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976" i="26" l="1"/>
  <c r="V3976" i="26"/>
  <c r="U3976" i="26"/>
  <c r="X3976" i="26" s="1"/>
  <c r="S3976" i="26"/>
  <c r="R3976" i="26"/>
  <c r="V3920" i="26"/>
  <c r="Y3920" i="26" s="1"/>
  <c r="U3920" i="26"/>
  <c r="X3920" i="26" s="1"/>
  <c r="S3920" i="26"/>
  <c r="R3920" i="26"/>
  <c r="Y3864" i="26"/>
  <c r="V3864" i="26"/>
  <c r="U3864" i="26"/>
  <c r="X3864" i="26" s="1"/>
  <c r="S3864" i="26"/>
  <c r="R3864" i="26"/>
  <c r="V3808" i="26"/>
  <c r="Y3808" i="26" s="1"/>
  <c r="U3808" i="26"/>
  <c r="X3808" i="26" s="1"/>
  <c r="S3808" i="26"/>
  <c r="R3808" i="26"/>
  <c r="Y3752" i="26"/>
  <c r="V3752" i="26"/>
  <c r="U3752" i="26"/>
  <c r="X3752" i="26" s="1"/>
  <c r="S3752" i="26"/>
  <c r="R3752" i="26"/>
  <c r="V3696" i="26"/>
  <c r="Y3696" i="26" s="1"/>
  <c r="U3696" i="26"/>
  <c r="X3696" i="26" s="1"/>
  <c r="S3696" i="26"/>
  <c r="R3696" i="26"/>
  <c r="Y3640" i="26"/>
  <c r="V3640" i="26"/>
  <c r="U3640" i="26"/>
  <c r="X3640" i="26" s="1"/>
  <c r="S3640" i="26"/>
  <c r="R3640" i="26"/>
  <c r="V3584" i="26"/>
  <c r="Y3584" i="26" s="1"/>
  <c r="U3584" i="26"/>
  <c r="X3584" i="26" s="1"/>
  <c r="S3584" i="26"/>
  <c r="R3584" i="26"/>
  <c r="Y3528" i="26"/>
  <c r="V3528" i="26"/>
  <c r="U3528" i="26"/>
  <c r="X3528" i="26" s="1"/>
  <c r="S3528" i="26"/>
  <c r="R3528" i="26"/>
  <c r="V3472" i="26"/>
  <c r="Y3472" i="26" s="1"/>
  <c r="U3472" i="26"/>
  <c r="X3472" i="26" s="1"/>
  <c r="S3472" i="26"/>
  <c r="R3472" i="26"/>
  <c r="Y3416" i="26"/>
  <c r="V3416" i="26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Y2016" i="26"/>
  <c r="X2016" i="26"/>
  <c r="V2016" i="26"/>
  <c r="U2016" i="26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Y1792" i="26"/>
  <c r="X1792" i="26"/>
  <c r="V1792" i="26"/>
  <c r="U1792" i="26"/>
  <c r="S1792" i="26"/>
  <c r="R1792" i="26"/>
  <c r="X1736" i="26"/>
  <c r="V1736" i="26"/>
  <c r="Y1736" i="26" s="1"/>
  <c r="U1736" i="26"/>
  <c r="S1736" i="26"/>
  <c r="R1736" i="26"/>
  <c r="Y1680" i="26"/>
  <c r="X1680" i="26"/>
  <c r="V1680" i="26"/>
  <c r="U1680" i="26"/>
  <c r="S1680" i="26"/>
  <c r="R1680" i="26"/>
  <c r="V1624" i="26"/>
  <c r="Y1624" i="26" s="1"/>
  <c r="U1624" i="26"/>
  <c r="X1624" i="26" s="1"/>
  <c r="S1624" i="26"/>
  <c r="R1624" i="26"/>
  <c r="Y1568" i="26"/>
  <c r="X1568" i="26"/>
  <c r="V1568" i="26"/>
  <c r="U1568" i="26"/>
  <c r="S1568" i="26"/>
  <c r="R1568" i="26"/>
  <c r="V1512" i="26"/>
  <c r="Y1512" i="26" s="1"/>
  <c r="U1512" i="26"/>
  <c r="X1512" i="26" s="1"/>
  <c r="S1512" i="26"/>
  <c r="R1512" i="26"/>
  <c r="Y1456" i="26"/>
  <c r="X1456" i="26"/>
  <c r="V1456" i="26"/>
  <c r="U1456" i="26"/>
  <c r="S1456" i="26"/>
  <c r="R1456" i="26"/>
  <c r="V1400" i="26"/>
  <c r="Y1400" i="26" s="1"/>
  <c r="U1400" i="26"/>
  <c r="X1400" i="26" s="1"/>
  <c r="S1400" i="26"/>
  <c r="R1400" i="26"/>
  <c r="Y1344" i="26"/>
  <c r="X1344" i="26"/>
  <c r="V1344" i="26"/>
  <c r="U1344" i="26"/>
  <c r="S1344" i="26"/>
  <c r="R1344" i="26"/>
  <c r="V1288" i="26"/>
  <c r="Y1288" i="26" s="1"/>
  <c r="U1288" i="26"/>
  <c r="X1288" i="26" s="1"/>
  <c r="S1288" i="26"/>
  <c r="R1288" i="26"/>
  <c r="Y1232" i="26"/>
  <c r="X1232" i="26"/>
  <c r="V1232" i="26"/>
  <c r="U1232" i="26"/>
  <c r="S1232" i="26"/>
  <c r="R1232" i="26"/>
  <c r="V1176" i="26"/>
  <c r="Y1176" i="26" s="1"/>
  <c r="U1176" i="26"/>
  <c r="X1176" i="26" s="1"/>
  <c r="S1176" i="26"/>
  <c r="R1176" i="26"/>
  <c r="Y1120" i="26"/>
  <c r="X1120" i="26"/>
  <c r="V1120" i="26"/>
  <c r="U1120" i="26"/>
  <c r="S1120" i="26"/>
  <c r="R1120" i="26"/>
  <c r="V1064" i="26"/>
  <c r="Y1064" i="26" s="1"/>
  <c r="U1064" i="26"/>
  <c r="X1064" i="26" s="1"/>
  <c r="S1064" i="26"/>
  <c r="R1064" i="26"/>
  <c r="Y1008" i="26"/>
  <c r="X1008" i="26"/>
  <c r="V1008" i="26"/>
  <c r="U1008" i="26"/>
  <c r="S1008" i="26"/>
  <c r="R1008" i="26"/>
  <c r="V952" i="26"/>
  <c r="Y952" i="26" s="1"/>
  <c r="U952" i="26"/>
  <c r="X952" i="26" s="1"/>
  <c r="S952" i="26"/>
  <c r="R952" i="26"/>
  <c r="Y896" i="26"/>
  <c r="X896" i="26"/>
  <c r="V896" i="26"/>
  <c r="U896" i="26"/>
  <c r="S896" i="26"/>
  <c r="R896" i="26"/>
  <c r="V840" i="26"/>
  <c r="Y840" i="26" s="1"/>
  <c r="U840" i="26"/>
  <c r="X840" i="26" s="1"/>
  <c r="S840" i="26"/>
  <c r="R840" i="26"/>
  <c r="Y784" i="26"/>
  <c r="X784" i="26"/>
  <c r="V784" i="26"/>
  <c r="U784" i="26"/>
  <c r="S784" i="26"/>
  <c r="R784" i="26"/>
  <c r="V730" i="26"/>
  <c r="U730" i="26"/>
  <c r="V728" i="26"/>
  <c r="Y728" i="26" s="1"/>
  <c r="U728" i="26"/>
  <c r="X728" i="26" s="1"/>
  <c r="S728" i="26"/>
  <c r="R728" i="26"/>
  <c r="Y672" i="26"/>
  <c r="V672" i="26"/>
  <c r="U672" i="26"/>
  <c r="X672" i="26" s="1"/>
  <c r="S672" i="26"/>
  <c r="R672" i="26"/>
  <c r="V616" i="26"/>
  <c r="Y616" i="26" s="1"/>
  <c r="U616" i="26"/>
  <c r="X616" i="26" s="1"/>
  <c r="S616" i="26"/>
  <c r="R616" i="26"/>
  <c r="Y560" i="26"/>
  <c r="V560" i="26"/>
  <c r="U560" i="26"/>
  <c r="X560" i="26" s="1"/>
  <c r="S560" i="26"/>
  <c r="R560" i="26"/>
  <c r="V504" i="26"/>
  <c r="Y504" i="26" s="1"/>
  <c r="U504" i="26"/>
  <c r="X504" i="26" s="1"/>
  <c r="S504" i="26"/>
  <c r="R504" i="26"/>
  <c r="Y448" i="26"/>
  <c r="V448" i="26"/>
  <c r="U448" i="26"/>
  <c r="X448" i="26" s="1"/>
  <c r="S448" i="26"/>
  <c r="R448" i="26"/>
  <c r="V392" i="26"/>
  <c r="Y392" i="26" s="1"/>
  <c r="U392" i="26"/>
  <c r="X392" i="26" s="1"/>
  <c r="S392" i="26"/>
  <c r="R392" i="26"/>
  <c r="Y336" i="26"/>
  <c r="V336" i="26"/>
  <c r="U336" i="26"/>
  <c r="X336" i="26" s="1"/>
  <c r="S336" i="26"/>
  <c r="R336" i="26"/>
  <c r="V280" i="26"/>
  <c r="Y280" i="26" s="1"/>
  <c r="U280" i="26"/>
  <c r="X280" i="26" s="1"/>
  <c r="S280" i="26"/>
  <c r="R280" i="26"/>
  <c r="Y224" i="26"/>
  <c r="V224" i="26"/>
  <c r="U224" i="26"/>
  <c r="X224" i="26" s="1"/>
  <c r="S224" i="26"/>
  <c r="R224" i="26"/>
  <c r="V168" i="26"/>
  <c r="Y168" i="26" s="1"/>
  <c r="U168" i="26"/>
  <c r="X168" i="26" s="1"/>
  <c r="S168" i="26"/>
  <c r="R168" i="26"/>
  <c r="Y112" i="26"/>
  <c r="V112" i="26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3976" i="4" l="1"/>
  <c r="Y3976" i="4" s="1"/>
  <c r="U3976" i="4"/>
  <c r="X3976" i="4" s="1"/>
  <c r="S3976" i="4"/>
  <c r="R3976" i="4"/>
  <c r="V3920" i="4"/>
  <c r="Y3920" i="4" s="1"/>
  <c r="U3920" i="4"/>
  <c r="X3920" i="4" s="1"/>
  <c r="S3920" i="4"/>
  <c r="R3920" i="4"/>
  <c r="V3864" i="4"/>
  <c r="Y3864" i="4" s="1"/>
  <c r="U3864" i="4"/>
  <c r="X3864" i="4" s="1"/>
  <c r="S3864" i="4"/>
  <c r="R3864" i="4"/>
  <c r="V3808" i="4"/>
  <c r="Y3808" i="4" s="1"/>
  <c r="U3808" i="4"/>
  <c r="X3808" i="4" s="1"/>
  <c r="S3808" i="4"/>
  <c r="R3808" i="4"/>
  <c r="V3752" i="4"/>
  <c r="Y3752" i="4" s="1"/>
  <c r="U3752" i="4"/>
  <c r="X3752" i="4" s="1"/>
  <c r="S3752" i="4"/>
  <c r="R3752" i="4"/>
  <c r="V3696" i="4"/>
  <c r="Y3696" i="4" s="1"/>
  <c r="U3696" i="4"/>
  <c r="X3696" i="4" s="1"/>
  <c r="S3696" i="4"/>
  <c r="R3696" i="4"/>
  <c r="V3640" i="4"/>
  <c r="Y3640" i="4" s="1"/>
  <c r="U3640" i="4"/>
  <c r="X3640" i="4" s="1"/>
  <c r="S3640" i="4"/>
  <c r="R3640" i="4"/>
  <c r="V3584" i="4"/>
  <c r="Y3584" i="4" s="1"/>
  <c r="U3584" i="4"/>
  <c r="X3584" i="4" s="1"/>
  <c r="S3584" i="4"/>
  <c r="R3584" i="4"/>
  <c r="X3528" i="4"/>
  <c r="V3528" i="4"/>
  <c r="Y3528" i="4" s="1"/>
  <c r="U3528" i="4"/>
  <c r="S3528" i="4"/>
  <c r="R3528" i="4"/>
  <c r="V3472" i="4"/>
  <c r="Y3472" i="4" s="1"/>
  <c r="U3472" i="4"/>
  <c r="X3472" i="4" s="1"/>
  <c r="S3472" i="4"/>
  <c r="R3472" i="4"/>
  <c r="V3416" i="4"/>
  <c r="Y3416" i="4" s="1"/>
  <c r="U3416" i="4"/>
  <c r="X3416" i="4" s="1"/>
  <c r="S3416" i="4"/>
  <c r="R3416" i="4"/>
  <c r="V3360" i="4"/>
  <c r="Y3360" i="4" s="1"/>
  <c r="U3360" i="4"/>
  <c r="X3360" i="4" s="1"/>
  <c r="S3360" i="4"/>
  <c r="R3360" i="4"/>
  <c r="V3306" i="4"/>
  <c r="U3306" i="4"/>
  <c r="V3304" i="4"/>
  <c r="Y3304" i="4" s="1"/>
  <c r="U3304" i="4"/>
  <c r="X3304" i="4" s="1"/>
  <c r="S3304" i="4"/>
  <c r="R3304" i="4"/>
  <c r="V3248" i="4"/>
  <c r="Y3248" i="4" s="1"/>
  <c r="U3248" i="4"/>
  <c r="X3248" i="4" s="1"/>
  <c r="S3248" i="4"/>
  <c r="R3248" i="4"/>
  <c r="V3192" i="4"/>
  <c r="Y3192" i="4" s="1"/>
  <c r="U3192" i="4"/>
  <c r="X3192" i="4" s="1"/>
  <c r="S3192" i="4"/>
  <c r="R3192" i="4"/>
  <c r="V3136" i="4"/>
  <c r="Y3136" i="4" s="1"/>
  <c r="U3136" i="4"/>
  <c r="X3136" i="4" s="1"/>
  <c r="S3136" i="4"/>
  <c r="R3136" i="4"/>
  <c r="V3080" i="4"/>
  <c r="Y3080" i="4" s="1"/>
  <c r="U3080" i="4"/>
  <c r="X3080" i="4" s="1"/>
  <c r="S3080" i="4"/>
  <c r="R3080" i="4"/>
  <c r="V3024" i="4"/>
  <c r="Y3024" i="4" s="1"/>
  <c r="U3024" i="4"/>
  <c r="X3024" i="4" s="1"/>
  <c r="S3024" i="4"/>
  <c r="R3024" i="4"/>
  <c r="X2968" i="4"/>
  <c r="V2968" i="4"/>
  <c r="Y2968" i="4" s="1"/>
  <c r="U2968" i="4"/>
  <c r="S2968" i="4"/>
  <c r="R2968" i="4"/>
  <c r="V2912" i="4"/>
  <c r="Y2912" i="4" s="1"/>
  <c r="U2912" i="4"/>
  <c r="X2912" i="4" s="1"/>
  <c r="S2912" i="4"/>
  <c r="R2912" i="4"/>
  <c r="V2856" i="4"/>
  <c r="Y2856" i="4" s="1"/>
  <c r="U2856" i="4"/>
  <c r="X2856" i="4" s="1"/>
  <c r="S2856" i="4"/>
  <c r="R2856" i="4"/>
  <c r="V2800" i="4"/>
  <c r="Y2800" i="4" s="1"/>
  <c r="U2800" i="4"/>
  <c r="X2800" i="4" s="1"/>
  <c r="S2800" i="4"/>
  <c r="R2800" i="4"/>
  <c r="V2744" i="4"/>
  <c r="Y2744" i="4" s="1"/>
  <c r="U2744" i="4"/>
  <c r="X2744" i="4" s="1"/>
  <c r="S2744" i="4"/>
  <c r="R2744" i="4"/>
  <c r="V2688" i="4"/>
  <c r="Y2688" i="4" s="1"/>
  <c r="U2688" i="4"/>
  <c r="X2688" i="4" s="1"/>
  <c r="S2688" i="4"/>
  <c r="R2688" i="4"/>
  <c r="V2632" i="4"/>
  <c r="Y2632" i="4" s="1"/>
  <c r="U2632" i="4"/>
  <c r="X2632" i="4" s="1"/>
  <c r="S2632" i="4"/>
  <c r="R2632" i="4"/>
  <c r="V2576" i="4"/>
  <c r="Y2576" i="4" s="1"/>
  <c r="U2576" i="4"/>
  <c r="X2576" i="4" s="1"/>
  <c r="S2576" i="4"/>
  <c r="R2576" i="4"/>
  <c r="V2520" i="4"/>
  <c r="Y2520" i="4" s="1"/>
  <c r="U2520" i="4"/>
  <c r="X2520" i="4" s="1"/>
  <c r="S2520" i="4"/>
  <c r="R2520" i="4"/>
  <c r="V2464" i="4"/>
  <c r="Y2464" i="4" s="1"/>
  <c r="U2464" i="4"/>
  <c r="X2464" i="4" s="1"/>
  <c r="S2464" i="4"/>
  <c r="R2464" i="4"/>
  <c r="V2408" i="4"/>
  <c r="Y2408" i="4" s="1"/>
  <c r="U2408" i="4"/>
  <c r="X2408" i="4" s="1"/>
  <c r="S2408" i="4"/>
  <c r="R2408" i="4"/>
  <c r="V2352" i="4"/>
  <c r="Y2352" i="4" s="1"/>
  <c r="U2352" i="4"/>
  <c r="X2352" i="4" s="1"/>
  <c r="S2352" i="4"/>
  <c r="R2352" i="4"/>
  <c r="V2296" i="4"/>
  <c r="Y2296" i="4" s="1"/>
  <c r="U2296" i="4"/>
  <c r="X2296" i="4" s="1"/>
  <c r="S2296" i="4"/>
  <c r="R2296" i="4"/>
  <c r="V2240" i="4"/>
  <c r="Y2240" i="4" s="1"/>
  <c r="U2240" i="4"/>
  <c r="X2240" i="4" s="1"/>
  <c r="S2240" i="4"/>
  <c r="R2240" i="4"/>
  <c r="V2184" i="4"/>
  <c r="Y2184" i="4" s="1"/>
  <c r="U2184" i="4"/>
  <c r="X2184" i="4" s="1"/>
  <c r="S2184" i="4"/>
  <c r="R2184" i="4"/>
  <c r="V2128" i="4"/>
  <c r="Y2128" i="4" s="1"/>
  <c r="U2128" i="4"/>
  <c r="X2128" i="4" s="1"/>
  <c r="S2128" i="4"/>
  <c r="R2128" i="4"/>
  <c r="V2072" i="4"/>
  <c r="Y2072" i="4" s="1"/>
  <c r="U2072" i="4"/>
  <c r="X2072" i="4" s="1"/>
  <c r="S2072" i="4"/>
  <c r="R2072" i="4"/>
  <c r="V2018" i="4"/>
  <c r="U2018" i="4"/>
  <c r="V2016" i="4"/>
  <c r="Y2016" i="4" s="1"/>
  <c r="U2016" i="4"/>
  <c r="X2016" i="4" s="1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Y1792" i="4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3976" i="11"/>
  <c r="Y3976" i="11" s="1"/>
  <c r="U3976" i="11"/>
  <c r="X3976" i="11" s="1"/>
  <c r="S3976" i="11"/>
  <c r="R3976" i="11"/>
  <c r="V3920" i="11"/>
  <c r="Y3920" i="11" s="1"/>
  <c r="U3920" i="11"/>
  <c r="X3920" i="11" s="1"/>
  <c r="S3920" i="11"/>
  <c r="R3920" i="11"/>
  <c r="V3864" i="11"/>
  <c r="Y3864" i="11" s="1"/>
  <c r="U3864" i="11"/>
  <c r="X3864" i="11" s="1"/>
  <c r="S3864" i="11"/>
  <c r="R3864" i="11"/>
  <c r="V3808" i="11"/>
  <c r="Y3808" i="11" s="1"/>
  <c r="U3808" i="11"/>
  <c r="X3808" i="11" s="1"/>
  <c r="S3808" i="11"/>
  <c r="R3808" i="11"/>
  <c r="V3752" i="11"/>
  <c r="Y3752" i="11" s="1"/>
  <c r="U3752" i="11"/>
  <c r="X3752" i="11" s="1"/>
  <c r="S3752" i="11"/>
  <c r="R3752" i="11"/>
  <c r="V3696" i="11"/>
  <c r="Y3696" i="11" s="1"/>
  <c r="U3696" i="11"/>
  <c r="X3696" i="11" s="1"/>
  <c r="S3696" i="11"/>
  <c r="R3696" i="11"/>
  <c r="V3640" i="11"/>
  <c r="Y3640" i="11" s="1"/>
  <c r="U3640" i="11"/>
  <c r="X3640" i="11" s="1"/>
  <c r="S3640" i="11"/>
  <c r="R3640" i="11"/>
  <c r="V3584" i="11"/>
  <c r="Y3584" i="11" s="1"/>
  <c r="U3584" i="11"/>
  <c r="X3584" i="11" s="1"/>
  <c r="S3584" i="11"/>
  <c r="R3584" i="11"/>
  <c r="X3528" i="11"/>
  <c r="V3528" i="11"/>
  <c r="Y3528" i="11" s="1"/>
  <c r="U3528" i="11"/>
  <c r="S3528" i="11"/>
  <c r="R3528" i="11"/>
  <c r="V3472" i="11"/>
  <c r="Y3472" i="11" s="1"/>
  <c r="U3472" i="11"/>
  <c r="X3472" i="11" s="1"/>
  <c r="S3472" i="11"/>
  <c r="R3472" i="11"/>
  <c r="X3416" i="11"/>
  <c r="V3416" i="11"/>
  <c r="Y3416" i="11" s="1"/>
  <c r="U3416" i="1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V2016" i="11"/>
  <c r="Y2016" i="11" s="1"/>
  <c r="U2016" i="11"/>
  <c r="X2016" i="11" s="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V1792" i="11"/>
  <c r="Y1792" i="11" s="1"/>
  <c r="U1792" i="11"/>
  <c r="X1792" i="11" s="1"/>
  <c r="S1792" i="11"/>
  <c r="R1792" i="11"/>
  <c r="V1736" i="11"/>
  <c r="Y1736" i="11" s="1"/>
  <c r="U1736" i="11"/>
  <c r="X1736" i="11" s="1"/>
  <c r="S1736" i="11"/>
  <c r="R1736" i="11"/>
  <c r="V1680" i="11"/>
  <c r="Y1680" i="11" s="1"/>
  <c r="U1680" i="11"/>
  <c r="X1680" i="11" s="1"/>
  <c r="S1680" i="1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65" i="19" l="1"/>
  <c r="H37" i="9" s="1"/>
  <c r="Z37" i="9" s="1"/>
  <c r="J64" i="19"/>
  <c r="K64" i="19" s="1"/>
  <c r="J79" i="19"/>
  <c r="K79" i="19" s="1"/>
  <c r="J73" i="19"/>
  <c r="J71" i="19"/>
  <c r="J67" i="19"/>
  <c r="J75" i="19"/>
  <c r="J80" i="19"/>
  <c r="K80" i="19" s="1"/>
  <c r="J69" i="19"/>
  <c r="J74" i="19"/>
  <c r="J70" i="19"/>
  <c r="J77" i="19"/>
  <c r="J66" i="19"/>
  <c r="J78" i="19"/>
  <c r="J72" i="19"/>
  <c r="J68" i="1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E128" i="12"/>
  <c r="D128" i="12"/>
  <c r="E127" i="1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688" i="2"/>
  <c r="Y2688" i="2" s="1"/>
  <c r="U2688" i="2"/>
  <c r="X2688" i="2" s="1"/>
  <c r="S2688" i="2"/>
  <c r="E122" i="12" s="1"/>
  <c r="R2688" i="2"/>
  <c r="D122" i="12" s="1"/>
  <c r="V2632" i="2"/>
  <c r="Y2632" i="2" s="1"/>
  <c r="U2632" i="2"/>
  <c r="X2632" i="2" s="1"/>
  <c r="S2632" i="2"/>
  <c r="E68" i="12" s="1"/>
  <c r="R2632" i="2"/>
  <c r="D68" i="12" s="1"/>
  <c r="V2576" i="2"/>
  <c r="Y2576" i="2" s="1"/>
  <c r="U2576" i="2"/>
  <c r="X2576" i="2" s="1"/>
  <c r="S2576" i="2"/>
  <c r="E120" i="12" s="1"/>
  <c r="R2576" i="2"/>
  <c r="D120" i="12" s="1"/>
  <c r="V2522" i="2"/>
  <c r="U2522" i="2"/>
  <c r="V2520" i="2"/>
  <c r="Y2520" i="2" s="1"/>
  <c r="U2520" i="2"/>
  <c r="X2520" i="2" s="1"/>
  <c r="S2520" i="2"/>
  <c r="E119" i="12" s="1"/>
  <c r="R2520" i="2"/>
  <c r="V2464" i="2"/>
  <c r="Y2464" i="2" s="1"/>
  <c r="U2464" i="2"/>
  <c r="X2464" i="2" s="1"/>
  <c r="S2464" i="2"/>
  <c r="E65" i="12" s="1"/>
  <c r="R2464" i="2"/>
  <c r="D65" i="12" s="1"/>
  <c r="V2408" i="2"/>
  <c r="Y2408" i="2" s="1"/>
  <c r="U2408" i="2"/>
  <c r="X2408" i="2" s="1"/>
  <c r="S2408" i="2"/>
  <c r="E117" i="12" s="1"/>
  <c r="R2408" i="2"/>
  <c r="D117" i="12" s="1"/>
  <c r="V2352" i="2"/>
  <c r="Y2352" i="2" s="1"/>
  <c r="U2352" i="2"/>
  <c r="D170" i="12" s="1"/>
  <c r="S2352" i="2"/>
  <c r="E125" i="12" s="1"/>
  <c r="R2352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R1736" i="2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231" i="16" s="1"/>
  <c r="E122" i="16"/>
  <c r="D122" i="16"/>
  <c r="D175" i="16"/>
  <c r="E68" i="16"/>
  <c r="E67" i="16"/>
  <c r="D67" i="16"/>
  <c r="D119" i="16"/>
  <c r="E172" i="16"/>
  <c r="D172" i="16"/>
  <c r="E117" i="16"/>
  <c r="E170" i="16"/>
  <c r="E225" i="16" s="1"/>
  <c r="D170" i="16"/>
  <c r="E115" i="16"/>
  <c r="E168" i="16"/>
  <c r="E223" i="16" s="1"/>
  <c r="D168" i="16"/>
  <c r="D223" i="16" s="1"/>
  <c r="E113" i="16"/>
  <c r="D154" i="16"/>
  <c r="D153" i="16"/>
  <c r="D184" i="13"/>
  <c r="D239" i="13" s="1"/>
  <c r="E76" i="13"/>
  <c r="D130" i="13"/>
  <c r="D183" i="13"/>
  <c r="D238" i="13" s="1"/>
  <c r="E129" i="13"/>
  <c r="D129" i="13"/>
  <c r="D182" i="13"/>
  <c r="E74" i="13"/>
  <c r="D74" i="13"/>
  <c r="E181" i="13"/>
  <c r="E236" i="13" s="1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D232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D66" i="13"/>
  <c r="D173" i="13"/>
  <c r="E65" i="13"/>
  <c r="D119" i="13"/>
  <c r="D172" i="13"/>
  <c r="D227" i="13" s="1"/>
  <c r="E64" i="13"/>
  <c r="E171" i="13"/>
  <c r="E226" i="13" s="1"/>
  <c r="D171" i="13"/>
  <c r="E63" i="13"/>
  <c r="D63" i="13"/>
  <c r="D170" i="13"/>
  <c r="E62" i="13"/>
  <c r="D62" i="13"/>
  <c r="D169" i="13"/>
  <c r="D115" i="13"/>
  <c r="D168" i="13"/>
  <c r="D223" i="13" s="1"/>
  <c r="E60" i="13"/>
  <c r="D60" i="13"/>
  <c r="E130" i="6"/>
  <c r="D76" i="6"/>
  <c r="E75" i="6"/>
  <c r="D129" i="6"/>
  <c r="E128" i="6"/>
  <c r="D128" i="6"/>
  <c r="D181" i="6"/>
  <c r="D236" i="6" s="1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228" i="6" s="1"/>
  <c r="E118" i="6"/>
  <c r="D64" i="6"/>
  <c r="E171" i="6"/>
  <c r="E226" i="6" s="1"/>
  <c r="E63" i="6"/>
  <c r="D117" i="6"/>
  <c r="E116" i="6"/>
  <c r="D62" i="6"/>
  <c r="E169" i="6"/>
  <c r="E224" i="6" s="1"/>
  <c r="E115" i="6"/>
  <c r="D115" i="6"/>
  <c r="E114" i="6"/>
  <c r="D60" i="6"/>
  <c r="E183" i="19"/>
  <c r="E238" i="19" s="1"/>
  <c r="E129" i="19"/>
  <c r="E128" i="19"/>
  <c r="D128" i="19"/>
  <c r="D181" i="19"/>
  <c r="D236" i="19" s="1"/>
  <c r="E126" i="19"/>
  <c r="D126" i="19"/>
  <c r="D179" i="19"/>
  <c r="D234" i="19" s="1"/>
  <c r="E125" i="19"/>
  <c r="D125" i="19"/>
  <c r="E124" i="19"/>
  <c r="D124" i="19"/>
  <c r="D177" i="19"/>
  <c r="D232" i="19" s="1"/>
  <c r="E123" i="19"/>
  <c r="E122" i="19"/>
  <c r="D122" i="19"/>
  <c r="D175" i="19"/>
  <c r="D230" i="19" s="1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E238" i="23" s="1"/>
  <c r="D183" i="23"/>
  <c r="D238" i="23" s="1"/>
  <c r="D75" i="23"/>
  <c r="E74" i="23"/>
  <c r="D128" i="23"/>
  <c r="E181" i="23"/>
  <c r="E236" i="23" s="1"/>
  <c r="D181" i="23"/>
  <c r="D236" i="23" s="1"/>
  <c r="E127" i="23"/>
  <c r="D127" i="23"/>
  <c r="D126" i="23"/>
  <c r="E179" i="23"/>
  <c r="E234" i="23" s="1"/>
  <c r="D179" i="23"/>
  <c r="D234" i="23" s="1"/>
  <c r="E71" i="23"/>
  <c r="D71" i="23"/>
  <c r="E124" i="23"/>
  <c r="D124" i="23"/>
  <c r="E177" i="23"/>
  <c r="D177" i="23"/>
  <c r="D232" i="23" s="1"/>
  <c r="E123" i="23"/>
  <c r="D69" i="23"/>
  <c r="E122" i="23"/>
  <c r="D122" i="23"/>
  <c r="E175" i="23"/>
  <c r="E230" i="23" s="1"/>
  <c r="D175" i="23"/>
  <c r="E121" i="23"/>
  <c r="E120" i="23"/>
  <c r="D120" i="23"/>
  <c r="E173" i="23"/>
  <c r="E228" i="23" s="1"/>
  <c r="D173" i="23"/>
  <c r="E118" i="23"/>
  <c r="D118" i="23"/>
  <c r="E171" i="23"/>
  <c r="D171" i="23"/>
  <c r="E116" i="23"/>
  <c r="D116" i="23"/>
  <c r="E169" i="23"/>
  <c r="E224" i="23" s="1"/>
  <c r="D169" i="23"/>
  <c r="E61" i="23"/>
  <c r="D61" i="23"/>
  <c r="E114" i="23"/>
  <c r="D114" i="23"/>
  <c r="E76" i="27"/>
  <c r="D76" i="27"/>
  <c r="E183" i="27"/>
  <c r="E238" i="27" s="1"/>
  <c r="D183" i="27"/>
  <c r="D238" i="27" s="1"/>
  <c r="E129" i="27"/>
  <c r="D129" i="27"/>
  <c r="E74" i="27"/>
  <c r="D74" i="27"/>
  <c r="E181" i="27"/>
  <c r="E236" i="27" s="1"/>
  <c r="D181" i="27"/>
  <c r="D236" i="27" s="1"/>
  <c r="E73" i="27"/>
  <c r="D127" i="27"/>
  <c r="E72" i="27"/>
  <c r="D72" i="27"/>
  <c r="E179" i="27"/>
  <c r="E234" i="27" s="1"/>
  <c r="D179" i="27"/>
  <c r="E125" i="27"/>
  <c r="D125" i="27"/>
  <c r="E70" i="27"/>
  <c r="D70" i="27"/>
  <c r="D177" i="27"/>
  <c r="E123" i="27"/>
  <c r="D123" i="27"/>
  <c r="E68" i="27"/>
  <c r="D68" i="27"/>
  <c r="E67" i="27"/>
  <c r="D121" i="27"/>
  <c r="E66" i="27"/>
  <c r="D66" i="27"/>
  <c r="E173" i="27"/>
  <c r="E228" i="27" s="1"/>
  <c r="D173" i="27"/>
  <c r="E119" i="27"/>
  <c r="D65" i="27"/>
  <c r="E64" i="27"/>
  <c r="D64" i="27"/>
  <c r="E171" i="27"/>
  <c r="E226" i="27" s="1"/>
  <c r="D171" i="27"/>
  <c r="E63" i="27"/>
  <c r="D63" i="27"/>
  <c r="E62" i="27"/>
  <c r="E169" i="27"/>
  <c r="E224" i="27" s="1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D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D231" i="1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E225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E227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E222" i="16" s="1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E232" i="16" s="1"/>
  <c r="F177" i="16"/>
  <c r="F232" i="16" s="1"/>
  <c r="G177" i="16"/>
  <c r="G232" i="16" s="1"/>
  <c r="H177" i="16"/>
  <c r="H232" i="16" s="1"/>
  <c r="C178" i="16"/>
  <c r="E178" i="16"/>
  <c r="E233" i="16" s="1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K75" i="19" l="1"/>
  <c r="H47" i="9"/>
  <c r="K67" i="19"/>
  <c r="H39" i="9"/>
  <c r="K71" i="19"/>
  <c r="H43" i="9"/>
  <c r="K68" i="19"/>
  <c r="H40" i="9"/>
  <c r="Z40" i="9" s="1"/>
  <c r="K73" i="19"/>
  <c r="H45" i="9"/>
  <c r="K77" i="19"/>
  <c r="H49" i="9"/>
  <c r="K70" i="19"/>
  <c r="H42" i="9"/>
  <c r="K72" i="19"/>
  <c r="K78" i="19"/>
  <c r="H50" i="9"/>
  <c r="K74" i="19"/>
  <c r="H46" i="9"/>
  <c r="K69" i="19"/>
  <c r="H41" i="9"/>
  <c r="K66" i="19"/>
  <c r="H38" i="9"/>
  <c r="Z38" i="9" s="1"/>
  <c r="E129" i="12"/>
  <c r="D127" i="12"/>
  <c r="D178" i="12"/>
  <c r="D234" i="12" s="1"/>
  <c r="D126" i="12"/>
  <c r="D129" i="12"/>
  <c r="D181" i="12"/>
  <c r="D237" i="12" s="1"/>
  <c r="E126" i="12"/>
  <c r="D74" i="12"/>
  <c r="J74" i="12" s="1"/>
  <c r="D46" i="9" s="1"/>
  <c r="D175" i="12"/>
  <c r="D231" i="12" s="1"/>
  <c r="D63" i="12"/>
  <c r="D121" i="12"/>
  <c r="E172" i="12"/>
  <c r="E228" i="12" s="1"/>
  <c r="E169" i="12"/>
  <c r="E225" i="12" s="1"/>
  <c r="D115" i="12"/>
  <c r="E62" i="12"/>
  <c r="J62" i="12" s="1"/>
  <c r="D34" i="9" s="1"/>
  <c r="V34" i="9" s="1"/>
  <c r="D61" i="12"/>
  <c r="J61" i="12" s="1"/>
  <c r="D33" i="9" s="1"/>
  <c r="V33" i="9" s="1"/>
  <c r="J171" i="23"/>
  <c r="J226" i="23" s="1"/>
  <c r="I139" i="9" s="1"/>
  <c r="J173" i="23"/>
  <c r="J228" i="23" s="1"/>
  <c r="I141" i="9" s="1"/>
  <c r="J65" i="23"/>
  <c r="I37" i="9" s="1"/>
  <c r="AA37" i="9" s="1"/>
  <c r="J63" i="23"/>
  <c r="I35" i="9" s="1"/>
  <c r="AA35" i="9" s="1"/>
  <c r="K65" i="19"/>
  <c r="H36" i="9"/>
  <c r="Z36" i="9" s="1"/>
  <c r="J63" i="19"/>
  <c r="H35" i="9" s="1"/>
  <c r="Z35" i="9" s="1"/>
  <c r="J65" i="6"/>
  <c r="G37" i="9" s="1"/>
  <c r="Y37" i="9" s="1"/>
  <c r="J64" i="6"/>
  <c r="G36" i="9" s="1"/>
  <c r="Y36" i="9" s="1"/>
  <c r="E184" i="27"/>
  <c r="E239" i="27" s="1"/>
  <c r="E130" i="27"/>
  <c r="D184" i="27"/>
  <c r="D239" i="27" s="1"/>
  <c r="E130" i="23"/>
  <c r="E76" i="23"/>
  <c r="J76" i="23" s="1"/>
  <c r="E184" i="23"/>
  <c r="E239" i="23" s="1"/>
  <c r="D184" i="23"/>
  <c r="D293" i="23" s="1"/>
  <c r="D130" i="19"/>
  <c r="D76" i="19"/>
  <c r="E130" i="19"/>
  <c r="E76" i="19"/>
  <c r="D130" i="6"/>
  <c r="E184" i="6"/>
  <c r="E239" i="6" s="1"/>
  <c r="E76" i="6"/>
  <c r="J76" i="6" s="1"/>
  <c r="D184" i="6"/>
  <c r="D239" i="6" s="1"/>
  <c r="E130" i="13"/>
  <c r="D76" i="13"/>
  <c r="J76" i="13" s="1"/>
  <c r="E76" i="16"/>
  <c r="J76" i="16" s="1"/>
  <c r="E76" i="12"/>
  <c r="E183" i="12"/>
  <c r="E239" i="12" s="1"/>
  <c r="D76" i="12"/>
  <c r="D183" i="12"/>
  <c r="D239" i="12" s="1"/>
  <c r="E176" i="27"/>
  <c r="E231" i="27" s="1"/>
  <c r="E117" i="27"/>
  <c r="J66" i="27"/>
  <c r="AB38" i="9" s="1"/>
  <c r="J174" i="27"/>
  <c r="J229" i="27" s="1"/>
  <c r="J142" i="9" s="1"/>
  <c r="D122" i="27"/>
  <c r="J68" i="27"/>
  <c r="J40" i="9" s="1"/>
  <c r="AB40" i="9" s="1"/>
  <c r="E122" i="27"/>
  <c r="D176" i="27"/>
  <c r="J63" i="27"/>
  <c r="J35" i="9" s="1"/>
  <c r="AB35" i="9" s="1"/>
  <c r="J64" i="27"/>
  <c r="J36" i="9" s="1"/>
  <c r="AB36" i="9" s="1"/>
  <c r="D117" i="27"/>
  <c r="E172" i="27"/>
  <c r="E227" i="27" s="1"/>
  <c r="D172" i="27"/>
  <c r="D227" i="27" s="1"/>
  <c r="J173" i="27"/>
  <c r="J228" i="27" s="1"/>
  <c r="J141" i="9" s="1"/>
  <c r="E65" i="27"/>
  <c r="J65" i="27" s="1"/>
  <c r="D119" i="27"/>
  <c r="D72" i="23"/>
  <c r="J72" i="23" s="1"/>
  <c r="D174" i="23"/>
  <c r="J174" i="23" s="1"/>
  <c r="J229" i="23" s="1"/>
  <c r="I142" i="9" s="1"/>
  <c r="E178" i="23"/>
  <c r="E233" i="23" s="1"/>
  <c r="D178" i="23"/>
  <c r="D233" i="23" s="1"/>
  <c r="E125" i="23"/>
  <c r="E288" i="23" s="1"/>
  <c r="D74" i="23"/>
  <c r="J74" i="23" s="1"/>
  <c r="I46" i="9" s="1"/>
  <c r="J175" i="23"/>
  <c r="J230" i="23" s="1"/>
  <c r="I143" i="9" s="1"/>
  <c r="D125" i="23"/>
  <c r="D288" i="23" s="1"/>
  <c r="J176" i="23"/>
  <c r="I92" i="9" s="1"/>
  <c r="D68" i="23"/>
  <c r="J68" i="23" s="1"/>
  <c r="E70" i="23"/>
  <c r="D70" i="23"/>
  <c r="D180" i="23"/>
  <c r="J180" i="23" s="1"/>
  <c r="D67" i="23"/>
  <c r="G242" i="19"/>
  <c r="G238" i="19"/>
  <c r="G230" i="19"/>
  <c r="G234" i="19"/>
  <c r="D228" i="19"/>
  <c r="D226" i="19"/>
  <c r="E180" i="19"/>
  <c r="E235" i="19" s="1"/>
  <c r="D180" i="19"/>
  <c r="D235" i="19" s="1"/>
  <c r="E174" i="19"/>
  <c r="E229" i="19" s="1"/>
  <c r="J176" i="19"/>
  <c r="D180" i="6"/>
  <c r="D235" i="6" s="1"/>
  <c r="D124" i="6"/>
  <c r="D287" i="6" s="1"/>
  <c r="D75" i="6"/>
  <c r="J75" i="6" s="1"/>
  <c r="E70" i="6"/>
  <c r="J70" i="6" s="1"/>
  <c r="E72" i="6"/>
  <c r="J72" i="6" s="1"/>
  <c r="E180" i="6"/>
  <c r="E235" i="6" s="1"/>
  <c r="D71" i="6"/>
  <c r="J71" i="6" s="1"/>
  <c r="D182" i="6"/>
  <c r="D237" i="6" s="1"/>
  <c r="E125" i="6"/>
  <c r="E178" i="6"/>
  <c r="E233" i="6" s="1"/>
  <c r="J63" i="6"/>
  <c r="G35" i="9" s="1"/>
  <c r="Y35" i="9" s="1"/>
  <c r="E117" i="6"/>
  <c r="E280" i="6" s="1"/>
  <c r="J171" i="6"/>
  <c r="G87" i="9" s="1"/>
  <c r="J68" i="6"/>
  <c r="G40" i="9" s="1"/>
  <c r="Y40" i="9" s="1"/>
  <c r="D122" i="6"/>
  <c r="D176" i="6"/>
  <c r="J176" i="6" s="1"/>
  <c r="J231" i="6" s="1"/>
  <c r="G144" i="9" s="1"/>
  <c r="J174" i="6"/>
  <c r="G90" i="9" s="1"/>
  <c r="D66" i="6"/>
  <c r="J66" i="6" s="1"/>
  <c r="G38" i="9" s="1"/>
  <c r="Y38" i="9" s="1"/>
  <c r="D117" i="13"/>
  <c r="D280" i="13" s="1"/>
  <c r="J175" i="13"/>
  <c r="J230" i="13" s="1"/>
  <c r="F143" i="9" s="1"/>
  <c r="D72" i="13"/>
  <c r="J72" i="13" s="1"/>
  <c r="E126" i="13"/>
  <c r="J68" i="13"/>
  <c r="F40" i="9" s="1"/>
  <c r="X40" i="9" s="1"/>
  <c r="J66" i="13"/>
  <c r="F38" i="9" s="1"/>
  <c r="X38" i="9" s="1"/>
  <c r="D126" i="13"/>
  <c r="D289" i="13" s="1"/>
  <c r="E119" i="13"/>
  <c r="E124" i="13"/>
  <c r="J63" i="13"/>
  <c r="F35" i="9" s="1"/>
  <c r="X35" i="9" s="1"/>
  <c r="D124" i="13"/>
  <c r="D287" i="13" s="1"/>
  <c r="D65" i="13"/>
  <c r="J65" i="13" s="1"/>
  <c r="F37" i="9" s="1"/>
  <c r="X37" i="9" s="1"/>
  <c r="E118" i="13"/>
  <c r="E120" i="13"/>
  <c r="D64" i="13"/>
  <c r="J64" i="13" s="1"/>
  <c r="F36" i="9" s="1"/>
  <c r="X36" i="9" s="1"/>
  <c r="E125" i="16"/>
  <c r="D174" i="16"/>
  <c r="D229" i="16" s="1"/>
  <c r="J175" i="16"/>
  <c r="J230" i="16" s="1"/>
  <c r="E144" i="9" s="1"/>
  <c r="E126" i="16"/>
  <c r="D177" i="16"/>
  <c r="J177" i="16" s="1"/>
  <c r="E179" i="16"/>
  <c r="E234" i="16" s="1"/>
  <c r="E121" i="16"/>
  <c r="E284" i="16" s="1"/>
  <c r="D66" i="16"/>
  <c r="J67" i="16"/>
  <c r="E39" i="9" s="1"/>
  <c r="W39" i="9" s="1"/>
  <c r="E180" i="16"/>
  <c r="E235" i="16" s="1"/>
  <c r="E174" i="16"/>
  <c r="E229" i="16" s="1"/>
  <c r="D182" i="16"/>
  <c r="J182" i="16" s="1"/>
  <c r="D180" i="16"/>
  <c r="D235" i="16" s="1"/>
  <c r="D178" i="16"/>
  <c r="D233" i="16" s="1"/>
  <c r="D176" i="16"/>
  <c r="D231" i="16" s="1"/>
  <c r="D74" i="16"/>
  <c r="J74" i="16" s="1"/>
  <c r="D68" i="16"/>
  <c r="J68" i="16" s="1"/>
  <c r="E40" i="9" s="1"/>
  <c r="W40" i="9" s="1"/>
  <c r="J68" i="12"/>
  <c r="K68" i="12" s="1"/>
  <c r="D197" i="9" s="1"/>
  <c r="D72" i="12"/>
  <c r="D125" i="12"/>
  <c r="E177" i="12"/>
  <c r="E233" i="12" s="1"/>
  <c r="D177" i="12"/>
  <c r="D233" i="12" s="1"/>
  <c r="E179" i="12"/>
  <c r="E235" i="12" s="1"/>
  <c r="E181" i="12"/>
  <c r="E237" i="12" s="1"/>
  <c r="E114" i="12"/>
  <c r="E72" i="12"/>
  <c r="E123" i="12"/>
  <c r="E175" i="12"/>
  <c r="E231" i="12" s="1"/>
  <c r="D179" i="12"/>
  <c r="D70" i="12"/>
  <c r="J70" i="12" s="1"/>
  <c r="D42" i="9" s="1"/>
  <c r="E118" i="12"/>
  <c r="E182" i="12"/>
  <c r="E238" i="12" s="1"/>
  <c r="E180" i="12"/>
  <c r="E236" i="12" s="1"/>
  <c r="E178" i="12"/>
  <c r="E234" i="12" s="1"/>
  <c r="E176" i="12"/>
  <c r="E232" i="12" s="1"/>
  <c r="E174" i="12"/>
  <c r="E230" i="12" s="1"/>
  <c r="D118" i="12"/>
  <c r="D182" i="12"/>
  <c r="D238" i="12" s="1"/>
  <c r="D180" i="12"/>
  <c r="D236" i="12" s="1"/>
  <c r="D176" i="12"/>
  <c r="D232" i="12" s="1"/>
  <c r="D174" i="12"/>
  <c r="E173" i="12"/>
  <c r="E229" i="12" s="1"/>
  <c r="E116" i="12"/>
  <c r="E64" i="12"/>
  <c r="J65" i="12"/>
  <c r="D37" i="9" s="1"/>
  <c r="V37" i="9" s="1"/>
  <c r="D114" i="12"/>
  <c r="E170" i="12"/>
  <c r="E226" i="12" s="1"/>
  <c r="E66" i="12"/>
  <c r="E60" i="12"/>
  <c r="D66" i="12"/>
  <c r="D64" i="12"/>
  <c r="D60" i="12"/>
  <c r="E167" i="12"/>
  <c r="E223" i="12" s="1"/>
  <c r="E63" i="12"/>
  <c r="E171" i="12"/>
  <c r="E227" i="12" s="1"/>
  <c r="D61" i="27"/>
  <c r="J61" i="27" s="1"/>
  <c r="J60" i="27"/>
  <c r="J32" i="9" s="1"/>
  <c r="AB32" i="9" s="1"/>
  <c r="E168" i="27"/>
  <c r="E223" i="27" s="1"/>
  <c r="D170" i="27"/>
  <c r="D225" i="27" s="1"/>
  <c r="J169" i="27"/>
  <c r="J224" i="27" s="1"/>
  <c r="J137" i="9" s="1"/>
  <c r="D62" i="27"/>
  <c r="J62" i="27" s="1"/>
  <c r="J34" i="9" s="1"/>
  <c r="AB34" i="9" s="1"/>
  <c r="E116" i="27"/>
  <c r="D168" i="27"/>
  <c r="D223" i="27" s="1"/>
  <c r="D60" i="23"/>
  <c r="J60" i="23" s="1"/>
  <c r="I32" i="9" s="1"/>
  <c r="AA32" i="9" s="1"/>
  <c r="E168" i="23"/>
  <c r="E223" i="23" s="1"/>
  <c r="E62" i="23"/>
  <c r="J61" i="23"/>
  <c r="I33" i="9" s="1"/>
  <c r="AA33" i="9" s="1"/>
  <c r="D115" i="23"/>
  <c r="D278" i="23" s="1"/>
  <c r="J169" i="23"/>
  <c r="J224" i="23" s="1"/>
  <c r="I137" i="9" s="1"/>
  <c r="D170" i="23"/>
  <c r="D225" i="23" s="1"/>
  <c r="J168" i="19"/>
  <c r="H84" i="9" s="1"/>
  <c r="J60" i="19"/>
  <c r="H32" i="9" s="1"/>
  <c r="Z32" i="9" s="1"/>
  <c r="D61" i="19"/>
  <c r="J61" i="19" s="1"/>
  <c r="H33" i="9" s="1"/>
  <c r="Z33" i="9" s="1"/>
  <c r="D62" i="19"/>
  <c r="J62" i="19" s="1"/>
  <c r="H34" i="9" s="1"/>
  <c r="Z34" i="9" s="1"/>
  <c r="J170" i="19"/>
  <c r="H86" i="9" s="1"/>
  <c r="E168" i="6"/>
  <c r="J168" i="6" s="1"/>
  <c r="J62" i="6"/>
  <c r="G34" i="9" s="1"/>
  <c r="Y34" i="9" s="1"/>
  <c r="J60" i="6"/>
  <c r="G32" i="9" s="1"/>
  <c r="Y32" i="9" s="1"/>
  <c r="E61" i="6"/>
  <c r="D61" i="6"/>
  <c r="D114" i="6"/>
  <c r="D277" i="6" s="1"/>
  <c r="D169" i="6"/>
  <c r="J169" i="6" s="1"/>
  <c r="J224" i="6" s="1"/>
  <c r="G137" i="9" s="1"/>
  <c r="J60" i="13"/>
  <c r="F32" i="9" s="1"/>
  <c r="X32" i="9" s="1"/>
  <c r="J62" i="13"/>
  <c r="F34" i="9" s="1"/>
  <c r="X34" i="9" s="1"/>
  <c r="D61" i="13"/>
  <c r="J61" i="13" s="1"/>
  <c r="F33" i="9" s="1"/>
  <c r="X33" i="9" s="1"/>
  <c r="D172" i="12"/>
  <c r="D168" i="12"/>
  <c r="J168" i="12" s="1"/>
  <c r="X2352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J152" i="16" s="1"/>
  <c r="D173" i="16"/>
  <c r="J173" i="16" s="1"/>
  <c r="D171" i="16"/>
  <c r="D226" i="16" s="1"/>
  <c r="D169" i="16"/>
  <c r="D224" i="16" s="1"/>
  <c r="D167" i="16"/>
  <c r="D222" i="16" s="1"/>
  <c r="D126" i="16"/>
  <c r="D124" i="16"/>
  <c r="D120" i="16"/>
  <c r="D64" i="16"/>
  <c r="J64" i="16" s="1"/>
  <c r="D62" i="16"/>
  <c r="J62" i="16" s="1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121" i="16"/>
  <c r="D284" i="16" s="1"/>
  <c r="E75" i="13"/>
  <c r="E69" i="13"/>
  <c r="E179" i="13"/>
  <c r="E234" i="13" s="1"/>
  <c r="E169" i="13"/>
  <c r="E224" i="13" s="1"/>
  <c r="D71" i="13"/>
  <c r="J71" i="13" s="1"/>
  <c r="D118" i="13"/>
  <c r="D281" i="13" s="1"/>
  <c r="D114" i="13"/>
  <c r="D277" i="13" s="1"/>
  <c r="E73" i="13"/>
  <c r="E67" i="13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J69" i="6" s="1"/>
  <c r="D177" i="6"/>
  <c r="D232" i="6" s="1"/>
  <c r="E181" i="6"/>
  <c r="E236" i="6" s="1"/>
  <c r="E179" i="6"/>
  <c r="E234" i="6" s="1"/>
  <c r="E123" i="6"/>
  <c r="D116" i="6"/>
  <c r="D279" i="6" s="1"/>
  <c r="E177" i="6"/>
  <c r="E232" i="6" s="1"/>
  <c r="E67" i="6"/>
  <c r="E121" i="6"/>
  <c r="E175" i="6"/>
  <c r="E230" i="6" s="1"/>
  <c r="E183" i="6"/>
  <c r="E238" i="6" s="1"/>
  <c r="D173" i="6"/>
  <c r="J173" i="6" s="1"/>
  <c r="D67" i="6"/>
  <c r="E129" i="6"/>
  <c r="D73" i="6"/>
  <c r="J73" i="6" s="1"/>
  <c r="E127" i="19"/>
  <c r="D121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D129" i="19"/>
  <c r="D127" i="19"/>
  <c r="D123" i="19"/>
  <c r="D183" i="19"/>
  <c r="D238" i="19" s="1"/>
  <c r="E73" i="23"/>
  <c r="D242" i="27"/>
  <c r="J187" i="27"/>
  <c r="D240" i="27"/>
  <c r="J185" i="27"/>
  <c r="E66" i="23"/>
  <c r="E64" i="23"/>
  <c r="D66" i="23"/>
  <c r="D64" i="23"/>
  <c r="D62" i="23"/>
  <c r="E286" i="23"/>
  <c r="E67" i="23"/>
  <c r="E280" i="23"/>
  <c r="E69" i="23"/>
  <c r="J69" i="23" s="1"/>
  <c r="I41" i="9" s="1"/>
  <c r="D121" i="23"/>
  <c r="D284" i="23" s="1"/>
  <c r="D73" i="23"/>
  <c r="J171" i="27"/>
  <c r="D226" i="27"/>
  <c r="D234" i="27"/>
  <c r="J179" i="27"/>
  <c r="D232" i="27"/>
  <c r="E71" i="27"/>
  <c r="D75" i="27"/>
  <c r="J75" i="27" s="1"/>
  <c r="D120" i="27"/>
  <c r="D116" i="27"/>
  <c r="E75" i="27"/>
  <c r="E69" i="27"/>
  <c r="D71" i="27"/>
  <c r="J71" i="27" s="1"/>
  <c r="D67" i="27"/>
  <c r="J67" i="27" s="1"/>
  <c r="D118" i="27"/>
  <c r="E177" i="27"/>
  <c r="E232" i="27" s="1"/>
  <c r="E175" i="27"/>
  <c r="E230" i="27" s="1"/>
  <c r="D175" i="27"/>
  <c r="E127" i="27"/>
  <c r="E121" i="27"/>
  <c r="D73" i="27"/>
  <c r="J73" i="27" s="1"/>
  <c r="D69" i="27"/>
  <c r="D114" i="27"/>
  <c r="J182" i="27"/>
  <c r="J180" i="27"/>
  <c r="D229" i="27"/>
  <c r="D235" i="27"/>
  <c r="D224" i="27"/>
  <c r="D237" i="27"/>
  <c r="D228" i="27"/>
  <c r="J188" i="27"/>
  <c r="J178" i="27"/>
  <c r="J183" i="27"/>
  <c r="J181" i="27"/>
  <c r="J186" i="27"/>
  <c r="J76" i="27"/>
  <c r="J79" i="27"/>
  <c r="J72" i="27"/>
  <c r="J80" i="27"/>
  <c r="J77" i="27"/>
  <c r="J74" i="27"/>
  <c r="J78" i="27"/>
  <c r="J70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J177" i="23"/>
  <c r="D226" i="23"/>
  <c r="J187" i="23"/>
  <c r="E232" i="23"/>
  <c r="J185" i="23"/>
  <c r="J179" i="23"/>
  <c r="D230" i="23"/>
  <c r="J182" i="23"/>
  <c r="D224" i="23"/>
  <c r="D228" i="23"/>
  <c r="J183" i="23"/>
  <c r="J181" i="23"/>
  <c r="J188" i="23"/>
  <c r="J186" i="23"/>
  <c r="J79" i="23"/>
  <c r="J71" i="23"/>
  <c r="I43" i="9" s="1"/>
  <c r="J75" i="23"/>
  <c r="I47" i="9" s="1"/>
  <c r="J78" i="23"/>
  <c r="I50" i="9" s="1"/>
  <c r="J77" i="23"/>
  <c r="I49" i="9" s="1"/>
  <c r="J80" i="23"/>
  <c r="J187" i="19"/>
  <c r="J242" i="19" s="1"/>
  <c r="J185" i="19"/>
  <c r="J240" i="19" s="1"/>
  <c r="D225" i="19"/>
  <c r="J182" i="19"/>
  <c r="J237" i="19" s="1"/>
  <c r="D223" i="19"/>
  <c r="J172" i="19"/>
  <c r="J227" i="19" s="1"/>
  <c r="J184" i="19"/>
  <c r="J239" i="19" s="1"/>
  <c r="D224" i="19"/>
  <c r="J188" i="19"/>
  <c r="J243" i="19" s="1"/>
  <c r="J186" i="19"/>
  <c r="J241" i="19" s="1"/>
  <c r="J178" i="19"/>
  <c r="J233" i="19" s="1"/>
  <c r="H193" i="9"/>
  <c r="H281" i="6"/>
  <c r="G281" i="6"/>
  <c r="J172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J170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83" i="6"/>
  <c r="D281" i="6"/>
  <c r="D229" i="6"/>
  <c r="J188" i="6"/>
  <c r="J186" i="6"/>
  <c r="J79" i="6"/>
  <c r="D296" i="13"/>
  <c r="D282" i="13"/>
  <c r="J187" i="13"/>
  <c r="D290" i="13"/>
  <c r="H288" i="13"/>
  <c r="D294" i="13"/>
  <c r="D288" i="13"/>
  <c r="D284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80" i="13"/>
  <c r="J79" i="13"/>
  <c r="J77" i="13"/>
  <c r="J78" i="13"/>
  <c r="J70" i="13"/>
  <c r="J74" i="13"/>
  <c r="D226" i="12"/>
  <c r="J184" i="12"/>
  <c r="D240" i="12"/>
  <c r="J186" i="12"/>
  <c r="J187" i="12"/>
  <c r="J185" i="12"/>
  <c r="J80" i="12"/>
  <c r="D52" i="9" s="1"/>
  <c r="J79" i="12"/>
  <c r="D51" i="9" s="1"/>
  <c r="F296" i="16"/>
  <c r="H277" i="16"/>
  <c r="G295" i="16"/>
  <c r="G287" i="16"/>
  <c r="J78" i="12"/>
  <c r="D50" i="9" s="1"/>
  <c r="E292" i="16"/>
  <c r="E280" i="16"/>
  <c r="E295" i="16"/>
  <c r="E287" i="16"/>
  <c r="J186" i="16"/>
  <c r="D295" i="16"/>
  <c r="J77" i="12"/>
  <c r="D49" i="9" s="1"/>
  <c r="F280" i="16"/>
  <c r="F295" i="16"/>
  <c r="F287" i="16"/>
  <c r="E290" i="16"/>
  <c r="J184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J183" i="16"/>
  <c r="D293" i="16"/>
  <c r="G276" i="16"/>
  <c r="J181" i="16"/>
  <c r="H286" i="16"/>
  <c r="F276" i="16"/>
  <c r="G286" i="16"/>
  <c r="G283" i="16"/>
  <c r="E276" i="16"/>
  <c r="D225" i="16"/>
  <c r="J170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68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138" i="16"/>
  <c r="J140" i="16"/>
  <c r="J142" i="16"/>
  <c r="J154" i="16"/>
  <c r="J150" i="16"/>
  <c r="J78" i="16"/>
  <c r="J70" i="16"/>
  <c r="J153" i="16"/>
  <c r="J148" i="16"/>
  <c r="J146" i="16"/>
  <c r="J144" i="16"/>
  <c r="J77" i="16"/>
  <c r="J71" i="16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I40" i="9" l="1"/>
  <c r="AA40" i="9" s="1"/>
  <c r="L68" i="19"/>
  <c r="J172" i="12"/>
  <c r="J228" i="12" s="1"/>
  <c r="D141" i="9" s="1"/>
  <c r="J63" i="12"/>
  <c r="K63" i="12" s="1"/>
  <c r="D192" i="9" s="1"/>
  <c r="I89" i="9"/>
  <c r="K65" i="23"/>
  <c r="L65" i="23" s="1"/>
  <c r="I283" i="9" s="1"/>
  <c r="I87" i="9"/>
  <c r="K63" i="23"/>
  <c r="I192" i="9" s="1"/>
  <c r="J64" i="23"/>
  <c r="I36" i="9" s="1"/>
  <c r="AA36" i="9" s="1"/>
  <c r="J173" i="19"/>
  <c r="H89" i="9" s="1"/>
  <c r="K63" i="19"/>
  <c r="J171" i="19"/>
  <c r="J226" i="19" s="1"/>
  <c r="H139" i="9" s="1"/>
  <c r="K64" i="6"/>
  <c r="G193" i="9" s="1"/>
  <c r="K65" i="6"/>
  <c r="G194" i="9" s="1"/>
  <c r="J184" i="23"/>
  <c r="J239" i="23" s="1"/>
  <c r="I152" i="9" s="1"/>
  <c r="D239" i="23"/>
  <c r="J184" i="27"/>
  <c r="J100" i="9" s="1"/>
  <c r="E293" i="23"/>
  <c r="J184" i="6"/>
  <c r="J239" i="6" s="1"/>
  <c r="G152" i="9" s="1"/>
  <c r="J76" i="19"/>
  <c r="D293" i="6"/>
  <c r="E293" i="6"/>
  <c r="K66" i="27"/>
  <c r="L66" i="27" s="1"/>
  <c r="J284" i="9" s="1"/>
  <c r="J76" i="12"/>
  <c r="D48" i="9" s="1"/>
  <c r="V48" i="9" s="1"/>
  <c r="J184" i="13"/>
  <c r="F100" i="9" s="1"/>
  <c r="J90" i="9"/>
  <c r="J69" i="27"/>
  <c r="K69" i="27" s="1"/>
  <c r="J183" i="12"/>
  <c r="J239" i="12" s="1"/>
  <c r="D152" i="9" s="1"/>
  <c r="J176" i="27"/>
  <c r="J231" i="27" s="1"/>
  <c r="J144" i="9" s="1"/>
  <c r="J177" i="27"/>
  <c r="J232" i="27" s="1"/>
  <c r="J145" i="9" s="1"/>
  <c r="K64" i="27"/>
  <c r="J193" i="9" s="1"/>
  <c r="K68" i="27"/>
  <c r="J89" i="9"/>
  <c r="D231" i="27"/>
  <c r="J172" i="27"/>
  <c r="J227" i="27" s="1"/>
  <c r="J140" i="9" s="1"/>
  <c r="K63" i="27"/>
  <c r="J192" i="9" s="1"/>
  <c r="D289" i="23"/>
  <c r="J37" i="9"/>
  <c r="AB37" i="9" s="1"/>
  <c r="K65" i="27"/>
  <c r="L65" i="27" s="1"/>
  <c r="J283" i="9" s="1"/>
  <c r="D287" i="23"/>
  <c r="I90" i="9"/>
  <c r="I91" i="9"/>
  <c r="J70" i="23"/>
  <c r="D229" i="23"/>
  <c r="D235" i="23"/>
  <c r="D283" i="23"/>
  <c r="J66" i="23"/>
  <c r="K68" i="23"/>
  <c r="L68" i="23" s="1"/>
  <c r="I286" i="9" s="1"/>
  <c r="J178" i="23"/>
  <c r="J233" i="23" s="1"/>
  <c r="I146" i="9" s="1"/>
  <c r="J231" i="23"/>
  <c r="I144" i="9" s="1"/>
  <c r="E287" i="23"/>
  <c r="J73" i="23"/>
  <c r="J67" i="23"/>
  <c r="I39" i="9" s="1"/>
  <c r="L78" i="19"/>
  <c r="J174" i="19"/>
  <c r="L66" i="19" s="1"/>
  <c r="H284" i="9" s="1"/>
  <c r="J226" i="6"/>
  <c r="G139" i="9" s="1"/>
  <c r="L80" i="19"/>
  <c r="L79" i="19"/>
  <c r="D289" i="6"/>
  <c r="L77" i="19"/>
  <c r="L74" i="19"/>
  <c r="L64" i="19"/>
  <c r="H282" i="9" s="1"/>
  <c r="L70" i="19"/>
  <c r="J231" i="19"/>
  <c r="H144" i="9" s="1"/>
  <c r="J180" i="19"/>
  <c r="J177" i="19"/>
  <c r="L69" i="19" s="1"/>
  <c r="Z44" i="9"/>
  <c r="J179" i="19"/>
  <c r="H92" i="9"/>
  <c r="J181" i="19"/>
  <c r="L73" i="19" s="1"/>
  <c r="Z39" i="9"/>
  <c r="H196" i="9"/>
  <c r="J175" i="19"/>
  <c r="J183" i="6"/>
  <c r="G99" i="9" s="1"/>
  <c r="E289" i="6"/>
  <c r="J182" i="6"/>
  <c r="J237" i="6" s="1"/>
  <c r="G150" i="9" s="1"/>
  <c r="E287" i="6"/>
  <c r="J181" i="6"/>
  <c r="J236" i="6" s="1"/>
  <c r="G149" i="9" s="1"/>
  <c r="D231" i="6"/>
  <c r="J178" i="6"/>
  <c r="G94" i="9" s="1"/>
  <c r="J179" i="6"/>
  <c r="G95" i="9" s="1"/>
  <c r="D291" i="6"/>
  <c r="J180" i="6"/>
  <c r="G96" i="9" s="1"/>
  <c r="J229" i="6"/>
  <c r="G142" i="9" s="1"/>
  <c r="K63" i="6"/>
  <c r="G192" i="9" s="1"/>
  <c r="K68" i="6"/>
  <c r="G197" i="9" s="1"/>
  <c r="G92" i="9"/>
  <c r="D285" i="6"/>
  <c r="J67" i="6"/>
  <c r="K67" i="6" s="1"/>
  <c r="K66" i="6"/>
  <c r="G195" i="9" s="1"/>
  <c r="K68" i="13"/>
  <c r="F197" i="9" s="1"/>
  <c r="J175" i="6"/>
  <c r="F91" i="9"/>
  <c r="K66" i="13"/>
  <c r="F195" i="9" s="1"/>
  <c r="J75" i="13"/>
  <c r="F47" i="9" s="1"/>
  <c r="X47" i="9" s="1"/>
  <c r="J73" i="13"/>
  <c r="K73" i="13" s="1"/>
  <c r="J182" i="13"/>
  <c r="F98" i="9" s="1"/>
  <c r="J183" i="13"/>
  <c r="J238" i="13" s="1"/>
  <c r="F151" i="9" s="1"/>
  <c r="J179" i="13"/>
  <c r="F95" i="9" s="1"/>
  <c r="J180" i="13"/>
  <c r="F96" i="9" s="1"/>
  <c r="J69" i="13"/>
  <c r="F41" i="9" s="1"/>
  <c r="X41" i="9" s="1"/>
  <c r="E288" i="16"/>
  <c r="J174" i="13"/>
  <c r="J67" i="13"/>
  <c r="K67" i="13" s="1"/>
  <c r="J176" i="13"/>
  <c r="K63" i="13"/>
  <c r="F192" i="9" s="1"/>
  <c r="D283" i="16"/>
  <c r="K65" i="13"/>
  <c r="F194" i="9" s="1"/>
  <c r="J173" i="13"/>
  <c r="J178" i="13"/>
  <c r="J233" i="13" s="1"/>
  <c r="F146" i="9" s="1"/>
  <c r="E92" i="9"/>
  <c r="K64" i="13"/>
  <c r="F193" i="9" s="1"/>
  <c r="J172" i="13"/>
  <c r="J227" i="13" s="1"/>
  <c r="F140" i="9" s="1"/>
  <c r="D232" i="16"/>
  <c r="J178" i="16"/>
  <c r="E95" i="9" s="1"/>
  <c r="J66" i="16"/>
  <c r="E38" i="9" s="1"/>
  <c r="W38" i="9" s="1"/>
  <c r="D40" i="9"/>
  <c r="V40" i="9" s="1"/>
  <c r="K67" i="16"/>
  <c r="E196" i="9" s="1"/>
  <c r="D286" i="16"/>
  <c r="J72" i="12"/>
  <c r="D44" i="9" s="1"/>
  <c r="V44" i="9" s="1"/>
  <c r="K68" i="16"/>
  <c r="E197" i="9" s="1"/>
  <c r="J179" i="16"/>
  <c r="J234" i="16" s="1"/>
  <c r="E148" i="9" s="1"/>
  <c r="D287" i="16"/>
  <c r="D285" i="16"/>
  <c r="D289" i="16"/>
  <c r="E289" i="16"/>
  <c r="D237" i="16"/>
  <c r="J174" i="16"/>
  <c r="E91" i="9" s="1"/>
  <c r="D291" i="16"/>
  <c r="J180" i="16"/>
  <c r="E97" i="9" s="1"/>
  <c r="J176" i="16"/>
  <c r="J231" i="16" s="1"/>
  <c r="E145" i="9" s="1"/>
  <c r="E283" i="16"/>
  <c r="J178" i="12"/>
  <c r="J234" i="12" s="1"/>
  <c r="D147" i="9" s="1"/>
  <c r="J177" i="12"/>
  <c r="J233" i="12" s="1"/>
  <c r="D146" i="9" s="1"/>
  <c r="J67" i="12"/>
  <c r="D39" i="9" s="1"/>
  <c r="V39" i="9" s="1"/>
  <c r="J69" i="12"/>
  <c r="D41" i="9" s="1"/>
  <c r="V41" i="9" s="1"/>
  <c r="J71" i="12"/>
  <c r="D43" i="9" s="1"/>
  <c r="V43" i="9" s="1"/>
  <c r="J182" i="12"/>
  <c r="D99" i="9" s="1"/>
  <c r="J73" i="12"/>
  <c r="D45" i="9" s="1"/>
  <c r="V45" i="9" s="1"/>
  <c r="J181" i="12"/>
  <c r="D98" i="9" s="1"/>
  <c r="J75" i="12"/>
  <c r="D47" i="9" s="1"/>
  <c r="V47" i="9" s="1"/>
  <c r="J85" i="9"/>
  <c r="J66" i="12"/>
  <c r="D38" i="9" s="1"/>
  <c r="V38" i="9" s="1"/>
  <c r="J174" i="12"/>
  <c r="J230" i="12" s="1"/>
  <c r="D143" i="9" s="1"/>
  <c r="J179" i="12"/>
  <c r="J235" i="12" s="1"/>
  <c r="D148" i="9" s="1"/>
  <c r="J175" i="12"/>
  <c r="D235" i="12"/>
  <c r="J180" i="12"/>
  <c r="J236" i="12" s="1"/>
  <c r="D149" i="9" s="1"/>
  <c r="J176" i="12"/>
  <c r="J232" i="12" s="1"/>
  <c r="D145" i="9" s="1"/>
  <c r="D230" i="12"/>
  <c r="K61" i="12"/>
  <c r="D190" i="9" s="1"/>
  <c r="J173" i="12"/>
  <c r="J229" i="12" s="1"/>
  <c r="D142" i="9" s="1"/>
  <c r="K65" i="12"/>
  <c r="D194" i="9" s="1"/>
  <c r="J60" i="12"/>
  <c r="J170" i="12"/>
  <c r="K62" i="12"/>
  <c r="D191" i="9" s="1"/>
  <c r="J64" i="12"/>
  <c r="D36" i="9" s="1"/>
  <c r="V36" i="9" s="1"/>
  <c r="K60" i="27"/>
  <c r="J189" i="9" s="1"/>
  <c r="J33" i="9"/>
  <c r="AB33" i="9" s="1"/>
  <c r="K61" i="27"/>
  <c r="L61" i="27" s="1"/>
  <c r="J279" i="9" s="1"/>
  <c r="K62" i="27"/>
  <c r="J191" i="9" s="1"/>
  <c r="J170" i="27"/>
  <c r="J225" i="27" s="1"/>
  <c r="J138" i="9" s="1"/>
  <c r="J168" i="27"/>
  <c r="J223" i="27" s="1"/>
  <c r="J136" i="9" s="1"/>
  <c r="J62" i="23"/>
  <c r="K62" i="23" s="1"/>
  <c r="J168" i="23"/>
  <c r="J223" i="23" s="1"/>
  <c r="I136" i="9" s="1"/>
  <c r="K61" i="23"/>
  <c r="I190" i="9" s="1"/>
  <c r="K60" i="23"/>
  <c r="I189" i="9" s="1"/>
  <c r="J170" i="23"/>
  <c r="I86" i="9" s="1"/>
  <c r="D279" i="23"/>
  <c r="J223" i="19"/>
  <c r="H136" i="9" s="1"/>
  <c r="I85" i="9"/>
  <c r="E277" i="23"/>
  <c r="K61" i="19"/>
  <c r="H190" i="9" s="1"/>
  <c r="K60" i="19"/>
  <c r="L60" i="19" s="1"/>
  <c r="H278" i="9" s="1"/>
  <c r="E223" i="6"/>
  <c r="J225" i="19"/>
  <c r="H138" i="9" s="1"/>
  <c r="K62" i="6"/>
  <c r="G191" i="9" s="1"/>
  <c r="J169" i="19"/>
  <c r="K60" i="6"/>
  <c r="G189" i="9" s="1"/>
  <c r="E277" i="6"/>
  <c r="K62" i="19"/>
  <c r="H191" i="9" s="1"/>
  <c r="D278" i="6"/>
  <c r="J61" i="6"/>
  <c r="G33" i="9" s="1"/>
  <c r="Y33" i="9" s="1"/>
  <c r="K62" i="13"/>
  <c r="F191" i="9" s="1"/>
  <c r="K61" i="13"/>
  <c r="F190" i="9" s="1"/>
  <c r="K60" i="13"/>
  <c r="F189" i="9" s="1"/>
  <c r="D224" i="6"/>
  <c r="G85" i="9"/>
  <c r="J169" i="13"/>
  <c r="J170" i="13"/>
  <c r="J168" i="13"/>
  <c r="F84" i="9" s="1"/>
  <c r="H194" i="9"/>
  <c r="H195" i="9"/>
  <c r="H286" i="9"/>
  <c r="H197" i="9"/>
  <c r="J243" i="6"/>
  <c r="G156" i="9" s="1"/>
  <c r="G104" i="9"/>
  <c r="H156" i="9"/>
  <c r="H104" i="9"/>
  <c r="J243" i="23"/>
  <c r="I156" i="9" s="1"/>
  <c r="I104" i="9"/>
  <c r="J235" i="27"/>
  <c r="J148" i="9" s="1"/>
  <c r="J96" i="9"/>
  <c r="J232" i="16"/>
  <c r="E146" i="9" s="1"/>
  <c r="E94" i="9"/>
  <c r="J236" i="16"/>
  <c r="E150" i="9" s="1"/>
  <c r="E98" i="9"/>
  <c r="J242" i="6"/>
  <c r="G155" i="9" s="1"/>
  <c r="G103" i="9"/>
  <c r="J225" i="6"/>
  <c r="G138" i="9" s="1"/>
  <c r="G86" i="9"/>
  <c r="J236" i="27"/>
  <c r="J149" i="9" s="1"/>
  <c r="J97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6"/>
  <c r="E152" i="9" s="1"/>
  <c r="E100" i="9"/>
  <c r="J226" i="13"/>
  <c r="F139" i="9" s="1"/>
  <c r="F87" i="9"/>
  <c r="J240" i="6"/>
  <c r="G153" i="9" s="1"/>
  <c r="G101" i="9"/>
  <c r="J233" i="27"/>
  <c r="J146" i="9" s="1"/>
  <c r="J94" i="9"/>
  <c r="J240" i="27"/>
  <c r="J153" i="9" s="1"/>
  <c r="J101" i="9"/>
  <c r="J240" i="16"/>
  <c r="E154" i="9" s="1"/>
  <c r="E102" i="9"/>
  <c r="J240" i="13"/>
  <c r="F153" i="9" s="1"/>
  <c r="F101" i="9"/>
  <c r="H152" i="9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H153" i="9"/>
  <c r="H101" i="9"/>
  <c r="J242" i="27"/>
  <c r="J155" i="9" s="1"/>
  <c r="J103" i="9"/>
  <c r="J223" i="16"/>
  <c r="E137" i="9" s="1"/>
  <c r="E85" i="9"/>
  <c r="H140" i="9"/>
  <c r="H88" i="9"/>
  <c r="H155" i="9"/>
  <c r="H103" i="9"/>
  <c r="J237" i="23"/>
  <c r="I150" i="9" s="1"/>
  <c r="I98" i="9"/>
  <c r="J232" i="23"/>
  <c r="I145" i="9" s="1"/>
  <c r="I93" i="9"/>
  <c r="J228" i="16"/>
  <c r="E142" i="9" s="1"/>
  <c r="E90" i="9"/>
  <c r="J223" i="6"/>
  <c r="G136" i="9" s="1"/>
  <c r="G84" i="9"/>
  <c r="J227" i="16"/>
  <c r="E141" i="9" s="1"/>
  <c r="E89" i="9"/>
  <c r="J241" i="13"/>
  <c r="F154" i="9" s="1"/>
  <c r="F102" i="9"/>
  <c r="H150" i="9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9" i="16"/>
  <c r="E153" i="9" s="1"/>
  <c r="E101" i="9"/>
  <c r="J241" i="6"/>
  <c r="G154" i="9" s="1"/>
  <c r="G102" i="9"/>
  <c r="H146" i="9"/>
  <c r="H94" i="9"/>
  <c r="J228" i="6"/>
  <c r="G141" i="9" s="1"/>
  <c r="G89" i="9"/>
  <c r="J242" i="16"/>
  <c r="E156" i="9" s="1"/>
  <c r="E104" i="9"/>
  <c r="J237" i="16"/>
  <c r="E151" i="9" s="1"/>
  <c r="E99" i="9"/>
  <c r="J242" i="13"/>
  <c r="F155" i="9" s="1"/>
  <c r="F103" i="9"/>
  <c r="J227" i="6"/>
  <c r="G140" i="9" s="1"/>
  <c r="G88" i="9"/>
  <c r="H154" i="9"/>
  <c r="H102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D229" i="12"/>
  <c r="Z50" i="9"/>
  <c r="K75" i="23"/>
  <c r="AA47" i="9"/>
  <c r="K71" i="27"/>
  <c r="AB43" i="9"/>
  <c r="K76" i="16"/>
  <c r="E205" i="9" s="1"/>
  <c r="E48" i="9"/>
  <c r="W48" i="9" s="1"/>
  <c r="K71" i="23"/>
  <c r="AA43" i="9"/>
  <c r="K73" i="27"/>
  <c r="AB45" i="9"/>
  <c r="K74" i="12"/>
  <c r="D203" i="9" s="1"/>
  <c r="V46" i="9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K78" i="12"/>
  <c r="V50" i="9"/>
  <c r="H204" i="9"/>
  <c r="Z47" i="9"/>
  <c r="K76" i="23"/>
  <c r="AA48" i="9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AB42" i="9"/>
  <c r="Z49" i="9"/>
  <c r="K69" i="6"/>
  <c r="G198" i="9" s="1"/>
  <c r="G41" i="9"/>
  <c r="Y41" i="9" s="1"/>
  <c r="K79" i="16"/>
  <c r="E208" i="9" s="1"/>
  <c r="E51" i="9"/>
  <c r="W51" i="9" s="1"/>
  <c r="K77" i="12"/>
  <c r="V49" i="9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Z46" i="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69" i="23"/>
  <c r="I198" i="9" s="1"/>
  <c r="AA41" i="9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V42" i="9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5" i="16"/>
  <c r="E194" i="9" s="1"/>
  <c r="E37" i="9"/>
  <c r="W37" i="9" s="1"/>
  <c r="K80" i="13"/>
  <c r="F52" i="9"/>
  <c r="X52" i="9" s="1"/>
  <c r="K77" i="23"/>
  <c r="AA49" i="9"/>
  <c r="K60" i="16"/>
  <c r="E32" i="9"/>
  <c r="W32" i="9" s="1"/>
  <c r="K70" i="6"/>
  <c r="G42" i="9"/>
  <c r="Y42" i="9" s="1"/>
  <c r="K74" i="23"/>
  <c r="AA46" i="9"/>
  <c r="K78" i="27"/>
  <c r="J50" i="9"/>
  <c r="AB50" i="9" s="1"/>
  <c r="K80" i="12"/>
  <c r="V52" i="9"/>
  <c r="K80" i="16"/>
  <c r="E209" i="9" s="1"/>
  <c r="E52" i="9"/>
  <c r="W52" i="9" s="1"/>
  <c r="K72" i="23"/>
  <c r="AA44" i="9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AA50" i="9"/>
  <c r="K80" i="27"/>
  <c r="J52" i="9"/>
  <c r="AB52" i="9" s="1"/>
  <c r="K67" i="27"/>
  <c r="J196" i="9" s="1"/>
  <c r="J39" i="9"/>
  <c r="AB39" i="9" s="1"/>
  <c r="K75" i="27"/>
  <c r="AB47" i="9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73" i="23" l="1"/>
  <c r="I45" i="9"/>
  <c r="AA45" i="9" s="1"/>
  <c r="I42" i="9"/>
  <c r="AA42" i="9" s="1"/>
  <c r="K66" i="23"/>
  <c r="L66" i="23" s="1"/>
  <c r="I284" i="9" s="1"/>
  <c r="I38" i="9"/>
  <c r="AA38" i="9" s="1"/>
  <c r="K76" i="19"/>
  <c r="L76" i="19" s="1"/>
  <c r="H294" i="9" s="1"/>
  <c r="D89" i="9"/>
  <c r="D35" i="9"/>
  <c r="V35" i="9" s="1"/>
  <c r="L63" i="23"/>
  <c r="I281" i="9" s="1"/>
  <c r="I194" i="9"/>
  <c r="K64" i="23"/>
  <c r="L64" i="23" s="1"/>
  <c r="I282" i="9" s="1"/>
  <c r="J228" i="19"/>
  <c r="H141" i="9" s="1"/>
  <c r="L65" i="19"/>
  <c r="H283" i="9" s="1"/>
  <c r="I100" i="9"/>
  <c r="L64" i="6"/>
  <c r="G282" i="9" s="1"/>
  <c r="L63" i="19"/>
  <c r="H281" i="9" s="1"/>
  <c r="J239" i="27"/>
  <c r="J152" i="9" s="1"/>
  <c r="H192" i="9"/>
  <c r="H87" i="9"/>
  <c r="L65" i="6"/>
  <c r="G283" i="9" s="1"/>
  <c r="G100" i="9"/>
  <c r="K76" i="12"/>
  <c r="D205" i="9" s="1"/>
  <c r="Z48" i="9"/>
  <c r="J195" i="9"/>
  <c r="J239" i="13"/>
  <c r="F152" i="9" s="1"/>
  <c r="D100" i="9"/>
  <c r="J92" i="9"/>
  <c r="L68" i="27"/>
  <c r="J286" i="9" s="1"/>
  <c r="AB41" i="9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J229" i="19"/>
  <c r="H142" i="9" s="1"/>
  <c r="AA39" i="9"/>
  <c r="K67" i="23"/>
  <c r="H90" i="9"/>
  <c r="J235" i="19"/>
  <c r="H148" i="9" s="1"/>
  <c r="L72" i="19"/>
  <c r="H290" i="9" s="1"/>
  <c r="L68" i="6"/>
  <c r="G286" i="9" s="1"/>
  <c r="J230" i="19"/>
  <c r="H143" i="9" s="1"/>
  <c r="L67" i="19"/>
  <c r="H285" i="9" s="1"/>
  <c r="H96" i="9"/>
  <c r="J238" i="6"/>
  <c r="G151" i="9" s="1"/>
  <c r="J238" i="19"/>
  <c r="H151" i="9" s="1"/>
  <c r="L75" i="19"/>
  <c r="H293" i="9" s="1"/>
  <c r="J234" i="19"/>
  <c r="H147" i="9" s="1"/>
  <c r="L71" i="19"/>
  <c r="H289" i="9" s="1"/>
  <c r="L63" i="6"/>
  <c r="G281" i="9" s="1"/>
  <c r="J236" i="19"/>
  <c r="H149" i="9" s="1"/>
  <c r="J233" i="6"/>
  <c r="G146" i="9" s="1"/>
  <c r="H95" i="9"/>
  <c r="H93" i="9"/>
  <c r="J232" i="19"/>
  <c r="H145" i="9" s="1"/>
  <c r="Z42" i="9"/>
  <c r="Z43" i="9"/>
  <c r="H97" i="9"/>
  <c r="J235" i="6"/>
  <c r="G148" i="9" s="1"/>
  <c r="G98" i="9"/>
  <c r="Z41" i="9"/>
  <c r="J234" i="6"/>
  <c r="G147" i="9" s="1"/>
  <c r="G97" i="9"/>
  <c r="H91" i="9"/>
  <c r="G39" i="9"/>
  <c r="Y39" i="9" s="1"/>
  <c r="L66" i="6"/>
  <c r="G284" i="9" s="1"/>
  <c r="F45" i="9"/>
  <c r="X45" i="9" s="1"/>
  <c r="J235" i="13"/>
  <c r="F148" i="9" s="1"/>
  <c r="F99" i="9"/>
  <c r="K75" i="13"/>
  <c r="L75" i="13" s="1"/>
  <c r="F293" i="9" s="1"/>
  <c r="J230" i="6"/>
  <c r="G143" i="9" s="1"/>
  <c r="G91" i="9"/>
  <c r="L66" i="13"/>
  <c r="F284" i="9" s="1"/>
  <c r="J237" i="13"/>
  <c r="F150" i="9" s="1"/>
  <c r="J234" i="13"/>
  <c r="F147" i="9" s="1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J231" i="13"/>
  <c r="F144" i="9" s="1"/>
  <c r="F92" i="9"/>
  <c r="L68" i="13"/>
  <c r="F286" i="9" s="1"/>
  <c r="J229" i="13"/>
  <c r="F142" i="9" s="1"/>
  <c r="F90" i="9"/>
  <c r="J233" i="16"/>
  <c r="E147" i="9" s="1"/>
  <c r="J235" i="16"/>
  <c r="E149" i="9" s="1"/>
  <c r="K66" i="16"/>
  <c r="E195" i="9" s="1"/>
  <c r="F94" i="9"/>
  <c r="E93" i="9"/>
  <c r="J228" i="13"/>
  <c r="F141" i="9" s="1"/>
  <c r="F89" i="9"/>
  <c r="J237" i="12"/>
  <c r="D150" i="9" s="1"/>
  <c r="K67" i="12"/>
  <c r="D196" i="9" s="1"/>
  <c r="J229" i="16"/>
  <c r="E143" i="9" s="1"/>
  <c r="K72" i="12"/>
  <c r="D201" i="9" s="1"/>
  <c r="J238" i="12"/>
  <c r="D151" i="9" s="1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J231" i="12"/>
  <c r="D144" i="9" s="1"/>
  <c r="D92" i="9"/>
  <c r="D97" i="9"/>
  <c r="D93" i="9"/>
  <c r="K64" i="12"/>
  <c r="D193" i="9" s="1"/>
  <c r="J226" i="12"/>
  <c r="D139" i="9" s="1"/>
  <c r="D87" i="9"/>
  <c r="D32" i="9"/>
  <c r="V32" i="9" s="1"/>
  <c r="K60" i="12"/>
  <c r="D189" i="9" s="1"/>
  <c r="J190" i="9"/>
  <c r="L62" i="27"/>
  <c r="J280" i="9" s="1"/>
  <c r="L69" i="23"/>
  <c r="I287" i="9" s="1"/>
  <c r="J225" i="23"/>
  <c r="I138" i="9" s="1"/>
  <c r="J86" i="9"/>
  <c r="I34" i="9"/>
  <c r="AA34" i="9" s="1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J224" i="19"/>
  <c r="H137" i="9" s="1"/>
  <c r="H85" i="9"/>
  <c r="K61" i="6"/>
  <c r="F86" i="9"/>
  <c r="J225" i="13"/>
  <c r="F138" i="9" s="1"/>
  <c r="L60" i="13"/>
  <c r="F278" i="9" s="1"/>
  <c r="J223" i="13"/>
  <c r="F136" i="9" s="1"/>
  <c r="F85" i="9"/>
  <c r="J224" i="13"/>
  <c r="F137" i="9" s="1"/>
  <c r="H291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00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H99" i="9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52" i="27"/>
  <c r="E105" i="27"/>
  <c r="D51" i="27"/>
  <c r="E158" i="27"/>
  <c r="E213" i="27" s="1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E200" i="27" s="1"/>
  <c r="D16" i="27"/>
  <c r="E37" i="27"/>
  <c r="E36" i="27"/>
  <c r="D13" i="27"/>
  <c r="E143" i="27"/>
  <c r="E198" i="27" s="1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D194" i="27" s="1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I195" i="9" l="1"/>
  <c r="H205" i="9"/>
  <c r="G249" i="19"/>
  <c r="I193" i="9"/>
  <c r="G275" i="19"/>
  <c r="I199" i="9"/>
  <c r="L67" i="23"/>
  <c r="I285" i="9" s="1"/>
  <c r="I196" i="9"/>
  <c r="G254" i="6"/>
  <c r="F204" i="9"/>
  <c r="L69" i="13"/>
  <c r="F287" i="9" s="1"/>
  <c r="H252" i="19"/>
  <c r="L80" i="12"/>
  <c r="D298" i="9" s="1"/>
  <c r="J58" i="12"/>
  <c r="D30" i="9" s="1"/>
  <c r="V30" i="9" s="1"/>
  <c r="J165" i="12"/>
  <c r="J221" i="12" s="1"/>
  <c r="D134" i="9" s="1"/>
  <c r="J59" i="12"/>
  <c r="D31" i="9" s="1"/>
  <c r="V31" i="9" s="1"/>
  <c r="J57" i="12"/>
  <c r="D29" i="9" s="1"/>
  <c r="M34" i="9" s="1"/>
  <c r="J166" i="12"/>
  <c r="J222" i="12" s="1"/>
  <c r="D135" i="9" s="1"/>
  <c r="J164" i="12"/>
  <c r="J220" i="12" s="1"/>
  <c r="D133" i="9" s="1"/>
  <c r="J57" i="27"/>
  <c r="J29" i="9" s="1"/>
  <c r="J58" i="27"/>
  <c r="J30" i="9" s="1"/>
  <c r="AB30" i="9" s="1"/>
  <c r="J55" i="27"/>
  <c r="J27" i="9" s="1"/>
  <c r="AB27" i="9" s="1"/>
  <c r="J59" i="27"/>
  <c r="J31" i="9" s="1"/>
  <c r="AB31" i="9" s="1"/>
  <c r="J56" i="27"/>
  <c r="J28" i="9" s="1"/>
  <c r="J54" i="27"/>
  <c r="J26" i="9" s="1"/>
  <c r="AB26" i="9" s="1"/>
  <c r="H268" i="6"/>
  <c r="H264" i="6"/>
  <c r="J59" i="23"/>
  <c r="I31" i="9" s="1"/>
  <c r="AA31" i="9" s="1"/>
  <c r="J58" i="23"/>
  <c r="I30" i="9" s="1"/>
  <c r="AA30" i="9" s="1"/>
  <c r="J56" i="23"/>
  <c r="I28" i="9" s="1"/>
  <c r="J55" i="23"/>
  <c r="I27" i="9" s="1"/>
  <c r="AA27" i="9" s="1"/>
  <c r="J54" i="23"/>
  <c r="I26" i="9" s="1"/>
  <c r="AA26" i="9" s="1"/>
  <c r="J57" i="23"/>
  <c r="I29" i="9" s="1"/>
  <c r="J162" i="23"/>
  <c r="I78" i="9" s="1"/>
  <c r="J58" i="19"/>
  <c r="H30" i="9" s="1"/>
  <c r="Z30" i="9" s="1"/>
  <c r="J59" i="19"/>
  <c r="H31" i="9" s="1"/>
  <c r="Z31" i="9" s="1"/>
  <c r="J54" i="19"/>
  <c r="H26" i="9" s="1"/>
  <c r="Z26" i="9" s="1"/>
  <c r="J56" i="19"/>
  <c r="H28" i="9" s="1"/>
  <c r="J162" i="19"/>
  <c r="J217" i="19" s="1"/>
  <c r="H130" i="9" s="1"/>
  <c r="J57" i="19"/>
  <c r="H29" i="9" s="1"/>
  <c r="J55" i="19"/>
  <c r="H27" i="9" s="1"/>
  <c r="Z27" i="9" s="1"/>
  <c r="J167" i="19"/>
  <c r="H83" i="9" s="1"/>
  <c r="J165" i="19"/>
  <c r="J220" i="19" s="1"/>
  <c r="H133" i="9" s="1"/>
  <c r="L61" i="6"/>
  <c r="G279" i="9" s="1"/>
  <c r="G190" i="9"/>
  <c r="J54" i="6"/>
  <c r="G26" i="9" s="1"/>
  <c r="Y26" i="9" s="1"/>
  <c r="J59" i="6"/>
  <c r="G31" i="9" s="1"/>
  <c r="Y31" i="9" s="1"/>
  <c r="J57" i="6"/>
  <c r="G29" i="9" s="1"/>
  <c r="J55" i="6"/>
  <c r="G27" i="9" s="1"/>
  <c r="Y27" i="9" s="1"/>
  <c r="J167" i="6"/>
  <c r="J222" i="6" s="1"/>
  <c r="G135" i="9" s="1"/>
  <c r="J165" i="6"/>
  <c r="J220" i="6" s="1"/>
  <c r="G133" i="9" s="1"/>
  <c r="J163" i="6"/>
  <c r="J218" i="6" s="1"/>
  <c r="G131" i="9" s="1"/>
  <c r="J56" i="6"/>
  <c r="G28" i="9" s="1"/>
  <c r="J162" i="6"/>
  <c r="J217" i="6" s="1"/>
  <c r="G130" i="9" s="1"/>
  <c r="J58" i="6"/>
  <c r="G30" i="9" s="1"/>
  <c r="Y30" i="9" s="1"/>
  <c r="J58" i="13"/>
  <c r="F30" i="9" s="1"/>
  <c r="X30" i="9" s="1"/>
  <c r="J56" i="13"/>
  <c r="F28" i="9" s="1"/>
  <c r="J54" i="13"/>
  <c r="F26" i="9" s="1"/>
  <c r="X26" i="9" s="1"/>
  <c r="J162" i="13"/>
  <c r="J217" i="13" s="1"/>
  <c r="F130" i="9" s="1"/>
  <c r="J57" i="13"/>
  <c r="F29" i="9" s="1"/>
  <c r="J59" i="13"/>
  <c r="F31" i="9" s="1"/>
  <c r="X31" i="9" s="1"/>
  <c r="J167" i="13"/>
  <c r="J222" i="13" s="1"/>
  <c r="F135" i="9" s="1"/>
  <c r="J165" i="13"/>
  <c r="J220" i="13" s="1"/>
  <c r="F133" i="9" s="1"/>
  <c r="J163" i="13"/>
  <c r="J218" i="13" s="1"/>
  <c r="F131" i="9" s="1"/>
  <c r="J55" i="13"/>
  <c r="F27" i="9" s="1"/>
  <c r="X27" i="9" s="1"/>
  <c r="H250" i="19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J164" i="27"/>
  <c r="J39" i="27"/>
  <c r="J51" i="27"/>
  <c r="J163" i="27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J164" i="19"/>
  <c r="E276" i="19"/>
  <c r="J139" i="23"/>
  <c r="I55" i="9" s="1"/>
  <c r="J163" i="23"/>
  <c r="I79" i="9" s="1"/>
  <c r="J50" i="23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K40" i="19" s="1"/>
  <c r="J156" i="19"/>
  <c r="J36" i="19"/>
  <c r="K36" i="19" s="1"/>
  <c r="J51" i="19"/>
  <c r="J152" i="19"/>
  <c r="J147" i="19"/>
  <c r="J202" i="19" s="1"/>
  <c r="D214" i="19"/>
  <c r="D202" i="19"/>
  <c r="J42" i="19"/>
  <c r="J39" i="19"/>
  <c r="K39" i="19" s="1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K35" i="19" s="1"/>
  <c r="H266" i="13"/>
  <c r="J53" i="19"/>
  <c r="J45" i="19"/>
  <c r="J49" i="19"/>
  <c r="J46" i="19"/>
  <c r="J34" i="19"/>
  <c r="K34" i="19" s="1"/>
  <c r="J50" i="19"/>
  <c r="J41" i="19"/>
  <c r="J37" i="19"/>
  <c r="K37" i="19" s="1"/>
  <c r="J33" i="19"/>
  <c r="J38" i="19"/>
  <c r="K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43" i="19" l="1"/>
  <c r="K42" i="19"/>
  <c r="H14" i="9"/>
  <c r="Q14" i="9" s="1"/>
  <c r="K41" i="19"/>
  <c r="H13" i="9"/>
  <c r="Q13" i="9" s="1"/>
  <c r="K32" i="19"/>
  <c r="K33" i="19"/>
  <c r="Q5" i="9"/>
  <c r="X29" i="9"/>
  <c r="O27" i="9"/>
  <c r="O29" i="9"/>
  <c r="O34" i="9"/>
  <c r="Y29" i="9"/>
  <c r="P27" i="9"/>
  <c r="P29" i="9"/>
  <c r="P34" i="9"/>
  <c r="AB28" i="9"/>
  <c r="S15" i="9"/>
  <c r="S32" i="9"/>
  <c r="S40" i="9"/>
  <c r="S33" i="9"/>
  <c r="S38" i="9"/>
  <c r="S49" i="9"/>
  <c r="S28" i="9"/>
  <c r="S39" i="9"/>
  <c r="S44" i="9"/>
  <c r="S26" i="9"/>
  <c r="S37" i="9"/>
  <c r="S42" i="9"/>
  <c r="S3" i="9"/>
  <c r="S35" i="9"/>
  <c r="S43" i="9"/>
  <c r="S48" i="9"/>
  <c r="S30" i="9"/>
  <c r="S41" i="9"/>
  <c r="S46" i="9"/>
  <c r="S4" i="9"/>
  <c r="S31" i="9"/>
  <c r="S36" i="9"/>
  <c r="S47" i="9"/>
  <c r="S14" i="9"/>
  <c r="S45" i="9"/>
  <c r="S50" i="9"/>
  <c r="X28" i="9"/>
  <c r="O31" i="9"/>
  <c r="O33" i="9"/>
  <c r="O35" i="9"/>
  <c r="O37" i="9"/>
  <c r="O39" i="9"/>
  <c r="O41" i="9"/>
  <c r="O43" i="9"/>
  <c r="O45" i="9"/>
  <c r="O47" i="9"/>
  <c r="O49" i="9"/>
  <c r="O38" i="9"/>
  <c r="O46" i="9"/>
  <c r="O28" i="9"/>
  <c r="O36" i="9"/>
  <c r="O44" i="9"/>
  <c r="O50" i="9"/>
  <c r="O40" i="9"/>
  <c r="O30" i="9"/>
  <c r="O26" i="9"/>
  <c r="O42" i="9"/>
  <c r="O32" i="9"/>
  <c r="O48" i="9"/>
  <c r="AA29" i="9"/>
  <c r="R27" i="9"/>
  <c r="R29" i="9"/>
  <c r="R34" i="9"/>
  <c r="AA28" i="9"/>
  <c r="R3" i="9"/>
  <c r="R9" i="9"/>
  <c r="R32" i="9"/>
  <c r="R35" i="9"/>
  <c r="R40" i="9"/>
  <c r="R43" i="9"/>
  <c r="R30" i="9"/>
  <c r="R38" i="9"/>
  <c r="R49" i="9"/>
  <c r="R4" i="9"/>
  <c r="R16" i="9"/>
  <c r="R22" i="9"/>
  <c r="R28" i="9"/>
  <c r="R39" i="9"/>
  <c r="R44" i="9"/>
  <c r="R45" i="9"/>
  <c r="R50" i="9"/>
  <c r="R48" i="9"/>
  <c r="R25" i="9"/>
  <c r="R33" i="9"/>
  <c r="R41" i="9"/>
  <c r="R46" i="9"/>
  <c r="R31" i="9"/>
  <c r="R36" i="9"/>
  <c r="R47" i="9"/>
  <c r="R20" i="9"/>
  <c r="R26" i="9"/>
  <c r="R37" i="9"/>
  <c r="R42" i="9"/>
  <c r="Z28" i="9"/>
  <c r="Q15" i="9"/>
  <c r="Q32" i="9"/>
  <c r="Q35" i="9"/>
  <c r="Q40" i="9"/>
  <c r="Q43" i="9"/>
  <c r="Q48" i="9"/>
  <c r="Q30" i="9"/>
  <c r="Q41" i="9"/>
  <c r="Q49" i="9"/>
  <c r="Q4" i="9"/>
  <c r="Q31" i="9"/>
  <c r="Q36" i="9"/>
  <c r="Q47" i="9"/>
  <c r="Q45" i="9"/>
  <c r="Q50" i="9"/>
  <c r="Q33" i="9"/>
  <c r="Q38" i="9"/>
  <c r="Q46" i="9"/>
  <c r="Q28" i="9"/>
  <c r="Q39" i="9"/>
  <c r="Q44" i="9"/>
  <c r="Q26" i="9"/>
  <c r="Q37" i="9"/>
  <c r="Q42" i="9"/>
  <c r="AB29" i="9"/>
  <c r="S13" i="9"/>
  <c r="S5" i="9"/>
  <c r="S27" i="9"/>
  <c r="S29" i="9"/>
  <c r="S34" i="9"/>
  <c r="Y28" i="9"/>
  <c r="P31" i="9"/>
  <c r="P33" i="9"/>
  <c r="P35" i="9"/>
  <c r="P37" i="9"/>
  <c r="P39" i="9"/>
  <c r="P41" i="9"/>
  <c r="P45" i="9"/>
  <c r="P47" i="9"/>
  <c r="P49" i="9"/>
  <c r="P43" i="9"/>
  <c r="P30" i="9"/>
  <c r="P38" i="9"/>
  <c r="P46" i="9"/>
  <c r="P28" i="9"/>
  <c r="P44" i="9"/>
  <c r="P50" i="9"/>
  <c r="P32" i="9"/>
  <c r="P48" i="9"/>
  <c r="P36" i="9"/>
  <c r="P26" i="9"/>
  <c r="P42" i="9"/>
  <c r="P40" i="9"/>
  <c r="Z29" i="9"/>
  <c r="Q27" i="9"/>
  <c r="Q29" i="9"/>
  <c r="Q34" i="9"/>
  <c r="W29" i="9"/>
  <c r="N27" i="9"/>
  <c r="N29" i="9"/>
  <c r="N34" i="9"/>
  <c r="M27" i="9"/>
  <c r="V29" i="9"/>
  <c r="M29" i="9"/>
  <c r="M41" i="9"/>
  <c r="M30" i="9"/>
  <c r="M42" i="9"/>
  <c r="M31" i="9"/>
  <c r="M43" i="9"/>
  <c r="M32" i="9"/>
  <c r="M44" i="9"/>
  <c r="M33" i="9"/>
  <c r="M45" i="9"/>
  <c r="M46" i="9"/>
  <c r="M35" i="9"/>
  <c r="M47" i="9"/>
  <c r="M36" i="9"/>
  <c r="M48" i="9"/>
  <c r="M37" i="9"/>
  <c r="M49" i="9"/>
  <c r="M38" i="9"/>
  <c r="M50" i="9"/>
  <c r="M39" i="9"/>
  <c r="M40" i="9"/>
  <c r="M26" i="9"/>
  <c r="V28" i="9"/>
  <c r="M28" i="9"/>
  <c r="K58" i="12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J222" i="19"/>
  <c r="H135" i="9" s="1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J217" i="23"/>
  <c r="I130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J56" i="16"/>
  <c r="E28" i="9" s="1"/>
  <c r="D206" i="16"/>
  <c r="D250" i="16"/>
  <c r="E206" i="27"/>
  <c r="J40" i="23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E261" i="23"/>
  <c r="E255" i="27"/>
  <c r="D254" i="27"/>
  <c r="E266" i="23"/>
  <c r="J41" i="23"/>
  <c r="D202" i="23"/>
  <c r="D256" i="23"/>
  <c r="J38" i="23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S22" i="9" s="1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I7" i="9" s="1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O22" i="9" s="1"/>
  <c r="K53" i="13"/>
  <c r="F25" i="9"/>
  <c r="X25" i="9" s="1"/>
  <c r="K45" i="6"/>
  <c r="G17" i="9"/>
  <c r="Y17" i="9" s="1"/>
  <c r="K50" i="6"/>
  <c r="G22" i="9"/>
  <c r="P22" i="9" s="1"/>
  <c r="K50" i="19"/>
  <c r="Q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M23" i="9" s="1"/>
  <c r="K51" i="19"/>
  <c r="H23" i="9"/>
  <c r="K46" i="13"/>
  <c r="F18" i="9"/>
  <c r="X18" i="9" s="1"/>
  <c r="K50" i="12"/>
  <c r="D179" i="9" s="1"/>
  <c r="D22" i="9"/>
  <c r="M22" i="9" s="1"/>
  <c r="K47" i="16"/>
  <c r="E19" i="9"/>
  <c r="W19" i="9" s="1"/>
  <c r="K44" i="19"/>
  <c r="Z16" i="9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P23" i="9" s="1"/>
  <c r="K45" i="19"/>
  <c r="Z17" i="9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I10" i="9" l="1"/>
  <c r="R10" i="9" s="1"/>
  <c r="I12" i="9"/>
  <c r="R12" i="9" s="1"/>
  <c r="K41" i="23"/>
  <c r="I170" i="9" s="1"/>
  <c r="I13" i="9"/>
  <c r="R13" i="9" s="1"/>
  <c r="I8" i="9"/>
  <c r="R8" i="9" s="1"/>
  <c r="I18" i="9"/>
  <c r="AA18" i="9" s="1"/>
  <c r="R17" i="9"/>
  <c r="K43" i="23"/>
  <c r="R15" i="9"/>
  <c r="I11" i="9"/>
  <c r="R11" i="9" s="1"/>
  <c r="K33" i="23"/>
  <c r="I162" i="9" s="1"/>
  <c r="R5" i="9"/>
  <c r="S17" i="9"/>
  <c r="Q21" i="9"/>
  <c r="Q73" i="9" s="1"/>
  <c r="P16" i="9"/>
  <c r="P68" i="9" s="1"/>
  <c r="S20" i="9"/>
  <c r="S11" i="9"/>
  <c r="S25" i="9"/>
  <c r="S7" i="9"/>
  <c r="O25" i="9"/>
  <c r="O77" i="9" s="1"/>
  <c r="P25" i="9"/>
  <c r="P77" i="9" s="1"/>
  <c r="P24" i="9"/>
  <c r="P76" i="9" s="1"/>
  <c r="S18" i="9"/>
  <c r="Q18" i="9"/>
  <c r="Q70" i="9" s="1"/>
  <c r="R19" i="9"/>
  <c r="S6" i="9"/>
  <c r="S51" i="9"/>
  <c r="S52" i="9"/>
  <c r="P20" i="9"/>
  <c r="P72" i="9" s="1"/>
  <c r="S23" i="9"/>
  <c r="Q20" i="9"/>
  <c r="Q72" i="9" s="1"/>
  <c r="O20" i="9"/>
  <c r="O72" i="9" s="1"/>
  <c r="O51" i="9"/>
  <c r="O103" i="9" s="1"/>
  <c r="O52" i="9"/>
  <c r="O104" i="9" s="1"/>
  <c r="S16" i="9"/>
  <c r="Q51" i="9"/>
  <c r="Q103" i="9" s="1"/>
  <c r="Q52" i="9"/>
  <c r="Q104" i="9" s="1"/>
  <c r="P21" i="9"/>
  <c r="P73" i="9" s="1"/>
  <c r="Q16" i="9"/>
  <c r="Q68" i="9" s="1"/>
  <c r="Q25" i="9"/>
  <c r="Q77" i="9" s="1"/>
  <c r="R21" i="9"/>
  <c r="O24" i="9"/>
  <c r="O76" i="9" s="1"/>
  <c r="O17" i="9"/>
  <c r="O69" i="9" s="1"/>
  <c r="S10" i="9"/>
  <c r="S9" i="9"/>
  <c r="O19" i="9"/>
  <c r="O71" i="9" s="1"/>
  <c r="W28" i="9"/>
  <c r="N17" i="9"/>
  <c r="N21" i="9"/>
  <c r="N23" i="9"/>
  <c r="N31" i="9"/>
  <c r="N33" i="9"/>
  <c r="N35" i="9"/>
  <c r="N37" i="9"/>
  <c r="N39" i="9"/>
  <c r="N41" i="9"/>
  <c r="N43" i="9"/>
  <c r="N45" i="9"/>
  <c r="N47" i="9"/>
  <c r="N49" i="9"/>
  <c r="N30" i="9"/>
  <c r="N38" i="9"/>
  <c r="N46" i="9"/>
  <c r="N16" i="9"/>
  <c r="N22" i="9"/>
  <c r="N36" i="9"/>
  <c r="N44" i="9"/>
  <c r="N42" i="9"/>
  <c r="N40" i="9"/>
  <c r="N18" i="9"/>
  <c r="N24" i="9"/>
  <c r="N28" i="9"/>
  <c r="N20" i="9"/>
  <c r="N26" i="9"/>
  <c r="N50" i="9"/>
  <c r="N32" i="9"/>
  <c r="N48" i="9"/>
  <c r="P19" i="9"/>
  <c r="P71" i="9" s="1"/>
  <c r="O16" i="9"/>
  <c r="O68" i="9" s="1"/>
  <c r="O23" i="9"/>
  <c r="O75" i="9" s="1"/>
  <c r="O21" i="9"/>
  <c r="O73" i="9" s="1"/>
  <c r="P17" i="9"/>
  <c r="P69" i="9" s="1"/>
  <c r="Q23" i="9"/>
  <c r="Q75" i="9" s="1"/>
  <c r="O18" i="9"/>
  <c r="O70" i="9" s="1"/>
  <c r="S24" i="9"/>
  <c r="Q19" i="9"/>
  <c r="Q71" i="9" s="1"/>
  <c r="P18" i="9"/>
  <c r="P70" i="9" s="1"/>
  <c r="P51" i="9"/>
  <c r="P103" i="9" s="1"/>
  <c r="P52" i="9"/>
  <c r="P104" i="9" s="1"/>
  <c r="S21" i="9"/>
  <c r="N51" i="9"/>
  <c r="N52" i="9"/>
  <c r="R51" i="9"/>
  <c r="R52" i="9"/>
  <c r="N19" i="9"/>
  <c r="Q24" i="9"/>
  <c r="Q76" i="9" s="1"/>
  <c r="Q17" i="9"/>
  <c r="Q69" i="9" s="1"/>
  <c r="R23" i="9"/>
  <c r="S8" i="9"/>
  <c r="M25" i="9"/>
  <c r="M24" i="9"/>
  <c r="L56" i="27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O92" i="9"/>
  <c r="O95" i="9"/>
  <c r="O99" i="9"/>
  <c r="O94" i="9"/>
  <c r="O98" i="9"/>
  <c r="O84" i="9"/>
  <c r="O87" i="9"/>
  <c r="O89" i="9"/>
  <c r="O102" i="9"/>
  <c r="O91" i="9"/>
  <c r="O97" i="9"/>
  <c r="O100" i="9"/>
  <c r="O86" i="9"/>
  <c r="O93" i="9"/>
  <c r="O85" i="9"/>
  <c r="O96" i="9"/>
  <c r="O88" i="9"/>
  <c r="O90" i="9"/>
  <c r="O101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M52" i="9"/>
  <c r="M51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R7" i="9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L41" i="23"/>
  <c r="I259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P75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Q74" i="9"/>
  <c r="P74" i="9"/>
  <c r="O7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33" i="23" l="1"/>
  <c r="I251" i="9" s="1"/>
  <c r="AA17" i="9"/>
  <c r="R18" i="9"/>
  <c r="R70" i="9" s="1"/>
  <c r="N25" i="9"/>
  <c r="N77" i="9" s="1"/>
  <c r="AA24" i="9"/>
  <c r="R24" i="9"/>
  <c r="R76" i="9" s="1"/>
  <c r="AB12" i="9"/>
  <c r="S12" i="9"/>
  <c r="S64" i="9" s="1"/>
  <c r="AB19" i="9"/>
  <c r="S19" i="9"/>
  <c r="L40" i="23"/>
  <c r="I258" i="9" s="1"/>
  <c r="N96" i="9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S71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J139" i="19"/>
  <c r="H55" i="9" s="1"/>
  <c r="J31" i="19"/>
  <c r="Q3" i="9" s="1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65" i="9" l="1"/>
  <c r="M7" i="9"/>
  <c r="M59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<sst xmlns="http://schemas.openxmlformats.org/spreadsheetml/2006/main" count="111029" uniqueCount="360">
  <si>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</si>
  <si>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</si>
  <si>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</si>
  <si>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</si>
  <si>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</si>
  <si>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</si>
  <si>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</si>
  <si>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</si>
  <si>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</si>
  <si>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</si>
  <si>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</si>
  <si>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</si>
  <si>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</si>
  <si>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</si>
  <si>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</si>
  <si>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</si>
  <si>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</si>
  <si>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</si>
  <si>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</si>
  <si>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</si>
  <si>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</si>
  <si>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</si>
  <si>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</si>
  <si>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</si>
  <si>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</si>
  <si>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</si>
  <si>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</si>
  <si>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</si>
  <si>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</si>
  <si>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</si>
  <si>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</si>
  <si>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</si>
  <si>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</si>
  <si>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</si>
  <si>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</si>
  <si>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</si>
  <si>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</si>
  <si>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</si>
  <si>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</si>
  <si>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</si>
  <si>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</si>
  <si>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</si>
  <si>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</si>
  <si>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</si>
  <si>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</si>
  <si>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</si>
  <si>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</si>
  <si>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</si>
  <si>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</si>
  <si>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</si>
  <si>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</si>
  <si>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</si>
  <si>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</si>
  <si>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</si>
  <si>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</si>
  <si>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</si>
  <si>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</si>
  <si>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</si>
  <si>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</si>
  <si>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</si>
  <si>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</si>
  <si>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</si>
  <si>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</si>
  <si>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</si>
  <si>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</si>
  <si>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</si>
  <si>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</si>
  <si>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</si>
  <si>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</si>
  <si>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</si>
  <si>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</si>
  <si>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</si>
  <si>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</si>
  <si>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</si>
  <si>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</si>
  <si>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</si>
  <si>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</si>
  <si>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</si>
  <si>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</si>
  <si>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</si>
  <si>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</si>
  <si>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</si>
  <si>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</si>
  <si>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</si>
  <si>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</si>
  <si>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</si>
  <si>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</si>
  <si>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</si>
  <si>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</si>
  <si>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</si>
  <si>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</si>
  <si>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</si>
  <si>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</si>
  <si>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</si>
  <si>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</si>
  <si>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</si>
  <si>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</si>
  <si>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</si>
  <si>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</si>
  <si>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</si>
  <si>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</si>
  <si>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</si>
  <si>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</si>
  <si>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</si>
  <si>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</si>
  <si>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</si>
  <si>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</si>
  <si>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</si>
  <si>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</si>
  <si>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</si>
  <si>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</si>
  <si>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</si>
  <si>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</si>
  <si>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</si>
  <si>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</si>
  <si>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</si>
  <si>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</si>
  <si>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</si>
  <si>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</si>
  <si>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</si>
  <si>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</si>
  <si>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</si>
  <si>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</si>
  <si>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</si>
  <si>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</si>
  <si>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</si>
  <si>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</si>
  <si>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</si>
  <si>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</si>
  <si>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</si>
  <si>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</si>
  <si>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</si>
  <si>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</si>
  <si>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</si>
  <si>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</si>
  <si>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</si>
  <si>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</si>
  <si>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</si>
  <si>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</si>
  <si>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</si>
  <si>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</si>
  <si>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</si>
  <si>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</si>
  <si>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</si>
  <si>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</si>
  <si>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</si>
  <si>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</si>
  <si>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</si>
  <si>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</si>
  <si>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</si>
  <si>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</si>
  <si>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</si>
  <si>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</si>
  <si>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</si>
  <si>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</si>
  <si>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</si>
  <si>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</si>
  <si>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</si>
  <si>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</si>
  <si>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</si>
  <si>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</si>
  <si>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</si>
  <si>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</si>
  <si>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</si>
  <si>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</si>
  <si>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</si>
  <si>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</si>
  <si>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</si>
  <si>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</si>
  <si>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</si>
  <si>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</si>
  <si>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</si>
  <si>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</si>
  <si>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</si>
  <si>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</si>
  <si>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</si>
  <si>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</si>
  <si>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</si>
  <si>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</si>
  <si>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</si>
  <si>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</si>
  <si>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</si>
  <si>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</si>
  <si>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</si>
  <si>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</si>
  <si>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</si>
  <si>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</si>
  <si>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</si>
  <si>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</si>
  <si>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</si>
  <si>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</si>
  <si>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</si>
  <si>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</si>
  <si>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</si>
  <si>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</si>
  <si>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</si>
  <si>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</si>
  <si>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</si>
  <si>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</si>
  <si>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</si>
  <si>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</si>
  <si>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</si>
  <si>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</si>
  <si>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</si>
  <si>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</si>
  <si>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</si>
  <si>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</si>
  <si>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</si>
  <si>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</si>
  <si>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</si>
  <si>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</si>
  <si>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</si>
  <si>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</si>
  <si>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</si>
  <si>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</si>
  <si>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</si>
  <si>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</si>
  <si>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</si>
  <si>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</si>
  <si>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</si>
  <si>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</si>
  <si>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 xml:space="preserve"> inf</t>
  </si>
  <si>
    <t xml:space="preserve"> Max thread in blocks: 1024 Total Global Memory: 6143,5 MB Shared Memory per Block: 49152 bytes Constant Memory: 65536 bytes Registers per Block: 65536 Warp Size: 32 Compute Capability: 8,6 Can Map Host Memory: Yes Clock Rate: 1425 MHz L2 Cache Size: 3145728 bytes Multiprocessor Count: 30</t>
  </si>
  <si>
    <t xml:space="preserve"> NAME_FILE_GRAPH: Parametr_Graph/test42,txt</t>
  </si>
  <si>
    <t xml:space="preserve"> -nan(ind)</t>
  </si>
  <si>
    <t xml:space="preserve"> TYPE_ACO: 1</t>
  </si>
  <si>
    <t xml:space="preserve"> PARAMETR_SIZE_ONE_X: 21</t>
  </si>
  <si>
    <t xml:space="preserve"> FUNCTION: CARROM_TABLE </t>
  </si>
  <si>
    <t>15,06,2025</t>
  </si>
  <si>
    <t>01,10,5815</t>
  </si>
  <si>
    <t>01,06,9857</t>
  </si>
  <si>
    <t>01,11,4238</t>
  </si>
  <si>
    <t>01,07,3809</t>
  </si>
  <si>
    <t>01,10,2564</t>
  </si>
  <si>
    <t>01,09,2808</t>
  </si>
  <si>
    <t>01,07,7273</t>
  </si>
  <si>
    <t>01,07,7424</t>
  </si>
  <si>
    <t>01,07,7041</t>
  </si>
  <si>
    <t>01,07,7655</t>
  </si>
  <si>
    <t>01,06,8135</t>
  </si>
  <si>
    <t>01,12,8358</t>
  </si>
  <si>
    <t>01,12,8594</t>
  </si>
  <si>
    <t>01,12,7191</t>
  </si>
  <si>
    <t>01,12,3852</t>
  </si>
  <si>
    <t>01,12,9345</t>
  </si>
  <si>
    <t>01,12,4564</t>
  </si>
  <si>
    <t>01,12,2827</t>
  </si>
  <si>
    <t>01,12,4363</t>
  </si>
  <si>
    <t>01,12,3854</t>
  </si>
  <si>
    <t>01,12,3756</t>
  </si>
  <si>
    <t>01,12,6587</t>
  </si>
  <si>
    <t>01,12,3916</t>
  </si>
  <si>
    <t>01,12,5817</t>
  </si>
  <si>
    <t>01,12,6132</t>
  </si>
  <si>
    <t>01,11,9352</t>
  </si>
  <si>
    <t>01,12,5509</t>
  </si>
  <si>
    <t>01,12,6718</t>
  </si>
  <si>
    <t>01,12,4267</t>
  </si>
  <si>
    <t>01,12,4936</t>
  </si>
  <si>
    <t>01,12,1952</t>
  </si>
  <si>
    <t>01,12,3681</t>
  </si>
  <si>
    <t>01,12,3511</t>
  </si>
  <si>
    <t>01,12,3516</t>
  </si>
  <si>
    <t>01,12,3155</t>
  </si>
  <si>
    <t>01,12,4116</t>
  </si>
  <si>
    <t>01,12,9568</t>
  </si>
  <si>
    <t>01,12,7548</t>
  </si>
  <si>
    <t>01,11,9556</t>
  </si>
  <si>
    <t>01,12,4678</t>
  </si>
  <si>
    <t>01,12,2086</t>
  </si>
  <si>
    <t>01,11,7778</t>
  </si>
  <si>
    <t>01,12,3711</t>
  </si>
  <si>
    <t>01,12,4291</t>
  </si>
  <si>
    <t>01,12,4313</t>
  </si>
  <si>
    <t>01,12,5211</t>
  </si>
  <si>
    <t>01,12,9104</t>
  </si>
  <si>
    <t>01,12,8558</t>
  </si>
  <si>
    <t>01,12,2516</t>
  </si>
  <si>
    <t>01,12,5924</t>
  </si>
  <si>
    <t>01,12,5418</t>
  </si>
  <si>
    <t>01,12,5171</t>
  </si>
  <si>
    <t>01,12,3638</t>
  </si>
  <si>
    <t>01,12,1975</t>
  </si>
  <si>
    <t>01,12,2511</t>
  </si>
  <si>
    <t>01,12,7299</t>
  </si>
  <si>
    <t>01,12,4528</t>
  </si>
  <si>
    <t>01,12,5456</t>
  </si>
  <si>
    <t>01,12,2138</t>
  </si>
  <si>
    <t>01,12,3028</t>
  </si>
  <si>
    <t>01,12,2748</t>
  </si>
  <si>
    <t>01,12,6406</t>
  </si>
  <si>
    <t>01,12,3514</t>
  </si>
  <si>
    <t>01,12,2988</t>
  </si>
  <si>
    <t>01,12,6424</t>
  </si>
  <si>
    <t>01,12,4065</t>
  </si>
  <si>
    <t>01,12,4375</t>
  </si>
  <si>
    <t>01,12,4368</t>
  </si>
  <si>
    <t>01,12,3148</t>
  </si>
  <si>
    <t>01,12,4134</t>
  </si>
  <si>
    <t>01,12,4568</t>
  </si>
  <si>
    <t>01,12,4418</t>
  </si>
  <si>
    <t>01,12,5684</t>
  </si>
  <si>
    <t>01,12,3892</t>
  </si>
  <si>
    <t>01,12,3564</t>
  </si>
  <si>
    <t>01,12,7037</t>
  </si>
  <si>
    <t>01,12,3727</t>
  </si>
  <si>
    <t>01,12,4429</t>
  </si>
  <si>
    <t>01,12,6098</t>
  </si>
  <si>
    <t>01,12,4859</t>
  </si>
  <si>
    <t>01,12,3132</t>
  </si>
  <si>
    <t>01,12,4723</t>
  </si>
  <si>
    <t>01,12,3083</t>
  </si>
  <si>
    <t>01,12,7334</t>
  </si>
  <si>
    <t>01,12,3613</t>
  </si>
  <si>
    <t>01,12,2106</t>
  </si>
  <si>
    <t>01,12,5355</t>
  </si>
  <si>
    <t>01,12,5668</t>
  </si>
  <si>
    <t>01,12,3548</t>
  </si>
  <si>
    <t>01,12,8047</t>
  </si>
  <si>
    <t>01,11,9899</t>
  </si>
  <si>
    <t>01,12,3359</t>
  </si>
  <si>
    <t>01,11,9491</t>
  </si>
  <si>
    <t>01,12,3579</t>
  </si>
  <si>
    <t>01,11,5891</t>
  </si>
  <si>
    <t>01,12,2849</t>
  </si>
  <si>
    <t>01,12,6805</t>
  </si>
  <si>
    <t>01,12,4285</t>
  </si>
  <si>
    <t>01,12,2581</t>
  </si>
  <si>
    <t>01,12,2171</t>
  </si>
  <si>
    <t>01,12,4249</t>
  </si>
  <si>
    <t>01,12,3194</t>
  </si>
  <si>
    <t>01,12,1996</t>
  </si>
  <si>
    <t>01,12,2812</t>
  </si>
  <si>
    <t>01,11,9881</t>
  </si>
  <si>
    <t>01,12,4435</t>
  </si>
  <si>
    <t>01,12,2098</t>
  </si>
  <si>
    <t>01,12,3716</t>
  </si>
  <si>
    <t>01,11,8256</t>
  </si>
  <si>
    <t>01,11,8971</t>
  </si>
  <si>
    <t>01,11,9205</t>
  </si>
  <si>
    <t>01,11,9919</t>
  </si>
  <si>
    <t>01,11,6596</t>
  </si>
  <si>
    <t>01,11,6248</t>
  </si>
  <si>
    <t>01,12,2067</t>
  </si>
  <si>
    <t>01,12,3054</t>
  </si>
  <si>
    <t>01,12,5281</t>
  </si>
  <si>
    <t>01,12,1963</t>
  </si>
  <si>
    <t>01,11,7462</t>
  </si>
  <si>
    <t>01,12,1921</t>
  </si>
  <si>
    <t>01,12,3172</t>
  </si>
  <si>
    <t>01,12,2768</t>
  </si>
  <si>
    <t>01,11,9625</t>
  </si>
  <si>
    <t>01,12,4471</t>
  </si>
  <si>
    <t>01,11,9552</t>
  </si>
  <si>
    <t>01,11,9474</t>
  </si>
  <si>
    <t>01,11,9285</t>
  </si>
  <si>
    <t>01,11,9843</t>
  </si>
  <si>
    <t>00,01,1900</t>
  </si>
  <si>
    <t>19,04,2025</t>
  </si>
  <si>
    <t>19,02,2025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</si>
</sst>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0" fillId="0" borderId="0" xfId="0" applyNumberFormat="1" applyFill="1"/>
    <xf numFmtId="11" fontId="0" fillId="2" borderId="0" xfId="0" applyNumberFormat="1" applyFill="1"/>
    <xf numFmtId="0" fontId="0" fillId="4" borderId="0" xfId="0" applyFill="1"/>
    <xf numFmtId="16" fontId="0" fillId="0" borderId="0" xfId="0" applyNumberFormat="1"/>
    <xf numFmtId="0" fontId="0" fillId="0" borderId="0" xfId="0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0.35788437164444603</c:v>
                </c:pt>
                <c:pt idx="1">
                  <c:v>0.55638753421300702</c:v>
                </c:pt>
                <c:pt idx="2">
                  <c:v>0.83009043273339267</c:v>
                </c:pt>
                <c:pt idx="3">
                  <c:v>0.9382907982866685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0.14984935816831002</c:v>
                </c:pt>
                <c:pt idx="1">
                  <c:v>0.27902876148181072</c:v>
                </c:pt>
                <c:pt idx="2">
                  <c:v>0.55296428591793279</c:v>
                </c:pt>
                <c:pt idx="3">
                  <c:v>0.84571375240003566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4.01186096822988E-2</c:v>
                </c:pt>
                <c:pt idx="1">
                  <c:v>4.8659481628652239E-2</c:v>
                </c:pt>
                <c:pt idx="2">
                  <c:v>2.8286348165596137E-2</c:v>
                </c:pt>
                <c:pt idx="3">
                  <c:v>0.74378835265271992</c:v>
                </c:pt>
                <c:pt idx="4">
                  <c:v>0.84941231066446754</c:v>
                </c:pt>
                <c:pt idx="5">
                  <c:v>0.84941231066446754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0.24910705980853975</c:v>
                </c:pt>
                <c:pt idx="1">
                  <c:v>0.38199108190650105</c:v>
                </c:pt>
                <c:pt idx="2">
                  <c:v>0.54993613250610285</c:v>
                </c:pt>
                <c:pt idx="3">
                  <c:v>0.70323037525313425</c:v>
                </c:pt>
                <c:pt idx="4">
                  <c:v>0.70169243675334525</c:v>
                </c:pt>
                <c:pt idx="5">
                  <c:v>0.70169243675334525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0.52825730949650307</c:v>
                </c:pt>
                <c:pt idx="1">
                  <c:v>0.58146861577678466</c:v>
                </c:pt>
                <c:pt idx="2">
                  <c:v>0.63171549284015405</c:v>
                </c:pt>
                <c:pt idx="3">
                  <c:v>0.63761440471960851</c:v>
                </c:pt>
                <c:pt idx="4">
                  <c:v>0.65795326176231428</c:v>
                </c:pt>
                <c:pt idx="5">
                  <c:v>0.65795326176231428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0.30276448543942097</c:v>
                </c:pt>
                <c:pt idx="1">
                  <c:v>0.44304731213167442</c:v>
                </c:pt>
                <c:pt idx="2">
                  <c:v>0.61432654706847634</c:v>
                </c:pt>
                <c:pt idx="3">
                  <c:v>0.74882279694311227</c:v>
                </c:pt>
                <c:pt idx="4">
                  <c:v>0.75751541601947414</c:v>
                </c:pt>
                <c:pt idx="5">
                  <c:v>0.75751541601947414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4.385381315994883E-2</c:v>
                </c:pt>
                <c:pt idx="1">
                  <c:v>5.1614989090870221E-2</c:v>
                </c:pt>
                <c:pt idx="2">
                  <c:v>2.8122744595047558E-2</c:v>
                </c:pt>
                <c:pt idx="3">
                  <c:v>0.74854773285966436</c:v>
                </c:pt>
                <c:pt idx="4">
                  <c:v>0.84993706464556151</c:v>
                </c:pt>
                <c:pt idx="5">
                  <c:v>0.84993706464556151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0.79210533190995502</c:v>
                </c:pt>
                <c:pt idx="1">
                  <c:v>0.80716525868085087</c:v>
                </c:pt>
                <c:pt idx="2">
                  <c:v>0.82752879354901787</c:v>
                </c:pt>
                <c:pt idx="3">
                  <c:v>0.81319767076162552</c:v>
                </c:pt>
                <c:pt idx="4">
                  <c:v>0.81790689123207705</c:v>
                </c:pt>
                <c:pt idx="5">
                  <c:v>0.81790689123207705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0.77000165312573521</c:v>
                </c:pt>
                <c:pt idx="1">
                  <c:v>0.77748163412459204</c:v>
                </c:pt>
                <c:pt idx="2">
                  <c:v>0.79181336608515862</c:v>
                </c:pt>
                <c:pt idx="3">
                  <c:v>0.77774603622975358</c:v>
                </c:pt>
                <c:pt idx="4">
                  <c:v>0.78512486546032834</c:v>
                </c:pt>
                <c:pt idx="5">
                  <c:v>0.78512486546032834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18.559673531963679</c:v>
                </c:pt>
                <c:pt idx="1">
                  <c:v>19.69077389733911</c:v>
                </c:pt>
                <c:pt idx="2">
                  <c:v>11.206989118380118</c:v>
                </c:pt>
                <c:pt idx="3">
                  <c:v>6.1446440806906741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18.928347119663247</c:v>
                </c:pt>
                <c:pt idx="1">
                  <c:v>19.667743771521547</c:v>
                </c:pt>
                <c:pt idx="2">
                  <c:v>11.209598286026992</c:v>
                </c:pt>
                <c:pt idx="3">
                  <c:v>6.1455513139447699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13.716819171759923</c:v>
                </c:pt>
                <c:pt idx="1">
                  <c:v>22.861602586583107</c:v>
                </c:pt>
                <c:pt idx="2">
                  <c:v>25.317245146696031</c:v>
                </c:pt>
                <c:pt idx="3">
                  <c:v>15.383572832106742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17.013465438249032</c:v>
                </c:pt>
                <c:pt idx="1">
                  <c:v>20.921553174792773</c:v>
                </c:pt>
                <c:pt idx="2">
                  <c:v>23.112991861180308</c:v>
                </c:pt>
                <c:pt idx="3">
                  <c:v>24.339972086625199</c:v>
                </c:pt>
                <c:pt idx="4">
                  <c:v>22.943566245889521</c:v>
                </c:pt>
                <c:pt idx="5">
                  <c:v>23.613477324568166</c:v>
                </c:pt>
                <c:pt idx="6">
                  <c:v>1.8858121683195139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17.013192680192645</c:v>
                </c:pt>
                <c:pt idx="1">
                  <c:v>20.787100243773498</c:v>
                </c:pt>
                <c:pt idx="2">
                  <c:v>23.038150298592754</c:v>
                </c:pt>
                <c:pt idx="3">
                  <c:v>24.689038944324398</c:v>
                </c:pt>
                <c:pt idx="4">
                  <c:v>25.724870236173494</c:v>
                </c:pt>
                <c:pt idx="5">
                  <c:v>26.972884861197045</c:v>
                </c:pt>
                <c:pt idx="6">
                  <c:v>2.2079880804711616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par global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16.88832265827461</c:v>
                </c:pt>
                <c:pt idx="1">
                  <c:v>20.586765078262424</c:v>
                </c:pt>
                <c:pt idx="2">
                  <c:v>22.855061991094438</c:v>
                </c:pt>
                <c:pt idx="3">
                  <c:v>24.475218555129452</c:v>
                </c:pt>
                <c:pt idx="4">
                  <c:v>25.674271316174881</c:v>
                </c:pt>
                <c:pt idx="5">
                  <c:v>27.032389088280766</c:v>
                </c:pt>
                <c:pt idx="6">
                  <c:v>2.3029336460178675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18.518385322199723</c:v>
                </c:pt>
                <c:pt idx="1">
                  <c:v>23.465490375948452</c:v>
                </c:pt>
                <c:pt idx="2">
                  <c:v>26.80114411887984</c:v>
                </c:pt>
                <c:pt idx="3">
                  <c:v>29.361720369953019</c:v>
                </c:pt>
                <c:pt idx="4">
                  <c:v>27.320090588506474</c:v>
                </c:pt>
                <c:pt idx="5">
                  <c:v>28.485128161331538</c:v>
                </c:pt>
                <c:pt idx="6">
                  <c:v>1.7868377180012136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36.457285439984176</c:v>
                </c:pt>
                <c:pt idx="1">
                  <c:v>33.598631362685417</c:v>
                </c:pt>
                <c:pt idx="2">
                  <c:v>29.074789977640719</c:v>
                </c:pt>
                <c:pt idx="3">
                  <c:v>25.039126145519397</c:v>
                </c:pt>
                <c:pt idx="4">
                  <c:v>23.510321533579113</c:v>
                </c:pt>
                <c:pt idx="5">
                  <c:v>21.528280524432038</c:v>
                </c:pt>
                <c:pt idx="6">
                  <c:v>1.7880138167742723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Time global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36.561819005407351</c:v>
                </c:pt>
                <c:pt idx="1">
                  <c:v>32.708265447398134</c:v>
                </c:pt>
                <c:pt idx="2">
                  <c:v>28.663087306098415</c:v>
                </c:pt>
                <c:pt idx="3">
                  <c:v>24.890462465941777</c:v>
                </c:pt>
                <c:pt idx="4">
                  <c:v>23.495201519946594</c:v>
                </c:pt>
                <c:pt idx="5">
                  <c:v>21.533385892493754</c:v>
                </c:pt>
                <c:pt idx="6">
                  <c:v>2.1566719484486652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36.887091428489356</c:v>
                </c:pt>
                <c:pt idx="1">
                  <c:v>33.599229187318628</c:v>
                </c:pt>
                <c:pt idx="2">
                  <c:v>28.349345923096049</c:v>
                </c:pt>
                <c:pt idx="3">
                  <c:v>24.878644429071834</c:v>
                </c:pt>
                <c:pt idx="4">
                  <c:v>23.61984492368175</c:v>
                </c:pt>
                <c:pt idx="5">
                  <c:v>22.757869298946154</c:v>
                </c:pt>
                <c:pt idx="6">
                  <c:v>0.8219415928123619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25.762368079888478</c:v>
                </c:pt>
                <c:pt idx="1">
                  <c:v>28.666596453695171</c:v>
                </c:pt>
                <c:pt idx="2">
                  <c:v>28.471246057377435</c:v>
                </c:pt>
                <c:pt idx="3">
                  <c:v>27.145291563621132</c:v>
                </c:pt>
                <c:pt idx="4">
                  <c:v>48.598622735255148</c:v>
                </c:pt>
                <c:pt idx="5">
                  <c:v>26.822237677287912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10.701630542777469</c:v>
                </c:pt>
                <c:pt idx="1">
                  <c:v>9.9285745250426913</c:v>
                </c:pt>
                <c:pt idx="2">
                  <c:v>8.3511576711225626</c:v>
                </c:pt>
                <c:pt idx="3">
                  <c:v>7.4203039267398729</c:v>
                </c:pt>
                <c:pt idx="4">
                  <c:v>8.1374575762928956</c:v>
                </c:pt>
                <c:pt idx="5">
                  <c:v>9.3134802823688947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18.935624255583662</c:v>
                </c:pt>
                <c:pt idx="1">
                  <c:v>19.503105851901338</c:v>
                </c:pt>
                <c:pt idx="2">
                  <c:v>11.324068658050672</c:v>
                </c:pt>
                <c:pt idx="3">
                  <c:v>6.1473766837703305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18.863685871301794</c:v>
                </c:pt>
                <c:pt idx="1">
                  <c:v>19.375833392961418</c:v>
                </c:pt>
                <c:pt idx="2">
                  <c:v>11.254900026083668</c:v>
                </c:pt>
                <c:pt idx="3">
                  <c:v>6.2001507221291794</c:v>
                </c:pt>
                <c:pt idx="4">
                  <c:v>0</c:v>
                </c:pt>
                <c:pt idx="5">
                  <c:v>0</c:v>
                </c:pt>
                <c:pt idx="6">
                  <c:v>1.883162504120484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24.318436315168075</c:v>
                </c:pt>
                <c:pt idx="1">
                  <c:v>32.219526234932381</c:v>
                </c:pt>
                <c:pt idx="2">
                  <c:v>31.038985149457702</c:v>
                </c:pt>
                <c:pt idx="3">
                  <c:v>17.452821142317973</c:v>
                </c:pt>
                <c:pt idx="4">
                  <c:v>0</c:v>
                </c:pt>
                <c:pt idx="5">
                  <c:v>0</c:v>
                </c:pt>
                <c:pt idx="6">
                  <c:v>2.2991729544902491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17.016580129967625</c:v>
                </c:pt>
                <c:pt idx="1">
                  <c:v>21.006007216796661</c:v>
                </c:pt>
                <c:pt idx="2">
                  <c:v>23.305133548838459</c:v>
                </c:pt>
                <c:pt idx="3">
                  <c:v>24.50700740350198</c:v>
                </c:pt>
                <c:pt idx="4">
                  <c:v>22.748211164215508</c:v>
                </c:pt>
                <c:pt idx="5">
                  <c:v>23.376945249988282</c:v>
                </c:pt>
                <c:pt idx="6">
                  <c:v>2.2059313458372198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10.36939903346016</c:v>
                </c:pt>
                <c:pt idx="1">
                  <c:v>16.709186993387362</c:v>
                </c:pt>
                <c:pt idx="2">
                  <c:v>22.305310117484133</c:v>
                </c:pt>
                <c:pt idx="3">
                  <c:v>26.201487258446289</c:v>
                </c:pt>
                <c:pt idx="4">
                  <c:v>45.923326490295324</c:v>
                </c:pt>
                <c:pt idx="5">
                  <c:v>27.456324546554761</c:v>
                </c:pt>
                <c:pt idx="6">
                  <c:v>1.0573263114053901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16.877411028222493</c:v>
                </c:pt>
                <c:pt idx="1">
                  <c:v>21.105507716815296</c:v>
                </c:pt>
                <c:pt idx="2">
                  <c:v>23.103296859168868</c:v>
                </c:pt>
                <c:pt idx="3">
                  <c:v>25.00004126643951</c:v>
                </c:pt>
                <c:pt idx="4">
                  <c:v>25.857443086971397</c:v>
                </c:pt>
                <c:pt idx="5">
                  <c:v>26.930140514247945</c:v>
                </c:pt>
                <c:pt idx="6">
                  <c:v>1.0083691650450919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 ant par global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16.787409651445557</c:v>
                </c:pt>
                <c:pt idx="1">
                  <c:v>20.959909868400704</c:v>
                </c:pt>
                <c:pt idx="2">
                  <c:v>23.043490798690577</c:v>
                </c:pt>
                <c:pt idx="3">
                  <c:v>24.76680974851384</c:v>
                </c:pt>
                <c:pt idx="4">
                  <c:v>25.817095559302651</c:v>
                </c:pt>
                <c:pt idx="5">
                  <c:v>27.047155663639792</c:v>
                </c:pt>
                <c:pt idx="6">
                  <c:v>1.0580838054172819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7.0061617150238806</c:v>
                </c:pt>
                <c:pt idx="1">
                  <c:v>7.3916864457602012</c:v>
                </c:pt>
                <c:pt idx="2">
                  <c:v>7.1975658606613164</c:v>
                </c:pt>
                <c:pt idx="3">
                  <c:v>3.4175561303317279</c:v>
                </c:pt>
                <c:pt idx="4">
                  <c:v>0</c:v>
                </c:pt>
                <c:pt idx="5">
                  <c:v>0</c:v>
                </c:pt>
                <c:pt idx="6">
                  <c:v>8.0352093589690574E-2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0.59693654257874562</c:v>
                </c:pt>
                <c:pt idx="1">
                  <c:v>0.47640944788805673</c:v>
                </c:pt>
                <c:pt idx="2">
                  <c:v>0.37423497019055907</c:v>
                </c:pt>
                <c:pt idx="3">
                  <c:v>0.32585354802611954</c:v>
                </c:pt>
                <c:pt idx="4">
                  <c:v>0.30095327478808387</c:v>
                </c:pt>
                <c:pt idx="5">
                  <c:v>0.29005537793448272</c:v>
                </c:pt>
                <c:pt idx="6">
                  <c:v>8.322333163788799E-2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10.939806049788899</c:v>
                </c:pt>
                <c:pt idx="1">
                  <c:v>8.882942691732854</c:v>
                </c:pt>
                <c:pt idx="2">
                  <c:v>6.8447811188086396</c:v>
                </c:pt>
                <c:pt idx="3">
                  <c:v>6.0231245666753521</c:v>
                </c:pt>
                <c:pt idx="4">
                  <c:v>5.6288615386716305</c:v>
                </c:pt>
                <c:pt idx="5">
                  <c:v>5.4947667593625571</c:v>
                </c:pt>
                <c:pt idx="6">
                  <c:v>0.99992577200593324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18.471846635494419</c:v>
                </c:pt>
                <c:pt idx="1">
                  <c:v>16.095767450533963</c:v>
                </c:pt>
                <c:pt idx="2">
                  <c:v>13.913275600949321</c:v>
                </c:pt>
                <c:pt idx="3">
                  <c:v>12.941002799223387</c:v>
                </c:pt>
                <c:pt idx="4">
                  <c:v>12.187606402304571</c:v>
                </c:pt>
                <c:pt idx="5">
                  <c:v>11.889757269612311</c:v>
                </c:pt>
                <c:pt idx="6">
                  <c:v>1.0500307892487064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workbookViewId="0">
      <selection activeCell="A822" sqref="A822:XFD9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28.930032000000001</v>
      </c>
      <c r="I2">
        <v>5.2474E-2</v>
      </c>
      <c r="J2" t="s">
        <v>3</v>
      </c>
      <c r="K2">
        <v>27.666675999999999</v>
      </c>
      <c r="L2">
        <v>1.7693E-2</v>
      </c>
      <c r="M2" t="s">
        <v>4</v>
      </c>
      <c r="N2">
        <v>16.565397999999998</v>
      </c>
      <c r="O2">
        <v>4.921E-3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7.3890560000000001</v>
      </c>
      <c r="AG2">
        <v>0</v>
      </c>
      <c r="AH2" t="s">
        <v>11</v>
      </c>
      <c r="AI2">
        <v>7.3890560000000001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57.822682</v>
      </c>
      <c r="I3">
        <v>0.136548</v>
      </c>
      <c r="J3" t="s">
        <v>3</v>
      </c>
      <c r="K3">
        <v>55.317309999999999</v>
      </c>
      <c r="L3">
        <v>6.0741999999999997E-2</v>
      </c>
      <c r="M3" t="s">
        <v>4</v>
      </c>
      <c r="N3">
        <v>33.130118000000003</v>
      </c>
      <c r="O3">
        <v>1.9585999999999999E-2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7.3890560000000001</v>
      </c>
      <c r="AG3">
        <v>0</v>
      </c>
      <c r="AH3" t="s">
        <v>11</v>
      </c>
      <c r="AI3">
        <v>7.3890560000000001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86.726691000000002</v>
      </c>
      <c r="I4">
        <v>0.29539900000000002</v>
      </c>
      <c r="J4" t="s">
        <v>3</v>
      </c>
      <c r="K4">
        <v>82.973032000000003</v>
      </c>
      <c r="L4">
        <v>0.12968499999999999</v>
      </c>
      <c r="M4" t="s">
        <v>4</v>
      </c>
      <c r="N4">
        <v>49.696975999999999</v>
      </c>
      <c r="O4">
        <v>4.2910999999999998E-2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7.3890560000000001</v>
      </c>
      <c r="AG4">
        <v>0</v>
      </c>
      <c r="AH4" t="s">
        <v>11</v>
      </c>
      <c r="AI4">
        <v>7.3890560000000001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115.607525</v>
      </c>
      <c r="I5">
        <v>0.450073</v>
      </c>
      <c r="J5" t="s">
        <v>3</v>
      </c>
      <c r="K5">
        <v>110.621871</v>
      </c>
      <c r="L5">
        <v>0.225493</v>
      </c>
      <c r="M5" t="s">
        <v>4</v>
      </c>
      <c r="N5">
        <v>66.262084000000002</v>
      </c>
      <c r="O5">
        <v>7.6228000000000004E-2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7.3890560000000001</v>
      </c>
      <c r="AG5">
        <v>0</v>
      </c>
      <c r="AH5" t="s">
        <v>11</v>
      </c>
      <c r="AI5">
        <v>7.3890560000000001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144.482302</v>
      </c>
      <c r="I6">
        <v>0.63329400000000002</v>
      </c>
      <c r="J6" t="s">
        <v>3</v>
      </c>
      <c r="K6">
        <v>138.274452</v>
      </c>
      <c r="L6">
        <v>0.35304000000000002</v>
      </c>
      <c r="M6" t="s">
        <v>4</v>
      </c>
      <c r="N6">
        <v>82.828203999999999</v>
      </c>
      <c r="O6">
        <v>0.11994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7.3890560000000001</v>
      </c>
      <c r="AG6">
        <v>0</v>
      </c>
      <c r="AH6" t="s">
        <v>11</v>
      </c>
      <c r="AI6">
        <v>7.3890560000000001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173.351247</v>
      </c>
      <c r="I7">
        <v>0.82394800000000001</v>
      </c>
      <c r="J7" t="s">
        <v>3</v>
      </c>
      <c r="K7">
        <v>165.929371</v>
      </c>
      <c r="L7">
        <v>0.50172799999999995</v>
      </c>
      <c r="M7" t="s">
        <v>4</v>
      </c>
      <c r="N7">
        <v>99.398249000000007</v>
      </c>
      <c r="O7">
        <v>0.170349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7.3890560000000001</v>
      </c>
      <c r="AG7">
        <v>0</v>
      </c>
      <c r="AH7" t="s">
        <v>11</v>
      </c>
      <c r="AI7">
        <v>7.3890560000000001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202.20747700000001</v>
      </c>
      <c r="I8">
        <v>1.1329229999999999</v>
      </c>
      <c r="J8" t="s">
        <v>3</v>
      </c>
      <c r="K8">
        <v>193.576065</v>
      </c>
      <c r="L8">
        <v>0.67433900000000002</v>
      </c>
      <c r="M8" t="s">
        <v>4</v>
      </c>
      <c r="N8">
        <v>115.960815</v>
      </c>
      <c r="O8">
        <v>0.22969600000000001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7.3890560000000001</v>
      </c>
      <c r="AG8">
        <v>0</v>
      </c>
      <c r="AH8" t="s">
        <v>11</v>
      </c>
      <c r="AI8">
        <v>7.3890560000000001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231.11778100000001</v>
      </c>
      <c r="I9">
        <v>1.4689989999999999</v>
      </c>
      <c r="J9" t="s">
        <v>3</v>
      </c>
      <c r="K9">
        <v>221.22579099999999</v>
      </c>
      <c r="L9">
        <v>0.86808300000000005</v>
      </c>
      <c r="M9" t="s">
        <v>4</v>
      </c>
      <c r="N9">
        <v>132.52264700000001</v>
      </c>
      <c r="O9">
        <v>0.297232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7.3890560000000001</v>
      </c>
      <c r="AG9">
        <v>0</v>
      </c>
      <c r="AH9" t="s">
        <v>11</v>
      </c>
      <c r="AI9">
        <v>7.3890560000000001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260.03960599999999</v>
      </c>
      <c r="I10">
        <v>1.8012170000000001</v>
      </c>
      <c r="J10" t="s">
        <v>3</v>
      </c>
      <c r="K10">
        <v>248.88188</v>
      </c>
      <c r="L10">
        <v>1.0859920000000001</v>
      </c>
      <c r="M10" t="s">
        <v>4</v>
      </c>
      <c r="N10">
        <v>149.08597499999999</v>
      </c>
      <c r="O10">
        <v>0.371757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7.3890560000000001</v>
      </c>
      <c r="AG10">
        <v>0</v>
      </c>
      <c r="AH10" t="s">
        <v>11</v>
      </c>
      <c r="AI10">
        <v>7.3890560000000001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288.91848399999998</v>
      </c>
      <c r="I11">
        <v>2.2632469999999998</v>
      </c>
      <c r="J11" t="s">
        <v>3</v>
      </c>
      <c r="K11">
        <v>276.53228799999999</v>
      </c>
      <c r="L11">
        <v>1.3245180000000001</v>
      </c>
      <c r="M11" t="s">
        <v>4</v>
      </c>
      <c r="N11">
        <v>165.649295</v>
      </c>
      <c r="O11">
        <v>0.453623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7.3890560000000001</v>
      </c>
      <c r="AG11">
        <v>0</v>
      </c>
      <c r="AH11" t="s">
        <v>11</v>
      </c>
      <c r="AI11">
        <v>7.3890560000000001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317.79658000000001</v>
      </c>
      <c r="I12">
        <v>2.7030159999999999</v>
      </c>
      <c r="J12" t="s">
        <v>3</v>
      </c>
      <c r="K12">
        <v>304.185902</v>
      </c>
      <c r="L12">
        <v>1.6006210000000001</v>
      </c>
      <c r="M12" t="s">
        <v>4</v>
      </c>
      <c r="N12">
        <v>182.213911</v>
      </c>
      <c r="O12">
        <v>0.54569599999999996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7.3890560000000001</v>
      </c>
      <c r="AG12">
        <v>0</v>
      </c>
      <c r="AH12" t="s">
        <v>11</v>
      </c>
      <c r="AI12">
        <v>7.3890560000000001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346.671851</v>
      </c>
      <c r="I13">
        <v>3.1986530000000002</v>
      </c>
      <c r="J13" t="s">
        <v>3</v>
      </c>
      <c r="K13">
        <v>331.83709299999998</v>
      </c>
      <c r="L13">
        <v>1.9012420000000001</v>
      </c>
      <c r="M13" t="s">
        <v>4</v>
      </c>
      <c r="N13">
        <v>198.776096</v>
      </c>
      <c r="O13">
        <v>0.64735100000000001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7.3890560000000001</v>
      </c>
      <c r="AG13">
        <v>0</v>
      </c>
      <c r="AH13" t="s">
        <v>11</v>
      </c>
      <c r="AI13">
        <v>7.3890560000000001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375.57024699999999</v>
      </c>
      <c r="I14">
        <v>3.7907009999999999</v>
      </c>
      <c r="J14" t="s">
        <v>3</v>
      </c>
      <c r="K14">
        <v>359.49257899999998</v>
      </c>
      <c r="L14">
        <v>2.227557</v>
      </c>
      <c r="M14" t="s">
        <v>4</v>
      </c>
      <c r="N14">
        <v>215.34072499999999</v>
      </c>
      <c r="O14">
        <v>0.75828200000000001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7.3890560000000001</v>
      </c>
      <c r="AG14">
        <v>0</v>
      </c>
      <c r="AH14" t="s">
        <v>11</v>
      </c>
      <c r="AI14">
        <v>7.3890560000000001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404.48544800000002</v>
      </c>
      <c r="I15">
        <v>4.1887400000000001</v>
      </c>
      <c r="J15" t="s">
        <v>3</v>
      </c>
      <c r="K15">
        <v>387.16797800000001</v>
      </c>
      <c r="L15">
        <v>2.5389870000000001</v>
      </c>
      <c r="M15" t="s">
        <v>4</v>
      </c>
      <c r="N15">
        <v>231.906475</v>
      </c>
      <c r="O15">
        <v>0.87599400000000005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7.3890560000000001</v>
      </c>
      <c r="AG15">
        <v>0</v>
      </c>
      <c r="AH15" t="s">
        <v>11</v>
      </c>
      <c r="AI15">
        <v>7.3890560000000001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433.37693200000001</v>
      </c>
      <c r="I16">
        <v>4.8158329999999996</v>
      </c>
      <c r="J16" t="s">
        <v>3</v>
      </c>
      <c r="K16">
        <v>414.82048800000001</v>
      </c>
      <c r="L16">
        <v>2.8996050000000002</v>
      </c>
      <c r="M16" t="s">
        <v>4</v>
      </c>
      <c r="N16">
        <v>248.470258</v>
      </c>
      <c r="O16">
        <v>1.002526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7.3890560000000001</v>
      </c>
      <c r="AG16">
        <v>0</v>
      </c>
      <c r="AH16" t="s">
        <v>11</v>
      </c>
      <c r="AI16">
        <v>7.3890560000000001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462.28113400000001</v>
      </c>
      <c r="I17">
        <v>5.7301890000000002</v>
      </c>
      <c r="J17" t="s">
        <v>3</v>
      </c>
      <c r="K17">
        <v>442.47879699999999</v>
      </c>
      <c r="L17">
        <v>3.2944710000000001</v>
      </c>
      <c r="M17" t="s">
        <v>4</v>
      </c>
      <c r="N17">
        <v>265.03253699999999</v>
      </c>
      <c r="O17">
        <v>1.142504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7.3890560000000001</v>
      </c>
      <c r="AG17">
        <v>0</v>
      </c>
      <c r="AH17" t="s">
        <v>11</v>
      </c>
      <c r="AI17">
        <v>7.3890560000000001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491.21217100000001</v>
      </c>
      <c r="I18">
        <v>6.5107489999999997</v>
      </c>
      <c r="J18" t="s">
        <v>3</v>
      </c>
      <c r="K18">
        <v>470.134344</v>
      </c>
      <c r="L18">
        <v>3.7288049999999999</v>
      </c>
      <c r="M18" t="s">
        <v>4</v>
      </c>
      <c r="N18">
        <v>281.59650699999997</v>
      </c>
      <c r="O18">
        <v>1.2853650000000001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7.3890560000000001</v>
      </c>
      <c r="AG18">
        <v>0</v>
      </c>
      <c r="AH18" t="s">
        <v>11</v>
      </c>
      <c r="AI18">
        <v>7.3890560000000001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520.08434</v>
      </c>
      <c r="I19">
        <v>7.2864760000000004</v>
      </c>
      <c r="J19" t="s">
        <v>3</v>
      </c>
      <c r="K19">
        <v>497.79027200000002</v>
      </c>
      <c r="L19">
        <v>4.1816240000000002</v>
      </c>
      <c r="M19" t="s">
        <v>4</v>
      </c>
      <c r="N19">
        <v>298.15796</v>
      </c>
      <c r="O19">
        <v>1.436831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7.3890560000000001</v>
      </c>
      <c r="AG19">
        <v>0</v>
      </c>
      <c r="AH19" t="s">
        <v>11</v>
      </c>
      <c r="AI19">
        <v>7.3890560000000001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548.99443199999996</v>
      </c>
      <c r="I20">
        <v>8.1806579999999993</v>
      </c>
      <c r="J20" t="s">
        <v>3</v>
      </c>
      <c r="K20">
        <v>525.45091300000001</v>
      </c>
      <c r="L20">
        <v>4.6753850000000003</v>
      </c>
      <c r="M20" t="s">
        <v>4</v>
      </c>
      <c r="N20">
        <v>314.723006</v>
      </c>
      <c r="O20">
        <v>1.598932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7.3890560000000001</v>
      </c>
      <c r="AG20">
        <v>0</v>
      </c>
      <c r="AH20" t="s">
        <v>11</v>
      </c>
      <c r="AI20">
        <v>7.3890560000000001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577.87833899999998</v>
      </c>
      <c r="I21" s="3">
        <v>9.0954750000000004</v>
      </c>
      <c r="J21" s="3" t="s">
        <v>3</v>
      </c>
      <c r="K21" s="3">
        <v>553.10660900000005</v>
      </c>
      <c r="L21" s="3">
        <v>5.1691349999999998</v>
      </c>
      <c r="M21" s="3" t="s">
        <v>4</v>
      </c>
      <c r="N21" s="3">
        <v>331.28558800000002</v>
      </c>
      <c r="O21" s="3">
        <v>1.7734019999999999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7.3890560000000001</v>
      </c>
      <c r="AG21" s="3">
        <v>0</v>
      </c>
      <c r="AH21" s="3" t="s">
        <v>11</v>
      </c>
      <c r="AI21" s="3">
        <v>7.3890560000000001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7.3890560000000001</v>
      </c>
      <c r="AG22">
        <v>0</v>
      </c>
      <c r="AH22" t="s">
        <v>11</v>
      </c>
      <c r="AI22">
        <v>7.3890560000000001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7.3890560000000001</v>
      </c>
      <c r="AG23">
        <v>0</v>
      </c>
      <c r="AH23" t="s">
        <v>11</v>
      </c>
      <c r="AI23">
        <v>7.3890560000000001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7.3890560000000001</v>
      </c>
      <c r="AG24">
        <v>0</v>
      </c>
      <c r="AH24" t="s">
        <v>11</v>
      </c>
      <c r="AI24">
        <v>7.3890560000000001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7.3890560000000001</v>
      </c>
      <c r="AG25">
        <v>0</v>
      </c>
      <c r="AH25" t="s">
        <v>11</v>
      </c>
      <c r="AI25">
        <v>7.3890560000000001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7.3890560000000001</v>
      </c>
      <c r="AG26">
        <v>0</v>
      </c>
      <c r="AH26" t="s">
        <v>11</v>
      </c>
      <c r="AI26">
        <v>7.3890560000000001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7.3890560000000001</v>
      </c>
      <c r="AG27">
        <v>0</v>
      </c>
      <c r="AH27" t="s">
        <v>11</v>
      </c>
      <c r="AI27">
        <v>7.3890560000000001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7.3890560000000001</v>
      </c>
      <c r="AG28">
        <v>0</v>
      </c>
      <c r="AH28" t="s">
        <v>11</v>
      </c>
      <c r="AI28">
        <v>7.3890560000000001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7.3890560000000001</v>
      </c>
      <c r="AG29">
        <v>0</v>
      </c>
      <c r="AH29" t="s">
        <v>11</v>
      </c>
      <c r="AI29">
        <v>7.3890560000000001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7.3890560000000001</v>
      </c>
      <c r="AG30">
        <v>0</v>
      </c>
      <c r="AH30" t="s">
        <v>11</v>
      </c>
      <c r="AI30">
        <v>7.3890560000000001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7.3890560000000001</v>
      </c>
      <c r="AG31">
        <v>0</v>
      </c>
      <c r="AH31" t="s">
        <v>11</v>
      </c>
      <c r="AI31">
        <v>7.3890560000000001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7.3890560000000001</v>
      </c>
      <c r="AG32">
        <v>0</v>
      </c>
      <c r="AH32" t="s">
        <v>11</v>
      </c>
      <c r="AI32">
        <v>7.3890560000000001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7.3890560000000001</v>
      </c>
      <c r="AG33">
        <v>0</v>
      </c>
      <c r="AH33" t="s">
        <v>11</v>
      </c>
      <c r="AI33">
        <v>7.3890560000000001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7.3890560000000001</v>
      </c>
      <c r="AG34">
        <v>0</v>
      </c>
      <c r="AH34" t="s">
        <v>11</v>
      </c>
      <c r="AI34">
        <v>7.3890560000000001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7.3890560000000001</v>
      </c>
      <c r="AG35">
        <v>0</v>
      </c>
      <c r="AH35" t="s">
        <v>11</v>
      </c>
      <c r="AI35">
        <v>7.3890560000000001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7.3890560000000001</v>
      </c>
      <c r="AG36">
        <v>0</v>
      </c>
      <c r="AH36" t="s">
        <v>11</v>
      </c>
      <c r="AI36">
        <v>7.3890560000000001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7.3890560000000001</v>
      </c>
      <c r="AG37">
        <v>0</v>
      </c>
      <c r="AH37" t="s">
        <v>11</v>
      </c>
      <c r="AI37">
        <v>7.3890560000000001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7.3890560000000001</v>
      </c>
      <c r="AG38">
        <v>0</v>
      </c>
      <c r="AH38" t="s">
        <v>11</v>
      </c>
      <c r="AI38">
        <v>7.3890560000000001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7.3890560000000001</v>
      </c>
      <c r="AG39">
        <v>0</v>
      </c>
      <c r="AH39" t="s">
        <v>11</v>
      </c>
      <c r="AI39">
        <v>7.3890560000000001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7.3890560000000001</v>
      </c>
      <c r="AG40">
        <v>0</v>
      </c>
      <c r="AH40" t="s">
        <v>11</v>
      </c>
      <c r="AI40">
        <v>7.3890560000000001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7.3890560000000001</v>
      </c>
      <c r="AG41" s="3">
        <v>0</v>
      </c>
      <c r="AH41" s="3" t="s">
        <v>11</v>
      </c>
      <c r="AI41" s="3">
        <v>7.3890560000000001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22.078263</v>
      </c>
      <c r="I42">
        <v>7.5849999999999997E-3</v>
      </c>
      <c r="J42" t="s">
        <v>3</v>
      </c>
      <c r="K42">
        <v>20.907751000000001</v>
      </c>
      <c r="L42">
        <v>7.0100000000000002E-4</v>
      </c>
      <c r="M42" t="s">
        <v>4</v>
      </c>
      <c r="N42">
        <v>17.375215000000001</v>
      </c>
      <c r="O42">
        <v>5.0000000000000002E-5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44.145180000000003</v>
      </c>
      <c r="I43">
        <v>1.9817999999999999E-2</v>
      </c>
      <c r="J43" t="s">
        <v>3</v>
      </c>
      <c r="K43">
        <v>41.812297000000001</v>
      </c>
      <c r="L43">
        <v>8.6499999999999999E-4</v>
      </c>
      <c r="M43" t="s">
        <v>4</v>
      </c>
      <c r="N43">
        <v>34.750577999999997</v>
      </c>
      <c r="O43">
        <v>9.2E-5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66.202685000000002</v>
      </c>
      <c r="I44">
        <v>2.6526999999999998E-2</v>
      </c>
      <c r="J44" t="s">
        <v>3</v>
      </c>
      <c r="K44">
        <v>62.716892999999999</v>
      </c>
      <c r="L44">
        <v>1.194E-3</v>
      </c>
      <c r="M44" t="s">
        <v>4</v>
      </c>
      <c r="N44">
        <v>52.125816</v>
      </c>
      <c r="O44">
        <v>1.74E-4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88.235583000000005</v>
      </c>
      <c r="I45">
        <v>3.0608E-2</v>
      </c>
      <c r="J45" t="s">
        <v>3</v>
      </c>
      <c r="K45">
        <v>83.620891999999998</v>
      </c>
      <c r="L45">
        <v>1.439E-3</v>
      </c>
      <c r="M45" t="s">
        <v>4</v>
      </c>
      <c r="N45">
        <v>69.503069999999994</v>
      </c>
      <c r="O45">
        <v>3.5100000000000002E-4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110.30368199999999</v>
      </c>
      <c r="I46">
        <v>3.9503999999999997E-2</v>
      </c>
      <c r="J46" t="s">
        <v>3</v>
      </c>
      <c r="K46">
        <v>104.527869</v>
      </c>
      <c r="L46">
        <v>2.5040000000000001E-3</v>
      </c>
      <c r="M46" t="s">
        <v>4</v>
      </c>
      <c r="N46">
        <v>86.877562999999995</v>
      </c>
      <c r="O46">
        <v>5.1599999999999997E-4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132.35998699999999</v>
      </c>
      <c r="I47">
        <v>6.1244E-2</v>
      </c>
      <c r="J47" t="s">
        <v>3</v>
      </c>
      <c r="K47">
        <v>125.43108100000001</v>
      </c>
      <c r="L47">
        <v>2.8029999999999999E-3</v>
      </c>
      <c r="M47" t="s">
        <v>4</v>
      </c>
      <c r="N47">
        <v>104.252527</v>
      </c>
      <c r="O47">
        <v>6.87E-4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154.43833900000001</v>
      </c>
      <c r="I48">
        <v>8.3535999999999999E-2</v>
      </c>
      <c r="J48" t="s">
        <v>3</v>
      </c>
      <c r="K48">
        <v>146.337073</v>
      </c>
      <c r="L48">
        <v>3.0539999999999999E-3</v>
      </c>
      <c r="M48" t="s">
        <v>4</v>
      </c>
      <c r="N48">
        <v>121.62832299999999</v>
      </c>
      <c r="O48">
        <v>8.3299999999999997E-4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176.49714800000001</v>
      </c>
      <c r="I49">
        <v>9.9501000000000006E-2</v>
      </c>
      <c r="J49" t="s">
        <v>3</v>
      </c>
      <c r="K49">
        <v>167.24270200000001</v>
      </c>
      <c r="L49">
        <v>3.6570000000000001E-3</v>
      </c>
      <c r="M49" t="s">
        <v>4</v>
      </c>
      <c r="N49">
        <v>139.00300899999999</v>
      </c>
      <c r="O49">
        <v>9.4700000000000003E-4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198.56351799999999</v>
      </c>
      <c r="I50">
        <v>0.13947999999999999</v>
      </c>
      <c r="J50" t="s">
        <v>3</v>
      </c>
      <c r="K50">
        <v>188.150293</v>
      </c>
      <c r="L50">
        <v>4.2240000000000003E-3</v>
      </c>
      <c r="M50" t="s">
        <v>4</v>
      </c>
      <c r="N50">
        <v>156.37850299999999</v>
      </c>
      <c r="O50">
        <v>1.078E-3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220.61848699999999</v>
      </c>
      <c r="I51">
        <v>0.148951</v>
      </c>
      <c r="J51" t="s">
        <v>3</v>
      </c>
      <c r="K51">
        <v>209.05133000000001</v>
      </c>
      <c r="L51">
        <v>4.5750000000000001E-3</v>
      </c>
      <c r="M51" t="s">
        <v>4</v>
      </c>
      <c r="N51">
        <v>173.75277700000001</v>
      </c>
      <c r="O51">
        <v>1.302E-3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242.69848200000001</v>
      </c>
      <c r="I52">
        <v>0.17891699999999999</v>
      </c>
      <c r="J52" t="s">
        <v>3</v>
      </c>
      <c r="K52">
        <v>229.95743100000001</v>
      </c>
      <c r="L52">
        <v>5.3920000000000001E-3</v>
      </c>
      <c r="M52" t="s">
        <v>4</v>
      </c>
      <c r="N52">
        <v>191.129132</v>
      </c>
      <c r="O52">
        <v>1.593E-3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264.74229200000002</v>
      </c>
      <c r="I53">
        <v>0.185832</v>
      </c>
      <c r="J53" t="s">
        <v>3</v>
      </c>
      <c r="K53">
        <v>250.860377</v>
      </c>
      <c r="L53">
        <v>5.5019999999999999E-3</v>
      </c>
      <c r="M53" t="s">
        <v>4</v>
      </c>
      <c r="N53">
        <v>208.50464099999999</v>
      </c>
      <c r="O53">
        <v>1.6750000000000001E-3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286.81734</v>
      </c>
      <c r="I54">
        <v>0.20344300000000001</v>
      </c>
      <c r="J54" t="s">
        <v>3</v>
      </c>
      <c r="K54">
        <v>271.76373799999999</v>
      </c>
      <c r="L54">
        <v>5.8780000000000004E-3</v>
      </c>
      <c r="M54" t="s">
        <v>4</v>
      </c>
      <c r="N54">
        <v>225.87807599999999</v>
      </c>
      <c r="O54">
        <v>1.944E-3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308.86367300000001</v>
      </c>
      <c r="I55">
        <v>0.21399099999999999</v>
      </c>
      <c r="J55" t="s">
        <v>3</v>
      </c>
      <c r="K55">
        <v>292.667573</v>
      </c>
      <c r="L55">
        <v>6.2709999999999997E-3</v>
      </c>
      <c r="M55" t="s">
        <v>4</v>
      </c>
      <c r="N55">
        <v>243.25361899999999</v>
      </c>
      <c r="O55">
        <v>2.1770000000000001E-3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330.922032</v>
      </c>
      <c r="I56">
        <v>0.22811899999999999</v>
      </c>
      <c r="J56" t="s">
        <v>3</v>
      </c>
      <c r="K56">
        <v>313.56948799999998</v>
      </c>
      <c r="L56">
        <v>6.5640000000000004E-3</v>
      </c>
      <c r="M56" t="s">
        <v>4</v>
      </c>
      <c r="N56">
        <v>260.62790899999999</v>
      </c>
      <c r="O56">
        <v>2.385E-3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352.973929</v>
      </c>
      <c r="I57">
        <v>0.26028499999999999</v>
      </c>
      <c r="J57" t="s">
        <v>3</v>
      </c>
      <c r="K57">
        <v>334.47128099999998</v>
      </c>
      <c r="L57">
        <v>7.0229999999999997E-3</v>
      </c>
      <c r="M57" t="s">
        <v>4</v>
      </c>
      <c r="N57">
        <v>278.00328500000001</v>
      </c>
      <c r="O57">
        <v>2.6510000000000001E-3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375.03967499999999</v>
      </c>
      <c r="I58">
        <v>0.27204200000000001</v>
      </c>
      <c r="J58" t="s">
        <v>3</v>
      </c>
      <c r="K58">
        <v>355.37688500000002</v>
      </c>
      <c r="L58">
        <v>7.6750000000000004E-3</v>
      </c>
      <c r="M58" t="s">
        <v>4</v>
      </c>
      <c r="N58">
        <v>295.37914499999999</v>
      </c>
      <c r="O58">
        <v>2.977E-3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397.10374400000001</v>
      </c>
      <c r="I59">
        <v>0.28584599999999999</v>
      </c>
      <c r="J59" t="s">
        <v>3</v>
      </c>
      <c r="K59">
        <v>376.28180300000002</v>
      </c>
      <c r="L59">
        <v>8.1010000000000006E-3</v>
      </c>
      <c r="M59" t="s">
        <v>4</v>
      </c>
      <c r="N59">
        <v>312.75478900000002</v>
      </c>
      <c r="O59">
        <v>3.2629999999999998E-3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419.146795</v>
      </c>
      <c r="I60">
        <v>0.29264800000000002</v>
      </c>
      <c r="J60" t="s">
        <v>3</v>
      </c>
      <c r="K60">
        <v>397.18423200000001</v>
      </c>
      <c r="L60">
        <v>8.9490000000000004E-3</v>
      </c>
      <c r="M60" t="s">
        <v>4</v>
      </c>
      <c r="N60">
        <v>330.12999300000001</v>
      </c>
      <c r="O60">
        <v>3.5969999999999999E-3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441.21122200000002</v>
      </c>
      <c r="I61" s="3">
        <v>0.30734099999999998</v>
      </c>
      <c r="J61" s="3" t="s">
        <v>3</v>
      </c>
      <c r="K61" s="3">
        <v>418.09126199999997</v>
      </c>
      <c r="L61" s="3">
        <v>9.8049999999999995E-3</v>
      </c>
      <c r="M61" s="3" t="s">
        <v>4</v>
      </c>
      <c r="N61" s="3">
        <v>347.50654700000001</v>
      </c>
      <c r="O61" s="3">
        <v>4.2319999999999997E-3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30.990721000000001</v>
      </c>
      <c r="I62">
        <v>2.3945999999999999E-2</v>
      </c>
      <c r="J62" t="s">
        <v>3</v>
      </c>
      <c r="K62">
        <v>29.867858999999999</v>
      </c>
      <c r="L62">
        <v>1.8223E-2</v>
      </c>
      <c r="M62" t="s">
        <v>4</v>
      </c>
      <c r="N62">
        <v>19.612389</v>
      </c>
      <c r="O62">
        <v>1.8699E-2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62.462597000000002</v>
      </c>
      <c r="I63">
        <v>0.12558900000000001</v>
      </c>
      <c r="J63" t="s">
        <v>3</v>
      </c>
      <c r="K63">
        <v>60.225349000000001</v>
      </c>
      <c r="L63">
        <v>0.108178</v>
      </c>
      <c r="M63" t="s">
        <v>4</v>
      </c>
      <c r="N63">
        <v>39.749315000000003</v>
      </c>
      <c r="O63">
        <v>0.10902100000000001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94.105787000000007</v>
      </c>
      <c r="I64">
        <v>0.30846499999999999</v>
      </c>
      <c r="J64" t="s">
        <v>3</v>
      </c>
      <c r="K64">
        <v>90.750099000000006</v>
      </c>
      <c r="L64">
        <v>0.29081200000000001</v>
      </c>
      <c r="M64" t="s">
        <v>4</v>
      </c>
      <c r="N64">
        <v>60.050581999999999</v>
      </c>
      <c r="O64">
        <v>0.29135800000000001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125.846233</v>
      </c>
      <c r="I65">
        <v>0.57569599999999999</v>
      </c>
      <c r="J65" t="s">
        <v>3</v>
      </c>
      <c r="K65">
        <v>121.37218</v>
      </c>
      <c r="L65">
        <v>0.56456099999999998</v>
      </c>
      <c r="M65" t="s">
        <v>4</v>
      </c>
      <c r="N65">
        <v>80.449361999999994</v>
      </c>
      <c r="O65">
        <v>0.56604399999999999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157.63956200000001</v>
      </c>
      <c r="I66">
        <v>0.90605199999999997</v>
      </c>
      <c r="J66" t="s">
        <v>3</v>
      </c>
      <c r="K66">
        <v>152.07139699999999</v>
      </c>
      <c r="L66">
        <v>0.91823600000000005</v>
      </c>
      <c r="M66" t="s">
        <v>4</v>
      </c>
      <c r="N66">
        <v>100.91510100000001</v>
      </c>
      <c r="O66">
        <v>0.93174199999999996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189.48443900000001</v>
      </c>
      <c r="I67">
        <v>1.371399</v>
      </c>
      <c r="J67" t="s">
        <v>3</v>
      </c>
      <c r="K67">
        <v>182.83033699999999</v>
      </c>
      <c r="L67">
        <v>1.3768320000000001</v>
      </c>
      <c r="M67" t="s">
        <v>4</v>
      </c>
      <c r="N67">
        <v>121.441001</v>
      </c>
      <c r="O67">
        <v>1.39375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221.37278800000001</v>
      </c>
      <c r="I68">
        <v>1.9011389999999999</v>
      </c>
      <c r="J68" t="s">
        <v>3</v>
      </c>
      <c r="K68">
        <v>213.61857000000001</v>
      </c>
      <c r="L68">
        <v>1.924847</v>
      </c>
      <c r="M68" t="s">
        <v>4</v>
      </c>
      <c r="N68">
        <v>142.000518</v>
      </c>
      <c r="O68">
        <v>1.9420329999999999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253.31369699999999</v>
      </c>
      <c r="I69">
        <v>2.518154</v>
      </c>
      <c r="J69" t="s">
        <v>3</v>
      </c>
      <c r="K69">
        <v>244.44408799999999</v>
      </c>
      <c r="L69">
        <v>2.5627399999999998</v>
      </c>
      <c r="M69" t="s">
        <v>4</v>
      </c>
      <c r="N69">
        <v>162.59490600000001</v>
      </c>
      <c r="O69">
        <v>2.5829309999999999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285.28087299999999</v>
      </c>
      <c r="I70">
        <v>3.2778930000000002</v>
      </c>
      <c r="J70" t="s">
        <v>3</v>
      </c>
      <c r="K70">
        <v>275.30369999999999</v>
      </c>
      <c r="L70">
        <v>3.2772999999999999</v>
      </c>
      <c r="M70" t="s">
        <v>4</v>
      </c>
      <c r="N70">
        <v>183.22263599999999</v>
      </c>
      <c r="O70">
        <v>3.2937959999999999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317.26877000000002</v>
      </c>
      <c r="I71">
        <v>4.0241220000000002</v>
      </c>
      <c r="J71" t="s">
        <v>3</v>
      </c>
      <c r="K71">
        <v>306.19122800000002</v>
      </c>
      <c r="L71">
        <v>4.0459250000000004</v>
      </c>
      <c r="M71" t="s">
        <v>4</v>
      </c>
      <c r="N71">
        <v>203.877657</v>
      </c>
      <c r="O71">
        <v>4.0636330000000003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349.281114</v>
      </c>
      <c r="I72">
        <v>4.8009979999999999</v>
      </c>
      <c r="J72" t="s">
        <v>3</v>
      </c>
      <c r="K72">
        <v>337.10473500000001</v>
      </c>
      <c r="L72">
        <v>4.9309690000000002</v>
      </c>
      <c r="M72" t="s">
        <v>4</v>
      </c>
      <c r="N72">
        <v>224.555194</v>
      </c>
      <c r="O72">
        <v>4.9456040000000003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381.31017600000001</v>
      </c>
      <c r="I73">
        <v>5.7229000000000001</v>
      </c>
      <c r="J73" t="s">
        <v>3</v>
      </c>
      <c r="K73">
        <v>368.03843799999999</v>
      </c>
      <c r="L73">
        <v>5.8743230000000004</v>
      </c>
      <c r="M73" t="s">
        <v>4</v>
      </c>
      <c r="N73">
        <v>245.25200000000001</v>
      </c>
      <c r="O73">
        <v>5.8716290000000004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413.339744</v>
      </c>
      <c r="I74">
        <v>6.7095929999999999</v>
      </c>
      <c r="J74" t="s">
        <v>3</v>
      </c>
      <c r="K74">
        <v>398.99038100000001</v>
      </c>
      <c r="L74">
        <v>6.8641759999999996</v>
      </c>
      <c r="M74" t="s">
        <v>4</v>
      </c>
      <c r="N74">
        <v>265.96935999999999</v>
      </c>
      <c r="O74">
        <v>6.8631010000000003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445.39935700000001</v>
      </c>
      <c r="I75">
        <v>7.6685119999999998</v>
      </c>
      <c r="J75" t="s">
        <v>3</v>
      </c>
      <c r="K75">
        <v>429.96752099999998</v>
      </c>
      <c r="L75">
        <v>7.8861689999999998</v>
      </c>
      <c r="M75" t="s">
        <v>4</v>
      </c>
      <c r="N75">
        <v>286.70637599999998</v>
      </c>
      <c r="O75">
        <v>7.897729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477.52683999999999</v>
      </c>
      <c r="I76">
        <v>8.6199779999999997</v>
      </c>
      <c r="J76" t="s">
        <v>3</v>
      </c>
      <c r="K76">
        <v>460.96629799999999</v>
      </c>
      <c r="L76">
        <v>8.9906299999999995</v>
      </c>
      <c r="M76" t="s">
        <v>4</v>
      </c>
      <c r="N76">
        <v>307.45963899999998</v>
      </c>
      <c r="O76">
        <v>8.9858080000000005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509.66526099999999</v>
      </c>
      <c r="I77">
        <v>9.9421090000000003</v>
      </c>
      <c r="J77" t="s">
        <v>3</v>
      </c>
      <c r="K77">
        <v>491.96711699999997</v>
      </c>
      <c r="L77">
        <v>10.163423999999999</v>
      </c>
      <c r="M77" t="s">
        <v>4</v>
      </c>
      <c r="N77">
        <v>328.22194000000002</v>
      </c>
      <c r="O77">
        <v>10.151367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541.79491299999995</v>
      </c>
      <c r="I78">
        <v>11.181388</v>
      </c>
      <c r="J78" t="s">
        <v>3</v>
      </c>
      <c r="K78">
        <v>522.98480700000005</v>
      </c>
      <c r="L78">
        <v>11.410019</v>
      </c>
      <c r="M78" t="s">
        <v>4</v>
      </c>
      <c r="N78">
        <v>348.99869000000001</v>
      </c>
      <c r="O78">
        <v>11.393191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573.92439000000002</v>
      </c>
      <c r="I79">
        <v>12.401400000000001</v>
      </c>
      <c r="J79" t="s">
        <v>3</v>
      </c>
      <c r="K79">
        <v>554.01609900000005</v>
      </c>
      <c r="L79">
        <v>12.653945</v>
      </c>
      <c r="M79" t="s">
        <v>4</v>
      </c>
      <c r="N79">
        <v>369.789807</v>
      </c>
      <c r="O79">
        <v>12.638384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606.07653600000003</v>
      </c>
      <c r="I80">
        <v>13.702216999999999</v>
      </c>
      <c r="J80" t="s">
        <v>3</v>
      </c>
      <c r="K80">
        <v>585.06470899999999</v>
      </c>
      <c r="L80">
        <v>13.941022999999999</v>
      </c>
      <c r="M80" t="s">
        <v>4</v>
      </c>
      <c r="N80">
        <v>390.59572600000001</v>
      </c>
      <c r="O80">
        <v>13.919980000000001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638.22486500000002</v>
      </c>
      <c r="I81" s="3">
        <v>15.189605999999999</v>
      </c>
      <c r="J81" s="3" t="s">
        <v>3</v>
      </c>
      <c r="K81" s="3">
        <v>616.12288699999999</v>
      </c>
      <c r="L81" s="3">
        <v>15.309156</v>
      </c>
      <c r="M81" s="3" t="s">
        <v>4</v>
      </c>
      <c r="N81" s="3">
        <v>411.41129000000001</v>
      </c>
      <c r="O81" s="3">
        <v>15.284882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31.174503000000001</v>
      </c>
      <c r="I82">
        <v>2.1779E-2</v>
      </c>
      <c r="J82" t="s">
        <v>3</v>
      </c>
      <c r="K82">
        <v>29.973153</v>
      </c>
      <c r="L82">
        <v>1.4755000000000001E-2</v>
      </c>
      <c r="M82" t="s">
        <v>4</v>
      </c>
      <c r="N82">
        <v>19.714926999999999</v>
      </c>
      <c r="O82">
        <v>1.5507999999999999E-2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62.834333000000001</v>
      </c>
      <c r="I83">
        <v>0.107443</v>
      </c>
      <c r="J83" t="s">
        <v>3</v>
      </c>
      <c r="K83">
        <v>60.460293</v>
      </c>
      <c r="L83">
        <v>8.8873999999999995E-2</v>
      </c>
      <c r="M83" t="s">
        <v>4</v>
      </c>
      <c r="N83">
        <v>39.979998000000002</v>
      </c>
      <c r="O83">
        <v>9.0861999999999998E-2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94.632024000000001</v>
      </c>
      <c r="I84">
        <v>0.23682400000000001</v>
      </c>
      <c r="J84" t="s">
        <v>3</v>
      </c>
      <c r="K84">
        <v>91.113163</v>
      </c>
      <c r="L84">
        <v>0.237926</v>
      </c>
      <c r="M84" t="s">
        <v>4</v>
      </c>
      <c r="N84">
        <v>60.408825</v>
      </c>
      <c r="O84">
        <v>0.24093400000000001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126.547336</v>
      </c>
      <c r="I85">
        <v>0.43085800000000002</v>
      </c>
      <c r="J85" t="s">
        <v>3</v>
      </c>
      <c r="K85">
        <v>121.867372</v>
      </c>
      <c r="L85">
        <v>0.45513700000000001</v>
      </c>
      <c r="M85" t="s">
        <v>4</v>
      </c>
      <c r="N85">
        <v>80.937194000000005</v>
      </c>
      <c r="O85">
        <v>0.46044400000000002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158.519417</v>
      </c>
      <c r="I86">
        <v>0.69426100000000002</v>
      </c>
      <c r="J86" t="s">
        <v>3</v>
      </c>
      <c r="K86">
        <v>152.693838</v>
      </c>
      <c r="L86">
        <v>0.73282599999999998</v>
      </c>
      <c r="M86" t="s">
        <v>4</v>
      </c>
      <c r="N86">
        <v>101.534684</v>
      </c>
      <c r="O86">
        <v>0.74327500000000002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190.53947400000001</v>
      </c>
      <c r="I87">
        <v>1.0321340000000001</v>
      </c>
      <c r="J87" t="s">
        <v>3</v>
      </c>
      <c r="K87">
        <v>183.56875199999999</v>
      </c>
      <c r="L87">
        <v>1.0749040000000001</v>
      </c>
      <c r="M87" t="s">
        <v>4</v>
      </c>
      <c r="N87">
        <v>122.180995</v>
      </c>
      <c r="O87">
        <v>1.0874010000000001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222.59172799999999</v>
      </c>
      <c r="I88">
        <v>1.448706</v>
      </c>
      <c r="J88" t="s">
        <v>3</v>
      </c>
      <c r="K88">
        <v>214.489361</v>
      </c>
      <c r="L88">
        <v>1.4706129999999999</v>
      </c>
      <c r="M88" t="s">
        <v>4</v>
      </c>
      <c r="N88">
        <v>142.87125599999999</v>
      </c>
      <c r="O88">
        <v>1.4874259999999999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254.69622699999999</v>
      </c>
      <c r="I89">
        <v>1.889033</v>
      </c>
      <c r="J89" t="s">
        <v>3</v>
      </c>
      <c r="K89">
        <v>245.44850199999999</v>
      </c>
      <c r="L89">
        <v>1.9262429999999999</v>
      </c>
      <c r="M89" t="s">
        <v>4</v>
      </c>
      <c r="N89">
        <v>163.59962400000001</v>
      </c>
      <c r="O89">
        <v>1.9489339999999999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286.85781900000001</v>
      </c>
      <c r="I90">
        <v>2.4344730000000001</v>
      </c>
      <c r="J90" t="s">
        <v>3</v>
      </c>
      <c r="K90">
        <v>276.43642499999999</v>
      </c>
      <c r="L90">
        <v>2.4193250000000002</v>
      </c>
      <c r="M90" t="s">
        <v>4</v>
      </c>
      <c r="N90">
        <v>184.356009</v>
      </c>
      <c r="O90">
        <v>2.4469289999999999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318.99770100000001</v>
      </c>
      <c r="I91">
        <v>2.9601350000000002</v>
      </c>
      <c r="J91" t="s">
        <v>3</v>
      </c>
      <c r="K91">
        <v>307.45321200000001</v>
      </c>
      <c r="L91">
        <v>2.9603139999999999</v>
      </c>
      <c r="M91" t="s">
        <v>4</v>
      </c>
      <c r="N91">
        <v>205.138294</v>
      </c>
      <c r="O91">
        <v>2.9927160000000002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351.16801400000003</v>
      </c>
      <c r="I92">
        <v>3.5485820000000001</v>
      </c>
      <c r="J92" t="s">
        <v>3</v>
      </c>
      <c r="K92">
        <v>338.49172099999998</v>
      </c>
      <c r="L92">
        <v>3.5553750000000002</v>
      </c>
      <c r="M92" t="s">
        <v>4</v>
      </c>
      <c r="N92">
        <v>225.94307000000001</v>
      </c>
      <c r="O92">
        <v>3.5891519999999999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383.35235499999999</v>
      </c>
      <c r="I93">
        <v>4.1861990000000002</v>
      </c>
      <c r="J93" t="s">
        <v>3</v>
      </c>
      <c r="K93">
        <v>369.55135200000001</v>
      </c>
      <c r="L93">
        <v>4.1830350000000003</v>
      </c>
      <c r="M93" t="s">
        <v>4</v>
      </c>
      <c r="N93">
        <v>246.76699199999999</v>
      </c>
      <c r="O93">
        <v>4.2169080000000001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415.58908000000002</v>
      </c>
      <c r="I94">
        <v>4.837599</v>
      </c>
      <c r="J94" t="s">
        <v>3</v>
      </c>
      <c r="K94">
        <v>400.63397700000002</v>
      </c>
      <c r="L94">
        <v>4.8580249999999996</v>
      </c>
      <c r="M94" t="s">
        <v>4</v>
      </c>
      <c r="N94">
        <v>267.61242299999998</v>
      </c>
      <c r="O94">
        <v>4.8953829999999998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447.84066300000001</v>
      </c>
      <c r="I95">
        <v>5.5447050000000004</v>
      </c>
      <c r="J95" t="s">
        <v>3</v>
      </c>
      <c r="K95">
        <v>431.73500899999999</v>
      </c>
      <c r="L95">
        <v>5.5557980000000002</v>
      </c>
      <c r="M95" t="s">
        <v>4</v>
      </c>
      <c r="N95">
        <v>288.47496799999999</v>
      </c>
      <c r="O95">
        <v>5.596921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480.10082999999997</v>
      </c>
      <c r="I96">
        <v>6.1477409999999999</v>
      </c>
      <c r="J96" t="s">
        <v>3</v>
      </c>
      <c r="K96">
        <v>462.851313</v>
      </c>
      <c r="L96">
        <v>6.2861640000000003</v>
      </c>
      <c r="M96" t="s">
        <v>4</v>
      </c>
      <c r="N96">
        <v>309.35170799999997</v>
      </c>
      <c r="O96">
        <v>6.330139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512.36584700000003</v>
      </c>
      <c r="I97">
        <v>6.9620509999999998</v>
      </c>
      <c r="J97" t="s">
        <v>3</v>
      </c>
      <c r="K97">
        <v>493.97794900000002</v>
      </c>
      <c r="L97">
        <v>7.059831</v>
      </c>
      <c r="M97" t="s">
        <v>4</v>
      </c>
      <c r="N97">
        <v>330.23773399999999</v>
      </c>
      <c r="O97">
        <v>7.1079429999999997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544.65032699999995</v>
      </c>
      <c r="I98">
        <v>7.8284209999999996</v>
      </c>
      <c r="J98" t="s">
        <v>3</v>
      </c>
      <c r="K98">
        <v>525.12020800000005</v>
      </c>
      <c r="L98">
        <v>7.852595</v>
      </c>
      <c r="M98" t="s">
        <v>4</v>
      </c>
      <c r="N98">
        <v>351.13818300000003</v>
      </c>
      <c r="O98">
        <v>7.9157409999999997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576.93765499999995</v>
      </c>
      <c r="I99">
        <v>8.6486009999999993</v>
      </c>
      <c r="J99" t="s">
        <v>3</v>
      </c>
      <c r="K99">
        <v>556.27493700000002</v>
      </c>
      <c r="L99">
        <v>8.6822610000000005</v>
      </c>
      <c r="M99" t="s">
        <v>4</v>
      </c>
      <c r="N99">
        <v>372.05179900000002</v>
      </c>
      <c r="O99">
        <v>8.7562700000000007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609.26835700000004</v>
      </c>
      <c r="I100">
        <v>9.5284270000000006</v>
      </c>
      <c r="J100" t="s">
        <v>3</v>
      </c>
      <c r="K100">
        <v>587.44600000000003</v>
      </c>
      <c r="L100">
        <v>9.5610730000000004</v>
      </c>
      <c r="M100" t="s">
        <v>4</v>
      </c>
      <c r="N100">
        <v>392.97883200000001</v>
      </c>
      <c r="O100">
        <v>9.6328060000000004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641.60197300000004</v>
      </c>
      <c r="I101" s="3">
        <v>10.469115</v>
      </c>
      <c r="J101" s="3" t="s">
        <v>3</v>
      </c>
      <c r="K101" s="3">
        <v>618.62715900000001</v>
      </c>
      <c r="L101" s="3">
        <v>10.431202000000001</v>
      </c>
      <c r="M101" s="3" t="s">
        <v>4</v>
      </c>
      <c r="N101" s="3">
        <v>413.915076</v>
      </c>
      <c r="O101" s="3">
        <v>10.503766000000001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218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31.259658000000002</v>
      </c>
      <c r="I102">
        <v>2.0518000000000002E-2</v>
      </c>
      <c r="J102" t="s">
        <v>3</v>
      </c>
      <c r="K102">
        <v>30.044537999999999</v>
      </c>
      <c r="L102">
        <v>1.3494000000000001E-2</v>
      </c>
      <c r="M102" t="s">
        <v>4</v>
      </c>
      <c r="N102">
        <v>19.667774000000001</v>
      </c>
      <c r="O102">
        <v>1.1325E-2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218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62.987380999999999</v>
      </c>
      <c r="I103">
        <v>9.8613000000000006E-2</v>
      </c>
      <c r="J103" t="s">
        <v>3</v>
      </c>
      <c r="K103">
        <v>60.580826999999999</v>
      </c>
      <c r="L103">
        <v>7.3543999999999998E-2</v>
      </c>
      <c r="M103" t="s">
        <v>4</v>
      </c>
      <c r="N103">
        <v>39.847805000000001</v>
      </c>
      <c r="O103">
        <v>7.1540999999999993E-2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218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94.868622000000002</v>
      </c>
      <c r="I104">
        <v>0.24614900000000001</v>
      </c>
      <c r="J104" t="s">
        <v>3</v>
      </c>
      <c r="K104">
        <v>91.281115999999997</v>
      </c>
      <c r="L104">
        <v>0.19179199999999999</v>
      </c>
      <c r="M104" t="s">
        <v>4</v>
      </c>
      <c r="N104">
        <v>60.187052000000001</v>
      </c>
      <c r="O104">
        <v>0.190224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218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126.849986</v>
      </c>
      <c r="I105">
        <v>0.45046199999999997</v>
      </c>
      <c r="J105" t="s">
        <v>3</v>
      </c>
      <c r="K105">
        <v>122.08976199999999</v>
      </c>
      <c r="L105">
        <v>0.37275399999999997</v>
      </c>
      <c r="M105" t="s">
        <v>4</v>
      </c>
      <c r="N105">
        <v>80.630159000000006</v>
      </c>
      <c r="O105">
        <v>0.37233100000000002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218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158.90499</v>
      </c>
      <c r="I106">
        <v>0.76136300000000001</v>
      </c>
      <c r="J106" t="s">
        <v>3</v>
      </c>
      <c r="K106">
        <v>152.96822499999999</v>
      </c>
      <c r="L106">
        <v>0.62522200000000006</v>
      </c>
      <c r="M106" t="s">
        <v>4</v>
      </c>
      <c r="N106">
        <v>101.141864</v>
      </c>
      <c r="O106">
        <v>0.62759900000000002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218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191.020859</v>
      </c>
      <c r="I107">
        <v>1.1861649999999999</v>
      </c>
      <c r="J107" t="s">
        <v>3</v>
      </c>
      <c r="K107">
        <v>183.909145</v>
      </c>
      <c r="L107">
        <v>0.93758300000000006</v>
      </c>
      <c r="M107" t="s">
        <v>4</v>
      </c>
      <c r="N107">
        <v>121.711281</v>
      </c>
      <c r="O107">
        <v>0.94025999999999998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218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223.19695400000001</v>
      </c>
      <c r="I108">
        <v>1.6693709999999999</v>
      </c>
      <c r="J108" t="s">
        <v>3</v>
      </c>
      <c r="K108">
        <v>214.89992799999999</v>
      </c>
      <c r="L108">
        <v>1.3120970000000001</v>
      </c>
      <c r="M108" t="s">
        <v>4</v>
      </c>
      <c r="N108">
        <v>142.33031199999999</v>
      </c>
      <c r="O108">
        <v>1.311687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218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255.413307</v>
      </c>
      <c r="I109">
        <v>2.2261069999999998</v>
      </c>
      <c r="J109" t="s">
        <v>3</v>
      </c>
      <c r="K109">
        <v>245.92280099999999</v>
      </c>
      <c r="L109">
        <v>1.732208</v>
      </c>
      <c r="M109" t="s">
        <v>4</v>
      </c>
      <c r="N109">
        <v>162.98079000000001</v>
      </c>
      <c r="O109">
        <v>1.732399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218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287.65400899999997</v>
      </c>
      <c r="I110">
        <v>2.8851520000000002</v>
      </c>
      <c r="J110" t="s">
        <v>3</v>
      </c>
      <c r="K110">
        <v>276.98404299999999</v>
      </c>
      <c r="L110">
        <v>2.2172369999999999</v>
      </c>
      <c r="M110" t="s">
        <v>4</v>
      </c>
      <c r="N110">
        <v>183.66485900000001</v>
      </c>
      <c r="O110">
        <v>2.2076389999999999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218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319.96694500000001</v>
      </c>
      <c r="I111">
        <v>3.5648469999999999</v>
      </c>
      <c r="J111" t="s">
        <v>3</v>
      </c>
      <c r="K111">
        <v>308.07010500000001</v>
      </c>
      <c r="L111">
        <v>2.7450009999999998</v>
      </c>
      <c r="M111" t="s">
        <v>4</v>
      </c>
      <c r="N111">
        <v>204.37622099999999</v>
      </c>
      <c r="O111">
        <v>2.739916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218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352.27815299999997</v>
      </c>
      <c r="I112">
        <v>4.3148840000000002</v>
      </c>
      <c r="J112" t="s">
        <v>3</v>
      </c>
      <c r="K112">
        <v>339.18393600000002</v>
      </c>
      <c r="L112">
        <v>3.315223</v>
      </c>
      <c r="M112" t="s">
        <v>4</v>
      </c>
      <c r="N112">
        <v>225.11287100000001</v>
      </c>
      <c r="O112">
        <v>3.3139759999999998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218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384.59526399999999</v>
      </c>
      <c r="I113">
        <v>5.1242840000000003</v>
      </c>
      <c r="J113" t="s">
        <v>3</v>
      </c>
      <c r="K113">
        <v>370.31766399999998</v>
      </c>
      <c r="L113">
        <v>3.9437489999999999</v>
      </c>
      <c r="M113" t="s">
        <v>4</v>
      </c>
      <c r="N113">
        <v>245.87003000000001</v>
      </c>
      <c r="O113">
        <v>3.9424410000000001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218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416.94639999999998</v>
      </c>
      <c r="I114">
        <v>6.0064970000000004</v>
      </c>
      <c r="J114" t="s">
        <v>3</v>
      </c>
      <c r="K114">
        <v>401.46876600000002</v>
      </c>
      <c r="L114">
        <v>4.6040869999999998</v>
      </c>
      <c r="M114" t="s">
        <v>4</v>
      </c>
      <c r="N114">
        <v>266.642922</v>
      </c>
      <c r="O114">
        <v>4.6039240000000001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218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449.324186</v>
      </c>
      <c r="I115">
        <v>7.0221159999999996</v>
      </c>
      <c r="J115" t="s">
        <v>3</v>
      </c>
      <c r="K115">
        <v>432.63925499999999</v>
      </c>
      <c r="L115">
        <v>5.3140499999999999</v>
      </c>
      <c r="M115" t="s">
        <v>4</v>
      </c>
      <c r="N115">
        <v>287.43659000000002</v>
      </c>
      <c r="O115">
        <v>5.3127700000000004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218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481.692137</v>
      </c>
      <c r="I116">
        <v>7.8773799999999996</v>
      </c>
      <c r="J116" t="s">
        <v>3</v>
      </c>
      <c r="K116">
        <v>463.848231</v>
      </c>
      <c r="L116">
        <v>6.1489070000000003</v>
      </c>
      <c r="M116" t="s">
        <v>4</v>
      </c>
      <c r="N116">
        <v>308.26195300000001</v>
      </c>
      <c r="O116">
        <v>6.1467790000000004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218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514.05000900000005</v>
      </c>
      <c r="I117">
        <v>8.7734839999999998</v>
      </c>
      <c r="J117" t="s">
        <v>3</v>
      </c>
      <c r="K117">
        <v>495.05970200000002</v>
      </c>
      <c r="L117">
        <v>6.9405099999999997</v>
      </c>
      <c r="M117" t="s">
        <v>4</v>
      </c>
      <c r="N117">
        <v>329.09246300000001</v>
      </c>
      <c r="O117">
        <v>6.951416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218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546.45730300000002</v>
      </c>
      <c r="I118">
        <v>9.8168799999999994</v>
      </c>
      <c r="J118" t="s">
        <v>3</v>
      </c>
      <c r="K118">
        <v>526.28027999999995</v>
      </c>
      <c r="L118">
        <v>7.7549440000000001</v>
      </c>
      <c r="M118" t="s">
        <v>4</v>
      </c>
      <c r="N118">
        <v>349.93062400000002</v>
      </c>
      <c r="O118">
        <v>7.776313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218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578.88874299999998</v>
      </c>
      <c r="I119">
        <v>10.904769</v>
      </c>
      <c r="J119" t="s">
        <v>3</v>
      </c>
      <c r="K119">
        <v>557.52051300000005</v>
      </c>
      <c r="L119">
        <v>8.6497329999999994</v>
      </c>
      <c r="M119" t="s">
        <v>4</v>
      </c>
      <c r="N119">
        <v>370.781633</v>
      </c>
      <c r="O119">
        <v>8.6575860000000002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218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611.32922900000005</v>
      </c>
      <c r="I120">
        <v>12.192583000000001</v>
      </c>
      <c r="J120" t="s">
        <v>3</v>
      </c>
      <c r="K120">
        <v>588.76791100000003</v>
      </c>
      <c r="L120">
        <v>9.5708590000000004</v>
      </c>
      <c r="M120" t="s">
        <v>4</v>
      </c>
      <c r="N120">
        <v>391.64598799999999</v>
      </c>
      <c r="O120">
        <v>9.5790179999999996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218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643.79430500000001</v>
      </c>
      <c r="I121" s="3">
        <v>13.242419999999999</v>
      </c>
      <c r="J121" s="3" t="s">
        <v>3</v>
      </c>
      <c r="K121" s="3">
        <v>620.03509499999996</v>
      </c>
      <c r="L121" s="3">
        <v>10.531853999999999</v>
      </c>
      <c r="M121" s="3" t="s">
        <v>4</v>
      </c>
      <c r="N121" s="3">
        <v>412.52232199999997</v>
      </c>
      <c r="O121" s="3">
        <v>10.538932000000001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28.561812</v>
      </c>
      <c r="I122">
        <v>2.7727000000000002E-2</v>
      </c>
      <c r="J122" t="s">
        <v>3</v>
      </c>
      <c r="K122">
        <v>27.383569000000001</v>
      </c>
      <c r="L122">
        <v>1.6091999999999999E-2</v>
      </c>
      <c r="M122" t="s">
        <v>4</v>
      </c>
      <c r="N122">
        <v>19.622091999999999</v>
      </c>
      <c r="O122">
        <v>1.5758000000000001E-2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57.616613999999998</v>
      </c>
      <c r="I123">
        <v>0.13281899999999999</v>
      </c>
      <c r="J123" t="s">
        <v>3</v>
      </c>
      <c r="K123">
        <v>55.293168999999999</v>
      </c>
      <c r="L123">
        <v>9.4862000000000002E-2</v>
      </c>
      <c r="M123" t="s">
        <v>4</v>
      </c>
      <c r="N123">
        <v>39.789321000000001</v>
      </c>
      <c r="O123">
        <v>9.7939999999999999E-2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86.807130000000001</v>
      </c>
      <c r="I124">
        <v>0.32178200000000001</v>
      </c>
      <c r="J124" t="s">
        <v>3</v>
      </c>
      <c r="K124">
        <v>83.353510999999997</v>
      </c>
      <c r="L124">
        <v>0.25738299999999997</v>
      </c>
      <c r="M124" t="s">
        <v>4</v>
      </c>
      <c r="N124">
        <v>60.109091999999997</v>
      </c>
      <c r="O124">
        <v>0.26279400000000003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116.08322099999999</v>
      </c>
      <c r="I125">
        <v>0.57999299999999998</v>
      </c>
      <c r="J125" t="s">
        <v>3</v>
      </c>
      <c r="K125">
        <v>111.515288</v>
      </c>
      <c r="L125">
        <v>0.50202899999999995</v>
      </c>
      <c r="M125" t="s">
        <v>4</v>
      </c>
      <c r="N125">
        <v>80.534402</v>
      </c>
      <c r="O125">
        <v>0.50856599999999996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145.43168700000001</v>
      </c>
      <c r="I126">
        <v>0.86699499999999996</v>
      </c>
      <c r="J126" t="s">
        <v>3</v>
      </c>
      <c r="K126">
        <v>139.744708</v>
      </c>
      <c r="L126">
        <v>0.81508800000000003</v>
      </c>
      <c r="M126" t="s">
        <v>4</v>
      </c>
      <c r="N126">
        <v>101.028837</v>
      </c>
      <c r="O126">
        <v>0.82491599999999998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174.844053</v>
      </c>
      <c r="I127">
        <v>1.2961259999999999</v>
      </c>
      <c r="J127" t="s">
        <v>3</v>
      </c>
      <c r="K127">
        <v>168.02287699999999</v>
      </c>
      <c r="L127">
        <v>1.2040420000000001</v>
      </c>
      <c r="M127" t="s">
        <v>4</v>
      </c>
      <c r="N127">
        <v>121.57175599999999</v>
      </c>
      <c r="O127">
        <v>1.2135800000000001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204.30033299999999</v>
      </c>
      <c r="I128">
        <v>1.7328220000000001</v>
      </c>
      <c r="J128" t="s">
        <v>3</v>
      </c>
      <c r="K128">
        <v>196.34983600000001</v>
      </c>
      <c r="L128">
        <v>1.661157</v>
      </c>
      <c r="M128" t="s">
        <v>4</v>
      </c>
      <c r="N128">
        <v>142.16619800000001</v>
      </c>
      <c r="O128">
        <v>1.671727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233.787306</v>
      </c>
      <c r="I129">
        <v>2.3429310000000001</v>
      </c>
      <c r="J129" t="s">
        <v>3</v>
      </c>
      <c r="K129">
        <v>224.70572999999999</v>
      </c>
      <c r="L129">
        <v>2.1841849999999998</v>
      </c>
      <c r="M129" t="s">
        <v>4</v>
      </c>
      <c r="N129">
        <v>162.78940499999999</v>
      </c>
      <c r="O129">
        <v>2.199271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263.29926599999999</v>
      </c>
      <c r="I130">
        <v>2.9420069999999998</v>
      </c>
      <c r="J130" t="s">
        <v>3</v>
      </c>
      <c r="K130">
        <v>253.09653399999999</v>
      </c>
      <c r="L130">
        <v>2.7709839999999999</v>
      </c>
      <c r="M130" t="s">
        <v>4</v>
      </c>
      <c r="N130">
        <v>183.44724400000001</v>
      </c>
      <c r="O130">
        <v>2.7889699999999999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292.82270299999999</v>
      </c>
      <c r="I131">
        <v>3.653988</v>
      </c>
      <c r="J131" t="s">
        <v>3</v>
      </c>
      <c r="K131">
        <v>281.51489700000002</v>
      </c>
      <c r="L131">
        <v>3.4133529999999999</v>
      </c>
      <c r="M131" t="s">
        <v>4</v>
      </c>
      <c r="N131">
        <v>204.13486800000001</v>
      </c>
      <c r="O131">
        <v>3.4356930000000001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322.38214699999997</v>
      </c>
      <c r="I132">
        <v>4.4702380000000002</v>
      </c>
      <c r="J132" t="s">
        <v>3</v>
      </c>
      <c r="K132">
        <v>309.95291300000002</v>
      </c>
      <c r="L132">
        <v>4.1199180000000002</v>
      </c>
      <c r="M132" t="s">
        <v>4</v>
      </c>
      <c r="N132">
        <v>224.840912</v>
      </c>
      <c r="O132">
        <v>4.1443669999999999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351.94745999999998</v>
      </c>
      <c r="I133">
        <v>5.3297109999999996</v>
      </c>
      <c r="J133" t="s">
        <v>3</v>
      </c>
      <c r="K133">
        <v>338.41079300000001</v>
      </c>
      <c r="L133">
        <v>4.8812249999999997</v>
      </c>
      <c r="M133" t="s">
        <v>4</v>
      </c>
      <c r="N133">
        <v>245.564153</v>
      </c>
      <c r="O133">
        <v>4.9020890000000001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381.53178500000001</v>
      </c>
      <c r="I134">
        <v>6.271128</v>
      </c>
      <c r="J134" t="s">
        <v>3</v>
      </c>
      <c r="K134">
        <v>366.88585799999998</v>
      </c>
      <c r="L134">
        <v>5.6880509999999997</v>
      </c>
      <c r="M134" t="s">
        <v>4</v>
      </c>
      <c r="N134">
        <v>266.30749100000003</v>
      </c>
      <c r="O134">
        <v>5.70967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411.17713600000002</v>
      </c>
      <c r="I135">
        <v>7.4403899999999998</v>
      </c>
      <c r="J135" t="s">
        <v>3</v>
      </c>
      <c r="K135">
        <v>395.42000899999999</v>
      </c>
      <c r="L135">
        <v>6.7668860000000004</v>
      </c>
      <c r="M135" t="s">
        <v>4</v>
      </c>
      <c r="N135">
        <v>287.066328</v>
      </c>
      <c r="O135">
        <v>6.5604969999999998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440.822202</v>
      </c>
      <c r="I136">
        <v>8.514856</v>
      </c>
      <c r="J136" t="s">
        <v>3</v>
      </c>
      <c r="K136">
        <v>423.92814099999998</v>
      </c>
      <c r="L136">
        <v>7.6764859999999997</v>
      </c>
      <c r="M136" t="s">
        <v>4</v>
      </c>
      <c r="N136">
        <v>307.84188999999998</v>
      </c>
      <c r="O136">
        <v>7.453284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470.45457399999998</v>
      </c>
      <c r="I137">
        <v>9.5318959999999997</v>
      </c>
      <c r="J137" t="s">
        <v>3</v>
      </c>
      <c r="K137">
        <v>452.45199200000002</v>
      </c>
      <c r="L137">
        <v>8.5977669999999993</v>
      </c>
      <c r="M137" t="s">
        <v>4</v>
      </c>
      <c r="N137">
        <v>328.63187599999998</v>
      </c>
      <c r="O137">
        <v>8.3763100000000001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500.10293799999999</v>
      </c>
      <c r="I138">
        <v>10.752776000000001</v>
      </c>
      <c r="J138" t="s">
        <v>3</v>
      </c>
      <c r="K138">
        <v>480.98633100000001</v>
      </c>
      <c r="L138">
        <v>9.5972279999999994</v>
      </c>
      <c r="M138" t="s">
        <v>4</v>
      </c>
      <c r="N138">
        <v>349.43519500000002</v>
      </c>
      <c r="O138">
        <v>9.3640190000000008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529.77379900000005</v>
      </c>
      <c r="I139">
        <v>11.84267</v>
      </c>
      <c r="J139" t="s">
        <v>3</v>
      </c>
      <c r="K139">
        <v>509.53238599999997</v>
      </c>
      <c r="L139">
        <v>10.596909</v>
      </c>
      <c r="M139" t="s">
        <v>4</v>
      </c>
      <c r="N139">
        <v>370.24779599999999</v>
      </c>
      <c r="O139">
        <v>10.381799000000001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559.43163900000002</v>
      </c>
      <c r="I140">
        <v>12.960245</v>
      </c>
      <c r="J140" t="s">
        <v>3</v>
      </c>
      <c r="K140">
        <v>538.08560399999999</v>
      </c>
      <c r="L140">
        <v>11.61815</v>
      </c>
      <c r="M140" t="s">
        <v>4</v>
      </c>
      <c r="N140">
        <v>391.070922</v>
      </c>
      <c r="O140">
        <v>11.41789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589.09966899999995</v>
      </c>
      <c r="I141" s="3">
        <v>14.022417000000001</v>
      </c>
      <c r="J141" s="3" t="s">
        <v>3</v>
      </c>
      <c r="K141" s="3">
        <v>566.65096700000004</v>
      </c>
      <c r="L141" s="3">
        <v>12.676406</v>
      </c>
      <c r="M141" s="3" t="s">
        <v>4</v>
      </c>
      <c r="N141" s="3">
        <v>411.90718099999998</v>
      </c>
      <c r="O141" s="3">
        <v>12.469188000000001</v>
      </c>
      <c r="P141" s="3" t="s">
        <v>5</v>
      </c>
      <c r="Q141" s="3">
        <v>0</v>
      </c>
      <c r="R141" s="3">
        <v>0</v>
      </c>
      <c r="S141" s="3" t="s">
        <v>6</v>
      </c>
      <c r="T141" s="3">
        <v>0</v>
      </c>
      <c r="U141" s="3">
        <v>0</v>
      </c>
      <c r="V141" s="3" t="s">
        <v>7</v>
      </c>
      <c r="W141" s="3">
        <v>0</v>
      </c>
      <c r="X141" s="3">
        <v>0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32767</v>
      </c>
      <c r="AG141" s="3">
        <v>0</v>
      </c>
      <c r="AH141" s="3" t="s">
        <v>11</v>
      </c>
      <c r="AI141" s="3">
        <v>-32767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14.474138</v>
      </c>
      <c r="I142">
        <v>1.0595110000000001</v>
      </c>
      <c r="J142" t="s">
        <v>3</v>
      </c>
      <c r="K142">
        <v>14.449054</v>
      </c>
      <c r="L142">
        <v>0.91243600000000002</v>
      </c>
      <c r="M142" t="s">
        <v>4</v>
      </c>
      <c r="N142">
        <v>1.7618259999999999</v>
      </c>
      <c r="O142">
        <v>2.9825999999999998E-2</v>
      </c>
      <c r="P142" t="s">
        <v>5</v>
      </c>
      <c r="Q142">
        <v>0.10614800000000001</v>
      </c>
      <c r="R142">
        <v>1.1086E-2</v>
      </c>
      <c r="S142" t="s">
        <v>6</v>
      </c>
      <c r="T142">
        <v>10.437863999999999</v>
      </c>
      <c r="U142">
        <v>1.8926999999999999E-2</v>
      </c>
      <c r="V142" t="s">
        <v>7</v>
      </c>
      <c r="W142">
        <v>0.17619399999999999</v>
      </c>
      <c r="X142">
        <v>4.6259999999999999E-3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696.24795700000004</v>
      </c>
      <c r="AJ142">
        <v>931.89860499999998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28.755229</v>
      </c>
      <c r="I143">
        <v>2.6272030000000002</v>
      </c>
      <c r="J143" t="s">
        <v>3</v>
      </c>
      <c r="K143">
        <v>28.695599999999999</v>
      </c>
      <c r="L143">
        <v>2.2810090000000001</v>
      </c>
      <c r="M143" t="s">
        <v>4</v>
      </c>
      <c r="N143">
        <v>3.576012</v>
      </c>
      <c r="O143">
        <v>4.6115999999999997E-2</v>
      </c>
      <c r="P143" t="s">
        <v>5</v>
      </c>
      <c r="Q143">
        <v>0.21116799999999999</v>
      </c>
      <c r="R143">
        <v>2.0943E-2</v>
      </c>
      <c r="S143" t="s">
        <v>6</v>
      </c>
      <c r="T143">
        <v>20.824636000000002</v>
      </c>
      <c r="U143">
        <v>4.9370999999999998E-2</v>
      </c>
      <c r="V143" t="s">
        <v>7</v>
      </c>
      <c r="W143">
        <v>0.33653</v>
      </c>
      <c r="X143">
        <v>9.4940000000000007E-3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699.36864700000001</v>
      </c>
      <c r="AJ143">
        <v>655.596813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43.044519000000001</v>
      </c>
      <c r="I144">
        <v>4.1241019999999997</v>
      </c>
      <c r="J144" t="s">
        <v>3</v>
      </c>
      <c r="K144">
        <v>42.966441000000003</v>
      </c>
      <c r="L144">
        <v>3.5748769999999999</v>
      </c>
      <c r="M144" t="s">
        <v>4</v>
      </c>
      <c r="N144">
        <v>5.4609439999999996</v>
      </c>
      <c r="O144">
        <v>0.13548099999999999</v>
      </c>
      <c r="P144" t="s">
        <v>5</v>
      </c>
      <c r="Q144">
        <v>0.30424200000000001</v>
      </c>
      <c r="R144">
        <v>3.0574E-2</v>
      </c>
      <c r="S144" t="s">
        <v>6</v>
      </c>
      <c r="T144">
        <v>31.193760000000001</v>
      </c>
      <c r="U144">
        <v>6.8127999999999994E-2</v>
      </c>
      <c r="V144" t="s">
        <v>7</v>
      </c>
      <c r="W144">
        <v>0.49529400000000001</v>
      </c>
      <c r="X144">
        <v>1.5266E-2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699.36864700000001</v>
      </c>
      <c r="AJ144">
        <v>655.596813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57.152706999999999</v>
      </c>
      <c r="I145">
        <v>5.1251129999999998</v>
      </c>
      <c r="J145" t="s">
        <v>3</v>
      </c>
      <c r="K145">
        <v>57.046297000000003</v>
      </c>
      <c r="L145">
        <v>4.3441419999999997</v>
      </c>
      <c r="M145" t="s">
        <v>4</v>
      </c>
      <c r="N145">
        <v>7.3082580000000004</v>
      </c>
      <c r="O145">
        <v>0.16815099999999999</v>
      </c>
      <c r="P145" t="s">
        <v>5</v>
      </c>
      <c r="Q145">
        <v>0.38561400000000001</v>
      </c>
      <c r="R145">
        <v>4.3803000000000002E-2</v>
      </c>
      <c r="S145" t="s">
        <v>6</v>
      </c>
      <c r="T145">
        <v>41.549021000000003</v>
      </c>
      <c r="U145">
        <v>8.8589000000000001E-2</v>
      </c>
      <c r="V145" t="s">
        <v>7</v>
      </c>
      <c r="W145">
        <v>0.64266000000000001</v>
      </c>
      <c r="X145">
        <v>2.0888E-2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699.46944499999995</v>
      </c>
      <c r="AJ145">
        <v>659.54658800000004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71.696872999999997</v>
      </c>
      <c r="I146">
        <v>6.9530750000000001</v>
      </c>
      <c r="J146" t="s">
        <v>3</v>
      </c>
      <c r="K146">
        <v>71.552341999999996</v>
      </c>
      <c r="L146">
        <v>6.0388409999999997</v>
      </c>
      <c r="M146" t="s">
        <v>4</v>
      </c>
      <c r="N146">
        <v>9.3133560000000006</v>
      </c>
      <c r="O146">
        <v>0.78386100000000003</v>
      </c>
      <c r="P146" t="s">
        <v>5</v>
      </c>
      <c r="Q146">
        <v>0.49135400000000001</v>
      </c>
      <c r="R146">
        <v>6.0177000000000001E-2</v>
      </c>
      <c r="S146" t="s">
        <v>6</v>
      </c>
      <c r="T146">
        <v>51.945000999999998</v>
      </c>
      <c r="U146">
        <v>0.115828</v>
      </c>
      <c r="V146" t="s">
        <v>7</v>
      </c>
      <c r="W146">
        <v>0.80216799999999999</v>
      </c>
      <c r="X146">
        <v>2.7224000000000002E-2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699.46944499999995</v>
      </c>
      <c r="AJ146">
        <v>659.54658800000004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86.211237999999994</v>
      </c>
      <c r="I147">
        <v>9.9224580000000007</v>
      </c>
      <c r="J147" t="s">
        <v>3</v>
      </c>
      <c r="K147">
        <v>86.013478000000006</v>
      </c>
      <c r="L147">
        <v>8.6757259999999992</v>
      </c>
      <c r="M147" t="s">
        <v>4</v>
      </c>
      <c r="N147">
        <v>11.209915000000001</v>
      </c>
      <c r="O147">
        <v>0.89107499999999995</v>
      </c>
      <c r="P147" t="s">
        <v>5</v>
      </c>
      <c r="Q147">
        <v>0.60704800000000003</v>
      </c>
      <c r="R147">
        <v>7.4995000000000006E-2</v>
      </c>
      <c r="S147" t="s">
        <v>6</v>
      </c>
      <c r="T147">
        <v>62.354542000000002</v>
      </c>
      <c r="U147">
        <v>0.15701300000000001</v>
      </c>
      <c r="V147" t="s">
        <v>7</v>
      </c>
      <c r="W147">
        <v>0.96640999999999999</v>
      </c>
      <c r="X147">
        <v>4.2035000000000003E-2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699.54208500000004</v>
      </c>
      <c r="AJ147">
        <v>661.84472700000003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100.752422</v>
      </c>
      <c r="I148">
        <v>12.873789</v>
      </c>
      <c r="J148" t="s">
        <v>3</v>
      </c>
      <c r="K148">
        <v>100.49923699999999</v>
      </c>
      <c r="L148">
        <v>11.146015999999999</v>
      </c>
      <c r="M148" t="s">
        <v>4</v>
      </c>
      <c r="N148">
        <v>13.125806000000001</v>
      </c>
      <c r="O148">
        <v>0.957511</v>
      </c>
      <c r="P148" t="s">
        <v>5</v>
      </c>
      <c r="Q148">
        <v>0.72676399999999997</v>
      </c>
      <c r="R148">
        <v>9.6173999999999996E-2</v>
      </c>
      <c r="S148" t="s">
        <v>6</v>
      </c>
      <c r="T148">
        <v>72.765929999999997</v>
      </c>
      <c r="U148">
        <v>0.19477900000000001</v>
      </c>
      <c r="V148" t="s">
        <v>7</v>
      </c>
      <c r="W148">
        <v>1.121394</v>
      </c>
      <c r="X148">
        <v>4.8238000000000003E-2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699.54208500000004</v>
      </c>
      <c r="AJ148">
        <v>661.84472700000003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115.103298</v>
      </c>
      <c r="I149">
        <v>13.715961999999999</v>
      </c>
      <c r="J149" t="s">
        <v>3</v>
      </c>
      <c r="K149">
        <v>114.820301</v>
      </c>
      <c r="L149">
        <v>11.842021000000001</v>
      </c>
      <c r="M149" t="s">
        <v>4</v>
      </c>
      <c r="N149">
        <v>15.027957000000001</v>
      </c>
      <c r="O149">
        <v>1.0467960000000001</v>
      </c>
      <c r="P149" t="s">
        <v>5</v>
      </c>
      <c r="Q149">
        <v>0.82091000000000003</v>
      </c>
      <c r="R149">
        <v>0.10675</v>
      </c>
      <c r="S149" t="s">
        <v>6</v>
      </c>
      <c r="T149">
        <v>83.145381999999998</v>
      </c>
      <c r="U149">
        <v>0.200154</v>
      </c>
      <c r="V149" t="s">
        <v>7</v>
      </c>
      <c r="W149">
        <v>1.2725500000000001</v>
      </c>
      <c r="X149">
        <v>5.0819000000000003E-2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699.54208500000004</v>
      </c>
      <c r="AJ149">
        <v>661.84472700000003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129.42494500000001</v>
      </c>
      <c r="I150">
        <v>14.157123</v>
      </c>
      <c r="J150" t="s">
        <v>3</v>
      </c>
      <c r="K150">
        <v>129.10893899999999</v>
      </c>
      <c r="L150">
        <v>12.242096</v>
      </c>
      <c r="M150" t="s">
        <v>4</v>
      </c>
      <c r="N150">
        <v>16.930540000000001</v>
      </c>
      <c r="O150">
        <v>1.117666</v>
      </c>
      <c r="P150" t="s">
        <v>5</v>
      </c>
      <c r="Q150">
        <v>0.91324799999999995</v>
      </c>
      <c r="R150">
        <v>0.112625</v>
      </c>
      <c r="S150" t="s">
        <v>6</v>
      </c>
      <c r="T150">
        <v>93.523491000000007</v>
      </c>
      <c r="U150">
        <v>0.21342900000000001</v>
      </c>
      <c r="V150" t="s">
        <v>7</v>
      </c>
      <c r="W150">
        <v>1.423594</v>
      </c>
      <c r="X150">
        <v>5.4177999999999997E-2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699.62334599999997</v>
      </c>
      <c r="AJ150">
        <v>664.27749600000004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143.58361500000001</v>
      </c>
      <c r="I151">
        <v>14.800103999999999</v>
      </c>
      <c r="J151" t="s">
        <v>3</v>
      </c>
      <c r="K151">
        <v>143.24382600000001</v>
      </c>
      <c r="L151">
        <v>12.714252999999999</v>
      </c>
      <c r="M151" t="s">
        <v>4</v>
      </c>
      <c r="N151">
        <v>18.843772999999999</v>
      </c>
      <c r="O151">
        <v>1.1700619999999999</v>
      </c>
      <c r="P151" t="s">
        <v>5</v>
      </c>
      <c r="Q151">
        <v>0.98989499999999997</v>
      </c>
      <c r="R151">
        <v>0.12203799999999999</v>
      </c>
      <c r="S151" t="s">
        <v>6</v>
      </c>
      <c r="T151">
        <v>103.87576</v>
      </c>
      <c r="U151">
        <v>0.225745</v>
      </c>
      <c r="V151" t="s">
        <v>7</v>
      </c>
      <c r="W151">
        <v>1.566206</v>
      </c>
      <c r="X151">
        <v>6.0141E-2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699.62334599999997</v>
      </c>
      <c r="AJ151">
        <v>664.27749600000004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157.82991000000001</v>
      </c>
      <c r="I152">
        <v>15.783837999999999</v>
      </c>
      <c r="J152" t="s">
        <v>3</v>
      </c>
      <c r="K152">
        <v>157.458698</v>
      </c>
      <c r="L152">
        <v>13.483594</v>
      </c>
      <c r="M152" t="s">
        <v>4</v>
      </c>
      <c r="N152">
        <v>20.761906</v>
      </c>
      <c r="O152">
        <v>1.2289460000000001</v>
      </c>
      <c r="P152" t="s">
        <v>5</v>
      </c>
      <c r="Q152">
        <v>1.0807009999999999</v>
      </c>
      <c r="R152">
        <v>0.13786300000000001</v>
      </c>
      <c r="S152" t="s">
        <v>6</v>
      </c>
      <c r="T152">
        <v>114.248856</v>
      </c>
      <c r="U152">
        <v>0.24343400000000001</v>
      </c>
      <c r="V152" t="s">
        <v>7</v>
      </c>
      <c r="W152">
        <v>1.7091540000000001</v>
      </c>
      <c r="X152">
        <v>6.5285999999999997E-2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701.69163200000003</v>
      </c>
      <c r="AJ152">
        <v>522.09284500000001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172.04464899999999</v>
      </c>
      <c r="I153">
        <v>14.869847999999999</v>
      </c>
      <c r="J153" t="s">
        <v>3</v>
      </c>
      <c r="K153">
        <v>171.665301</v>
      </c>
      <c r="L153">
        <v>12.887278</v>
      </c>
      <c r="M153" t="s">
        <v>4</v>
      </c>
      <c r="N153">
        <v>22.713972999999999</v>
      </c>
      <c r="O153">
        <v>1.317396</v>
      </c>
      <c r="P153" t="s">
        <v>5</v>
      </c>
      <c r="Q153">
        <v>1.1590149999999999</v>
      </c>
      <c r="R153">
        <v>0.13152900000000001</v>
      </c>
      <c r="S153" t="s">
        <v>6</v>
      </c>
      <c r="T153">
        <v>124.606149</v>
      </c>
      <c r="U153">
        <v>0.22175500000000001</v>
      </c>
      <c r="V153" t="s">
        <v>7</v>
      </c>
      <c r="W153">
        <v>1.850954</v>
      </c>
      <c r="X153">
        <v>7.0497000000000004E-2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701.69163200000003</v>
      </c>
      <c r="AJ153">
        <v>522.09284500000001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186.50285400000001</v>
      </c>
      <c r="I154">
        <v>16.321798999999999</v>
      </c>
      <c r="J154" t="s">
        <v>3</v>
      </c>
      <c r="K154">
        <v>186.09035299999999</v>
      </c>
      <c r="L154">
        <v>14.138185999999999</v>
      </c>
      <c r="M154" t="s">
        <v>4</v>
      </c>
      <c r="N154">
        <v>24.680114</v>
      </c>
      <c r="O154">
        <v>1.423189</v>
      </c>
      <c r="P154" t="s">
        <v>5</v>
      </c>
      <c r="Q154">
        <v>1.2602549999999999</v>
      </c>
      <c r="R154">
        <v>0.160353</v>
      </c>
      <c r="S154" t="s">
        <v>6</v>
      </c>
      <c r="T154">
        <v>135.00387699999999</v>
      </c>
      <c r="U154">
        <v>0.26385700000000001</v>
      </c>
      <c r="V154" t="s">
        <v>7</v>
      </c>
      <c r="W154">
        <v>2.0109080000000001</v>
      </c>
      <c r="X154">
        <v>8.2966999999999999E-2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701.69163200000003</v>
      </c>
      <c r="AJ154">
        <v>522.09284500000001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200.92901800000001</v>
      </c>
      <c r="I155">
        <v>18.644043</v>
      </c>
      <c r="J155" t="s">
        <v>3</v>
      </c>
      <c r="K155">
        <v>200.47624400000001</v>
      </c>
      <c r="L155">
        <v>16.042773</v>
      </c>
      <c r="M155" t="s">
        <v>4</v>
      </c>
      <c r="N155">
        <v>26.619281000000001</v>
      </c>
      <c r="O155">
        <v>1.5226519999999999</v>
      </c>
      <c r="P155" t="s">
        <v>5</v>
      </c>
      <c r="Q155">
        <v>1.376107</v>
      </c>
      <c r="R155">
        <v>0.18801799999999999</v>
      </c>
      <c r="S155" t="s">
        <v>6</v>
      </c>
      <c r="T155">
        <v>145.40562800000001</v>
      </c>
      <c r="U155">
        <v>0.31357099999999999</v>
      </c>
      <c r="V155" t="s">
        <v>7</v>
      </c>
      <c r="W155">
        <v>2.1569240000000001</v>
      </c>
      <c r="X155">
        <v>9.0360999999999997E-2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701.69163200000003</v>
      </c>
      <c r="AJ155">
        <v>522.09284500000001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215.40763899999999</v>
      </c>
      <c r="I156">
        <v>19.369738999999999</v>
      </c>
      <c r="J156" t="s">
        <v>3</v>
      </c>
      <c r="K156">
        <v>214.92298199999999</v>
      </c>
      <c r="L156">
        <v>16.653524999999998</v>
      </c>
      <c r="M156" t="s">
        <v>4</v>
      </c>
      <c r="N156">
        <v>28.588709999999999</v>
      </c>
      <c r="O156">
        <v>1.594781</v>
      </c>
      <c r="P156" t="s">
        <v>5</v>
      </c>
      <c r="Q156">
        <v>1.480315</v>
      </c>
      <c r="R156">
        <v>0.20713500000000001</v>
      </c>
      <c r="S156" t="s">
        <v>6</v>
      </c>
      <c r="T156">
        <v>155.80323799999999</v>
      </c>
      <c r="U156">
        <v>0.33987899999999999</v>
      </c>
      <c r="V156" t="s">
        <v>7</v>
      </c>
      <c r="W156">
        <v>2.31352</v>
      </c>
      <c r="X156">
        <v>9.7831000000000001E-2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701.69163200000003</v>
      </c>
      <c r="AJ156">
        <v>522.09284500000001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229.85300000000001</v>
      </c>
      <c r="I157">
        <v>19.571545</v>
      </c>
      <c r="J157" t="s">
        <v>3</v>
      </c>
      <c r="K157">
        <v>229.32924800000001</v>
      </c>
      <c r="L157">
        <v>16.735772999999998</v>
      </c>
      <c r="M157" t="s">
        <v>4</v>
      </c>
      <c r="N157">
        <v>30.535928999999999</v>
      </c>
      <c r="O157">
        <v>1.670687</v>
      </c>
      <c r="P157" t="s">
        <v>5</v>
      </c>
      <c r="Q157">
        <v>1.584913</v>
      </c>
      <c r="R157">
        <v>0.21785199999999999</v>
      </c>
      <c r="S157" t="s">
        <v>6</v>
      </c>
      <c r="T157">
        <v>166.20327900000001</v>
      </c>
      <c r="U157">
        <v>0.35592400000000002</v>
      </c>
      <c r="V157" t="s">
        <v>7</v>
      </c>
      <c r="W157">
        <v>2.4654579999999999</v>
      </c>
      <c r="X157">
        <v>0.10342800000000001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701.69163200000003</v>
      </c>
      <c r="AJ157">
        <v>522.09284500000001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244.29931500000001</v>
      </c>
      <c r="I158">
        <v>21.785184000000001</v>
      </c>
      <c r="J158" t="s">
        <v>3</v>
      </c>
      <c r="K158">
        <v>243.72960900000001</v>
      </c>
      <c r="L158">
        <v>18.612006999999998</v>
      </c>
      <c r="M158" t="s">
        <v>4</v>
      </c>
      <c r="N158">
        <v>32.487299</v>
      </c>
      <c r="O158">
        <v>1.782178</v>
      </c>
      <c r="P158" t="s">
        <v>5</v>
      </c>
      <c r="Q158">
        <v>1.6898850000000001</v>
      </c>
      <c r="R158">
        <v>0.24351200000000001</v>
      </c>
      <c r="S158" t="s">
        <v>6</v>
      </c>
      <c r="T158">
        <v>176.607057</v>
      </c>
      <c r="U158">
        <v>0.40978700000000001</v>
      </c>
      <c r="V158" t="s">
        <v>7</v>
      </c>
      <c r="W158">
        <v>2.6170439999999999</v>
      </c>
      <c r="X158">
        <v>0.117853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701.69163200000003</v>
      </c>
      <c r="AJ158">
        <v>522.09284500000001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258.589992</v>
      </c>
      <c r="I159">
        <v>23.450258999999999</v>
      </c>
      <c r="J159" t="s">
        <v>3</v>
      </c>
      <c r="K159">
        <v>257.99818599999998</v>
      </c>
      <c r="L159">
        <v>20.076868000000001</v>
      </c>
      <c r="M159" t="s">
        <v>4</v>
      </c>
      <c r="N159">
        <v>34.433537000000001</v>
      </c>
      <c r="O159">
        <v>1.9178010000000001</v>
      </c>
      <c r="P159" t="s">
        <v>5</v>
      </c>
      <c r="Q159">
        <v>1.7787550000000001</v>
      </c>
      <c r="R159">
        <v>0.25382199999999999</v>
      </c>
      <c r="S159" t="s">
        <v>6</v>
      </c>
      <c r="T159">
        <v>186.98304400000001</v>
      </c>
      <c r="U159">
        <v>0.43466100000000002</v>
      </c>
      <c r="V159" t="s">
        <v>7</v>
      </c>
      <c r="W159">
        <v>2.7591519999999998</v>
      </c>
      <c r="X159">
        <v>0.12793199999999999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701.69163200000003</v>
      </c>
      <c r="AJ159">
        <v>522.09284500000001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273.176511</v>
      </c>
      <c r="I160">
        <v>27.276071999999999</v>
      </c>
      <c r="J160" t="s">
        <v>3</v>
      </c>
      <c r="K160">
        <v>272.55724700000002</v>
      </c>
      <c r="L160">
        <v>23.499566000000002</v>
      </c>
      <c r="M160" t="s">
        <v>4</v>
      </c>
      <c r="N160">
        <v>36.405931000000002</v>
      </c>
      <c r="O160">
        <v>2.0306139999999999</v>
      </c>
      <c r="P160" t="s">
        <v>5</v>
      </c>
      <c r="Q160">
        <v>1.8794569999999999</v>
      </c>
      <c r="R160">
        <v>0.25812600000000002</v>
      </c>
      <c r="S160" t="s">
        <v>6</v>
      </c>
      <c r="T160">
        <v>197.39419100000001</v>
      </c>
      <c r="U160">
        <v>0.47728799999999999</v>
      </c>
      <c r="V160" t="s">
        <v>7</v>
      </c>
      <c r="W160">
        <v>2.9176340000000001</v>
      </c>
      <c r="X160">
        <v>0.15540399999999999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701.69163200000003</v>
      </c>
      <c r="AJ160">
        <v>522.09284500000001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287.431263</v>
      </c>
      <c r="I161">
        <v>29.523332</v>
      </c>
      <c r="J161" t="s">
        <v>3</v>
      </c>
      <c r="K161">
        <v>286.79471699999999</v>
      </c>
      <c r="L161">
        <v>25.384215000000001</v>
      </c>
      <c r="M161" t="s">
        <v>4</v>
      </c>
      <c r="N161">
        <v>38.362063999999997</v>
      </c>
      <c r="O161">
        <v>2.1266080000000001</v>
      </c>
      <c r="P161" t="s">
        <v>5</v>
      </c>
      <c r="Q161">
        <v>1.964483</v>
      </c>
      <c r="R161">
        <v>0.27384999999999998</v>
      </c>
      <c r="S161" t="s">
        <v>6</v>
      </c>
      <c r="T161">
        <v>207.771038</v>
      </c>
      <c r="U161">
        <v>0.50812199999999996</v>
      </c>
      <c r="V161" t="s">
        <v>7</v>
      </c>
      <c r="W161">
        <v>3.0648</v>
      </c>
      <c r="X161">
        <v>0.16813800000000001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701.69163200000003</v>
      </c>
      <c r="AJ161">
        <v>522.09284500000001</v>
      </c>
      <c r="AK161" t="s">
        <v>12</v>
      </c>
      <c r="AL161">
        <v>0</v>
      </c>
      <c r="AM161">
        <v>0</v>
      </c>
    </row>
    <row r="162" spans="1:39" x14ac:dyDescent="0.25">
      <c r="A162" t="s">
        <v>219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14.253392</v>
      </c>
      <c r="I162">
        <v>1.0807340000000001</v>
      </c>
      <c r="J162" t="s">
        <v>3</v>
      </c>
      <c r="K162">
        <v>14.213369999999999</v>
      </c>
      <c r="L162">
        <v>0.99306000000000005</v>
      </c>
      <c r="M162" t="s">
        <v>4</v>
      </c>
      <c r="N162">
        <v>1.6917960000000001</v>
      </c>
      <c r="O162">
        <v>5.0914000000000001E-2</v>
      </c>
      <c r="P162" t="s">
        <v>5</v>
      </c>
      <c r="Q162">
        <v>9.5906000000000005E-2</v>
      </c>
      <c r="R162">
        <v>8.1300000000000001E-3</v>
      </c>
      <c r="S162" t="s">
        <v>6</v>
      </c>
      <c r="T162">
        <v>10.514678</v>
      </c>
      <c r="U162">
        <v>1.5663E-2</v>
      </c>
      <c r="V162" t="s">
        <v>7</v>
      </c>
      <c r="W162">
        <v>0.13849400000000001</v>
      </c>
      <c r="X162">
        <v>2.7369999999999998E-3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692.50223200000005</v>
      </c>
      <c r="AJ162">
        <v>756.08116500000006</v>
      </c>
      <c r="AK162" t="s">
        <v>12</v>
      </c>
      <c r="AL162">
        <v>0</v>
      </c>
      <c r="AM162">
        <v>0</v>
      </c>
    </row>
    <row r="163" spans="1:39" x14ac:dyDescent="0.25">
      <c r="A163" t="s">
        <v>219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28.553985999999998</v>
      </c>
      <c r="I163">
        <v>2.649591</v>
      </c>
      <c r="J163" t="s">
        <v>3</v>
      </c>
      <c r="K163">
        <v>28.461777999999999</v>
      </c>
      <c r="L163">
        <v>2.30328</v>
      </c>
      <c r="M163" t="s">
        <v>4</v>
      </c>
      <c r="N163">
        <v>3.5232100000000002</v>
      </c>
      <c r="O163">
        <v>0.34024399999999999</v>
      </c>
      <c r="P163" t="s">
        <v>5</v>
      </c>
      <c r="Q163">
        <v>0.19617599999999999</v>
      </c>
      <c r="R163">
        <v>2.1481E-2</v>
      </c>
      <c r="S163" t="s">
        <v>6</v>
      </c>
      <c r="T163">
        <v>20.995949</v>
      </c>
      <c r="U163">
        <v>4.1117000000000001E-2</v>
      </c>
      <c r="V163" t="s">
        <v>7</v>
      </c>
      <c r="W163">
        <v>0.26682400000000001</v>
      </c>
      <c r="X163">
        <v>4.2579999999999996E-3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694.15098599999999</v>
      </c>
      <c r="AJ163">
        <v>675.46808799999997</v>
      </c>
      <c r="AK163" t="s">
        <v>12</v>
      </c>
      <c r="AL163">
        <v>0</v>
      </c>
      <c r="AM163">
        <v>0</v>
      </c>
    </row>
    <row r="164" spans="1:39" x14ac:dyDescent="0.25">
      <c r="A164" t="s">
        <v>219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42.929901000000001</v>
      </c>
      <c r="I164">
        <v>4.6464049999999997</v>
      </c>
      <c r="J164" t="s">
        <v>3</v>
      </c>
      <c r="K164">
        <v>42.770955999999998</v>
      </c>
      <c r="L164">
        <v>3.9885120000000001</v>
      </c>
      <c r="M164" t="s">
        <v>4</v>
      </c>
      <c r="N164">
        <v>5.3265140000000004</v>
      </c>
      <c r="O164">
        <v>0.36583399999999999</v>
      </c>
      <c r="P164" t="s">
        <v>5</v>
      </c>
      <c r="Q164">
        <v>0.30447800000000003</v>
      </c>
      <c r="R164">
        <v>3.3895000000000002E-2</v>
      </c>
      <c r="S164" t="s">
        <v>6</v>
      </c>
      <c r="T164">
        <v>31.498242000000001</v>
      </c>
      <c r="U164">
        <v>6.9468000000000002E-2</v>
      </c>
      <c r="V164" t="s">
        <v>7</v>
      </c>
      <c r="W164">
        <v>0.41039199999999998</v>
      </c>
      <c r="X164">
        <v>1.1454000000000001E-2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694.65927299999998</v>
      </c>
      <c r="AJ164">
        <v>645.41593399999999</v>
      </c>
      <c r="AK164" t="s">
        <v>12</v>
      </c>
      <c r="AL164">
        <v>0</v>
      </c>
      <c r="AM164">
        <v>0</v>
      </c>
    </row>
    <row r="165" spans="1:39" x14ac:dyDescent="0.25">
      <c r="A165" t="s">
        <v>219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57.047947999999998</v>
      </c>
      <c r="I165">
        <v>5.9544430000000004</v>
      </c>
      <c r="J165" t="s">
        <v>3</v>
      </c>
      <c r="K165">
        <v>56.826891000000003</v>
      </c>
      <c r="L165">
        <v>4.9810040000000004</v>
      </c>
      <c r="M165" t="s">
        <v>4</v>
      </c>
      <c r="N165">
        <v>7.1190819999999997</v>
      </c>
      <c r="O165">
        <v>0.39667200000000002</v>
      </c>
      <c r="P165" t="s">
        <v>5</v>
      </c>
      <c r="Q165">
        <v>0.40110000000000001</v>
      </c>
      <c r="R165">
        <v>4.8770000000000001E-2</v>
      </c>
      <c r="S165" t="s">
        <v>6</v>
      </c>
      <c r="T165">
        <v>41.969932999999997</v>
      </c>
      <c r="U165">
        <v>9.8303000000000001E-2</v>
      </c>
      <c r="V165" t="s">
        <v>7</v>
      </c>
      <c r="W165">
        <v>0.52959999999999996</v>
      </c>
      <c r="X165">
        <v>1.5214E-2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695.11294799999996</v>
      </c>
      <c r="AJ165">
        <v>653.58074299999998</v>
      </c>
      <c r="AK165" t="s">
        <v>12</v>
      </c>
      <c r="AL165">
        <v>0</v>
      </c>
      <c r="AM165">
        <v>0</v>
      </c>
    </row>
    <row r="166" spans="1:39" x14ac:dyDescent="0.25">
      <c r="A166" t="s">
        <v>219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71.348364000000004</v>
      </c>
      <c r="I166">
        <v>7.9044080000000001</v>
      </c>
      <c r="J166" t="s">
        <v>3</v>
      </c>
      <c r="K166">
        <v>71.058936000000003</v>
      </c>
      <c r="L166">
        <v>6.4090490000000004</v>
      </c>
      <c r="M166" t="s">
        <v>4</v>
      </c>
      <c r="N166">
        <v>8.9524299999999997</v>
      </c>
      <c r="O166">
        <v>0.43611499999999997</v>
      </c>
      <c r="P166" t="s">
        <v>5</v>
      </c>
      <c r="Q166">
        <v>0.50248000000000004</v>
      </c>
      <c r="R166">
        <v>8.0012E-2</v>
      </c>
      <c r="S166" t="s">
        <v>6</v>
      </c>
      <c r="T166">
        <v>52.454315999999999</v>
      </c>
      <c r="U166">
        <v>0.157938</v>
      </c>
      <c r="V166" t="s">
        <v>7</v>
      </c>
      <c r="W166">
        <v>0.65571999999999997</v>
      </c>
      <c r="X166">
        <v>1.8644999999999998E-2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695.11294799999996</v>
      </c>
      <c r="AJ166">
        <v>653.58074299999998</v>
      </c>
      <c r="AK166" t="s">
        <v>12</v>
      </c>
      <c r="AL166">
        <v>0</v>
      </c>
      <c r="AM166">
        <v>0</v>
      </c>
    </row>
    <row r="167" spans="1:39" x14ac:dyDescent="0.25">
      <c r="A167" t="s">
        <v>219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85.863487000000006</v>
      </c>
      <c r="I167">
        <v>10.775191</v>
      </c>
      <c r="J167" t="s">
        <v>3</v>
      </c>
      <c r="K167">
        <v>85.475703999999993</v>
      </c>
      <c r="L167">
        <v>8.7929359999999992</v>
      </c>
      <c r="M167" t="s">
        <v>4</v>
      </c>
      <c r="N167">
        <v>10.825196999999999</v>
      </c>
      <c r="O167">
        <v>0.53329499999999996</v>
      </c>
      <c r="P167" t="s">
        <v>5</v>
      </c>
      <c r="Q167">
        <v>0.62757799999999997</v>
      </c>
      <c r="R167">
        <v>0.101262</v>
      </c>
      <c r="S167" t="s">
        <v>6</v>
      </c>
      <c r="T167">
        <v>62.977451000000002</v>
      </c>
      <c r="U167">
        <v>0.20471500000000001</v>
      </c>
      <c r="V167" t="s">
        <v>7</v>
      </c>
      <c r="W167">
        <v>0.78754999999999997</v>
      </c>
      <c r="X167">
        <v>2.0931999999999999E-2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695.11294799999996</v>
      </c>
      <c r="AJ167">
        <v>653.58074299999998</v>
      </c>
      <c r="AK167" t="s">
        <v>12</v>
      </c>
      <c r="AL167">
        <v>0</v>
      </c>
      <c r="AM167">
        <v>0</v>
      </c>
    </row>
    <row r="168" spans="1:39" x14ac:dyDescent="0.25">
      <c r="A168" t="s">
        <v>219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100.41596199999999</v>
      </c>
      <c r="I168">
        <v>13.714066000000001</v>
      </c>
      <c r="J168" t="s">
        <v>3</v>
      </c>
      <c r="K168">
        <v>99.953308000000007</v>
      </c>
      <c r="L168">
        <v>11.558908000000001</v>
      </c>
      <c r="M168" t="s">
        <v>4</v>
      </c>
      <c r="N168">
        <v>12.809974</v>
      </c>
      <c r="O168">
        <v>1.599283</v>
      </c>
      <c r="P168" t="s">
        <v>5</v>
      </c>
      <c r="Q168">
        <v>0.74131000000000002</v>
      </c>
      <c r="R168">
        <v>0.128578</v>
      </c>
      <c r="S168" t="s">
        <v>6</v>
      </c>
      <c r="T168">
        <v>73.489497</v>
      </c>
      <c r="U168">
        <v>0.25950000000000001</v>
      </c>
      <c r="V168" t="s">
        <v>7</v>
      </c>
      <c r="W168">
        <v>0.92390399999999995</v>
      </c>
      <c r="X168">
        <v>2.7244000000000001E-2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695.49591699999996</v>
      </c>
      <c r="AJ168">
        <v>647.31529799999998</v>
      </c>
      <c r="AK168" t="s">
        <v>12</v>
      </c>
      <c r="AL168">
        <v>0</v>
      </c>
      <c r="AM168">
        <v>0</v>
      </c>
    </row>
    <row r="169" spans="1:39" x14ac:dyDescent="0.25">
      <c r="A169" t="s">
        <v>219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114.716346</v>
      </c>
      <c r="I169">
        <v>17.193076000000001</v>
      </c>
      <c r="J169" t="s">
        <v>3</v>
      </c>
      <c r="K169">
        <v>114.186964</v>
      </c>
      <c r="L169">
        <v>14.418854</v>
      </c>
      <c r="M169" t="s">
        <v>4</v>
      </c>
      <c r="N169">
        <v>14.675719000000001</v>
      </c>
      <c r="O169">
        <v>1.6829050000000001</v>
      </c>
      <c r="P169" t="s">
        <v>5</v>
      </c>
      <c r="Q169">
        <v>0.838916</v>
      </c>
      <c r="R169">
        <v>0.16273299999999999</v>
      </c>
      <c r="S169" t="s">
        <v>6</v>
      </c>
      <c r="T169">
        <v>83.975983999999997</v>
      </c>
      <c r="U169">
        <v>0.31976399999999999</v>
      </c>
      <c r="V169" t="s">
        <v>7</v>
      </c>
      <c r="W169">
        <v>1.0540780000000001</v>
      </c>
      <c r="X169">
        <v>3.2377999999999997E-2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696.07202199999995</v>
      </c>
      <c r="AJ169">
        <v>663.16424800000004</v>
      </c>
      <c r="AK169" t="s">
        <v>12</v>
      </c>
      <c r="AL169">
        <v>0</v>
      </c>
      <c r="AM169">
        <v>0</v>
      </c>
    </row>
    <row r="170" spans="1:39" x14ac:dyDescent="0.25">
      <c r="A170" t="s">
        <v>219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129.04061200000001</v>
      </c>
      <c r="I170">
        <v>19.919644000000002</v>
      </c>
      <c r="J170" t="s">
        <v>3</v>
      </c>
      <c r="K170">
        <v>128.42676900000001</v>
      </c>
      <c r="L170">
        <v>16.640608</v>
      </c>
      <c r="M170" t="s">
        <v>4</v>
      </c>
      <c r="N170">
        <v>16.501197000000001</v>
      </c>
      <c r="O170">
        <v>1.753377</v>
      </c>
      <c r="P170" t="s">
        <v>5</v>
      </c>
      <c r="Q170">
        <v>0.94472299999999998</v>
      </c>
      <c r="R170">
        <v>0.19336700000000001</v>
      </c>
      <c r="S170" t="s">
        <v>6</v>
      </c>
      <c r="T170">
        <v>94.461443000000003</v>
      </c>
      <c r="U170">
        <v>0.37403599999999998</v>
      </c>
      <c r="V170" t="s">
        <v>7</v>
      </c>
      <c r="W170">
        <v>1.176158</v>
      </c>
      <c r="X170">
        <v>3.5097000000000003E-2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696.07202199999995</v>
      </c>
      <c r="AJ170">
        <v>663.16424800000004</v>
      </c>
      <c r="AK170" t="s">
        <v>12</v>
      </c>
      <c r="AL170">
        <v>0</v>
      </c>
      <c r="AM170">
        <v>0</v>
      </c>
    </row>
    <row r="171" spans="1:39" x14ac:dyDescent="0.25">
      <c r="A171" t="s">
        <v>219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143.588707</v>
      </c>
      <c r="I171">
        <v>21.34704</v>
      </c>
      <c r="J171" t="s">
        <v>3</v>
      </c>
      <c r="K171">
        <v>142.88045700000001</v>
      </c>
      <c r="L171">
        <v>17.964745000000001</v>
      </c>
      <c r="M171" t="s">
        <v>4</v>
      </c>
      <c r="N171">
        <v>18.362349999999999</v>
      </c>
      <c r="O171">
        <v>1.9272089999999999</v>
      </c>
      <c r="P171" t="s">
        <v>5</v>
      </c>
      <c r="Q171">
        <v>1.062961</v>
      </c>
      <c r="R171">
        <v>0.204906</v>
      </c>
      <c r="S171" t="s">
        <v>6</v>
      </c>
      <c r="T171">
        <v>104.974982</v>
      </c>
      <c r="U171">
        <v>0.39592300000000002</v>
      </c>
      <c r="V171" t="s">
        <v>7</v>
      </c>
      <c r="W171">
        <v>1.3059160000000001</v>
      </c>
      <c r="X171">
        <v>3.7768999999999997E-2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696.50999200000001</v>
      </c>
      <c r="AJ171">
        <v>656.63627099999997</v>
      </c>
      <c r="AK171" t="s">
        <v>12</v>
      </c>
      <c r="AL171">
        <v>0</v>
      </c>
      <c r="AM171">
        <v>0</v>
      </c>
    </row>
    <row r="172" spans="1:39" x14ac:dyDescent="0.25">
      <c r="A172" t="s">
        <v>219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158.01993100000001</v>
      </c>
      <c r="I172">
        <v>25.181045000000001</v>
      </c>
      <c r="J172" t="s">
        <v>3</v>
      </c>
      <c r="K172">
        <v>157.21720999999999</v>
      </c>
      <c r="L172">
        <v>21.305229000000001</v>
      </c>
      <c r="M172" t="s">
        <v>4</v>
      </c>
      <c r="N172">
        <v>20.214898999999999</v>
      </c>
      <c r="O172">
        <v>2.0142850000000001</v>
      </c>
      <c r="P172" t="s">
        <v>5</v>
      </c>
      <c r="Q172">
        <v>1.184415</v>
      </c>
      <c r="R172">
        <v>0.22745799999999999</v>
      </c>
      <c r="S172" t="s">
        <v>6</v>
      </c>
      <c r="T172">
        <v>115.49353000000001</v>
      </c>
      <c r="U172">
        <v>0.45000400000000002</v>
      </c>
      <c r="V172" t="s">
        <v>7</v>
      </c>
      <c r="W172">
        <v>1.4346159999999999</v>
      </c>
      <c r="X172">
        <v>4.2849999999999999E-2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696.63836000000003</v>
      </c>
      <c r="AJ172">
        <v>662.22100699999999</v>
      </c>
      <c r="AK172" t="s">
        <v>12</v>
      </c>
      <c r="AL172">
        <v>0</v>
      </c>
      <c r="AM172">
        <v>0</v>
      </c>
    </row>
    <row r="173" spans="1:39" x14ac:dyDescent="0.25">
      <c r="A173" t="s">
        <v>219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172.42593299999999</v>
      </c>
      <c r="I173">
        <v>27.352003</v>
      </c>
      <c r="J173" t="s">
        <v>3</v>
      </c>
      <c r="K173">
        <v>171.54058000000001</v>
      </c>
      <c r="L173">
        <v>23.136652999999999</v>
      </c>
      <c r="M173" t="s">
        <v>4</v>
      </c>
      <c r="N173">
        <v>22.054029</v>
      </c>
      <c r="O173">
        <v>2.1113559999999998</v>
      </c>
      <c r="P173" t="s">
        <v>5</v>
      </c>
      <c r="Q173">
        <v>1.290397</v>
      </c>
      <c r="R173">
        <v>0.240263</v>
      </c>
      <c r="S173" t="s">
        <v>6</v>
      </c>
      <c r="T173">
        <v>125.99064300000001</v>
      </c>
      <c r="U173">
        <v>0.46528399999999998</v>
      </c>
      <c r="V173" t="s">
        <v>7</v>
      </c>
      <c r="W173">
        <v>1.5591440000000001</v>
      </c>
      <c r="X173">
        <v>4.3767E-2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696.63836000000003</v>
      </c>
      <c r="AJ173">
        <v>662.22100699999999</v>
      </c>
      <c r="AK173" t="s">
        <v>12</v>
      </c>
      <c r="AL173">
        <v>0</v>
      </c>
      <c r="AM173">
        <v>0</v>
      </c>
    </row>
    <row r="174" spans="1:39" x14ac:dyDescent="0.25">
      <c r="A174" t="s">
        <v>219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186.751442</v>
      </c>
      <c r="I174">
        <v>28.531752000000001</v>
      </c>
      <c r="J174" t="s">
        <v>3</v>
      </c>
      <c r="K174">
        <v>185.77818199999999</v>
      </c>
      <c r="L174">
        <v>24.197846999999999</v>
      </c>
      <c r="M174" t="s">
        <v>4</v>
      </c>
      <c r="N174">
        <v>23.895796000000001</v>
      </c>
      <c r="O174">
        <v>2.195954</v>
      </c>
      <c r="P174" t="s">
        <v>5</v>
      </c>
      <c r="Q174">
        <v>1.392336</v>
      </c>
      <c r="R174">
        <v>0.25475300000000001</v>
      </c>
      <c r="S174" t="s">
        <v>6</v>
      </c>
      <c r="T174">
        <v>136.48485700000001</v>
      </c>
      <c r="U174">
        <v>0.48718</v>
      </c>
      <c r="V174" t="s">
        <v>7</v>
      </c>
      <c r="W174">
        <v>1.6806920000000001</v>
      </c>
      <c r="X174">
        <v>4.6378999999999997E-2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696.63836000000003</v>
      </c>
      <c r="AJ174">
        <v>662.22100699999999</v>
      </c>
      <c r="AK174" t="s">
        <v>12</v>
      </c>
      <c r="AL174">
        <v>0</v>
      </c>
      <c r="AM174">
        <v>0</v>
      </c>
    </row>
    <row r="175" spans="1:39" x14ac:dyDescent="0.25">
      <c r="A175" t="s">
        <v>219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201.247938</v>
      </c>
      <c r="I175">
        <v>28.606615999999999</v>
      </c>
      <c r="J175" t="s">
        <v>3</v>
      </c>
      <c r="K175">
        <v>200.195516</v>
      </c>
      <c r="L175">
        <v>24.344086000000001</v>
      </c>
      <c r="M175" t="s">
        <v>4</v>
      </c>
      <c r="N175">
        <v>25.853109</v>
      </c>
      <c r="O175">
        <v>2.3067980000000001</v>
      </c>
      <c r="P175" t="s">
        <v>5</v>
      </c>
      <c r="Q175">
        <v>1.499036</v>
      </c>
      <c r="R175">
        <v>0.25776700000000002</v>
      </c>
      <c r="S175" t="s">
        <v>6</v>
      </c>
      <c r="T175">
        <v>146.9924</v>
      </c>
      <c r="U175">
        <v>0.49808999999999998</v>
      </c>
      <c r="V175" t="s">
        <v>7</v>
      </c>
      <c r="W175">
        <v>1.8065709999999999</v>
      </c>
      <c r="X175">
        <v>4.6706999999999999E-2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696.63836000000003</v>
      </c>
      <c r="AJ175">
        <v>662.22100699999999</v>
      </c>
      <c r="AK175" t="s">
        <v>12</v>
      </c>
      <c r="AL175">
        <v>0</v>
      </c>
      <c r="AM175">
        <v>0</v>
      </c>
    </row>
    <row r="176" spans="1:39" x14ac:dyDescent="0.25">
      <c r="A176" t="s">
        <v>219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215.75424799999999</v>
      </c>
      <c r="I176">
        <v>29.348671</v>
      </c>
      <c r="J176" t="s">
        <v>3</v>
      </c>
      <c r="K176">
        <v>214.60576599999999</v>
      </c>
      <c r="L176">
        <v>24.996562999999998</v>
      </c>
      <c r="M176" t="s">
        <v>4</v>
      </c>
      <c r="N176">
        <v>27.733419999999999</v>
      </c>
      <c r="O176">
        <v>2.3410660000000001</v>
      </c>
      <c r="P176" t="s">
        <v>5</v>
      </c>
      <c r="Q176">
        <v>1.6191979999999999</v>
      </c>
      <c r="R176">
        <v>0.275507</v>
      </c>
      <c r="S176" t="s">
        <v>6</v>
      </c>
      <c r="T176">
        <v>157.510898</v>
      </c>
      <c r="U176">
        <v>0.52550699999999995</v>
      </c>
      <c r="V176" t="s">
        <v>7</v>
      </c>
      <c r="W176">
        <v>1.933813</v>
      </c>
      <c r="X176">
        <v>4.7058000000000003E-2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696.63836000000003</v>
      </c>
      <c r="AJ176">
        <v>662.22100699999999</v>
      </c>
      <c r="AK176" t="s">
        <v>12</v>
      </c>
      <c r="AL176">
        <v>0</v>
      </c>
      <c r="AM176">
        <v>0</v>
      </c>
    </row>
    <row r="177" spans="1:39" x14ac:dyDescent="0.25">
      <c r="A177" t="s">
        <v>219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230.04888</v>
      </c>
      <c r="I177">
        <v>27.332560000000001</v>
      </c>
      <c r="J177" t="s">
        <v>3</v>
      </c>
      <c r="K177">
        <v>228.82225299999999</v>
      </c>
      <c r="L177">
        <v>23.302683999999999</v>
      </c>
      <c r="M177" t="s">
        <v>4</v>
      </c>
      <c r="N177">
        <v>29.597223</v>
      </c>
      <c r="O177">
        <v>2.3700559999999999</v>
      </c>
      <c r="P177" t="s">
        <v>5</v>
      </c>
      <c r="Q177">
        <v>1.7202599999999999</v>
      </c>
      <c r="R177">
        <v>0.25716</v>
      </c>
      <c r="S177" t="s">
        <v>6</v>
      </c>
      <c r="T177">
        <v>168.004401</v>
      </c>
      <c r="U177">
        <v>0.48763699999999999</v>
      </c>
      <c r="V177" t="s">
        <v>7</v>
      </c>
      <c r="W177">
        <v>2.0508829999999998</v>
      </c>
      <c r="X177">
        <v>4.5444999999999999E-2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696.63836000000003</v>
      </c>
      <c r="AJ177">
        <v>662.22100699999999</v>
      </c>
      <c r="AK177" t="s">
        <v>12</v>
      </c>
      <c r="AL177">
        <v>0</v>
      </c>
      <c r="AM177">
        <v>0</v>
      </c>
    </row>
    <row r="178" spans="1:39" x14ac:dyDescent="0.25">
      <c r="A178" t="s">
        <v>219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244.57481799999999</v>
      </c>
      <c r="I178">
        <v>28.606262999999998</v>
      </c>
      <c r="J178" t="s">
        <v>3</v>
      </c>
      <c r="K178">
        <v>243.25266500000001</v>
      </c>
      <c r="L178">
        <v>24.600912999999998</v>
      </c>
      <c r="M178" t="s">
        <v>4</v>
      </c>
      <c r="N178">
        <v>31.495595000000002</v>
      </c>
      <c r="O178">
        <v>2.4285410000000001</v>
      </c>
      <c r="P178" t="s">
        <v>5</v>
      </c>
      <c r="Q178">
        <v>1.8332520000000001</v>
      </c>
      <c r="R178">
        <v>0.25555499999999998</v>
      </c>
      <c r="S178" t="s">
        <v>6</v>
      </c>
      <c r="T178">
        <v>178.51832300000001</v>
      </c>
      <c r="U178">
        <v>0.51306099999999999</v>
      </c>
      <c r="V178" t="s">
        <v>7</v>
      </c>
      <c r="W178">
        <v>2.1749049999999999</v>
      </c>
      <c r="X178">
        <v>4.9727E-2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696.63836000000003</v>
      </c>
      <c r="AJ178">
        <v>662.22100699999999</v>
      </c>
      <c r="AK178" t="s">
        <v>12</v>
      </c>
      <c r="AL178">
        <v>0</v>
      </c>
      <c r="AM178">
        <v>0</v>
      </c>
    </row>
    <row r="179" spans="1:39" x14ac:dyDescent="0.25">
      <c r="A179" t="s">
        <v>219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259.15851199999997</v>
      </c>
      <c r="I179">
        <v>28.65953</v>
      </c>
      <c r="J179" t="s">
        <v>3</v>
      </c>
      <c r="K179">
        <v>257.75538399999999</v>
      </c>
      <c r="L179">
        <v>24.844107000000001</v>
      </c>
      <c r="M179" t="s">
        <v>4</v>
      </c>
      <c r="N179">
        <v>33.452621000000001</v>
      </c>
      <c r="O179">
        <v>2.5181900000000002</v>
      </c>
      <c r="P179" t="s">
        <v>5</v>
      </c>
      <c r="Q179">
        <v>1.9437219999999999</v>
      </c>
      <c r="R179">
        <v>0.25651400000000002</v>
      </c>
      <c r="S179" t="s">
        <v>6</v>
      </c>
      <c r="T179">
        <v>189.03456800000001</v>
      </c>
      <c r="U179">
        <v>0.51509000000000005</v>
      </c>
      <c r="V179" t="s">
        <v>7</v>
      </c>
      <c r="W179">
        <v>2.307801</v>
      </c>
      <c r="X179">
        <v>5.0245999999999999E-2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697.90410099999997</v>
      </c>
      <c r="AJ179">
        <v>578.80382999999995</v>
      </c>
      <c r="AK179" t="s">
        <v>12</v>
      </c>
      <c r="AL179">
        <v>0</v>
      </c>
      <c r="AM179">
        <v>0</v>
      </c>
    </row>
    <row r="180" spans="1:39" x14ac:dyDescent="0.25">
      <c r="A180" t="s">
        <v>219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273.75239299999998</v>
      </c>
      <c r="I180">
        <v>30.706382999999999</v>
      </c>
      <c r="J180" t="s">
        <v>3</v>
      </c>
      <c r="K180">
        <v>272.25322899999998</v>
      </c>
      <c r="L180">
        <v>26.915977999999999</v>
      </c>
      <c r="M180" t="s">
        <v>4</v>
      </c>
      <c r="N180">
        <v>35.355719999999998</v>
      </c>
      <c r="O180">
        <v>2.6234980000000001</v>
      </c>
      <c r="P180" t="s">
        <v>5</v>
      </c>
      <c r="Q180">
        <v>2.065652</v>
      </c>
      <c r="R180">
        <v>0.25157600000000002</v>
      </c>
      <c r="S180" t="s">
        <v>6</v>
      </c>
      <c r="T180">
        <v>199.56024099999999</v>
      </c>
      <c r="U180">
        <v>0.51625100000000002</v>
      </c>
      <c r="V180" t="s">
        <v>7</v>
      </c>
      <c r="W180">
        <v>2.4392010000000002</v>
      </c>
      <c r="X180">
        <v>5.2838000000000003E-2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698.26555399999995</v>
      </c>
      <c r="AJ180">
        <v>536.83807899999999</v>
      </c>
      <c r="AK180" t="s">
        <v>12</v>
      </c>
      <c r="AL180">
        <v>0</v>
      </c>
      <c r="AM180">
        <v>0</v>
      </c>
    </row>
    <row r="181" spans="1:39" x14ac:dyDescent="0.25">
      <c r="A181" t="s">
        <v>219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288.02790599999997</v>
      </c>
      <c r="I181">
        <v>32.018818000000003</v>
      </c>
      <c r="J181" t="s">
        <v>3</v>
      </c>
      <c r="K181">
        <v>286.466498</v>
      </c>
      <c r="L181">
        <v>27.934825</v>
      </c>
      <c r="M181" t="s">
        <v>4</v>
      </c>
      <c r="N181">
        <v>37.245035000000001</v>
      </c>
      <c r="O181">
        <v>2.708386</v>
      </c>
      <c r="P181" t="s">
        <v>5</v>
      </c>
      <c r="Q181">
        <v>2.157254</v>
      </c>
      <c r="R181">
        <v>0.26510600000000001</v>
      </c>
      <c r="S181" t="s">
        <v>6</v>
      </c>
      <c r="T181">
        <v>210.04779099999999</v>
      </c>
      <c r="U181">
        <v>0.53320999999999996</v>
      </c>
      <c r="V181" t="s">
        <v>7</v>
      </c>
      <c r="W181">
        <v>2.5604749999999998</v>
      </c>
      <c r="X181">
        <v>5.3312999999999999E-2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698.26555399999995</v>
      </c>
      <c r="AJ181">
        <v>536.83807899999999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11.251659999999999</v>
      </c>
      <c r="I202">
        <v>0.57109600000000005</v>
      </c>
      <c r="J202" t="s">
        <v>3</v>
      </c>
      <c r="K202">
        <v>11.246028000000001</v>
      </c>
      <c r="L202">
        <v>0.46644999999999998</v>
      </c>
      <c r="M202" t="s">
        <v>4</v>
      </c>
      <c r="N202">
        <v>1.671502</v>
      </c>
      <c r="O202">
        <v>1.1532000000000001E-2</v>
      </c>
      <c r="P202" t="s">
        <v>5</v>
      </c>
      <c r="Q202">
        <v>7.0052000000000003E-2</v>
      </c>
      <c r="R202">
        <v>5.7499999999999999E-3</v>
      </c>
      <c r="S202" t="s">
        <v>6</v>
      </c>
      <c r="T202">
        <v>7.8706290000000001</v>
      </c>
      <c r="U202">
        <v>1.086E-2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690.09374600000001</v>
      </c>
      <c r="AJ202">
        <v>1372.709413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22.542331999999998</v>
      </c>
      <c r="I203">
        <v>1.6434470000000001</v>
      </c>
      <c r="J203" t="s">
        <v>3</v>
      </c>
      <c r="K203">
        <v>22.527881000000001</v>
      </c>
      <c r="L203">
        <v>1.352741</v>
      </c>
      <c r="M203" t="s">
        <v>4</v>
      </c>
      <c r="N203">
        <v>3.418488</v>
      </c>
      <c r="O203">
        <v>3.8494E-2</v>
      </c>
      <c r="P203" t="s">
        <v>5</v>
      </c>
      <c r="Q203">
        <v>0.13944999999999999</v>
      </c>
      <c r="R203">
        <v>1.2855999999999999E-2</v>
      </c>
      <c r="S203" t="s">
        <v>6</v>
      </c>
      <c r="T203">
        <v>15.705902</v>
      </c>
      <c r="U203">
        <v>2.4239E-2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690.09374600000001</v>
      </c>
      <c r="AJ203">
        <v>1372.709413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33.924571</v>
      </c>
      <c r="I204">
        <v>3.0025110000000002</v>
      </c>
      <c r="J204" t="s">
        <v>3</v>
      </c>
      <c r="K204">
        <v>33.899673</v>
      </c>
      <c r="L204">
        <v>2.4651040000000002</v>
      </c>
      <c r="M204" t="s">
        <v>4</v>
      </c>
      <c r="N204">
        <v>5.2078300000000004</v>
      </c>
      <c r="O204">
        <v>7.2836999999999999E-2</v>
      </c>
      <c r="P204" t="s">
        <v>5</v>
      </c>
      <c r="Q204">
        <v>0.20904600000000001</v>
      </c>
      <c r="R204">
        <v>2.2442E-2</v>
      </c>
      <c r="S204" t="s">
        <v>6</v>
      </c>
      <c r="T204">
        <v>23.539462</v>
      </c>
      <c r="U204">
        <v>4.2004E-2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690.09374600000001</v>
      </c>
      <c r="AJ204">
        <v>1372.709413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45.748797000000003</v>
      </c>
      <c r="I205">
        <v>5.6937959999999999</v>
      </c>
      <c r="J205" t="s">
        <v>3</v>
      </c>
      <c r="K205">
        <v>45.684224</v>
      </c>
      <c r="L205">
        <v>4.6493440000000001</v>
      </c>
      <c r="M205" t="s">
        <v>4</v>
      </c>
      <c r="N205">
        <v>7.0575299999999999</v>
      </c>
      <c r="O205">
        <v>0.116872</v>
      </c>
      <c r="P205" t="s">
        <v>5</v>
      </c>
      <c r="Q205">
        <v>0.30871599999999999</v>
      </c>
      <c r="R205">
        <v>4.3506999999999997E-2</v>
      </c>
      <c r="S205" t="s">
        <v>6</v>
      </c>
      <c r="T205">
        <v>31.413990999999999</v>
      </c>
      <c r="U205">
        <v>8.2316E-2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690.75394300000005</v>
      </c>
      <c r="AJ205">
        <v>1329.3173260000001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57.358890000000002</v>
      </c>
      <c r="I206">
        <v>7.9765300000000003</v>
      </c>
      <c r="J206" t="s">
        <v>3</v>
      </c>
      <c r="K206">
        <v>57.273538000000002</v>
      </c>
      <c r="L206">
        <v>6.6517099999999996</v>
      </c>
      <c r="M206" t="s">
        <v>4</v>
      </c>
      <c r="N206">
        <v>8.9100090000000005</v>
      </c>
      <c r="O206">
        <v>0.16739000000000001</v>
      </c>
      <c r="P206" t="s">
        <v>5</v>
      </c>
      <c r="Q206">
        <v>0.38858399999999998</v>
      </c>
      <c r="R206">
        <v>5.4919999999999997E-2</v>
      </c>
      <c r="S206" t="s">
        <v>6</v>
      </c>
      <c r="T206">
        <v>39.263342000000002</v>
      </c>
      <c r="U206">
        <v>0.110652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692.333349</v>
      </c>
      <c r="AJ206">
        <v>1328.2301379999999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68.793687000000006</v>
      </c>
      <c r="I207">
        <v>9.3645739999999993</v>
      </c>
      <c r="J207" t="s">
        <v>3</v>
      </c>
      <c r="K207">
        <v>68.680363</v>
      </c>
      <c r="L207">
        <v>7.7128399999999999</v>
      </c>
      <c r="M207" t="s">
        <v>4</v>
      </c>
      <c r="N207">
        <v>10.760073</v>
      </c>
      <c r="O207">
        <v>0.21104200000000001</v>
      </c>
      <c r="P207" t="s">
        <v>5</v>
      </c>
      <c r="Q207">
        <v>0.46184199999999997</v>
      </c>
      <c r="R207">
        <v>6.4724000000000004E-2</v>
      </c>
      <c r="S207" t="s">
        <v>6</v>
      </c>
      <c r="T207">
        <v>47.100388000000002</v>
      </c>
      <c r="U207">
        <v>0.135903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692.333349</v>
      </c>
      <c r="AJ207">
        <v>1328.2301379999999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80.454572999999996</v>
      </c>
      <c r="I208">
        <v>10.808068</v>
      </c>
      <c r="J208" t="s">
        <v>3</v>
      </c>
      <c r="K208">
        <v>80.311008000000001</v>
      </c>
      <c r="L208">
        <v>8.633343</v>
      </c>
      <c r="M208" t="s">
        <v>4</v>
      </c>
      <c r="N208">
        <v>12.642154</v>
      </c>
      <c r="O208">
        <v>0.23488100000000001</v>
      </c>
      <c r="P208" t="s">
        <v>5</v>
      </c>
      <c r="Q208">
        <v>0.55240599999999995</v>
      </c>
      <c r="R208">
        <v>9.0513999999999997E-2</v>
      </c>
      <c r="S208" t="s">
        <v>6</v>
      </c>
      <c r="T208">
        <v>54.962167000000001</v>
      </c>
      <c r="U208">
        <v>0.17340800000000001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692.36032999999998</v>
      </c>
      <c r="AJ208">
        <v>1328.2163190000001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92.107952999999995</v>
      </c>
      <c r="I209">
        <v>11.034102000000001</v>
      </c>
      <c r="J209" t="s">
        <v>3</v>
      </c>
      <c r="K209">
        <v>91.927909</v>
      </c>
      <c r="L209">
        <v>8.7135940000000005</v>
      </c>
      <c r="M209" t="s">
        <v>4</v>
      </c>
      <c r="N209">
        <v>14.520959</v>
      </c>
      <c r="O209">
        <v>0.26769199999999999</v>
      </c>
      <c r="P209" t="s">
        <v>5</v>
      </c>
      <c r="Q209">
        <v>0.64765200000000001</v>
      </c>
      <c r="R209">
        <v>9.9282999999999996E-2</v>
      </c>
      <c r="S209" t="s">
        <v>6</v>
      </c>
      <c r="T209">
        <v>62.822645999999999</v>
      </c>
      <c r="U209">
        <v>0.179871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692.36032999999998</v>
      </c>
      <c r="AJ209">
        <v>1328.2163190000001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103.91569200000001</v>
      </c>
      <c r="I210">
        <v>13.953098000000001</v>
      </c>
      <c r="J210" t="s">
        <v>3</v>
      </c>
      <c r="K210">
        <v>103.662656</v>
      </c>
      <c r="L210">
        <v>10.991122000000001</v>
      </c>
      <c r="M210" t="s">
        <v>4</v>
      </c>
      <c r="N210">
        <v>16.393007999999998</v>
      </c>
      <c r="O210">
        <v>0.31113000000000002</v>
      </c>
      <c r="P210" t="s">
        <v>5</v>
      </c>
      <c r="Q210">
        <v>0.76391399999999998</v>
      </c>
      <c r="R210">
        <v>0.13829900000000001</v>
      </c>
      <c r="S210" t="s">
        <v>6</v>
      </c>
      <c r="T210">
        <v>70.712356</v>
      </c>
      <c r="U210">
        <v>0.23771999999999999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693.06716500000005</v>
      </c>
      <c r="AJ210">
        <v>1307.243029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115.705018</v>
      </c>
      <c r="I211">
        <v>15.192441000000001</v>
      </c>
      <c r="J211" t="s">
        <v>3</v>
      </c>
      <c r="K211">
        <v>115.38861199999999</v>
      </c>
      <c r="L211">
        <v>11.852224</v>
      </c>
      <c r="M211" t="s">
        <v>4</v>
      </c>
      <c r="N211">
        <v>18.289749</v>
      </c>
      <c r="O211">
        <v>0.35944199999999998</v>
      </c>
      <c r="P211" t="s">
        <v>5</v>
      </c>
      <c r="Q211">
        <v>0.87318200000000001</v>
      </c>
      <c r="R211">
        <v>0.164854</v>
      </c>
      <c r="S211" t="s">
        <v>6</v>
      </c>
      <c r="T211">
        <v>78.592698999999996</v>
      </c>
      <c r="U211">
        <v>0.28055400000000003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693.06716500000005</v>
      </c>
      <c r="AJ211">
        <v>1307.243029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127.329176</v>
      </c>
      <c r="I212">
        <v>15.280381</v>
      </c>
      <c r="J212" t="s">
        <v>3</v>
      </c>
      <c r="K212">
        <v>126.97135</v>
      </c>
      <c r="L212">
        <v>11.873721</v>
      </c>
      <c r="M212" t="s">
        <v>4</v>
      </c>
      <c r="N212">
        <v>20.164383000000001</v>
      </c>
      <c r="O212">
        <v>0.42716500000000002</v>
      </c>
      <c r="P212" t="s">
        <v>5</v>
      </c>
      <c r="Q212">
        <v>0.96654499999999999</v>
      </c>
      <c r="R212">
        <v>0.17457900000000001</v>
      </c>
      <c r="S212" t="s">
        <v>6</v>
      </c>
      <c r="T212">
        <v>86.450937999999994</v>
      </c>
      <c r="U212">
        <v>0.28451799999999999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693.06716500000005</v>
      </c>
      <c r="AJ212">
        <v>1307.243029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138.78979799999999</v>
      </c>
      <c r="I213">
        <v>15.312885</v>
      </c>
      <c r="J213" t="s">
        <v>3</v>
      </c>
      <c r="K213">
        <v>138.398708</v>
      </c>
      <c r="L213">
        <v>11.953205000000001</v>
      </c>
      <c r="M213" t="s">
        <v>4</v>
      </c>
      <c r="N213">
        <v>22.039612999999999</v>
      </c>
      <c r="O213">
        <v>0.50410600000000005</v>
      </c>
      <c r="P213" t="s">
        <v>5</v>
      </c>
      <c r="Q213">
        <v>1.0475449999999999</v>
      </c>
      <c r="R213">
        <v>0.17339299999999999</v>
      </c>
      <c r="S213" t="s">
        <v>6</v>
      </c>
      <c r="T213">
        <v>94.291957999999994</v>
      </c>
      <c r="U213">
        <v>0.29580800000000002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694.19272000000001</v>
      </c>
      <c r="AJ213">
        <v>1077.3761790000001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150.24326400000001</v>
      </c>
      <c r="I214">
        <v>15.412604999999999</v>
      </c>
      <c r="J214" t="s">
        <v>3</v>
      </c>
      <c r="K214">
        <v>149.824489</v>
      </c>
      <c r="L214">
        <v>11.951279</v>
      </c>
      <c r="M214" t="s">
        <v>4</v>
      </c>
      <c r="N214">
        <v>23.899115999999999</v>
      </c>
      <c r="O214">
        <v>0.57268300000000005</v>
      </c>
      <c r="P214" t="s">
        <v>5</v>
      </c>
      <c r="Q214">
        <v>1.1211930000000001</v>
      </c>
      <c r="R214">
        <v>0.17710500000000001</v>
      </c>
      <c r="S214" t="s">
        <v>6</v>
      </c>
      <c r="T214">
        <v>102.129521</v>
      </c>
      <c r="U214">
        <v>0.31256099999999998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694.25348099999997</v>
      </c>
      <c r="AJ214">
        <v>1080.567317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161.73623000000001</v>
      </c>
      <c r="I215">
        <v>16.461198</v>
      </c>
      <c r="J215" t="s">
        <v>3</v>
      </c>
      <c r="K215">
        <v>161.28890100000001</v>
      </c>
      <c r="L215">
        <v>12.631004000000001</v>
      </c>
      <c r="M215" t="s">
        <v>4</v>
      </c>
      <c r="N215">
        <v>25.78359</v>
      </c>
      <c r="O215">
        <v>0.63889300000000004</v>
      </c>
      <c r="P215" t="s">
        <v>5</v>
      </c>
      <c r="Q215">
        <v>1.1991689999999999</v>
      </c>
      <c r="R215">
        <v>0.19478799999999999</v>
      </c>
      <c r="S215" t="s">
        <v>6</v>
      </c>
      <c r="T215">
        <v>109.963571</v>
      </c>
      <c r="U215">
        <v>0.34084100000000001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694.25348099999997</v>
      </c>
      <c r="AJ215">
        <v>1080.567317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173.337073</v>
      </c>
      <c r="I216">
        <v>17.971361000000002</v>
      </c>
      <c r="J216" t="s">
        <v>3</v>
      </c>
      <c r="K216">
        <v>172.89377200000001</v>
      </c>
      <c r="L216">
        <v>14.279586999999999</v>
      </c>
      <c r="M216" t="s">
        <v>4</v>
      </c>
      <c r="N216">
        <v>27.701371000000002</v>
      </c>
      <c r="O216">
        <v>0.80518299999999998</v>
      </c>
      <c r="P216" t="s">
        <v>5</v>
      </c>
      <c r="Q216">
        <v>1.281271</v>
      </c>
      <c r="R216">
        <v>0.20894399999999999</v>
      </c>
      <c r="S216" t="s">
        <v>6</v>
      </c>
      <c r="T216">
        <v>117.805413</v>
      </c>
      <c r="U216">
        <v>0.36443700000000001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694.324341</v>
      </c>
      <c r="AJ216">
        <v>1084.008916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184.95856000000001</v>
      </c>
      <c r="I217">
        <v>18.172692000000001</v>
      </c>
      <c r="J217" t="s">
        <v>3</v>
      </c>
      <c r="K217">
        <v>184.497604</v>
      </c>
      <c r="L217">
        <v>14.252637999999999</v>
      </c>
      <c r="M217" t="s">
        <v>4</v>
      </c>
      <c r="N217">
        <v>29.653773000000001</v>
      </c>
      <c r="O217">
        <v>0.966395</v>
      </c>
      <c r="P217" t="s">
        <v>5</v>
      </c>
      <c r="Q217">
        <v>1.3546480000000001</v>
      </c>
      <c r="R217">
        <v>0.22156000000000001</v>
      </c>
      <c r="S217" t="s">
        <v>6</v>
      </c>
      <c r="T217">
        <v>125.64965100000001</v>
      </c>
      <c r="U217">
        <v>0.37869700000000001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695.63897099999997</v>
      </c>
      <c r="AJ217">
        <v>1058.1176680000001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196.432917</v>
      </c>
      <c r="I218">
        <v>20.776185000000002</v>
      </c>
      <c r="J218" t="s">
        <v>3</v>
      </c>
      <c r="K218">
        <v>195.955332</v>
      </c>
      <c r="L218">
        <v>16.432752000000001</v>
      </c>
      <c r="M218" t="s">
        <v>4</v>
      </c>
      <c r="N218">
        <v>31.567443000000001</v>
      </c>
      <c r="O218">
        <v>1.107137</v>
      </c>
      <c r="P218" t="s">
        <v>5</v>
      </c>
      <c r="Q218">
        <v>1.4244680000000001</v>
      </c>
      <c r="R218">
        <v>0.239788</v>
      </c>
      <c r="S218" t="s">
        <v>6</v>
      </c>
      <c r="T218">
        <v>133.48480499999999</v>
      </c>
      <c r="U218">
        <v>0.40839300000000001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695.63897099999997</v>
      </c>
      <c r="AJ218">
        <v>1058.1176680000001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207.938322</v>
      </c>
      <c r="I219">
        <v>21.562667999999999</v>
      </c>
      <c r="J219" t="s">
        <v>3</v>
      </c>
      <c r="K219">
        <v>207.429337</v>
      </c>
      <c r="L219">
        <v>17.188389000000001</v>
      </c>
      <c r="M219" t="s">
        <v>4</v>
      </c>
      <c r="N219">
        <v>33.446823000000002</v>
      </c>
      <c r="O219">
        <v>1.188431</v>
      </c>
      <c r="P219" t="s">
        <v>5</v>
      </c>
      <c r="Q219">
        <v>1.50657</v>
      </c>
      <c r="R219">
        <v>0.25220900000000002</v>
      </c>
      <c r="S219" t="s">
        <v>6</v>
      </c>
      <c r="T219">
        <v>141.32673800000001</v>
      </c>
      <c r="U219">
        <v>0.416491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695.63897099999997</v>
      </c>
      <c r="AJ219">
        <v>1058.1176680000001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219.310778</v>
      </c>
      <c r="I220">
        <v>22.553667999999998</v>
      </c>
      <c r="J220" t="s">
        <v>3</v>
      </c>
      <c r="K220">
        <v>218.79092700000001</v>
      </c>
      <c r="L220">
        <v>18.045517</v>
      </c>
      <c r="M220" t="s">
        <v>4</v>
      </c>
      <c r="N220">
        <v>35.314976000000001</v>
      </c>
      <c r="O220">
        <v>1.301782</v>
      </c>
      <c r="P220" t="s">
        <v>5</v>
      </c>
      <c r="Q220">
        <v>1.5706709999999999</v>
      </c>
      <c r="R220">
        <v>0.25437100000000001</v>
      </c>
      <c r="S220" t="s">
        <v>6</v>
      </c>
      <c r="T220">
        <v>149.143157</v>
      </c>
      <c r="U220">
        <v>0.42487799999999998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695.63897099999997</v>
      </c>
      <c r="AJ220">
        <v>1058.1176680000001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230.85612800000001</v>
      </c>
      <c r="I221">
        <v>24.182307999999999</v>
      </c>
      <c r="J221" t="s">
        <v>3</v>
      </c>
      <c r="K221">
        <v>230.302843</v>
      </c>
      <c r="L221">
        <v>19.388829000000001</v>
      </c>
      <c r="M221" t="s">
        <v>4</v>
      </c>
      <c r="N221">
        <v>37.188260999999997</v>
      </c>
      <c r="O221">
        <v>1.4128890000000001</v>
      </c>
      <c r="P221" t="s">
        <v>5</v>
      </c>
      <c r="Q221">
        <v>1.6547689999999999</v>
      </c>
      <c r="R221">
        <v>0.25162200000000001</v>
      </c>
      <c r="S221" t="s">
        <v>6</v>
      </c>
      <c r="T221">
        <v>156.99299999999999</v>
      </c>
      <c r="U221">
        <v>0.447044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695.63897099999997</v>
      </c>
      <c r="AJ221">
        <v>1058.1176680000001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49.483279000000003</v>
      </c>
      <c r="I222">
        <v>1.353097</v>
      </c>
      <c r="J222" t="s">
        <v>3</v>
      </c>
      <c r="K222">
        <v>48.252749000000001</v>
      </c>
      <c r="L222">
        <v>1.186129</v>
      </c>
      <c r="M222" t="s">
        <v>4</v>
      </c>
      <c r="N222">
        <v>19.939612</v>
      </c>
      <c r="O222">
        <v>3.6229999999999998E-2</v>
      </c>
      <c r="P222" t="s">
        <v>5</v>
      </c>
      <c r="Q222">
        <v>25.486291999999999</v>
      </c>
      <c r="R222">
        <v>1.0007280000000001</v>
      </c>
      <c r="S222" t="s">
        <v>6</v>
      </c>
      <c r="T222">
        <v>46.835605000000001</v>
      </c>
      <c r="U222">
        <v>1.80298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690.58714699999996</v>
      </c>
      <c r="AJ222">
        <v>810.39516000000003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99.405246000000005</v>
      </c>
      <c r="I223">
        <v>4.2221849999999996</v>
      </c>
      <c r="J223" t="s">
        <v>3</v>
      </c>
      <c r="K223">
        <v>96.961580999999995</v>
      </c>
      <c r="L223">
        <v>3.8716599999999999</v>
      </c>
      <c r="M223" t="s">
        <v>4</v>
      </c>
      <c r="N223">
        <v>40.411496</v>
      </c>
      <c r="O223">
        <v>0.14555599999999999</v>
      </c>
      <c r="P223" t="s">
        <v>5</v>
      </c>
      <c r="Q223">
        <v>50.729970000000002</v>
      </c>
      <c r="R223">
        <v>2.9231919999999998</v>
      </c>
      <c r="S223" t="s">
        <v>6</v>
      </c>
      <c r="T223">
        <v>94.064136000000005</v>
      </c>
      <c r="U223">
        <v>5.670013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690.64367300000004</v>
      </c>
      <c r="AJ223">
        <v>808.86641799999995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149.83768900000001</v>
      </c>
      <c r="I224">
        <v>6.8871960000000003</v>
      </c>
      <c r="J224" t="s">
        <v>3</v>
      </c>
      <c r="K224">
        <v>146.176728</v>
      </c>
      <c r="L224">
        <v>6.3854329999999999</v>
      </c>
      <c r="M224" t="s">
        <v>4</v>
      </c>
      <c r="N224">
        <v>61.058987000000002</v>
      </c>
      <c r="O224">
        <v>0.33746900000000002</v>
      </c>
      <c r="P224" t="s">
        <v>5</v>
      </c>
      <c r="Q224">
        <v>76.375726</v>
      </c>
      <c r="R224">
        <v>6.5721299999999996</v>
      </c>
      <c r="S224" t="s">
        <v>6</v>
      </c>
      <c r="T224">
        <v>141.839527</v>
      </c>
      <c r="U224">
        <v>11.280112000000001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691.33234500000003</v>
      </c>
      <c r="AJ224">
        <v>756.13684699999999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199.89537999999999</v>
      </c>
      <c r="I225">
        <v>9.5874430000000004</v>
      </c>
      <c r="J225" t="s">
        <v>3</v>
      </c>
      <c r="K225">
        <v>195.04822300000001</v>
      </c>
      <c r="L225">
        <v>8.8339350000000003</v>
      </c>
      <c r="M225" t="s">
        <v>4</v>
      </c>
      <c r="N225">
        <v>81.777794</v>
      </c>
      <c r="O225">
        <v>0.60275699999999999</v>
      </c>
      <c r="P225" t="s">
        <v>5</v>
      </c>
      <c r="Q225">
        <v>101.68679299999999</v>
      </c>
      <c r="R225">
        <v>9.7887070000000005</v>
      </c>
      <c r="S225" t="s">
        <v>6</v>
      </c>
      <c r="T225">
        <v>189.24229500000001</v>
      </c>
      <c r="U225">
        <v>16.860081999999998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691.33234500000003</v>
      </c>
      <c r="AJ225">
        <v>756.13684699999999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250.53604200000001</v>
      </c>
      <c r="I226">
        <v>17.446821</v>
      </c>
      <c r="J226" t="s">
        <v>3</v>
      </c>
      <c r="K226">
        <v>244.47454999999999</v>
      </c>
      <c r="L226">
        <v>16.650783000000001</v>
      </c>
      <c r="M226" t="s">
        <v>4</v>
      </c>
      <c r="N226">
        <v>102.635188</v>
      </c>
      <c r="O226">
        <v>1.5102910000000001</v>
      </c>
      <c r="P226" t="s">
        <v>5</v>
      </c>
      <c r="Q226">
        <v>127.007349</v>
      </c>
      <c r="R226">
        <v>13.531732999999999</v>
      </c>
      <c r="S226" t="s">
        <v>6</v>
      </c>
      <c r="T226">
        <v>237.16835800000001</v>
      </c>
      <c r="U226">
        <v>27.501078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691.33234500000003</v>
      </c>
      <c r="AJ226">
        <v>756.13684699999999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300.719381</v>
      </c>
      <c r="I227">
        <v>20.037329</v>
      </c>
      <c r="J227" t="s">
        <v>3</v>
      </c>
      <c r="K227">
        <v>293.44299999999998</v>
      </c>
      <c r="L227">
        <v>19.252610000000001</v>
      </c>
      <c r="M227" t="s">
        <v>4</v>
      </c>
      <c r="N227">
        <v>123.481324</v>
      </c>
      <c r="O227">
        <v>1.9801820000000001</v>
      </c>
      <c r="P227" t="s">
        <v>5</v>
      </c>
      <c r="Q227">
        <v>152.23667399999999</v>
      </c>
      <c r="R227">
        <v>16.313981999999999</v>
      </c>
      <c r="S227" t="s">
        <v>6</v>
      </c>
      <c r="T227">
        <v>284.64485400000001</v>
      </c>
      <c r="U227">
        <v>32.491722000000003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691.33234500000003</v>
      </c>
      <c r="AJ227">
        <v>756.13684699999999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351.08988299999999</v>
      </c>
      <c r="I228">
        <v>26.641940000000002</v>
      </c>
      <c r="J228" t="s">
        <v>3</v>
      </c>
      <c r="K228">
        <v>342.60296599999998</v>
      </c>
      <c r="L228">
        <v>25.521678999999999</v>
      </c>
      <c r="M228" t="s">
        <v>4</v>
      </c>
      <c r="N228">
        <v>144.369711</v>
      </c>
      <c r="O228">
        <v>2.5577399999999999</v>
      </c>
      <c r="P228" t="s">
        <v>5</v>
      </c>
      <c r="Q228">
        <v>177.54448400000001</v>
      </c>
      <c r="R228">
        <v>21.107026000000001</v>
      </c>
      <c r="S228" t="s">
        <v>6</v>
      </c>
      <c r="T228">
        <v>332.226991</v>
      </c>
      <c r="U228">
        <v>42.417036000000003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691.88669500000003</v>
      </c>
      <c r="AJ228">
        <v>760.48271699999998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401.69737700000002</v>
      </c>
      <c r="I229">
        <v>31.551853000000001</v>
      </c>
      <c r="J229" t="s">
        <v>3</v>
      </c>
      <c r="K229">
        <v>392.01221900000002</v>
      </c>
      <c r="L229">
        <v>29.902169000000001</v>
      </c>
      <c r="M229" t="s">
        <v>4</v>
      </c>
      <c r="N229">
        <v>165.28624600000001</v>
      </c>
      <c r="O229">
        <v>3.1417069999999998</v>
      </c>
      <c r="P229" t="s">
        <v>5</v>
      </c>
      <c r="Q229">
        <v>203.028471</v>
      </c>
      <c r="R229">
        <v>26.002472999999998</v>
      </c>
      <c r="S229" t="s">
        <v>6</v>
      </c>
      <c r="T229">
        <v>380.07871799999998</v>
      </c>
      <c r="U229">
        <v>49.981110999999999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691.88669500000003</v>
      </c>
      <c r="AJ229">
        <v>760.48271699999998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452.16489000000001</v>
      </c>
      <c r="I230">
        <v>35.793661</v>
      </c>
      <c r="J230" t="s">
        <v>3</v>
      </c>
      <c r="K230">
        <v>441.28283499999998</v>
      </c>
      <c r="L230">
        <v>33.904370999999998</v>
      </c>
      <c r="M230" t="s">
        <v>4</v>
      </c>
      <c r="N230">
        <v>186.236366</v>
      </c>
      <c r="O230">
        <v>3.8463419999999999</v>
      </c>
      <c r="P230" t="s">
        <v>5</v>
      </c>
      <c r="Q230">
        <v>228.29864599999999</v>
      </c>
      <c r="R230">
        <v>32.501432000000001</v>
      </c>
      <c r="S230" t="s">
        <v>6</v>
      </c>
      <c r="T230">
        <v>427.707855</v>
      </c>
      <c r="U230">
        <v>59.413769000000002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694.32691699999998</v>
      </c>
      <c r="AJ230">
        <v>562.97240799999997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502.86250000000001</v>
      </c>
      <c r="I231">
        <v>48.031288000000004</v>
      </c>
      <c r="J231" t="s">
        <v>3</v>
      </c>
      <c r="K231">
        <v>490.81293599999998</v>
      </c>
      <c r="L231">
        <v>45.409647</v>
      </c>
      <c r="M231" t="s">
        <v>4</v>
      </c>
      <c r="N231">
        <v>207.17508100000001</v>
      </c>
      <c r="O231">
        <v>4.557734</v>
      </c>
      <c r="P231" t="s">
        <v>5</v>
      </c>
      <c r="Q231">
        <v>253.54735099999999</v>
      </c>
      <c r="R231">
        <v>39.926529000000002</v>
      </c>
      <c r="S231" t="s">
        <v>6</v>
      </c>
      <c r="T231">
        <v>475.52516200000002</v>
      </c>
      <c r="U231">
        <v>75.099244999999996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694.87578299999996</v>
      </c>
      <c r="AJ231">
        <v>541.65120899999999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553.72939299999996</v>
      </c>
      <c r="I232">
        <v>56.916293000000003</v>
      </c>
      <c r="J232" t="s">
        <v>3</v>
      </c>
      <c r="K232">
        <v>540.46870999999999</v>
      </c>
      <c r="L232">
        <v>53.978095000000003</v>
      </c>
      <c r="M232" t="s">
        <v>4</v>
      </c>
      <c r="N232">
        <v>228.16057900000001</v>
      </c>
      <c r="O232">
        <v>5.2018399999999998</v>
      </c>
      <c r="P232" t="s">
        <v>5</v>
      </c>
      <c r="Q232">
        <v>279.06387699999999</v>
      </c>
      <c r="R232">
        <v>47.615003999999999</v>
      </c>
      <c r="S232" t="s">
        <v>6</v>
      </c>
      <c r="T232">
        <v>523.43281500000001</v>
      </c>
      <c r="U232">
        <v>84.509210999999993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695.02927599999998</v>
      </c>
      <c r="AJ232">
        <v>539.50431800000001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604.48489300000006</v>
      </c>
      <c r="I233">
        <v>63.259753000000003</v>
      </c>
      <c r="J233" t="s">
        <v>3</v>
      </c>
      <c r="K233">
        <v>590.030891</v>
      </c>
      <c r="L233">
        <v>59.832205999999999</v>
      </c>
      <c r="M233" t="s">
        <v>4</v>
      </c>
      <c r="N233">
        <v>249.16249999999999</v>
      </c>
      <c r="O233">
        <v>6.0344420000000003</v>
      </c>
      <c r="P233" t="s">
        <v>5</v>
      </c>
      <c r="Q233">
        <v>304.54595799999998</v>
      </c>
      <c r="R233">
        <v>52.952159999999999</v>
      </c>
      <c r="S233" t="s">
        <v>6</v>
      </c>
      <c r="T233">
        <v>571.34739999999999</v>
      </c>
      <c r="U233">
        <v>94.738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695.02927599999998</v>
      </c>
      <c r="AJ233">
        <v>539.50431800000001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655.17929200000003</v>
      </c>
      <c r="I234">
        <v>67.801768999999993</v>
      </c>
      <c r="J234" t="s">
        <v>3</v>
      </c>
      <c r="K234">
        <v>639.49606800000004</v>
      </c>
      <c r="L234">
        <v>63.766278</v>
      </c>
      <c r="M234" t="s">
        <v>4</v>
      </c>
      <c r="N234">
        <v>270.18953900000002</v>
      </c>
      <c r="O234">
        <v>6.7195450000000001</v>
      </c>
      <c r="P234" t="s">
        <v>5</v>
      </c>
      <c r="Q234">
        <v>329.93596300000002</v>
      </c>
      <c r="R234">
        <v>61.230924999999999</v>
      </c>
      <c r="S234" t="s">
        <v>6</v>
      </c>
      <c r="T234">
        <v>619.23431600000004</v>
      </c>
      <c r="U234">
        <v>106.09927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695.02927599999998</v>
      </c>
      <c r="AJ234">
        <v>539.50431800000001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705.85697000000005</v>
      </c>
      <c r="I235">
        <v>73.974063000000001</v>
      </c>
      <c r="J235" t="s">
        <v>3</v>
      </c>
      <c r="K235">
        <v>688.93971099999999</v>
      </c>
      <c r="L235">
        <v>69.237342999999996</v>
      </c>
      <c r="M235" t="s">
        <v>4</v>
      </c>
      <c r="N235">
        <v>291.21554300000003</v>
      </c>
      <c r="O235">
        <v>7.6246150000000004</v>
      </c>
      <c r="P235" t="s">
        <v>5</v>
      </c>
      <c r="Q235">
        <v>355.323418</v>
      </c>
      <c r="R235">
        <v>70.004366000000005</v>
      </c>
      <c r="S235" t="s">
        <v>6</v>
      </c>
      <c r="T235">
        <v>667.15171899999996</v>
      </c>
      <c r="U235">
        <v>118.26318000000001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695.65686200000005</v>
      </c>
      <c r="AJ235">
        <v>554.35048300000005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756.303134</v>
      </c>
      <c r="I236">
        <v>77.404871999999997</v>
      </c>
      <c r="J236" t="s">
        <v>3</v>
      </c>
      <c r="K236">
        <v>738.20478900000001</v>
      </c>
      <c r="L236">
        <v>72.039063999999996</v>
      </c>
      <c r="M236" t="s">
        <v>4</v>
      </c>
      <c r="N236">
        <v>312.26828399999999</v>
      </c>
      <c r="O236">
        <v>8.4885599999999997</v>
      </c>
      <c r="P236" t="s">
        <v>5</v>
      </c>
      <c r="Q236">
        <v>380.54914100000002</v>
      </c>
      <c r="R236">
        <v>76.545406</v>
      </c>
      <c r="S236" t="s">
        <v>6</v>
      </c>
      <c r="T236">
        <v>714.80591400000003</v>
      </c>
      <c r="U236">
        <v>127.211077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695.65686200000005</v>
      </c>
      <c r="AJ236">
        <v>554.35048300000005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807.086814</v>
      </c>
      <c r="I237">
        <v>79.654668000000001</v>
      </c>
      <c r="J237" t="s">
        <v>3</v>
      </c>
      <c r="K237">
        <v>787.79190900000003</v>
      </c>
      <c r="L237">
        <v>73.667779999999993</v>
      </c>
      <c r="M237" t="s">
        <v>4</v>
      </c>
      <c r="N237">
        <v>333.35202800000002</v>
      </c>
      <c r="O237">
        <v>9.4145330000000005</v>
      </c>
      <c r="P237" t="s">
        <v>5</v>
      </c>
      <c r="Q237">
        <v>406.02406300000001</v>
      </c>
      <c r="R237">
        <v>85.402325000000005</v>
      </c>
      <c r="S237" t="s">
        <v>6</v>
      </c>
      <c r="T237">
        <v>762.81796899999995</v>
      </c>
      <c r="U237">
        <v>135.87885499999999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695.65686200000005</v>
      </c>
      <c r="AJ237">
        <v>554.35048300000005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857.84647700000005</v>
      </c>
      <c r="I238">
        <v>82.433221000000003</v>
      </c>
      <c r="J238" t="s">
        <v>3</v>
      </c>
      <c r="K238">
        <v>837.35021500000005</v>
      </c>
      <c r="L238">
        <v>75.792754000000002</v>
      </c>
      <c r="M238" t="s">
        <v>4</v>
      </c>
      <c r="N238">
        <v>354.44932599999999</v>
      </c>
      <c r="O238">
        <v>10.284267</v>
      </c>
      <c r="P238" t="s">
        <v>5</v>
      </c>
      <c r="Q238">
        <v>431.45839000000001</v>
      </c>
      <c r="R238">
        <v>93.444304000000002</v>
      </c>
      <c r="S238" t="s">
        <v>6</v>
      </c>
      <c r="T238">
        <v>810.83478100000002</v>
      </c>
      <c r="U238">
        <v>144.57672400000001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695.65686200000005</v>
      </c>
      <c r="AJ238">
        <v>554.35048300000005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908.51387799999998</v>
      </c>
      <c r="I239">
        <v>89.251756</v>
      </c>
      <c r="J239" t="s">
        <v>3</v>
      </c>
      <c r="K239">
        <v>886.808718</v>
      </c>
      <c r="L239">
        <v>80.739254000000003</v>
      </c>
      <c r="M239" t="s">
        <v>4</v>
      </c>
      <c r="N239">
        <v>375.54253499999999</v>
      </c>
      <c r="O239">
        <v>11.246273</v>
      </c>
      <c r="P239" t="s">
        <v>5</v>
      </c>
      <c r="Q239">
        <v>456.73996399999999</v>
      </c>
      <c r="R239">
        <v>103.16410999999999</v>
      </c>
      <c r="S239" t="s">
        <v>6</v>
      </c>
      <c r="T239">
        <v>858.741176</v>
      </c>
      <c r="U239">
        <v>159.25878700000001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695.65686200000005</v>
      </c>
      <c r="AJ239">
        <v>554.35048300000005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959.12686299999996</v>
      </c>
      <c r="I240">
        <v>89.602885999999998</v>
      </c>
      <c r="J240" t="s">
        <v>3</v>
      </c>
      <c r="K240">
        <v>936.190383</v>
      </c>
      <c r="L240">
        <v>81.152953999999994</v>
      </c>
      <c r="M240" t="s">
        <v>4</v>
      </c>
      <c r="N240">
        <v>396.66983900000002</v>
      </c>
      <c r="O240">
        <v>12.090687000000001</v>
      </c>
      <c r="P240" t="s">
        <v>5</v>
      </c>
      <c r="Q240">
        <v>481.96485300000001</v>
      </c>
      <c r="R240">
        <v>110.111312</v>
      </c>
      <c r="S240" t="s">
        <v>6</v>
      </c>
      <c r="T240">
        <v>906.62890900000002</v>
      </c>
      <c r="U240">
        <v>166.83253099999999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695.65686200000005</v>
      </c>
      <c r="AJ240">
        <v>554.35048300000005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1009.846365</v>
      </c>
      <c r="I241">
        <v>97.685669000000004</v>
      </c>
      <c r="J241" t="s">
        <v>3</v>
      </c>
      <c r="K241">
        <v>985.66291999999999</v>
      </c>
      <c r="L241">
        <v>89.127103000000005</v>
      </c>
      <c r="M241" t="s">
        <v>4</v>
      </c>
      <c r="N241">
        <v>417.82307900000001</v>
      </c>
      <c r="O241">
        <v>13.238946</v>
      </c>
      <c r="P241" t="s">
        <v>5</v>
      </c>
      <c r="Q241">
        <v>507.34467100000001</v>
      </c>
      <c r="R241">
        <v>121.606724</v>
      </c>
      <c r="S241" t="s">
        <v>6</v>
      </c>
      <c r="T241">
        <v>954.65569600000003</v>
      </c>
      <c r="U241">
        <v>184.575703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695.65686200000005</v>
      </c>
      <c r="AJ241">
        <v>554.35048300000005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28.789193999999998</v>
      </c>
      <c r="I262">
        <v>7.3000000000000001E-3</v>
      </c>
      <c r="J262" t="s">
        <v>3</v>
      </c>
      <c r="K262">
        <v>11.044445</v>
      </c>
      <c r="L262">
        <v>1.55E-4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57.591334000000003</v>
      </c>
      <c r="I263">
        <v>1.5771E-2</v>
      </c>
      <c r="J263" t="s">
        <v>3</v>
      </c>
      <c r="K263">
        <v>22.084119000000001</v>
      </c>
      <c r="L263">
        <v>4.35E-4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86.398615000000007</v>
      </c>
      <c r="I264">
        <v>3.0554000000000001E-2</v>
      </c>
      <c r="J264" t="s">
        <v>3</v>
      </c>
      <c r="K264">
        <v>33.125261999999999</v>
      </c>
      <c r="L264">
        <v>9.1299999999999997E-4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115.242428</v>
      </c>
      <c r="I265">
        <v>6.6909999999999997E-2</v>
      </c>
      <c r="J265" t="s">
        <v>3</v>
      </c>
      <c r="K265">
        <v>44.167178</v>
      </c>
      <c r="L265">
        <v>1.552E-3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144.049362</v>
      </c>
      <c r="I266">
        <v>8.4615999999999997E-2</v>
      </c>
      <c r="J266" t="s">
        <v>3</v>
      </c>
      <c r="K266">
        <v>55.210377999999999</v>
      </c>
      <c r="L266">
        <v>2.3270000000000001E-3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172.853914</v>
      </c>
      <c r="I267">
        <v>0.107118</v>
      </c>
      <c r="J267" t="s">
        <v>3</v>
      </c>
      <c r="K267">
        <v>66.253529999999998</v>
      </c>
      <c r="L267">
        <v>3.32E-3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201.63230300000001</v>
      </c>
      <c r="I268">
        <v>0.12486899999999999</v>
      </c>
      <c r="J268" t="s">
        <v>3</v>
      </c>
      <c r="K268">
        <v>77.29768</v>
      </c>
      <c r="L268">
        <v>4.6959999999999997E-3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230.41916699999999</v>
      </c>
      <c r="I269">
        <v>0.13039200000000001</v>
      </c>
      <c r="J269" t="s">
        <v>3</v>
      </c>
      <c r="K269">
        <v>88.340849000000006</v>
      </c>
      <c r="L269">
        <v>6.0600000000000003E-3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259.217108</v>
      </c>
      <c r="I270">
        <v>0.14943400000000001</v>
      </c>
      <c r="J270" t="s">
        <v>3</v>
      </c>
      <c r="K270">
        <v>99.385154999999997</v>
      </c>
      <c r="L270">
        <v>7.6610000000000003E-3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287.99723599999999</v>
      </c>
      <c r="I271">
        <v>0.155279</v>
      </c>
      <c r="J271" t="s">
        <v>3</v>
      </c>
      <c r="K271">
        <v>110.42894</v>
      </c>
      <c r="L271">
        <v>9.3550000000000005E-3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316.79078099999998</v>
      </c>
      <c r="I272">
        <v>0.18329899999999999</v>
      </c>
      <c r="J272" t="s">
        <v>3</v>
      </c>
      <c r="K272">
        <v>121.473539</v>
      </c>
      <c r="L272">
        <v>1.1089E-2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345.603522</v>
      </c>
      <c r="I273">
        <v>0.228437</v>
      </c>
      <c r="J273" t="s">
        <v>3</v>
      </c>
      <c r="K273">
        <v>132.51745700000001</v>
      </c>
      <c r="L273">
        <v>1.3301E-2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374.42824200000001</v>
      </c>
      <c r="I274">
        <v>0.24865100000000001</v>
      </c>
      <c r="J274" t="s">
        <v>3</v>
      </c>
      <c r="K274">
        <v>143.56556699999999</v>
      </c>
      <c r="L274">
        <v>1.5765999999999999E-2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403.25732399999998</v>
      </c>
      <c r="I275">
        <v>0.30118600000000001</v>
      </c>
      <c r="J275" t="s">
        <v>3</v>
      </c>
      <c r="K275">
        <v>154.61278899999999</v>
      </c>
      <c r="L275">
        <v>1.8075999999999998E-2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432.07951500000001</v>
      </c>
      <c r="I276">
        <v>0.34522999999999998</v>
      </c>
      <c r="J276" t="s">
        <v>3</v>
      </c>
      <c r="K276">
        <v>165.661494</v>
      </c>
      <c r="L276">
        <v>2.0027E-2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460.92009100000001</v>
      </c>
      <c r="I277">
        <v>0.42752400000000002</v>
      </c>
      <c r="J277" t="s">
        <v>3</v>
      </c>
      <c r="K277">
        <v>176.71064799999999</v>
      </c>
      <c r="L277">
        <v>2.3237000000000001E-2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489.72486800000001</v>
      </c>
      <c r="I278">
        <v>0.49766899999999997</v>
      </c>
      <c r="J278" t="s">
        <v>3</v>
      </c>
      <c r="K278">
        <v>187.757846</v>
      </c>
      <c r="L278">
        <v>2.5892999999999999E-2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518.53747099999998</v>
      </c>
      <c r="I279">
        <v>0.56650100000000003</v>
      </c>
      <c r="J279" t="s">
        <v>3</v>
      </c>
      <c r="K279">
        <v>198.80762899999999</v>
      </c>
      <c r="L279">
        <v>2.9058E-2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547.37061400000005</v>
      </c>
      <c r="I280">
        <v>0.58186499999999997</v>
      </c>
      <c r="J280" t="s">
        <v>3</v>
      </c>
      <c r="K280">
        <v>209.85794799999999</v>
      </c>
      <c r="L280">
        <v>3.2122999999999999E-2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576.19131600000003</v>
      </c>
      <c r="I281">
        <v>0.597526</v>
      </c>
      <c r="J281" t="s">
        <v>3</v>
      </c>
      <c r="K281">
        <v>220.91092900000001</v>
      </c>
      <c r="L281">
        <v>3.6476000000000001E-2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22.154781</v>
      </c>
      <c r="I282">
        <v>2.3E-2</v>
      </c>
      <c r="J282" t="s">
        <v>3</v>
      </c>
      <c r="K282">
        <v>3.51484</v>
      </c>
      <c r="L282">
        <v>1.1E-5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44.350667999999999</v>
      </c>
      <c r="I283">
        <v>5.5056000000000001E-2</v>
      </c>
      <c r="J283" t="s">
        <v>3</v>
      </c>
      <c r="K283">
        <v>7.0297729999999996</v>
      </c>
      <c r="L283">
        <v>3.6000000000000001E-5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66.542120999999995</v>
      </c>
      <c r="I284">
        <v>7.8038999999999997E-2</v>
      </c>
      <c r="J284" t="s">
        <v>3</v>
      </c>
      <c r="K284">
        <v>10.545071</v>
      </c>
      <c r="L284">
        <v>5.3999999999999998E-5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88.704209000000006</v>
      </c>
      <c r="I285">
        <v>0.10813399999999999</v>
      </c>
      <c r="J285" t="s">
        <v>3</v>
      </c>
      <c r="K285">
        <v>14.059424</v>
      </c>
      <c r="L285">
        <v>7.4999999999999993E-5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110.83918199999999</v>
      </c>
      <c r="I286">
        <v>0.123558</v>
      </c>
      <c r="J286" t="s">
        <v>3</v>
      </c>
      <c r="K286">
        <v>17.573516000000001</v>
      </c>
      <c r="L286">
        <v>1.08E-4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132.990432</v>
      </c>
      <c r="I287">
        <v>0.14291699999999999</v>
      </c>
      <c r="J287" t="s">
        <v>3</v>
      </c>
      <c r="K287">
        <v>21.087598</v>
      </c>
      <c r="L287">
        <v>1.3899999999999999E-4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155.14372700000001</v>
      </c>
      <c r="I288">
        <v>0.17158899999999999</v>
      </c>
      <c r="J288" t="s">
        <v>3</v>
      </c>
      <c r="K288">
        <v>24.601963000000001</v>
      </c>
      <c r="L288">
        <v>1.65E-4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177.29439099999999</v>
      </c>
      <c r="I289">
        <v>0.201539</v>
      </c>
      <c r="J289" t="s">
        <v>3</v>
      </c>
      <c r="K289">
        <v>28.116622</v>
      </c>
      <c r="L289">
        <v>1.9799999999999999E-4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199.44629699999999</v>
      </c>
      <c r="I290">
        <v>0.23513600000000001</v>
      </c>
      <c r="J290" t="s">
        <v>3</v>
      </c>
      <c r="K290">
        <v>31.630246</v>
      </c>
      <c r="L290">
        <v>2.31E-4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221.56796800000001</v>
      </c>
      <c r="I291">
        <v>0.25084299999999998</v>
      </c>
      <c r="J291" t="s">
        <v>3</v>
      </c>
      <c r="K291">
        <v>35.144362000000001</v>
      </c>
      <c r="L291">
        <v>2.5599999999999999E-4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243.71686500000001</v>
      </c>
      <c r="I292">
        <v>0.27727000000000002</v>
      </c>
      <c r="J292" t="s">
        <v>3</v>
      </c>
      <c r="K292">
        <v>38.658838000000003</v>
      </c>
      <c r="L292">
        <v>2.7700000000000001E-4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265.85601600000001</v>
      </c>
      <c r="I293">
        <v>0.31647599999999998</v>
      </c>
      <c r="J293" t="s">
        <v>3</v>
      </c>
      <c r="K293">
        <v>42.172952000000002</v>
      </c>
      <c r="L293">
        <v>3.0699999999999998E-4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288.00914399999999</v>
      </c>
      <c r="I294">
        <v>0.36990899999999999</v>
      </c>
      <c r="J294" t="s">
        <v>3</v>
      </c>
      <c r="K294">
        <v>45.686563999999997</v>
      </c>
      <c r="L294">
        <v>3.4200000000000002E-4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310.19143600000001</v>
      </c>
      <c r="I295">
        <v>0.42197600000000002</v>
      </c>
      <c r="J295" t="s">
        <v>3</v>
      </c>
      <c r="K295">
        <v>49.200522999999997</v>
      </c>
      <c r="L295">
        <v>4.0200000000000001E-4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332.36762099999999</v>
      </c>
      <c r="I296">
        <v>0.48821199999999998</v>
      </c>
      <c r="J296" t="s">
        <v>3</v>
      </c>
      <c r="K296">
        <v>52.715513000000001</v>
      </c>
      <c r="L296">
        <v>4.2299999999999998E-4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354.54067800000001</v>
      </c>
      <c r="I297">
        <v>0.45638200000000001</v>
      </c>
      <c r="J297" t="s">
        <v>3</v>
      </c>
      <c r="K297">
        <v>56.229686000000001</v>
      </c>
      <c r="L297">
        <v>4.4000000000000002E-4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376.67224900000002</v>
      </c>
      <c r="I298">
        <v>0.460843</v>
      </c>
      <c r="J298" t="s">
        <v>3</v>
      </c>
      <c r="K298">
        <v>59.743648999999998</v>
      </c>
      <c r="L298">
        <v>4.86E-4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398.84466099999997</v>
      </c>
      <c r="I299">
        <v>0.48862499999999998</v>
      </c>
      <c r="J299" t="s">
        <v>3</v>
      </c>
      <c r="K299">
        <v>63.256692999999999</v>
      </c>
      <c r="L299">
        <v>5.1599999999999997E-4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421.01484900000003</v>
      </c>
      <c r="I300">
        <v>0.50509199999999999</v>
      </c>
      <c r="J300" t="s">
        <v>3</v>
      </c>
      <c r="K300">
        <v>66.770887000000002</v>
      </c>
      <c r="L300">
        <v>5.6499999999999996E-4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443.17518999999999</v>
      </c>
      <c r="I301">
        <v>0.51376900000000003</v>
      </c>
      <c r="J301" t="s">
        <v>3</v>
      </c>
      <c r="K301">
        <v>70.284425999999996</v>
      </c>
      <c r="L301">
        <v>6.29E-4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30.569299999999998</v>
      </c>
      <c r="I302">
        <v>3.6665999999999997E-2</v>
      </c>
      <c r="J302" t="s">
        <v>3</v>
      </c>
      <c r="K302">
        <v>10.247128</v>
      </c>
      <c r="L302">
        <v>3.1999999999999999E-5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62.097487000000001</v>
      </c>
      <c r="I303">
        <v>0.145427</v>
      </c>
      <c r="J303" t="s">
        <v>3</v>
      </c>
      <c r="K303">
        <v>20.46546</v>
      </c>
      <c r="L303">
        <v>5.1999999999999997E-5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93.849137999999996</v>
      </c>
      <c r="I304">
        <v>0.31122100000000003</v>
      </c>
      <c r="J304" t="s">
        <v>3</v>
      </c>
      <c r="K304">
        <v>30.685936999999999</v>
      </c>
      <c r="L304">
        <v>8.2000000000000001E-5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125.678408</v>
      </c>
      <c r="I305">
        <v>0.49893300000000002</v>
      </c>
      <c r="J305" t="s">
        <v>3</v>
      </c>
      <c r="K305">
        <v>40.908538999999998</v>
      </c>
      <c r="L305">
        <v>1.25E-4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157.619822</v>
      </c>
      <c r="I306">
        <v>0.69335400000000003</v>
      </c>
      <c r="J306" t="s">
        <v>3</v>
      </c>
      <c r="K306">
        <v>51.134163000000001</v>
      </c>
      <c r="L306">
        <v>1.63E-4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189.63185200000001</v>
      </c>
      <c r="I307">
        <v>0.96329799999999999</v>
      </c>
      <c r="J307" t="s">
        <v>3</v>
      </c>
      <c r="K307">
        <v>61.360287999999997</v>
      </c>
      <c r="L307">
        <v>2.1599999999999999E-4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221.66018299999999</v>
      </c>
      <c r="I308">
        <v>1.363877</v>
      </c>
      <c r="J308" t="s">
        <v>3</v>
      </c>
      <c r="K308">
        <v>71.587762999999995</v>
      </c>
      <c r="L308">
        <v>2.8699999999999998E-4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253.718084</v>
      </c>
      <c r="I309">
        <v>1.672528</v>
      </c>
      <c r="J309" t="s">
        <v>3</v>
      </c>
      <c r="K309">
        <v>81.816472000000005</v>
      </c>
      <c r="L309">
        <v>3.4299999999999999E-4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285.76174700000001</v>
      </c>
      <c r="I310">
        <v>2.0010659999999998</v>
      </c>
      <c r="J310" t="s">
        <v>3</v>
      </c>
      <c r="K310">
        <v>92.045950000000005</v>
      </c>
      <c r="L310">
        <v>3.5300000000000002E-4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317.83423399999998</v>
      </c>
      <c r="I311">
        <v>2.2889050000000002</v>
      </c>
      <c r="J311" t="s">
        <v>3</v>
      </c>
      <c r="K311">
        <v>102.276366</v>
      </c>
      <c r="L311">
        <v>3.9300000000000001E-4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349.95498300000003</v>
      </c>
      <c r="I312">
        <v>2.5749339999999998</v>
      </c>
      <c r="J312" t="s">
        <v>3</v>
      </c>
      <c r="K312">
        <v>112.508397</v>
      </c>
      <c r="L312">
        <v>4.0099999999999999E-4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382.084474</v>
      </c>
      <c r="I313">
        <v>2.8847589999999999</v>
      </c>
      <c r="J313" t="s">
        <v>3</v>
      </c>
      <c r="K313">
        <v>122.741812</v>
      </c>
      <c r="L313">
        <v>4.4700000000000002E-4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414.23057399999999</v>
      </c>
      <c r="I314">
        <v>3.1865320000000001</v>
      </c>
      <c r="J314" t="s">
        <v>3</v>
      </c>
      <c r="K314">
        <v>132.975989</v>
      </c>
      <c r="L314">
        <v>4.4000000000000002E-4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446.388507</v>
      </c>
      <c r="I315">
        <v>3.6204510000000001</v>
      </c>
      <c r="J315" t="s">
        <v>3</v>
      </c>
      <c r="K315">
        <v>143.21028799999999</v>
      </c>
      <c r="L315">
        <v>5.7799999999999995E-4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478.54456900000002</v>
      </c>
      <c r="I316">
        <v>4.0125960000000003</v>
      </c>
      <c r="J316" t="s">
        <v>3</v>
      </c>
      <c r="K316">
        <v>153.44655900000001</v>
      </c>
      <c r="L316">
        <v>6.4099999999999997E-4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510.694999</v>
      </c>
      <c r="I317">
        <v>4.4272780000000003</v>
      </c>
      <c r="J317" t="s">
        <v>3</v>
      </c>
      <c r="K317">
        <v>163.68207000000001</v>
      </c>
      <c r="L317">
        <v>6.5799999999999995E-4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542.86476700000003</v>
      </c>
      <c r="I318">
        <v>4.8181159999999998</v>
      </c>
      <c r="J318" t="s">
        <v>3</v>
      </c>
      <c r="K318">
        <v>173.92084700000001</v>
      </c>
      <c r="L318">
        <v>6.9399999999999996E-4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575.04197799999997</v>
      </c>
      <c r="I319">
        <v>5.2010630000000004</v>
      </c>
      <c r="J319" t="s">
        <v>3</v>
      </c>
      <c r="K319">
        <v>184.158626</v>
      </c>
      <c r="L319">
        <v>6.8199999999999999E-4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607.22826199999997</v>
      </c>
      <c r="I320">
        <v>5.6802630000000001</v>
      </c>
      <c r="J320" t="s">
        <v>3</v>
      </c>
      <c r="K320">
        <v>194.39943600000001</v>
      </c>
      <c r="L320">
        <v>7.7899999999999996E-4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639.42224999999996</v>
      </c>
      <c r="I321">
        <v>6.0640330000000002</v>
      </c>
      <c r="J321" t="s">
        <v>3</v>
      </c>
      <c r="K321">
        <v>204.638564</v>
      </c>
      <c r="L321">
        <v>8.4999999999999995E-4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28.172297</v>
      </c>
      <c r="I322">
        <v>4.4080000000000001E-2</v>
      </c>
      <c r="J322" t="s">
        <v>3</v>
      </c>
      <c r="K322">
        <v>7.756831</v>
      </c>
      <c r="L322">
        <v>2.0000000000000002E-5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57.370305000000002</v>
      </c>
      <c r="I323">
        <v>0.174536</v>
      </c>
      <c r="J323" t="s">
        <v>3</v>
      </c>
      <c r="K323">
        <v>15.491483000000001</v>
      </c>
      <c r="L323">
        <v>3.0000000000000001E-5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86.704837999999995</v>
      </c>
      <c r="I324">
        <v>0.36993199999999998</v>
      </c>
      <c r="J324" t="s">
        <v>3</v>
      </c>
      <c r="K324">
        <v>23.224107</v>
      </c>
      <c r="L324">
        <v>4.8999999999999998E-5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116.12406</v>
      </c>
      <c r="I325">
        <v>0.53054199999999996</v>
      </c>
      <c r="J325" t="s">
        <v>3</v>
      </c>
      <c r="K325">
        <v>30.956617999999999</v>
      </c>
      <c r="L325">
        <v>6.7000000000000002E-5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145.600897</v>
      </c>
      <c r="I326">
        <v>0.73887599999999998</v>
      </c>
      <c r="J326" t="s">
        <v>3</v>
      </c>
      <c r="K326">
        <v>38.687282000000003</v>
      </c>
      <c r="L326">
        <v>9.2999999999999997E-5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175.124899</v>
      </c>
      <c r="I327">
        <v>0.96776499999999999</v>
      </c>
      <c r="J327" t="s">
        <v>3</v>
      </c>
      <c r="K327">
        <v>46.417614999999998</v>
      </c>
      <c r="L327">
        <v>1.2E-4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204.669883</v>
      </c>
      <c r="I328">
        <v>1.2027859999999999</v>
      </c>
      <c r="J328" t="s">
        <v>3</v>
      </c>
      <c r="K328">
        <v>54.147390000000001</v>
      </c>
      <c r="L328">
        <v>1.5200000000000001E-4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234.25119599999999</v>
      </c>
      <c r="I329">
        <v>1.351613</v>
      </c>
      <c r="J329" t="s">
        <v>3</v>
      </c>
      <c r="K329">
        <v>61.876708000000001</v>
      </c>
      <c r="L329">
        <v>2.0799999999999999E-4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263.88022799999999</v>
      </c>
      <c r="I330">
        <v>1.547936</v>
      </c>
      <c r="J330" t="s">
        <v>3</v>
      </c>
      <c r="K330">
        <v>69.605215000000001</v>
      </c>
      <c r="L330">
        <v>2.43E-4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293.50908800000002</v>
      </c>
      <c r="I331">
        <v>1.788446</v>
      </c>
      <c r="J331" t="s">
        <v>3</v>
      </c>
      <c r="K331">
        <v>77.334512000000004</v>
      </c>
      <c r="L331">
        <v>2.61E-4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323.16287199999999</v>
      </c>
      <c r="I332">
        <v>1.9056630000000001</v>
      </c>
      <c r="J332" t="s">
        <v>3</v>
      </c>
      <c r="K332">
        <v>85.062760999999995</v>
      </c>
      <c r="L332">
        <v>3.1199999999999999E-4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352.81815999999998</v>
      </c>
      <c r="I333">
        <v>2.0477150000000002</v>
      </c>
      <c r="J333" t="s">
        <v>3</v>
      </c>
      <c r="K333">
        <v>92.791184000000001</v>
      </c>
      <c r="L333">
        <v>3.5E-4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382.51707099999999</v>
      </c>
      <c r="I334">
        <v>2.2642859999999998</v>
      </c>
      <c r="J334" t="s">
        <v>3</v>
      </c>
      <c r="K334">
        <v>100.51877399999999</v>
      </c>
      <c r="L334">
        <v>3.7800000000000003E-4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412.28763700000002</v>
      </c>
      <c r="I335">
        <v>2.5543640000000001</v>
      </c>
      <c r="J335" t="s">
        <v>3</v>
      </c>
      <c r="K335">
        <v>108.245919</v>
      </c>
      <c r="L335">
        <v>4.2999999999999999E-4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442.00156399999997</v>
      </c>
      <c r="I336">
        <v>2.9088910000000001</v>
      </c>
      <c r="J336" t="s">
        <v>3</v>
      </c>
      <c r="K336">
        <v>115.97330599999999</v>
      </c>
      <c r="L336">
        <v>4.7399999999999997E-4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471.72079300000001</v>
      </c>
      <c r="I337">
        <v>3.1716160000000002</v>
      </c>
      <c r="J337" t="s">
        <v>3</v>
      </c>
      <c r="K337">
        <v>123.70039</v>
      </c>
      <c r="L337">
        <v>5.2899999999999996E-4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501.40971500000001</v>
      </c>
      <c r="I338">
        <v>3.496353</v>
      </c>
      <c r="J338" t="s">
        <v>3</v>
      </c>
      <c r="K338">
        <v>131.42703399999999</v>
      </c>
      <c r="L338">
        <v>5.9500000000000004E-4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531.15805999999998</v>
      </c>
      <c r="I339">
        <v>3.8122229999999999</v>
      </c>
      <c r="J339" t="s">
        <v>3</v>
      </c>
      <c r="K339">
        <v>139.15428199999999</v>
      </c>
      <c r="L339">
        <v>6.4300000000000002E-4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560.87384199999997</v>
      </c>
      <c r="I340">
        <v>3.9562909999999998</v>
      </c>
      <c r="J340" t="s">
        <v>3</v>
      </c>
      <c r="K340">
        <v>146.88116500000001</v>
      </c>
      <c r="L340">
        <v>7.0699999999999995E-4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590.60115499999995</v>
      </c>
      <c r="I341">
        <v>4.0844230000000001</v>
      </c>
      <c r="J341" t="s">
        <v>3</v>
      </c>
      <c r="K341">
        <v>154.60730699999999</v>
      </c>
      <c r="L341">
        <v>8.0000000000000004E-4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30.753613000000001</v>
      </c>
      <c r="I342">
        <v>5.1514999999999998E-2</v>
      </c>
      <c r="J342" t="s">
        <v>3</v>
      </c>
      <c r="K342">
        <v>10.242153</v>
      </c>
      <c r="L342">
        <v>4.1999999999999998E-5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62.466793000000003</v>
      </c>
      <c r="I343">
        <v>0.14643500000000001</v>
      </c>
      <c r="J343" t="s">
        <v>3</v>
      </c>
      <c r="K343">
        <v>20.456780999999999</v>
      </c>
      <c r="L343">
        <v>6.0000000000000002E-5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94.383348999999995</v>
      </c>
      <c r="I344">
        <v>0.32097599999999998</v>
      </c>
      <c r="J344" t="s">
        <v>3</v>
      </c>
      <c r="K344">
        <v>30.673019</v>
      </c>
      <c r="L344">
        <v>9.7E-5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126.381325</v>
      </c>
      <c r="I345">
        <v>0.50988100000000003</v>
      </c>
      <c r="J345" t="s">
        <v>3</v>
      </c>
      <c r="K345">
        <v>40.892327999999999</v>
      </c>
      <c r="L345">
        <v>1.4100000000000001E-4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158.48968600000001</v>
      </c>
      <c r="I346">
        <v>0.68707499999999999</v>
      </c>
      <c r="J346" t="s">
        <v>3</v>
      </c>
      <c r="K346">
        <v>51.112999000000002</v>
      </c>
      <c r="L346">
        <v>2.0000000000000001E-4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190.652579</v>
      </c>
      <c r="I347">
        <v>0.92710899999999996</v>
      </c>
      <c r="J347" t="s">
        <v>3</v>
      </c>
      <c r="K347">
        <v>61.335943</v>
      </c>
      <c r="L347">
        <v>2.5999999999999998E-4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222.880945</v>
      </c>
      <c r="I348">
        <v>1.1781330000000001</v>
      </c>
      <c r="J348" t="s">
        <v>3</v>
      </c>
      <c r="K348">
        <v>71.559454000000002</v>
      </c>
      <c r="L348">
        <v>3.2699999999999998E-4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255.10383100000001</v>
      </c>
      <c r="I349">
        <v>1.4289019999999999</v>
      </c>
      <c r="J349" t="s">
        <v>3</v>
      </c>
      <c r="K349">
        <v>81.784263999999993</v>
      </c>
      <c r="L349">
        <v>4.1899999999999999E-4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287.35339800000003</v>
      </c>
      <c r="I350">
        <v>1.668067</v>
      </c>
      <c r="J350" t="s">
        <v>3</v>
      </c>
      <c r="K350">
        <v>92.010508000000002</v>
      </c>
      <c r="L350">
        <v>4.7800000000000002E-4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319.60768200000001</v>
      </c>
      <c r="I351">
        <v>1.926177</v>
      </c>
      <c r="J351" t="s">
        <v>3</v>
      </c>
      <c r="K351">
        <v>102.237049</v>
      </c>
      <c r="L351">
        <v>5.9699999999999998E-4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351.85128400000002</v>
      </c>
      <c r="I352">
        <v>2.2084000000000001</v>
      </c>
      <c r="J352" t="s">
        <v>3</v>
      </c>
      <c r="K352">
        <v>112.465738</v>
      </c>
      <c r="L352">
        <v>7.2099999999999996E-4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384.151567</v>
      </c>
      <c r="I353">
        <v>2.5711330000000001</v>
      </c>
      <c r="J353" t="s">
        <v>3</v>
      </c>
      <c r="K353">
        <v>122.69444</v>
      </c>
      <c r="L353">
        <v>7.9799999999999999E-4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416.46995399999997</v>
      </c>
      <c r="I354">
        <v>2.786006</v>
      </c>
      <c r="J354" t="s">
        <v>3</v>
      </c>
      <c r="K354">
        <v>132.92460600000001</v>
      </c>
      <c r="L354">
        <v>8.8400000000000002E-4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448.80192499999998</v>
      </c>
      <c r="I355">
        <v>3.045445</v>
      </c>
      <c r="J355" t="s">
        <v>3</v>
      </c>
      <c r="K355">
        <v>143.15618900000001</v>
      </c>
      <c r="L355">
        <v>9.4600000000000001E-4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481.18517900000001</v>
      </c>
      <c r="I356">
        <v>3.360195</v>
      </c>
      <c r="J356" t="s">
        <v>3</v>
      </c>
      <c r="K356">
        <v>153.388779</v>
      </c>
      <c r="L356">
        <v>1.1490000000000001E-3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513.56546900000001</v>
      </c>
      <c r="I357">
        <v>3.6764809999999999</v>
      </c>
      <c r="J357" t="s">
        <v>3</v>
      </c>
      <c r="K357">
        <v>163.62177800000001</v>
      </c>
      <c r="L357">
        <v>1.3029999999999999E-3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545.90831400000002</v>
      </c>
      <c r="I358">
        <v>4.0102089999999997</v>
      </c>
      <c r="J358" t="s">
        <v>3</v>
      </c>
      <c r="K358">
        <v>173.85537099999999</v>
      </c>
      <c r="L358">
        <v>1.4790000000000001E-3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578.24646399999995</v>
      </c>
      <c r="I359">
        <v>4.253622</v>
      </c>
      <c r="J359" t="s">
        <v>3</v>
      </c>
      <c r="K359">
        <v>184.091308</v>
      </c>
      <c r="L359">
        <v>1.6429999999999999E-3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610.64167099999997</v>
      </c>
      <c r="I360">
        <v>4.5522400000000003</v>
      </c>
      <c r="J360" t="s">
        <v>3</v>
      </c>
      <c r="K360">
        <v>194.32878299999999</v>
      </c>
      <c r="L360">
        <v>1.853E-3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643.03228100000001</v>
      </c>
      <c r="I361">
        <v>4.8933499999999999</v>
      </c>
      <c r="J361" t="s">
        <v>3</v>
      </c>
      <c r="K361">
        <v>204.56577899999999</v>
      </c>
      <c r="L361">
        <v>2.1099999999999999E-3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30.922422999999998</v>
      </c>
      <c r="I362">
        <v>3.6838999999999997E-2</v>
      </c>
      <c r="J362" t="s">
        <v>3</v>
      </c>
      <c r="K362">
        <v>10.364065999999999</v>
      </c>
      <c r="L362">
        <v>5.5000000000000002E-5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62.786493999999998</v>
      </c>
      <c r="I363">
        <v>0.131574</v>
      </c>
      <c r="J363" t="s">
        <v>3</v>
      </c>
      <c r="K363">
        <v>20.709976999999999</v>
      </c>
      <c r="L363">
        <v>7.4999999999999993E-5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94.837343000000004</v>
      </c>
      <c r="I364">
        <v>0.26197999999999999</v>
      </c>
      <c r="J364" t="s">
        <v>3</v>
      </c>
      <c r="K364">
        <v>31.059422999999999</v>
      </c>
      <c r="L364">
        <v>1.3200000000000001E-4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127.01942099999999</v>
      </c>
      <c r="I365">
        <v>0.41741299999999998</v>
      </c>
      <c r="J365" t="s">
        <v>3</v>
      </c>
      <c r="K365">
        <v>41.413082000000003</v>
      </c>
      <c r="L365">
        <v>1.75E-4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159.288724</v>
      </c>
      <c r="I366">
        <v>0.62974600000000003</v>
      </c>
      <c r="J366" t="s">
        <v>3</v>
      </c>
      <c r="K366">
        <v>51.770142999999997</v>
      </c>
      <c r="L366">
        <v>2.2800000000000001E-4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191.58973900000001</v>
      </c>
      <c r="I367">
        <v>0.86044100000000001</v>
      </c>
      <c r="J367" t="s">
        <v>3</v>
      </c>
      <c r="K367">
        <v>62.129196999999998</v>
      </c>
      <c r="L367">
        <v>2.8200000000000002E-4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223.93100999999999</v>
      </c>
      <c r="I368">
        <v>1.1141859999999999</v>
      </c>
      <c r="J368" t="s">
        <v>3</v>
      </c>
      <c r="K368">
        <v>72.490178</v>
      </c>
      <c r="L368">
        <v>2.6800000000000001E-4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256.28957200000002</v>
      </c>
      <c r="I369">
        <v>1.330738</v>
      </c>
      <c r="J369" t="s">
        <v>3</v>
      </c>
      <c r="K369">
        <v>82.853147000000007</v>
      </c>
      <c r="L369">
        <v>3.4600000000000001E-4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288.71503300000001</v>
      </c>
      <c r="I370">
        <v>1.55975</v>
      </c>
      <c r="J370" t="s">
        <v>3</v>
      </c>
      <c r="K370">
        <v>93.214980999999995</v>
      </c>
      <c r="L370">
        <v>3.9399999999999998E-4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321.15434499999998</v>
      </c>
      <c r="I371">
        <v>1.8986689999999999</v>
      </c>
      <c r="J371" t="s">
        <v>3</v>
      </c>
      <c r="K371">
        <v>103.578852</v>
      </c>
      <c r="L371">
        <v>4.8000000000000001E-4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353.59677499999998</v>
      </c>
      <c r="I372">
        <v>2.0315020000000001</v>
      </c>
      <c r="J372" t="s">
        <v>3</v>
      </c>
      <c r="K372">
        <v>113.947542</v>
      </c>
      <c r="L372">
        <v>1.059E-3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386.04073699999998</v>
      </c>
      <c r="I373">
        <v>2.2668379999999999</v>
      </c>
      <c r="J373" t="s">
        <v>3</v>
      </c>
      <c r="K373">
        <v>124.314235</v>
      </c>
      <c r="L373">
        <v>1.1850000000000001E-3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418.500159</v>
      </c>
      <c r="I374">
        <v>2.6158779999999999</v>
      </c>
      <c r="J374" t="s">
        <v>3</v>
      </c>
      <c r="K374">
        <v>134.68087600000001</v>
      </c>
      <c r="L374">
        <v>1.227E-3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450.98570599999999</v>
      </c>
      <c r="I375">
        <v>2.8852769999999999</v>
      </c>
      <c r="J375" t="s">
        <v>3</v>
      </c>
      <c r="K375">
        <v>145.04942199999999</v>
      </c>
      <c r="L375">
        <v>1.3600000000000001E-3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483.48482000000001</v>
      </c>
      <c r="I376">
        <v>3.058878</v>
      </c>
      <c r="J376" t="s">
        <v>3</v>
      </c>
      <c r="K376">
        <v>155.41818699999999</v>
      </c>
      <c r="L376">
        <v>1.4E-3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515.99706100000003</v>
      </c>
      <c r="I377">
        <v>3.2840310000000001</v>
      </c>
      <c r="J377" t="s">
        <v>3</v>
      </c>
      <c r="K377">
        <v>165.78806599999999</v>
      </c>
      <c r="L377">
        <v>1.591E-3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548.52395799999999</v>
      </c>
      <c r="I378">
        <v>3.5639310000000002</v>
      </c>
      <c r="J378" t="s">
        <v>3</v>
      </c>
      <c r="K378">
        <v>176.15823800000001</v>
      </c>
      <c r="L378">
        <v>1.6639999999999999E-3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581.04500700000006</v>
      </c>
      <c r="I379">
        <v>3.8847390000000002</v>
      </c>
      <c r="J379" t="s">
        <v>3</v>
      </c>
      <c r="K379">
        <v>186.53193999999999</v>
      </c>
      <c r="L379">
        <v>1.848E-3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613.56352100000004</v>
      </c>
      <c r="I380">
        <v>4.1606839999999998</v>
      </c>
      <c r="J380" t="s">
        <v>3</v>
      </c>
      <c r="K380">
        <v>196.90474399999999</v>
      </c>
      <c r="L380">
        <v>1.9719999999999998E-3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646.09045500000002</v>
      </c>
      <c r="I381">
        <v>4.4324190000000003</v>
      </c>
      <c r="J381" t="s">
        <v>3</v>
      </c>
      <c r="K381">
        <v>207.28061600000001</v>
      </c>
      <c r="L381">
        <v>2.1159999999999998E-3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206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206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206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206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206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206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206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206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206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206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206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206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206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206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206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206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206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206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206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206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28.474736</v>
      </c>
      <c r="I442">
        <v>0.28290199999999999</v>
      </c>
      <c r="J442" t="s">
        <v>3</v>
      </c>
      <c r="K442">
        <v>28.436684</v>
      </c>
      <c r="L442">
        <v>0.28226000000000001</v>
      </c>
      <c r="M442" t="s">
        <v>4</v>
      </c>
      <c r="N442">
        <v>1.5977300000000001</v>
      </c>
      <c r="O442">
        <v>1.7520000000000001E-3</v>
      </c>
      <c r="P442" t="s">
        <v>5</v>
      </c>
      <c r="Q442">
        <v>6.7076560000000001</v>
      </c>
      <c r="R442">
        <v>1.7566999999999999E-2</v>
      </c>
      <c r="S442" t="s">
        <v>6</v>
      </c>
      <c r="T442">
        <v>1.7883199999999999</v>
      </c>
      <c r="U442">
        <v>1.199E-3</v>
      </c>
      <c r="V442" t="s">
        <v>7</v>
      </c>
      <c r="W442">
        <v>0.96354200000000001</v>
      </c>
      <c r="X442">
        <v>1.2179999999999999E-3</v>
      </c>
      <c r="Y442" t="s">
        <v>8</v>
      </c>
      <c r="Z442">
        <v>2.7354639999999999</v>
      </c>
      <c r="AA442">
        <v>5.8510000000000003E-3</v>
      </c>
      <c r="AB442" t="s">
        <v>9</v>
      </c>
      <c r="AC442">
        <v>19.279783999999999</v>
      </c>
      <c r="AD442">
        <v>0.16697999999999999</v>
      </c>
      <c r="AE442" t="s">
        <v>10</v>
      </c>
      <c r="AF442">
        <v>0</v>
      </c>
      <c r="AG442">
        <v>0</v>
      </c>
      <c r="AH442" t="s">
        <v>11</v>
      </c>
      <c r="AI442">
        <v>689.39838599999996</v>
      </c>
      <c r="AJ442">
        <v>962.25776499999995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56.536586</v>
      </c>
      <c r="I443">
        <v>0.58727200000000002</v>
      </c>
      <c r="J443" t="s">
        <v>3</v>
      </c>
      <c r="K443">
        <v>56.461497999999999</v>
      </c>
      <c r="L443">
        <v>0.58624399999999999</v>
      </c>
      <c r="M443" t="s">
        <v>4</v>
      </c>
      <c r="N443">
        <v>3.2561339999999999</v>
      </c>
      <c r="O443">
        <v>6.7819999999999998E-3</v>
      </c>
      <c r="P443" t="s">
        <v>5</v>
      </c>
      <c r="Q443">
        <v>13.185216</v>
      </c>
      <c r="R443">
        <v>4.6025000000000003E-2</v>
      </c>
      <c r="S443" t="s">
        <v>6</v>
      </c>
      <c r="T443">
        <v>3.5379779999999998</v>
      </c>
      <c r="U443">
        <v>2.2590000000000002E-3</v>
      </c>
      <c r="V443" t="s">
        <v>7</v>
      </c>
      <c r="W443">
        <v>1.9277960000000001</v>
      </c>
      <c r="X443">
        <v>3.006E-3</v>
      </c>
      <c r="Y443" t="s">
        <v>8</v>
      </c>
      <c r="Z443">
        <v>5.2749079999999999</v>
      </c>
      <c r="AA443">
        <v>2.1527000000000001E-2</v>
      </c>
      <c r="AB443" t="s">
        <v>9</v>
      </c>
      <c r="AC443">
        <v>38.317751999999999</v>
      </c>
      <c r="AD443">
        <v>0.33438499999999999</v>
      </c>
      <c r="AE443" t="s">
        <v>10</v>
      </c>
      <c r="AF443">
        <v>0</v>
      </c>
      <c r="AG443">
        <v>0</v>
      </c>
      <c r="AH443" t="s">
        <v>11</v>
      </c>
      <c r="AI443">
        <v>689.89317700000004</v>
      </c>
      <c r="AJ443">
        <v>939.05328899999995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84.602547999999999</v>
      </c>
      <c r="I444">
        <v>0.98232799999999998</v>
      </c>
      <c r="J444" t="s">
        <v>3</v>
      </c>
      <c r="K444">
        <v>84.490589999999997</v>
      </c>
      <c r="L444">
        <v>0.980217</v>
      </c>
      <c r="M444" t="s">
        <v>4</v>
      </c>
      <c r="N444">
        <v>4.9336339999999996</v>
      </c>
      <c r="O444">
        <v>1.6261000000000001E-2</v>
      </c>
      <c r="P444" t="s">
        <v>5</v>
      </c>
      <c r="Q444">
        <v>19.644476000000001</v>
      </c>
      <c r="R444">
        <v>7.3552999999999993E-2</v>
      </c>
      <c r="S444" t="s">
        <v>6</v>
      </c>
      <c r="T444">
        <v>5.2744140000000002</v>
      </c>
      <c r="U444">
        <v>2.9940000000000001E-3</v>
      </c>
      <c r="V444" t="s">
        <v>7</v>
      </c>
      <c r="W444">
        <v>2.8907980000000002</v>
      </c>
      <c r="X444">
        <v>5.7289999999999997E-3</v>
      </c>
      <c r="Y444" t="s">
        <v>8</v>
      </c>
      <c r="Z444">
        <v>7.8184779999999998</v>
      </c>
      <c r="AA444">
        <v>4.2261E-2</v>
      </c>
      <c r="AB444" t="s">
        <v>9</v>
      </c>
      <c r="AC444">
        <v>57.363892</v>
      </c>
      <c r="AD444">
        <v>0.60317200000000004</v>
      </c>
      <c r="AE444" t="s">
        <v>10</v>
      </c>
      <c r="AF444">
        <v>0</v>
      </c>
      <c r="AG444">
        <v>0</v>
      </c>
      <c r="AH444" t="s">
        <v>11</v>
      </c>
      <c r="AI444">
        <v>691.02957900000001</v>
      </c>
      <c r="AJ444">
        <v>969.04396499999996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112.52737399999999</v>
      </c>
      <c r="I445">
        <v>1.772057</v>
      </c>
      <c r="J445" t="s">
        <v>3</v>
      </c>
      <c r="K445">
        <v>112.37859</v>
      </c>
      <c r="L445">
        <v>1.767442</v>
      </c>
      <c r="M445" t="s">
        <v>4</v>
      </c>
      <c r="N445">
        <v>6.6284419999999997</v>
      </c>
      <c r="O445">
        <v>3.0460999999999998E-2</v>
      </c>
      <c r="P445" t="s">
        <v>5</v>
      </c>
      <c r="Q445">
        <v>26.069597999999999</v>
      </c>
      <c r="R445">
        <v>0.122018</v>
      </c>
      <c r="S445" t="s">
        <v>6</v>
      </c>
      <c r="T445">
        <v>7.0032180000000004</v>
      </c>
      <c r="U445">
        <v>5.3559999999999997E-3</v>
      </c>
      <c r="V445" t="s">
        <v>7</v>
      </c>
      <c r="W445">
        <v>3.850924</v>
      </c>
      <c r="X445">
        <v>8.0929999999999995E-3</v>
      </c>
      <c r="Y445" t="s">
        <v>8</v>
      </c>
      <c r="Z445">
        <v>10.339</v>
      </c>
      <c r="AA445">
        <v>7.2894E-2</v>
      </c>
      <c r="AB445" t="s">
        <v>9</v>
      </c>
      <c r="AC445">
        <v>76.289478000000003</v>
      </c>
      <c r="AD445">
        <v>1.0953349999999999</v>
      </c>
      <c r="AE445" t="s">
        <v>10</v>
      </c>
      <c r="AF445">
        <v>0</v>
      </c>
      <c r="AG445">
        <v>0</v>
      </c>
      <c r="AH445" t="s">
        <v>11</v>
      </c>
      <c r="AI445">
        <v>691.02957900000001</v>
      </c>
      <c r="AJ445">
        <v>969.04396499999996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140.552254</v>
      </c>
      <c r="I446">
        <v>2.3926059999999998</v>
      </c>
      <c r="J446" t="s">
        <v>3</v>
      </c>
      <c r="K446">
        <v>140.36661799999999</v>
      </c>
      <c r="L446">
        <v>2.3854669999999998</v>
      </c>
      <c r="M446" t="s">
        <v>4</v>
      </c>
      <c r="N446">
        <v>8.3460719999999995</v>
      </c>
      <c r="O446">
        <v>5.1291000000000003E-2</v>
      </c>
      <c r="P446" t="s">
        <v>5</v>
      </c>
      <c r="Q446">
        <v>32.50611</v>
      </c>
      <c r="R446">
        <v>0.16912199999999999</v>
      </c>
      <c r="S446" t="s">
        <v>6</v>
      </c>
      <c r="T446">
        <v>8.7274320000000003</v>
      </c>
      <c r="U446">
        <v>8.0820000000000006E-3</v>
      </c>
      <c r="V446" t="s">
        <v>7</v>
      </c>
      <c r="W446">
        <v>4.8114119999999998</v>
      </c>
      <c r="X446">
        <v>9.8040000000000002E-3</v>
      </c>
      <c r="Y446" t="s">
        <v>8</v>
      </c>
      <c r="Z446">
        <v>12.870142</v>
      </c>
      <c r="AA446">
        <v>9.9892999999999996E-2</v>
      </c>
      <c r="AB446" t="s">
        <v>9</v>
      </c>
      <c r="AC446">
        <v>95.268454000000006</v>
      </c>
      <c r="AD446">
        <v>1.4637690000000001</v>
      </c>
      <c r="AE446" t="s">
        <v>10</v>
      </c>
      <c r="AF446">
        <v>0</v>
      </c>
      <c r="AG446">
        <v>0</v>
      </c>
      <c r="AH446" t="s">
        <v>11</v>
      </c>
      <c r="AI446">
        <v>691.02957900000001</v>
      </c>
      <c r="AJ446">
        <v>969.04396499999996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168.65631999999999</v>
      </c>
      <c r="I447">
        <v>3.6946720000000002</v>
      </c>
      <c r="J447" t="s">
        <v>3</v>
      </c>
      <c r="K447">
        <v>168.433502</v>
      </c>
      <c r="L447">
        <v>3.6824059999999998</v>
      </c>
      <c r="M447" t="s">
        <v>4</v>
      </c>
      <c r="N447">
        <v>10.074752</v>
      </c>
      <c r="O447">
        <v>7.4704000000000007E-2</v>
      </c>
      <c r="P447" t="s">
        <v>5</v>
      </c>
      <c r="Q447">
        <v>38.976571999999997</v>
      </c>
      <c r="R447">
        <v>0.30457899999999999</v>
      </c>
      <c r="S447" t="s">
        <v>6</v>
      </c>
      <c r="T447">
        <v>10.453436</v>
      </c>
      <c r="U447">
        <v>1.1664000000000001E-2</v>
      </c>
      <c r="V447" t="s">
        <v>7</v>
      </c>
      <c r="W447">
        <v>5.7824660000000003</v>
      </c>
      <c r="X447">
        <v>1.6306000000000001E-2</v>
      </c>
      <c r="Y447" t="s">
        <v>8</v>
      </c>
      <c r="Z447">
        <v>15.422886</v>
      </c>
      <c r="AA447">
        <v>0.160187</v>
      </c>
      <c r="AB447" t="s">
        <v>9</v>
      </c>
      <c r="AC447">
        <v>114.286682</v>
      </c>
      <c r="AD447">
        <v>2.1303000000000001</v>
      </c>
      <c r="AE447" t="s">
        <v>10</v>
      </c>
      <c r="AF447">
        <v>0</v>
      </c>
      <c r="AG447">
        <v>0</v>
      </c>
      <c r="AH447" t="s">
        <v>11</v>
      </c>
      <c r="AI447">
        <v>691.02957900000001</v>
      </c>
      <c r="AJ447">
        <v>969.04396499999996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196.64129800000001</v>
      </c>
      <c r="I448">
        <v>5.4134339999999996</v>
      </c>
      <c r="J448" t="s">
        <v>3</v>
      </c>
      <c r="K448">
        <v>196.38161600000001</v>
      </c>
      <c r="L448">
        <v>5.3941850000000002</v>
      </c>
      <c r="M448" t="s">
        <v>4</v>
      </c>
      <c r="N448">
        <v>11.806012000000001</v>
      </c>
      <c r="O448">
        <v>0.103029</v>
      </c>
      <c r="P448" t="s">
        <v>5</v>
      </c>
      <c r="Q448">
        <v>45.407356</v>
      </c>
      <c r="R448">
        <v>0.42799999999999999</v>
      </c>
      <c r="S448" t="s">
        <v>6</v>
      </c>
      <c r="T448">
        <v>12.175032</v>
      </c>
      <c r="U448">
        <v>1.7902000000000001E-2</v>
      </c>
      <c r="V448" t="s">
        <v>7</v>
      </c>
      <c r="W448">
        <v>6.7441399999999998</v>
      </c>
      <c r="X448">
        <v>2.0244000000000002E-2</v>
      </c>
      <c r="Y448" t="s">
        <v>8</v>
      </c>
      <c r="Z448">
        <v>17.946525999999999</v>
      </c>
      <c r="AA448">
        <v>0.21148900000000001</v>
      </c>
      <c r="AB448" t="s">
        <v>9</v>
      </c>
      <c r="AC448">
        <v>133.222758</v>
      </c>
      <c r="AD448">
        <v>3.08134</v>
      </c>
      <c r="AE448" t="s">
        <v>10</v>
      </c>
      <c r="AF448">
        <v>0</v>
      </c>
      <c r="AG448">
        <v>0</v>
      </c>
      <c r="AH448" t="s">
        <v>11</v>
      </c>
      <c r="AI448">
        <v>691.02957900000001</v>
      </c>
      <c r="AJ448">
        <v>969.04396499999996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224.6044</v>
      </c>
      <c r="I449">
        <v>6.4907089999999998</v>
      </c>
      <c r="J449" t="s">
        <v>3</v>
      </c>
      <c r="K449">
        <v>224.30780999999999</v>
      </c>
      <c r="L449">
        <v>6.4650759999999998</v>
      </c>
      <c r="M449" t="s">
        <v>4</v>
      </c>
      <c r="N449">
        <v>13.539612</v>
      </c>
      <c r="O449">
        <v>0.132741</v>
      </c>
      <c r="P449" t="s">
        <v>5</v>
      </c>
      <c r="Q449">
        <v>51.815463999999999</v>
      </c>
      <c r="R449">
        <v>0.51508299999999996</v>
      </c>
      <c r="S449" t="s">
        <v>6</v>
      </c>
      <c r="T449">
        <v>13.883661999999999</v>
      </c>
      <c r="U449">
        <v>2.3965E-2</v>
      </c>
      <c r="V449" t="s">
        <v>7</v>
      </c>
      <c r="W449">
        <v>7.7072419999999999</v>
      </c>
      <c r="X449">
        <v>2.3984999999999999E-2</v>
      </c>
      <c r="Y449" t="s">
        <v>8</v>
      </c>
      <c r="Z449">
        <v>20.462651999999999</v>
      </c>
      <c r="AA449">
        <v>0.25494699999999998</v>
      </c>
      <c r="AB449" t="s">
        <v>9</v>
      </c>
      <c r="AC449">
        <v>152.16198</v>
      </c>
      <c r="AD449">
        <v>3.757422</v>
      </c>
      <c r="AE449" t="s">
        <v>10</v>
      </c>
      <c r="AF449">
        <v>0</v>
      </c>
      <c r="AG449">
        <v>0</v>
      </c>
      <c r="AH449" t="s">
        <v>11</v>
      </c>
      <c r="AI449">
        <v>691.02957900000001</v>
      </c>
      <c r="AJ449">
        <v>969.04396499999996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252.65222199999999</v>
      </c>
      <c r="I450">
        <v>7.7877039999999997</v>
      </c>
      <c r="J450" t="s">
        <v>3</v>
      </c>
      <c r="K450">
        <v>252.31903800000001</v>
      </c>
      <c r="L450">
        <v>7.7562540000000002</v>
      </c>
      <c r="M450" t="s">
        <v>4</v>
      </c>
      <c r="N450">
        <v>15.283098000000001</v>
      </c>
      <c r="O450">
        <v>0.16461600000000001</v>
      </c>
      <c r="P450" t="s">
        <v>5</v>
      </c>
      <c r="Q450">
        <v>58.229886</v>
      </c>
      <c r="R450">
        <v>0.65549599999999997</v>
      </c>
      <c r="S450" t="s">
        <v>6</v>
      </c>
      <c r="T450">
        <v>15.595762000000001</v>
      </c>
      <c r="U450">
        <v>3.3266999999999998E-2</v>
      </c>
      <c r="V450" t="s">
        <v>7</v>
      </c>
      <c r="W450">
        <v>8.6725119999999993</v>
      </c>
      <c r="X450">
        <v>3.4387000000000001E-2</v>
      </c>
      <c r="Y450" t="s">
        <v>8</v>
      </c>
      <c r="Z450">
        <v>22.975726000000002</v>
      </c>
      <c r="AA450">
        <v>0.30268499999999998</v>
      </c>
      <c r="AB450" t="s">
        <v>9</v>
      </c>
      <c r="AC450">
        <v>171.163612</v>
      </c>
      <c r="AD450">
        <v>4.3501630000000002</v>
      </c>
      <c r="AE450" t="s">
        <v>10</v>
      </c>
      <c r="AF450">
        <v>0</v>
      </c>
      <c r="AG450">
        <v>0</v>
      </c>
      <c r="AH450" t="s">
        <v>11</v>
      </c>
      <c r="AI450">
        <v>691.13994400000001</v>
      </c>
      <c r="AJ450">
        <v>954.77835500000003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280.739464</v>
      </c>
      <c r="I451">
        <v>8.4884710000000005</v>
      </c>
      <c r="J451" t="s">
        <v>3</v>
      </c>
      <c r="K451">
        <v>280.36740200000003</v>
      </c>
      <c r="L451">
        <v>8.4594339999999999</v>
      </c>
      <c r="M451" t="s">
        <v>4</v>
      </c>
      <c r="N451">
        <v>17.041817999999999</v>
      </c>
      <c r="O451">
        <v>0.201294</v>
      </c>
      <c r="P451" t="s">
        <v>5</v>
      </c>
      <c r="Q451">
        <v>64.656469999999999</v>
      </c>
      <c r="R451">
        <v>0.70367500000000005</v>
      </c>
      <c r="S451" t="s">
        <v>6</v>
      </c>
      <c r="T451">
        <v>17.31485</v>
      </c>
      <c r="U451">
        <v>4.0143999999999999E-2</v>
      </c>
      <c r="V451" t="s">
        <v>7</v>
      </c>
      <c r="W451">
        <v>9.6332819999999995</v>
      </c>
      <c r="X451">
        <v>4.011E-2</v>
      </c>
      <c r="Y451" t="s">
        <v>8</v>
      </c>
      <c r="Z451">
        <v>25.501049999999999</v>
      </c>
      <c r="AA451">
        <v>0.33213300000000001</v>
      </c>
      <c r="AB451" t="s">
        <v>9</v>
      </c>
      <c r="AC451">
        <v>190.17664400000001</v>
      </c>
      <c r="AD451">
        <v>4.865558</v>
      </c>
      <c r="AE451" t="s">
        <v>10</v>
      </c>
      <c r="AF451">
        <v>0</v>
      </c>
      <c r="AG451">
        <v>0</v>
      </c>
      <c r="AH451" t="s">
        <v>11</v>
      </c>
      <c r="AI451">
        <v>691.13994400000001</v>
      </c>
      <c r="AJ451">
        <v>954.77835500000003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308.70027199999998</v>
      </c>
      <c r="I452">
        <v>9.5390149999999991</v>
      </c>
      <c r="J452" t="s">
        <v>3</v>
      </c>
      <c r="K452">
        <v>308.291382</v>
      </c>
      <c r="L452">
        <v>9.5077390000000008</v>
      </c>
      <c r="M452" t="s">
        <v>4</v>
      </c>
      <c r="N452">
        <v>18.797893999999999</v>
      </c>
      <c r="O452">
        <v>0.244056</v>
      </c>
      <c r="P452" t="s">
        <v>5</v>
      </c>
      <c r="Q452">
        <v>71.072764000000006</v>
      </c>
      <c r="R452">
        <v>0.77784299999999995</v>
      </c>
      <c r="S452" t="s">
        <v>6</v>
      </c>
      <c r="T452">
        <v>19.024882000000002</v>
      </c>
      <c r="U452">
        <v>4.4112999999999999E-2</v>
      </c>
      <c r="V452" t="s">
        <v>7</v>
      </c>
      <c r="W452">
        <v>10.597984</v>
      </c>
      <c r="X452">
        <v>4.6324999999999998E-2</v>
      </c>
      <c r="Y452" t="s">
        <v>8</v>
      </c>
      <c r="Z452">
        <v>28.022372000000001</v>
      </c>
      <c r="AA452">
        <v>0.37103999999999998</v>
      </c>
      <c r="AB452" t="s">
        <v>9</v>
      </c>
      <c r="AC452">
        <v>209.078472</v>
      </c>
      <c r="AD452">
        <v>5.6666730000000003</v>
      </c>
      <c r="AE452" t="s">
        <v>10</v>
      </c>
      <c r="AF452">
        <v>0</v>
      </c>
      <c r="AG452">
        <v>0</v>
      </c>
      <c r="AH452" t="s">
        <v>11</v>
      </c>
      <c r="AI452">
        <v>691.21554800000001</v>
      </c>
      <c r="AJ452">
        <v>957.70959300000004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336.77266200000003</v>
      </c>
      <c r="I453">
        <v>10.451858</v>
      </c>
      <c r="J453" t="s">
        <v>3</v>
      </c>
      <c r="K453">
        <v>336.32667400000003</v>
      </c>
      <c r="L453">
        <v>10.417650999999999</v>
      </c>
      <c r="M453" t="s">
        <v>4</v>
      </c>
      <c r="N453">
        <v>20.561579999999999</v>
      </c>
      <c r="O453">
        <v>0.284416</v>
      </c>
      <c r="P453" t="s">
        <v>5</v>
      </c>
      <c r="Q453">
        <v>77.531946000000005</v>
      </c>
      <c r="R453">
        <v>0.87555700000000003</v>
      </c>
      <c r="S453" t="s">
        <v>6</v>
      </c>
      <c r="T453">
        <v>20.741531999999999</v>
      </c>
      <c r="U453">
        <v>5.0654999999999999E-2</v>
      </c>
      <c r="V453" t="s">
        <v>7</v>
      </c>
      <c r="W453">
        <v>11.569466</v>
      </c>
      <c r="X453">
        <v>5.0930999999999997E-2</v>
      </c>
      <c r="Y453" t="s">
        <v>8</v>
      </c>
      <c r="Z453">
        <v>30.568435999999998</v>
      </c>
      <c r="AA453">
        <v>0.44418000000000002</v>
      </c>
      <c r="AB453" t="s">
        <v>9</v>
      </c>
      <c r="AC453">
        <v>228.038794</v>
      </c>
      <c r="AD453">
        <v>6.2926229999999999</v>
      </c>
      <c r="AE453" t="s">
        <v>10</v>
      </c>
      <c r="AF453">
        <v>0</v>
      </c>
      <c r="AG453">
        <v>0</v>
      </c>
      <c r="AH453" t="s">
        <v>11</v>
      </c>
      <c r="AI453">
        <v>691.787284</v>
      </c>
      <c r="AJ453">
        <v>943.43721400000004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364.74043399999999</v>
      </c>
      <c r="I454">
        <v>12.429907999999999</v>
      </c>
      <c r="J454" t="s">
        <v>3</v>
      </c>
      <c r="K454">
        <v>364.25761</v>
      </c>
      <c r="L454">
        <v>12.390701999999999</v>
      </c>
      <c r="M454" t="s">
        <v>4</v>
      </c>
      <c r="N454">
        <v>22.319434000000001</v>
      </c>
      <c r="O454">
        <v>0.33304</v>
      </c>
      <c r="P454" t="s">
        <v>5</v>
      </c>
      <c r="Q454">
        <v>83.959736000000007</v>
      </c>
      <c r="R454">
        <v>1.00051</v>
      </c>
      <c r="S454" t="s">
        <v>6</v>
      </c>
      <c r="T454">
        <v>22.443543999999999</v>
      </c>
      <c r="U454">
        <v>5.6163999999999999E-2</v>
      </c>
      <c r="V454" t="s">
        <v>7</v>
      </c>
      <c r="W454">
        <v>12.534316</v>
      </c>
      <c r="X454">
        <v>5.9111999999999998E-2</v>
      </c>
      <c r="Y454" t="s">
        <v>8</v>
      </c>
      <c r="Z454">
        <v>33.110455999999999</v>
      </c>
      <c r="AA454">
        <v>0.50999899999999998</v>
      </c>
      <c r="AB454" t="s">
        <v>9</v>
      </c>
      <c r="AC454">
        <v>246.931738</v>
      </c>
      <c r="AD454">
        <v>7.616841</v>
      </c>
      <c r="AE454" t="s">
        <v>10</v>
      </c>
      <c r="AF454">
        <v>0</v>
      </c>
      <c r="AG454">
        <v>0</v>
      </c>
      <c r="AH454" t="s">
        <v>11</v>
      </c>
      <c r="AI454">
        <v>691.787284</v>
      </c>
      <c r="AJ454">
        <v>943.43721400000004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392.69127200000003</v>
      </c>
      <c r="I455">
        <v>14.501779000000001</v>
      </c>
      <c r="J455" t="s">
        <v>3</v>
      </c>
      <c r="K455">
        <v>392.17166600000002</v>
      </c>
      <c r="L455">
        <v>14.454475</v>
      </c>
      <c r="M455" t="s">
        <v>4</v>
      </c>
      <c r="N455">
        <v>24.080214000000002</v>
      </c>
      <c r="O455">
        <v>0.380691</v>
      </c>
      <c r="P455" t="s">
        <v>5</v>
      </c>
      <c r="Q455">
        <v>90.379583999999994</v>
      </c>
      <c r="R455">
        <v>1.1568890000000001</v>
      </c>
      <c r="S455" t="s">
        <v>6</v>
      </c>
      <c r="T455">
        <v>24.145157999999999</v>
      </c>
      <c r="U455">
        <v>6.5033999999999995E-2</v>
      </c>
      <c r="V455" t="s">
        <v>7</v>
      </c>
      <c r="W455">
        <v>13.500264</v>
      </c>
      <c r="X455">
        <v>7.1486999999999995E-2</v>
      </c>
      <c r="Y455" t="s">
        <v>8</v>
      </c>
      <c r="Z455">
        <v>35.636228000000003</v>
      </c>
      <c r="AA455">
        <v>0.57837099999999997</v>
      </c>
      <c r="AB455" t="s">
        <v>9</v>
      </c>
      <c r="AC455">
        <v>265.81432999999998</v>
      </c>
      <c r="AD455">
        <v>9.0070230000000002</v>
      </c>
      <c r="AE455" t="s">
        <v>10</v>
      </c>
      <c r="AF455">
        <v>0</v>
      </c>
      <c r="AG455">
        <v>0</v>
      </c>
      <c r="AH455" t="s">
        <v>11</v>
      </c>
      <c r="AI455">
        <v>692.49107900000001</v>
      </c>
      <c r="AJ455">
        <v>952.02399700000001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420.77851399999997</v>
      </c>
      <c r="I456">
        <v>16.345420000000001</v>
      </c>
      <c r="J456" t="s">
        <v>3</v>
      </c>
      <c r="K456">
        <v>420.22188799999998</v>
      </c>
      <c r="L456">
        <v>16.288822</v>
      </c>
      <c r="M456" t="s">
        <v>4</v>
      </c>
      <c r="N456">
        <v>25.870232000000001</v>
      </c>
      <c r="O456">
        <v>0.44264199999999998</v>
      </c>
      <c r="P456" t="s">
        <v>5</v>
      </c>
      <c r="Q456">
        <v>96.823825999999997</v>
      </c>
      <c r="R456">
        <v>1.343744</v>
      </c>
      <c r="S456" t="s">
        <v>6</v>
      </c>
      <c r="T456">
        <v>25.854749999999999</v>
      </c>
      <c r="U456">
        <v>7.3335999999999998E-2</v>
      </c>
      <c r="V456" t="s">
        <v>7</v>
      </c>
      <c r="W456">
        <v>14.469472</v>
      </c>
      <c r="X456">
        <v>8.4867999999999999E-2</v>
      </c>
      <c r="Y456" t="s">
        <v>8</v>
      </c>
      <c r="Z456">
        <v>38.172531999999997</v>
      </c>
      <c r="AA456">
        <v>0.66550100000000001</v>
      </c>
      <c r="AB456" t="s">
        <v>9</v>
      </c>
      <c r="AC456">
        <v>284.77658400000001</v>
      </c>
      <c r="AD456">
        <v>10.287556</v>
      </c>
      <c r="AE456" t="s">
        <v>10</v>
      </c>
      <c r="AF456">
        <v>0</v>
      </c>
      <c r="AG456">
        <v>0</v>
      </c>
      <c r="AH456" t="s">
        <v>11</v>
      </c>
      <c r="AI456">
        <v>692.70698900000002</v>
      </c>
      <c r="AJ456">
        <v>962.32211099999995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448.79525000000001</v>
      </c>
      <c r="I457">
        <v>20.783906000000002</v>
      </c>
      <c r="J457" t="s">
        <v>3</v>
      </c>
      <c r="K457">
        <v>448.20150799999999</v>
      </c>
      <c r="L457">
        <v>20.711127999999999</v>
      </c>
      <c r="M457" t="s">
        <v>4</v>
      </c>
      <c r="N457">
        <v>27.645773999999999</v>
      </c>
      <c r="O457">
        <v>0.50513799999999998</v>
      </c>
      <c r="P457" t="s">
        <v>5</v>
      </c>
      <c r="Q457">
        <v>103.241446</v>
      </c>
      <c r="R457">
        <v>1.831682</v>
      </c>
      <c r="S457" t="s">
        <v>6</v>
      </c>
      <c r="T457">
        <v>27.561503999999999</v>
      </c>
      <c r="U457">
        <v>9.1375999999999999E-2</v>
      </c>
      <c r="V457" t="s">
        <v>7</v>
      </c>
      <c r="W457">
        <v>15.43436</v>
      </c>
      <c r="X457">
        <v>0.110542</v>
      </c>
      <c r="Y457" t="s">
        <v>8</v>
      </c>
      <c r="Z457">
        <v>40.694972</v>
      </c>
      <c r="AA457">
        <v>0.83301499999999995</v>
      </c>
      <c r="AB457" t="s">
        <v>9</v>
      </c>
      <c r="AC457">
        <v>303.70865600000002</v>
      </c>
      <c r="AD457">
        <v>12.414567</v>
      </c>
      <c r="AE457" t="s">
        <v>10</v>
      </c>
      <c r="AF457">
        <v>0</v>
      </c>
      <c r="AG457">
        <v>0</v>
      </c>
      <c r="AH457" t="s">
        <v>11</v>
      </c>
      <c r="AI457">
        <v>692.70698900000002</v>
      </c>
      <c r="AJ457">
        <v>962.32211099999995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476.88637599999998</v>
      </c>
      <c r="I458">
        <v>27.681025000000002</v>
      </c>
      <c r="J458" t="s">
        <v>3</v>
      </c>
      <c r="K458">
        <v>476.25576599999999</v>
      </c>
      <c r="L458">
        <v>27.592067</v>
      </c>
      <c r="M458" t="s">
        <v>4</v>
      </c>
      <c r="N458">
        <v>29.421448000000002</v>
      </c>
      <c r="O458">
        <v>0.58995299999999995</v>
      </c>
      <c r="P458" t="s">
        <v>5</v>
      </c>
      <c r="Q458">
        <v>109.69843400000001</v>
      </c>
      <c r="R458">
        <v>2.7029100000000001</v>
      </c>
      <c r="S458" t="s">
        <v>6</v>
      </c>
      <c r="T458">
        <v>29.266766000000001</v>
      </c>
      <c r="U458">
        <v>0.11643299999999999</v>
      </c>
      <c r="V458" t="s">
        <v>7</v>
      </c>
      <c r="W458">
        <v>16.41254</v>
      </c>
      <c r="X458">
        <v>0.15528900000000001</v>
      </c>
      <c r="Y458" t="s">
        <v>8</v>
      </c>
      <c r="Z458">
        <v>43.234478000000003</v>
      </c>
      <c r="AA458">
        <v>1.092962</v>
      </c>
      <c r="AB458" t="s">
        <v>9</v>
      </c>
      <c r="AC458">
        <v>322.67369200000002</v>
      </c>
      <c r="AD458">
        <v>14.910258000000001</v>
      </c>
      <c r="AE458" t="s">
        <v>10</v>
      </c>
      <c r="AF458">
        <v>0</v>
      </c>
      <c r="AG458">
        <v>0</v>
      </c>
      <c r="AH458" t="s">
        <v>11</v>
      </c>
      <c r="AI458">
        <v>693.22948699999995</v>
      </c>
      <c r="AJ458">
        <v>947.03021999999999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504.96371399999998</v>
      </c>
      <c r="I459">
        <v>37.264446</v>
      </c>
      <c r="J459" t="s">
        <v>3</v>
      </c>
      <c r="K459">
        <v>504.29623199999997</v>
      </c>
      <c r="L459">
        <v>37.151629</v>
      </c>
      <c r="M459" t="s">
        <v>4</v>
      </c>
      <c r="N459">
        <v>31.199020000000001</v>
      </c>
      <c r="O459">
        <v>0.67049000000000003</v>
      </c>
      <c r="P459" t="s">
        <v>5</v>
      </c>
      <c r="Q459">
        <v>116.15953</v>
      </c>
      <c r="R459">
        <v>3.9945560000000002</v>
      </c>
      <c r="S459" t="s">
        <v>6</v>
      </c>
      <c r="T459">
        <v>30.972937999999999</v>
      </c>
      <c r="U459">
        <v>0.15118699999999999</v>
      </c>
      <c r="V459" t="s">
        <v>7</v>
      </c>
      <c r="W459">
        <v>17.390571999999999</v>
      </c>
      <c r="X459">
        <v>0.220861</v>
      </c>
      <c r="Y459" t="s">
        <v>8</v>
      </c>
      <c r="Z459">
        <v>45.784350000000003</v>
      </c>
      <c r="AA459">
        <v>1.474267</v>
      </c>
      <c r="AB459" t="s">
        <v>9</v>
      </c>
      <c r="AC459">
        <v>341.61905200000001</v>
      </c>
      <c r="AD459">
        <v>18.135684000000001</v>
      </c>
      <c r="AE459" t="s">
        <v>10</v>
      </c>
      <c r="AF459">
        <v>0</v>
      </c>
      <c r="AG459">
        <v>0</v>
      </c>
      <c r="AH459" t="s">
        <v>11</v>
      </c>
      <c r="AI459">
        <v>693.22948699999995</v>
      </c>
      <c r="AJ459">
        <v>947.03021999999999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533.09719199999995</v>
      </c>
      <c r="I460">
        <v>46.030386</v>
      </c>
      <c r="J460" t="s">
        <v>3</v>
      </c>
      <c r="K460">
        <v>532.39269000000002</v>
      </c>
      <c r="L460">
        <v>45.895245000000003</v>
      </c>
      <c r="M460" t="s">
        <v>4</v>
      </c>
      <c r="N460">
        <v>32.977898000000003</v>
      </c>
      <c r="O460">
        <v>0.73742200000000002</v>
      </c>
      <c r="P460" t="s">
        <v>5</v>
      </c>
      <c r="Q460">
        <v>122.61125199999999</v>
      </c>
      <c r="R460">
        <v>5.0600810000000003</v>
      </c>
      <c r="S460" t="s">
        <v>6</v>
      </c>
      <c r="T460">
        <v>32.680149999999998</v>
      </c>
      <c r="U460">
        <v>0.181338</v>
      </c>
      <c r="V460" t="s">
        <v>7</v>
      </c>
      <c r="W460">
        <v>18.364332000000001</v>
      </c>
      <c r="X460">
        <v>0.28103299999999998</v>
      </c>
      <c r="Y460" t="s">
        <v>8</v>
      </c>
      <c r="Z460">
        <v>48.325890000000001</v>
      </c>
      <c r="AA460">
        <v>1.7987070000000001</v>
      </c>
      <c r="AB460" t="s">
        <v>9</v>
      </c>
      <c r="AC460">
        <v>360.62786799999998</v>
      </c>
      <c r="AD460">
        <v>21.600836000000001</v>
      </c>
      <c r="AE460" t="s">
        <v>10</v>
      </c>
      <c r="AF460">
        <v>0</v>
      </c>
      <c r="AG460">
        <v>0</v>
      </c>
      <c r="AH460" t="s">
        <v>11</v>
      </c>
      <c r="AI460">
        <v>693.22948699999995</v>
      </c>
      <c r="AJ460">
        <v>947.03021999999999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561.12319400000001</v>
      </c>
      <c r="I461">
        <v>49.026786000000001</v>
      </c>
      <c r="J461" t="s">
        <v>3</v>
      </c>
      <c r="K461">
        <v>560.38191200000006</v>
      </c>
      <c r="L461">
        <v>48.881659999999997</v>
      </c>
      <c r="M461" t="s">
        <v>4</v>
      </c>
      <c r="N461">
        <v>34.753793999999999</v>
      </c>
      <c r="O461">
        <v>0.79546899999999998</v>
      </c>
      <c r="P461" t="s">
        <v>5</v>
      </c>
      <c r="Q461">
        <v>129.05076199999999</v>
      </c>
      <c r="R461">
        <v>5.3580870000000003</v>
      </c>
      <c r="S461" t="s">
        <v>6</v>
      </c>
      <c r="T461">
        <v>34.380159999999997</v>
      </c>
      <c r="U461">
        <v>0.19966</v>
      </c>
      <c r="V461" t="s">
        <v>7</v>
      </c>
      <c r="W461">
        <v>19.339825999999999</v>
      </c>
      <c r="X461">
        <v>0.294545</v>
      </c>
      <c r="Y461" t="s">
        <v>8</v>
      </c>
      <c r="Z461">
        <v>50.867381999999999</v>
      </c>
      <c r="AA461">
        <v>1.9258770000000001</v>
      </c>
      <c r="AB461" t="s">
        <v>9</v>
      </c>
      <c r="AC461">
        <v>379.54549400000002</v>
      </c>
      <c r="AD461">
        <v>23.380299000000001</v>
      </c>
      <c r="AE461" t="s">
        <v>10</v>
      </c>
      <c r="AF461">
        <v>0</v>
      </c>
      <c r="AG461">
        <v>0</v>
      </c>
      <c r="AH461" t="s">
        <v>11</v>
      </c>
      <c r="AI461">
        <v>693.22948699999995</v>
      </c>
      <c r="AJ461">
        <v>947.03021999999999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23.232627999999998</v>
      </c>
      <c r="I482">
        <v>0.31753300000000001</v>
      </c>
      <c r="J482" t="s">
        <v>3</v>
      </c>
      <c r="K482">
        <v>23.194488</v>
      </c>
      <c r="L482">
        <v>0.31647500000000001</v>
      </c>
      <c r="M482" t="s">
        <v>4</v>
      </c>
      <c r="N482">
        <v>1.597666</v>
      </c>
      <c r="O482">
        <v>1.7719999999999999E-3</v>
      </c>
      <c r="P482" t="s">
        <v>5</v>
      </c>
      <c r="Q482">
        <v>0</v>
      </c>
      <c r="R482">
        <v>0</v>
      </c>
      <c r="S482" t="s">
        <v>6</v>
      </c>
      <c r="T482">
        <v>1.818154</v>
      </c>
      <c r="U482">
        <v>2.1610000000000002E-3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691.42913799999997</v>
      </c>
      <c r="AJ482">
        <v>1160.5690219999999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46.063457999999997</v>
      </c>
      <c r="I483">
        <v>0.75770899999999997</v>
      </c>
      <c r="J483" t="s">
        <v>3</v>
      </c>
      <c r="K483">
        <v>45.988190000000003</v>
      </c>
      <c r="L483">
        <v>0.75538000000000005</v>
      </c>
      <c r="M483" t="s">
        <v>4</v>
      </c>
      <c r="N483">
        <v>3.2446640000000002</v>
      </c>
      <c r="O483">
        <v>6.0980000000000001E-3</v>
      </c>
      <c r="P483" t="s">
        <v>5</v>
      </c>
      <c r="Q483">
        <v>0</v>
      </c>
      <c r="R483">
        <v>0</v>
      </c>
      <c r="S483" t="s">
        <v>6</v>
      </c>
      <c r="T483">
        <v>3.5824099999999999</v>
      </c>
      <c r="U483">
        <v>5.2760000000000003E-3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691.66472399999998</v>
      </c>
      <c r="AJ483">
        <v>1166.0191729999999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68.857786000000004</v>
      </c>
      <c r="I484">
        <v>1.2215530000000001</v>
      </c>
      <c r="J484" t="s">
        <v>3</v>
      </c>
      <c r="K484">
        <v>68.745645999999994</v>
      </c>
      <c r="L484">
        <v>1.216288</v>
      </c>
      <c r="M484" t="s">
        <v>4</v>
      </c>
      <c r="N484">
        <v>4.90618</v>
      </c>
      <c r="O484">
        <v>1.2179000000000001E-2</v>
      </c>
      <c r="P484" t="s">
        <v>5</v>
      </c>
      <c r="Q484">
        <v>0</v>
      </c>
      <c r="R484">
        <v>0</v>
      </c>
      <c r="S484" t="s">
        <v>6</v>
      </c>
      <c r="T484">
        <v>5.3322580000000004</v>
      </c>
      <c r="U484">
        <v>1.004E-2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691.66472399999998</v>
      </c>
      <c r="AJ484">
        <v>1166.0191729999999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91.587074000000001</v>
      </c>
      <c r="I485">
        <v>1.8865970000000001</v>
      </c>
      <c r="J485" t="s">
        <v>3</v>
      </c>
      <c r="K485">
        <v>91.438367999999997</v>
      </c>
      <c r="L485">
        <v>1.877434</v>
      </c>
      <c r="M485" t="s">
        <v>4</v>
      </c>
      <c r="N485">
        <v>6.5903499999999999</v>
      </c>
      <c r="O485">
        <v>2.1944000000000002E-2</v>
      </c>
      <c r="P485" t="s">
        <v>5</v>
      </c>
      <c r="Q485">
        <v>0</v>
      </c>
      <c r="R485">
        <v>0</v>
      </c>
      <c r="S485" t="s">
        <v>6</v>
      </c>
      <c r="T485">
        <v>7.0741800000000001</v>
      </c>
      <c r="U485">
        <v>1.4645E-2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691.66472399999998</v>
      </c>
      <c r="AJ485">
        <v>1166.0191729999999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114.391238</v>
      </c>
      <c r="I486">
        <v>2.722931</v>
      </c>
      <c r="J486" t="s">
        <v>3</v>
      </c>
      <c r="K486">
        <v>114.20603199999999</v>
      </c>
      <c r="L486">
        <v>2.7110479999999999</v>
      </c>
      <c r="M486" t="s">
        <v>4</v>
      </c>
      <c r="N486">
        <v>8.2871659999999991</v>
      </c>
      <c r="O486">
        <v>3.8487E-2</v>
      </c>
      <c r="P486" t="s">
        <v>5</v>
      </c>
      <c r="Q486">
        <v>0</v>
      </c>
      <c r="R486">
        <v>0</v>
      </c>
      <c r="S486" t="s">
        <v>6</v>
      </c>
      <c r="T486">
        <v>8.806972</v>
      </c>
      <c r="U486">
        <v>2.1925E-2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696.01987499999996</v>
      </c>
      <c r="AJ486">
        <v>1037.009108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137.12284399999999</v>
      </c>
      <c r="I487">
        <v>3.185184</v>
      </c>
      <c r="J487" t="s">
        <v>3</v>
      </c>
      <c r="K487">
        <v>136.90103400000001</v>
      </c>
      <c r="L487">
        <v>3.171834</v>
      </c>
      <c r="M487" t="s">
        <v>4</v>
      </c>
      <c r="N487">
        <v>9.9907620000000001</v>
      </c>
      <c r="O487">
        <v>6.0595999999999997E-2</v>
      </c>
      <c r="P487" t="s">
        <v>5</v>
      </c>
      <c r="Q487">
        <v>0</v>
      </c>
      <c r="R487">
        <v>0</v>
      </c>
      <c r="S487" t="s">
        <v>6</v>
      </c>
      <c r="T487">
        <v>10.534032</v>
      </c>
      <c r="U487">
        <v>2.7220999999999999E-2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696.01987499999996</v>
      </c>
      <c r="AJ487">
        <v>1037.009108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159.849344</v>
      </c>
      <c r="I488">
        <v>4.0250360000000001</v>
      </c>
      <c r="J488" t="s">
        <v>3</v>
      </c>
      <c r="K488">
        <v>159.591128</v>
      </c>
      <c r="L488">
        <v>4.0094779999999997</v>
      </c>
      <c r="M488" t="s">
        <v>4</v>
      </c>
      <c r="N488">
        <v>11.700958</v>
      </c>
      <c r="O488">
        <v>8.4420999999999996E-2</v>
      </c>
      <c r="P488" t="s">
        <v>5</v>
      </c>
      <c r="Q488">
        <v>0</v>
      </c>
      <c r="R488">
        <v>0</v>
      </c>
      <c r="S488" t="s">
        <v>6</v>
      </c>
      <c r="T488">
        <v>12.256714000000001</v>
      </c>
      <c r="U488">
        <v>3.2874E-2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696.18666199999996</v>
      </c>
      <c r="AJ488">
        <v>1044.4568670000001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182.551738</v>
      </c>
      <c r="I489">
        <v>4.5741110000000003</v>
      </c>
      <c r="J489" t="s">
        <v>3</v>
      </c>
      <c r="K489">
        <v>182.257002</v>
      </c>
      <c r="L489">
        <v>4.5557489999999996</v>
      </c>
      <c r="M489" t="s">
        <v>4</v>
      </c>
      <c r="N489">
        <v>13.417192</v>
      </c>
      <c r="O489">
        <v>0.110475</v>
      </c>
      <c r="P489" t="s">
        <v>5</v>
      </c>
      <c r="Q489">
        <v>0</v>
      </c>
      <c r="R489">
        <v>0</v>
      </c>
      <c r="S489" t="s">
        <v>6</v>
      </c>
      <c r="T489">
        <v>13.976637999999999</v>
      </c>
      <c r="U489">
        <v>3.9571000000000002E-2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696.18666199999996</v>
      </c>
      <c r="AJ489">
        <v>1044.4568670000001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205.29863599999999</v>
      </c>
      <c r="I490">
        <v>4.7869619999999999</v>
      </c>
      <c r="J490" t="s">
        <v>3</v>
      </c>
      <c r="K490">
        <v>204.96755400000001</v>
      </c>
      <c r="L490">
        <v>4.767309</v>
      </c>
      <c r="M490" t="s">
        <v>4</v>
      </c>
      <c r="N490">
        <v>15.140518</v>
      </c>
      <c r="O490">
        <v>0.141212</v>
      </c>
      <c r="P490" t="s">
        <v>5</v>
      </c>
      <c r="Q490">
        <v>0</v>
      </c>
      <c r="R490">
        <v>0</v>
      </c>
      <c r="S490" t="s">
        <v>6</v>
      </c>
      <c r="T490">
        <v>15.695220000000001</v>
      </c>
      <c r="U490">
        <v>4.8029000000000002E-2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696.18666199999996</v>
      </c>
      <c r="AJ490">
        <v>1044.4568670000001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227.98351199999999</v>
      </c>
      <c r="I491">
        <v>5.3810029999999998</v>
      </c>
      <c r="J491" t="s">
        <v>3</v>
      </c>
      <c r="K491">
        <v>227.61551800000001</v>
      </c>
      <c r="L491">
        <v>5.3605419999999997</v>
      </c>
      <c r="M491" t="s">
        <v>4</v>
      </c>
      <c r="N491">
        <v>16.871441999999998</v>
      </c>
      <c r="O491">
        <v>0.172481</v>
      </c>
      <c r="P491" t="s">
        <v>5</v>
      </c>
      <c r="Q491">
        <v>0</v>
      </c>
      <c r="R491">
        <v>0</v>
      </c>
      <c r="S491" t="s">
        <v>6</v>
      </c>
      <c r="T491">
        <v>17.410499999999999</v>
      </c>
      <c r="U491">
        <v>5.7396000000000003E-2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696.18666199999996</v>
      </c>
      <c r="AJ491">
        <v>1044.4568670000001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250.600582</v>
      </c>
      <c r="I492">
        <v>5.7009819999999998</v>
      </c>
      <c r="J492" t="s">
        <v>3</v>
      </c>
      <c r="K492">
        <v>250.19624400000001</v>
      </c>
      <c r="L492">
        <v>5.6791580000000002</v>
      </c>
      <c r="M492" t="s">
        <v>4</v>
      </c>
      <c r="N492">
        <v>18.60324</v>
      </c>
      <c r="O492">
        <v>0.21230299999999999</v>
      </c>
      <c r="P492" t="s">
        <v>5</v>
      </c>
      <c r="Q492">
        <v>0</v>
      </c>
      <c r="R492">
        <v>0</v>
      </c>
      <c r="S492" t="s">
        <v>6</v>
      </c>
      <c r="T492">
        <v>19.123614</v>
      </c>
      <c r="U492">
        <v>6.6778000000000004E-2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696.18666199999996</v>
      </c>
      <c r="AJ492">
        <v>1044.4568670000001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273.192094</v>
      </c>
      <c r="I493">
        <v>5.9863359999999997</v>
      </c>
      <c r="J493" t="s">
        <v>3</v>
      </c>
      <c r="K493">
        <v>272.75082400000002</v>
      </c>
      <c r="L493">
        <v>5.9662090000000001</v>
      </c>
      <c r="M493" t="s">
        <v>4</v>
      </c>
      <c r="N493">
        <v>20.333492</v>
      </c>
      <c r="O493">
        <v>0.25214999999999999</v>
      </c>
      <c r="P493" t="s">
        <v>5</v>
      </c>
      <c r="Q493">
        <v>0</v>
      </c>
      <c r="R493">
        <v>0</v>
      </c>
      <c r="S493" t="s">
        <v>6</v>
      </c>
      <c r="T493">
        <v>20.830382</v>
      </c>
      <c r="U493">
        <v>7.5835E-2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696.93528400000002</v>
      </c>
      <c r="AJ493">
        <v>990.57633299999998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295.795436</v>
      </c>
      <c r="I494">
        <v>6.4247639999999997</v>
      </c>
      <c r="J494" t="s">
        <v>3</v>
      </c>
      <c r="K494">
        <v>295.317702</v>
      </c>
      <c r="L494">
        <v>6.4014280000000001</v>
      </c>
      <c r="M494" t="s">
        <v>4</v>
      </c>
      <c r="N494">
        <v>22.065225999999999</v>
      </c>
      <c r="O494">
        <v>0.29230200000000001</v>
      </c>
      <c r="P494" t="s">
        <v>5</v>
      </c>
      <c r="Q494">
        <v>0</v>
      </c>
      <c r="R494">
        <v>0</v>
      </c>
      <c r="S494" t="s">
        <v>6</v>
      </c>
      <c r="T494">
        <v>22.537284</v>
      </c>
      <c r="U494">
        <v>8.5181999999999994E-2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697.35131799999999</v>
      </c>
      <c r="AJ494">
        <v>998.64014199999997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318.47924999999998</v>
      </c>
      <c r="I495">
        <v>6.7382410000000004</v>
      </c>
      <c r="J495" t="s">
        <v>3</v>
      </c>
      <c r="K495">
        <v>317.96503000000001</v>
      </c>
      <c r="L495">
        <v>6.7110329999999996</v>
      </c>
      <c r="M495" t="s">
        <v>4</v>
      </c>
      <c r="N495">
        <v>23.810334000000001</v>
      </c>
      <c r="O495">
        <v>0.33366099999999999</v>
      </c>
      <c r="P495" t="s">
        <v>5</v>
      </c>
      <c r="Q495">
        <v>0</v>
      </c>
      <c r="R495">
        <v>0</v>
      </c>
      <c r="S495" t="s">
        <v>6</v>
      </c>
      <c r="T495">
        <v>24.249382000000001</v>
      </c>
      <c r="U495">
        <v>9.5577999999999996E-2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697.35131799999999</v>
      </c>
      <c r="AJ495">
        <v>998.64014199999997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341.17721799999998</v>
      </c>
      <c r="I496">
        <v>7.300128</v>
      </c>
      <c r="J496" t="s">
        <v>3</v>
      </c>
      <c r="K496">
        <v>340.62666200000001</v>
      </c>
      <c r="L496">
        <v>7.2716390000000004</v>
      </c>
      <c r="M496" t="s">
        <v>4</v>
      </c>
      <c r="N496">
        <v>25.552626</v>
      </c>
      <c r="O496">
        <v>0.37463299999999999</v>
      </c>
      <c r="P496" t="s">
        <v>5</v>
      </c>
      <c r="Q496">
        <v>0</v>
      </c>
      <c r="R496">
        <v>0</v>
      </c>
      <c r="S496" t="s">
        <v>6</v>
      </c>
      <c r="T496">
        <v>25.957485999999999</v>
      </c>
      <c r="U496">
        <v>0.10950699999999999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697.35131799999999</v>
      </c>
      <c r="AJ496">
        <v>998.64014199999997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363.84176400000001</v>
      </c>
      <c r="I497">
        <v>8.1202570000000005</v>
      </c>
      <c r="J497" t="s">
        <v>3</v>
      </c>
      <c r="K497">
        <v>363.254772</v>
      </c>
      <c r="L497">
        <v>8.0905690000000003</v>
      </c>
      <c r="M497" t="s">
        <v>4</v>
      </c>
      <c r="N497">
        <v>27.304248000000001</v>
      </c>
      <c r="O497">
        <v>0.42776700000000001</v>
      </c>
      <c r="P497" t="s">
        <v>5</v>
      </c>
      <c r="Q497">
        <v>0</v>
      </c>
      <c r="R497">
        <v>0</v>
      </c>
      <c r="S497" t="s">
        <v>6</v>
      </c>
      <c r="T497">
        <v>27.666478000000001</v>
      </c>
      <c r="U497">
        <v>0.124656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697.35131799999999</v>
      </c>
      <c r="AJ497">
        <v>998.64014199999997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386.50548400000002</v>
      </c>
      <c r="I498">
        <v>8.8335830000000009</v>
      </c>
      <c r="J498" t="s">
        <v>3</v>
      </c>
      <c r="K498">
        <v>385.88199600000002</v>
      </c>
      <c r="L498">
        <v>8.8011379999999999</v>
      </c>
      <c r="M498" t="s">
        <v>4</v>
      </c>
      <c r="N498">
        <v>29.051027999999999</v>
      </c>
      <c r="O498">
        <v>0.47493000000000002</v>
      </c>
      <c r="P498" t="s">
        <v>5</v>
      </c>
      <c r="Q498">
        <v>0</v>
      </c>
      <c r="R498">
        <v>0</v>
      </c>
      <c r="S498" t="s">
        <v>6</v>
      </c>
      <c r="T498">
        <v>29.375208000000001</v>
      </c>
      <c r="U498">
        <v>0.139234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697.35131799999999</v>
      </c>
      <c r="AJ498">
        <v>998.64014199999997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409.23048399999999</v>
      </c>
      <c r="I499">
        <v>9.7028479999999995</v>
      </c>
      <c r="J499" t="s">
        <v>3</v>
      </c>
      <c r="K499">
        <v>408.57048600000002</v>
      </c>
      <c r="L499">
        <v>9.6634539999999998</v>
      </c>
      <c r="M499" t="s">
        <v>4</v>
      </c>
      <c r="N499">
        <v>30.806077999999999</v>
      </c>
      <c r="O499">
        <v>0.52415400000000001</v>
      </c>
      <c r="P499" t="s">
        <v>5</v>
      </c>
      <c r="Q499">
        <v>0</v>
      </c>
      <c r="R499">
        <v>0</v>
      </c>
      <c r="S499" t="s">
        <v>6</v>
      </c>
      <c r="T499">
        <v>31.081524000000002</v>
      </c>
      <c r="U499">
        <v>0.16000400000000001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697.35131799999999</v>
      </c>
      <c r="AJ499">
        <v>998.64014199999997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431.94781399999999</v>
      </c>
      <c r="I500">
        <v>10.318946</v>
      </c>
      <c r="J500" t="s">
        <v>3</v>
      </c>
      <c r="K500">
        <v>431.25148000000002</v>
      </c>
      <c r="L500">
        <v>10.274497999999999</v>
      </c>
      <c r="M500" t="s">
        <v>4</v>
      </c>
      <c r="N500">
        <v>32.555624000000002</v>
      </c>
      <c r="O500">
        <v>0.55694999999999995</v>
      </c>
      <c r="P500" t="s">
        <v>5</v>
      </c>
      <c r="Q500">
        <v>0</v>
      </c>
      <c r="R500">
        <v>0</v>
      </c>
      <c r="S500" t="s">
        <v>6</v>
      </c>
      <c r="T500">
        <v>32.782536</v>
      </c>
      <c r="U500">
        <v>0.182646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697.35131799999999</v>
      </c>
      <c r="AJ500">
        <v>998.64014199999997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454.56821000000002</v>
      </c>
      <c r="I501">
        <v>11.253166</v>
      </c>
      <c r="J501" t="s">
        <v>3</v>
      </c>
      <c r="K501">
        <v>453.83558799999997</v>
      </c>
      <c r="L501">
        <v>11.205572</v>
      </c>
      <c r="M501" t="s">
        <v>4</v>
      </c>
      <c r="N501">
        <v>34.306234000000003</v>
      </c>
      <c r="O501">
        <v>0.59314299999999998</v>
      </c>
      <c r="P501" t="s">
        <v>5</v>
      </c>
      <c r="Q501">
        <v>0</v>
      </c>
      <c r="R501">
        <v>0</v>
      </c>
      <c r="S501" t="s">
        <v>6</v>
      </c>
      <c r="T501">
        <v>34.489857999999998</v>
      </c>
      <c r="U501">
        <v>0.207064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697.35131799999999</v>
      </c>
      <c r="AJ501">
        <v>998.64014199999997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337.188986</v>
      </c>
      <c r="I502">
        <v>49.204326000000002</v>
      </c>
      <c r="J502" t="s">
        <v>3</v>
      </c>
      <c r="K502">
        <v>337.08517399999999</v>
      </c>
      <c r="L502">
        <v>49.121738999999998</v>
      </c>
      <c r="M502" t="s">
        <v>4</v>
      </c>
      <c r="N502">
        <v>6.6614659999999999</v>
      </c>
      <c r="O502">
        <v>2.2525E-2</v>
      </c>
      <c r="P502" t="s">
        <v>5</v>
      </c>
      <c r="Q502">
        <v>16.738136000000001</v>
      </c>
      <c r="R502">
        <v>0.46538099999999999</v>
      </c>
      <c r="S502" t="s">
        <v>6</v>
      </c>
      <c r="T502">
        <v>5.571974</v>
      </c>
      <c r="U502">
        <v>2.5708000000000002E-2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723.14089899999999</v>
      </c>
      <c r="AJ502">
        <v>2.8565119999999999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673.12043800000004</v>
      </c>
      <c r="I503">
        <v>125.995015</v>
      </c>
      <c r="J503" t="s">
        <v>3</v>
      </c>
      <c r="K503">
        <v>672.91566899999998</v>
      </c>
      <c r="L503">
        <v>125.742295</v>
      </c>
      <c r="M503" t="s">
        <v>4</v>
      </c>
      <c r="N503">
        <v>13.339486000000001</v>
      </c>
      <c r="O503">
        <v>4.8801999999999998E-2</v>
      </c>
      <c r="P503" t="s">
        <v>5</v>
      </c>
      <c r="Q503">
        <v>33.178317999999997</v>
      </c>
      <c r="R503">
        <v>1.001825</v>
      </c>
      <c r="S503" t="s">
        <v>6</v>
      </c>
      <c r="T503">
        <v>11.122517999999999</v>
      </c>
      <c r="U503">
        <v>6.1821000000000001E-2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723.73705399999994</v>
      </c>
      <c r="AJ503">
        <v>1.7773620000000001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1009.357972</v>
      </c>
      <c r="I504">
        <v>269.08791000000002</v>
      </c>
      <c r="J504" t="s">
        <v>3</v>
      </c>
      <c r="K504">
        <v>1009.05188</v>
      </c>
      <c r="L504">
        <v>268.45836600000001</v>
      </c>
      <c r="M504" t="s">
        <v>4</v>
      </c>
      <c r="N504">
        <v>20.031534000000001</v>
      </c>
      <c r="O504">
        <v>0.108836</v>
      </c>
      <c r="P504" t="s">
        <v>5</v>
      </c>
      <c r="Q504">
        <v>49.715392999999999</v>
      </c>
      <c r="R504">
        <v>2.3154949999999999</v>
      </c>
      <c r="S504" t="s">
        <v>6</v>
      </c>
      <c r="T504">
        <v>16.678087999999999</v>
      </c>
      <c r="U504">
        <v>0.13155900000000001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724.02781000000004</v>
      </c>
      <c r="AJ504">
        <v>1.2961069999999999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1345.542612</v>
      </c>
      <c r="I505">
        <v>516.18616699999995</v>
      </c>
      <c r="J505" t="s">
        <v>3</v>
      </c>
      <c r="K505">
        <v>1345.1355370000001</v>
      </c>
      <c r="L505">
        <v>515.02882399999999</v>
      </c>
      <c r="M505" t="s">
        <v>4</v>
      </c>
      <c r="N505">
        <v>26.697517000000001</v>
      </c>
      <c r="O505">
        <v>0.187779</v>
      </c>
      <c r="P505" t="s">
        <v>5</v>
      </c>
      <c r="Q505">
        <v>66.384821000000002</v>
      </c>
      <c r="R505">
        <v>4.5783199999999997</v>
      </c>
      <c r="S505" t="s">
        <v>6</v>
      </c>
      <c r="T505">
        <v>22.220697999999999</v>
      </c>
      <c r="U505">
        <v>0.22722400000000001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724.39448700000003</v>
      </c>
      <c r="AJ505">
        <v>0.11297599999999999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1680.5826070000001</v>
      </c>
      <c r="I506">
        <v>713.88682700000004</v>
      </c>
      <c r="J506" t="s">
        <v>3</v>
      </c>
      <c r="K506">
        <v>1680.0759009999999</v>
      </c>
      <c r="L506">
        <v>712.31342800000004</v>
      </c>
      <c r="M506" t="s">
        <v>4</v>
      </c>
      <c r="N506">
        <v>33.347312000000002</v>
      </c>
      <c r="O506">
        <v>0.29136899999999999</v>
      </c>
      <c r="P506" t="s">
        <v>5</v>
      </c>
      <c r="Q506">
        <v>82.995450000000005</v>
      </c>
      <c r="R506">
        <v>6.4732190000000003</v>
      </c>
      <c r="S506" t="s">
        <v>6</v>
      </c>
      <c r="T506">
        <v>27.742999999999999</v>
      </c>
      <c r="U506">
        <v>0.305983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724.42861500000004</v>
      </c>
      <c r="AJ506">
        <v>0.102896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2016.3444629999999</v>
      </c>
      <c r="I507">
        <v>938.05942100000004</v>
      </c>
      <c r="J507" t="s">
        <v>3</v>
      </c>
      <c r="K507">
        <v>2015.737932</v>
      </c>
      <c r="L507">
        <v>935.84749299999999</v>
      </c>
      <c r="M507" t="s">
        <v>4</v>
      </c>
      <c r="N507">
        <v>40.024534000000003</v>
      </c>
      <c r="O507">
        <v>0.38262200000000002</v>
      </c>
      <c r="P507" t="s">
        <v>5</v>
      </c>
      <c r="Q507">
        <v>99.775067000000007</v>
      </c>
      <c r="R507">
        <v>9.2273739999999993</v>
      </c>
      <c r="S507" t="s">
        <v>6</v>
      </c>
      <c r="T507">
        <v>33.280287999999999</v>
      </c>
      <c r="U507">
        <v>0.40537200000000001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724.45353499999999</v>
      </c>
      <c r="AJ507">
        <v>8.2112000000000004E-2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2353.3200099999999</v>
      </c>
      <c r="I508">
        <v>1337.514428</v>
      </c>
      <c r="J508" t="s">
        <v>3</v>
      </c>
      <c r="K508">
        <v>2352.6138179999998</v>
      </c>
      <c r="L508">
        <v>1334.4075069999999</v>
      </c>
      <c r="M508" t="s">
        <v>4</v>
      </c>
      <c r="N508">
        <v>46.699818</v>
      </c>
      <c r="O508">
        <v>0.49813800000000003</v>
      </c>
      <c r="P508" t="s">
        <v>5</v>
      </c>
      <c r="Q508">
        <v>116.619466</v>
      </c>
      <c r="R508">
        <v>13.455237</v>
      </c>
      <c r="S508" t="s">
        <v>6</v>
      </c>
      <c r="T508">
        <v>38.838273999999998</v>
      </c>
      <c r="U508">
        <v>0.57334799999999997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724.51602800000001</v>
      </c>
      <c r="AJ508">
        <v>4.1730000000000003E-2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2692.7255220000002</v>
      </c>
      <c r="I509">
        <v>2530.6071910000001</v>
      </c>
      <c r="J509" t="s">
        <v>3</v>
      </c>
      <c r="K509">
        <v>2691.9165720000001</v>
      </c>
      <c r="L509">
        <v>2525.3524109999998</v>
      </c>
      <c r="M509" t="s">
        <v>4</v>
      </c>
      <c r="N509">
        <v>53.414985000000001</v>
      </c>
      <c r="O509">
        <v>0.87407199999999996</v>
      </c>
      <c r="P509" t="s">
        <v>5</v>
      </c>
      <c r="Q509">
        <v>133.597587</v>
      </c>
      <c r="R509">
        <v>19.670632999999999</v>
      </c>
      <c r="S509" t="s">
        <v>6</v>
      </c>
      <c r="T509">
        <v>44.435098000000004</v>
      </c>
      <c r="U509">
        <v>0.97792000000000001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724.53774699999997</v>
      </c>
      <c r="AJ509">
        <v>2.6839999999999999E-2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3030.9018019999999</v>
      </c>
      <c r="I510">
        <v>3889.434135</v>
      </c>
      <c r="J510" t="s">
        <v>3</v>
      </c>
      <c r="K510">
        <v>3029.992495</v>
      </c>
      <c r="L510">
        <v>3882.1662230000002</v>
      </c>
      <c r="M510" t="s">
        <v>4</v>
      </c>
      <c r="N510">
        <v>60.108874</v>
      </c>
      <c r="O510">
        <v>1.2456320000000001</v>
      </c>
      <c r="P510" t="s">
        <v>5</v>
      </c>
      <c r="Q510">
        <v>150.71635699999999</v>
      </c>
      <c r="R510">
        <v>25.825599</v>
      </c>
      <c r="S510" t="s">
        <v>6</v>
      </c>
      <c r="T510">
        <v>50.000633999999998</v>
      </c>
      <c r="U510">
        <v>1.3995359999999999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724.53921000000003</v>
      </c>
      <c r="AJ510">
        <v>2.6869000000000001E-2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3367.4049409999998</v>
      </c>
      <c r="I511">
        <v>4649.6885499999999</v>
      </c>
      <c r="J511" t="s">
        <v>3</v>
      </c>
      <c r="K511">
        <v>3366.3960740000002</v>
      </c>
      <c r="L511">
        <v>4641.1007630000004</v>
      </c>
      <c r="M511" t="s">
        <v>4</v>
      </c>
      <c r="N511">
        <v>66.777748000000003</v>
      </c>
      <c r="O511">
        <v>1.54199</v>
      </c>
      <c r="P511" t="s">
        <v>5</v>
      </c>
      <c r="Q511">
        <v>168.16542799999999</v>
      </c>
      <c r="R511">
        <v>41.862499999999997</v>
      </c>
      <c r="S511" t="s">
        <v>6</v>
      </c>
      <c r="T511">
        <v>55.549531999999999</v>
      </c>
      <c r="U511">
        <v>1.6645289999999999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724.54584399999999</v>
      </c>
      <c r="AJ511">
        <v>2.7282000000000001E-2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3704.5034770000002</v>
      </c>
      <c r="I512">
        <v>5358.4234310000002</v>
      </c>
      <c r="J512" t="s">
        <v>3</v>
      </c>
      <c r="K512">
        <v>3703.394785</v>
      </c>
      <c r="L512">
        <v>5348.5723280000002</v>
      </c>
      <c r="M512" t="s">
        <v>4</v>
      </c>
      <c r="N512">
        <v>73.457897000000003</v>
      </c>
      <c r="O512">
        <v>1.8411090000000001</v>
      </c>
      <c r="P512" t="s">
        <v>5</v>
      </c>
      <c r="Q512">
        <v>185.37280000000001</v>
      </c>
      <c r="R512">
        <v>54.058737999999998</v>
      </c>
      <c r="S512" t="s">
        <v>6</v>
      </c>
      <c r="T512">
        <v>61.116618000000003</v>
      </c>
      <c r="U512">
        <v>1.9533480000000001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724.54925900000001</v>
      </c>
      <c r="AJ512">
        <v>2.5604999999999999E-2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4041.4927339999999</v>
      </c>
      <c r="I513">
        <v>6252.9101860000001</v>
      </c>
      <c r="J513" t="s">
        <v>3</v>
      </c>
      <c r="K513">
        <v>4040.2831689999998</v>
      </c>
      <c r="L513">
        <v>6241.5446689999999</v>
      </c>
      <c r="M513" t="s">
        <v>4</v>
      </c>
      <c r="N513">
        <v>80.170030999999994</v>
      </c>
      <c r="O513">
        <v>2.0975199999999998</v>
      </c>
      <c r="P513" t="s">
        <v>5</v>
      </c>
      <c r="Q513">
        <v>202.648087</v>
      </c>
      <c r="R513">
        <v>74.534570000000002</v>
      </c>
      <c r="S513" t="s">
        <v>6</v>
      </c>
      <c r="T513">
        <v>66.665992000000003</v>
      </c>
      <c r="U513">
        <v>2.3210000000000002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724.56816400000002</v>
      </c>
      <c r="AJ513">
        <v>1.7698999999999999E-2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4376.9906250000004</v>
      </c>
      <c r="I514">
        <v>6951.3784599999999</v>
      </c>
      <c r="J514" t="s">
        <v>3</v>
      </c>
      <c r="K514">
        <v>4375.6821579999996</v>
      </c>
      <c r="L514">
        <v>6938.8727479999998</v>
      </c>
      <c r="M514" t="s">
        <v>4</v>
      </c>
      <c r="N514">
        <v>86.829730999999995</v>
      </c>
      <c r="O514">
        <v>2.3413240000000002</v>
      </c>
      <c r="P514" t="s">
        <v>5</v>
      </c>
      <c r="Q514">
        <v>219.98893899999999</v>
      </c>
      <c r="R514">
        <v>96.854663000000002</v>
      </c>
      <c r="S514" t="s">
        <v>6</v>
      </c>
      <c r="T514">
        <v>72.223275999999998</v>
      </c>
      <c r="U514">
        <v>2.6686399999999999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724.57418299999995</v>
      </c>
      <c r="AJ514">
        <v>1.7246999999999998E-2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4711.6351370000002</v>
      </c>
      <c r="I515">
        <v>7328.9920460000003</v>
      </c>
      <c r="J515" t="s">
        <v>3</v>
      </c>
      <c r="K515">
        <v>4710.228701</v>
      </c>
      <c r="L515">
        <v>7315.6505120000002</v>
      </c>
      <c r="M515" t="s">
        <v>4</v>
      </c>
      <c r="N515">
        <v>93.469410999999994</v>
      </c>
      <c r="O515">
        <v>2.5406960000000001</v>
      </c>
      <c r="P515" t="s">
        <v>5</v>
      </c>
      <c r="Q515">
        <v>237.11125699999999</v>
      </c>
      <c r="R515">
        <v>103.905912</v>
      </c>
      <c r="S515" t="s">
        <v>6</v>
      </c>
      <c r="T515">
        <v>77.736964</v>
      </c>
      <c r="U515">
        <v>2.8307890000000002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724.57455500000003</v>
      </c>
      <c r="AJ515">
        <v>1.7124E-2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5046.6564060000001</v>
      </c>
      <c r="I516">
        <v>7661.3522789999997</v>
      </c>
      <c r="J516" t="s">
        <v>3</v>
      </c>
      <c r="K516">
        <v>5045.1520609999998</v>
      </c>
      <c r="L516">
        <v>7647.2239129999998</v>
      </c>
      <c r="M516" t="s">
        <v>4</v>
      </c>
      <c r="N516">
        <v>100.117846</v>
      </c>
      <c r="O516">
        <v>2.7012239999999998</v>
      </c>
      <c r="P516" t="s">
        <v>5</v>
      </c>
      <c r="Q516">
        <v>254.511188</v>
      </c>
      <c r="R516">
        <v>115.477147</v>
      </c>
      <c r="S516" t="s">
        <v>6</v>
      </c>
      <c r="T516">
        <v>83.248249999999999</v>
      </c>
      <c r="U516">
        <v>2.990558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724.58352600000001</v>
      </c>
      <c r="AJ516">
        <v>1.3792E-2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5382.154082</v>
      </c>
      <c r="I517">
        <v>8255.4067059999998</v>
      </c>
      <c r="J517" t="s">
        <v>3</v>
      </c>
      <c r="K517">
        <v>5380.5504099999998</v>
      </c>
      <c r="L517">
        <v>8240.1226750000005</v>
      </c>
      <c r="M517" t="s">
        <v>4</v>
      </c>
      <c r="N517">
        <v>106.782079</v>
      </c>
      <c r="O517">
        <v>2.948817</v>
      </c>
      <c r="P517" t="s">
        <v>5</v>
      </c>
      <c r="Q517">
        <v>271.92165399999999</v>
      </c>
      <c r="R517">
        <v>127.16467900000001</v>
      </c>
      <c r="S517" t="s">
        <v>6</v>
      </c>
      <c r="T517">
        <v>88.834772000000001</v>
      </c>
      <c r="U517">
        <v>3.346317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724.59412199999997</v>
      </c>
      <c r="AJ517">
        <v>1.2824E-2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5717.8727639999997</v>
      </c>
      <c r="I518">
        <v>8733.1397070000003</v>
      </c>
      <c r="J518" t="s">
        <v>3</v>
      </c>
      <c r="K518">
        <v>5716.1709469999996</v>
      </c>
      <c r="L518">
        <v>8716.795016</v>
      </c>
      <c r="M518" t="s">
        <v>4</v>
      </c>
      <c r="N518">
        <v>113.448943</v>
      </c>
      <c r="O518">
        <v>3.100641</v>
      </c>
      <c r="P518" t="s">
        <v>5</v>
      </c>
      <c r="Q518">
        <v>289.42777599999999</v>
      </c>
      <c r="R518">
        <v>153.90983399999999</v>
      </c>
      <c r="S518" t="s">
        <v>6</v>
      </c>
      <c r="T518">
        <v>94.361745999999997</v>
      </c>
      <c r="U518">
        <v>3.50075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724.594517</v>
      </c>
      <c r="AJ518">
        <v>1.2886999999999999E-2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6053.9054880000003</v>
      </c>
      <c r="I519">
        <v>9199.8537429999997</v>
      </c>
      <c r="J519" t="s">
        <v>3</v>
      </c>
      <c r="K519">
        <v>6052.1041409999998</v>
      </c>
      <c r="L519">
        <v>9182.2463690000004</v>
      </c>
      <c r="M519" t="s">
        <v>4</v>
      </c>
      <c r="N519">
        <v>120.158914</v>
      </c>
      <c r="O519">
        <v>3.4369299999999998</v>
      </c>
      <c r="P519" t="s">
        <v>5</v>
      </c>
      <c r="Q519">
        <v>306.57581099999999</v>
      </c>
      <c r="R519">
        <v>170.32573099999999</v>
      </c>
      <c r="S519" t="s">
        <v>6</v>
      </c>
      <c r="T519">
        <v>99.897948</v>
      </c>
      <c r="U519">
        <v>3.7645840000000002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724.60093500000005</v>
      </c>
      <c r="AJ519">
        <v>1.1150999999999999E-2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6389.8158009999997</v>
      </c>
      <c r="I520">
        <v>9965.9111780000003</v>
      </c>
      <c r="J520" t="s">
        <v>3</v>
      </c>
      <c r="K520">
        <v>6387.9148729999997</v>
      </c>
      <c r="L520">
        <v>9946.5309679999991</v>
      </c>
      <c r="M520" t="s">
        <v>4</v>
      </c>
      <c r="N520">
        <v>126.841849</v>
      </c>
      <c r="O520">
        <v>3.6857739999999999</v>
      </c>
      <c r="P520" t="s">
        <v>5</v>
      </c>
      <c r="Q520">
        <v>323.70109600000001</v>
      </c>
      <c r="R520">
        <v>186.25100499999999</v>
      </c>
      <c r="S520" t="s">
        <v>6</v>
      </c>
      <c r="T520">
        <v>105.43608399999999</v>
      </c>
      <c r="U520">
        <v>4.1725479999999999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724.60093500000005</v>
      </c>
      <c r="AJ520">
        <v>1.1150999999999999E-2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6724.6821680000003</v>
      </c>
      <c r="I521">
        <v>10277.669629</v>
      </c>
      <c r="J521" t="s">
        <v>3</v>
      </c>
      <c r="K521">
        <v>6722.682734</v>
      </c>
      <c r="L521">
        <v>10257.435721</v>
      </c>
      <c r="M521" t="s">
        <v>4</v>
      </c>
      <c r="N521">
        <v>133.48266100000001</v>
      </c>
      <c r="O521">
        <v>3.8527399999999998</v>
      </c>
      <c r="P521" t="s">
        <v>5</v>
      </c>
      <c r="Q521">
        <v>340.84947299999999</v>
      </c>
      <c r="R521">
        <v>200.54512</v>
      </c>
      <c r="S521" t="s">
        <v>6</v>
      </c>
      <c r="T521">
        <v>110.950166</v>
      </c>
      <c r="U521">
        <v>4.4255300000000002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724.60411599999998</v>
      </c>
      <c r="AJ521">
        <v>1.0392999999999999E-2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321.49032</v>
      </c>
      <c r="I522">
        <v>3.7667419999999998</v>
      </c>
      <c r="J522" t="s">
        <v>3</v>
      </c>
      <c r="K522">
        <v>321.39195899999999</v>
      </c>
      <c r="L522">
        <v>3.7594240000000001</v>
      </c>
      <c r="M522" t="s">
        <v>4</v>
      </c>
      <c r="N522">
        <v>6.6179160000000001</v>
      </c>
      <c r="O522">
        <v>1.1211E-2</v>
      </c>
      <c r="P522" t="s">
        <v>5</v>
      </c>
      <c r="Q522">
        <v>0</v>
      </c>
      <c r="R522">
        <v>0</v>
      </c>
      <c r="S522" t="s">
        <v>6</v>
      </c>
      <c r="T522">
        <v>5.5103220000000004</v>
      </c>
      <c r="U522">
        <v>3.4090000000000001E-3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722.70782999999994</v>
      </c>
      <c r="AJ522">
        <v>3.5513659999999998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642.52553699999999</v>
      </c>
      <c r="I523">
        <v>7.6045179999999997</v>
      </c>
      <c r="J523" t="s">
        <v>3</v>
      </c>
      <c r="K523">
        <v>642.33102699999995</v>
      </c>
      <c r="L523">
        <v>7.586049</v>
      </c>
      <c r="M523" t="s">
        <v>4</v>
      </c>
      <c r="N523">
        <v>13.228792</v>
      </c>
      <c r="O523">
        <v>1.6539999999999999E-2</v>
      </c>
      <c r="P523" t="s">
        <v>5</v>
      </c>
      <c r="Q523">
        <v>0</v>
      </c>
      <c r="R523">
        <v>0</v>
      </c>
      <c r="S523" t="s">
        <v>6</v>
      </c>
      <c r="T523">
        <v>11.026605999999999</v>
      </c>
      <c r="U523">
        <v>7.7229999999999998E-3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723.86308599999995</v>
      </c>
      <c r="AJ523">
        <v>0.495147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963.20738600000004</v>
      </c>
      <c r="I524">
        <v>11.788503</v>
      </c>
      <c r="J524" t="s">
        <v>3</v>
      </c>
      <c r="K524">
        <v>962.91802199999995</v>
      </c>
      <c r="L524">
        <v>11.749478999999999</v>
      </c>
      <c r="M524" t="s">
        <v>4</v>
      </c>
      <c r="N524">
        <v>19.844245999999998</v>
      </c>
      <c r="O524">
        <v>2.7706000000000001E-2</v>
      </c>
      <c r="P524" t="s">
        <v>5</v>
      </c>
      <c r="Q524">
        <v>0</v>
      </c>
      <c r="R524">
        <v>0</v>
      </c>
      <c r="S524" t="s">
        <v>6</v>
      </c>
      <c r="T524">
        <v>16.518585999999999</v>
      </c>
      <c r="U524">
        <v>1.5544000000000001E-2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724.14755000000002</v>
      </c>
      <c r="AJ524">
        <v>0.27346300000000001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1284.2470679999999</v>
      </c>
      <c r="I525">
        <v>21.386832999999999</v>
      </c>
      <c r="J525" t="s">
        <v>3</v>
      </c>
      <c r="K525">
        <v>1283.8618530000001</v>
      </c>
      <c r="L525">
        <v>21.310274</v>
      </c>
      <c r="M525" t="s">
        <v>4</v>
      </c>
      <c r="N525">
        <v>26.465726</v>
      </c>
      <c r="O525">
        <v>3.4138000000000002E-2</v>
      </c>
      <c r="P525" t="s">
        <v>5</v>
      </c>
      <c r="Q525">
        <v>0</v>
      </c>
      <c r="R525">
        <v>0</v>
      </c>
      <c r="S525" t="s">
        <v>6</v>
      </c>
      <c r="T525">
        <v>22.009215999999999</v>
      </c>
      <c r="U525">
        <v>1.9120000000000002E-2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724.22605099999998</v>
      </c>
      <c r="AJ525">
        <v>0.21395500000000001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1605.216758</v>
      </c>
      <c r="I526">
        <v>31.194006999999999</v>
      </c>
      <c r="J526" t="s">
        <v>3</v>
      </c>
      <c r="K526">
        <v>1604.7368429999999</v>
      </c>
      <c r="L526">
        <v>31.077487999999999</v>
      </c>
      <c r="M526" t="s">
        <v>4</v>
      </c>
      <c r="N526">
        <v>33.085056000000002</v>
      </c>
      <c r="O526">
        <v>4.8542000000000002E-2</v>
      </c>
      <c r="P526" t="s">
        <v>5</v>
      </c>
      <c r="Q526">
        <v>0</v>
      </c>
      <c r="R526">
        <v>0</v>
      </c>
      <c r="S526" t="s">
        <v>6</v>
      </c>
      <c r="T526">
        <v>27.525535999999999</v>
      </c>
      <c r="U526">
        <v>3.4667999999999997E-2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724.31502499999999</v>
      </c>
      <c r="AJ526">
        <v>0.15795000000000001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1925.9588229999999</v>
      </c>
      <c r="I527">
        <v>39.073175999999997</v>
      </c>
      <c r="J527" t="s">
        <v>3</v>
      </c>
      <c r="K527">
        <v>1925.3833299999999</v>
      </c>
      <c r="L527">
        <v>38.888348999999998</v>
      </c>
      <c r="M527" t="s">
        <v>4</v>
      </c>
      <c r="N527">
        <v>39.720407999999999</v>
      </c>
      <c r="O527">
        <v>7.7449000000000004E-2</v>
      </c>
      <c r="P527" t="s">
        <v>5</v>
      </c>
      <c r="Q527">
        <v>0</v>
      </c>
      <c r="R527">
        <v>0</v>
      </c>
      <c r="S527" t="s">
        <v>6</v>
      </c>
      <c r="T527">
        <v>33.011648000000001</v>
      </c>
      <c r="U527">
        <v>3.8577E-2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724.35576100000003</v>
      </c>
      <c r="AJ527">
        <v>0.11133999999999999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2246.8099659999998</v>
      </c>
      <c r="I528">
        <v>48.221727000000001</v>
      </c>
      <c r="J528" t="s">
        <v>3</v>
      </c>
      <c r="K528">
        <v>2246.1388820000002</v>
      </c>
      <c r="L528">
        <v>47.985661</v>
      </c>
      <c r="M528" t="s">
        <v>4</v>
      </c>
      <c r="N528">
        <v>46.352339999999998</v>
      </c>
      <c r="O528">
        <v>8.8086999999999999E-2</v>
      </c>
      <c r="P528" t="s">
        <v>5</v>
      </c>
      <c r="Q528">
        <v>0</v>
      </c>
      <c r="R528">
        <v>0</v>
      </c>
      <c r="S528" t="s">
        <v>6</v>
      </c>
      <c r="T528">
        <v>38.511553999999997</v>
      </c>
      <c r="U528">
        <v>4.5558000000000001E-2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724.44650999999999</v>
      </c>
      <c r="AJ528">
        <v>7.5352000000000002E-2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2567.8309129999998</v>
      </c>
      <c r="I529">
        <v>66.193887000000004</v>
      </c>
      <c r="J529" t="s">
        <v>3</v>
      </c>
      <c r="K529">
        <v>2567.064038</v>
      </c>
      <c r="L529">
        <v>65.883695000000003</v>
      </c>
      <c r="M529" t="s">
        <v>4</v>
      </c>
      <c r="N529">
        <v>52.993465</v>
      </c>
      <c r="O529">
        <v>0.107568</v>
      </c>
      <c r="P529" t="s">
        <v>5</v>
      </c>
      <c r="Q529">
        <v>0</v>
      </c>
      <c r="R529">
        <v>0</v>
      </c>
      <c r="S529" t="s">
        <v>6</v>
      </c>
      <c r="T529">
        <v>44.014118000000003</v>
      </c>
      <c r="U529">
        <v>5.4295999999999997E-2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724.46305800000005</v>
      </c>
      <c r="AJ529">
        <v>7.356E-2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2888.3833639999998</v>
      </c>
      <c r="I530">
        <v>75.816248999999999</v>
      </c>
      <c r="J530" t="s">
        <v>3</v>
      </c>
      <c r="K530">
        <v>2887.521792</v>
      </c>
      <c r="L530">
        <v>75.466131000000004</v>
      </c>
      <c r="M530" t="s">
        <v>4</v>
      </c>
      <c r="N530">
        <v>59.592250999999997</v>
      </c>
      <c r="O530">
        <v>0.12806699999999999</v>
      </c>
      <c r="P530" t="s">
        <v>5</v>
      </c>
      <c r="Q530">
        <v>0</v>
      </c>
      <c r="R530">
        <v>0</v>
      </c>
      <c r="S530" t="s">
        <v>6</v>
      </c>
      <c r="T530">
        <v>49.509286000000003</v>
      </c>
      <c r="U530">
        <v>6.4332E-2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724.49425900000006</v>
      </c>
      <c r="AJ530">
        <v>5.9909999999999998E-2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3209.4549609999999</v>
      </c>
      <c r="I531">
        <v>100.922833</v>
      </c>
      <c r="J531" t="s">
        <v>3</v>
      </c>
      <c r="K531">
        <v>3208.4986330000002</v>
      </c>
      <c r="L531">
        <v>100.50134199999999</v>
      </c>
      <c r="M531" t="s">
        <v>4</v>
      </c>
      <c r="N531">
        <v>66.213986000000006</v>
      </c>
      <c r="O531">
        <v>0.13800599999999999</v>
      </c>
      <c r="P531" t="s">
        <v>5</v>
      </c>
      <c r="Q531">
        <v>0</v>
      </c>
      <c r="R531">
        <v>0</v>
      </c>
      <c r="S531" t="s">
        <v>6</v>
      </c>
      <c r="T531">
        <v>55.007286000000001</v>
      </c>
      <c r="U531">
        <v>8.1802E-2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724.52926500000001</v>
      </c>
      <c r="AJ531">
        <v>2.3451E-2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3530.3949560000001</v>
      </c>
      <c r="I532">
        <v>120.28287899999999</v>
      </c>
      <c r="J532" t="s">
        <v>3</v>
      </c>
      <c r="K532">
        <v>3529.343257</v>
      </c>
      <c r="L532">
        <v>119.791911</v>
      </c>
      <c r="M532" t="s">
        <v>4</v>
      </c>
      <c r="N532">
        <v>72.83502</v>
      </c>
      <c r="O532">
        <v>0.14804300000000001</v>
      </c>
      <c r="P532" t="s">
        <v>5</v>
      </c>
      <c r="Q532">
        <v>0</v>
      </c>
      <c r="R532">
        <v>0</v>
      </c>
      <c r="S532" t="s">
        <v>6</v>
      </c>
      <c r="T532">
        <v>60.501052000000001</v>
      </c>
      <c r="U532">
        <v>8.9722999999999997E-2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724.54019200000005</v>
      </c>
      <c r="AJ532">
        <v>2.0254999999999999E-2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3851.5036869999999</v>
      </c>
      <c r="I533">
        <v>138.58799300000001</v>
      </c>
      <c r="J533" t="s">
        <v>3</v>
      </c>
      <c r="K533">
        <v>3850.357368</v>
      </c>
      <c r="L533">
        <v>138.03317200000001</v>
      </c>
      <c r="M533" t="s">
        <v>4</v>
      </c>
      <c r="N533">
        <v>79.453479999999999</v>
      </c>
      <c r="O533">
        <v>0.16592299999999999</v>
      </c>
      <c r="P533" t="s">
        <v>5</v>
      </c>
      <c r="Q533">
        <v>0</v>
      </c>
      <c r="R533">
        <v>0</v>
      </c>
      <c r="S533" t="s">
        <v>6</v>
      </c>
      <c r="T533">
        <v>66.005632000000006</v>
      </c>
      <c r="U533">
        <v>0.107972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724.54863499999999</v>
      </c>
      <c r="AJ533">
        <v>2.0343E-2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4172.62</v>
      </c>
      <c r="I534">
        <v>177.62460999999999</v>
      </c>
      <c r="J534" t="s">
        <v>3</v>
      </c>
      <c r="K534">
        <v>4171.378076</v>
      </c>
      <c r="L534">
        <v>176.96374299999999</v>
      </c>
      <c r="M534" t="s">
        <v>4</v>
      </c>
      <c r="N534">
        <v>86.091734000000002</v>
      </c>
      <c r="O534">
        <v>0.17913799999999999</v>
      </c>
      <c r="P534" t="s">
        <v>5</v>
      </c>
      <c r="Q534">
        <v>0</v>
      </c>
      <c r="R534">
        <v>0</v>
      </c>
      <c r="S534" t="s">
        <v>6</v>
      </c>
      <c r="T534">
        <v>71.500231999999997</v>
      </c>
      <c r="U534">
        <v>0.12611800000000001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724.55946900000004</v>
      </c>
      <c r="AJ534">
        <v>1.8870000000000001E-2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4493.4734179999996</v>
      </c>
      <c r="I535">
        <v>204.37278800000001</v>
      </c>
      <c r="J535" t="s">
        <v>3</v>
      </c>
      <c r="K535">
        <v>4492.1366209999996</v>
      </c>
      <c r="L535">
        <v>203.613878</v>
      </c>
      <c r="M535" t="s">
        <v>4</v>
      </c>
      <c r="N535">
        <v>92.693247</v>
      </c>
      <c r="O535">
        <v>0.18603800000000001</v>
      </c>
      <c r="P535" t="s">
        <v>5</v>
      </c>
      <c r="Q535">
        <v>0</v>
      </c>
      <c r="R535">
        <v>0</v>
      </c>
      <c r="S535" t="s">
        <v>6</v>
      </c>
      <c r="T535">
        <v>76.995059999999995</v>
      </c>
      <c r="U535">
        <v>0.14486499999999999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724.57529199999999</v>
      </c>
      <c r="AJ535">
        <v>1.2096000000000001E-2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4814.0525879999996</v>
      </c>
      <c r="I536">
        <v>223.42749499999999</v>
      </c>
      <c r="J536" t="s">
        <v>3</v>
      </c>
      <c r="K536">
        <v>4812.621787</v>
      </c>
      <c r="L536">
        <v>222.591881</v>
      </c>
      <c r="M536" t="s">
        <v>4</v>
      </c>
      <c r="N536">
        <v>99.307130000000001</v>
      </c>
      <c r="O536">
        <v>0.21684600000000001</v>
      </c>
      <c r="P536" t="s">
        <v>5</v>
      </c>
      <c r="Q536">
        <v>0</v>
      </c>
      <c r="R536">
        <v>0</v>
      </c>
      <c r="S536" t="s">
        <v>6</v>
      </c>
      <c r="T536">
        <v>82.490099999999998</v>
      </c>
      <c r="U536">
        <v>0.1726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724.57920799999999</v>
      </c>
      <c r="AJ536">
        <v>1.2133E-2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5134.9279690000003</v>
      </c>
      <c r="I537">
        <v>247.88650999999999</v>
      </c>
      <c r="J537" t="s">
        <v>3</v>
      </c>
      <c r="K537">
        <v>5133.3975490000003</v>
      </c>
      <c r="L537">
        <v>247.176649</v>
      </c>
      <c r="M537" t="s">
        <v>4</v>
      </c>
      <c r="N537">
        <v>105.92069100000001</v>
      </c>
      <c r="O537">
        <v>0.23910699999999999</v>
      </c>
      <c r="P537" t="s">
        <v>5</v>
      </c>
      <c r="Q537">
        <v>0</v>
      </c>
      <c r="R537">
        <v>0</v>
      </c>
      <c r="S537" t="s">
        <v>6</v>
      </c>
      <c r="T537">
        <v>87.981942000000004</v>
      </c>
      <c r="U537">
        <v>0.17658399999999999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724.58973300000002</v>
      </c>
      <c r="AJ537">
        <v>1.1223E-2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5455.5407320000004</v>
      </c>
      <c r="I538">
        <v>269.11400800000001</v>
      </c>
      <c r="J538" t="s">
        <v>3</v>
      </c>
      <c r="K538">
        <v>5453.9157519999999</v>
      </c>
      <c r="L538">
        <v>268.36130000000003</v>
      </c>
      <c r="M538" t="s">
        <v>4</v>
      </c>
      <c r="N538">
        <v>112.536204</v>
      </c>
      <c r="O538">
        <v>0.27055499999999999</v>
      </c>
      <c r="P538" t="s">
        <v>5</v>
      </c>
      <c r="Q538">
        <v>0</v>
      </c>
      <c r="R538">
        <v>0</v>
      </c>
      <c r="S538" t="s">
        <v>6</v>
      </c>
      <c r="T538">
        <v>93.472924000000006</v>
      </c>
      <c r="U538">
        <v>0.185087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724.59259799999995</v>
      </c>
      <c r="AJ538">
        <v>1.1136E-2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5776.3957030000001</v>
      </c>
      <c r="I539">
        <v>289.92955799999999</v>
      </c>
      <c r="J539" t="s">
        <v>3</v>
      </c>
      <c r="K539">
        <v>5774.6762209999997</v>
      </c>
      <c r="L539">
        <v>289.10026900000003</v>
      </c>
      <c r="M539" t="s">
        <v>4</v>
      </c>
      <c r="N539">
        <v>119.156631</v>
      </c>
      <c r="O539">
        <v>0.286721</v>
      </c>
      <c r="P539" t="s">
        <v>5</v>
      </c>
      <c r="Q539">
        <v>0</v>
      </c>
      <c r="R539">
        <v>0</v>
      </c>
      <c r="S539" t="s">
        <v>6</v>
      </c>
      <c r="T539">
        <v>98.963570000000004</v>
      </c>
      <c r="U539">
        <v>0.19250800000000001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724.60448599999995</v>
      </c>
      <c r="AJ539">
        <v>9.1660000000000005E-3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6097.1870310000004</v>
      </c>
      <c r="I540">
        <v>317.26816200000002</v>
      </c>
      <c r="J540" t="s">
        <v>3</v>
      </c>
      <c r="K540">
        <v>6095.371924</v>
      </c>
      <c r="L540">
        <v>316.409336</v>
      </c>
      <c r="M540" t="s">
        <v>4</v>
      </c>
      <c r="N540">
        <v>125.781435</v>
      </c>
      <c r="O540">
        <v>0.29952499999999999</v>
      </c>
      <c r="P540" t="s">
        <v>5</v>
      </c>
      <c r="Q540">
        <v>0</v>
      </c>
      <c r="R540">
        <v>0</v>
      </c>
      <c r="S540" t="s">
        <v>6</v>
      </c>
      <c r="T540">
        <v>104.467432</v>
      </c>
      <c r="U540">
        <v>0.21798899999999999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724.60448599999995</v>
      </c>
      <c r="AJ540">
        <v>9.1660000000000005E-3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6417.9193649999997</v>
      </c>
      <c r="I541">
        <v>348.92297000000002</v>
      </c>
      <c r="J541" t="s">
        <v>3</v>
      </c>
      <c r="K541">
        <v>6416.0097850000002</v>
      </c>
      <c r="L541">
        <v>348.01235100000002</v>
      </c>
      <c r="M541" t="s">
        <v>4</v>
      </c>
      <c r="N541">
        <v>132.383261</v>
      </c>
      <c r="O541">
        <v>0.32327800000000001</v>
      </c>
      <c r="P541" t="s">
        <v>5</v>
      </c>
      <c r="Q541">
        <v>0</v>
      </c>
      <c r="R541">
        <v>0</v>
      </c>
      <c r="S541" t="s">
        <v>6</v>
      </c>
      <c r="T541">
        <v>109.964446</v>
      </c>
      <c r="U541">
        <v>0.241533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724.60739899999999</v>
      </c>
      <c r="AJ541">
        <v>9.476E-3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26.726986</v>
      </c>
      <c r="I542">
        <v>0.26624599999999998</v>
      </c>
      <c r="J542" t="s">
        <v>3</v>
      </c>
      <c r="K542">
        <v>26.689012000000002</v>
      </c>
      <c r="L542">
        <v>0.26553399999999999</v>
      </c>
      <c r="M542" t="s">
        <v>4</v>
      </c>
      <c r="N542">
        <v>1.4599899999999999</v>
      </c>
      <c r="O542">
        <v>1.3339999999999999E-3</v>
      </c>
      <c r="P542" t="s">
        <v>5</v>
      </c>
      <c r="Q542">
        <v>5.7234100000000003</v>
      </c>
      <c r="R542">
        <v>3.0311999999999999E-2</v>
      </c>
      <c r="S542" t="s">
        <v>6</v>
      </c>
      <c r="T542">
        <v>1.787488</v>
      </c>
      <c r="U542">
        <v>1.64E-3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683.99119399999995</v>
      </c>
      <c r="AJ542">
        <v>1199.6185780000001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53.196874000000001</v>
      </c>
      <c r="I543">
        <v>0.91221799999999997</v>
      </c>
      <c r="J543" t="s">
        <v>3</v>
      </c>
      <c r="K543">
        <v>53.121648</v>
      </c>
      <c r="L543">
        <v>0.907358</v>
      </c>
      <c r="M543" t="s">
        <v>4</v>
      </c>
      <c r="N543">
        <v>2.9596680000000002</v>
      </c>
      <c r="O543">
        <v>4.1180000000000001E-3</v>
      </c>
      <c r="P543" t="s">
        <v>5</v>
      </c>
      <c r="Q543">
        <v>11.232658000000001</v>
      </c>
      <c r="R543">
        <v>8.6649000000000004E-2</v>
      </c>
      <c r="S543" t="s">
        <v>6</v>
      </c>
      <c r="T543">
        <v>3.5380780000000001</v>
      </c>
      <c r="U543">
        <v>5.1580000000000003E-3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685.28987199999995</v>
      </c>
      <c r="AJ543">
        <v>1077.509798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79.520516000000001</v>
      </c>
      <c r="I544">
        <v>1.6314120000000001</v>
      </c>
      <c r="J544" t="s">
        <v>3</v>
      </c>
      <c r="K544">
        <v>79.408454000000006</v>
      </c>
      <c r="L544">
        <v>1.6230279999999999</v>
      </c>
      <c r="M544" t="s">
        <v>4</v>
      </c>
      <c r="N544">
        <v>4.4772600000000002</v>
      </c>
      <c r="O544">
        <v>8.9200000000000008E-3</v>
      </c>
      <c r="P544" t="s">
        <v>5</v>
      </c>
      <c r="Q544">
        <v>16.666972000000001</v>
      </c>
      <c r="R544">
        <v>0.141931</v>
      </c>
      <c r="S544" t="s">
        <v>6</v>
      </c>
      <c r="T544">
        <v>5.2755239999999999</v>
      </c>
      <c r="U544">
        <v>9.75E-3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686.89157599999999</v>
      </c>
      <c r="AJ544">
        <v>1115.311048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105.897586</v>
      </c>
      <c r="I545">
        <v>2.5475620000000001</v>
      </c>
      <c r="J545" t="s">
        <v>3</v>
      </c>
      <c r="K545">
        <v>105.748716</v>
      </c>
      <c r="L545">
        <v>2.5346340000000001</v>
      </c>
      <c r="M545" t="s">
        <v>4</v>
      </c>
      <c r="N545">
        <v>6.0115379999999998</v>
      </c>
      <c r="O545">
        <v>1.5903E-2</v>
      </c>
      <c r="P545" t="s">
        <v>5</v>
      </c>
      <c r="Q545">
        <v>22.141818000000001</v>
      </c>
      <c r="R545">
        <v>0.210786</v>
      </c>
      <c r="S545" t="s">
        <v>6</v>
      </c>
      <c r="T545">
        <v>7.0105139999999997</v>
      </c>
      <c r="U545">
        <v>1.43E-2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686.89157599999999</v>
      </c>
      <c r="AJ545">
        <v>1115.311048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132.142222</v>
      </c>
      <c r="I546">
        <v>3.4489550000000002</v>
      </c>
      <c r="J546" t="s">
        <v>3</v>
      </c>
      <c r="K546">
        <v>131.95590799999999</v>
      </c>
      <c r="L546">
        <v>3.4297149999999998</v>
      </c>
      <c r="M546" t="s">
        <v>4</v>
      </c>
      <c r="N546">
        <v>7.5558519999999998</v>
      </c>
      <c r="O546">
        <v>2.1520999999999998E-2</v>
      </c>
      <c r="P546" t="s">
        <v>5</v>
      </c>
      <c r="Q546">
        <v>27.574642000000001</v>
      </c>
      <c r="R546">
        <v>0.298761</v>
      </c>
      <c r="S546" t="s">
        <v>6</v>
      </c>
      <c r="T546">
        <v>8.7334980000000009</v>
      </c>
      <c r="U546">
        <v>2.0683E-2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686.89157599999999</v>
      </c>
      <c r="AJ546">
        <v>1115.311048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158.365996</v>
      </c>
      <c r="I547">
        <v>4.707274</v>
      </c>
      <c r="J547" t="s">
        <v>3</v>
      </c>
      <c r="K547">
        <v>158.14310800000001</v>
      </c>
      <c r="L547">
        <v>4.6822980000000003</v>
      </c>
      <c r="M547" t="s">
        <v>4</v>
      </c>
      <c r="N547">
        <v>9.1098119999999998</v>
      </c>
      <c r="O547">
        <v>3.1047999999999999E-2</v>
      </c>
      <c r="P547" t="s">
        <v>5</v>
      </c>
      <c r="Q547">
        <v>33.007958000000002</v>
      </c>
      <c r="R547">
        <v>0.401036</v>
      </c>
      <c r="S547" t="s">
        <v>6</v>
      </c>
      <c r="T547">
        <v>10.45844</v>
      </c>
      <c r="U547">
        <v>2.9558999999999998E-2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687.30259699999999</v>
      </c>
      <c r="AJ547">
        <v>1130.9621440000001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184.62311600000001</v>
      </c>
      <c r="I548">
        <v>5.7939930000000004</v>
      </c>
      <c r="J548" t="s">
        <v>3</v>
      </c>
      <c r="K548">
        <v>184.363418</v>
      </c>
      <c r="L548">
        <v>5.7642540000000002</v>
      </c>
      <c r="M548" t="s">
        <v>4</v>
      </c>
      <c r="N548">
        <v>10.664396</v>
      </c>
      <c r="O548">
        <v>4.5683000000000001E-2</v>
      </c>
      <c r="P548" t="s">
        <v>5</v>
      </c>
      <c r="Q548">
        <v>38.440818</v>
      </c>
      <c r="R548">
        <v>0.47648000000000001</v>
      </c>
      <c r="S548" t="s">
        <v>6</v>
      </c>
      <c r="T548">
        <v>12.176894000000001</v>
      </c>
      <c r="U548">
        <v>3.5013000000000002E-2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687.30259699999999</v>
      </c>
      <c r="AJ548">
        <v>1130.9621440000001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210.98128600000001</v>
      </c>
      <c r="I549">
        <v>6.9678329999999997</v>
      </c>
      <c r="J549" t="s">
        <v>3</v>
      </c>
      <c r="K549">
        <v>210.684696</v>
      </c>
      <c r="L549">
        <v>6.9321409999999997</v>
      </c>
      <c r="M549" t="s">
        <v>4</v>
      </c>
      <c r="N549">
        <v>12.228402000000001</v>
      </c>
      <c r="O549">
        <v>6.4115000000000005E-2</v>
      </c>
      <c r="P549" t="s">
        <v>5</v>
      </c>
      <c r="Q549">
        <v>43.880899999999997</v>
      </c>
      <c r="R549">
        <v>0.56566000000000005</v>
      </c>
      <c r="S549" t="s">
        <v>6</v>
      </c>
      <c r="T549">
        <v>13.888833999999999</v>
      </c>
      <c r="U549">
        <v>4.4013999999999998E-2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690.78130799999997</v>
      </c>
      <c r="AJ549">
        <v>992.87460099999998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237.194016</v>
      </c>
      <c r="I550">
        <v>7.8794089999999999</v>
      </c>
      <c r="J550" t="s">
        <v>3</v>
      </c>
      <c r="K550">
        <v>236.860714</v>
      </c>
      <c r="L550">
        <v>7.8402209999999997</v>
      </c>
      <c r="M550" t="s">
        <v>4</v>
      </c>
      <c r="N550">
        <v>13.792882000000001</v>
      </c>
      <c r="O550">
        <v>8.1559999999999994E-2</v>
      </c>
      <c r="P550" t="s">
        <v>5</v>
      </c>
      <c r="Q550">
        <v>49.300690000000003</v>
      </c>
      <c r="R550">
        <v>0.63183400000000001</v>
      </c>
      <c r="S550" t="s">
        <v>6</v>
      </c>
      <c r="T550">
        <v>15.595022</v>
      </c>
      <c r="U550">
        <v>5.527E-2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691.1028</v>
      </c>
      <c r="AJ550">
        <v>1007.881628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263.47003799999999</v>
      </c>
      <c r="I551">
        <v>8.4196729999999995</v>
      </c>
      <c r="J551" t="s">
        <v>3</v>
      </c>
      <c r="K551">
        <v>263.09985799999998</v>
      </c>
      <c r="L551">
        <v>8.378342</v>
      </c>
      <c r="M551" t="s">
        <v>4</v>
      </c>
      <c r="N551">
        <v>15.374074</v>
      </c>
      <c r="O551">
        <v>9.4583E-2</v>
      </c>
      <c r="P551" t="s">
        <v>5</v>
      </c>
      <c r="Q551">
        <v>54.718803999999999</v>
      </c>
      <c r="R551">
        <v>0.69750800000000002</v>
      </c>
      <c r="S551" t="s">
        <v>6</v>
      </c>
      <c r="T551">
        <v>17.304320000000001</v>
      </c>
      <c r="U551">
        <v>6.8697999999999995E-2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691.1028</v>
      </c>
      <c r="AJ551">
        <v>1007.881628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289.63012600000002</v>
      </c>
      <c r="I552">
        <v>9.6352329999999995</v>
      </c>
      <c r="J552" t="s">
        <v>3</v>
      </c>
      <c r="K552">
        <v>289.22323599999999</v>
      </c>
      <c r="L552">
        <v>9.588692</v>
      </c>
      <c r="M552" t="s">
        <v>4</v>
      </c>
      <c r="N552">
        <v>16.947451999999998</v>
      </c>
      <c r="O552">
        <v>0.11072799999999999</v>
      </c>
      <c r="P552" t="s">
        <v>5</v>
      </c>
      <c r="Q552">
        <v>60.126952000000003</v>
      </c>
      <c r="R552">
        <v>0.75424999999999998</v>
      </c>
      <c r="S552" t="s">
        <v>6</v>
      </c>
      <c r="T552">
        <v>19.006912</v>
      </c>
      <c r="U552">
        <v>8.6725999999999998E-2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691.1028</v>
      </c>
      <c r="AJ552">
        <v>1007.881628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315.85487999999998</v>
      </c>
      <c r="I553">
        <v>10.670325</v>
      </c>
      <c r="J553" t="s">
        <v>3</v>
      </c>
      <c r="K553">
        <v>315.41137400000002</v>
      </c>
      <c r="L553">
        <v>10.612354</v>
      </c>
      <c r="M553" t="s">
        <v>4</v>
      </c>
      <c r="N553">
        <v>18.518632</v>
      </c>
      <c r="O553">
        <v>0.12872700000000001</v>
      </c>
      <c r="P553" t="s">
        <v>5</v>
      </c>
      <c r="Q553">
        <v>65.588329999999999</v>
      </c>
      <c r="R553">
        <v>0.80700000000000005</v>
      </c>
      <c r="S553" t="s">
        <v>6</v>
      </c>
      <c r="T553">
        <v>20.706890000000001</v>
      </c>
      <c r="U553">
        <v>0.102087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691.1028</v>
      </c>
      <c r="AJ553">
        <v>1007.881628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342.10076800000002</v>
      </c>
      <c r="I554">
        <v>11.986336</v>
      </c>
      <c r="J554" t="s">
        <v>3</v>
      </c>
      <c r="K554">
        <v>341.62070199999999</v>
      </c>
      <c r="L554">
        <v>11.917899999999999</v>
      </c>
      <c r="M554" t="s">
        <v>4</v>
      </c>
      <c r="N554">
        <v>20.100985999999999</v>
      </c>
      <c r="O554">
        <v>0.149447</v>
      </c>
      <c r="P554" t="s">
        <v>5</v>
      </c>
      <c r="Q554">
        <v>71.038594000000003</v>
      </c>
      <c r="R554">
        <v>0.91058899999999998</v>
      </c>
      <c r="S554" t="s">
        <v>6</v>
      </c>
      <c r="T554">
        <v>22.410564000000001</v>
      </c>
      <c r="U554">
        <v>0.124267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691.1028</v>
      </c>
      <c r="AJ554">
        <v>1007.881628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368.45412599999997</v>
      </c>
      <c r="I555">
        <v>12.702211999999999</v>
      </c>
      <c r="J555" t="s">
        <v>3</v>
      </c>
      <c r="K555">
        <v>367.93741</v>
      </c>
      <c r="L555">
        <v>12.627824</v>
      </c>
      <c r="M555" t="s">
        <v>4</v>
      </c>
      <c r="N555">
        <v>21.687778000000002</v>
      </c>
      <c r="O555">
        <v>0.16989899999999999</v>
      </c>
      <c r="P555" t="s">
        <v>5</v>
      </c>
      <c r="Q555">
        <v>76.499759999999995</v>
      </c>
      <c r="R555">
        <v>0.97723499999999996</v>
      </c>
      <c r="S555" t="s">
        <v>6</v>
      </c>
      <c r="T555">
        <v>24.113088000000001</v>
      </c>
      <c r="U555">
        <v>0.15124599999999999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691.1028</v>
      </c>
      <c r="AJ555">
        <v>1007.881628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394.71050200000002</v>
      </c>
      <c r="I556">
        <v>14.090215000000001</v>
      </c>
      <c r="J556" t="s">
        <v>3</v>
      </c>
      <c r="K556">
        <v>394.15733399999999</v>
      </c>
      <c r="L556">
        <v>14.01332</v>
      </c>
      <c r="M556" t="s">
        <v>4</v>
      </c>
      <c r="N556">
        <v>23.269642000000001</v>
      </c>
      <c r="O556">
        <v>0.193546</v>
      </c>
      <c r="P556" t="s">
        <v>5</v>
      </c>
      <c r="Q556">
        <v>81.943736000000001</v>
      </c>
      <c r="R556">
        <v>0.96035199999999998</v>
      </c>
      <c r="S556" t="s">
        <v>6</v>
      </c>
      <c r="T556">
        <v>25.814109999999999</v>
      </c>
      <c r="U556">
        <v>0.17830599999999999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691.36904600000003</v>
      </c>
      <c r="AJ556">
        <v>1012.071969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420.98817000000003</v>
      </c>
      <c r="I557">
        <v>17.073664000000001</v>
      </c>
      <c r="J557" t="s">
        <v>3</v>
      </c>
      <c r="K557">
        <v>420.39798999999999</v>
      </c>
      <c r="L557">
        <v>16.973320999999999</v>
      </c>
      <c r="M557" t="s">
        <v>4</v>
      </c>
      <c r="N557">
        <v>24.862064</v>
      </c>
      <c r="O557">
        <v>0.212699</v>
      </c>
      <c r="P557" t="s">
        <v>5</v>
      </c>
      <c r="Q557">
        <v>87.384836000000007</v>
      </c>
      <c r="R557">
        <v>1.0656239999999999</v>
      </c>
      <c r="S557" t="s">
        <v>6</v>
      </c>
      <c r="T557">
        <v>27.515727999999999</v>
      </c>
      <c r="U557">
        <v>0.208541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691.36904600000003</v>
      </c>
      <c r="AJ557">
        <v>1012.071969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447.24430000000001</v>
      </c>
      <c r="I558">
        <v>19.014136000000001</v>
      </c>
      <c r="J558" t="s">
        <v>3</v>
      </c>
      <c r="K558">
        <v>446.61743799999999</v>
      </c>
      <c r="L558">
        <v>18.903034999999999</v>
      </c>
      <c r="M558" t="s">
        <v>4</v>
      </c>
      <c r="N558">
        <v>26.448266</v>
      </c>
      <c r="O558">
        <v>0.23855199999999999</v>
      </c>
      <c r="P558" t="s">
        <v>5</v>
      </c>
      <c r="Q558">
        <v>92.815603999999993</v>
      </c>
      <c r="R558">
        <v>1.1648590000000001</v>
      </c>
      <c r="S558" t="s">
        <v>6</v>
      </c>
      <c r="T558">
        <v>29.209046000000001</v>
      </c>
      <c r="U558">
        <v>0.22664000000000001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691.36904600000003</v>
      </c>
      <c r="AJ558">
        <v>1012.071969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473.648616</v>
      </c>
      <c r="I559">
        <v>22.918749999999999</v>
      </c>
      <c r="J559" t="s">
        <v>3</v>
      </c>
      <c r="K559">
        <v>472.984802</v>
      </c>
      <c r="L559">
        <v>22.796938000000001</v>
      </c>
      <c r="M559" t="s">
        <v>4</v>
      </c>
      <c r="N559">
        <v>28.043688</v>
      </c>
      <c r="O559">
        <v>0.26847700000000002</v>
      </c>
      <c r="P559" t="s">
        <v>5</v>
      </c>
      <c r="Q559">
        <v>98.295106000000004</v>
      </c>
      <c r="R559">
        <v>1.3440829999999999</v>
      </c>
      <c r="S559" t="s">
        <v>6</v>
      </c>
      <c r="T559">
        <v>30.907812</v>
      </c>
      <c r="U559">
        <v>0.25539200000000001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691.36904600000003</v>
      </c>
      <c r="AJ559">
        <v>1012.071969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499.98367200000001</v>
      </c>
      <c r="I560">
        <v>24.569051000000002</v>
      </c>
      <c r="J560" t="s">
        <v>3</v>
      </c>
      <c r="K560">
        <v>499.282848</v>
      </c>
      <c r="L560">
        <v>24.449496</v>
      </c>
      <c r="M560" t="s">
        <v>4</v>
      </c>
      <c r="N560">
        <v>29.637647999999999</v>
      </c>
      <c r="O560">
        <v>0.29343599999999997</v>
      </c>
      <c r="P560" t="s">
        <v>5</v>
      </c>
      <c r="Q560">
        <v>103.77189799999999</v>
      </c>
      <c r="R560">
        <v>1.4077919999999999</v>
      </c>
      <c r="S560" t="s">
        <v>6</v>
      </c>
      <c r="T560">
        <v>32.604968</v>
      </c>
      <c r="U560">
        <v>0.273895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691.76171499999998</v>
      </c>
      <c r="AJ560">
        <v>1029.1416730000001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526.21217799999999</v>
      </c>
      <c r="I561">
        <v>26.707913999999999</v>
      </c>
      <c r="J561" t="s">
        <v>3</v>
      </c>
      <c r="K561">
        <v>525.47428600000001</v>
      </c>
      <c r="L561">
        <v>26.586296000000001</v>
      </c>
      <c r="M561" t="s">
        <v>4</v>
      </c>
      <c r="N561">
        <v>31.230910000000002</v>
      </c>
      <c r="O561">
        <v>0.32238699999999998</v>
      </c>
      <c r="P561" t="s">
        <v>5</v>
      </c>
      <c r="Q561">
        <v>109.20866599999999</v>
      </c>
      <c r="R561">
        <v>1.551674</v>
      </c>
      <c r="S561" t="s">
        <v>6</v>
      </c>
      <c r="T561">
        <v>34.29786</v>
      </c>
      <c r="U561">
        <v>0.30843700000000002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691.76171499999998</v>
      </c>
      <c r="AJ561">
        <v>1029.1416730000001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23.062016</v>
      </c>
      <c r="I562">
        <v>0.36128500000000002</v>
      </c>
      <c r="J562" t="s">
        <v>3</v>
      </c>
      <c r="K562">
        <v>23.023945999999999</v>
      </c>
      <c r="L562">
        <v>0.35980499999999999</v>
      </c>
      <c r="M562" t="s">
        <v>4</v>
      </c>
      <c r="N562">
        <v>1.464574</v>
      </c>
      <c r="O562">
        <v>1.5809999999999999E-3</v>
      </c>
      <c r="P562" t="s">
        <v>5</v>
      </c>
      <c r="Q562">
        <v>0</v>
      </c>
      <c r="R562">
        <v>0</v>
      </c>
      <c r="S562" t="s">
        <v>6</v>
      </c>
      <c r="T562">
        <v>1.794386</v>
      </c>
      <c r="U562">
        <v>1.7960000000000001E-3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677.99799499999995</v>
      </c>
      <c r="AJ562">
        <v>2842.0504500000002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45.773367999999998</v>
      </c>
      <c r="I563">
        <v>0.70925099999999996</v>
      </c>
      <c r="J563" t="s">
        <v>3</v>
      </c>
      <c r="K563">
        <v>45.697034000000002</v>
      </c>
      <c r="L563">
        <v>0.70598000000000005</v>
      </c>
      <c r="M563" t="s">
        <v>4</v>
      </c>
      <c r="N563">
        <v>2.9696539999999998</v>
      </c>
      <c r="O563">
        <v>4.5240000000000002E-3</v>
      </c>
      <c r="P563" t="s">
        <v>5</v>
      </c>
      <c r="Q563">
        <v>0</v>
      </c>
      <c r="R563">
        <v>0</v>
      </c>
      <c r="S563" t="s">
        <v>6</v>
      </c>
      <c r="T563">
        <v>3.5346920000000002</v>
      </c>
      <c r="U563">
        <v>4.0679999999999996E-3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683.04419099999996</v>
      </c>
      <c r="AJ563">
        <v>1898.478341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68.334006000000002</v>
      </c>
      <c r="I564">
        <v>0.88328799999999996</v>
      </c>
      <c r="J564" t="s">
        <v>3</v>
      </c>
      <c r="K564">
        <v>68.221208000000004</v>
      </c>
      <c r="L564">
        <v>0.88009099999999996</v>
      </c>
      <c r="M564" t="s">
        <v>4</v>
      </c>
      <c r="N564">
        <v>4.4855179999999999</v>
      </c>
      <c r="O564">
        <v>8.5269999999999999E-3</v>
      </c>
      <c r="P564" t="s">
        <v>5</v>
      </c>
      <c r="Q564">
        <v>0</v>
      </c>
      <c r="R564">
        <v>0</v>
      </c>
      <c r="S564" t="s">
        <v>6</v>
      </c>
      <c r="T564">
        <v>5.2551699999999997</v>
      </c>
      <c r="U564">
        <v>6.6309999999999997E-3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685.69400199999995</v>
      </c>
      <c r="AJ564">
        <v>1565.0456810000001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90.854259999999996</v>
      </c>
      <c r="I565">
        <v>1.173413</v>
      </c>
      <c r="J565" t="s">
        <v>3</v>
      </c>
      <c r="K565">
        <v>90.704582000000002</v>
      </c>
      <c r="L565">
        <v>1.1679759999999999</v>
      </c>
      <c r="M565" t="s">
        <v>4</v>
      </c>
      <c r="N565">
        <v>6.0224279999999997</v>
      </c>
      <c r="O565">
        <v>1.5440000000000001E-2</v>
      </c>
      <c r="P565" t="s">
        <v>5</v>
      </c>
      <c r="Q565">
        <v>0</v>
      </c>
      <c r="R565">
        <v>0</v>
      </c>
      <c r="S565" t="s">
        <v>6</v>
      </c>
      <c r="T565">
        <v>6.9668099999999997</v>
      </c>
      <c r="U565">
        <v>9.8379999999999995E-3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690.67806599999994</v>
      </c>
      <c r="AJ565">
        <v>1140.5674389999999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113.466352</v>
      </c>
      <c r="I566">
        <v>1.9046080000000001</v>
      </c>
      <c r="J566" t="s">
        <v>3</v>
      </c>
      <c r="K566">
        <v>113.280142</v>
      </c>
      <c r="L566">
        <v>1.8957029999999999</v>
      </c>
      <c r="M566" t="s">
        <v>4</v>
      </c>
      <c r="N566">
        <v>7.5728920000000004</v>
      </c>
      <c r="O566">
        <v>2.3757E-2</v>
      </c>
      <c r="P566" t="s">
        <v>5</v>
      </c>
      <c r="Q566">
        <v>0</v>
      </c>
      <c r="R566">
        <v>0</v>
      </c>
      <c r="S566" t="s">
        <v>6</v>
      </c>
      <c r="T566">
        <v>8.6774740000000001</v>
      </c>
      <c r="U566">
        <v>1.5914999999999999E-2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690.67806599999994</v>
      </c>
      <c r="AJ566">
        <v>1140.5674389999999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135.96755400000001</v>
      </c>
      <c r="I567">
        <v>2.4704630000000001</v>
      </c>
      <c r="J567" t="s">
        <v>3</v>
      </c>
      <c r="K567">
        <v>135.74516199999999</v>
      </c>
      <c r="L567">
        <v>2.4601150000000001</v>
      </c>
      <c r="M567" t="s">
        <v>4</v>
      </c>
      <c r="N567">
        <v>9.1251719999999992</v>
      </c>
      <c r="O567">
        <v>3.3477E-2</v>
      </c>
      <c r="P567" t="s">
        <v>5</v>
      </c>
      <c r="Q567">
        <v>0</v>
      </c>
      <c r="R567">
        <v>0</v>
      </c>
      <c r="S567" t="s">
        <v>6</v>
      </c>
      <c r="T567">
        <v>10.370832</v>
      </c>
      <c r="U567">
        <v>2.1163999999999999E-2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690.67806599999994</v>
      </c>
      <c r="AJ567">
        <v>1140.5674389999999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158.396568</v>
      </c>
      <c r="I568">
        <v>3.0000770000000001</v>
      </c>
      <c r="J568" t="s">
        <v>3</v>
      </c>
      <c r="K568">
        <v>158.13749799999999</v>
      </c>
      <c r="L568">
        <v>2.9858829999999998</v>
      </c>
      <c r="M568" t="s">
        <v>4</v>
      </c>
      <c r="N568">
        <v>10.682384000000001</v>
      </c>
      <c r="O568">
        <v>4.5768999999999997E-2</v>
      </c>
      <c r="P568" t="s">
        <v>5</v>
      </c>
      <c r="Q568">
        <v>0</v>
      </c>
      <c r="R568">
        <v>0</v>
      </c>
      <c r="S568" t="s">
        <v>6</v>
      </c>
      <c r="T568">
        <v>12.06598</v>
      </c>
      <c r="U568">
        <v>2.7175999999999999E-2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691.46397000000002</v>
      </c>
      <c r="AJ568">
        <v>1132.0341209999999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180.95758000000001</v>
      </c>
      <c r="I569">
        <v>3.230388</v>
      </c>
      <c r="J569" t="s">
        <v>3</v>
      </c>
      <c r="K569">
        <v>180.66221400000001</v>
      </c>
      <c r="L569">
        <v>3.2164830000000002</v>
      </c>
      <c r="M569" t="s">
        <v>4</v>
      </c>
      <c r="N569">
        <v>12.254992</v>
      </c>
      <c r="O569">
        <v>6.0796999999999997E-2</v>
      </c>
      <c r="P569" t="s">
        <v>5</v>
      </c>
      <c r="Q569">
        <v>0</v>
      </c>
      <c r="R569">
        <v>0</v>
      </c>
      <c r="S569" t="s">
        <v>6</v>
      </c>
      <c r="T569">
        <v>13.760588</v>
      </c>
      <c r="U569">
        <v>3.3479000000000002E-2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694.17284400000005</v>
      </c>
      <c r="AJ569">
        <v>1007.784222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203.51808600000001</v>
      </c>
      <c r="I570">
        <v>3.7293829999999999</v>
      </c>
      <c r="J570" t="s">
        <v>3</v>
      </c>
      <c r="K570">
        <v>203.18637200000001</v>
      </c>
      <c r="L570">
        <v>3.7167129999999999</v>
      </c>
      <c r="M570" t="s">
        <v>4</v>
      </c>
      <c r="N570">
        <v>13.830878</v>
      </c>
      <c r="O570">
        <v>7.9243999999999995E-2</v>
      </c>
      <c r="P570" t="s">
        <v>5</v>
      </c>
      <c r="Q570">
        <v>0</v>
      </c>
      <c r="R570">
        <v>0</v>
      </c>
      <c r="S570" t="s">
        <v>6</v>
      </c>
      <c r="T570">
        <v>15.451930000000001</v>
      </c>
      <c r="U570">
        <v>4.2900000000000001E-2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694.986313</v>
      </c>
      <c r="AJ570">
        <v>1003.997029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226.02919800000001</v>
      </c>
      <c r="I571">
        <v>4.1627919999999996</v>
      </c>
      <c r="J571" t="s">
        <v>3</v>
      </c>
      <c r="K571">
        <v>225.661126</v>
      </c>
      <c r="L571">
        <v>4.14954</v>
      </c>
      <c r="M571" t="s">
        <v>4</v>
      </c>
      <c r="N571">
        <v>15.405656</v>
      </c>
      <c r="O571">
        <v>9.9883E-2</v>
      </c>
      <c r="P571" t="s">
        <v>5</v>
      </c>
      <c r="Q571">
        <v>0</v>
      </c>
      <c r="R571">
        <v>0</v>
      </c>
      <c r="S571" t="s">
        <v>6</v>
      </c>
      <c r="T571">
        <v>17.142564</v>
      </c>
      <c r="U571">
        <v>5.3274000000000002E-2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694.986313</v>
      </c>
      <c r="AJ571">
        <v>1003.997029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248.52601999999999</v>
      </c>
      <c r="I572">
        <v>4.6158489999999999</v>
      </c>
      <c r="J572" t="s">
        <v>3</v>
      </c>
      <c r="K572">
        <v>248.121376</v>
      </c>
      <c r="L572">
        <v>4.603745</v>
      </c>
      <c r="M572" t="s">
        <v>4</v>
      </c>
      <c r="N572">
        <v>16.985274</v>
      </c>
      <c r="O572">
        <v>0.11616799999999999</v>
      </c>
      <c r="P572" t="s">
        <v>5</v>
      </c>
      <c r="Q572">
        <v>0</v>
      </c>
      <c r="R572">
        <v>0</v>
      </c>
      <c r="S572" t="s">
        <v>6</v>
      </c>
      <c r="T572">
        <v>18.824929999999998</v>
      </c>
      <c r="U572">
        <v>6.2713000000000005E-2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696.15389500000003</v>
      </c>
      <c r="AJ572">
        <v>787.32180700000004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271.03091799999999</v>
      </c>
      <c r="I573">
        <v>4.7118830000000003</v>
      </c>
      <c r="J573" t="s">
        <v>3</v>
      </c>
      <c r="K573">
        <v>270.58959199999998</v>
      </c>
      <c r="L573">
        <v>4.6997059999999999</v>
      </c>
      <c r="M573" t="s">
        <v>4</v>
      </c>
      <c r="N573">
        <v>18.567526000000001</v>
      </c>
      <c r="O573">
        <v>0.13453300000000001</v>
      </c>
      <c r="P573" t="s">
        <v>5</v>
      </c>
      <c r="Q573">
        <v>0</v>
      </c>
      <c r="R573">
        <v>0</v>
      </c>
      <c r="S573" t="s">
        <v>6</v>
      </c>
      <c r="T573">
        <v>20.503164000000002</v>
      </c>
      <c r="U573">
        <v>7.5106000000000006E-2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696.52631699999995</v>
      </c>
      <c r="AJ573">
        <v>798.297054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293.65260799999999</v>
      </c>
      <c r="I574">
        <v>5.5141600000000004</v>
      </c>
      <c r="J574" t="s">
        <v>3</v>
      </c>
      <c r="K574">
        <v>293.17486600000001</v>
      </c>
      <c r="L574">
        <v>5.4983680000000001</v>
      </c>
      <c r="M574" t="s">
        <v>4</v>
      </c>
      <c r="N574">
        <v>20.160146000000001</v>
      </c>
      <c r="O574">
        <v>0.15590000000000001</v>
      </c>
      <c r="P574" t="s">
        <v>5</v>
      </c>
      <c r="Q574">
        <v>0</v>
      </c>
      <c r="R574">
        <v>0</v>
      </c>
      <c r="S574" t="s">
        <v>6</v>
      </c>
      <c r="T574">
        <v>22.188824</v>
      </c>
      <c r="U574">
        <v>8.9145000000000002E-2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696.52631699999995</v>
      </c>
      <c r="AJ574">
        <v>798.297054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316.11586</v>
      </c>
      <c r="I575">
        <v>6.4748910000000004</v>
      </c>
      <c r="J575" t="s">
        <v>3</v>
      </c>
      <c r="K575">
        <v>315.60180800000001</v>
      </c>
      <c r="L575">
        <v>6.455711</v>
      </c>
      <c r="M575" t="s">
        <v>4</v>
      </c>
      <c r="N575">
        <v>21.750603999999999</v>
      </c>
      <c r="O575">
        <v>0.179641</v>
      </c>
      <c r="P575" t="s">
        <v>5</v>
      </c>
      <c r="Q575">
        <v>0</v>
      </c>
      <c r="R575">
        <v>0</v>
      </c>
      <c r="S575" t="s">
        <v>6</v>
      </c>
      <c r="T575">
        <v>23.872071999999999</v>
      </c>
      <c r="U575">
        <v>0.10378900000000001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696.52631699999995</v>
      </c>
      <c r="AJ575">
        <v>798.297054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338.592512</v>
      </c>
      <c r="I576">
        <v>7.0926390000000001</v>
      </c>
      <c r="J576" t="s">
        <v>3</v>
      </c>
      <c r="K576">
        <v>338.04203000000001</v>
      </c>
      <c r="L576">
        <v>7.0680389999999997</v>
      </c>
      <c r="M576" t="s">
        <v>4</v>
      </c>
      <c r="N576">
        <v>23.336516</v>
      </c>
      <c r="O576">
        <v>0.199651</v>
      </c>
      <c r="P576" t="s">
        <v>5</v>
      </c>
      <c r="Q576">
        <v>0</v>
      </c>
      <c r="R576">
        <v>0</v>
      </c>
      <c r="S576" t="s">
        <v>6</v>
      </c>
      <c r="T576">
        <v>25.548839999999998</v>
      </c>
      <c r="U576">
        <v>0.11690200000000001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696.53611699999999</v>
      </c>
      <c r="AJ576">
        <v>798.80082700000003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361.143306</v>
      </c>
      <c r="I577">
        <v>7.9606709999999996</v>
      </c>
      <c r="J577" t="s">
        <v>3</v>
      </c>
      <c r="K577">
        <v>360.556194</v>
      </c>
      <c r="L577">
        <v>7.9306660000000004</v>
      </c>
      <c r="M577" t="s">
        <v>4</v>
      </c>
      <c r="N577">
        <v>24.936146000000001</v>
      </c>
      <c r="O577">
        <v>0.225693</v>
      </c>
      <c r="P577" t="s">
        <v>5</v>
      </c>
      <c r="Q577">
        <v>0</v>
      </c>
      <c r="R577">
        <v>0</v>
      </c>
      <c r="S577" t="s">
        <v>6</v>
      </c>
      <c r="T577">
        <v>27.228795999999999</v>
      </c>
      <c r="U577">
        <v>0.13595599999999999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696.53611699999999</v>
      </c>
      <c r="AJ577">
        <v>798.80082700000003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383.74360000000001</v>
      </c>
      <c r="I578">
        <v>8.5540050000000001</v>
      </c>
      <c r="J578" t="s">
        <v>3</v>
      </c>
      <c r="K578">
        <v>383.1198</v>
      </c>
      <c r="L578">
        <v>8.5220780000000005</v>
      </c>
      <c r="M578" t="s">
        <v>4</v>
      </c>
      <c r="N578">
        <v>26.54053</v>
      </c>
      <c r="O578">
        <v>0.247363</v>
      </c>
      <c r="P578" t="s">
        <v>5</v>
      </c>
      <c r="Q578">
        <v>0</v>
      </c>
      <c r="R578">
        <v>0</v>
      </c>
      <c r="S578" t="s">
        <v>6</v>
      </c>
      <c r="T578">
        <v>28.909112</v>
      </c>
      <c r="U578">
        <v>0.15718399999999999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696.53611699999999</v>
      </c>
      <c r="AJ578">
        <v>798.80082700000003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406.16521</v>
      </c>
      <c r="I579">
        <v>9.3900520000000007</v>
      </c>
      <c r="J579" t="s">
        <v>3</v>
      </c>
      <c r="K579">
        <v>405.505044</v>
      </c>
      <c r="L579">
        <v>9.3516159999999999</v>
      </c>
      <c r="M579" t="s">
        <v>4</v>
      </c>
      <c r="N579">
        <v>28.130436</v>
      </c>
      <c r="O579">
        <v>0.26861000000000002</v>
      </c>
      <c r="P579" t="s">
        <v>5</v>
      </c>
      <c r="Q579">
        <v>0</v>
      </c>
      <c r="R579">
        <v>0</v>
      </c>
      <c r="S579" t="s">
        <v>6</v>
      </c>
      <c r="T579">
        <v>30.574006000000001</v>
      </c>
      <c r="U579">
        <v>0.17863999999999999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696.53611699999999</v>
      </c>
      <c r="AJ579">
        <v>798.80082700000003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428.66957400000001</v>
      </c>
      <c r="I580">
        <v>10.389481999999999</v>
      </c>
      <c r="J580" t="s">
        <v>3</v>
      </c>
      <c r="K580">
        <v>427.97310399999998</v>
      </c>
      <c r="L580">
        <v>10.350059999999999</v>
      </c>
      <c r="M580" t="s">
        <v>4</v>
      </c>
      <c r="N580">
        <v>29.727402000000001</v>
      </c>
      <c r="O580">
        <v>0.29030699999999998</v>
      </c>
      <c r="P580" t="s">
        <v>5</v>
      </c>
      <c r="Q580">
        <v>0</v>
      </c>
      <c r="R580">
        <v>0</v>
      </c>
      <c r="S580" t="s">
        <v>6</v>
      </c>
      <c r="T580">
        <v>32.243417999999998</v>
      </c>
      <c r="U580">
        <v>0.199124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696.53611699999999</v>
      </c>
      <c r="AJ580">
        <v>798.80082700000003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451.21051599999998</v>
      </c>
      <c r="I581">
        <v>11.145905000000001</v>
      </c>
      <c r="J581" t="s">
        <v>3</v>
      </c>
      <c r="K581">
        <v>450.47752800000001</v>
      </c>
      <c r="L581">
        <v>11.103979000000001</v>
      </c>
      <c r="M581" t="s">
        <v>4</v>
      </c>
      <c r="N581">
        <v>31.331394</v>
      </c>
      <c r="O581">
        <v>0.30441600000000002</v>
      </c>
      <c r="P581" t="s">
        <v>5</v>
      </c>
      <c r="Q581">
        <v>0</v>
      </c>
      <c r="R581">
        <v>0</v>
      </c>
      <c r="S581" t="s">
        <v>6</v>
      </c>
      <c r="T581">
        <v>33.918447999999998</v>
      </c>
      <c r="U581">
        <v>0.21510699999999999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696.64441899999997</v>
      </c>
      <c r="AJ581">
        <v>803.37284499999998</v>
      </c>
      <c r="AK581" t="s">
        <v>12</v>
      </c>
      <c r="AL581">
        <v>0</v>
      </c>
      <c r="AM581">
        <v>0</v>
      </c>
    </row>
    <row r="582" spans="1:39" x14ac:dyDescent="0.25">
      <c r="A582" t="s">
        <v>155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28.987396</v>
      </c>
      <c r="I582">
        <v>0.425985</v>
      </c>
      <c r="J582" t="s">
        <v>3</v>
      </c>
      <c r="K582">
        <v>28.919599999999999</v>
      </c>
      <c r="L582">
        <v>0.42068800000000001</v>
      </c>
      <c r="M582" t="s">
        <v>4</v>
      </c>
      <c r="N582">
        <v>1.545698</v>
      </c>
      <c r="O582">
        <v>5.2350000000000001E-3</v>
      </c>
      <c r="P582" t="s">
        <v>5</v>
      </c>
      <c r="Q582">
        <v>6.9952040000000002</v>
      </c>
      <c r="R582">
        <v>5.9082000000000003E-2</v>
      </c>
      <c r="S582" t="s">
        <v>6</v>
      </c>
      <c r="T582">
        <v>1.805048</v>
      </c>
      <c r="U582">
        <v>2.4870000000000001E-3</v>
      </c>
      <c r="V582" t="s">
        <v>7</v>
      </c>
      <c r="W582">
        <v>1.0535600000000001</v>
      </c>
      <c r="X582">
        <v>4.653E-3</v>
      </c>
      <c r="Y582" t="s">
        <v>8</v>
      </c>
      <c r="Z582">
        <v>2.8954960000000001</v>
      </c>
      <c r="AA582">
        <v>2.5729999999999999E-2</v>
      </c>
      <c r="AB582" t="s">
        <v>9</v>
      </c>
      <c r="AC582">
        <v>19.51484</v>
      </c>
      <c r="AD582">
        <v>0.21179200000000001</v>
      </c>
      <c r="AE582" t="s">
        <v>10</v>
      </c>
      <c r="AF582">
        <v>0</v>
      </c>
      <c r="AG582">
        <v>0</v>
      </c>
      <c r="AH582" t="s">
        <v>11</v>
      </c>
      <c r="AI582">
        <v>696.80070799999999</v>
      </c>
      <c r="AJ582">
        <v>855.63156200000003</v>
      </c>
      <c r="AK582" t="s">
        <v>12</v>
      </c>
      <c r="AL582">
        <v>0</v>
      </c>
      <c r="AM582">
        <v>0</v>
      </c>
    </row>
    <row r="583" spans="1:39" x14ac:dyDescent="0.25">
      <c r="A583" t="s">
        <v>155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57.443883999999997</v>
      </c>
      <c r="I583">
        <v>1.268302</v>
      </c>
      <c r="J583" t="s">
        <v>3</v>
      </c>
      <c r="K583">
        <v>57.313189999999999</v>
      </c>
      <c r="L583">
        <v>1.250408</v>
      </c>
      <c r="M583" t="s">
        <v>4</v>
      </c>
      <c r="N583">
        <v>3.1348959999999999</v>
      </c>
      <c r="O583">
        <v>1.6941999999999999E-2</v>
      </c>
      <c r="P583" t="s">
        <v>5</v>
      </c>
      <c r="Q583">
        <v>13.681926000000001</v>
      </c>
      <c r="R583">
        <v>0.135908</v>
      </c>
      <c r="S583" t="s">
        <v>6</v>
      </c>
      <c r="T583">
        <v>3.5698840000000001</v>
      </c>
      <c r="U583">
        <v>6.1630000000000001E-3</v>
      </c>
      <c r="V583" t="s">
        <v>7</v>
      </c>
      <c r="W583">
        <v>2.0828359999999999</v>
      </c>
      <c r="X583">
        <v>9.9489999999999995E-3</v>
      </c>
      <c r="Y583" t="s">
        <v>8</v>
      </c>
      <c r="Z583">
        <v>5.5558899999999998</v>
      </c>
      <c r="AA583">
        <v>5.7717999999999998E-2</v>
      </c>
      <c r="AB583" t="s">
        <v>9</v>
      </c>
      <c r="AC583">
        <v>38.777321999999998</v>
      </c>
      <c r="AD583">
        <v>0.59859300000000004</v>
      </c>
      <c r="AE583" t="s">
        <v>10</v>
      </c>
      <c r="AF583">
        <v>0</v>
      </c>
      <c r="AG583">
        <v>0</v>
      </c>
      <c r="AH583" t="s">
        <v>11</v>
      </c>
      <c r="AI583">
        <v>698.89233999999999</v>
      </c>
      <c r="AJ583">
        <v>817.71132799999998</v>
      </c>
      <c r="AK583" t="s">
        <v>12</v>
      </c>
      <c r="AL583">
        <v>0</v>
      </c>
      <c r="AM583">
        <v>0</v>
      </c>
    </row>
    <row r="584" spans="1:39" x14ac:dyDescent="0.25">
      <c r="A584" t="s">
        <v>155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85.741106000000002</v>
      </c>
      <c r="I584">
        <v>1.9009339999999999</v>
      </c>
      <c r="J584" t="s">
        <v>3</v>
      </c>
      <c r="K584">
        <v>85.547815999999997</v>
      </c>
      <c r="L584">
        <v>1.875875</v>
      </c>
      <c r="M584" t="s">
        <v>4</v>
      </c>
      <c r="N584">
        <v>4.7339279999999997</v>
      </c>
      <c r="O584">
        <v>3.2835999999999997E-2</v>
      </c>
      <c r="P584" t="s">
        <v>5</v>
      </c>
      <c r="Q584">
        <v>20.311886000000001</v>
      </c>
      <c r="R584">
        <v>0.19828499999999999</v>
      </c>
      <c r="S584" t="s">
        <v>6</v>
      </c>
      <c r="T584">
        <v>5.3194800000000004</v>
      </c>
      <c r="U584">
        <v>1.124E-2</v>
      </c>
      <c r="V584" t="s">
        <v>7</v>
      </c>
      <c r="W584">
        <v>3.103402</v>
      </c>
      <c r="X584">
        <v>1.3779E-2</v>
      </c>
      <c r="Y584" t="s">
        <v>8</v>
      </c>
      <c r="Z584">
        <v>8.1914239999999996</v>
      </c>
      <c r="AA584">
        <v>8.1821000000000005E-2</v>
      </c>
      <c r="AB584" t="s">
        <v>9</v>
      </c>
      <c r="AC584">
        <v>57.925232000000001</v>
      </c>
      <c r="AD584">
        <v>0.87485100000000005</v>
      </c>
      <c r="AE584" t="s">
        <v>10</v>
      </c>
      <c r="AF584">
        <v>0</v>
      </c>
      <c r="AG584">
        <v>0</v>
      </c>
      <c r="AH584" t="s">
        <v>11</v>
      </c>
      <c r="AI584">
        <v>698.89233999999999</v>
      </c>
      <c r="AJ584">
        <v>817.71132799999998</v>
      </c>
      <c r="AK584" t="s">
        <v>12</v>
      </c>
      <c r="AL584">
        <v>0</v>
      </c>
      <c r="AM584">
        <v>0</v>
      </c>
    </row>
    <row r="585" spans="1:39" x14ac:dyDescent="0.25">
      <c r="A585" t="s">
        <v>155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114.05621600000001</v>
      </c>
      <c r="I585">
        <v>2.8915329999999999</v>
      </c>
      <c r="J585" t="s">
        <v>3</v>
      </c>
      <c r="K585">
        <v>113.800004</v>
      </c>
      <c r="L585">
        <v>2.8506900000000002</v>
      </c>
      <c r="M585" t="s">
        <v>4</v>
      </c>
      <c r="N585">
        <v>6.3582479999999997</v>
      </c>
      <c r="O585">
        <v>6.0491000000000003E-2</v>
      </c>
      <c r="P585" t="s">
        <v>5</v>
      </c>
      <c r="Q585">
        <v>26.952936000000001</v>
      </c>
      <c r="R585">
        <v>0.293543</v>
      </c>
      <c r="S585" t="s">
        <v>6</v>
      </c>
      <c r="T585">
        <v>7.061248</v>
      </c>
      <c r="U585">
        <v>1.4397E-2</v>
      </c>
      <c r="V585" t="s">
        <v>7</v>
      </c>
      <c r="W585">
        <v>4.129804</v>
      </c>
      <c r="X585">
        <v>1.8171E-2</v>
      </c>
      <c r="Y585" t="s">
        <v>8</v>
      </c>
      <c r="Z585">
        <v>10.833667999999999</v>
      </c>
      <c r="AA585">
        <v>0.11303100000000001</v>
      </c>
      <c r="AB585" t="s">
        <v>9</v>
      </c>
      <c r="AC585">
        <v>77.052816000000007</v>
      </c>
      <c r="AD585">
        <v>1.1892579999999999</v>
      </c>
      <c r="AE585" t="s">
        <v>10</v>
      </c>
      <c r="AF585">
        <v>0</v>
      </c>
      <c r="AG585">
        <v>0</v>
      </c>
      <c r="AH585" t="s">
        <v>11</v>
      </c>
      <c r="AI585">
        <v>698.89233999999999</v>
      </c>
      <c r="AJ585">
        <v>817.71132799999998</v>
      </c>
      <c r="AK585" t="s">
        <v>12</v>
      </c>
      <c r="AL585">
        <v>0</v>
      </c>
      <c r="AM585">
        <v>0</v>
      </c>
    </row>
    <row r="586" spans="1:39" x14ac:dyDescent="0.25">
      <c r="A586" t="s">
        <v>155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142.37268399999999</v>
      </c>
      <c r="I586">
        <v>4.3436810000000001</v>
      </c>
      <c r="J586" t="s">
        <v>3</v>
      </c>
      <c r="K586">
        <v>142.05486999999999</v>
      </c>
      <c r="L586">
        <v>4.2843429999999998</v>
      </c>
      <c r="M586" t="s">
        <v>4</v>
      </c>
      <c r="N586">
        <v>7.9698859999999998</v>
      </c>
      <c r="O586">
        <v>9.5472000000000001E-2</v>
      </c>
      <c r="P586" t="s">
        <v>5</v>
      </c>
      <c r="Q586">
        <v>33.578926000000003</v>
      </c>
      <c r="R586">
        <v>0.448272</v>
      </c>
      <c r="S586" t="s">
        <v>6</v>
      </c>
      <c r="T586">
        <v>8.8111580000000007</v>
      </c>
      <c r="U586">
        <v>2.1547E-2</v>
      </c>
      <c r="V586" t="s">
        <v>7</v>
      </c>
      <c r="W586">
        <v>5.1593679999999997</v>
      </c>
      <c r="X586">
        <v>2.5784999999999999E-2</v>
      </c>
      <c r="Y586" t="s">
        <v>8</v>
      </c>
      <c r="Z586">
        <v>13.448718</v>
      </c>
      <c r="AA586">
        <v>0.167904</v>
      </c>
      <c r="AB586" t="s">
        <v>9</v>
      </c>
      <c r="AC586">
        <v>96.206252000000006</v>
      </c>
      <c r="AD586">
        <v>1.735754</v>
      </c>
      <c r="AE586" t="s">
        <v>10</v>
      </c>
      <c r="AF586">
        <v>0</v>
      </c>
      <c r="AG586">
        <v>0</v>
      </c>
      <c r="AH586" t="s">
        <v>11</v>
      </c>
      <c r="AI586">
        <v>698.91760399999998</v>
      </c>
      <c r="AJ586">
        <v>818.840957</v>
      </c>
      <c r="AK586" t="s">
        <v>12</v>
      </c>
      <c r="AL586">
        <v>0</v>
      </c>
      <c r="AM586">
        <v>0</v>
      </c>
    </row>
    <row r="587" spans="1:39" x14ac:dyDescent="0.25">
      <c r="A587" t="s">
        <v>155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170.722646</v>
      </c>
      <c r="I587">
        <v>6.0692769999999996</v>
      </c>
      <c r="J587" t="s">
        <v>3</v>
      </c>
      <c r="K587">
        <v>170.341702</v>
      </c>
      <c r="L587">
        <v>5.9823310000000003</v>
      </c>
      <c r="M587" t="s">
        <v>4</v>
      </c>
      <c r="N587">
        <v>9.5901139999999998</v>
      </c>
      <c r="O587">
        <v>0.136911</v>
      </c>
      <c r="P587" t="s">
        <v>5</v>
      </c>
      <c r="Q587">
        <v>40.198369999999997</v>
      </c>
      <c r="R587">
        <v>0.64032800000000001</v>
      </c>
      <c r="S587" t="s">
        <v>6</v>
      </c>
      <c r="T587">
        <v>10.545004</v>
      </c>
      <c r="U587">
        <v>2.6669000000000002E-2</v>
      </c>
      <c r="V587" t="s">
        <v>7</v>
      </c>
      <c r="W587">
        <v>6.1931339999999997</v>
      </c>
      <c r="X587">
        <v>3.1440999999999997E-2</v>
      </c>
      <c r="Y587" t="s">
        <v>8</v>
      </c>
      <c r="Z587">
        <v>16.069535999999999</v>
      </c>
      <c r="AA587">
        <v>0.25265199999999999</v>
      </c>
      <c r="AB587" t="s">
        <v>9</v>
      </c>
      <c r="AC587">
        <v>115.38854600000001</v>
      </c>
      <c r="AD587">
        <v>2.2826300000000002</v>
      </c>
      <c r="AE587" t="s">
        <v>10</v>
      </c>
      <c r="AF587">
        <v>0</v>
      </c>
      <c r="AG587">
        <v>0</v>
      </c>
      <c r="AH587" t="s">
        <v>11</v>
      </c>
      <c r="AI587">
        <v>698.91760399999998</v>
      </c>
      <c r="AJ587">
        <v>818.840957</v>
      </c>
      <c r="AK587" t="s">
        <v>12</v>
      </c>
      <c r="AL587">
        <v>0</v>
      </c>
      <c r="AM587">
        <v>0</v>
      </c>
    </row>
    <row r="588" spans="1:39" x14ac:dyDescent="0.25">
      <c r="A588" t="s">
        <v>155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199.04377400000001</v>
      </c>
      <c r="I588">
        <v>7.8765850000000004</v>
      </c>
      <c r="J588" t="s">
        <v>3</v>
      </c>
      <c r="K588">
        <v>198.60037199999999</v>
      </c>
      <c r="L588">
        <v>7.7690609999999998</v>
      </c>
      <c r="M588" t="s">
        <v>4</v>
      </c>
      <c r="N588">
        <v>11.214108</v>
      </c>
      <c r="O588">
        <v>0.18717700000000001</v>
      </c>
      <c r="P588" t="s">
        <v>5</v>
      </c>
      <c r="Q588">
        <v>46.851080000000003</v>
      </c>
      <c r="R588">
        <v>0.944851</v>
      </c>
      <c r="S588" t="s">
        <v>6</v>
      </c>
      <c r="T588">
        <v>12.307218000000001</v>
      </c>
      <c r="U588">
        <v>8.7951000000000001E-2</v>
      </c>
      <c r="V588" t="s">
        <v>7</v>
      </c>
      <c r="W588">
        <v>7.2178940000000003</v>
      </c>
      <c r="X588">
        <v>3.9230000000000001E-2</v>
      </c>
      <c r="Y588" t="s">
        <v>8</v>
      </c>
      <c r="Z588">
        <v>18.698125999999998</v>
      </c>
      <c r="AA588">
        <v>0.316355</v>
      </c>
      <c r="AB588" t="s">
        <v>9</v>
      </c>
      <c r="AC588">
        <v>134.513284</v>
      </c>
      <c r="AD588">
        <v>2.8606159999999998</v>
      </c>
      <c r="AE588" t="s">
        <v>10</v>
      </c>
      <c r="AF588">
        <v>0</v>
      </c>
      <c r="AG588">
        <v>0</v>
      </c>
      <c r="AH588" t="s">
        <v>11</v>
      </c>
      <c r="AI588">
        <v>699.90727900000002</v>
      </c>
      <c r="AJ588">
        <v>797.66388400000005</v>
      </c>
      <c r="AK588" t="s">
        <v>12</v>
      </c>
      <c r="AL588">
        <v>0</v>
      </c>
      <c r="AM588">
        <v>0</v>
      </c>
    </row>
    <row r="589" spans="1:39" x14ac:dyDescent="0.25">
      <c r="A589" t="s">
        <v>155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227.38468599999999</v>
      </c>
      <c r="I589">
        <v>8.5315989999999999</v>
      </c>
      <c r="J589" t="s">
        <v>3</v>
      </c>
      <c r="K589">
        <v>226.877466</v>
      </c>
      <c r="L589">
        <v>8.4094599999999993</v>
      </c>
      <c r="M589" t="s">
        <v>4</v>
      </c>
      <c r="N589">
        <v>12.841654</v>
      </c>
      <c r="O589">
        <v>0.23564199999999999</v>
      </c>
      <c r="P589" t="s">
        <v>5</v>
      </c>
      <c r="Q589">
        <v>53.486896000000002</v>
      </c>
      <c r="R589">
        <v>1.1204860000000001</v>
      </c>
      <c r="S589" t="s">
        <v>6</v>
      </c>
      <c r="T589">
        <v>14.040042</v>
      </c>
      <c r="U589">
        <v>0.106435</v>
      </c>
      <c r="V589" t="s">
        <v>7</v>
      </c>
      <c r="W589">
        <v>8.2399679999999993</v>
      </c>
      <c r="X589">
        <v>3.9307000000000002E-2</v>
      </c>
      <c r="Y589" t="s">
        <v>8</v>
      </c>
      <c r="Z589">
        <v>21.350528000000001</v>
      </c>
      <c r="AA589">
        <v>0.38411200000000001</v>
      </c>
      <c r="AB589" t="s">
        <v>9</v>
      </c>
      <c r="AC589">
        <v>153.67388399999999</v>
      </c>
      <c r="AD589">
        <v>2.9536850000000001</v>
      </c>
      <c r="AE589" t="s">
        <v>10</v>
      </c>
      <c r="AF589">
        <v>0</v>
      </c>
      <c r="AG589">
        <v>0</v>
      </c>
      <c r="AH589" t="s">
        <v>11</v>
      </c>
      <c r="AI589">
        <v>699.90727900000002</v>
      </c>
      <c r="AJ589">
        <v>797.66388400000005</v>
      </c>
      <c r="AK589" t="s">
        <v>12</v>
      </c>
      <c r="AL589">
        <v>0</v>
      </c>
      <c r="AM589">
        <v>0</v>
      </c>
    </row>
    <row r="590" spans="1:39" x14ac:dyDescent="0.25">
      <c r="A590" t="s">
        <v>155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255.74972</v>
      </c>
      <c r="I590">
        <v>10.150418</v>
      </c>
      <c r="J590" t="s">
        <v>3</v>
      </c>
      <c r="K590">
        <v>255.17972</v>
      </c>
      <c r="L590">
        <v>9.9933720000000008</v>
      </c>
      <c r="M590" t="s">
        <v>4</v>
      </c>
      <c r="N590">
        <v>14.474551999999999</v>
      </c>
      <c r="O590">
        <v>0.289271</v>
      </c>
      <c r="P590" t="s">
        <v>5</v>
      </c>
      <c r="Q590">
        <v>60.119340000000001</v>
      </c>
      <c r="R590">
        <v>1.3053729999999999</v>
      </c>
      <c r="S590" t="s">
        <v>6</v>
      </c>
      <c r="T590">
        <v>15.766584</v>
      </c>
      <c r="U590">
        <v>0.11455799999999999</v>
      </c>
      <c r="V590" t="s">
        <v>7</v>
      </c>
      <c r="W590">
        <v>9.2685399999999998</v>
      </c>
      <c r="X590">
        <v>4.2583999999999997E-2</v>
      </c>
      <c r="Y590" t="s">
        <v>8</v>
      </c>
      <c r="Z590">
        <v>23.997608</v>
      </c>
      <c r="AA590">
        <v>0.47869800000000001</v>
      </c>
      <c r="AB590" t="s">
        <v>9</v>
      </c>
      <c r="AC590">
        <v>172.85444200000001</v>
      </c>
      <c r="AD590">
        <v>3.5583279999999999</v>
      </c>
      <c r="AE590" t="s">
        <v>10</v>
      </c>
      <c r="AF590">
        <v>0</v>
      </c>
      <c r="AG590">
        <v>0</v>
      </c>
      <c r="AH590" t="s">
        <v>11</v>
      </c>
      <c r="AI590">
        <v>700.70354199999997</v>
      </c>
      <c r="AJ590">
        <v>786.01802699999996</v>
      </c>
      <c r="AK590" t="s">
        <v>12</v>
      </c>
      <c r="AL590">
        <v>0</v>
      </c>
      <c r="AM590">
        <v>0</v>
      </c>
    </row>
    <row r="591" spans="1:39" x14ac:dyDescent="0.25">
      <c r="A591" t="s">
        <v>155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284.03306800000001</v>
      </c>
      <c r="I591">
        <v>11.803811</v>
      </c>
      <c r="J591" t="s">
        <v>3</v>
      </c>
      <c r="K591">
        <v>283.401274</v>
      </c>
      <c r="L591">
        <v>11.624197000000001</v>
      </c>
      <c r="M591" t="s">
        <v>4</v>
      </c>
      <c r="N591">
        <v>16.106316</v>
      </c>
      <c r="O591">
        <v>0.36195100000000002</v>
      </c>
      <c r="P591" t="s">
        <v>5</v>
      </c>
      <c r="Q591">
        <v>66.733345999999997</v>
      </c>
      <c r="R591">
        <v>1.4848710000000001</v>
      </c>
      <c r="S591" t="s">
        <v>6</v>
      </c>
      <c r="T591">
        <v>17.487953999999998</v>
      </c>
      <c r="U591">
        <v>0.12997500000000001</v>
      </c>
      <c r="V591" t="s">
        <v>7</v>
      </c>
      <c r="W591">
        <v>10.291802000000001</v>
      </c>
      <c r="X591">
        <v>4.4384E-2</v>
      </c>
      <c r="Y591" t="s">
        <v>8</v>
      </c>
      <c r="Z591">
        <v>26.626874000000001</v>
      </c>
      <c r="AA591">
        <v>0.55852999999999997</v>
      </c>
      <c r="AB591" t="s">
        <v>9</v>
      </c>
      <c r="AC591">
        <v>191.96686800000001</v>
      </c>
      <c r="AD591">
        <v>4.1355130000000004</v>
      </c>
      <c r="AE591" t="s">
        <v>10</v>
      </c>
      <c r="AF591">
        <v>0</v>
      </c>
      <c r="AG591">
        <v>0</v>
      </c>
      <c r="AH591" t="s">
        <v>11</v>
      </c>
      <c r="AI591">
        <v>700.70354199999997</v>
      </c>
      <c r="AJ591">
        <v>786.01802699999996</v>
      </c>
      <c r="AK591" t="s">
        <v>12</v>
      </c>
      <c r="AL591">
        <v>0</v>
      </c>
      <c r="AM591">
        <v>0</v>
      </c>
    </row>
    <row r="592" spans="1:39" x14ac:dyDescent="0.25">
      <c r="A592" t="s">
        <v>155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312.31684200000001</v>
      </c>
      <c r="I592">
        <v>11.603287999999999</v>
      </c>
      <c r="J592" t="s">
        <v>3</v>
      </c>
      <c r="K592">
        <v>311.614396</v>
      </c>
      <c r="L592">
        <v>11.366319000000001</v>
      </c>
      <c r="M592" t="s">
        <v>4</v>
      </c>
      <c r="N592">
        <v>17.741036000000001</v>
      </c>
      <c r="O592">
        <v>0.43193100000000001</v>
      </c>
      <c r="P592" t="s">
        <v>5</v>
      </c>
      <c r="Q592">
        <v>73.359471999999997</v>
      </c>
      <c r="R592">
        <v>1.4718370000000001</v>
      </c>
      <c r="S592" t="s">
        <v>6</v>
      </c>
      <c r="T592">
        <v>19.207428</v>
      </c>
      <c r="U592">
        <v>0.13755600000000001</v>
      </c>
      <c r="V592" t="s">
        <v>7</v>
      </c>
      <c r="W592">
        <v>11.316853999999999</v>
      </c>
      <c r="X592">
        <v>4.7E-2</v>
      </c>
      <c r="Y592" t="s">
        <v>8</v>
      </c>
      <c r="Z592">
        <v>29.275386000000001</v>
      </c>
      <c r="AA592">
        <v>0.555844</v>
      </c>
      <c r="AB592" t="s">
        <v>9</v>
      </c>
      <c r="AC592">
        <v>211.05749399999999</v>
      </c>
      <c r="AD592">
        <v>4.0800869999999998</v>
      </c>
      <c r="AE592" t="s">
        <v>10</v>
      </c>
      <c r="AF592">
        <v>0</v>
      </c>
      <c r="AG592">
        <v>0</v>
      </c>
      <c r="AH592" t="s">
        <v>11</v>
      </c>
      <c r="AI592">
        <v>700.70354199999997</v>
      </c>
      <c r="AJ592">
        <v>786.01802699999996</v>
      </c>
      <c r="AK592" t="s">
        <v>12</v>
      </c>
      <c r="AL592">
        <v>0</v>
      </c>
      <c r="AM592">
        <v>0</v>
      </c>
    </row>
    <row r="593" spans="1:39" x14ac:dyDescent="0.25">
      <c r="A593" t="s">
        <v>155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340.58277600000002</v>
      </c>
      <c r="I593">
        <v>12.553416</v>
      </c>
      <c r="J593" t="s">
        <v>3</v>
      </c>
      <c r="K593">
        <v>339.81756999999999</v>
      </c>
      <c r="L593">
        <v>12.282755</v>
      </c>
      <c r="M593" t="s">
        <v>4</v>
      </c>
      <c r="N593">
        <v>19.37988</v>
      </c>
      <c r="O593">
        <v>0.52015900000000004</v>
      </c>
      <c r="P593" t="s">
        <v>5</v>
      </c>
      <c r="Q593">
        <v>79.960266000000004</v>
      </c>
      <c r="R593">
        <v>1.5781099999999999</v>
      </c>
      <c r="S593" t="s">
        <v>6</v>
      </c>
      <c r="T593">
        <v>20.927105999999998</v>
      </c>
      <c r="U593">
        <v>0.14735300000000001</v>
      </c>
      <c r="V593" t="s">
        <v>7</v>
      </c>
      <c r="W593">
        <v>12.341764</v>
      </c>
      <c r="X593">
        <v>4.9097000000000002E-2</v>
      </c>
      <c r="Y593" t="s">
        <v>8</v>
      </c>
      <c r="Z593">
        <v>31.896211999999998</v>
      </c>
      <c r="AA593">
        <v>0.59640300000000002</v>
      </c>
      <c r="AB593" t="s">
        <v>9</v>
      </c>
      <c r="AC593">
        <v>230.163634</v>
      </c>
      <c r="AD593">
        <v>4.3981440000000003</v>
      </c>
      <c r="AE593" t="s">
        <v>10</v>
      </c>
      <c r="AF593">
        <v>0</v>
      </c>
      <c r="AG593">
        <v>0</v>
      </c>
      <c r="AH593" t="s">
        <v>11</v>
      </c>
      <c r="AI593">
        <v>700.70354199999997</v>
      </c>
      <c r="AJ593">
        <v>786.01802699999996</v>
      </c>
      <c r="AK593" t="s">
        <v>12</v>
      </c>
      <c r="AL593">
        <v>0</v>
      </c>
      <c r="AM593">
        <v>0</v>
      </c>
    </row>
    <row r="594" spans="1:39" x14ac:dyDescent="0.25">
      <c r="A594" t="s">
        <v>155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368.71810399999998</v>
      </c>
      <c r="I594">
        <v>13.550739999999999</v>
      </c>
      <c r="J594" t="s">
        <v>3</v>
      </c>
      <c r="K594">
        <v>367.89078599999999</v>
      </c>
      <c r="L594">
        <v>13.256491</v>
      </c>
      <c r="M594" t="s">
        <v>4</v>
      </c>
      <c r="N594">
        <v>21.012794</v>
      </c>
      <c r="O594">
        <v>0.60934200000000005</v>
      </c>
      <c r="P594" t="s">
        <v>5</v>
      </c>
      <c r="Q594">
        <v>86.531720000000007</v>
      </c>
      <c r="R594">
        <v>1.700631</v>
      </c>
      <c r="S594" t="s">
        <v>6</v>
      </c>
      <c r="T594">
        <v>22.642355999999999</v>
      </c>
      <c r="U594">
        <v>0.15370700000000001</v>
      </c>
      <c r="V594" t="s">
        <v>7</v>
      </c>
      <c r="W594">
        <v>13.362124</v>
      </c>
      <c r="X594">
        <v>5.2477999999999997E-2</v>
      </c>
      <c r="Y594" t="s">
        <v>8</v>
      </c>
      <c r="Z594">
        <v>34.499353999999997</v>
      </c>
      <c r="AA594">
        <v>0.67889100000000002</v>
      </c>
      <c r="AB594" t="s">
        <v>9</v>
      </c>
      <c r="AC594">
        <v>249.17444800000001</v>
      </c>
      <c r="AD594">
        <v>4.7355099999999997</v>
      </c>
      <c r="AE594" t="s">
        <v>10</v>
      </c>
      <c r="AF594">
        <v>0</v>
      </c>
      <c r="AG594">
        <v>0</v>
      </c>
      <c r="AH594" t="s">
        <v>11</v>
      </c>
      <c r="AI594">
        <v>700.70354199999997</v>
      </c>
      <c r="AJ594">
        <v>786.01802699999996</v>
      </c>
      <c r="AK594" t="s">
        <v>12</v>
      </c>
      <c r="AL594">
        <v>0</v>
      </c>
      <c r="AM594">
        <v>0</v>
      </c>
    </row>
    <row r="595" spans="1:39" x14ac:dyDescent="0.25">
      <c r="A595" t="s">
        <v>155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396.99255199999999</v>
      </c>
      <c r="I595">
        <v>16.178682999999999</v>
      </c>
      <c r="J595" t="s">
        <v>3</v>
      </c>
      <c r="K595">
        <v>396.10253399999999</v>
      </c>
      <c r="L595">
        <v>15.842573</v>
      </c>
      <c r="M595" t="s">
        <v>4</v>
      </c>
      <c r="N595">
        <v>22.650635999999999</v>
      </c>
      <c r="O595">
        <v>0.71732300000000004</v>
      </c>
      <c r="P595" t="s">
        <v>5</v>
      </c>
      <c r="Q595">
        <v>93.108639999999994</v>
      </c>
      <c r="R595">
        <v>1.8614980000000001</v>
      </c>
      <c r="S595" t="s">
        <v>6</v>
      </c>
      <c r="T595">
        <v>24.355250000000002</v>
      </c>
      <c r="U595">
        <v>0.16161200000000001</v>
      </c>
      <c r="V595" t="s">
        <v>7</v>
      </c>
      <c r="W595">
        <v>14.3866</v>
      </c>
      <c r="X595">
        <v>5.7127999999999998E-2</v>
      </c>
      <c r="Y595" t="s">
        <v>8</v>
      </c>
      <c r="Z595">
        <v>37.109243999999997</v>
      </c>
      <c r="AA595">
        <v>0.77518500000000001</v>
      </c>
      <c r="AB595" t="s">
        <v>9</v>
      </c>
      <c r="AC595">
        <v>268.31498800000003</v>
      </c>
      <c r="AD595">
        <v>5.7128180000000004</v>
      </c>
      <c r="AE595" t="s">
        <v>10</v>
      </c>
      <c r="AF595">
        <v>0</v>
      </c>
      <c r="AG595">
        <v>0</v>
      </c>
      <c r="AH595" t="s">
        <v>11</v>
      </c>
      <c r="AI595">
        <v>700.70354199999997</v>
      </c>
      <c r="AJ595">
        <v>786.01802699999996</v>
      </c>
      <c r="AK595" t="s">
        <v>12</v>
      </c>
      <c r="AL595">
        <v>0</v>
      </c>
      <c r="AM595">
        <v>0</v>
      </c>
    </row>
    <row r="596" spans="1:39" x14ac:dyDescent="0.25">
      <c r="A596" t="s">
        <v>155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425.22598399999998</v>
      </c>
      <c r="I596">
        <v>17.554352999999999</v>
      </c>
      <c r="J596" t="s">
        <v>3</v>
      </c>
      <c r="K596">
        <v>424.27353599999998</v>
      </c>
      <c r="L596">
        <v>17.191607000000001</v>
      </c>
      <c r="M596" t="s">
        <v>4</v>
      </c>
      <c r="N596">
        <v>24.289048000000001</v>
      </c>
      <c r="O596">
        <v>0.82950199999999996</v>
      </c>
      <c r="P596" t="s">
        <v>5</v>
      </c>
      <c r="Q596">
        <v>99.724835999999996</v>
      </c>
      <c r="R596">
        <v>2.0550869999999999</v>
      </c>
      <c r="S596" t="s">
        <v>6</v>
      </c>
      <c r="T596">
        <v>26.074031999999999</v>
      </c>
      <c r="U596">
        <v>0.17158000000000001</v>
      </c>
      <c r="V596" t="s">
        <v>7</v>
      </c>
      <c r="W596">
        <v>15.415098</v>
      </c>
      <c r="X596">
        <v>6.0803000000000003E-2</v>
      </c>
      <c r="Y596" t="s">
        <v>8</v>
      </c>
      <c r="Z596">
        <v>39.745497999999998</v>
      </c>
      <c r="AA596">
        <v>0.87310100000000002</v>
      </c>
      <c r="AB596" t="s">
        <v>9</v>
      </c>
      <c r="AC596">
        <v>287.37523399999998</v>
      </c>
      <c r="AD596">
        <v>6.0447160000000002</v>
      </c>
      <c r="AE596" t="s">
        <v>10</v>
      </c>
      <c r="AF596">
        <v>0</v>
      </c>
      <c r="AG596">
        <v>0</v>
      </c>
      <c r="AH596" t="s">
        <v>11</v>
      </c>
      <c r="AI596">
        <v>701.07133399999998</v>
      </c>
      <c r="AJ596">
        <v>769.38927899999999</v>
      </c>
      <c r="AK596" t="s">
        <v>12</v>
      </c>
      <c r="AL596">
        <v>0</v>
      </c>
      <c r="AM596">
        <v>0</v>
      </c>
    </row>
    <row r="597" spans="1:39" x14ac:dyDescent="0.25">
      <c r="A597" t="s">
        <v>155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453.577494</v>
      </c>
      <c r="I597">
        <v>20.534929999999999</v>
      </c>
      <c r="J597" t="s">
        <v>3</v>
      </c>
      <c r="K597">
        <v>452.56166200000001</v>
      </c>
      <c r="L597">
        <v>20.112898000000001</v>
      </c>
      <c r="M597" t="s">
        <v>4</v>
      </c>
      <c r="N597">
        <v>25.928955999999999</v>
      </c>
      <c r="O597">
        <v>0.93221399999999999</v>
      </c>
      <c r="P597" t="s">
        <v>5</v>
      </c>
      <c r="Q597">
        <v>106.362984</v>
      </c>
      <c r="R597">
        <v>2.4421599999999999</v>
      </c>
      <c r="S597" t="s">
        <v>6</v>
      </c>
      <c r="T597">
        <v>27.794917999999999</v>
      </c>
      <c r="U597">
        <v>0.19046399999999999</v>
      </c>
      <c r="V597" t="s">
        <v>7</v>
      </c>
      <c r="W597">
        <v>16.439532</v>
      </c>
      <c r="X597">
        <v>6.7616999999999997E-2</v>
      </c>
      <c r="Y597" t="s">
        <v>8</v>
      </c>
      <c r="Z597">
        <v>42.399850000000001</v>
      </c>
      <c r="AA597">
        <v>1.0611269999999999</v>
      </c>
      <c r="AB597" t="s">
        <v>9</v>
      </c>
      <c r="AC597">
        <v>306.52514200000002</v>
      </c>
      <c r="AD597">
        <v>6.9929240000000004</v>
      </c>
      <c r="AE597" t="s">
        <v>10</v>
      </c>
      <c r="AF597">
        <v>0</v>
      </c>
      <c r="AG597">
        <v>0</v>
      </c>
      <c r="AH597" t="s">
        <v>11</v>
      </c>
      <c r="AI597">
        <v>701.07133399999998</v>
      </c>
      <c r="AJ597">
        <v>769.38927899999999</v>
      </c>
      <c r="AK597" t="s">
        <v>12</v>
      </c>
      <c r="AL597">
        <v>0</v>
      </c>
      <c r="AM597">
        <v>0</v>
      </c>
    </row>
    <row r="598" spans="1:39" x14ac:dyDescent="0.25">
      <c r="A598" t="s">
        <v>155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482.16990600000003</v>
      </c>
      <c r="I598">
        <v>25.853165000000001</v>
      </c>
      <c r="J598" t="s">
        <v>3</v>
      </c>
      <c r="K598">
        <v>481.07561800000002</v>
      </c>
      <c r="L598">
        <v>25.020292999999999</v>
      </c>
      <c r="M598" t="s">
        <v>4</v>
      </c>
      <c r="N598">
        <v>27.583608000000002</v>
      </c>
      <c r="O598">
        <v>1.0451090000000001</v>
      </c>
      <c r="P598" t="s">
        <v>5</v>
      </c>
      <c r="Q598">
        <v>113.103212</v>
      </c>
      <c r="R598">
        <v>3.0721609999999999</v>
      </c>
      <c r="S598" t="s">
        <v>6</v>
      </c>
      <c r="T598">
        <v>29.516767999999999</v>
      </c>
      <c r="U598">
        <v>0.206955</v>
      </c>
      <c r="V598" t="s">
        <v>7</v>
      </c>
      <c r="W598">
        <v>17.552416000000001</v>
      </c>
      <c r="X598">
        <v>0.39497700000000002</v>
      </c>
      <c r="Y598" t="s">
        <v>8</v>
      </c>
      <c r="Z598">
        <v>45.060056000000003</v>
      </c>
      <c r="AA598">
        <v>1.177049</v>
      </c>
      <c r="AB598" t="s">
        <v>9</v>
      </c>
      <c r="AC598">
        <v>325.757184</v>
      </c>
      <c r="AD598">
        <v>8.2779399999999992</v>
      </c>
      <c r="AE598" t="s">
        <v>10</v>
      </c>
      <c r="AF598">
        <v>0</v>
      </c>
      <c r="AG598">
        <v>0</v>
      </c>
      <c r="AH598" t="s">
        <v>11</v>
      </c>
      <c r="AI598">
        <v>703.45367099999999</v>
      </c>
      <c r="AJ598">
        <v>404.85954600000002</v>
      </c>
      <c r="AK598" t="s">
        <v>12</v>
      </c>
      <c r="AL598">
        <v>0</v>
      </c>
      <c r="AM598">
        <v>0</v>
      </c>
    </row>
    <row r="599" spans="1:39" x14ac:dyDescent="0.25">
      <c r="A599" t="s">
        <v>155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510.62779599999999</v>
      </c>
      <c r="I599">
        <v>27.160176</v>
      </c>
      <c r="J599" t="s">
        <v>3</v>
      </c>
      <c r="K599">
        <v>509.47124200000002</v>
      </c>
      <c r="L599">
        <v>26.325206000000001</v>
      </c>
      <c r="M599" t="s">
        <v>4</v>
      </c>
      <c r="N599">
        <v>29.227398000000001</v>
      </c>
      <c r="O599">
        <v>1.1934279999999999</v>
      </c>
      <c r="P599" t="s">
        <v>5</v>
      </c>
      <c r="Q599">
        <v>119.71794</v>
      </c>
      <c r="R599">
        <v>3.2047680000000001</v>
      </c>
      <c r="S599" t="s">
        <v>6</v>
      </c>
      <c r="T599">
        <v>31.229849999999999</v>
      </c>
      <c r="U599">
        <v>0.21706400000000001</v>
      </c>
      <c r="V599" t="s">
        <v>7</v>
      </c>
      <c r="W599">
        <v>18.575638000000001</v>
      </c>
      <c r="X599">
        <v>0.40130199999999999</v>
      </c>
      <c r="Y599" t="s">
        <v>8</v>
      </c>
      <c r="Z599">
        <v>47.694806</v>
      </c>
      <c r="AA599">
        <v>1.2473879999999999</v>
      </c>
      <c r="AB599" t="s">
        <v>9</v>
      </c>
      <c r="AC599">
        <v>345.02473400000002</v>
      </c>
      <c r="AD599">
        <v>8.7877679999999998</v>
      </c>
      <c r="AE599" t="s">
        <v>10</v>
      </c>
      <c r="AF599">
        <v>0</v>
      </c>
      <c r="AG599">
        <v>0</v>
      </c>
      <c r="AH599" t="s">
        <v>11</v>
      </c>
      <c r="AI599">
        <v>703.45367099999999</v>
      </c>
      <c r="AJ599">
        <v>404.85954600000002</v>
      </c>
      <c r="AK599" t="s">
        <v>12</v>
      </c>
      <c r="AL599">
        <v>0</v>
      </c>
      <c r="AM599">
        <v>0</v>
      </c>
    </row>
    <row r="600" spans="1:39" x14ac:dyDescent="0.25">
      <c r="A600" t="s">
        <v>155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538.876532</v>
      </c>
      <c r="I600">
        <v>30.936775000000001</v>
      </c>
      <c r="J600" t="s">
        <v>3</v>
      </c>
      <c r="K600">
        <v>537.65683200000001</v>
      </c>
      <c r="L600">
        <v>30.060760999999999</v>
      </c>
      <c r="M600" t="s">
        <v>4</v>
      </c>
      <c r="N600">
        <v>30.875499999999999</v>
      </c>
      <c r="O600">
        <v>1.3428739999999999</v>
      </c>
      <c r="P600" t="s">
        <v>5</v>
      </c>
      <c r="Q600">
        <v>126.325202</v>
      </c>
      <c r="R600">
        <v>3.46807</v>
      </c>
      <c r="S600" t="s">
        <v>6</v>
      </c>
      <c r="T600">
        <v>32.940199999999997</v>
      </c>
      <c r="U600">
        <v>0.232351</v>
      </c>
      <c r="V600" t="s">
        <v>7</v>
      </c>
      <c r="W600">
        <v>19.599508</v>
      </c>
      <c r="X600">
        <v>0.414881</v>
      </c>
      <c r="Y600" t="s">
        <v>8</v>
      </c>
      <c r="Z600">
        <v>50.322159999999997</v>
      </c>
      <c r="AA600">
        <v>1.33117</v>
      </c>
      <c r="AB600" t="s">
        <v>9</v>
      </c>
      <c r="AC600">
        <v>364.09977800000001</v>
      </c>
      <c r="AD600">
        <v>10.190702999999999</v>
      </c>
      <c r="AE600" t="s">
        <v>10</v>
      </c>
      <c r="AF600">
        <v>0</v>
      </c>
      <c r="AG600">
        <v>0</v>
      </c>
      <c r="AH600" t="s">
        <v>11</v>
      </c>
      <c r="AI600">
        <v>703.45367099999999</v>
      </c>
      <c r="AJ600">
        <v>404.85954600000002</v>
      </c>
      <c r="AK600" t="s">
        <v>12</v>
      </c>
      <c r="AL600">
        <v>0</v>
      </c>
      <c r="AM600">
        <v>0</v>
      </c>
    </row>
    <row r="601" spans="1:39" x14ac:dyDescent="0.25">
      <c r="A601" t="s">
        <v>155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567.24578199999996</v>
      </c>
      <c r="I601">
        <v>34.270370999999997</v>
      </c>
      <c r="J601" t="s">
        <v>3</v>
      </c>
      <c r="K601">
        <v>565.963662</v>
      </c>
      <c r="L601">
        <v>33.332478000000002</v>
      </c>
      <c r="M601" t="s">
        <v>4</v>
      </c>
      <c r="N601">
        <v>32.528486000000001</v>
      </c>
      <c r="O601">
        <v>1.5096959999999999</v>
      </c>
      <c r="P601" t="s">
        <v>5</v>
      </c>
      <c r="Q601">
        <v>132.94699600000001</v>
      </c>
      <c r="R601">
        <v>3.812119</v>
      </c>
      <c r="S601" t="s">
        <v>6</v>
      </c>
      <c r="T601">
        <v>34.655119999999997</v>
      </c>
      <c r="U601">
        <v>0.25480000000000003</v>
      </c>
      <c r="V601" t="s">
        <v>7</v>
      </c>
      <c r="W601">
        <v>20.628281999999999</v>
      </c>
      <c r="X601">
        <v>0.41490899999999997</v>
      </c>
      <c r="Y601" t="s">
        <v>8</v>
      </c>
      <c r="Z601">
        <v>52.962935999999999</v>
      </c>
      <c r="AA601">
        <v>1.4729350000000001</v>
      </c>
      <c r="AB601" t="s">
        <v>9</v>
      </c>
      <c r="AC601">
        <v>383.26442800000001</v>
      </c>
      <c r="AD601">
        <v>11.189080000000001</v>
      </c>
      <c r="AE601" t="s">
        <v>10</v>
      </c>
      <c r="AF601">
        <v>0</v>
      </c>
      <c r="AG601">
        <v>0</v>
      </c>
      <c r="AH601" t="s">
        <v>11</v>
      </c>
      <c r="AI601">
        <v>703.45367099999999</v>
      </c>
      <c r="AJ601">
        <v>404.85954600000002</v>
      </c>
      <c r="AK601" t="s">
        <v>12</v>
      </c>
      <c r="AL601">
        <v>0</v>
      </c>
      <c r="AM601">
        <v>0</v>
      </c>
    </row>
    <row r="602" spans="1:39" x14ac:dyDescent="0.25">
      <c r="A602" t="s">
        <v>156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23.573608</v>
      </c>
      <c r="I622">
        <v>0.29841899999999999</v>
      </c>
      <c r="J622" t="s">
        <v>3</v>
      </c>
      <c r="K622">
        <v>23.504484000000001</v>
      </c>
      <c r="L622">
        <v>0.29510999999999998</v>
      </c>
      <c r="M622" t="s">
        <v>4</v>
      </c>
      <c r="N622">
        <v>1.5919399999999999</v>
      </c>
      <c r="O622">
        <v>1.2031999999999999E-2</v>
      </c>
      <c r="P622" t="s">
        <v>5</v>
      </c>
      <c r="Q622">
        <v>0</v>
      </c>
      <c r="R622">
        <v>0</v>
      </c>
      <c r="S622" t="s">
        <v>6</v>
      </c>
      <c r="T622">
        <v>1.8320179999999999</v>
      </c>
      <c r="U622">
        <v>2.297E-3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695.71671600000002</v>
      </c>
      <c r="AJ622">
        <v>938.77421000000004</v>
      </c>
      <c r="AK622" t="s">
        <v>12</v>
      </c>
      <c r="AL622">
        <v>0</v>
      </c>
      <c r="AM622">
        <v>0</v>
      </c>
    </row>
    <row r="623" spans="1:39" x14ac:dyDescent="0.25">
      <c r="A623" t="s">
        <v>157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46.721567999999998</v>
      </c>
      <c r="I623">
        <v>0.84357700000000002</v>
      </c>
      <c r="J623" t="s">
        <v>3</v>
      </c>
      <c r="K623">
        <v>46.588487999999998</v>
      </c>
      <c r="L623">
        <v>0.83165699999999998</v>
      </c>
      <c r="M623" t="s">
        <v>4</v>
      </c>
      <c r="N623">
        <v>3.2142879999999998</v>
      </c>
      <c r="O623">
        <v>4.0315999999999998E-2</v>
      </c>
      <c r="P623" t="s">
        <v>5</v>
      </c>
      <c r="Q623">
        <v>0</v>
      </c>
      <c r="R623">
        <v>0</v>
      </c>
      <c r="S623" t="s">
        <v>6</v>
      </c>
      <c r="T623">
        <v>3.6040320000000001</v>
      </c>
      <c r="U623">
        <v>5.4469999999999996E-3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696.38324599999999</v>
      </c>
      <c r="AJ623">
        <v>939.099963</v>
      </c>
      <c r="AK623" t="s">
        <v>12</v>
      </c>
      <c r="AL623">
        <v>0</v>
      </c>
      <c r="AM623">
        <v>0</v>
      </c>
    </row>
    <row r="624" spans="1:39" x14ac:dyDescent="0.25">
      <c r="A624" t="s">
        <v>157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69.706062000000003</v>
      </c>
      <c r="I624">
        <v>1.215231</v>
      </c>
      <c r="J624" t="s">
        <v>3</v>
      </c>
      <c r="K624">
        <v>69.512240000000006</v>
      </c>
      <c r="L624">
        <v>1.2044630000000001</v>
      </c>
      <c r="M624" t="s">
        <v>4</v>
      </c>
      <c r="N624">
        <v>4.8419100000000004</v>
      </c>
      <c r="O624">
        <v>8.6365999999999998E-2</v>
      </c>
      <c r="P624" t="s">
        <v>5</v>
      </c>
      <c r="Q624">
        <v>0</v>
      </c>
      <c r="R624">
        <v>0</v>
      </c>
      <c r="S624" t="s">
        <v>6</v>
      </c>
      <c r="T624">
        <v>5.3582619999999999</v>
      </c>
      <c r="U624">
        <v>8.1189999999999995E-3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696.68334500000003</v>
      </c>
      <c r="AJ624">
        <v>948.52180499999997</v>
      </c>
      <c r="AK624" t="s">
        <v>12</v>
      </c>
      <c r="AL624">
        <v>0</v>
      </c>
      <c r="AM624">
        <v>0</v>
      </c>
    </row>
    <row r="625" spans="1:39" x14ac:dyDescent="0.25">
      <c r="A625" t="s">
        <v>157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92.579158000000007</v>
      </c>
      <c r="I625">
        <v>1.806011</v>
      </c>
      <c r="J625" t="s">
        <v>3</v>
      </c>
      <c r="K625">
        <v>92.325779999999995</v>
      </c>
      <c r="L625">
        <v>1.790613</v>
      </c>
      <c r="M625" t="s">
        <v>4</v>
      </c>
      <c r="N625">
        <v>6.4707720000000002</v>
      </c>
      <c r="O625">
        <v>0.14951999999999999</v>
      </c>
      <c r="P625" t="s">
        <v>5</v>
      </c>
      <c r="Q625">
        <v>0</v>
      </c>
      <c r="R625">
        <v>0</v>
      </c>
      <c r="S625" t="s">
        <v>6</v>
      </c>
      <c r="T625">
        <v>7.0972720000000002</v>
      </c>
      <c r="U625">
        <v>1.4321E-2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696.68334500000003</v>
      </c>
      <c r="AJ625">
        <v>948.52180499999997</v>
      </c>
      <c r="AK625" t="s">
        <v>12</v>
      </c>
      <c r="AL625">
        <v>0</v>
      </c>
      <c r="AM625">
        <v>0</v>
      </c>
    </row>
    <row r="626" spans="1:39" x14ac:dyDescent="0.25">
      <c r="A626" t="s">
        <v>157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115.47030599999999</v>
      </c>
      <c r="I626">
        <v>2.2244600000000001</v>
      </c>
      <c r="J626" t="s">
        <v>3</v>
      </c>
      <c r="K626">
        <v>115.157132</v>
      </c>
      <c r="L626">
        <v>2.2059739999999999</v>
      </c>
      <c r="M626" t="s">
        <v>4</v>
      </c>
      <c r="N626">
        <v>8.1057459999999999</v>
      </c>
      <c r="O626">
        <v>0.22873399999999999</v>
      </c>
      <c r="P626" t="s">
        <v>5</v>
      </c>
      <c r="Q626">
        <v>0</v>
      </c>
      <c r="R626">
        <v>0</v>
      </c>
      <c r="S626" t="s">
        <v>6</v>
      </c>
      <c r="T626">
        <v>8.8381260000000008</v>
      </c>
      <c r="U626">
        <v>2.0639000000000001E-2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696.68334500000003</v>
      </c>
      <c r="AJ626">
        <v>948.52180499999997</v>
      </c>
      <c r="AK626" t="s">
        <v>12</v>
      </c>
      <c r="AL626">
        <v>0</v>
      </c>
      <c r="AM626">
        <v>0</v>
      </c>
    </row>
    <row r="627" spans="1:39" x14ac:dyDescent="0.25">
      <c r="A627" t="s">
        <v>157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138.39452800000001</v>
      </c>
      <c r="I627">
        <v>3.4511799999999999</v>
      </c>
      <c r="J627" t="s">
        <v>3</v>
      </c>
      <c r="K627">
        <v>138.02139399999999</v>
      </c>
      <c r="L627">
        <v>3.4166850000000002</v>
      </c>
      <c r="M627" t="s">
        <v>4</v>
      </c>
      <c r="N627">
        <v>9.7451860000000003</v>
      </c>
      <c r="O627">
        <v>0.32522699999999999</v>
      </c>
      <c r="P627" t="s">
        <v>5</v>
      </c>
      <c r="Q627">
        <v>0</v>
      </c>
      <c r="R627">
        <v>0</v>
      </c>
      <c r="S627" t="s">
        <v>6</v>
      </c>
      <c r="T627">
        <v>10.574792</v>
      </c>
      <c r="U627">
        <v>2.8908E-2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696.68334500000003</v>
      </c>
      <c r="AJ627">
        <v>948.52180499999997</v>
      </c>
      <c r="AK627" t="s">
        <v>12</v>
      </c>
      <c r="AL627">
        <v>0</v>
      </c>
      <c r="AM627">
        <v>0</v>
      </c>
    </row>
    <row r="628" spans="1:39" x14ac:dyDescent="0.25">
      <c r="A628" t="s">
        <v>157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161.22051200000001</v>
      </c>
      <c r="I628">
        <v>4.2769120000000003</v>
      </c>
      <c r="J628" t="s">
        <v>3</v>
      </c>
      <c r="K628">
        <v>160.78857400000001</v>
      </c>
      <c r="L628">
        <v>4.2355520000000002</v>
      </c>
      <c r="M628" t="s">
        <v>4</v>
      </c>
      <c r="N628">
        <v>11.385812</v>
      </c>
      <c r="O628">
        <v>0.44356400000000001</v>
      </c>
      <c r="P628" t="s">
        <v>5</v>
      </c>
      <c r="Q628">
        <v>0</v>
      </c>
      <c r="R628">
        <v>0</v>
      </c>
      <c r="S628" t="s">
        <v>6</v>
      </c>
      <c r="T628">
        <v>12.308617999999999</v>
      </c>
      <c r="U628">
        <v>3.6054999999999997E-2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696.68334500000003</v>
      </c>
      <c r="AJ628">
        <v>948.52180499999997</v>
      </c>
      <c r="AK628" t="s">
        <v>12</v>
      </c>
      <c r="AL628">
        <v>0</v>
      </c>
      <c r="AM628">
        <v>0</v>
      </c>
    </row>
    <row r="629" spans="1:39" x14ac:dyDescent="0.25">
      <c r="A629" t="s">
        <v>157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184.09492</v>
      </c>
      <c r="I629">
        <v>5.511501</v>
      </c>
      <c r="J629" t="s">
        <v>3</v>
      </c>
      <c r="K629">
        <v>183.60169999999999</v>
      </c>
      <c r="L629">
        <v>5.4467869999999996</v>
      </c>
      <c r="M629" t="s">
        <v>4</v>
      </c>
      <c r="N629">
        <v>13.032958000000001</v>
      </c>
      <c r="O629">
        <v>0.58820899999999998</v>
      </c>
      <c r="P629" t="s">
        <v>5</v>
      </c>
      <c r="Q629">
        <v>0</v>
      </c>
      <c r="R629">
        <v>0</v>
      </c>
      <c r="S629" t="s">
        <v>6</v>
      </c>
      <c r="T629">
        <v>14.041624000000001</v>
      </c>
      <c r="U629">
        <v>4.5546000000000003E-2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696.68334500000003</v>
      </c>
      <c r="AJ629">
        <v>948.52180499999997</v>
      </c>
      <c r="AK629" t="s">
        <v>12</v>
      </c>
      <c r="AL629">
        <v>0</v>
      </c>
      <c r="AM629">
        <v>0</v>
      </c>
    </row>
    <row r="630" spans="1:39" x14ac:dyDescent="0.25">
      <c r="A630" t="s">
        <v>157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206.939246</v>
      </c>
      <c r="I630">
        <v>6.785272</v>
      </c>
      <c r="J630" t="s">
        <v>3</v>
      </c>
      <c r="K630">
        <v>206.38517999999999</v>
      </c>
      <c r="L630">
        <v>6.704307</v>
      </c>
      <c r="M630" t="s">
        <v>4</v>
      </c>
      <c r="N630">
        <v>14.696882</v>
      </c>
      <c r="O630">
        <v>0.77294600000000002</v>
      </c>
      <c r="P630" t="s">
        <v>5</v>
      </c>
      <c r="Q630">
        <v>0</v>
      </c>
      <c r="R630">
        <v>0</v>
      </c>
      <c r="S630" t="s">
        <v>6</v>
      </c>
      <c r="T630">
        <v>15.769454</v>
      </c>
      <c r="U630">
        <v>6.1199000000000003E-2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696.93919400000004</v>
      </c>
      <c r="AJ630">
        <v>940.02198099999998</v>
      </c>
      <c r="AK630" t="s">
        <v>12</v>
      </c>
      <c r="AL630">
        <v>0</v>
      </c>
      <c r="AM630">
        <v>0</v>
      </c>
    </row>
    <row r="631" spans="1:39" x14ac:dyDescent="0.25">
      <c r="A631" t="s">
        <v>157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229.726722</v>
      </c>
      <c r="I631">
        <v>8.2088260000000002</v>
      </c>
      <c r="J631" t="s">
        <v>3</v>
      </c>
      <c r="K631">
        <v>229.11188799999999</v>
      </c>
      <c r="L631">
        <v>8.1134730000000008</v>
      </c>
      <c r="M631" t="s">
        <v>4</v>
      </c>
      <c r="N631">
        <v>16.354194</v>
      </c>
      <c r="O631">
        <v>0.96149600000000002</v>
      </c>
      <c r="P631" t="s">
        <v>5</v>
      </c>
      <c r="Q631">
        <v>0</v>
      </c>
      <c r="R631">
        <v>0</v>
      </c>
      <c r="S631" t="s">
        <v>6</v>
      </c>
      <c r="T631">
        <v>17.493306</v>
      </c>
      <c r="U631">
        <v>7.3355000000000004E-2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697.620994</v>
      </c>
      <c r="AJ631">
        <v>948.629862</v>
      </c>
      <c r="AK631" t="s">
        <v>12</v>
      </c>
      <c r="AL631">
        <v>0</v>
      </c>
      <c r="AM631">
        <v>0</v>
      </c>
    </row>
    <row r="632" spans="1:39" x14ac:dyDescent="0.25">
      <c r="A632" t="s">
        <v>157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252.59610599999999</v>
      </c>
      <c r="I632">
        <v>9.4370089999999998</v>
      </c>
      <c r="J632" t="s">
        <v>3</v>
      </c>
      <c r="K632">
        <v>251.92053200000001</v>
      </c>
      <c r="L632">
        <v>9.3247389999999992</v>
      </c>
      <c r="M632" t="s">
        <v>4</v>
      </c>
      <c r="N632">
        <v>18.016472</v>
      </c>
      <c r="O632">
        <v>1.156731</v>
      </c>
      <c r="P632" t="s">
        <v>5</v>
      </c>
      <c r="Q632">
        <v>0</v>
      </c>
      <c r="R632">
        <v>0</v>
      </c>
      <c r="S632" t="s">
        <v>6</v>
      </c>
      <c r="T632">
        <v>19.22184</v>
      </c>
      <c r="U632">
        <v>8.6709999999999995E-2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698.54727100000002</v>
      </c>
      <c r="AJ632">
        <v>898.18803500000001</v>
      </c>
      <c r="AK632" t="s">
        <v>12</v>
      </c>
      <c r="AL632">
        <v>0</v>
      </c>
      <c r="AM632">
        <v>0</v>
      </c>
    </row>
    <row r="633" spans="1:39" x14ac:dyDescent="0.25">
      <c r="A633" t="s">
        <v>157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275.36949600000003</v>
      </c>
      <c r="I633">
        <v>10.60999</v>
      </c>
      <c r="J633" t="s">
        <v>3</v>
      </c>
      <c r="K633">
        <v>274.63433800000001</v>
      </c>
      <c r="L633">
        <v>10.496618</v>
      </c>
      <c r="M633" t="s">
        <v>4</v>
      </c>
      <c r="N633">
        <v>19.669875999999999</v>
      </c>
      <c r="O633">
        <v>1.387359</v>
      </c>
      <c r="P633" t="s">
        <v>5</v>
      </c>
      <c r="Q633">
        <v>0</v>
      </c>
      <c r="R633">
        <v>0</v>
      </c>
      <c r="S633" t="s">
        <v>6</v>
      </c>
      <c r="T633">
        <v>20.943746000000001</v>
      </c>
      <c r="U633">
        <v>9.9815000000000001E-2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698.54727100000002</v>
      </c>
      <c r="AJ633">
        <v>898.18803500000001</v>
      </c>
      <c r="AK633" t="s">
        <v>12</v>
      </c>
      <c r="AL633">
        <v>0</v>
      </c>
      <c r="AM633">
        <v>0</v>
      </c>
    </row>
    <row r="634" spans="1:39" x14ac:dyDescent="0.25">
      <c r="A634" t="s">
        <v>157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298.12809399999998</v>
      </c>
      <c r="I634">
        <v>11.543404000000001</v>
      </c>
      <c r="J634" t="s">
        <v>3</v>
      </c>
      <c r="K634">
        <v>297.33298400000001</v>
      </c>
      <c r="L634">
        <v>11.43131</v>
      </c>
      <c r="M634" t="s">
        <v>4</v>
      </c>
      <c r="N634">
        <v>21.329847999999998</v>
      </c>
      <c r="O634">
        <v>1.631176</v>
      </c>
      <c r="P634" t="s">
        <v>5</v>
      </c>
      <c r="Q634">
        <v>0</v>
      </c>
      <c r="R634">
        <v>0</v>
      </c>
      <c r="S634" t="s">
        <v>6</v>
      </c>
      <c r="T634">
        <v>22.664866</v>
      </c>
      <c r="U634">
        <v>0.112509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698.54727100000002</v>
      </c>
      <c r="AJ634">
        <v>898.18803500000001</v>
      </c>
      <c r="AK634" t="s">
        <v>12</v>
      </c>
      <c r="AL634">
        <v>0</v>
      </c>
      <c r="AM634">
        <v>0</v>
      </c>
    </row>
    <row r="635" spans="1:39" x14ac:dyDescent="0.25">
      <c r="A635" t="s">
        <v>157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320.91519599999998</v>
      </c>
      <c r="I635">
        <v>12.239357999999999</v>
      </c>
      <c r="J635" t="s">
        <v>3</v>
      </c>
      <c r="K635">
        <v>320.05904399999997</v>
      </c>
      <c r="L635">
        <v>12.118079</v>
      </c>
      <c r="M635" t="s">
        <v>4</v>
      </c>
      <c r="N635">
        <v>22.983846</v>
      </c>
      <c r="O635">
        <v>1.9215519999999999</v>
      </c>
      <c r="P635" t="s">
        <v>5</v>
      </c>
      <c r="Q635">
        <v>0</v>
      </c>
      <c r="R635">
        <v>0</v>
      </c>
      <c r="S635" t="s">
        <v>6</v>
      </c>
      <c r="T635">
        <v>24.385497999999998</v>
      </c>
      <c r="U635">
        <v>0.123281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698.54727100000002</v>
      </c>
      <c r="AJ635">
        <v>898.18803500000001</v>
      </c>
      <c r="AK635" t="s">
        <v>12</v>
      </c>
      <c r="AL635">
        <v>0</v>
      </c>
      <c r="AM635">
        <v>0</v>
      </c>
    </row>
    <row r="636" spans="1:39" x14ac:dyDescent="0.25">
      <c r="A636" t="s">
        <v>157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343.69269200000002</v>
      </c>
      <c r="I636">
        <v>12.62406</v>
      </c>
      <c r="J636" t="s">
        <v>3</v>
      </c>
      <c r="K636">
        <v>342.77628800000002</v>
      </c>
      <c r="L636">
        <v>12.500636999999999</v>
      </c>
      <c r="M636" t="s">
        <v>4</v>
      </c>
      <c r="N636">
        <v>24.647562000000001</v>
      </c>
      <c r="O636">
        <v>2.2078280000000001</v>
      </c>
      <c r="P636" t="s">
        <v>5</v>
      </c>
      <c r="Q636">
        <v>0</v>
      </c>
      <c r="R636">
        <v>0</v>
      </c>
      <c r="S636" t="s">
        <v>6</v>
      </c>
      <c r="T636">
        <v>26.103954000000002</v>
      </c>
      <c r="U636">
        <v>0.13286899999999999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698.54727100000002</v>
      </c>
      <c r="AJ636">
        <v>898.18803500000001</v>
      </c>
      <c r="AK636" t="s">
        <v>12</v>
      </c>
      <c r="AL636">
        <v>0</v>
      </c>
      <c r="AM636">
        <v>0</v>
      </c>
    </row>
    <row r="637" spans="1:39" x14ac:dyDescent="0.25">
      <c r="A637" t="s">
        <v>157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366.52002399999998</v>
      </c>
      <c r="I637">
        <v>13.176683000000001</v>
      </c>
      <c r="J637" t="s">
        <v>3</v>
      </c>
      <c r="K637">
        <v>365.54432800000001</v>
      </c>
      <c r="L637">
        <v>13.053368000000001</v>
      </c>
      <c r="M637" t="s">
        <v>4</v>
      </c>
      <c r="N637">
        <v>26.306923999999999</v>
      </c>
      <c r="O637">
        <v>2.4940099999999998</v>
      </c>
      <c r="P637" t="s">
        <v>5</v>
      </c>
      <c r="Q637">
        <v>0</v>
      </c>
      <c r="R637">
        <v>0</v>
      </c>
      <c r="S637" t="s">
        <v>6</v>
      </c>
      <c r="T637">
        <v>27.826058</v>
      </c>
      <c r="U637">
        <v>0.14591799999999999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698.54727100000002</v>
      </c>
      <c r="AJ637">
        <v>898.18803500000001</v>
      </c>
      <c r="AK637" t="s">
        <v>12</v>
      </c>
      <c r="AL637">
        <v>0</v>
      </c>
      <c r="AM637">
        <v>0</v>
      </c>
    </row>
    <row r="638" spans="1:39" x14ac:dyDescent="0.25">
      <c r="A638" t="s">
        <v>157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389.31043799999998</v>
      </c>
      <c r="I638">
        <v>14.7699</v>
      </c>
      <c r="J638" t="s">
        <v>3</v>
      </c>
      <c r="K638">
        <v>388.274586</v>
      </c>
      <c r="L638">
        <v>14.627433</v>
      </c>
      <c r="M638" t="s">
        <v>4</v>
      </c>
      <c r="N638">
        <v>27.968475999999999</v>
      </c>
      <c r="O638">
        <v>2.8002389999999999</v>
      </c>
      <c r="P638" t="s">
        <v>5</v>
      </c>
      <c r="Q638">
        <v>0</v>
      </c>
      <c r="R638">
        <v>0</v>
      </c>
      <c r="S638" t="s">
        <v>6</v>
      </c>
      <c r="T638">
        <v>29.540285999999998</v>
      </c>
      <c r="U638">
        <v>0.158997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698.54727100000002</v>
      </c>
      <c r="AJ638">
        <v>898.18803500000001</v>
      </c>
      <c r="AK638" t="s">
        <v>12</v>
      </c>
      <c r="AL638">
        <v>0</v>
      </c>
      <c r="AM638">
        <v>0</v>
      </c>
    </row>
    <row r="639" spans="1:39" x14ac:dyDescent="0.25">
      <c r="A639" t="s">
        <v>157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412.02411599999999</v>
      </c>
      <c r="I639">
        <v>15.405652999999999</v>
      </c>
      <c r="J639" t="s">
        <v>3</v>
      </c>
      <c r="K639">
        <v>410.929846</v>
      </c>
      <c r="L639">
        <v>15.261397000000001</v>
      </c>
      <c r="M639" t="s">
        <v>4</v>
      </c>
      <c r="N639">
        <v>29.627198</v>
      </c>
      <c r="O639">
        <v>3.119993</v>
      </c>
      <c r="P639" t="s">
        <v>5</v>
      </c>
      <c r="Q639">
        <v>0</v>
      </c>
      <c r="R639">
        <v>0</v>
      </c>
      <c r="S639" t="s">
        <v>6</v>
      </c>
      <c r="T639">
        <v>31.245186</v>
      </c>
      <c r="U639">
        <v>0.17228199999999999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699.67659300000003</v>
      </c>
      <c r="AJ639">
        <v>884.08606799999995</v>
      </c>
      <c r="AK639" t="s">
        <v>12</v>
      </c>
      <c r="AL639">
        <v>0</v>
      </c>
      <c r="AM639">
        <v>0</v>
      </c>
    </row>
    <row r="640" spans="1:39" x14ac:dyDescent="0.25">
      <c r="A640" t="s">
        <v>157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434.86655400000001</v>
      </c>
      <c r="I640">
        <v>16.316374</v>
      </c>
      <c r="J640" t="s">
        <v>3</v>
      </c>
      <c r="K640">
        <v>433.71219600000001</v>
      </c>
      <c r="L640">
        <v>16.179165999999999</v>
      </c>
      <c r="M640" t="s">
        <v>4</v>
      </c>
      <c r="N640">
        <v>31.289652</v>
      </c>
      <c r="O640">
        <v>3.467568</v>
      </c>
      <c r="P640" t="s">
        <v>5</v>
      </c>
      <c r="Q640">
        <v>0</v>
      </c>
      <c r="R640">
        <v>0</v>
      </c>
      <c r="S640" t="s">
        <v>6</v>
      </c>
      <c r="T640">
        <v>32.961734</v>
      </c>
      <c r="U640">
        <v>0.19356300000000001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699.67659300000003</v>
      </c>
      <c r="AJ640">
        <v>884.08606799999995</v>
      </c>
      <c r="AK640" t="s">
        <v>12</v>
      </c>
      <c r="AL640">
        <v>0</v>
      </c>
      <c r="AM640">
        <v>0</v>
      </c>
    </row>
    <row r="641" spans="1:39" x14ac:dyDescent="0.25">
      <c r="A641" t="s">
        <v>157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457.617054</v>
      </c>
      <c r="I641">
        <v>18.328641000000001</v>
      </c>
      <c r="J641" t="s">
        <v>3</v>
      </c>
      <c r="K641">
        <v>456.40295800000001</v>
      </c>
      <c r="L641">
        <v>18.188568</v>
      </c>
      <c r="M641" t="s">
        <v>4</v>
      </c>
      <c r="N641">
        <v>32.955322000000002</v>
      </c>
      <c r="O641">
        <v>3.8361369999999999</v>
      </c>
      <c r="P641" t="s">
        <v>5</v>
      </c>
      <c r="Q641">
        <v>0</v>
      </c>
      <c r="R641">
        <v>0</v>
      </c>
      <c r="S641" t="s">
        <v>6</v>
      </c>
      <c r="T641">
        <v>34.67736</v>
      </c>
      <c r="U641">
        <v>0.215249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699.93958599999996</v>
      </c>
      <c r="AJ641">
        <v>889.24623299999996</v>
      </c>
      <c r="AK641" t="s">
        <v>12</v>
      </c>
      <c r="AL641">
        <v>0</v>
      </c>
      <c r="AM641">
        <v>0</v>
      </c>
    </row>
    <row r="822" spans="1:39" x14ac:dyDescent="0.25">
      <c r="A822" t="s">
        <v>208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29.157941999999998</v>
      </c>
      <c r="I822">
        <v>4.4942999999999997E-2</v>
      </c>
      <c r="J822" t="s">
        <v>3</v>
      </c>
      <c r="K822">
        <v>27.898826</v>
      </c>
      <c r="L822">
        <v>5.7590000000000002E-3</v>
      </c>
      <c r="M822" t="s">
        <v>4</v>
      </c>
      <c r="N822">
        <v>16.753871</v>
      </c>
      <c r="O822">
        <v>1.524E-3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7.3890560000000001</v>
      </c>
      <c r="AG822">
        <v>0</v>
      </c>
      <c r="AH822" t="s">
        <v>11</v>
      </c>
      <c r="AI822">
        <v>7.3890560000000001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208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58.295918</v>
      </c>
      <c r="I823">
        <v>0.15970400000000001</v>
      </c>
      <c r="J823" t="s">
        <v>3</v>
      </c>
      <c r="K823">
        <v>55.793219999999998</v>
      </c>
      <c r="L823">
        <v>2.2703999999999998E-2</v>
      </c>
      <c r="M823" t="s">
        <v>4</v>
      </c>
      <c r="N823">
        <v>33.508991999999999</v>
      </c>
      <c r="O823">
        <v>6.2729999999999999E-3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7.3890560000000001</v>
      </c>
      <c r="AG823">
        <v>0</v>
      </c>
      <c r="AH823" t="s">
        <v>11</v>
      </c>
      <c r="AI823">
        <v>7.3890560000000001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208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87.437912999999995</v>
      </c>
      <c r="I824">
        <v>0.38754699999999997</v>
      </c>
      <c r="J824" t="s">
        <v>3</v>
      </c>
      <c r="K824">
        <v>83.690618000000001</v>
      </c>
      <c r="L824">
        <v>5.1381999999999997E-2</v>
      </c>
      <c r="M824" t="s">
        <v>4</v>
      </c>
      <c r="N824">
        <v>50.265959000000002</v>
      </c>
      <c r="O824">
        <v>1.4600999999999999E-2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7.3890560000000001</v>
      </c>
      <c r="AG824">
        <v>0</v>
      </c>
      <c r="AH824" t="s">
        <v>11</v>
      </c>
      <c r="AI824">
        <v>7.3890560000000001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208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116.59490099999999</v>
      </c>
      <c r="I825">
        <v>0.69689900000000005</v>
      </c>
      <c r="J825" t="s">
        <v>3</v>
      </c>
      <c r="K825">
        <v>111.58675599999999</v>
      </c>
      <c r="L825">
        <v>9.1496999999999995E-2</v>
      </c>
      <c r="M825" t="s">
        <v>4</v>
      </c>
      <c r="N825">
        <v>67.022041999999999</v>
      </c>
      <c r="O825">
        <v>2.6506999999999999E-2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7.3890560000000001</v>
      </c>
      <c r="AG825">
        <v>0</v>
      </c>
      <c r="AH825" t="s">
        <v>11</v>
      </c>
      <c r="AI825">
        <v>7.3890560000000001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208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145.76102</v>
      </c>
      <c r="I826">
        <v>1.1095999999999999</v>
      </c>
      <c r="J826" t="s">
        <v>3</v>
      </c>
      <c r="K826">
        <v>139.481381</v>
      </c>
      <c r="L826">
        <v>0.142931</v>
      </c>
      <c r="M826" t="s">
        <v>4</v>
      </c>
      <c r="N826">
        <v>83.775529000000006</v>
      </c>
      <c r="O826">
        <v>4.1997E-2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7.3890560000000001</v>
      </c>
      <c r="AG826">
        <v>0</v>
      </c>
      <c r="AH826" t="s">
        <v>11</v>
      </c>
      <c r="AI826">
        <v>7.3890560000000001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208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174.912204</v>
      </c>
      <c r="I827">
        <v>1.566111</v>
      </c>
      <c r="J827" t="s">
        <v>3</v>
      </c>
      <c r="K827">
        <v>167.37577899999999</v>
      </c>
      <c r="L827">
        <v>0.20952899999999999</v>
      </c>
      <c r="M827" t="s">
        <v>4</v>
      </c>
      <c r="N827">
        <v>100.527796</v>
      </c>
      <c r="O827">
        <v>6.1348E-2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7.3890560000000001</v>
      </c>
      <c r="AG827">
        <v>0</v>
      </c>
      <c r="AH827" t="s">
        <v>11</v>
      </c>
      <c r="AI827">
        <v>7.3890560000000001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208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204.055114</v>
      </c>
      <c r="I828">
        <v>2.1714069999999999</v>
      </c>
      <c r="J828" t="s">
        <v>3</v>
      </c>
      <c r="K828">
        <v>195.27187599999999</v>
      </c>
      <c r="L828">
        <v>0.28392000000000001</v>
      </c>
      <c r="M828" t="s">
        <v>4</v>
      </c>
      <c r="N828">
        <v>117.28154600000001</v>
      </c>
      <c r="O828">
        <v>8.3637000000000003E-2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7.3890560000000001</v>
      </c>
      <c r="AG828">
        <v>0</v>
      </c>
      <c r="AH828" t="s">
        <v>11</v>
      </c>
      <c r="AI828">
        <v>7.3890560000000001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208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233.187005</v>
      </c>
      <c r="I829">
        <v>2.770594</v>
      </c>
      <c r="J829" t="s">
        <v>3</v>
      </c>
      <c r="K829">
        <v>223.169872</v>
      </c>
      <c r="L829">
        <v>0.37068499999999999</v>
      </c>
      <c r="M829" t="s">
        <v>4</v>
      </c>
      <c r="N829">
        <v>134.037249</v>
      </c>
      <c r="O829">
        <v>0.109804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7.3890560000000001</v>
      </c>
      <c r="AG829">
        <v>0</v>
      </c>
      <c r="AH829" t="s">
        <v>11</v>
      </c>
      <c r="AI829">
        <v>7.3890560000000001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208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262.322294</v>
      </c>
      <c r="I830">
        <v>3.3338559999999999</v>
      </c>
      <c r="J830" t="s">
        <v>3</v>
      </c>
      <c r="K830">
        <v>251.06804700000001</v>
      </c>
      <c r="L830">
        <v>0.46950999999999998</v>
      </c>
      <c r="M830" t="s">
        <v>4</v>
      </c>
      <c r="N830">
        <v>150.79225600000001</v>
      </c>
      <c r="O830">
        <v>0.13873099999999999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7.3890560000000001</v>
      </c>
      <c r="AG830">
        <v>0</v>
      </c>
      <c r="AH830" t="s">
        <v>11</v>
      </c>
      <c r="AI830">
        <v>7.3890560000000001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208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291.443018</v>
      </c>
      <c r="I831">
        <v>3.8914529999999998</v>
      </c>
      <c r="J831" t="s">
        <v>3</v>
      </c>
      <c r="K831">
        <v>278.96420699999999</v>
      </c>
      <c r="L831">
        <v>0.57838999999999996</v>
      </c>
      <c r="M831" t="s">
        <v>4</v>
      </c>
      <c r="N831">
        <v>167.54486700000001</v>
      </c>
      <c r="O831">
        <v>0.17082900000000001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7.3890560000000001</v>
      </c>
      <c r="AG831">
        <v>0</v>
      </c>
      <c r="AH831" t="s">
        <v>11</v>
      </c>
      <c r="AI831">
        <v>7.3890560000000001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208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320.585239</v>
      </c>
      <c r="I832">
        <v>4.6195310000000003</v>
      </c>
      <c r="J832" t="s">
        <v>3</v>
      </c>
      <c r="K832">
        <v>306.86788899999999</v>
      </c>
      <c r="L832">
        <v>0.69694800000000001</v>
      </c>
      <c r="M832" t="s">
        <v>4</v>
      </c>
      <c r="N832">
        <v>184.30260699999999</v>
      </c>
      <c r="O832">
        <v>0.20644599999999999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7.3890560000000001</v>
      </c>
      <c r="AG832">
        <v>0</v>
      </c>
      <c r="AH832" t="s">
        <v>11</v>
      </c>
      <c r="AI832">
        <v>7.3890560000000001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208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349.70980500000002</v>
      </c>
      <c r="I833">
        <v>5.2765170000000001</v>
      </c>
      <c r="J833" t="s">
        <v>3</v>
      </c>
      <c r="K833">
        <v>334.76935700000001</v>
      </c>
      <c r="L833">
        <v>0.83194299999999999</v>
      </c>
      <c r="M833" t="s">
        <v>4</v>
      </c>
      <c r="N833">
        <v>201.05966900000001</v>
      </c>
      <c r="O833">
        <v>0.24794099999999999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7.3890560000000001</v>
      </c>
      <c r="AG833">
        <v>0</v>
      </c>
      <c r="AH833" t="s">
        <v>11</v>
      </c>
      <c r="AI833">
        <v>7.3890560000000001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208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378.83433000000002</v>
      </c>
      <c r="I834">
        <v>5.9535609999999997</v>
      </c>
      <c r="J834" t="s">
        <v>3</v>
      </c>
      <c r="K834">
        <v>362.67119300000002</v>
      </c>
      <c r="L834">
        <v>0.97758699999999998</v>
      </c>
      <c r="M834" t="s">
        <v>4</v>
      </c>
      <c r="N834">
        <v>217.815246</v>
      </c>
      <c r="O834">
        <v>0.292099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7.3890560000000001</v>
      </c>
      <c r="AG834">
        <v>0</v>
      </c>
      <c r="AH834" t="s">
        <v>11</v>
      </c>
      <c r="AI834">
        <v>7.3890560000000001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208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407.93348800000001</v>
      </c>
      <c r="I835">
        <v>6.8222810000000003</v>
      </c>
      <c r="J835" t="s">
        <v>3</v>
      </c>
      <c r="K835">
        <v>390.57376900000003</v>
      </c>
      <c r="L835">
        <v>1.131926</v>
      </c>
      <c r="M835" t="s">
        <v>4</v>
      </c>
      <c r="N835">
        <v>234.57149799999999</v>
      </c>
      <c r="O835">
        <v>0.33913300000000002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7.3890560000000001</v>
      </c>
      <c r="AG835">
        <v>0</v>
      </c>
      <c r="AH835" t="s">
        <v>11</v>
      </c>
      <c r="AI835">
        <v>7.3890560000000001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208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437.01754199999999</v>
      </c>
      <c r="I836">
        <v>7.5956440000000001</v>
      </c>
      <c r="J836" t="s">
        <v>3</v>
      </c>
      <c r="K836">
        <v>418.47607299999999</v>
      </c>
      <c r="L836">
        <v>1.2970680000000001</v>
      </c>
      <c r="M836" t="s">
        <v>4</v>
      </c>
      <c r="N836">
        <v>251.32601399999999</v>
      </c>
      <c r="O836">
        <v>0.38982299999999998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7.3890560000000001</v>
      </c>
      <c r="AG836">
        <v>0</v>
      </c>
      <c r="AH836" t="s">
        <v>11</v>
      </c>
      <c r="AI836">
        <v>7.3890560000000001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208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466.13266399999998</v>
      </c>
      <c r="I837">
        <v>8.4754240000000003</v>
      </c>
      <c r="J837" t="s">
        <v>3</v>
      </c>
      <c r="K837">
        <v>446.37927400000001</v>
      </c>
      <c r="L837">
        <v>1.4714510000000001</v>
      </c>
      <c r="M837" t="s">
        <v>4</v>
      </c>
      <c r="N837">
        <v>268.08059300000002</v>
      </c>
      <c r="O837">
        <v>0.44254900000000003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7.3890560000000001</v>
      </c>
      <c r="AG837">
        <v>0</v>
      </c>
      <c r="AH837" t="s">
        <v>11</v>
      </c>
      <c r="AI837">
        <v>7.3890560000000001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208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495.27551499999998</v>
      </c>
      <c r="I838">
        <v>9.4580479999999998</v>
      </c>
      <c r="J838" t="s">
        <v>3</v>
      </c>
      <c r="K838">
        <v>474.28455000000002</v>
      </c>
      <c r="L838">
        <v>1.6649890000000001</v>
      </c>
      <c r="M838" t="s">
        <v>4</v>
      </c>
      <c r="N838">
        <v>284.83766200000002</v>
      </c>
      <c r="O838">
        <v>0.50072499999999998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7.3890560000000001</v>
      </c>
      <c r="AG838">
        <v>0</v>
      </c>
      <c r="AH838" t="s">
        <v>11</v>
      </c>
      <c r="AI838">
        <v>7.3890560000000001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208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524.43821700000001</v>
      </c>
      <c r="I839">
        <v>10.480337</v>
      </c>
      <c r="J839" t="s">
        <v>3</v>
      </c>
      <c r="K839">
        <v>502.19243799999998</v>
      </c>
      <c r="L839">
        <v>1.8661719999999999</v>
      </c>
      <c r="M839" t="s">
        <v>4</v>
      </c>
      <c r="N839">
        <v>301.59470299999998</v>
      </c>
      <c r="O839">
        <v>0.56046200000000002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7.3890560000000001</v>
      </c>
      <c r="AG839">
        <v>0</v>
      </c>
      <c r="AH839" t="s">
        <v>11</v>
      </c>
      <c r="AI839">
        <v>7.3890560000000001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208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553.59601199999997</v>
      </c>
      <c r="I840">
        <v>11.525277000000001</v>
      </c>
      <c r="J840" t="s">
        <v>3</v>
      </c>
      <c r="K840">
        <v>530.10037499999999</v>
      </c>
      <c r="L840">
        <v>2.0749050000000002</v>
      </c>
      <c r="M840" t="s">
        <v>4</v>
      </c>
      <c r="N840">
        <v>318.35184099999998</v>
      </c>
      <c r="O840">
        <v>0.62208200000000002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7.3890560000000001</v>
      </c>
      <c r="AG840">
        <v>0</v>
      </c>
      <c r="AH840" t="s">
        <v>11</v>
      </c>
      <c r="AI840">
        <v>7.3890560000000001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208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582.72845800000005</v>
      </c>
      <c r="I841">
        <v>12.591282</v>
      </c>
      <c r="J841" t="s">
        <v>3</v>
      </c>
      <c r="K841">
        <v>558.010221</v>
      </c>
      <c r="L841">
        <v>2.2759619999999998</v>
      </c>
      <c r="M841" t="s">
        <v>4</v>
      </c>
      <c r="N841">
        <v>335.11096900000001</v>
      </c>
      <c r="O841">
        <v>0.68308599999999997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7.3890560000000001</v>
      </c>
      <c r="AG841">
        <v>0</v>
      </c>
      <c r="AH841" t="s">
        <v>11</v>
      </c>
      <c r="AI841">
        <v>7.3890560000000001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209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31.406455000000001</v>
      </c>
      <c r="I842">
        <v>3.9002000000000002E-2</v>
      </c>
      <c r="J842" t="s">
        <v>3</v>
      </c>
      <c r="K842">
        <v>30.209861</v>
      </c>
      <c r="L842">
        <v>1.5674E-2</v>
      </c>
      <c r="M842" t="s">
        <v>4</v>
      </c>
      <c r="N842">
        <v>19.851129</v>
      </c>
      <c r="O842">
        <v>1.6272999999999999E-2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209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63.303615999999998</v>
      </c>
      <c r="I843">
        <v>0.16861300000000001</v>
      </c>
      <c r="J843" t="s">
        <v>3</v>
      </c>
      <c r="K843">
        <v>60.931365</v>
      </c>
      <c r="L843">
        <v>0.105308</v>
      </c>
      <c r="M843" t="s">
        <v>4</v>
      </c>
      <c r="N843">
        <v>40.239708999999998</v>
      </c>
      <c r="O843">
        <v>0.106993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209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95.332499999999996</v>
      </c>
      <c r="I844">
        <v>0.38581500000000002</v>
      </c>
      <c r="J844" t="s">
        <v>3</v>
      </c>
      <c r="K844">
        <v>91.816770000000005</v>
      </c>
      <c r="L844">
        <v>0.29315600000000003</v>
      </c>
      <c r="M844" t="s">
        <v>4</v>
      </c>
      <c r="N844">
        <v>60.786783999999997</v>
      </c>
      <c r="O844">
        <v>0.29592600000000002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209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127.478996</v>
      </c>
      <c r="I845">
        <v>0.74344299999999996</v>
      </c>
      <c r="J845" t="s">
        <v>3</v>
      </c>
      <c r="K845">
        <v>122.808151</v>
      </c>
      <c r="L845">
        <v>0.58057899999999996</v>
      </c>
      <c r="M845" t="s">
        <v>4</v>
      </c>
      <c r="N845">
        <v>81.436867000000007</v>
      </c>
      <c r="O845">
        <v>0.58238699999999999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209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159.659278</v>
      </c>
      <c r="I846">
        <v>1.1207659999999999</v>
      </c>
      <c r="J846" t="s">
        <v>3</v>
      </c>
      <c r="K846">
        <v>153.87375499999999</v>
      </c>
      <c r="L846">
        <v>0.94864499999999996</v>
      </c>
      <c r="M846" t="s">
        <v>4</v>
      </c>
      <c r="N846">
        <v>102.159835</v>
      </c>
      <c r="O846">
        <v>0.95275200000000004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209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191.93436399999999</v>
      </c>
      <c r="I847">
        <v>1.607478</v>
      </c>
      <c r="J847" t="s">
        <v>3</v>
      </c>
      <c r="K847">
        <v>184.99981</v>
      </c>
      <c r="L847">
        <v>1.3994519999999999</v>
      </c>
      <c r="M847" t="s">
        <v>4</v>
      </c>
      <c r="N847">
        <v>122.940079</v>
      </c>
      <c r="O847">
        <v>1.404018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209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224.23509000000001</v>
      </c>
      <c r="I848">
        <v>2.1070880000000001</v>
      </c>
      <c r="J848" t="s">
        <v>3</v>
      </c>
      <c r="K848">
        <v>216.166551</v>
      </c>
      <c r="L848">
        <v>1.927608</v>
      </c>
      <c r="M848" t="s">
        <v>4</v>
      </c>
      <c r="N848">
        <v>143.76100099999999</v>
      </c>
      <c r="O848">
        <v>1.9361919999999999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209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256.54656299999999</v>
      </c>
      <c r="I849">
        <v>2.7026970000000001</v>
      </c>
      <c r="J849" t="s">
        <v>3</v>
      </c>
      <c r="K849">
        <v>247.36993699999999</v>
      </c>
      <c r="L849">
        <v>2.519361</v>
      </c>
      <c r="M849" t="s">
        <v>4</v>
      </c>
      <c r="N849">
        <v>164.617063</v>
      </c>
      <c r="O849">
        <v>2.5321799999999999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209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288.90370100000001</v>
      </c>
      <c r="I850">
        <v>3.3832179999999998</v>
      </c>
      <c r="J850" t="s">
        <v>3</v>
      </c>
      <c r="K850">
        <v>278.60428999999999</v>
      </c>
      <c r="L850">
        <v>3.1799119999999998</v>
      </c>
      <c r="M850" t="s">
        <v>4</v>
      </c>
      <c r="N850">
        <v>185.50166899999999</v>
      </c>
      <c r="O850">
        <v>3.1996410000000002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209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321.29099500000001</v>
      </c>
      <c r="I851">
        <v>4.3153649999999999</v>
      </c>
      <c r="J851" t="s">
        <v>3</v>
      </c>
      <c r="K851">
        <v>309.86646000000002</v>
      </c>
      <c r="L851">
        <v>3.9135149999999999</v>
      </c>
      <c r="M851" t="s">
        <v>4</v>
      </c>
      <c r="N851">
        <v>206.4143</v>
      </c>
      <c r="O851">
        <v>3.9388070000000002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209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353.71085599999998</v>
      </c>
      <c r="I852">
        <v>5.0828259999999998</v>
      </c>
      <c r="J852" t="s">
        <v>3</v>
      </c>
      <c r="K852">
        <v>341.15928500000001</v>
      </c>
      <c r="L852">
        <v>4.7031409999999996</v>
      </c>
      <c r="M852" t="s">
        <v>4</v>
      </c>
      <c r="N852">
        <v>227.355479</v>
      </c>
      <c r="O852">
        <v>4.7288699999999997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209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386.18160899999998</v>
      </c>
      <c r="I853">
        <v>5.9772439999999998</v>
      </c>
      <c r="J853" t="s">
        <v>3</v>
      </c>
      <c r="K853">
        <v>372.470437</v>
      </c>
      <c r="L853">
        <v>5.5188740000000003</v>
      </c>
      <c r="M853" t="s">
        <v>4</v>
      </c>
      <c r="N853">
        <v>248.31485699999999</v>
      </c>
      <c r="O853">
        <v>5.5520389999999997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209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418.64326499999999</v>
      </c>
      <c r="I854">
        <v>6.8565709999999997</v>
      </c>
      <c r="J854" t="s">
        <v>3</v>
      </c>
      <c r="K854">
        <v>403.80399599999998</v>
      </c>
      <c r="L854">
        <v>6.4075069999999998</v>
      </c>
      <c r="M854" t="s">
        <v>4</v>
      </c>
      <c r="N854">
        <v>269.29451599999999</v>
      </c>
      <c r="O854">
        <v>6.4434319999999996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209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451.11141099999998</v>
      </c>
      <c r="I855">
        <v>7.5722769999999997</v>
      </c>
      <c r="J855" t="s">
        <v>3</v>
      </c>
      <c r="K855">
        <v>435.15095300000002</v>
      </c>
      <c r="L855">
        <v>7.3468920000000004</v>
      </c>
      <c r="M855" t="s">
        <v>4</v>
      </c>
      <c r="N855">
        <v>290.28835900000001</v>
      </c>
      <c r="O855">
        <v>7.3869420000000003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209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483.62725</v>
      </c>
      <c r="I856">
        <v>8.5919530000000002</v>
      </c>
      <c r="J856" t="s">
        <v>3</v>
      </c>
      <c r="K856">
        <v>466.521748</v>
      </c>
      <c r="L856">
        <v>8.3324890000000007</v>
      </c>
      <c r="M856" t="s">
        <v>4</v>
      </c>
      <c r="N856">
        <v>311.30360200000001</v>
      </c>
      <c r="O856">
        <v>8.3830860000000005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209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516.11843899999997</v>
      </c>
      <c r="I857">
        <v>9.4954800000000006</v>
      </c>
      <c r="J857" t="s">
        <v>3</v>
      </c>
      <c r="K857">
        <v>497.90287899999998</v>
      </c>
      <c r="L857">
        <v>9.3617410000000003</v>
      </c>
      <c r="M857" t="s">
        <v>4</v>
      </c>
      <c r="N857">
        <v>332.32883199999998</v>
      </c>
      <c r="O857">
        <v>9.42469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209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548.61871299999996</v>
      </c>
      <c r="I858">
        <v>10.471691</v>
      </c>
      <c r="J858" t="s">
        <v>3</v>
      </c>
      <c r="K858">
        <v>529.30053199999998</v>
      </c>
      <c r="L858">
        <v>10.417357000000001</v>
      </c>
      <c r="M858" t="s">
        <v>4</v>
      </c>
      <c r="N858">
        <v>353.36989499999999</v>
      </c>
      <c r="O858">
        <v>10.48485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209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581.19385499999999</v>
      </c>
      <c r="I859">
        <v>11.629443999999999</v>
      </c>
      <c r="J859" t="s">
        <v>3</v>
      </c>
      <c r="K859">
        <v>560.71127100000001</v>
      </c>
      <c r="L859">
        <v>11.518924999999999</v>
      </c>
      <c r="M859" t="s">
        <v>4</v>
      </c>
      <c r="N859">
        <v>374.42160799999999</v>
      </c>
      <c r="O859">
        <v>11.597001000000001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209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613.768958</v>
      </c>
      <c r="I860">
        <v>12.782593</v>
      </c>
      <c r="J860" t="s">
        <v>3</v>
      </c>
      <c r="K860">
        <v>592.13654499999996</v>
      </c>
      <c r="L860">
        <v>12.641291000000001</v>
      </c>
      <c r="M860" t="s">
        <v>4</v>
      </c>
      <c r="N860">
        <v>395.48626100000001</v>
      </c>
      <c r="O860">
        <v>12.732885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209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646.33498399999996</v>
      </c>
      <c r="I861">
        <v>13.80917</v>
      </c>
      <c r="J861" t="s">
        <v>3</v>
      </c>
      <c r="K861">
        <v>623.57436499999994</v>
      </c>
      <c r="L861">
        <v>13.796941</v>
      </c>
      <c r="M861" t="s">
        <v>4</v>
      </c>
      <c r="N861">
        <v>416.561376</v>
      </c>
      <c r="O861">
        <v>13.879263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31.554044999999999</v>
      </c>
      <c r="I862">
        <v>2.7772000000000002E-2</v>
      </c>
      <c r="J862" t="s">
        <v>3</v>
      </c>
      <c r="K862">
        <v>30.301932999999998</v>
      </c>
      <c r="L862">
        <v>1.4534999999999999E-2</v>
      </c>
      <c r="M862" t="s">
        <v>4</v>
      </c>
      <c r="N862">
        <v>19.939496999999999</v>
      </c>
      <c r="O862">
        <v>1.4423E-2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63.661541</v>
      </c>
      <c r="I863">
        <v>0.121793</v>
      </c>
      <c r="J863" t="s">
        <v>3</v>
      </c>
      <c r="K863">
        <v>61.130944</v>
      </c>
      <c r="L863">
        <v>8.8885000000000006E-2</v>
      </c>
      <c r="M863" t="s">
        <v>4</v>
      </c>
      <c r="N863">
        <v>40.435290000000002</v>
      </c>
      <c r="O863">
        <v>8.8819999999999996E-2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95.906572999999995</v>
      </c>
      <c r="I864">
        <v>0.36129600000000001</v>
      </c>
      <c r="J864" t="s">
        <v>3</v>
      </c>
      <c r="K864">
        <v>92.122804000000002</v>
      </c>
      <c r="L864">
        <v>0.242065</v>
      </c>
      <c r="M864" t="s">
        <v>4</v>
      </c>
      <c r="N864">
        <v>61.090063000000001</v>
      </c>
      <c r="O864">
        <v>0.242807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128.28878800000001</v>
      </c>
      <c r="I865">
        <v>0.60350599999999999</v>
      </c>
      <c r="J865" t="s">
        <v>3</v>
      </c>
      <c r="K865">
        <v>123.2248</v>
      </c>
      <c r="L865">
        <v>0.46162500000000001</v>
      </c>
      <c r="M865" t="s">
        <v>4</v>
      </c>
      <c r="N865">
        <v>81.851607999999999</v>
      </c>
      <c r="O865">
        <v>0.46467999999999998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160.74899600000001</v>
      </c>
      <c r="I866">
        <v>0.88810599999999995</v>
      </c>
      <c r="J866" t="s">
        <v>3</v>
      </c>
      <c r="K866">
        <v>154.39754500000001</v>
      </c>
      <c r="L866">
        <v>0.756413</v>
      </c>
      <c r="M866" t="s">
        <v>4</v>
      </c>
      <c r="N866">
        <v>102.681191</v>
      </c>
      <c r="O866">
        <v>0.76118300000000005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193.30152699999999</v>
      </c>
      <c r="I867">
        <v>1.2862210000000001</v>
      </c>
      <c r="J867" t="s">
        <v>3</v>
      </c>
      <c r="K867">
        <v>185.62995900000001</v>
      </c>
      <c r="L867">
        <v>1.11541</v>
      </c>
      <c r="M867" t="s">
        <v>4</v>
      </c>
      <c r="N867">
        <v>123.569087</v>
      </c>
      <c r="O867">
        <v>1.1232230000000001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225.884198</v>
      </c>
      <c r="I868">
        <v>1.776151</v>
      </c>
      <c r="J868" t="s">
        <v>3</v>
      </c>
      <c r="K868">
        <v>216.90550099999999</v>
      </c>
      <c r="L868">
        <v>1.537301</v>
      </c>
      <c r="M868" t="s">
        <v>4</v>
      </c>
      <c r="N868">
        <v>144.497379</v>
      </c>
      <c r="O868">
        <v>1.5461450000000001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258.48883599999999</v>
      </c>
      <c r="I869">
        <v>2.3065790000000002</v>
      </c>
      <c r="J869" t="s">
        <v>3</v>
      </c>
      <c r="K869">
        <v>248.21648999999999</v>
      </c>
      <c r="L869">
        <v>2.022049</v>
      </c>
      <c r="M869" t="s">
        <v>4</v>
      </c>
      <c r="N869">
        <v>165.461344</v>
      </c>
      <c r="O869">
        <v>2.0328740000000001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291.09569499999998</v>
      </c>
      <c r="I870">
        <v>2.771763</v>
      </c>
      <c r="J870" t="s">
        <v>3</v>
      </c>
      <c r="K870">
        <v>279.55817300000001</v>
      </c>
      <c r="L870">
        <v>2.5492689999999998</v>
      </c>
      <c r="M870" t="s">
        <v>4</v>
      </c>
      <c r="N870">
        <v>186.45243099999999</v>
      </c>
      <c r="O870">
        <v>2.5680149999999999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323.77418699999998</v>
      </c>
      <c r="I871">
        <v>3.389764</v>
      </c>
      <c r="J871" t="s">
        <v>3</v>
      </c>
      <c r="K871">
        <v>310.92446200000001</v>
      </c>
      <c r="L871">
        <v>3.1321509999999999</v>
      </c>
      <c r="M871" t="s">
        <v>4</v>
      </c>
      <c r="N871">
        <v>207.47047699999999</v>
      </c>
      <c r="O871">
        <v>3.154836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356.49402199999997</v>
      </c>
      <c r="I872">
        <v>4.103478</v>
      </c>
      <c r="J872" t="s">
        <v>3</v>
      </c>
      <c r="K872">
        <v>342.312299</v>
      </c>
      <c r="L872">
        <v>3.7365970000000002</v>
      </c>
      <c r="M872" t="s">
        <v>4</v>
      </c>
      <c r="N872">
        <v>228.50751700000001</v>
      </c>
      <c r="O872">
        <v>3.7627549999999998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389.195402</v>
      </c>
      <c r="I873">
        <v>4.8116640000000004</v>
      </c>
      <c r="J873" t="s">
        <v>3</v>
      </c>
      <c r="K873">
        <v>373.72288500000002</v>
      </c>
      <c r="L873">
        <v>4.402234</v>
      </c>
      <c r="M873" t="s">
        <v>4</v>
      </c>
      <c r="N873">
        <v>249.568342</v>
      </c>
      <c r="O873">
        <v>4.4319899999999999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421.899135</v>
      </c>
      <c r="I874">
        <v>5.6756779999999996</v>
      </c>
      <c r="J874" t="s">
        <v>3</v>
      </c>
      <c r="K874">
        <v>405.15008899999998</v>
      </c>
      <c r="L874">
        <v>5.1209160000000002</v>
      </c>
      <c r="M874" t="s">
        <v>4</v>
      </c>
      <c r="N874">
        <v>270.64366999999999</v>
      </c>
      <c r="O874">
        <v>5.1544169999999996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454.63561499999997</v>
      </c>
      <c r="I875">
        <v>6.5716970000000003</v>
      </c>
      <c r="J875" t="s">
        <v>3</v>
      </c>
      <c r="K875">
        <v>436.59483299999999</v>
      </c>
      <c r="L875">
        <v>5.8556850000000003</v>
      </c>
      <c r="M875" t="s">
        <v>4</v>
      </c>
      <c r="N875">
        <v>291.735097</v>
      </c>
      <c r="O875">
        <v>5.8853030000000004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487.38654400000001</v>
      </c>
      <c r="I876">
        <v>7.23306</v>
      </c>
      <c r="J876" t="s">
        <v>3</v>
      </c>
      <c r="K876">
        <v>468.059191</v>
      </c>
      <c r="L876">
        <v>6.647176</v>
      </c>
      <c r="M876" t="s">
        <v>4</v>
      </c>
      <c r="N876">
        <v>312.84426300000001</v>
      </c>
      <c r="O876">
        <v>6.6750400000000001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520.15108999999995</v>
      </c>
      <c r="I877">
        <v>7.9821419999999996</v>
      </c>
      <c r="J877" t="s">
        <v>3</v>
      </c>
      <c r="K877">
        <v>499.53917999999999</v>
      </c>
      <c r="L877">
        <v>7.458145</v>
      </c>
      <c r="M877" t="s">
        <v>4</v>
      </c>
      <c r="N877">
        <v>333.96784100000002</v>
      </c>
      <c r="O877">
        <v>7.4827589999999997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552.94531099999995</v>
      </c>
      <c r="I878">
        <v>8.8414760000000001</v>
      </c>
      <c r="J878" t="s">
        <v>3</v>
      </c>
      <c r="K878">
        <v>531.033638</v>
      </c>
      <c r="L878">
        <v>8.2807469999999999</v>
      </c>
      <c r="M878" t="s">
        <v>4</v>
      </c>
      <c r="N878">
        <v>355.10708199999999</v>
      </c>
      <c r="O878">
        <v>8.3141440000000006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585.79485</v>
      </c>
      <c r="I879">
        <v>9.8074480000000008</v>
      </c>
      <c r="J879" t="s">
        <v>3</v>
      </c>
      <c r="K879">
        <v>562.53792799999997</v>
      </c>
      <c r="L879">
        <v>9.1446319999999996</v>
      </c>
      <c r="M879" t="s">
        <v>4</v>
      </c>
      <c r="N879">
        <v>376.25530800000001</v>
      </c>
      <c r="O879">
        <v>9.1791429999999998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618.64354600000001</v>
      </c>
      <c r="I880">
        <v>10.798185999999999</v>
      </c>
      <c r="J880" t="s">
        <v>3</v>
      </c>
      <c r="K880">
        <v>594.05836299999999</v>
      </c>
      <c r="L880">
        <v>10.050546000000001</v>
      </c>
      <c r="M880" t="s">
        <v>4</v>
      </c>
      <c r="N880">
        <v>397.416403</v>
      </c>
      <c r="O880">
        <v>10.092638000000001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651.51884600000005</v>
      </c>
      <c r="I881">
        <v>11.741485000000001</v>
      </c>
      <c r="J881" t="s">
        <v>3</v>
      </c>
      <c r="K881">
        <v>625.59259899999995</v>
      </c>
      <c r="L881">
        <v>10.931409</v>
      </c>
      <c r="M881" t="s">
        <v>4</v>
      </c>
      <c r="N881">
        <v>418.58929599999999</v>
      </c>
      <c r="O881">
        <v>11.011029000000001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211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14.154558</v>
      </c>
      <c r="I882">
        <v>0.92761300000000002</v>
      </c>
      <c r="J882" t="s">
        <v>3</v>
      </c>
      <c r="K882">
        <v>14.134411999999999</v>
      </c>
      <c r="L882">
        <v>0.69501900000000005</v>
      </c>
      <c r="M882" t="s">
        <v>4</v>
      </c>
      <c r="N882">
        <v>1.718264</v>
      </c>
      <c r="O882">
        <v>3.1449999999999998E-3</v>
      </c>
      <c r="P882" t="s">
        <v>5</v>
      </c>
      <c r="Q882">
        <v>0.101522</v>
      </c>
      <c r="R882">
        <v>1.2271000000000001E-2</v>
      </c>
      <c r="S882" t="s">
        <v>6</v>
      </c>
      <c r="T882">
        <v>10.500978999999999</v>
      </c>
      <c r="U882">
        <v>2.0722000000000001E-2</v>
      </c>
      <c r="V882" t="s">
        <v>7</v>
      </c>
      <c r="W882">
        <v>0.134412</v>
      </c>
      <c r="X882">
        <v>6.7500000000000004E-4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691.32137499999999</v>
      </c>
      <c r="AJ882">
        <v>1948.670601</v>
      </c>
      <c r="AK882" t="s">
        <v>12</v>
      </c>
      <c r="AL882">
        <v>0</v>
      </c>
      <c r="AM882">
        <v>0</v>
      </c>
    </row>
    <row r="883" spans="1:39" x14ac:dyDescent="0.25">
      <c r="A883" t="s">
        <v>211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28.633685</v>
      </c>
      <c r="I883">
        <v>3.6481409999999999</v>
      </c>
      <c r="J883" t="s">
        <v>3</v>
      </c>
      <c r="K883">
        <v>28.539438000000001</v>
      </c>
      <c r="L883">
        <v>2.7460810000000002</v>
      </c>
      <c r="M883" t="s">
        <v>4</v>
      </c>
      <c r="N883">
        <v>3.5094340000000002</v>
      </c>
      <c r="O883">
        <v>1.4267999999999999E-2</v>
      </c>
      <c r="P883" t="s">
        <v>5</v>
      </c>
      <c r="Q883">
        <v>0.237598</v>
      </c>
      <c r="R883">
        <v>4.7960999999999997E-2</v>
      </c>
      <c r="S883" t="s">
        <v>6</v>
      </c>
      <c r="T883">
        <v>21.011310999999999</v>
      </c>
      <c r="U883">
        <v>7.8238000000000002E-2</v>
      </c>
      <c r="V883" t="s">
        <v>7</v>
      </c>
      <c r="W883">
        <v>0.27104200000000001</v>
      </c>
      <c r="X883">
        <v>1.952E-3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693.29159700000002</v>
      </c>
      <c r="AJ883">
        <v>1426.4722979999999</v>
      </c>
      <c r="AK883" t="s">
        <v>12</v>
      </c>
      <c r="AL883">
        <v>0</v>
      </c>
      <c r="AM883">
        <v>0</v>
      </c>
    </row>
    <row r="884" spans="1:39" x14ac:dyDescent="0.25">
      <c r="A884" t="s">
        <v>211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43.107421000000002</v>
      </c>
      <c r="I884">
        <v>6.5120649999999998</v>
      </c>
      <c r="J884" t="s">
        <v>3</v>
      </c>
      <c r="K884">
        <v>42.929447000000003</v>
      </c>
      <c r="L884">
        <v>4.8905849999999997</v>
      </c>
      <c r="M884" t="s">
        <v>4</v>
      </c>
      <c r="N884">
        <v>5.3265520000000004</v>
      </c>
      <c r="O884">
        <v>3.2597000000000001E-2</v>
      </c>
      <c r="P884" t="s">
        <v>5</v>
      </c>
      <c r="Q884">
        <v>0.37438199999999999</v>
      </c>
      <c r="R884">
        <v>8.6414000000000005E-2</v>
      </c>
      <c r="S884" t="s">
        <v>6</v>
      </c>
      <c r="T884">
        <v>31.518083000000001</v>
      </c>
      <c r="U884">
        <v>0.13675100000000001</v>
      </c>
      <c r="V884" t="s">
        <v>7</v>
      </c>
      <c r="W884">
        <v>0.39767400000000003</v>
      </c>
      <c r="X884">
        <v>3.0590000000000001E-3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695.67288199999996</v>
      </c>
      <c r="AJ884">
        <v>1115.244232</v>
      </c>
      <c r="AK884" t="s">
        <v>12</v>
      </c>
      <c r="AL884">
        <v>0</v>
      </c>
      <c r="AM884">
        <v>0</v>
      </c>
    </row>
    <row r="885" spans="1:39" x14ac:dyDescent="0.25">
      <c r="A885" t="s">
        <v>211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57.80885</v>
      </c>
      <c r="I885">
        <v>11.173016000000001</v>
      </c>
      <c r="J885" t="s">
        <v>3</v>
      </c>
      <c r="K885">
        <v>57.515605000000001</v>
      </c>
      <c r="L885">
        <v>8.3497640000000004</v>
      </c>
      <c r="M885" t="s">
        <v>4</v>
      </c>
      <c r="N885">
        <v>7.1510340000000001</v>
      </c>
      <c r="O885">
        <v>5.9700000000000003E-2</v>
      </c>
      <c r="P885" t="s">
        <v>5</v>
      </c>
      <c r="Q885">
        <v>0.53947400000000001</v>
      </c>
      <c r="R885">
        <v>0.14999699999999999</v>
      </c>
      <c r="S885" t="s">
        <v>6</v>
      </c>
      <c r="T885">
        <v>42.057353999999997</v>
      </c>
      <c r="U885">
        <v>0.229772</v>
      </c>
      <c r="V885" t="s">
        <v>7</v>
      </c>
      <c r="W885">
        <v>0.52112199999999997</v>
      </c>
      <c r="X885">
        <v>4.398E-3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695.67288199999996</v>
      </c>
      <c r="AJ885">
        <v>1115.244232</v>
      </c>
      <c r="AK885" t="s">
        <v>12</v>
      </c>
      <c r="AL885">
        <v>0</v>
      </c>
      <c r="AM885">
        <v>0</v>
      </c>
    </row>
    <row r="886" spans="1:39" x14ac:dyDescent="0.25">
      <c r="A886" t="s">
        <v>211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72.700748000000004</v>
      </c>
      <c r="I886">
        <v>19.086921</v>
      </c>
      <c r="J886" t="s">
        <v>3</v>
      </c>
      <c r="K886">
        <v>72.268584000000004</v>
      </c>
      <c r="L886">
        <v>14.212351</v>
      </c>
      <c r="M886" t="s">
        <v>4</v>
      </c>
      <c r="N886">
        <v>8.9952719999999999</v>
      </c>
      <c r="O886">
        <v>9.8959000000000005E-2</v>
      </c>
      <c r="P886" t="s">
        <v>5</v>
      </c>
      <c r="Q886">
        <v>0.72872599999999998</v>
      </c>
      <c r="R886">
        <v>0.26139400000000002</v>
      </c>
      <c r="S886" t="s">
        <v>6</v>
      </c>
      <c r="T886">
        <v>52.625082999999997</v>
      </c>
      <c r="U886">
        <v>0.39390999999999998</v>
      </c>
      <c r="V886" t="s">
        <v>7</v>
      </c>
      <c r="W886">
        <v>0.64933600000000002</v>
      </c>
      <c r="X886">
        <v>7.2399999999999999E-3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695.67288199999996</v>
      </c>
      <c r="AJ886">
        <v>1115.244232</v>
      </c>
      <c r="AK886" t="s">
        <v>12</v>
      </c>
      <c r="AL886">
        <v>0</v>
      </c>
      <c r="AM886">
        <v>0</v>
      </c>
    </row>
    <row r="887" spans="1:39" x14ac:dyDescent="0.25">
      <c r="A887" t="s">
        <v>211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87.472821999999994</v>
      </c>
      <c r="I887">
        <v>28.433879000000001</v>
      </c>
      <c r="J887" t="s">
        <v>3</v>
      </c>
      <c r="K887">
        <v>86.915915999999996</v>
      </c>
      <c r="L887">
        <v>21.127948</v>
      </c>
      <c r="M887" t="s">
        <v>4</v>
      </c>
      <c r="N887">
        <v>10.845053</v>
      </c>
      <c r="O887">
        <v>0.15226000000000001</v>
      </c>
      <c r="P887" t="s">
        <v>5</v>
      </c>
      <c r="Q887">
        <v>0.89912199999999998</v>
      </c>
      <c r="R887">
        <v>0.38687199999999999</v>
      </c>
      <c r="S887" t="s">
        <v>6</v>
      </c>
      <c r="T887">
        <v>63.178541000000003</v>
      </c>
      <c r="U887">
        <v>0.58354899999999998</v>
      </c>
      <c r="V887" t="s">
        <v>7</v>
      </c>
      <c r="W887">
        <v>0.78050799999999998</v>
      </c>
      <c r="X887">
        <v>1.2099E-2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695.67288199999996</v>
      </c>
      <c r="AJ887">
        <v>1115.244232</v>
      </c>
      <c r="AK887" t="s">
        <v>12</v>
      </c>
      <c r="AL887">
        <v>0</v>
      </c>
      <c r="AM887">
        <v>0</v>
      </c>
    </row>
    <row r="888" spans="1:39" x14ac:dyDescent="0.25">
      <c r="A888" t="s">
        <v>211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102.16251800000001</v>
      </c>
      <c r="I888">
        <v>37.070008999999999</v>
      </c>
      <c r="J888" t="s">
        <v>3</v>
      </c>
      <c r="K888">
        <v>101.496769</v>
      </c>
      <c r="L888">
        <v>27.615959</v>
      </c>
      <c r="M888" t="s">
        <v>4</v>
      </c>
      <c r="N888">
        <v>12.700816</v>
      </c>
      <c r="O888">
        <v>0.22586100000000001</v>
      </c>
      <c r="P888" t="s">
        <v>5</v>
      </c>
      <c r="Q888">
        <v>1.056654</v>
      </c>
      <c r="R888">
        <v>0.50938799999999995</v>
      </c>
      <c r="S888" t="s">
        <v>6</v>
      </c>
      <c r="T888">
        <v>73.718457999999998</v>
      </c>
      <c r="U888">
        <v>0.77780199999999999</v>
      </c>
      <c r="V888" t="s">
        <v>7</v>
      </c>
      <c r="W888">
        <v>0.90696200000000005</v>
      </c>
      <c r="X888">
        <v>1.7365999999999999E-2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695.67288199999996</v>
      </c>
      <c r="AJ888">
        <v>1115.244232</v>
      </c>
      <c r="AK888" t="s">
        <v>12</v>
      </c>
      <c r="AL888">
        <v>0</v>
      </c>
      <c r="AM888">
        <v>0</v>
      </c>
    </row>
    <row r="889" spans="1:39" x14ac:dyDescent="0.25">
      <c r="A889" t="s">
        <v>211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116.933232</v>
      </c>
      <c r="I889">
        <v>42.115310999999998</v>
      </c>
      <c r="J889" t="s">
        <v>3</v>
      </c>
      <c r="K889">
        <v>116.14430299999999</v>
      </c>
      <c r="L889">
        <v>31.320184000000001</v>
      </c>
      <c r="M889" t="s">
        <v>4</v>
      </c>
      <c r="N889">
        <v>14.577683</v>
      </c>
      <c r="O889">
        <v>0.29291499999999998</v>
      </c>
      <c r="P889" t="s">
        <v>5</v>
      </c>
      <c r="Q889">
        <v>1.228208</v>
      </c>
      <c r="R889">
        <v>0.59072999999999998</v>
      </c>
      <c r="S889" t="s">
        <v>6</v>
      </c>
      <c r="T889">
        <v>84.271044000000003</v>
      </c>
      <c r="U889">
        <v>0.89208600000000005</v>
      </c>
      <c r="V889" t="s">
        <v>7</v>
      </c>
      <c r="W889">
        <v>1.0333600000000001</v>
      </c>
      <c r="X889">
        <v>1.9127000000000002E-2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696.637337</v>
      </c>
      <c r="AJ889">
        <v>1083.41192</v>
      </c>
      <c r="AK889" t="s">
        <v>12</v>
      </c>
      <c r="AL889">
        <v>0</v>
      </c>
      <c r="AM889">
        <v>0</v>
      </c>
    </row>
    <row r="890" spans="1:39" x14ac:dyDescent="0.25">
      <c r="A890" t="s">
        <v>211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131.608555</v>
      </c>
      <c r="I890">
        <v>47.775939999999999</v>
      </c>
      <c r="J890" t="s">
        <v>3</v>
      </c>
      <c r="K890">
        <v>130.71328</v>
      </c>
      <c r="L890">
        <v>35.419885000000001</v>
      </c>
      <c r="M890" t="s">
        <v>4</v>
      </c>
      <c r="N890">
        <v>16.461977999999998</v>
      </c>
      <c r="O890">
        <v>0.36143500000000001</v>
      </c>
      <c r="P890" t="s">
        <v>5</v>
      </c>
      <c r="Q890">
        <v>1.3848259999999999</v>
      </c>
      <c r="R890">
        <v>0.68565100000000001</v>
      </c>
      <c r="S890" t="s">
        <v>6</v>
      </c>
      <c r="T890">
        <v>94.810957000000002</v>
      </c>
      <c r="U890">
        <v>1.031819</v>
      </c>
      <c r="V890" t="s">
        <v>7</v>
      </c>
      <c r="W890">
        <v>1.1605760000000001</v>
      </c>
      <c r="X890">
        <v>2.274E-2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696.637337</v>
      </c>
      <c r="AJ890">
        <v>1083.41192</v>
      </c>
      <c r="AK890" t="s">
        <v>12</v>
      </c>
      <c r="AL890">
        <v>0</v>
      </c>
      <c r="AM890">
        <v>0</v>
      </c>
    </row>
    <row r="891" spans="1:39" x14ac:dyDescent="0.25">
      <c r="A891" t="s">
        <v>211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146.132248</v>
      </c>
      <c r="I891">
        <v>55.737780999999998</v>
      </c>
      <c r="J891" t="s">
        <v>3</v>
      </c>
      <c r="K891">
        <v>145.14621</v>
      </c>
      <c r="L891">
        <v>41.267066</v>
      </c>
      <c r="M891" t="s">
        <v>4</v>
      </c>
      <c r="N891">
        <v>18.340617999999999</v>
      </c>
      <c r="O891">
        <v>0.44225500000000001</v>
      </c>
      <c r="P891" t="s">
        <v>5</v>
      </c>
      <c r="Q891">
        <v>1.5277620000000001</v>
      </c>
      <c r="R891">
        <v>0.80490700000000004</v>
      </c>
      <c r="S891" t="s">
        <v>6</v>
      </c>
      <c r="T891">
        <v>105.326913</v>
      </c>
      <c r="U891">
        <v>1.207527</v>
      </c>
      <c r="V891" t="s">
        <v>7</v>
      </c>
      <c r="W891">
        <v>1.281668</v>
      </c>
      <c r="X891">
        <v>2.5283E-2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696.637337</v>
      </c>
      <c r="AJ891">
        <v>1083.41192</v>
      </c>
      <c r="AK891" t="s">
        <v>12</v>
      </c>
      <c r="AL891">
        <v>0</v>
      </c>
      <c r="AM891">
        <v>0</v>
      </c>
    </row>
    <row r="892" spans="1:39" x14ac:dyDescent="0.25">
      <c r="A892" t="s">
        <v>211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160.688222</v>
      </c>
      <c r="I892">
        <v>64.070106999999993</v>
      </c>
      <c r="J892" t="s">
        <v>3</v>
      </c>
      <c r="K892">
        <v>159.61724799999999</v>
      </c>
      <c r="L892">
        <v>47.337277999999998</v>
      </c>
      <c r="M892" t="s">
        <v>4</v>
      </c>
      <c r="N892">
        <v>20.226700999999998</v>
      </c>
      <c r="O892">
        <v>0.54070300000000004</v>
      </c>
      <c r="P892" t="s">
        <v>5</v>
      </c>
      <c r="Q892">
        <v>1.662698</v>
      </c>
      <c r="R892">
        <v>0.92934099999999997</v>
      </c>
      <c r="S892" t="s">
        <v>6</v>
      </c>
      <c r="T892">
        <v>115.850964</v>
      </c>
      <c r="U892">
        <v>1.38856</v>
      </c>
      <c r="V892" t="s">
        <v>7</v>
      </c>
      <c r="W892">
        <v>1.411125</v>
      </c>
      <c r="X892">
        <v>2.9186E-2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696.637337</v>
      </c>
      <c r="AJ892">
        <v>1083.41192</v>
      </c>
      <c r="AK892" t="s">
        <v>12</v>
      </c>
      <c r="AL892">
        <v>0</v>
      </c>
      <c r="AM892">
        <v>0</v>
      </c>
    </row>
    <row r="893" spans="1:39" x14ac:dyDescent="0.25">
      <c r="A893" t="s">
        <v>211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175.19594900000001</v>
      </c>
      <c r="I893">
        <v>67.430794000000006</v>
      </c>
      <c r="J893" t="s">
        <v>3</v>
      </c>
      <c r="K893">
        <v>174.03700499999999</v>
      </c>
      <c r="L893">
        <v>49.608462000000003</v>
      </c>
      <c r="M893" t="s">
        <v>4</v>
      </c>
      <c r="N893">
        <v>22.115378</v>
      </c>
      <c r="O893">
        <v>0.64708100000000002</v>
      </c>
      <c r="P893" t="s">
        <v>5</v>
      </c>
      <c r="Q893">
        <v>1.7983480000000001</v>
      </c>
      <c r="R893">
        <v>0.987429</v>
      </c>
      <c r="S893" t="s">
        <v>6</v>
      </c>
      <c r="T893">
        <v>126.36226499999999</v>
      </c>
      <c r="U893">
        <v>1.463902</v>
      </c>
      <c r="V893" t="s">
        <v>7</v>
      </c>
      <c r="W893">
        <v>1.533015</v>
      </c>
      <c r="X893">
        <v>2.9347999999999999E-2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696.637337</v>
      </c>
      <c r="AJ893">
        <v>1083.41192</v>
      </c>
      <c r="AK893" t="s">
        <v>12</v>
      </c>
      <c r="AL893">
        <v>0</v>
      </c>
      <c r="AM893">
        <v>0</v>
      </c>
    </row>
    <row r="894" spans="1:39" x14ac:dyDescent="0.25">
      <c r="A894" t="s">
        <v>211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189.80388099999999</v>
      </c>
      <c r="I894">
        <v>72.560182999999995</v>
      </c>
      <c r="J894" t="s">
        <v>3</v>
      </c>
      <c r="K894">
        <v>188.54851400000001</v>
      </c>
      <c r="L894">
        <v>53.345635000000001</v>
      </c>
      <c r="M894" t="s">
        <v>4</v>
      </c>
      <c r="N894">
        <v>24.006876999999999</v>
      </c>
      <c r="O894">
        <v>0.76968700000000001</v>
      </c>
      <c r="P894" t="s">
        <v>5</v>
      </c>
      <c r="Q894">
        <v>1.943584</v>
      </c>
      <c r="R894">
        <v>1.070044</v>
      </c>
      <c r="S894" t="s">
        <v>6</v>
      </c>
      <c r="T894">
        <v>136.88822400000001</v>
      </c>
      <c r="U894">
        <v>1.5844450000000001</v>
      </c>
      <c r="V894" t="s">
        <v>7</v>
      </c>
      <c r="W894">
        <v>1.6530990000000001</v>
      </c>
      <c r="X894">
        <v>3.0977000000000001E-2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696.96995500000003</v>
      </c>
      <c r="AJ894">
        <v>1082.6653879999999</v>
      </c>
      <c r="AK894" t="s">
        <v>12</v>
      </c>
      <c r="AL894">
        <v>0</v>
      </c>
      <c r="AM894">
        <v>0</v>
      </c>
    </row>
    <row r="895" spans="1:39" x14ac:dyDescent="0.25">
      <c r="A895" t="s">
        <v>211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204.044569</v>
      </c>
      <c r="I895">
        <v>76.038167000000001</v>
      </c>
      <c r="J895" t="s">
        <v>3</v>
      </c>
      <c r="K895">
        <v>202.734701</v>
      </c>
      <c r="L895">
        <v>55.984045999999999</v>
      </c>
      <c r="M895" t="s">
        <v>4</v>
      </c>
      <c r="N895">
        <v>25.909832999999999</v>
      </c>
      <c r="O895">
        <v>0.89519700000000002</v>
      </c>
      <c r="P895" t="s">
        <v>5</v>
      </c>
      <c r="Q895">
        <v>2.043628</v>
      </c>
      <c r="R895">
        <v>1.1249499999999999</v>
      </c>
      <c r="S895" t="s">
        <v>6</v>
      </c>
      <c r="T895">
        <v>147.35891699999999</v>
      </c>
      <c r="U895">
        <v>1.6580280000000001</v>
      </c>
      <c r="V895" t="s">
        <v>7</v>
      </c>
      <c r="W895">
        <v>1.7659530000000001</v>
      </c>
      <c r="X895">
        <v>3.2183000000000003E-2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697.46448699999996</v>
      </c>
      <c r="AJ895">
        <v>1052.2578940000001</v>
      </c>
      <c r="AK895" t="s">
        <v>12</v>
      </c>
      <c r="AL895">
        <v>0</v>
      </c>
      <c r="AM895">
        <v>0</v>
      </c>
    </row>
    <row r="896" spans="1:39" x14ac:dyDescent="0.25">
      <c r="A896" t="s">
        <v>211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218.521444</v>
      </c>
      <c r="I896">
        <v>78.049335999999997</v>
      </c>
      <c r="J896" t="s">
        <v>3</v>
      </c>
      <c r="K896">
        <v>217.13009700000001</v>
      </c>
      <c r="L896">
        <v>57.496679</v>
      </c>
      <c r="M896" t="s">
        <v>4</v>
      </c>
      <c r="N896">
        <v>27.809564000000002</v>
      </c>
      <c r="O896">
        <v>1.0041310000000001</v>
      </c>
      <c r="P896" t="s">
        <v>5</v>
      </c>
      <c r="Q896">
        <v>2.1737489999999999</v>
      </c>
      <c r="R896">
        <v>1.153729</v>
      </c>
      <c r="S896" t="s">
        <v>6</v>
      </c>
      <c r="T896">
        <v>157.87159299999999</v>
      </c>
      <c r="U896">
        <v>1.7056830000000001</v>
      </c>
      <c r="V896" t="s">
        <v>7</v>
      </c>
      <c r="W896">
        <v>1.889697</v>
      </c>
      <c r="X896">
        <v>3.4056000000000003E-2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697.49399100000005</v>
      </c>
      <c r="AJ896">
        <v>1053.756541</v>
      </c>
      <c r="AK896" t="s">
        <v>12</v>
      </c>
      <c r="AL896">
        <v>0</v>
      </c>
      <c r="AM896">
        <v>0</v>
      </c>
    </row>
    <row r="897" spans="1:39" x14ac:dyDescent="0.25">
      <c r="A897" t="s">
        <v>211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233.07571799999999</v>
      </c>
      <c r="I897">
        <v>79.895951999999994</v>
      </c>
      <c r="J897" t="s">
        <v>3</v>
      </c>
      <c r="K897">
        <v>231.58904000000001</v>
      </c>
      <c r="L897">
        <v>58.830255999999999</v>
      </c>
      <c r="M897" t="s">
        <v>4</v>
      </c>
      <c r="N897">
        <v>29.698657000000001</v>
      </c>
      <c r="O897">
        <v>1.1183639999999999</v>
      </c>
      <c r="P897" t="s">
        <v>5</v>
      </c>
      <c r="Q897">
        <v>2.3161290000000001</v>
      </c>
      <c r="R897">
        <v>1.1864239999999999</v>
      </c>
      <c r="S897" t="s">
        <v>6</v>
      </c>
      <c r="T897">
        <v>168.39417299999999</v>
      </c>
      <c r="U897">
        <v>1.752758</v>
      </c>
      <c r="V897" t="s">
        <v>7</v>
      </c>
      <c r="W897">
        <v>2.0088490000000001</v>
      </c>
      <c r="X897">
        <v>3.4716999999999998E-2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697.49399100000005</v>
      </c>
      <c r="AJ897">
        <v>1053.756541</v>
      </c>
      <c r="AK897" t="s">
        <v>12</v>
      </c>
      <c r="AL897">
        <v>0</v>
      </c>
      <c r="AM897">
        <v>0</v>
      </c>
    </row>
    <row r="898" spans="1:39" x14ac:dyDescent="0.25">
      <c r="A898" t="s">
        <v>211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247.77626000000001</v>
      </c>
      <c r="I898">
        <v>81.925529999999995</v>
      </c>
      <c r="J898" t="s">
        <v>3</v>
      </c>
      <c r="K898">
        <v>246.183977</v>
      </c>
      <c r="L898">
        <v>60.389367</v>
      </c>
      <c r="M898" t="s">
        <v>4</v>
      </c>
      <c r="N898">
        <v>31.604004</v>
      </c>
      <c r="O898">
        <v>1.243609</v>
      </c>
      <c r="P898" t="s">
        <v>5</v>
      </c>
      <c r="Q898">
        <v>2.4727790000000001</v>
      </c>
      <c r="R898">
        <v>1.219101</v>
      </c>
      <c r="S898" t="s">
        <v>6</v>
      </c>
      <c r="T898">
        <v>178.93863999999999</v>
      </c>
      <c r="U898">
        <v>1.793598</v>
      </c>
      <c r="V898" t="s">
        <v>7</v>
      </c>
      <c r="W898">
        <v>2.1348889999999998</v>
      </c>
      <c r="X898">
        <v>3.6615000000000002E-2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697.49399100000005</v>
      </c>
      <c r="AJ898">
        <v>1053.756541</v>
      </c>
      <c r="AK898" t="s">
        <v>12</v>
      </c>
      <c r="AL898">
        <v>0</v>
      </c>
      <c r="AM898">
        <v>0</v>
      </c>
    </row>
    <row r="899" spans="1:39" x14ac:dyDescent="0.25">
      <c r="A899" t="s">
        <v>211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262.44870200000003</v>
      </c>
      <c r="I899">
        <v>85.775623999999993</v>
      </c>
      <c r="J899" t="s">
        <v>3</v>
      </c>
      <c r="K899">
        <v>260.75019800000001</v>
      </c>
      <c r="L899">
        <v>63.373457999999999</v>
      </c>
      <c r="M899" t="s">
        <v>4</v>
      </c>
      <c r="N899">
        <v>33.517629999999997</v>
      </c>
      <c r="O899">
        <v>1.375823</v>
      </c>
      <c r="P899" t="s">
        <v>5</v>
      </c>
      <c r="Q899">
        <v>2.6246999999999998</v>
      </c>
      <c r="R899">
        <v>1.2766519999999999</v>
      </c>
      <c r="S899" t="s">
        <v>6</v>
      </c>
      <c r="T899">
        <v>189.479176</v>
      </c>
      <c r="U899">
        <v>1.8897699999999999</v>
      </c>
      <c r="V899" t="s">
        <v>7</v>
      </c>
      <c r="W899">
        <v>2.259255</v>
      </c>
      <c r="X899">
        <v>3.8544000000000002E-2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697.49399100000005</v>
      </c>
      <c r="AJ899">
        <v>1053.756541</v>
      </c>
      <c r="AK899" t="s">
        <v>12</v>
      </c>
      <c r="AL899">
        <v>0</v>
      </c>
      <c r="AM899">
        <v>0</v>
      </c>
    </row>
    <row r="900" spans="1:39" x14ac:dyDescent="0.25">
      <c r="A900" t="s">
        <v>211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277.216386</v>
      </c>
      <c r="I900">
        <v>86.570159000000004</v>
      </c>
      <c r="J900" t="s">
        <v>3</v>
      </c>
      <c r="K900">
        <v>275.39638200000002</v>
      </c>
      <c r="L900">
        <v>63.934869999999997</v>
      </c>
      <c r="M900" t="s">
        <v>4</v>
      </c>
      <c r="N900">
        <v>35.438246999999997</v>
      </c>
      <c r="O900">
        <v>1.5034099999999999</v>
      </c>
      <c r="P900" t="s">
        <v>5</v>
      </c>
      <c r="Q900">
        <v>2.7840319999999998</v>
      </c>
      <c r="R900">
        <v>1.294783</v>
      </c>
      <c r="S900" t="s">
        <v>6</v>
      </c>
      <c r="T900">
        <v>200.033038</v>
      </c>
      <c r="U900">
        <v>1.928766</v>
      </c>
      <c r="V900" t="s">
        <v>7</v>
      </c>
      <c r="W900">
        <v>2.3861089999999998</v>
      </c>
      <c r="X900">
        <v>3.9623999999999999E-2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697.49399100000005</v>
      </c>
      <c r="AJ900">
        <v>1053.756541</v>
      </c>
      <c r="AK900" t="s">
        <v>12</v>
      </c>
      <c r="AL900">
        <v>0</v>
      </c>
      <c r="AM900">
        <v>0</v>
      </c>
    </row>
    <row r="901" spans="1:39" x14ac:dyDescent="0.25">
      <c r="A901" t="s">
        <v>211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292.06886500000002</v>
      </c>
      <c r="I901">
        <v>84.440943000000004</v>
      </c>
      <c r="J901" t="s">
        <v>3</v>
      </c>
      <c r="K901">
        <v>290.11712299999999</v>
      </c>
      <c r="L901">
        <v>62.297085000000003</v>
      </c>
      <c r="M901" t="s">
        <v>4</v>
      </c>
      <c r="N901">
        <v>37.353974999999998</v>
      </c>
      <c r="O901">
        <v>1.6672499999999999</v>
      </c>
      <c r="P901" t="s">
        <v>5</v>
      </c>
      <c r="Q901">
        <v>2.9542000000000002</v>
      </c>
      <c r="R901">
        <v>1.281768</v>
      </c>
      <c r="S901" t="s">
        <v>6</v>
      </c>
      <c r="T901">
        <v>210.59926200000001</v>
      </c>
      <c r="U901">
        <v>1.888701</v>
      </c>
      <c r="V901" t="s">
        <v>7</v>
      </c>
      <c r="W901">
        <v>2.5120849999999999</v>
      </c>
      <c r="X901">
        <v>3.8352999999999998E-2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697.49399100000005</v>
      </c>
      <c r="AJ901">
        <v>1053.756541</v>
      </c>
      <c r="AK901" t="s">
        <v>12</v>
      </c>
      <c r="AL901">
        <v>0</v>
      </c>
      <c r="AM901">
        <v>0</v>
      </c>
    </row>
    <row r="902" spans="1:39" x14ac:dyDescent="0.25">
      <c r="A902" t="s">
        <v>212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28.828136000000001</v>
      </c>
      <c r="I902">
        <v>4.1128999999999999E-2</v>
      </c>
      <c r="J902" t="s">
        <v>3</v>
      </c>
      <c r="K902">
        <v>11.060911000000001</v>
      </c>
      <c r="L902">
        <v>1.591E-3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212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57.757868999999999</v>
      </c>
      <c r="I903">
        <v>0.15224399999999999</v>
      </c>
      <c r="J903" t="s">
        <v>3</v>
      </c>
      <c r="K903">
        <v>22.118107999999999</v>
      </c>
      <c r="L903">
        <v>6.3049999999999998E-3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212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86.679760000000002</v>
      </c>
      <c r="I904">
        <v>0.34646100000000002</v>
      </c>
      <c r="J904" t="s">
        <v>3</v>
      </c>
      <c r="K904">
        <v>33.175148999999998</v>
      </c>
      <c r="L904">
        <v>1.3831E-2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212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115.60111000000001</v>
      </c>
      <c r="I905">
        <v>0.59871700000000005</v>
      </c>
      <c r="J905" t="s">
        <v>3</v>
      </c>
      <c r="K905">
        <v>44.232458999999999</v>
      </c>
      <c r="L905">
        <v>2.4426E-2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212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144.499515</v>
      </c>
      <c r="I906">
        <v>0.87111099999999997</v>
      </c>
      <c r="J906" t="s">
        <v>3</v>
      </c>
      <c r="K906">
        <v>55.290933000000003</v>
      </c>
      <c r="L906">
        <v>3.8468000000000002E-2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212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173.443896</v>
      </c>
      <c r="I907">
        <v>1.126412</v>
      </c>
      <c r="J907" t="s">
        <v>3</v>
      </c>
      <c r="K907">
        <v>66.350515999999999</v>
      </c>
      <c r="L907">
        <v>5.5566999999999998E-2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212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202.34371200000001</v>
      </c>
      <c r="I908">
        <v>1.3001339999999999</v>
      </c>
      <c r="J908" t="s">
        <v>3</v>
      </c>
      <c r="K908">
        <v>77.410511999999997</v>
      </c>
      <c r="L908">
        <v>7.5520000000000004E-2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212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231.235995</v>
      </c>
      <c r="I909">
        <v>1.605753</v>
      </c>
      <c r="J909" t="s">
        <v>3</v>
      </c>
      <c r="K909">
        <v>88.470488000000003</v>
      </c>
      <c r="L909">
        <v>9.7961999999999994E-2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212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260.17749600000002</v>
      </c>
      <c r="I910">
        <v>1.9108890000000001</v>
      </c>
      <c r="J910" t="s">
        <v>3</v>
      </c>
      <c r="K910">
        <v>99.532173</v>
      </c>
      <c r="L910">
        <v>0.12434000000000001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212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289.07683900000001</v>
      </c>
      <c r="I911">
        <v>2.1703640000000002</v>
      </c>
      <c r="J911" t="s">
        <v>3</v>
      </c>
      <c r="K911">
        <v>110.592951</v>
      </c>
      <c r="L911">
        <v>0.152888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212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317.96475900000002</v>
      </c>
      <c r="I912">
        <v>2.5182799999999999</v>
      </c>
      <c r="J912" t="s">
        <v>3</v>
      </c>
      <c r="K912">
        <v>121.655103</v>
      </c>
      <c r="L912">
        <v>0.184778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212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346.84575000000001</v>
      </c>
      <c r="I913">
        <v>2.8861479999999999</v>
      </c>
      <c r="J913" t="s">
        <v>3</v>
      </c>
      <c r="K913">
        <v>132.716712</v>
      </c>
      <c r="L913">
        <v>0.215419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212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375.732572</v>
      </c>
      <c r="I914">
        <v>3.3813409999999999</v>
      </c>
      <c r="J914" t="s">
        <v>3</v>
      </c>
      <c r="K914">
        <v>143.77754300000001</v>
      </c>
      <c r="L914">
        <v>0.24943799999999999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212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404.63504799999998</v>
      </c>
      <c r="I915">
        <v>3.9381240000000002</v>
      </c>
      <c r="J915" t="s">
        <v>3</v>
      </c>
      <c r="K915">
        <v>154.83746300000001</v>
      </c>
      <c r="L915">
        <v>0.283885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212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433.550432</v>
      </c>
      <c r="I916">
        <v>4.442609</v>
      </c>
      <c r="J916" t="s">
        <v>3</v>
      </c>
      <c r="K916">
        <v>165.89722599999999</v>
      </c>
      <c r="L916">
        <v>0.32157599999999997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212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462.487098</v>
      </c>
      <c r="I917">
        <v>4.7452639999999997</v>
      </c>
      <c r="J917" t="s">
        <v>3</v>
      </c>
      <c r="K917">
        <v>176.959183</v>
      </c>
      <c r="L917">
        <v>0.362118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212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491.39682399999998</v>
      </c>
      <c r="I918">
        <v>5.0175260000000002</v>
      </c>
      <c r="J918" t="s">
        <v>3</v>
      </c>
      <c r="K918">
        <v>188.02127400000001</v>
      </c>
      <c r="L918">
        <v>0.40551500000000001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212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520.33809900000006</v>
      </c>
      <c r="I919">
        <v>5.473554</v>
      </c>
      <c r="J919" t="s">
        <v>3</v>
      </c>
      <c r="K919">
        <v>199.08355900000001</v>
      </c>
      <c r="L919">
        <v>0.453376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212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549.219335</v>
      </c>
      <c r="I920">
        <v>6.0643159999999998</v>
      </c>
      <c r="J920" t="s">
        <v>3</v>
      </c>
      <c r="K920">
        <v>210.147796</v>
      </c>
      <c r="L920">
        <v>0.50435300000000005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212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578.08741499999996</v>
      </c>
      <c r="I921">
        <v>6.6846709999999998</v>
      </c>
      <c r="J921" t="s">
        <v>3</v>
      </c>
      <c r="K921">
        <v>221.21017499999999</v>
      </c>
      <c r="L921">
        <v>0.55437700000000001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213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30.587692000000001</v>
      </c>
      <c r="I922">
        <v>4.4341999999999999E-2</v>
      </c>
      <c r="J922" t="s">
        <v>3</v>
      </c>
      <c r="K922">
        <v>10.231593999999999</v>
      </c>
      <c r="L922">
        <v>3.8999999999999999E-5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213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62.174157999999998</v>
      </c>
      <c r="I923">
        <v>0.17814199999999999</v>
      </c>
      <c r="J923" t="s">
        <v>3</v>
      </c>
      <c r="K923">
        <v>20.439387</v>
      </c>
      <c r="L923">
        <v>6.9999999999999994E-5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213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93.958286000000001</v>
      </c>
      <c r="I924">
        <v>0.34970099999999998</v>
      </c>
      <c r="J924" t="s">
        <v>3</v>
      </c>
      <c r="K924">
        <v>30.652868000000002</v>
      </c>
      <c r="L924">
        <v>1.26E-4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213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125.877903</v>
      </c>
      <c r="I925">
        <v>0.585615</v>
      </c>
      <c r="J925" t="s">
        <v>3</v>
      </c>
      <c r="K925">
        <v>40.866563999999997</v>
      </c>
      <c r="L925">
        <v>1.9000000000000001E-4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213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157.89219199999999</v>
      </c>
      <c r="I926">
        <v>0.82016</v>
      </c>
      <c r="J926" t="s">
        <v>3</v>
      </c>
      <c r="K926">
        <v>51.084614000000002</v>
      </c>
      <c r="L926">
        <v>2.33E-4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213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189.97695200000001</v>
      </c>
      <c r="I927">
        <v>1.126824</v>
      </c>
      <c r="J927" t="s">
        <v>3</v>
      </c>
      <c r="K927">
        <v>61.303556999999998</v>
      </c>
      <c r="L927">
        <v>3.0200000000000002E-4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213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222.10628199999999</v>
      </c>
      <c r="I928">
        <v>1.440661</v>
      </c>
      <c r="J928" t="s">
        <v>3</v>
      </c>
      <c r="K928">
        <v>71.523810999999995</v>
      </c>
      <c r="L928">
        <v>3.4499999999999998E-4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213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254.24020999999999</v>
      </c>
      <c r="I929">
        <v>1.672922</v>
      </c>
      <c r="J929" t="s">
        <v>3</v>
      </c>
      <c r="K929">
        <v>81.744865000000004</v>
      </c>
      <c r="L929">
        <v>3.86E-4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213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286.37602399999997</v>
      </c>
      <c r="I930">
        <v>1.917473</v>
      </c>
      <c r="J930" t="s">
        <v>3</v>
      </c>
      <c r="K930">
        <v>91.968134000000006</v>
      </c>
      <c r="L930">
        <v>4.6000000000000001E-4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213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318.55941799999999</v>
      </c>
      <c r="I931">
        <v>2.2309929999999998</v>
      </c>
      <c r="J931" t="s">
        <v>3</v>
      </c>
      <c r="K931">
        <v>102.191078</v>
      </c>
      <c r="L931">
        <v>5.1800000000000001E-4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213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350.762968</v>
      </c>
      <c r="I932">
        <v>2.5414089999999998</v>
      </c>
      <c r="J932" t="s">
        <v>3</v>
      </c>
      <c r="K932">
        <v>112.416236</v>
      </c>
      <c r="L932">
        <v>6.2E-4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213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383.00389799999999</v>
      </c>
      <c r="I933">
        <v>2.7541790000000002</v>
      </c>
      <c r="J933" t="s">
        <v>3</v>
      </c>
      <c r="K933">
        <v>122.64294099999999</v>
      </c>
      <c r="L933">
        <v>8.25E-4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213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415.26272899999998</v>
      </c>
      <c r="I934">
        <v>3.0672199999999998</v>
      </c>
      <c r="J934" t="s">
        <v>3</v>
      </c>
      <c r="K934">
        <v>132.870193</v>
      </c>
      <c r="L934">
        <v>9.3000000000000005E-4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213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447.53946500000001</v>
      </c>
      <c r="I935">
        <v>3.220637</v>
      </c>
      <c r="J935" t="s">
        <v>3</v>
      </c>
      <c r="K935">
        <v>143.097982</v>
      </c>
      <c r="L935">
        <v>1.005E-3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213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479.82838600000002</v>
      </c>
      <c r="I936">
        <v>3.4750559999999999</v>
      </c>
      <c r="J936" t="s">
        <v>3</v>
      </c>
      <c r="K936">
        <v>153.326798</v>
      </c>
      <c r="L936">
        <v>1.129E-3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213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512.10250900000005</v>
      </c>
      <c r="I937">
        <v>3.8376269999999999</v>
      </c>
      <c r="J937" t="s">
        <v>3</v>
      </c>
      <c r="K937">
        <v>163.557231</v>
      </c>
      <c r="L937">
        <v>1.2830000000000001E-3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213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544.419487</v>
      </c>
      <c r="I938">
        <v>4.2908289999999996</v>
      </c>
      <c r="J938" t="s">
        <v>3</v>
      </c>
      <c r="K938">
        <v>173.789095</v>
      </c>
      <c r="L938">
        <v>1.4419999999999999E-3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213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576.71314900000004</v>
      </c>
      <c r="I939">
        <v>4.8631190000000002</v>
      </c>
      <c r="J939" t="s">
        <v>3</v>
      </c>
      <c r="K939">
        <v>184.02187000000001</v>
      </c>
      <c r="L939">
        <v>1.5280000000000001E-3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213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609.00348899999995</v>
      </c>
      <c r="I940">
        <v>5.2886559999999996</v>
      </c>
      <c r="J940" t="s">
        <v>3</v>
      </c>
      <c r="K940">
        <v>194.253871</v>
      </c>
      <c r="L940">
        <v>1.611E-3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213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641.32378400000005</v>
      </c>
      <c r="I941">
        <v>5.4743919999999999</v>
      </c>
      <c r="J941" t="s">
        <v>3</v>
      </c>
      <c r="K941">
        <v>204.48797999999999</v>
      </c>
      <c r="L941">
        <v>1.8209999999999999E-3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214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30.745483</v>
      </c>
      <c r="I942">
        <v>6.2842999999999996E-2</v>
      </c>
      <c r="J942" t="s">
        <v>3</v>
      </c>
      <c r="K942">
        <v>10.229637</v>
      </c>
      <c r="L942">
        <v>5.0000000000000002E-5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214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62.528427000000001</v>
      </c>
      <c r="I943">
        <v>0.26974199999999998</v>
      </c>
      <c r="J943" t="s">
        <v>3</v>
      </c>
      <c r="K943">
        <v>20.436423999999999</v>
      </c>
      <c r="L943">
        <v>6.6000000000000005E-5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214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94.452234000000004</v>
      </c>
      <c r="I944">
        <v>0.52518600000000004</v>
      </c>
      <c r="J944" t="s">
        <v>3</v>
      </c>
      <c r="K944">
        <v>30.646951000000001</v>
      </c>
      <c r="L944">
        <v>8.5000000000000006E-5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214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126.465929</v>
      </c>
      <c r="I945">
        <v>0.78273099999999995</v>
      </c>
      <c r="J945" t="s">
        <v>3</v>
      </c>
      <c r="K945">
        <v>40.860962000000001</v>
      </c>
      <c r="L945">
        <v>1.11E-4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214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158.515558</v>
      </c>
      <c r="I946">
        <v>1.099888</v>
      </c>
      <c r="J946" t="s">
        <v>3</v>
      </c>
      <c r="K946">
        <v>51.077244</v>
      </c>
      <c r="L946">
        <v>1.2799999999999999E-4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214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190.653863</v>
      </c>
      <c r="I947">
        <v>1.504491</v>
      </c>
      <c r="J947" t="s">
        <v>3</v>
      </c>
      <c r="K947">
        <v>61.295941999999997</v>
      </c>
      <c r="L947">
        <v>1.5200000000000001E-4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214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222.841454</v>
      </c>
      <c r="I948">
        <v>1.9516469999999999</v>
      </c>
      <c r="J948" t="s">
        <v>3</v>
      </c>
      <c r="K948">
        <v>71.515197000000001</v>
      </c>
      <c r="L948">
        <v>1.83E-4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214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255.05423099999999</v>
      </c>
      <c r="I949">
        <v>2.3655759999999999</v>
      </c>
      <c r="J949" t="s">
        <v>3</v>
      </c>
      <c r="K949">
        <v>81.736290999999994</v>
      </c>
      <c r="L949">
        <v>2.2800000000000001E-4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214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287.25412</v>
      </c>
      <c r="I950">
        <v>2.9648599999999998</v>
      </c>
      <c r="J950" t="s">
        <v>3</v>
      </c>
      <c r="K950">
        <v>91.958370000000002</v>
      </c>
      <c r="L950">
        <v>2.6200000000000003E-4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214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319.45912099999998</v>
      </c>
      <c r="I951">
        <v>3.4677280000000001</v>
      </c>
      <c r="J951" t="s">
        <v>3</v>
      </c>
      <c r="K951">
        <v>102.180178</v>
      </c>
      <c r="L951">
        <v>2.9999999999999997E-4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214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351.677413</v>
      </c>
      <c r="I952">
        <v>3.9253260000000001</v>
      </c>
      <c r="J952" t="s">
        <v>3</v>
      </c>
      <c r="K952">
        <v>112.404145</v>
      </c>
      <c r="L952">
        <v>3.8699999999999997E-4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214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383.94665600000002</v>
      </c>
      <c r="I953">
        <v>4.4549070000000004</v>
      </c>
      <c r="J953" t="s">
        <v>3</v>
      </c>
      <c r="K953">
        <v>122.628242</v>
      </c>
      <c r="L953">
        <v>4.2999999999999999E-4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214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416.21333199999998</v>
      </c>
      <c r="I954">
        <v>5.0693270000000004</v>
      </c>
      <c r="J954" t="s">
        <v>3</v>
      </c>
      <c r="K954">
        <v>132.85497699999999</v>
      </c>
      <c r="L954">
        <v>4.6900000000000002E-4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214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448.46229499999998</v>
      </c>
      <c r="I955">
        <v>5.584708</v>
      </c>
      <c r="J955" t="s">
        <v>3</v>
      </c>
      <c r="K955">
        <v>143.081324</v>
      </c>
      <c r="L955">
        <v>5.44E-4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214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480.72531199999997</v>
      </c>
      <c r="I956">
        <v>6.0953460000000002</v>
      </c>
      <c r="J956" t="s">
        <v>3</v>
      </c>
      <c r="K956">
        <v>153.31040100000001</v>
      </c>
      <c r="L956">
        <v>6.4099999999999997E-4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214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512.99377300000003</v>
      </c>
      <c r="I957">
        <v>6.5040829999999996</v>
      </c>
      <c r="J957" t="s">
        <v>3</v>
      </c>
      <c r="K957">
        <v>163.539478</v>
      </c>
      <c r="L957">
        <v>6.2299999999999996E-4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214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545.31895099999997</v>
      </c>
      <c r="I958">
        <v>7.072298</v>
      </c>
      <c r="J958" t="s">
        <v>3</v>
      </c>
      <c r="K958">
        <v>173.76977400000001</v>
      </c>
      <c r="L958">
        <v>6.8099999999999996E-4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214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577.68988400000001</v>
      </c>
      <c r="I959">
        <v>7.69489</v>
      </c>
      <c r="J959" t="s">
        <v>3</v>
      </c>
      <c r="K959">
        <v>184.00182100000001</v>
      </c>
      <c r="L959">
        <v>8.03E-4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214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610.05682300000001</v>
      </c>
      <c r="I960">
        <v>8.4196720000000003</v>
      </c>
      <c r="J960" t="s">
        <v>3</v>
      </c>
      <c r="K960">
        <v>194.23493300000001</v>
      </c>
      <c r="L960">
        <v>9.5100000000000002E-4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214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642.41944100000001</v>
      </c>
      <c r="I961">
        <v>8.7516879999999997</v>
      </c>
      <c r="J961" t="s">
        <v>3</v>
      </c>
      <c r="K961">
        <v>204.46855600000001</v>
      </c>
      <c r="L961">
        <v>1.003E-3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workbookViewId="0"/>
  </sheetViews>
  <sheetFormatPr defaultRowHeight="15" x14ac:dyDescent="0.25"/>
  <cols>
    <col min="1" max="1" width="33.140625" bestFit="1" customWidth="1"/>
  </cols>
  <sheetData>
    <row r="1" spans="1:17" x14ac:dyDescent="0.25">
      <c r="A1" t="s">
        <v>107</v>
      </c>
      <c r="B1" t="s">
        <v>222</v>
      </c>
      <c r="C1" t="s">
        <v>109</v>
      </c>
      <c r="D1" t="s">
        <v>110</v>
      </c>
      <c r="E1" t="s">
        <v>24</v>
      </c>
      <c r="F1" t="s">
        <v>25</v>
      </c>
      <c r="G1" t="s">
        <v>223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703.56500000000005</v>
      </c>
      <c r="C2">
        <v>689.471</v>
      </c>
      <c r="D2">
        <v>638.93600000000004</v>
      </c>
      <c r="E2">
        <v>608.90899999999999</v>
      </c>
      <c r="F2">
        <v>363.68799999999999</v>
      </c>
      <c r="G2">
        <v>0</v>
      </c>
      <c r="H2">
        <v>363.68799999999999</v>
      </c>
      <c r="I2">
        <v>7.3890599999999997</v>
      </c>
      <c r="J2">
        <v>7.3890599999999997</v>
      </c>
      <c r="K2">
        <v>0</v>
      </c>
    </row>
    <row r="3" spans="1:17" x14ac:dyDescent="0.25">
      <c r="A3" t="s">
        <v>35</v>
      </c>
      <c r="B3">
        <v>634.55499999999995</v>
      </c>
      <c r="C3">
        <v>626.476</v>
      </c>
      <c r="D3">
        <v>584.27300000000002</v>
      </c>
      <c r="E3">
        <v>557.12</v>
      </c>
      <c r="F3">
        <v>333.70100000000002</v>
      </c>
      <c r="G3">
        <v>0</v>
      </c>
      <c r="H3">
        <v>333.70100000000002</v>
      </c>
      <c r="I3">
        <v>7.3890599999999997</v>
      </c>
      <c r="J3">
        <v>7.3890599999999997</v>
      </c>
      <c r="K3">
        <v>0</v>
      </c>
    </row>
    <row r="4" spans="1:17" x14ac:dyDescent="0.25">
      <c r="A4" t="s">
        <v>35</v>
      </c>
      <c r="B4">
        <v>624.50599999999997</v>
      </c>
      <c r="C4">
        <v>617.09100000000001</v>
      </c>
      <c r="D4">
        <v>582.61300000000006</v>
      </c>
      <c r="E4">
        <v>557.17999999999995</v>
      </c>
      <c r="F4">
        <v>333.74099999999999</v>
      </c>
      <c r="G4">
        <v>0</v>
      </c>
      <c r="H4">
        <v>333.74099999999999</v>
      </c>
      <c r="I4">
        <v>7.3890599999999997</v>
      </c>
      <c r="J4">
        <v>7.3890599999999997</v>
      </c>
      <c r="K4">
        <v>0</v>
      </c>
    </row>
    <row r="5" spans="1:17" x14ac:dyDescent="0.25">
      <c r="A5" t="s">
        <v>35</v>
      </c>
      <c r="B5">
        <v>629.26499999999999</v>
      </c>
      <c r="C5">
        <v>621.83399999999995</v>
      </c>
      <c r="D5">
        <v>583.25099999999998</v>
      </c>
      <c r="E5">
        <v>557.19000000000005</v>
      </c>
      <c r="F5">
        <v>333.93</v>
      </c>
      <c r="G5">
        <v>0</v>
      </c>
      <c r="H5">
        <v>333.93</v>
      </c>
      <c r="I5">
        <v>7.3890599999999997</v>
      </c>
      <c r="J5">
        <v>7.3890599999999997</v>
      </c>
      <c r="K5">
        <v>0</v>
      </c>
    </row>
    <row r="6" spans="1:17" x14ac:dyDescent="0.25">
      <c r="A6" t="s">
        <v>35</v>
      </c>
      <c r="B6">
        <v>621.95799999999997</v>
      </c>
      <c r="C6">
        <v>614.56799999999998</v>
      </c>
      <c r="D6">
        <v>581.94600000000003</v>
      </c>
      <c r="E6">
        <v>557.29200000000003</v>
      </c>
      <c r="F6">
        <v>333.947</v>
      </c>
      <c r="G6">
        <v>0</v>
      </c>
      <c r="H6">
        <v>333.947</v>
      </c>
      <c r="I6">
        <v>7.3890599999999997</v>
      </c>
      <c r="J6">
        <v>7.3890599999999997</v>
      </c>
      <c r="K6">
        <v>0</v>
      </c>
    </row>
    <row r="7" spans="1:17" x14ac:dyDescent="0.25">
      <c r="A7" t="s">
        <v>35</v>
      </c>
      <c r="B7">
        <v>626.63</v>
      </c>
      <c r="C7">
        <v>619.28499999999997</v>
      </c>
      <c r="D7">
        <v>583.16899999999998</v>
      </c>
      <c r="E7">
        <v>557.10500000000002</v>
      </c>
      <c r="F7">
        <v>333.75400000000002</v>
      </c>
      <c r="G7">
        <v>0</v>
      </c>
      <c r="H7">
        <v>333.75400000000002</v>
      </c>
      <c r="I7">
        <v>7.3890599999999997</v>
      </c>
      <c r="J7">
        <v>7.3890599999999997</v>
      </c>
      <c r="K7">
        <v>0</v>
      </c>
    </row>
    <row r="8" spans="1:17" x14ac:dyDescent="0.25">
      <c r="A8" t="s">
        <v>35</v>
      </c>
      <c r="B8">
        <v>628.755</v>
      </c>
      <c r="C8">
        <v>621.76700000000005</v>
      </c>
      <c r="D8">
        <v>583.01300000000003</v>
      </c>
      <c r="E8">
        <v>557.20699999999999</v>
      </c>
      <c r="F8">
        <v>333.334</v>
      </c>
      <c r="G8">
        <v>0</v>
      </c>
      <c r="H8">
        <v>333.334</v>
      </c>
      <c r="I8">
        <v>7.3890599999999997</v>
      </c>
      <c r="J8">
        <v>7.3890599999999997</v>
      </c>
      <c r="K8">
        <v>0</v>
      </c>
    </row>
    <row r="9" spans="1:17" x14ac:dyDescent="0.25">
      <c r="A9" t="s">
        <v>35</v>
      </c>
      <c r="B9">
        <v>628.44799999999998</v>
      </c>
      <c r="C9">
        <v>620.77099999999996</v>
      </c>
      <c r="D9">
        <v>582.61099999999999</v>
      </c>
      <c r="E9">
        <v>556.976</v>
      </c>
      <c r="F9">
        <v>333.59199999999998</v>
      </c>
      <c r="G9">
        <v>0</v>
      </c>
      <c r="H9">
        <v>333.59199999999998</v>
      </c>
      <c r="I9">
        <v>7.3890599999999997</v>
      </c>
      <c r="J9">
        <v>7.3890599999999997</v>
      </c>
      <c r="K9">
        <v>0</v>
      </c>
    </row>
    <row r="10" spans="1:17" x14ac:dyDescent="0.25">
      <c r="A10" t="s">
        <v>35</v>
      </c>
      <c r="B10">
        <v>631.61900000000003</v>
      </c>
      <c r="C10">
        <v>624.30899999999997</v>
      </c>
      <c r="D10">
        <v>583.14700000000005</v>
      </c>
      <c r="E10">
        <v>557.29300000000001</v>
      </c>
      <c r="F10">
        <v>333.66</v>
      </c>
      <c r="G10">
        <v>0</v>
      </c>
      <c r="H10">
        <v>333.66</v>
      </c>
      <c r="I10">
        <v>7.3890599999999997</v>
      </c>
      <c r="J10">
        <v>7.3890599999999997</v>
      </c>
      <c r="K10">
        <v>0</v>
      </c>
    </row>
    <row r="11" spans="1:17" x14ac:dyDescent="0.25">
      <c r="A11" t="s">
        <v>35</v>
      </c>
      <c r="B11">
        <v>632.25300000000004</v>
      </c>
      <c r="C11">
        <v>625.08000000000004</v>
      </c>
      <c r="D11">
        <v>583.72199999999998</v>
      </c>
      <c r="E11">
        <v>557.37099999999998</v>
      </c>
      <c r="F11">
        <v>333.84800000000001</v>
      </c>
      <c r="G11">
        <v>0</v>
      </c>
      <c r="H11">
        <v>333.84800000000001</v>
      </c>
      <c r="I11">
        <v>7.3890599999999997</v>
      </c>
      <c r="J11">
        <v>7.3890599999999997</v>
      </c>
      <c r="K11">
        <v>0</v>
      </c>
    </row>
    <row r="12" spans="1:17" x14ac:dyDescent="0.25">
      <c r="A12" t="s">
        <v>35</v>
      </c>
      <c r="B12">
        <v>637.20799999999997</v>
      </c>
      <c r="C12">
        <v>629.58500000000004</v>
      </c>
      <c r="D12">
        <v>583.88800000000003</v>
      </c>
      <c r="E12">
        <v>557.23400000000004</v>
      </c>
      <c r="F12">
        <v>333.68799999999999</v>
      </c>
      <c r="G12">
        <v>0</v>
      </c>
      <c r="H12">
        <v>333.68799999999999</v>
      </c>
      <c r="I12">
        <v>7.3890599999999997</v>
      </c>
      <c r="J12">
        <v>7.3890599999999997</v>
      </c>
      <c r="K12">
        <v>0</v>
      </c>
    </row>
    <row r="13" spans="1:17" x14ac:dyDescent="0.25">
      <c r="A13" t="s">
        <v>35</v>
      </c>
      <c r="B13">
        <v>623.09</v>
      </c>
      <c r="C13">
        <v>615.67999999999995</v>
      </c>
      <c r="D13">
        <v>582.30999999999995</v>
      </c>
      <c r="E13">
        <v>557.60400000000004</v>
      </c>
      <c r="F13">
        <v>333.69799999999998</v>
      </c>
      <c r="G13">
        <v>0</v>
      </c>
      <c r="H13">
        <v>333.69799999999998</v>
      </c>
      <c r="I13">
        <v>7.3890599999999997</v>
      </c>
      <c r="J13">
        <v>7.3890599999999997</v>
      </c>
      <c r="K13">
        <v>0</v>
      </c>
    </row>
    <row r="14" spans="1:17" x14ac:dyDescent="0.25">
      <c r="A14" t="s">
        <v>35</v>
      </c>
      <c r="B14">
        <v>630.43499999999995</v>
      </c>
      <c r="C14">
        <v>623.04899999999998</v>
      </c>
      <c r="D14">
        <v>583.13699999999994</v>
      </c>
      <c r="E14">
        <v>556.76800000000003</v>
      </c>
      <c r="F14">
        <v>333.26499999999999</v>
      </c>
      <c r="G14">
        <v>0</v>
      </c>
      <c r="H14">
        <v>333.26499999999999</v>
      </c>
      <c r="I14">
        <v>7.3890599999999997</v>
      </c>
      <c r="J14">
        <v>7.3890599999999997</v>
      </c>
      <c r="K14">
        <v>0</v>
      </c>
    </row>
    <row r="15" spans="1:17" x14ac:dyDescent="0.25">
      <c r="A15" t="s">
        <v>35</v>
      </c>
      <c r="B15">
        <v>633.57399999999996</v>
      </c>
      <c r="C15">
        <v>626.27</v>
      </c>
      <c r="D15">
        <v>583.93299999999999</v>
      </c>
      <c r="E15">
        <v>557.22500000000002</v>
      </c>
      <c r="F15">
        <v>333.87299999999999</v>
      </c>
      <c r="G15">
        <v>0</v>
      </c>
      <c r="H15">
        <v>333.87299999999999</v>
      </c>
      <c r="I15">
        <v>7.3890599999999997</v>
      </c>
      <c r="J15">
        <v>7.3890599999999997</v>
      </c>
      <c r="K15">
        <v>0</v>
      </c>
    </row>
    <row r="16" spans="1:17" x14ac:dyDescent="0.25">
      <c r="A16" t="s">
        <v>35</v>
      </c>
      <c r="B16">
        <v>632.48500000000001</v>
      </c>
      <c r="C16">
        <v>625.22400000000005</v>
      </c>
      <c r="D16">
        <v>583.63499999999999</v>
      </c>
      <c r="E16">
        <v>556.65599999999995</v>
      </c>
      <c r="F16">
        <v>333.30599999999998</v>
      </c>
      <c r="G16">
        <v>0</v>
      </c>
      <c r="H16">
        <v>333.30599999999998</v>
      </c>
      <c r="I16">
        <v>7.3890599999999997</v>
      </c>
      <c r="J16">
        <v>7.3890599999999997</v>
      </c>
      <c r="K16">
        <v>0</v>
      </c>
    </row>
    <row r="17" spans="1:11" x14ac:dyDescent="0.25">
      <c r="A17" t="s">
        <v>35</v>
      </c>
      <c r="B17">
        <v>623.59799999999996</v>
      </c>
      <c r="C17">
        <v>615.26400000000001</v>
      </c>
      <c r="D17">
        <v>582.06299999999999</v>
      </c>
      <c r="E17">
        <v>556.76800000000003</v>
      </c>
      <c r="F17">
        <v>333.69499999999999</v>
      </c>
      <c r="G17">
        <v>0</v>
      </c>
      <c r="H17">
        <v>333.69499999999999</v>
      </c>
      <c r="I17">
        <v>7.3890599999999997</v>
      </c>
      <c r="J17">
        <v>7.3890599999999997</v>
      </c>
      <c r="K17">
        <v>0</v>
      </c>
    </row>
    <row r="18" spans="1:11" x14ac:dyDescent="0.25">
      <c r="A18" t="s">
        <v>35</v>
      </c>
      <c r="B18">
        <v>623.07799999999997</v>
      </c>
      <c r="C18">
        <v>615.596</v>
      </c>
      <c r="D18">
        <v>581.94500000000005</v>
      </c>
      <c r="E18">
        <v>556.96100000000001</v>
      </c>
      <c r="F18">
        <v>333.7</v>
      </c>
      <c r="G18">
        <v>0</v>
      </c>
      <c r="H18">
        <v>333.7</v>
      </c>
      <c r="I18">
        <v>7.3890599999999997</v>
      </c>
      <c r="J18">
        <v>7.3890599999999997</v>
      </c>
      <c r="K18">
        <v>0</v>
      </c>
    </row>
    <row r="19" spans="1:11" x14ac:dyDescent="0.25">
      <c r="A19" t="s">
        <v>35</v>
      </c>
      <c r="B19">
        <v>616.18100000000004</v>
      </c>
      <c r="C19">
        <v>608.58699999999999</v>
      </c>
      <c r="D19">
        <v>577.97299999999996</v>
      </c>
      <c r="E19">
        <v>553.44500000000005</v>
      </c>
      <c r="F19">
        <v>331.36399999999998</v>
      </c>
      <c r="G19">
        <v>0</v>
      </c>
      <c r="H19">
        <v>331.36399999999998</v>
      </c>
      <c r="I19">
        <v>7.3890599999999997</v>
      </c>
      <c r="J19">
        <v>7.3890599999999997</v>
      </c>
      <c r="K19">
        <v>0</v>
      </c>
    </row>
    <row r="20" spans="1:11" x14ac:dyDescent="0.25">
      <c r="A20" t="s">
        <v>35</v>
      </c>
      <c r="B20">
        <v>615.63800000000003</v>
      </c>
      <c r="C20">
        <v>608.20500000000004</v>
      </c>
      <c r="D20">
        <v>576.08399999999995</v>
      </c>
      <c r="E20">
        <v>551.60199999999998</v>
      </c>
      <c r="F20">
        <v>330.221</v>
      </c>
      <c r="G20">
        <v>0</v>
      </c>
      <c r="H20">
        <v>330.221</v>
      </c>
      <c r="I20">
        <v>7.3890599999999997</v>
      </c>
      <c r="J20">
        <v>7.3890599999999997</v>
      </c>
      <c r="K20">
        <v>0</v>
      </c>
    </row>
    <row r="21" spans="1:11" x14ac:dyDescent="0.25">
      <c r="A21" t="s">
        <v>35</v>
      </c>
      <c r="B21">
        <v>620.79100000000005</v>
      </c>
      <c r="C21">
        <v>613.50400000000002</v>
      </c>
      <c r="D21">
        <v>577.37599999999998</v>
      </c>
      <c r="E21">
        <v>552.02</v>
      </c>
      <c r="F21">
        <v>330.76100000000002</v>
      </c>
      <c r="G21">
        <v>0</v>
      </c>
      <c r="H21">
        <v>330.76100000000002</v>
      </c>
      <c r="I21">
        <v>7.3890599999999997</v>
      </c>
      <c r="J21">
        <v>7.3890599999999997</v>
      </c>
      <c r="K21">
        <v>0</v>
      </c>
    </row>
    <row r="22" spans="1:11" x14ac:dyDescent="0.25">
      <c r="A22" t="s">
        <v>35</v>
      </c>
      <c r="B22">
        <v>610.69399999999996</v>
      </c>
      <c r="C22">
        <v>603.47900000000004</v>
      </c>
      <c r="D22">
        <v>575.42499999999995</v>
      </c>
      <c r="E22">
        <v>551.46600000000001</v>
      </c>
      <c r="F22">
        <v>330.45</v>
      </c>
      <c r="G22">
        <v>0</v>
      </c>
      <c r="H22">
        <v>330.45</v>
      </c>
      <c r="I22">
        <v>7.3890599999999997</v>
      </c>
      <c r="J22">
        <v>7.3890599999999997</v>
      </c>
      <c r="K22">
        <v>0</v>
      </c>
    </row>
    <row r="23" spans="1:11" x14ac:dyDescent="0.25">
      <c r="A23" t="s">
        <v>35</v>
      </c>
      <c r="B23">
        <v>616.64099999999996</v>
      </c>
      <c r="C23">
        <v>609.53200000000004</v>
      </c>
      <c r="D23">
        <v>575.23299999999995</v>
      </c>
      <c r="E23">
        <v>551.48199999999997</v>
      </c>
      <c r="F23">
        <v>330.327</v>
      </c>
      <c r="G23">
        <v>0</v>
      </c>
      <c r="H23">
        <v>330.327</v>
      </c>
      <c r="I23">
        <v>7.3890599999999997</v>
      </c>
      <c r="J23">
        <v>7.3890599999999997</v>
      </c>
      <c r="K23">
        <v>0</v>
      </c>
    </row>
    <row r="24" spans="1:11" x14ac:dyDescent="0.25">
      <c r="A24" t="s">
        <v>35</v>
      </c>
      <c r="B24">
        <v>611.09400000000005</v>
      </c>
      <c r="C24">
        <v>603.649</v>
      </c>
      <c r="D24">
        <v>575.29999999999995</v>
      </c>
      <c r="E24">
        <v>551.53599999999994</v>
      </c>
      <c r="F24">
        <v>330.31599999999997</v>
      </c>
      <c r="G24">
        <v>0</v>
      </c>
      <c r="H24">
        <v>330.31599999999997</v>
      </c>
      <c r="I24">
        <v>7.3890599999999997</v>
      </c>
      <c r="J24">
        <v>7.3890599999999997</v>
      </c>
      <c r="K24">
        <v>0</v>
      </c>
    </row>
    <row r="25" spans="1:11" x14ac:dyDescent="0.25">
      <c r="A25" t="s">
        <v>35</v>
      </c>
      <c r="B25">
        <v>617.32500000000005</v>
      </c>
      <c r="C25">
        <v>610.01599999999996</v>
      </c>
      <c r="D25">
        <v>576.08199999999999</v>
      </c>
      <c r="E25">
        <v>552.01099999999997</v>
      </c>
      <c r="F25">
        <v>330.62</v>
      </c>
      <c r="G25">
        <v>0</v>
      </c>
      <c r="H25">
        <v>330.62</v>
      </c>
      <c r="I25">
        <v>7.3890599999999997</v>
      </c>
      <c r="J25">
        <v>7.3890599999999997</v>
      </c>
      <c r="K25">
        <v>0</v>
      </c>
    </row>
    <row r="26" spans="1:11" x14ac:dyDescent="0.25">
      <c r="A26" t="s">
        <v>35</v>
      </c>
      <c r="B26">
        <v>619.83100000000002</v>
      </c>
      <c r="C26">
        <v>612.91300000000001</v>
      </c>
      <c r="D26">
        <v>575.97799999999995</v>
      </c>
      <c r="E26">
        <v>551.76499999999999</v>
      </c>
      <c r="F26">
        <v>330.58100000000002</v>
      </c>
      <c r="G26">
        <v>0</v>
      </c>
      <c r="H26">
        <v>330.58100000000002</v>
      </c>
      <c r="I26">
        <v>7.3890599999999997</v>
      </c>
      <c r="J26">
        <v>7.3890599999999997</v>
      </c>
      <c r="K26">
        <v>0</v>
      </c>
    </row>
    <row r="27" spans="1:11" x14ac:dyDescent="0.25">
      <c r="A27" t="s">
        <v>35</v>
      </c>
      <c r="B27">
        <v>619.10299999999995</v>
      </c>
      <c r="C27">
        <v>611.15499999999997</v>
      </c>
      <c r="D27">
        <v>576.54</v>
      </c>
      <c r="E27">
        <v>552.04999999999995</v>
      </c>
      <c r="F27">
        <v>330.80200000000002</v>
      </c>
      <c r="G27">
        <v>0</v>
      </c>
      <c r="H27">
        <v>330.80200000000002</v>
      </c>
      <c r="I27">
        <v>7.3890599999999997</v>
      </c>
      <c r="J27">
        <v>7.3890599999999997</v>
      </c>
      <c r="K27">
        <v>0</v>
      </c>
    </row>
    <row r="28" spans="1:11" x14ac:dyDescent="0.25">
      <c r="A28" t="s">
        <v>35</v>
      </c>
      <c r="B28">
        <v>623.03399999999999</v>
      </c>
      <c r="C28">
        <v>615.97299999999996</v>
      </c>
      <c r="D28">
        <v>575.40899999999999</v>
      </c>
      <c r="E28">
        <v>551.53300000000002</v>
      </c>
      <c r="F28">
        <v>330.31200000000001</v>
      </c>
      <c r="G28">
        <v>0</v>
      </c>
      <c r="H28">
        <v>330.31200000000001</v>
      </c>
      <c r="I28">
        <v>7.3890599999999997</v>
      </c>
      <c r="J28">
        <v>7.3890599999999997</v>
      </c>
      <c r="K28">
        <v>0</v>
      </c>
    </row>
    <row r="29" spans="1:11" x14ac:dyDescent="0.25">
      <c r="A29" t="s">
        <v>35</v>
      </c>
      <c r="B29">
        <v>609.03300000000002</v>
      </c>
      <c r="C29">
        <v>601.87400000000002</v>
      </c>
      <c r="D29">
        <v>575.26099999999997</v>
      </c>
      <c r="E29">
        <v>551.76499999999999</v>
      </c>
      <c r="F29">
        <v>330.59800000000001</v>
      </c>
      <c r="G29">
        <v>0</v>
      </c>
      <c r="H29">
        <v>330.59800000000001</v>
      </c>
      <c r="I29">
        <v>7.3890599999999997</v>
      </c>
      <c r="J29">
        <v>7.3890599999999997</v>
      </c>
      <c r="K29">
        <v>0</v>
      </c>
    </row>
    <row r="30" spans="1:11" x14ac:dyDescent="0.25">
      <c r="A30" t="s">
        <v>35</v>
      </c>
      <c r="B30">
        <v>617.99599999999998</v>
      </c>
      <c r="C30">
        <v>610.69600000000003</v>
      </c>
      <c r="D30">
        <v>576.78499999999997</v>
      </c>
      <c r="E30">
        <v>552.15899999999999</v>
      </c>
      <c r="F30">
        <v>330.798</v>
      </c>
      <c r="G30">
        <v>0</v>
      </c>
      <c r="H30">
        <v>330.798</v>
      </c>
      <c r="I30">
        <v>7.3890599999999997</v>
      </c>
      <c r="J30">
        <v>7.3890599999999997</v>
      </c>
      <c r="K30">
        <v>0</v>
      </c>
    </row>
    <row r="31" spans="1:11" x14ac:dyDescent="0.25">
      <c r="A31" t="s">
        <v>35</v>
      </c>
      <c r="B31">
        <v>611.68899999999996</v>
      </c>
      <c r="C31">
        <v>604.29300000000001</v>
      </c>
      <c r="D31">
        <v>575.22799999999995</v>
      </c>
      <c r="E31">
        <v>551.75300000000004</v>
      </c>
      <c r="F31">
        <v>330.423</v>
      </c>
      <c r="G31">
        <v>0</v>
      </c>
      <c r="H31">
        <v>330.423</v>
      </c>
      <c r="I31">
        <v>7.3890599999999997</v>
      </c>
      <c r="J31">
        <v>7.3890599999999997</v>
      </c>
      <c r="K31">
        <v>0</v>
      </c>
    </row>
    <row r="32" spans="1:11" x14ac:dyDescent="0.25">
      <c r="A32" t="s">
        <v>35</v>
      </c>
      <c r="B32">
        <v>620.38499999999999</v>
      </c>
      <c r="C32">
        <v>613.21500000000003</v>
      </c>
      <c r="D32">
        <v>576.16300000000001</v>
      </c>
      <c r="E32">
        <v>552.11099999999999</v>
      </c>
      <c r="F32">
        <v>330.827</v>
      </c>
      <c r="G32">
        <v>0</v>
      </c>
      <c r="H32">
        <v>330.827</v>
      </c>
      <c r="I32">
        <v>7.3890599999999997</v>
      </c>
      <c r="J32">
        <v>7.3890599999999997</v>
      </c>
      <c r="K32">
        <v>0</v>
      </c>
    </row>
    <row r="33" spans="1:11" x14ac:dyDescent="0.25">
      <c r="A33" t="s">
        <v>35</v>
      </c>
      <c r="B33">
        <v>619.90800000000002</v>
      </c>
      <c r="C33">
        <v>612.35799999999995</v>
      </c>
      <c r="D33">
        <v>576.98500000000001</v>
      </c>
      <c r="E33">
        <v>552.25</v>
      </c>
      <c r="F33">
        <v>330.78</v>
      </c>
      <c r="G33">
        <v>0</v>
      </c>
      <c r="H33">
        <v>330.78</v>
      </c>
      <c r="I33">
        <v>7.3890599999999997</v>
      </c>
      <c r="J33">
        <v>7.3890599999999997</v>
      </c>
      <c r="K33">
        <v>0</v>
      </c>
    </row>
    <row r="34" spans="1:11" x14ac:dyDescent="0.25">
      <c r="A34" t="s">
        <v>35</v>
      </c>
      <c r="B34">
        <v>617.58900000000006</v>
      </c>
      <c r="C34">
        <v>610.51400000000001</v>
      </c>
      <c r="D34">
        <v>576.10599999999999</v>
      </c>
      <c r="E34">
        <v>551.34699999999998</v>
      </c>
      <c r="F34">
        <v>330.36700000000002</v>
      </c>
      <c r="G34">
        <v>0</v>
      </c>
      <c r="H34">
        <v>330.36700000000002</v>
      </c>
      <c r="I34">
        <v>7.3890599999999997</v>
      </c>
      <c r="J34">
        <v>7.3890599999999997</v>
      </c>
      <c r="K34">
        <v>0</v>
      </c>
    </row>
    <row r="35" spans="1:11" x14ac:dyDescent="0.25">
      <c r="A35" t="s">
        <v>35</v>
      </c>
      <c r="B35">
        <v>611.03700000000003</v>
      </c>
      <c r="C35">
        <v>603.85900000000004</v>
      </c>
      <c r="D35">
        <v>575.14200000000005</v>
      </c>
      <c r="E35">
        <v>551.41899999999998</v>
      </c>
      <c r="F35">
        <v>330.358</v>
      </c>
      <c r="G35">
        <v>0</v>
      </c>
      <c r="H35">
        <v>330.358</v>
      </c>
      <c r="I35">
        <v>7.3890599999999997</v>
      </c>
      <c r="J35">
        <v>7.3890599999999997</v>
      </c>
      <c r="K35">
        <v>0</v>
      </c>
    </row>
    <row r="36" spans="1:11" x14ac:dyDescent="0.25">
      <c r="A36" t="s">
        <v>35</v>
      </c>
      <c r="B36">
        <v>613.24400000000003</v>
      </c>
      <c r="C36">
        <v>605.423</v>
      </c>
      <c r="D36">
        <v>575.94600000000003</v>
      </c>
      <c r="E36">
        <v>552.28499999999997</v>
      </c>
      <c r="F36">
        <v>330.74299999999999</v>
      </c>
      <c r="G36">
        <v>0</v>
      </c>
      <c r="H36">
        <v>330.74299999999999</v>
      </c>
      <c r="I36">
        <v>7.3890599999999997</v>
      </c>
      <c r="J36">
        <v>7.3890599999999997</v>
      </c>
      <c r="K36">
        <v>0</v>
      </c>
    </row>
    <row r="37" spans="1:11" x14ac:dyDescent="0.25">
      <c r="A37" t="s">
        <v>35</v>
      </c>
      <c r="B37">
        <v>610.48599999999999</v>
      </c>
      <c r="C37">
        <v>603.32299999999998</v>
      </c>
      <c r="D37">
        <v>575.226</v>
      </c>
      <c r="E37">
        <v>551.36800000000005</v>
      </c>
      <c r="F37">
        <v>330.28100000000001</v>
      </c>
      <c r="G37">
        <v>0</v>
      </c>
      <c r="H37">
        <v>330.28100000000001</v>
      </c>
      <c r="I37">
        <v>7.3890599999999997</v>
      </c>
      <c r="J37">
        <v>7.3890599999999997</v>
      </c>
      <c r="K37">
        <v>0</v>
      </c>
    </row>
    <row r="38" spans="1:11" x14ac:dyDescent="0.25">
      <c r="A38" t="s">
        <v>35</v>
      </c>
      <c r="B38">
        <v>620.66899999999998</v>
      </c>
      <c r="C38">
        <v>613.53099999999995</v>
      </c>
      <c r="D38">
        <v>576.12800000000004</v>
      </c>
      <c r="E38">
        <v>551.75099999999998</v>
      </c>
      <c r="F38">
        <v>330.71699999999998</v>
      </c>
      <c r="G38">
        <v>0</v>
      </c>
      <c r="H38">
        <v>330.71699999999998</v>
      </c>
      <c r="I38">
        <v>7.3890599999999997</v>
      </c>
      <c r="J38">
        <v>7.3890599999999997</v>
      </c>
      <c r="K38">
        <v>0</v>
      </c>
    </row>
    <row r="39" spans="1:11" x14ac:dyDescent="0.25">
      <c r="A39" t="s">
        <v>35</v>
      </c>
      <c r="B39">
        <v>615.14099999999996</v>
      </c>
      <c r="C39">
        <v>608.04200000000003</v>
      </c>
      <c r="D39">
        <v>575.80399999999997</v>
      </c>
      <c r="E39">
        <v>551.54600000000005</v>
      </c>
      <c r="F39">
        <v>330.51400000000001</v>
      </c>
      <c r="G39">
        <v>0</v>
      </c>
      <c r="H39">
        <v>330.51400000000001</v>
      </c>
      <c r="I39">
        <v>7.3890599999999997</v>
      </c>
      <c r="J39">
        <v>7.3890599999999997</v>
      </c>
      <c r="K39">
        <v>0</v>
      </c>
    </row>
    <row r="40" spans="1:11" x14ac:dyDescent="0.25">
      <c r="A40" t="s">
        <v>35</v>
      </c>
      <c r="B40">
        <v>612.81700000000001</v>
      </c>
      <c r="C40">
        <v>605.63300000000004</v>
      </c>
      <c r="D40">
        <v>575.76099999999997</v>
      </c>
      <c r="E40">
        <v>551.92499999999995</v>
      </c>
      <c r="F40">
        <v>330.685</v>
      </c>
      <c r="G40">
        <v>0</v>
      </c>
      <c r="H40">
        <v>330.685</v>
      </c>
      <c r="I40">
        <v>7.3890599999999997</v>
      </c>
      <c r="J40">
        <v>7.3890599999999997</v>
      </c>
      <c r="K40">
        <v>0</v>
      </c>
    </row>
    <row r="41" spans="1:11" x14ac:dyDescent="0.25">
      <c r="A41" t="s">
        <v>35</v>
      </c>
      <c r="B41">
        <v>616.274</v>
      </c>
      <c r="C41">
        <v>609.36699999999996</v>
      </c>
      <c r="D41">
        <v>576.03800000000001</v>
      </c>
      <c r="E41">
        <v>551.58699999999999</v>
      </c>
      <c r="F41">
        <v>330.55099999999999</v>
      </c>
      <c r="G41">
        <v>0</v>
      </c>
      <c r="H41">
        <v>330.55099999999999</v>
      </c>
      <c r="I41">
        <v>7.3890599999999997</v>
      </c>
      <c r="J41">
        <v>7.3890599999999997</v>
      </c>
      <c r="K41">
        <v>0</v>
      </c>
    </row>
    <row r="42" spans="1:11" x14ac:dyDescent="0.25">
      <c r="A42" t="s">
        <v>35</v>
      </c>
      <c r="B42">
        <v>619.46400000000006</v>
      </c>
      <c r="C42">
        <v>612.56799999999998</v>
      </c>
      <c r="D42">
        <v>577.303</v>
      </c>
      <c r="E42">
        <v>552.16200000000003</v>
      </c>
      <c r="F42">
        <v>330.65199999999999</v>
      </c>
      <c r="G42">
        <v>0</v>
      </c>
      <c r="H42">
        <v>330.65199999999999</v>
      </c>
      <c r="I42">
        <v>7.3890599999999997</v>
      </c>
      <c r="J42">
        <v>7.3890599999999997</v>
      </c>
      <c r="K42">
        <v>0</v>
      </c>
    </row>
    <row r="43" spans="1:11" x14ac:dyDescent="0.25">
      <c r="A43" t="s">
        <v>35</v>
      </c>
      <c r="B43">
        <v>618.43700000000001</v>
      </c>
      <c r="C43">
        <v>611.17999999999995</v>
      </c>
      <c r="D43">
        <v>576.92899999999997</v>
      </c>
      <c r="E43">
        <v>552.06299999999999</v>
      </c>
      <c r="F43">
        <v>330.65499999999997</v>
      </c>
      <c r="G43">
        <v>0</v>
      </c>
      <c r="H43">
        <v>330.65499999999997</v>
      </c>
      <c r="I43">
        <v>7.3890599999999997</v>
      </c>
      <c r="J43">
        <v>7.3890599999999997</v>
      </c>
      <c r="K43">
        <v>0</v>
      </c>
    </row>
    <row r="44" spans="1:11" x14ac:dyDescent="0.25">
      <c r="A44" t="s">
        <v>35</v>
      </c>
      <c r="B44">
        <v>622.03099999999995</v>
      </c>
      <c r="C44">
        <v>615.03099999999995</v>
      </c>
      <c r="D44">
        <v>577.72500000000002</v>
      </c>
      <c r="E44">
        <v>551.87800000000004</v>
      </c>
      <c r="F44">
        <v>330.40800000000002</v>
      </c>
      <c r="G44">
        <v>0</v>
      </c>
      <c r="H44">
        <v>330.40800000000002</v>
      </c>
      <c r="I44">
        <v>7.3890599999999997</v>
      </c>
      <c r="J44">
        <v>7.3890599999999997</v>
      </c>
      <c r="K44">
        <v>0</v>
      </c>
    </row>
    <row r="45" spans="1:11" x14ac:dyDescent="0.25">
      <c r="A45" t="s">
        <v>35</v>
      </c>
      <c r="B45">
        <v>618.74</v>
      </c>
      <c r="C45">
        <v>610.95000000000005</v>
      </c>
      <c r="D45">
        <v>576.41300000000001</v>
      </c>
      <c r="E45">
        <v>551.95899999999995</v>
      </c>
      <c r="F45">
        <v>330.39400000000001</v>
      </c>
      <c r="G45">
        <v>0</v>
      </c>
      <c r="H45">
        <v>330.39400000000001</v>
      </c>
      <c r="I45">
        <v>7.3890599999999997</v>
      </c>
      <c r="J45">
        <v>7.3890599999999997</v>
      </c>
      <c r="K45">
        <v>0</v>
      </c>
    </row>
    <row r="46" spans="1:11" x14ac:dyDescent="0.25">
      <c r="A46" t="s">
        <v>35</v>
      </c>
      <c r="B46">
        <v>614.87900000000002</v>
      </c>
      <c r="C46">
        <v>607.58799999999997</v>
      </c>
      <c r="D46">
        <v>576.245</v>
      </c>
      <c r="E46">
        <v>552.20799999999997</v>
      </c>
      <c r="F46">
        <v>330.75900000000001</v>
      </c>
      <c r="G46">
        <v>0</v>
      </c>
      <c r="H46">
        <v>330.75900000000001</v>
      </c>
      <c r="I46">
        <v>7.3890599999999997</v>
      </c>
      <c r="J46">
        <v>7.3890599999999997</v>
      </c>
      <c r="K46">
        <v>0</v>
      </c>
    </row>
    <row r="47" spans="1:11" x14ac:dyDescent="0.25">
      <c r="A47" t="s">
        <v>35</v>
      </c>
      <c r="B47">
        <v>626.77499999999998</v>
      </c>
      <c r="C47">
        <v>619.43499999999995</v>
      </c>
      <c r="D47">
        <v>577.75099999999998</v>
      </c>
      <c r="E47">
        <v>551.34400000000005</v>
      </c>
      <c r="F47">
        <v>330.31200000000001</v>
      </c>
      <c r="G47">
        <v>0</v>
      </c>
      <c r="H47">
        <v>330.31200000000001</v>
      </c>
      <c r="I47">
        <v>7.3890599999999997</v>
      </c>
      <c r="J47">
        <v>7.3890599999999997</v>
      </c>
      <c r="K47">
        <v>0</v>
      </c>
    </row>
    <row r="48" spans="1:11" x14ac:dyDescent="0.25">
      <c r="A48" t="s">
        <v>35</v>
      </c>
      <c r="B48">
        <v>633.375</v>
      </c>
      <c r="C48">
        <v>624.92999999999995</v>
      </c>
      <c r="D48">
        <v>577.904</v>
      </c>
      <c r="E48">
        <v>551.38099999999997</v>
      </c>
      <c r="F48">
        <v>330.36399999999998</v>
      </c>
      <c r="G48">
        <v>0</v>
      </c>
      <c r="H48">
        <v>330.36399999999998</v>
      </c>
      <c r="I48">
        <v>7.3890599999999997</v>
      </c>
      <c r="J48">
        <v>7.3890599999999997</v>
      </c>
      <c r="K48">
        <v>0</v>
      </c>
    </row>
    <row r="49" spans="1:25" x14ac:dyDescent="0.25">
      <c r="A49" t="s">
        <v>35</v>
      </c>
      <c r="B49">
        <v>617.23299999999995</v>
      </c>
      <c r="C49">
        <v>609.47500000000002</v>
      </c>
      <c r="D49">
        <v>576.03</v>
      </c>
      <c r="E49">
        <v>551.47699999999998</v>
      </c>
      <c r="F49">
        <v>330.10500000000002</v>
      </c>
      <c r="G49">
        <v>0</v>
      </c>
      <c r="H49">
        <v>330.10500000000002</v>
      </c>
      <c r="I49">
        <v>7.3890599999999997</v>
      </c>
      <c r="J49">
        <v>7.3890599999999997</v>
      </c>
      <c r="K49">
        <v>0</v>
      </c>
    </row>
    <row r="50" spans="1:25" x14ac:dyDescent="0.25">
      <c r="A50" t="s">
        <v>35</v>
      </c>
      <c r="B50">
        <v>615.47299999999996</v>
      </c>
      <c r="C50">
        <v>608.51800000000003</v>
      </c>
      <c r="D50">
        <v>575.78</v>
      </c>
      <c r="E50">
        <v>551.49</v>
      </c>
      <c r="F50">
        <v>330.41800000000001</v>
      </c>
      <c r="G50">
        <v>0</v>
      </c>
      <c r="H50">
        <v>330.41800000000001</v>
      </c>
      <c r="I50">
        <v>7.3890599999999997</v>
      </c>
      <c r="J50">
        <v>7.3890599999999997</v>
      </c>
      <c r="K50">
        <v>0</v>
      </c>
    </row>
    <row r="51" spans="1:25" x14ac:dyDescent="0.25">
      <c r="A51" t="s">
        <v>35</v>
      </c>
      <c r="B51">
        <v>613.80499999999995</v>
      </c>
      <c r="C51">
        <v>606.99300000000005</v>
      </c>
      <c r="D51">
        <v>576.375</v>
      </c>
      <c r="E51">
        <v>552.25</v>
      </c>
      <c r="F51">
        <v>330.78199999999998</v>
      </c>
      <c r="G51">
        <v>0</v>
      </c>
      <c r="H51">
        <v>330.78199999999998</v>
      </c>
      <c r="I51">
        <v>7.3890599999999997</v>
      </c>
      <c r="J51">
        <v>7.3890599999999997</v>
      </c>
      <c r="K51">
        <v>0</v>
      </c>
    </row>
    <row r="52" spans="1:25" x14ac:dyDescent="0.25">
      <c r="A52" t="s">
        <v>35</v>
      </c>
      <c r="B52">
        <v>620.41600000000005</v>
      </c>
      <c r="C52">
        <v>613.44299999999998</v>
      </c>
      <c r="D52">
        <v>577.00400000000002</v>
      </c>
      <c r="E52">
        <v>551.78800000000001</v>
      </c>
      <c r="F52">
        <v>330.61900000000003</v>
      </c>
      <c r="G52">
        <v>0</v>
      </c>
      <c r="H52">
        <v>330.61900000000003</v>
      </c>
      <c r="I52">
        <v>7.3890599999999997</v>
      </c>
      <c r="J52">
        <v>7.3890599999999997</v>
      </c>
      <c r="K52">
        <v>0</v>
      </c>
    </row>
    <row r="53" spans="1:25" x14ac:dyDescent="0.25">
      <c r="A53" t="s">
        <v>35</v>
      </c>
      <c r="B53">
        <v>624.01800000000003</v>
      </c>
      <c r="C53">
        <v>616.26900000000001</v>
      </c>
      <c r="D53">
        <v>577.5</v>
      </c>
      <c r="E53">
        <v>551.61500000000001</v>
      </c>
      <c r="F53">
        <v>330.16300000000001</v>
      </c>
      <c r="G53">
        <v>0</v>
      </c>
      <c r="H53">
        <v>330.16300000000001</v>
      </c>
      <c r="I53">
        <v>7.3890599999999997</v>
      </c>
      <c r="J53">
        <v>7.3890599999999997</v>
      </c>
      <c r="K53">
        <v>0</v>
      </c>
    </row>
    <row r="54" spans="1:25" x14ac:dyDescent="0.25">
      <c r="A54" t="s">
        <v>35</v>
      </c>
      <c r="B54">
        <v>612.07500000000005</v>
      </c>
      <c r="C54">
        <v>604.84199999999998</v>
      </c>
      <c r="D54">
        <v>576.30999999999995</v>
      </c>
      <c r="E54">
        <v>552.32399999999996</v>
      </c>
      <c r="F54">
        <v>330.42099999999999</v>
      </c>
      <c r="G54">
        <v>0</v>
      </c>
      <c r="H54">
        <v>330.42099999999999</v>
      </c>
      <c r="I54">
        <v>7.3890599999999997</v>
      </c>
      <c r="J54">
        <v>7.3890599999999997</v>
      </c>
      <c r="K54">
        <v>0</v>
      </c>
    </row>
    <row r="55" spans="1:25" x14ac:dyDescent="0.25">
      <c r="A55" t="s">
        <v>35</v>
      </c>
      <c r="B55">
        <v>607.63199999999995</v>
      </c>
      <c r="C55">
        <v>600.37699999999995</v>
      </c>
      <c r="D55">
        <v>575.12599999999998</v>
      </c>
      <c r="E55">
        <v>551.88499999999999</v>
      </c>
      <c r="F55">
        <v>330.44099999999997</v>
      </c>
      <c r="G55">
        <v>0</v>
      </c>
      <c r="H55">
        <v>330.44099999999997</v>
      </c>
      <c r="I55">
        <v>7.3890599999999997</v>
      </c>
      <c r="J55">
        <v>7.3890599999999997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608.47299999999996</v>
      </c>
      <c r="C56" s="3">
        <v>601.39700000000005</v>
      </c>
      <c r="D56" s="3">
        <v>574.97500000000002</v>
      </c>
      <c r="E56" s="3">
        <v>552.16099999999994</v>
      </c>
      <c r="F56" s="3">
        <v>330.97800000000001</v>
      </c>
      <c r="G56" s="3">
        <v>0</v>
      </c>
      <c r="H56" s="3">
        <v>330.97800000000001</v>
      </c>
      <c r="I56" s="3">
        <v>7.3890599999999997</v>
      </c>
      <c r="J56" s="3">
        <v>7.3890599999999997</v>
      </c>
      <c r="K56" s="3">
        <v>0</v>
      </c>
      <c r="P56"/>
      <c r="Q56"/>
      <c r="R56">
        <f>AVERAGE(B7:B56)</f>
        <v>619.81198000000018</v>
      </c>
      <c r="S56">
        <f>AVERAGE(C7:C56)</f>
        <v>612.48033999999996</v>
      </c>
      <c r="T56"/>
      <c r="U56">
        <f>_xlfn.VAR.P(B7:B56)</f>
        <v>53.547849059599997</v>
      </c>
      <c r="V56">
        <f>_xlfn.VAR.P(C7:C56)</f>
        <v>52.30040022439993</v>
      </c>
      <c r="W56"/>
      <c r="X56">
        <f>1.96*SQRT(U56)/50</f>
        <v>0.28685147163461394</v>
      </c>
      <c r="Y56">
        <f>1.96*SQRT(V56)/50</f>
        <v>0.28349054128986723</v>
      </c>
    </row>
    <row r="57" spans="1:25" x14ac:dyDescent="0.25">
      <c r="A57" t="s">
        <v>111</v>
      </c>
      <c r="B57">
        <v>31078.382000000001</v>
      </c>
      <c r="C57" t="s">
        <v>37</v>
      </c>
    </row>
    <row r="58" spans="1:25" x14ac:dyDescent="0.25">
      <c r="A58" t="s">
        <v>36</v>
      </c>
      <c r="B58">
        <v>608.17100000000005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7.3890599999999997</v>
      </c>
      <c r="J58">
        <v>7.3890599999999997</v>
      </c>
      <c r="K58">
        <v>0</v>
      </c>
    </row>
    <row r="59" spans="1:25" x14ac:dyDescent="0.25">
      <c r="A59" t="s">
        <v>36</v>
      </c>
      <c r="B59">
        <v>606.86099999999999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7.3890599999999997</v>
      </c>
      <c r="J59">
        <v>7.3890599999999997</v>
      </c>
      <c r="K59">
        <v>0</v>
      </c>
    </row>
    <row r="60" spans="1:25" x14ac:dyDescent="0.25">
      <c r="A60" t="s">
        <v>36</v>
      </c>
      <c r="B60">
        <v>603.48299999999995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7.3890599999999997</v>
      </c>
      <c r="J60">
        <v>7.3890599999999997</v>
      </c>
      <c r="K60">
        <v>0</v>
      </c>
    </row>
    <row r="61" spans="1:25" x14ac:dyDescent="0.25">
      <c r="A61" t="s">
        <v>36</v>
      </c>
      <c r="B61">
        <v>603.85799999999995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7.3890599999999997</v>
      </c>
      <c r="J61">
        <v>7.3890599999999997</v>
      </c>
      <c r="K61">
        <v>0</v>
      </c>
    </row>
    <row r="62" spans="1:25" x14ac:dyDescent="0.25">
      <c r="A62" t="s">
        <v>36</v>
      </c>
      <c r="B62">
        <v>610.87900000000002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7.3890599999999997</v>
      </c>
      <c r="J62">
        <v>7.3890599999999997</v>
      </c>
      <c r="K62">
        <v>0</v>
      </c>
    </row>
    <row r="63" spans="1:25" x14ac:dyDescent="0.25">
      <c r="A63" t="s">
        <v>36</v>
      </c>
      <c r="B63">
        <v>609.56799999999998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7.3890599999999997</v>
      </c>
      <c r="J63">
        <v>7.3890599999999997</v>
      </c>
      <c r="K63">
        <v>0</v>
      </c>
    </row>
    <row r="64" spans="1:25" x14ac:dyDescent="0.25">
      <c r="A64" t="s">
        <v>36</v>
      </c>
      <c r="B64">
        <v>611.83500000000004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7.3890599999999997</v>
      </c>
      <c r="J64">
        <v>7.3890599999999997</v>
      </c>
      <c r="K64">
        <v>0</v>
      </c>
    </row>
    <row r="65" spans="1:11" x14ac:dyDescent="0.25">
      <c r="A65" t="s">
        <v>36</v>
      </c>
      <c r="B65">
        <v>615.40899999999999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7.3890599999999997</v>
      </c>
      <c r="J65">
        <v>7.3890599999999997</v>
      </c>
      <c r="K65">
        <v>0</v>
      </c>
    </row>
    <row r="66" spans="1:11" x14ac:dyDescent="0.25">
      <c r="A66" t="s">
        <v>36</v>
      </c>
      <c r="B66">
        <v>606.55799999999999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7.3890599999999997</v>
      </c>
      <c r="J66">
        <v>7.3890599999999997</v>
      </c>
      <c r="K66">
        <v>0</v>
      </c>
    </row>
    <row r="67" spans="1:11" x14ac:dyDescent="0.25">
      <c r="A67" t="s">
        <v>36</v>
      </c>
      <c r="B67">
        <v>615.26499999999999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7.3890599999999997</v>
      </c>
      <c r="J67">
        <v>7.3890599999999997</v>
      </c>
      <c r="K67">
        <v>0</v>
      </c>
    </row>
    <row r="68" spans="1:11" x14ac:dyDescent="0.25">
      <c r="A68" t="s">
        <v>36</v>
      </c>
      <c r="B68">
        <v>604.44600000000003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7.3890599999999997</v>
      </c>
      <c r="J68">
        <v>7.3890599999999997</v>
      </c>
      <c r="K68">
        <v>0</v>
      </c>
    </row>
    <row r="69" spans="1:11" x14ac:dyDescent="0.25">
      <c r="A69" t="s">
        <v>36</v>
      </c>
      <c r="B69">
        <v>608.87400000000002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7.3890599999999997</v>
      </c>
      <c r="J69">
        <v>7.3890599999999997</v>
      </c>
      <c r="K69">
        <v>0</v>
      </c>
    </row>
    <row r="70" spans="1:11" x14ac:dyDescent="0.25">
      <c r="A70" t="s">
        <v>36</v>
      </c>
      <c r="B70">
        <v>606.64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7.3890599999999997</v>
      </c>
      <c r="J70">
        <v>7.3890599999999997</v>
      </c>
      <c r="K70">
        <v>0</v>
      </c>
    </row>
    <row r="71" spans="1:11" x14ac:dyDescent="0.25">
      <c r="A71" t="s">
        <v>36</v>
      </c>
      <c r="B71">
        <v>608.12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7.3890599999999997</v>
      </c>
      <c r="J71">
        <v>7.3890599999999997</v>
      </c>
      <c r="K71">
        <v>0</v>
      </c>
    </row>
    <row r="72" spans="1:11" x14ac:dyDescent="0.25">
      <c r="A72" t="s">
        <v>36</v>
      </c>
      <c r="B72">
        <v>606.72799999999995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7.3890599999999997</v>
      </c>
      <c r="J72">
        <v>7.3890599999999997</v>
      </c>
      <c r="K72">
        <v>0</v>
      </c>
    </row>
    <row r="73" spans="1:11" x14ac:dyDescent="0.25">
      <c r="A73" t="s">
        <v>36</v>
      </c>
      <c r="B73">
        <v>605.697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7.3890599999999997</v>
      </c>
      <c r="J73">
        <v>7.3890599999999997</v>
      </c>
      <c r="K73">
        <v>0</v>
      </c>
    </row>
    <row r="74" spans="1:11" x14ac:dyDescent="0.25">
      <c r="A74" t="s">
        <v>36</v>
      </c>
      <c r="B74">
        <v>607.91099999999994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7.3890599999999997</v>
      </c>
      <c r="J74">
        <v>7.3890599999999997</v>
      </c>
      <c r="K74">
        <v>0</v>
      </c>
    </row>
    <row r="75" spans="1:11" x14ac:dyDescent="0.25">
      <c r="A75" t="s">
        <v>36</v>
      </c>
      <c r="B75">
        <v>602.995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7.3890599999999997</v>
      </c>
      <c r="J75">
        <v>7.3890599999999997</v>
      </c>
      <c r="K75">
        <v>0</v>
      </c>
    </row>
    <row r="76" spans="1:11" x14ac:dyDescent="0.25">
      <c r="A76" t="s">
        <v>36</v>
      </c>
      <c r="B76">
        <v>607.27099999999996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7.3890599999999997</v>
      </c>
      <c r="J76">
        <v>7.3890599999999997</v>
      </c>
      <c r="K76">
        <v>0</v>
      </c>
    </row>
    <row r="77" spans="1:11" x14ac:dyDescent="0.25">
      <c r="A77" t="s">
        <v>36</v>
      </c>
      <c r="B77">
        <v>609.255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7.3890599999999997</v>
      </c>
      <c r="J77">
        <v>7.3890599999999997</v>
      </c>
      <c r="K77">
        <v>0</v>
      </c>
    </row>
    <row r="78" spans="1:11" x14ac:dyDescent="0.25">
      <c r="A78" t="s">
        <v>36</v>
      </c>
      <c r="B78">
        <v>610.21400000000006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7.3890599999999997</v>
      </c>
      <c r="J78">
        <v>7.3890599999999997</v>
      </c>
      <c r="K78">
        <v>0</v>
      </c>
    </row>
    <row r="79" spans="1:11" x14ac:dyDescent="0.25">
      <c r="A79" t="s">
        <v>36</v>
      </c>
      <c r="B79">
        <v>603.16499999999996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7.3890599999999997</v>
      </c>
      <c r="J79">
        <v>7.3890599999999997</v>
      </c>
      <c r="K79">
        <v>0</v>
      </c>
    </row>
    <row r="80" spans="1:11" x14ac:dyDescent="0.25">
      <c r="A80" t="s">
        <v>36</v>
      </c>
      <c r="B80">
        <v>614.34299999999996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7.3890599999999997</v>
      </c>
      <c r="J80">
        <v>7.3890599999999997</v>
      </c>
      <c r="K80">
        <v>0</v>
      </c>
    </row>
    <row r="81" spans="1:11" x14ac:dyDescent="0.25">
      <c r="A81" t="s">
        <v>36</v>
      </c>
      <c r="B81">
        <v>607.40599999999995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7.3890599999999997</v>
      </c>
      <c r="J81">
        <v>7.3890599999999997</v>
      </c>
      <c r="K81">
        <v>0</v>
      </c>
    </row>
    <row r="82" spans="1:11" x14ac:dyDescent="0.25">
      <c r="A82" t="s">
        <v>36</v>
      </c>
      <c r="B82">
        <v>607.21199999999999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7.3890599999999997</v>
      </c>
      <c r="J82">
        <v>7.3890599999999997</v>
      </c>
      <c r="K82">
        <v>0</v>
      </c>
    </row>
    <row r="83" spans="1:11" x14ac:dyDescent="0.25">
      <c r="A83" t="s">
        <v>36</v>
      </c>
      <c r="B83">
        <v>606.83100000000002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7.3890599999999997</v>
      </c>
      <c r="J83">
        <v>7.3890599999999997</v>
      </c>
      <c r="K83">
        <v>0</v>
      </c>
    </row>
    <row r="84" spans="1:11" x14ac:dyDescent="0.25">
      <c r="A84" t="s">
        <v>36</v>
      </c>
      <c r="B84">
        <v>604.99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7.3890599999999997</v>
      </c>
      <c r="J84">
        <v>7.3890599999999997</v>
      </c>
      <c r="K84">
        <v>0</v>
      </c>
    </row>
    <row r="85" spans="1:11" x14ac:dyDescent="0.25">
      <c r="A85" t="s">
        <v>36</v>
      </c>
      <c r="B85">
        <v>608.15599999999995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7.3890599999999997</v>
      </c>
      <c r="J85">
        <v>7.3890599999999997</v>
      </c>
      <c r="K85">
        <v>0</v>
      </c>
    </row>
    <row r="86" spans="1:11" x14ac:dyDescent="0.25">
      <c r="A86" t="s">
        <v>36</v>
      </c>
      <c r="B86">
        <v>605.45899999999995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7.3890599999999997</v>
      </c>
      <c r="J86">
        <v>7.3890599999999997</v>
      </c>
      <c r="K86">
        <v>0</v>
      </c>
    </row>
    <row r="87" spans="1:11" x14ac:dyDescent="0.25">
      <c r="A87" t="s">
        <v>36</v>
      </c>
      <c r="B87">
        <v>604.23699999999997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7.3890599999999997</v>
      </c>
      <c r="J87">
        <v>7.3890599999999997</v>
      </c>
      <c r="K87">
        <v>0</v>
      </c>
    </row>
    <row r="88" spans="1:11" x14ac:dyDescent="0.25">
      <c r="A88" t="s">
        <v>36</v>
      </c>
      <c r="B88">
        <v>608.33000000000004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7.3890599999999997</v>
      </c>
      <c r="J88">
        <v>7.3890599999999997</v>
      </c>
      <c r="K88">
        <v>0</v>
      </c>
    </row>
    <row r="89" spans="1:11" x14ac:dyDescent="0.25">
      <c r="A89" t="s">
        <v>36</v>
      </c>
      <c r="B89">
        <v>610.53300000000002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7.3890599999999997</v>
      </c>
      <c r="J89">
        <v>7.3890599999999997</v>
      </c>
      <c r="K89">
        <v>0</v>
      </c>
    </row>
    <row r="90" spans="1:11" x14ac:dyDescent="0.25">
      <c r="A90" t="s">
        <v>36</v>
      </c>
      <c r="B90">
        <v>609.09699999999998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7.3890599999999997</v>
      </c>
      <c r="J90">
        <v>7.3890599999999997</v>
      </c>
      <c r="K90">
        <v>0</v>
      </c>
    </row>
    <row r="91" spans="1:11" x14ac:dyDescent="0.25">
      <c r="A91" t="s">
        <v>36</v>
      </c>
      <c r="B91">
        <v>605.851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7.3890599999999997</v>
      </c>
      <c r="J91">
        <v>7.3890599999999997</v>
      </c>
      <c r="K91">
        <v>0</v>
      </c>
    </row>
    <row r="92" spans="1:11" x14ac:dyDescent="0.25">
      <c r="A92" t="s">
        <v>36</v>
      </c>
      <c r="B92">
        <v>607.55399999999997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7.3890599999999997</v>
      </c>
      <c r="J92">
        <v>7.3890599999999997</v>
      </c>
      <c r="K92">
        <v>0</v>
      </c>
    </row>
    <row r="93" spans="1:11" x14ac:dyDescent="0.25">
      <c r="A93" t="s">
        <v>36</v>
      </c>
      <c r="B93">
        <v>606.78399999999999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7.3890599999999997</v>
      </c>
      <c r="J93">
        <v>7.3890599999999997</v>
      </c>
      <c r="K93">
        <v>0</v>
      </c>
    </row>
    <row r="94" spans="1:11" x14ac:dyDescent="0.25">
      <c r="A94" t="s">
        <v>36</v>
      </c>
      <c r="B94">
        <v>600.35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7.3890599999999997</v>
      </c>
      <c r="J94">
        <v>7.3890599999999997</v>
      </c>
      <c r="K94">
        <v>0</v>
      </c>
    </row>
    <row r="95" spans="1:11" x14ac:dyDescent="0.25">
      <c r="A95" t="s">
        <v>36</v>
      </c>
      <c r="B95">
        <v>607.29100000000005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7.3890599999999997</v>
      </c>
      <c r="J95">
        <v>7.3890599999999997</v>
      </c>
      <c r="K95">
        <v>0</v>
      </c>
    </row>
    <row r="96" spans="1:11" x14ac:dyDescent="0.25">
      <c r="A96" t="s">
        <v>36</v>
      </c>
      <c r="B96">
        <v>610.33500000000004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7.3890599999999997</v>
      </c>
      <c r="J96">
        <v>7.3890599999999997</v>
      </c>
      <c r="K96">
        <v>0</v>
      </c>
    </row>
    <row r="97" spans="1:25" x14ac:dyDescent="0.25">
      <c r="A97" t="s">
        <v>36</v>
      </c>
      <c r="B97">
        <v>607.74400000000003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7.3890599999999997</v>
      </c>
      <c r="J97">
        <v>7.3890599999999997</v>
      </c>
      <c r="K97">
        <v>0</v>
      </c>
    </row>
    <row r="98" spans="1:25" x14ac:dyDescent="0.25">
      <c r="A98" t="s">
        <v>36</v>
      </c>
      <c r="B98">
        <v>614.88400000000001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7.3890599999999997</v>
      </c>
      <c r="J98">
        <v>7.3890599999999997</v>
      </c>
      <c r="K98">
        <v>0</v>
      </c>
    </row>
    <row r="99" spans="1:25" x14ac:dyDescent="0.25">
      <c r="A99" t="s">
        <v>36</v>
      </c>
      <c r="B99">
        <v>606.48500000000001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7.3890599999999997</v>
      </c>
      <c r="J99">
        <v>7.3890599999999997</v>
      </c>
      <c r="K99">
        <v>0</v>
      </c>
    </row>
    <row r="100" spans="1:25" x14ac:dyDescent="0.25">
      <c r="A100" t="s">
        <v>36</v>
      </c>
      <c r="B100">
        <v>609.46299999999997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7.3890599999999997</v>
      </c>
      <c r="J100">
        <v>7.3890599999999997</v>
      </c>
      <c r="K100">
        <v>0</v>
      </c>
    </row>
    <row r="101" spans="1:25" x14ac:dyDescent="0.25">
      <c r="A101" t="s">
        <v>36</v>
      </c>
      <c r="B101">
        <v>610.51499999999999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7.3890599999999997</v>
      </c>
      <c r="J101">
        <v>7.3890599999999997</v>
      </c>
      <c r="K101">
        <v>0</v>
      </c>
    </row>
    <row r="102" spans="1:25" x14ac:dyDescent="0.25">
      <c r="A102" t="s">
        <v>36</v>
      </c>
      <c r="B102">
        <v>604.10500000000002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7.3890599999999997</v>
      </c>
      <c r="J102">
        <v>7.3890599999999997</v>
      </c>
      <c r="K102">
        <v>0</v>
      </c>
    </row>
    <row r="103" spans="1:25" x14ac:dyDescent="0.25">
      <c r="A103" t="s">
        <v>36</v>
      </c>
      <c r="B103">
        <v>609.18299999999999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7.3890599999999997</v>
      </c>
      <c r="J103">
        <v>7.3890599999999997</v>
      </c>
      <c r="K103">
        <v>0</v>
      </c>
    </row>
    <row r="104" spans="1:25" x14ac:dyDescent="0.25">
      <c r="A104" t="s">
        <v>36</v>
      </c>
      <c r="B104">
        <v>606.59100000000001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7.3890599999999997</v>
      </c>
      <c r="J104">
        <v>7.3890599999999997</v>
      </c>
      <c r="K104">
        <v>0</v>
      </c>
    </row>
    <row r="105" spans="1:25" x14ac:dyDescent="0.25">
      <c r="A105" t="s">
        <v>36</v>
      </c>
      <c r="B105">
        <v>607.50099999999998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7.3890599999999997</v>
      </c>
      <c r="J105">
        <v>7.3890599999999997</v>
      </c>
      <c r="K105">
        <v>0</v>
      </c>
    </row>
    <row r="106" spans="1:25" x14ac:dyDescent="0.25">
      <c r="A106" t="s">
        <v>36</v>
      </c>
      <c r="B106">
        <v>605.38800000000003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7.3890599999999997</v>
      </c>
      <c r="J106">
        <v>7.3890599999999997</v>
      </c>
      <c r="K106">
        <v>0</v>
      </c>
    </row>
    <row r="107" spans="1:25" x14ac:dyDescent="0.25">
      <c r="A107" t="s">
        <v>36</v>
      </c>
      <c r="B107">
        <v>605.49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7.3890599999999997</v>
      </c>
      <c r="J107">
        <v>7.3890599999999997</v>
      </c>
      <c r="K107">
        <v>0</v>
      </c>
    </row>
    <row r="108" spans="1:25" x14ac:dyDescent="0.25">
      <c r="A108" t="s">
        <v>36</v>
      </c>
      <c r="B108">
        <v>607.255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7.3890599999999997</v>
      </c>
      <c r="J108">
        <v>7.3890599999999997</v>
      </c>
      <c r="K108">
        <v>0</v>
      </c>
    </row>
    <row r="109" spans="1:25" x14ac:dyDescent="0.25">
      <c r="A109" t="s">
        <v>36</v>
      </c>
      <c r="B109">
        <v>606.38900000000001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7.3890599999999997</v>
      </c>
      <c r="J109">
        <v>7.3890599999999997</v>
      </c>
      <c r="K109">
        <v>0</v>
      </c>
    </row>
    <row r="110" spans="1:25" x14ac:dyDescent="0.25">
      <c r="A110" t="s">
        <v>36</v>
      </c>
      <c r="B110">
        <v>603.61699999999996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7.3890599999999997</v>
      </c>
      <c r="J110">
        <v>7.3890599999999997</v>
      </c>
      <c r="K110">
        <v>0</v>
      </c>
    </row>
    <row r="111" spans="1:25" x14ac:dyDescent="0.25">
      <c r="A111" t="s">
        <v>36</v>
      </c>
      <c r="B111">
        <v>610.15599999999995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7.3890599999999997</v>
      </c>
      <c r="J111">
        <v>7.3890599999999997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607.50900000000001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7.3890599999999997</v>
      </c>
      <c r="J112">
        <v>7.3890599999999997</v>
      </c>
      <c r="K112">
        <v>0</v>
      </c>
      <c r="R112">
        <f>AVERAGE(B63:B112)</f>
        <v>607.73969999999986</v>
      </c>
      <c r="S112">
        <f>AVERAGE(C63:C112)</f>
        <v>0</v>
      </c>
      <c r="U112">
        <f>_xlfn.VAR.P(B63:B112)</f>
        <v>9.3865097699999982</v>
      </c>
      <c r="V112">
        <f>_xlfn.VAR.P(C63:C112)</f>
        <v>0</v>
      </c>
      <c r="X112">
        <f>1.96*SQRT(U112)/50</f>
        <v>0.12009865266926517</v>
      </c>
      <c r="Y112">
        <f>1.96*SQRT(V112)/50</f>
        <v>0</v>
      </c>
    </row>
    <row r="113" spans="1:9" x14ac:dyDescent="0.25">
      <c r="A113" t="s">
        <v>36</v>
      </c>
      <c r="B113">
        <v>30459.583200000001</v>
      </c>
      <c r="C113" t="s">
        <v>37</v>
      </c>
    </row>
    <row r="114" spans="1:9" x14ac:dyDescent="0.25">
      <c r="A114" t="s">
        <v>38</v>
      </c>
      <c r="B114">
        <v>466.57400000000001</v>
      </c>
      <c r="C114">
        <v>465.19200000000001</v>
      </c>
      <c r="D114">
        <v>440.68799999999999</v>
      </c>
      <c r="E114">
        <v>418.26299999999998</v>
      </c>
      <c r="F114">
        <v>347.58199999999999</v>
      </c>
      <c r="G114">
        <v>7.3890599999999997</v>
      </c>
      <c r="H114">
        <v>7.3890599999999997</v>
      </c>
      <c r="I114">
        <v>0</v>
      </c>
    </row>
    <row r="115" spans="1:9" x14ac:dyDescent="0.25">
      <c r="A115" t="s">
        <v>38</v>
      </c>
      <c r="B115">
        <v>468.25299999999999</v>
      </c>
      <c r="C115">
        <v>467.11700000000002</v>
      </c>
      <c r="D115">
        <v>440.75599999999997</v>
      </c>
      <c r="E115">
        <v>418.12599999999998</v>
      </c>
      <c r="F115">
        <v>347.55099999999999</v>
      </c>
      <c r="G115">
        <v>7.3890599999999997</v>
      </c>
      <c r="H115">
        <v>7.3890599999999997</v>
      </c>
      <c r="I115">
        <v>0</v>
      </c>
    </row>
    <row r="116" spans="1:9" x14ac:dyDescent="0.25">
      <c r="A116" t="s">
        <v>38</v>
      </c>
      <c r="B116">
        <v>471.75599999999997</v>
      </c>
      <c r="C116">
        <v>470.46</v>
      </c>
      <c r="D116">
        <v>440.83199999999999</v>
      </c>
      <c r="E116">
        <v>417.94600000000003</v>
      </c>
      <c r="F116">
        <v>347.42</v>
      </c>
      <c r="G116">
        <v>7.3890599999999997</v>
      </c>
      <c r="H116">
        <v>7.3890599999999997</v>
      </c>
      <c r="I116">
        <v>0</v>
      </c>
    </row>
    <row r="117" spans="1:9" x14ac:dyDescent="0.25">
      <c r="A117" t="s">
        <v>38</v>
      </c>
      <c r="B117">
        <v>468.97800000000001</v>
      </c>
      <c r="C117">
        <v>467.75299999999999</v>
      </c>
      <c r="D117">
        <v>441.26</v>
      </c>
      <c r="E117">
        <v>418.00799999999998</v>
      </c>
      <c r="F117">
        <v>347.346</v>
      </c>
      <c r="G117">
        <v>7.3890599999999997</v>
      </c>
      <c r="H117">
        <v>7.3890599999999997</v>
      </c>
      <c r="I117">
        <v>0</v>
      </c>
    </row>
    <row r="118" spans="1:9" x14ac:dyDescent="0.25">
      <c r="A118" t="s">
        <v>38</v>
      </c>
      <c r="B118">
        <v>468.19400000000002</v>
      </c>
      <c r="C118">
        <v>467.06200000000001</v>
      </c>
      <c r="D118">
        <v>441.28800000000001</v>
      </c>
      <c r="E118">
        <v>418.01499999999999</v>
      </c>
      <c r="F118">
        <v>347.40499999999997</v>
      </c>
      <c r="G118">
        <v>7.3890599999999997</v>
      </c>
      <c r="H118">
        <v>7.3890599999999997</v>
      </c>
      <c r="I118">
        <v>0</v>
      </c>
    </row>
    <row r="119" spans="1:9" x14ac:dyDescent="0.25">
      <c r="A119" t="s">
        <v>38</v>
      </c>
      <c r="B119">
        <v>469.38799999999998</v>
      </c>
      <c r="C119">
        <v>467.98099999999999</v>
      </c>
      <c r="D119">
        <v>441.11</v>
      </c>
      <c r="E119">
        <v>418.02</v>
      </c>
      <c r="F119">
        <v>347.46699999999998</v>
      </c>
      <c r="G119">
        <v>7.3890599999999997</v>
      </c>
      <c r="H119">
        <v>7.3890599999999997</v>
      </c>
      <c r="I119">
        <v>0</v>
      </c>
    </row>
    <row r="120" spans="1:9" x14ac:dyDescent="0.25">
      <c r="A120" t="s">
        <v>38</v>
      </c>
      <c r="B120">
        <v>476.56200000000001</v>
      </c>
      <c r="C120">
        <v>475.42599999999999</v>
      </c>
      <c r="D120">
        <v>441.75</v>
      </c>
      <c r="E120">
        <v>418.09899999999999</v>
      </c>
      <c r="F120">
        <v>347.53100000000001</v>
      </c>
      <c r="G120">
        <v>7.3890599999999997</v>
      </c>
      <c r="H120">
        <v>7.3890599999999997</v>
      </c>
      <c r="I120">
        <v>0</v>
      </c>
    </row>
    <row r="121" spans="1:9" x14ac:dyDescent="0.25">
      <c r="A121" t="s">
        <v>38</v>
      </c>
      <c r="B121">
        <v>468.58600000000001</v>
      </c>
      <c r="C121">
        <v>467.47899999999998</v>
      </c>
      <c r="D121">
        <v>440.79599999999999</v>
      </c>
      <c r="E121">
        <v>418.065</v>
      </c>
      <c r="F121">
        <v>347.52499999999998</v>
      </c>
      <c r="G121">
        <v>7.3890599999999997</v>
      </c>
      <c r="H121">
        <v>7.3890599999999997</v>
      </c>
      <c r="I121">
        <v>0</v>
      </c>
    </row>
    <row r="122" spans="1:9" x14ac:dyDescent="0.25">
      <c r="A122" t="s">
        <v>38</v>
      </c>
      <c r="B122">
        <v>470.56900000000002</v>
      </c>
      <c r="C122">
        <v>469.43700000000001</v>
      </c>
      <c r="D122">
        <v>440.76499999999999</v>
      </c>
      <c r="E122">
        <v>418.17899999999997</v>
      </c>
      <c r="F122">
        <v>347.59500000000003</v>
      </c>
      <c r="G122">
        <v>7.3890599999999997</v>
      </c>
      <c r="H122">
        <v>7.3890599999999997</v>
      </c>
      <c r="I122">
        <v>0</v>
      </c>
    </row>
    <row r="123" spans="1:9" x14ac:dyDescent="0.25">
      <c r="A123" t="s">
        <v>38</v>
      </c>
      <c r="B123">
        <v>468.22300000000001</v>
      </c>
      <c r="C123">
        <v>467.00099999999998</v>
      </c>
      <c r="D123">
        <v>440.54399999999998</v>
      </c>
      <c r="E123">
        <v>418.07400000000001</v>
      </c>
      <c r="F123">
        <v>347.536</v>
      </c>
      <c r="G123">
        <v>7.3890599999999997</v>
      </c>
      <c r="H123">
        <v>7.3890599999999997</v>
      </c>
      <c r="I123">
        <v>0</v>
      </c>
    </row>
    <row r="124" spans="1:9" x14ac:dyDescent="0.25">
      <c r="A124" t="s">
        <v>38</v>
      </c>
      <c r="B124">
        <v>471.06</v>
      </c>
      <c r="C124">
        <v>470</v>
      </c>
      <c r="D124">
        <v>441.03399999999999</v>
      </c>
      <c r="E124">
        <v>418.00700000000001</v>
      </c>
      <c r="F124">
        <v>347.42399999999998</v>
      </c>
      <c r="G124">
        <v>7.3890599999999997</v>
      </c>
      <c r="H124">
        <v>7.3890599999999997</v>
      </c>
      <c r="I124">
        <v>0</v>
      </c>
    </row>
    <row r="125" spans="1:9" x14ac:dyDescent="0.25">
      <c r="A125" t="s">
        <v>38</v>
      </c>
      <c r="B125">
        <v>468.37900000000002</v>
      </c>
      <c r="C125">
        <v>467.25799999999998</v>
      </c>
      <c r="D125">
        <v>440.815</v>
      </c>
      <c r="E125">
        <v>417.98500000000001</v>
      </c>
      <c r="F125">
        <v>347.43200000000002</v>
      </c>
      <c r="G125">
        <v>7.3890599999999997</v>
      </c>
      <c r="H125">
        <v>7.3890599999999997</v>
      </c>
      <c r="I125">
        <v>0</v>
      </c>
    </row>
    <row r="126" spans="1:9" x14ac:dyDescent="0.25">
      <c r="A126" t="s">
        <v>38</v>
      </c>
      <c r="B126">
        <v>473.08199999999999</v>
      </c>
      <c r="C126">
        <v>471.79199999999997</v>
      </c>
      <c r="D126">
        <v>441.70100000000002</v>
      </c>
      <c r="E126">
        <v>418.06200000000001</v>
      </c>
      <c r="F126">
        <v>347.471</v>
      </c>
      <c r="G126">
        <v>7.3890599999999997</v>
      </c>
      <c r="H126">
        <v>7.3890599999999997</v>
      </c>
      <c r="I126">
        <v>0</v>
      </c>
    </row>
    <row r="127" spans="1:9" x14ac:dyDescent="0.25">
      <c r="A127" t="s">
        <v>38</v>
      </c>
      <c r="B127">
        <v>467.697</v>
      </c>
      <c r="C127">
        <v>466.42399999999998</v>
      </c>
      <c r="D127">
        <v>440.54500000000002</v>
      </c>
      <c r="E127">
        <v>418.05700000000002</v>
      </c>
      <c r="F127">
        <v>347.48200000000003</v>
      </c>
      <c r="G127">
        <v>7.3890599999999997</v>
      </c>
      <c r="H127">
        <v>7.3890599999999997</v>
      </c>
      <c r="I127">
        <v>0</v>
      </c>
    </row>
    <row r="128" spans="1:9" x14ac:dyDescent="0.25">
      <c r="A128" t="s">
        <v>38</v>
      </c>
      <c r="B128">
        <v>471.46</v>
      </c>
      <c r="C128">
        <v>469.97300000000001</v>
      </c>
      <c r="D128">
        <v>441.19600000000003</v>
      </c>
      <c r="E128">
        <v>418.072</v>
      </c>
      <c r="F128">
        <v>347.52199999999999</v>
      </c>
      <c r="G128">
        <v>7.3890599999999997</v>
      </c>
      <c r="H128">
        <v>7.3890599999999997</v>
      </c>
      <c r="I128">
        <v>0</v>
      </c>
    </row>
    <row r="129" spans="1:9" x14ac:dyDescent="0.25">
      <c r="A129" t="s">
        <v>38</v>
      </c>
      <c r="B129">
        <v>470.06200000000001</v>
      </c>
      <c r="C129">
        <v>468.46899999999999</v>
      </c>
      <c r="D129">
        <v>440.90899999999999</v>
      </c>
      <c r="E129">
        <v>418.13400000000001</v>
      </c>
      <c r="F129">
        <v>347.565</v>
      </c>
      <c r="G129">
        <v>7.3890599999999997</v>
      </c>
      <c r="H129">
        <v>7.3890599999999997</v>
      </c>
      <c r="I129">
        <v>0</v>
      </c>
    </row>
    <row r="130" spans="1:9" x14ac:dyDescent="0.25">
      <c r="A130" t="s">
        <v>38</v>
      </c>
      <c r="B130">
        <v>475.76499999999999</v>
      </c>
      <c r="C130">
        <v>474.51299999999998</v>
      </c>
      <c r="D130">
        <v>442.755</v>
      </c>
      <c r="E130">
        <v>418.089</v>
      </c>
      <c r="F130">
        <v>347.51299999999998</v>
      </c>
      <c r="G130">
        <v>7.3890599999999997</v>
      </c>
      <c r="H130">
        <v>7.3890599999999997</v>
      </c>
      <c r="I130">
        <v>0</v>
      </c>
    </row>
    <row r="131" spans="1:9" x14ac:dyDescent="0.25">
      <c r="A131" t="s">
        <v>38</v>
      </c>
      <c r="B131">
        <v>471.803</v>
      </c>
      <c r="C131">
        <v>470.66899999999998</v>
      </c>
      <c r="D131">
        <v>441.21300000000002</v>
      </c>
      <c r="E131">
        <v>418.30799999999999</v>
      </c>
      <c r="F131">
        <v>347.59300000000002</v>
      </c>
      <c r="G131">
        <v>7.3890599999999997</v>
      </c>
      <c r="H131">
        <v>7.3890599999999997</v>
      </c>
      <c r="I131">
        <v>0</v>
      </c>
    </row>
    <row r="132" spans="1:9" x14ac:dyDescent="0.25">
      <c r="A132" t="s">
        <v>38</v>
      </c>
      <c r="B132">
        <v>472.81299999999999</v>
      </c>
      <c r="C132">
        <v>471.54399999999998</v>
      </c>
      <c r="D132">
        <v>441.738</v>
      </c>
      <c r="E132">
        <v>418.21899999999999</v>
      </c>
      <c r="F132">
        <v>347.61599999999999</v>
      </c>
      <c r="G132">
        <v>7.3890599999999997</v>
      </c>
      <c r="H132">
        <v>7.3890599999999997</v>
      </c>
      <c r="I132">
        <v>0</v>
      </c>
    </row>
    <row r="133" spans="1:9" x14ac:dyDescent="0.25">
      <c r="A133" t="s">
        <v>38</v>
      </c>
      <c r="B133">
        <v>470.738</v>
      </c>
      <c r="C133">
        <v>469.642</v>
      </c>
      <c r="D133">
        <v>441.47</v>
      </c>
      <c r="E133">
        <v>418.15199999999999</v>
      </c>
      <c r="F133">
        <v>347.48899999999998</v>
      </c>
      <c r="G133">
        <v>7.3890599999999997</v>
      </c>
      <c r="H133">
        <v>7.3890599999999997</v>
      </c>
      <c r="I133">
        <v>0</v>
      </c>
    </row>
    <row r="134" spans="1:9" x14ac:dyDescent="0.25">
      <c r="A134" t="s">
        <v>38</v>
      </c>
      <c r="B134">
        <v>470.75200000000001</v>
      </c>
      <c r="C134">
        <v>469.57499999999999</v>
      </c>
      <c r="D134">
        <v>441.48200000000003</v>
      </c>
      <c r="E134">
        <v>418.10700000000003</v>
      </c>
      <c r="F134">
        <v>347.45800000000003</v>
      </c>
      <c r="G134">
        <v>7.3890599999999997</v>
      </c>
      <c r="H134">
        <v>7.3890599999999997</v>
      </c>
      <c r="I134">
        <v>0</v>
      </c>
    </row>
    <row r="135" spans="1:9" x14ac:dyDescent="0.25">
      <c r="A135" t="s">
        <v>38</v>
      </c>
      <c r="B135">
        <v>476.81299999999999</v>
      </c>
      <c r="C135">
        <v>475.73500000000001</v>
      </c>
      <c r="D135">
        <v>440.92</v>
      </c>
      <c r="E135">
        <v>418.07</v>
      </c>
      <c r="F135">
        <v>347.52</v>
      </c>
      <c r="G135">
        <v>7.3890599999999997</v>
      </c>
      <c r="H135">
        <v>7.3890599999999997</v>
      </c>
      <c r="I135">
        <v>0</v>
      </c>
    </row>
    <row r="136" spans="1:9" x14ac:dyDescent="0.25">
      <c r="A136" t="s">
        <v>38</v>
      </c>
      <c r="B136">
        <v>468.11599999999999</v>
      </c>
      <c r="C136">
        <v>466.89100000000002</v>
      </c>
      <c r="D136">
        <v>440.94600000000003</v>
      </c>
      <c r="E136">
        <v>418.02800000000002</v>
      </c>
      <c r="F136">
        <v>347.47699999999998</v>
      </c>
      <c r="G136">
        <v>7.3890599999999997</v>
      </c>
      <c r="H136">
        <v>7.3890599999999997</v>
      </c>
      <c r="I136">
        <v>0</v>
      </c>
    </row>
    <row r="137" spans="1:9" x14ac:dyDescent="0.25">
      <c r="A137" t="s">
        <v>38</v>
      </c>
      <c r="B137">
        <v>474.71899999999999</v>
      </c>
      <c r="C137">
        <v>473.17500000000001</v>
      </c>
      <c r="D137">
        <v>442.10700000000003</v>
      </c>
      <c r="E137">
        <v>418.11799999999999</v>
      </c>
      <c r="F137">
        <v>347.56</v>
      </c>
      <c r="G137">
        <v>7.3890599999999997</v>
      </c>
      <c r="H137">
        <v>7.3890599999999997</v>
      </c>
      <c r="I137">
        <v>0</v>
      </c>
    </row>
    <row r="138" spans="1:9" x14ac:dyDescent="0.25">
      <c r="A138" t="s">
        <v>38</v>
      </c>
      <c r="B138">
        <v>467.99700000000001</v>
      </c>
      <c r="C138">
        <v>466.81599999999997</v>
      </c>
      <c r="D138">
        <v>441.04500000000002</v>
      </c>
      <c r="E138">
        <v>418.13200000000001</v>
      </c>
      <c r="F138">
        <v>347.50599999999997</v>
      </c>
      <c r="G138">
        <v>7.3890599999999997</v>
      </c>
      <c r="H138">
        <v>7.3890599999999997</v>
      </c>
      <c r="I138">
        <v>0</v>
      </c>
    </row>
    <row r="139" spans="1:9" x14ac:dyDescent="0.25">
      <c r="A139" t="s">
        <v>38</v>
      </c>
      <c r="B139">
        <v>470.029</v>
      </c>
      <c r="C139">
        <v>468.89800000000002</v>
      </c>
      <c r="D139">
        <v>440.96899999999999</v>
      </c>
      <c r="E139">
        <v>417.91800000000001</v>
      </c>
      <c r="F139">
        <v>347.375</v>
      </c>
      <c r="G139">
        <v>7.3890599999999997</v>
      </c>
      <c r="H139">
        <v>7.3890599999999997</v>
      </c>
      <c r="I139">
        <v>0</v>
      </c>
    </row>
    <row r="140" spans="1:9" x14ac:dyDescent="0.25">
      <c r="A140" t="s">
        <v>38</v>
      </c>
      <c r="B140">
        <v>469.14100000000002</v>
      </c>
      <c r="C140">
        <v>467.97800000000001</v>
      </c>
      <c r="D140">
        <v>440.71499999999997</v>
      </c>
      <c r="E140">
        <v>418.00299999999999</v>
      </c>
      <c r="F140">
        <v>347.45600000000002</v>
      </c>
      <c r="G140">
        <v>7.3890599999999997</v>
      </c>
      <c r="H140">
        <v>7.3890599999999997</v>
      </c>
      <c r="I140">
        <v>0</v>
      </c>
    </row>
    <row r="141" spans="1:9" x14ac:dyDescent="0.25">
      <c r="A141" t="s">
        <v>38</v>
      </c>
      <c r="B141">
        <v>472.51900000000001</v>
      </c>
      <c r="C141">
        <v>471.34199999999998</v>
      </c>
      <c r="D141">
        <v>440.95600000000002</v>
      </c>
      <c r="E141">
        <v>418.072</v>
      </c>
      <c r="F141">
        <v>347.46600000000001</v>
      </c>
      <c r="G141">
        <v>7.3890599999999997</v>
      </c>
      <c r="H141">
        <v>7.3890599999999997</v>
      </c>
      <c r="I141">
        <v>0</v>
      </c>
    </row>
    <row r="142" spans="1:9" x14ac:dyDescent="0.25">
      <c r="A142" t="s">
        <v>38</v>
      </c>
      <c r="B142">
        <v>466.80399999999997</v>
      </c>
      <c r="C142">
        <v>465.65899999999999</v>
      </c>
      <c r="D142">
        <v>440.49</v>
      </c>
      <c r="E142">
        <v>418.09500000000003</v>
      </c>
      <c r="F142">
        <v>347.46199999999999</v>
      </c>
      <c r="G142">
        <v>7.3890599999999997</v>
      </c>
      <c r="H142">
        <v>7.3890599999999997</v>
      </c>
      <c r="I142">
        <v>0</v>
      </c>
    </row>
    <row r="143" spans="1:9" x14ac:dyDescent="0.25">
      <c r="A143" t="s">
        <v>38</v>
      </c>
      <c r="B143">
        <v>472.83699999999999</v>
      </c>
      <c r="C143">
        <v>471.505</v>
      </c>
      <c r="D143">
        <v>441.84300000000002</v>
      </c>
      <c r="E143">
        <v>418.18599999999998</v>
      </c>
      <c r="F143">
        <v>347.58699999999999</v>
      </c>
      <c r="G143">
        <v>7.3890599999999997</v>
      </c>
      <c r="H143">
        <v>7.3890599999999997</v>
      </c>
      <c r="I143">
        <v>0</v>
      </c>
    </row>
    <row r="144" spans="1:9" x14ac:dyDescent="0.25">
      <c r="A144" t="s">
        <v>38</v>
      </c>
      <c r="B144">
        <v>468.78899999999999</v>
      </c>
      <c r="C144">
        <v>467.625</v>
      </c>
      <c r="D144">
        <v>441.80799999999999</v>
      </c>
      <c r="E144">
        <v>418.29700000000003</v>
      </c>
      <c r="F144">
        <v>347.57299999999998</v>
      </c>
      <c r="G144">
        <v>7.3890599999999997</v>
      </c>
      <c r="H144">
        <v>7.3890599999999997</v>
      </c>
      <c r="I144">
        <v>0</v>
      </c>
    </row>
    <row r="145" spans="1:9" x14ac:dyDescent="0.25">
      <c r="A145" t="s">
        <v>38</v>
      </c>
      <c r="B145">
        <v>469.29599999999999</v>
      </c>
      <c r="C145">
        <v>468.10199999999998</v>
      </c>
      <c r="D145">
        <v>440.55200000000002</v>
      </c>
      <c r="E145">
        <v>418.07299999999998</v>
      </c>
      <c r="F145">
        <v>347.43200000000002</v>
      </c>
      <c r="G145">
        <v>7.3890599999999997</v>
      </c>
      <c r="H145">
        <v>7.3890599999999997</v>
      </c>
      <c r="I145">
        <v>0</v>
      </c>
    </row>
    <row r="146" spans="1:9" x14ac:dyDescent="0.25">
      <c r="A146" t="s">
        <v>38</v>
      </c>
      <c r="B146">
        <v>467.71199999999999</v>
      </c>
      <c r="C146">
        <v>466.63400000000001</v>
      </c>
      <c r="D146">
        <v>440.61200000000002</v>
      </c>
      <c r="E146">
        <v>418.07799999999997</v>
      </c>
      <c r="F146">
        <v>347.51299999999998</v>
      </c>
      <c r="G146">
        <v>7.3890599999999997</v>
      </c>
      <c r="H146">
        <v>7.3890599999999997</v>
      </c>
      <c r="I146">
        <v>0</v>
      </c>
    </row>
    <row r="147" spans="1:9" x14ac:dyDescent="0.25">
      <c r="A147" t="s">
        <v>38</v>
      </c>
      <c r="B147">
        <v>472.44200000000001</v>
      </c>
      <c r="C147">
        <v>471.30700000000002</v>
      </c>
      <c r="D147">
        <v>441.01400000000001</v>
      </c>
      <c r="E147">
        <v>418.10399999999998</v>
      </c>
      <c r="F147">
        <v>347.54899999999998</v>
      </c>
      <c r="G147">
        <v>7.3890599999999997</v>
      </c>
      <c r="H147">
        <v>7.3890599999999997</v>
      </c>
      <c r="I147">
        <v>0</v>
      </c>
    </row>
    <row r="148" spans="1:9" x14ac:dyDescent="0.25">
      <c r="A148" t="s">
        <v>38</v>
      </c>
      <c r="B148">
        <v>469.71800000000002</v>
      </c>
      <c r="C148">
        <v>468.55599999999998</v>
      </c>
      <c r="D148">
        <v>441.25099999999998</v>
      </c>
      <c r="E148">
        <v>418.084</v>
      </c>
      <c r="F148">
        <v>347.48099999999999</v>
      </c>
      <c r="G148">
        <v>7.3890599999999997</v>
      </c>
      <c r="H148">
        <v>7.3890599999999997</v>
      </c>
      <c r="I148">
        <v>0</v>
      </c>
    </row>
    <row r="149" spans="1:9" x14ac:dyDescent="0.25">
      <c r="A149" t="s">
        <v>38</v>
      </c>
      <c r="B149">
        <v>468.63799999999998</v>
      </c>
      <c r="C149">
        <v>467.505</v>
      </c>
      <c r="D149">
        <v>440.69499999999999</v>
      </c>
      <c r="E149">
        <v>418.13</v>
      </c>
      <c r="F149">
        <v>347.55900000000003</v>
      </c>
      <c r="G149">
        <v>7.3890599999999997</v>
      </c>
      <c r="H149">
        <v>7.3890599999999997</v>
      </c>
      <c r="I149">
        <v>0</v>
      </c>
    </row>
    <row r="150" spans="1:9" x14ac:dyDescent="0.25">
      <c r="A150" t="s">
        <v>38</v>
      </c>
      <c r="B150">
        <v>474.59199999999998</v>
      </c>
      <c r="C150">
        <v>473.392</v>
      </c>
      <c r="D150">
        <v>441.26600000000002</v>
      </c>
      <c r="E150">
        <v>418.05500000000001</v>
      </c>
      <c r="F150">
        <v>347.505</v>
      </c>
      <c r="G150">
        <v>7.3890599999999997</v>
      </c>
      <c r="H150">
        <v>7.3890599999999997</v>
      </c>
      <c r="I150">
        <v>0</v>
      </c>
    </row>
    <row r="151" spans="1:9" x14ac:dyDescent="0.25">
      <c r="A151" t="s">
        <v>38</v>
      </c>
      <c r="B151">
        <v>464.27600000000001</v>
      </c>
      <c r="C151">
        <v>463.15899999999999</v>
      </c>
      <c r="D151">
        <v>440.14600000000002</v>
      </c>
      <c r="E151">
        <v>418.04300000000001</v>
      </c>
      <c r="F151">
        <v>347.476</v>
      </c>
      <c r="G151">
        <v>7.3890599999999997</v>
      </c>
      <c r="H151">
        <v>7.3890599999999997</v>
      </c>
      <c r="I151">
        <v>0</v>
      </c>
    </row>
    <row r="152" spans="1:9" x14ac:dyDescent="0.25">
      <c r="A152" t="s">
        <v>38</v>
      </c>
      <c r="B152">
        <v>479.39699999999999</v>
      </c>
      <c r="C152">
        <v>477.738</v>
      </c>
      <c r="D152">
        <v>442.14100000000002</v>
      </c>
      <c r="E152">
        <v>418.14100000000002</v>
      </c>
      <c r="F152">
        <v>347.56599999999997</v>
      </c>
      <c r="G152">
        <v>7.3890599999999997</v>
      </c>
      <c r="H152">
        <v>7.3890599999999997</v>
      </c>
      <c r="I152">
        <v>0</v>
      </c>
    </row>
    <row r="153" spans="1:9" x14ac:dyDescent="0.25">
      <c r="A153" t="s">
        <v>38</v>
      </c>
      <c r="B153">
        <v>473.56099999999998</v>
      </c>
      <c r="C153">
        <v>471.90699999999998</v>
      </c>
      <c r="D153">
        <v>441.26100000000002</v>
      </c>
      <c r="E153">
        <v>418.21899999999999</v>
      </c>
      <c r="F153">
        <v>347.59</v>
      </c>
      <c r="G153">
        <v>7.3890599999999997</v>
      </c>
      <c r="H153">
        <v>7.3890599999999997</v>
      </c>
      <c r="I153">
        <v>0</v>
      </c>
    </row>
    <row r="154" spans="1:9" x14ac:dyDescent="0.25">
      <c r="A154" t="s">
        <v>38</v>
      </c>
      <c r="B154">
        <v>471.53899999999999</v>
      </c>
      <c r="C154">
        <v>470.12400000000002</v>
      </c>
      <c r="D154">
        <v>441.43</v>
      </c>
      <c r="E154">
        <v>418.02800000000002</v>
      </c>
      <c r="F154">
        <v>347.44400000000002</v>
      </c>
      <c r="G154">
        <v>7.3890599999999997</v>
      </c>
      <c r="H154">
        <v>7.3890599999999997</v>
      </c>
      <c r="I154">
        <v>0</v>
      </c>
    </row>
    <row r="155" spans="1:9" x14ac:dyDescent="0.25">
      <c r="A155" t="s">
        <v>38</v>
      </c>
      <c r="B155">
        <v>466.58499999999998</v>
      </c>
      <c r="C155">
        <v>465.24799999999999</v>
      </c>
      <c r="D155">
        <v>440.54</v>
      </c>
      <c r="E155">
        <v>418.20800000000003</v>
      </c>
      <c r="F155">
        <v>347.661</v>
      </c>
      <c r="G155">
        <v>7.3890599999999997</v>
      </c>
      <c r="H155">
        <v>7.3890599999999997</v>
      </c>
      <c r="I155">
        <v>0</v>
      </c>
    </row>
    <row r="156" spans="1:9" x14ac:dyDescent="0.25">
      <c r="A156" t="s">
        <v>38</v>
      </c>
      <c r="B156">
        <v>473.73599999999999</v>
      </c>
      <c r="C156">
        <v>472.49700000000001</v>
      </c>
      <c r="D156">
        <v>442.43700000000001</v>
      </c>
      <c r="E156">
        <v>418.44099999999997</v>
      </c>
      <c r="F156">
        <v>347.61700000000002</v>
      </c>
      <c r="G156">
        <v>7.3890599999999997</v>
      </c>
      <c r="H156">
        <v>7.3890599999999997</v>
      </c>
      <c r="I156">
        <v>0</v>
      </c>
    </row>
    <row r="157" spans="1:9" x14ac:dyDescent="0.25">
      <c r="A157" t="s">
        <v>38</v>
      </c>
      <c r="B157">
        <v>475.59</v>
      </c>
      <c r="C157">
        <v>474.358</v>
      </c>
      <c r="D157">
        <v>442.21800000000002</v>
      </c>
      <c r="E157">
        <v>418.26</v>
      </c>
      <c r="F157">
        <v>347.66399999999999</v>
      </c>
      <c r="G157">
        <v>7.3890599999999997</v>
      </c>
      <c r="H157">
        <v>7.3890599999999997</v>
      </c>
      <c r="I157">
        <v>0</v>
      </c>
    </row>
    <row r="158" spans="1:9" x14ac:dyDescent="0.25">
      <c r="A158" t="s">
        <v>38</v>
      </c>
      <c r="B158">
        <v>470.77600000000001</v>
      </c>
      <c r="C158">
        <v>469.58600000000001</v>
      </c>
      <c r="D158">
        <v>441.42</v>
      </c>
      <c r="E158">
        <v>417.96899999999999</v>
      </c>
      <c r="F158">
        <v>347.43599999999998</v>
      </c>
      <c r="G158">
        <v>7.3890599999999997</v>
      </c>
      <c r="H158">
        <v>7.3890599999999997</v>
      </c>
      <c r="I158">
        <v>0</v>
      </c>
    </row>
    <row r="159" spans="1:9" x14ac:dyDescent="0.25">
      <c r="A159" t="s">
        <v>38</v>
      </c>
      <c r="B159">
        <v>468.49799999999999</v>
      </c>
      <c r="C159">
        <v>467.18099999999998</v>
      </c>
      <c r="D159">
        <v>440.73399999999998</v>
      </c>
      <c r="E159">
        <v>418.03899999999999</v>
      </c>
      <c r="F159">
        <v>347.49200000000002</v>
      </c>
      <c r="G159">
        <v>7.3890599999999997</v>
      </c>
      <c r="H159">
        <v>7.3890599999999997</v>
      </c>
      <c r="I159">
        <v>0</v>
      </c>
    </row>
    <row r="160" spans="1:9" x14ac:dyDescent="0.25">
      <c r="A160" t="s">
        <v>38</v>
      </c>
      <c r="B160">
        <v>473.76900000000001</v>
      </c>
      <c r="C160">
        <v>472.57900000000001</v>
      </c>
      <c r="D160">
        <v>441.83600000000001</v>
      </c>
      <c r="E160">
        <v>418.01</v>
      </c>
      <c r="F160">
        <v>347.459</v>
      </c>
      <c r="G160">
        <v>7.3890599999999997</v>
      </c>
      <c r="H160">
        <v>7.3890599999999997</v>
      </c>
      <c r="I160">
        <v>0</v>
      </c>
    </row>
    <row r="161" spans="1:25" x14ac:dyDescent="0.25">
      <c r="A161" t="s">
        <v>38</v>
      </c>
      <c r="B161">
        <v>470.95</v>
      </c>
      <c r="C161">
        <v>469.63499999999999</v>
      </c>
      <c r="D161">
        <v>441.05900000000003</v>
      </c>
      <c r="E161">
        <v>417.96600000000001</v>
      </c>
      <c r="F161">
        <v>347.46199999999999</v>
      </c>
      <c r="G161">
        <v>7.3890599999999997</v>
      </c>
      <c r="H161">
        <v>7.3890599999999997</v>
      </c>
      <c r="I161">
        <v>0</v>
      </c>
    </row>
    <row r="162" spans="1:25" x14ac:dyDescent="0.25">
      <c r="A162" t="s">
        <v>38</v>
      </c>
      <c r="B162">
        <v>475.28300000000002</v>
      </c>
      <c r="C162">
        <v>474.18299999999999</v>
      </c>
      <c r="D162">
        <v>442.05</v>
      </c>
      <c r="E162">
        <v>418.15800000000002</v>
      </c>
      <c r="F162">
        <v>347.51</v>
      </c>
      <c r="G162">
        <v>7.3890599999999997</v>
      </c>
      <c r="H162">
        <v>7.3890599999999997</v>
      </c>
      <c r="I162">
        <v>0</v>
      </c>
    </row>
    <row r="163" spans="1:25" x14ac:dyDescent="0.25">
      <c r="A163" t="s">
        <v>38</v>
      </c>
      <c r="B163">
        <v>469.47399999999999</v>
      </c>
      <c r="C163">
        <v>468.303</v>
      </c>
      <c r="D163">
        <v>441.29899999999998</v>
      </c>
      <c r="E163">
        <v>418.04399999999998</v>
      </c>
      <c r="F163">
        <v>347.49299999999999</v>
      </c>
      <c r="G163">
        <v>7.3890599999999997</v>
      </c>
      <c r="H163">
        <v>7.3890599999999997</v>
      </c>
      <c r="I163">
        <v>0</v>
      </c>
    </row>
    <row r="164" spans="1:25" x14ac:dyDescent="0.25">
      <c r="A164" t="s">
        <v>38</v>
      </c>
      <c r="B164">
        <v>471.24099999999999</v>
      </c>
      <c r="C164">
        <v>470.053</v>
      </c>
      <c r="D164">
        <v>440.94799999999998</v>
      </c>
      <c r="E164">
        <v>418.02100000000002</v>
      </c>
      <c r="F164">
        <v>347.50099999999998</v>
      </c>
      <c r="G164">
        <v>7.3890599999999997</v>
      </c>
      <c r="H164">
        <v>7.3890599999999997</v>
      </c>
      <c r="I164">
        <v>0</v>
      </c>
    </row>
    <row r="165" spans="1:25" x14ac:dyDescent="0.25">
      <c r="A165" t="s">
        <v>38</v>
      </c>
      <c r="B165">
        <v>468.47199999999998</v>
      </c>
      <c r="C165">
        <v>467.19799999999998</v>
      </c>
      <c r="D165">
        <v>440.88600000000002</v>
      </c>
      <c r="E165">
        <v>418.00900000000001</v>
      </c>
      <c r="F165">
        <v>347.46100000000001</v>
      </c>
      <c r="G165">
        <v>7.3890599999999997</v>
      </c>
      <c r="H165">
        <v>7.3890599999999997</v>
      </c>
      <c r="I165">
        <v>0</v>
      </c>
    </row>
    <row r="166" spans="1:25" x14ac:dyDescent="0.25">
      <c r="A166" t="s">
        <v>38</v>
      </c>
      <c r="B166">
        <v>468.25700000000001</v>
      </c>
      <c r="C166">
        <v>467.07</v>
      </c>
      <c r="D166">
        <v>440.827</v>
      </c>
      <c r="E166">
        <v>417.988</v>
      </c>
      <c r="F166">
        <v>347.42399999999998</v>
      </c>
      <c r="G166">
        <v>7.3890599999999997</v>
      </c>
      <c r="H166">
        <v>7.3890599999999997</v>
      </c>
      <c r="I166">
        <v>0</v>
      </c>
    </row>
    <row r="167" spans="1:25" x14ac:dyDescent="0.25">
      <c r="A167" t="s">
        <v>38</v>
      </c>
      <c r="B167">
        <v>470.71499999999997</v>
      </c>
      <c r="C167">
        <v>469.50099999999998</v>
      </c>
      <c r="D167">
        <v>441.22800000000001</v>
      </c>
      <c r="E167">
        <v>417.97</v>
      </c>
      <c r="F167">
        <v>347.41899999999998</v>
      </c>
      <c r="G167">
        <v>7.3890599999999997</v>
      </c>
      <c r="H167">
        <v>7.3890599999999997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472.67099999999999</v>
      </c>
      <c r="C168">
        <v>471.44900000000001</v>
      </c>
      <c r="D168">
        <v>441.08699999999999</v>
      </c>
      <c r="E168">
        <v>417.97699999999998</v>
      </c>
      <c r="F168">
        <v>347.41199999999998</v>
      </c>
      <c r="G168">
        <v>7.3890599999999997</v>
      </c>
      <c r="H168">
        <v>7.3890599999999997</v>
      </c>
      <c r="I168">
        <v>0</v>
      </c>
      <c r="R168">
        <f>AVERAGE(B119:B168)</f>
        <v>471.03782000000012</v>
      </c>
      <c r="S168">
        <f>AVERAGE(C119:C168)</f>
        <v>469.80143999999996</v>
      </c>
      <c r="U168">
        <f>_xlfn.VAR.P(B119:B168)</f>
        <v>9.0546459875999901</v>
      </c>
      <c r="V168">
        <f>_xlfn.VAR.P(C119:C168)</f>
        <v>8.8374312064000122</v>
      </c>
      <c r="X168">
        <f>1.96*SQRT(U168)/50</f>
        <v>0.11795648015427405</v>
      </c>
      <c r="Y168">
        <f>1.96*SQRT(V168)/50</f>
        <v>0.11653304376442981</v>
      </c>
    </row>
    <row r="169" spans="1:25" x14ac:dyDescent="0.25">
      <c r="A169" t="s">
        <v>38</v>
      </c>
      <c r="B169">
        <v>23641.176500000001</v>
      </c>
      <c r="C169" t="s">
        <v>37</v>
      </c>
    </row>
    <row r="170" spans="1:25" x14ac:dyDescent="0.25">
      <c r="A170" t="s">
        <v>96</v>
      </c>
      <c r="B170">
        <v>681.26199999999994</v>
      </c>
      <c r="C170">
        <v>674.65899999999999</v>
      </c>
      <c r="D170">
        <v>642.05100000000004</v>
      </c>
      <c r="E170">
        <v>620.18799999999999</v>
      </c>
      <c r="F170">
        <v>415.53899999999999</v>
      </c>
      <c r="G170" s="9">
        <v>8.2652899999999999E-15</v>
      </c>
      <c r="H170">
        <v>713.31399999999996</v>
      </c>
      <c r="I170">
        <v>0</v>
      </c>
    </row>
    <row r="171" spans="1:25" x14ac:dyDescent="0.25">
      <c r="A171" t="s">
        <v>96</v>
      </c>
      <c r="B171">
        <v>675.31899999999996</v>
      </c>
      <c r="C171">
        <v>667.49900000000002</v>
      </c>
      <c r="D171">
        <v>639.54100000000005</v>
      </c>
      <c r="E171">
        <v>618.26499999999999</v>
      </c>
      <c r="F171">
        <v>413.584</v>
      </c>
      <c r="G171" s="9">
        <v>4.83021E-15</v>
      </c>
      <c r="H171">
        <v>720.64200000000005</v>
      </c>
      <c r="I171">
        <v>0</v>
      </c>
    </row>
    <row r="172" spans="1:25" x14ac:dyDescent="0.25">
      <c r="A172" t="s">
        <v>96</v>
      </c>
      <c r="B172">
        <v>679.87300000000005</v>
      </c>
      <c r="C172">
        <v>672.54600000000005</v>
      </c>
      <c r="D172">
        <v>639.81700000000001</v>
      </c>
      <c r="E172">
        <v>617.71400000000006</v>
      </c>
      <c r="F172">
        <v>413.03199999999998</v>
      </c>
      <c r="G172" s="9">
        <v>5.1935300000000002E-13</v>
      </c>
      <c r="H172">
        <v>716.88900000000001</v>
      </c>
      <c r="I172">
        <v>0</v>
      </c>
    </row>
    <row r="173" spans="1:25" x14ac:dyDescent="0.25">
      <c r="A173" t="s">
        <v>96</v>
      </c>
      <c r="B173">
        <v>677.00699999999995</v>
      </c>
      <c r="C173">
        <v>669.36500000000001</v>
      </c>
      <c r="D173">
        <v>639.423</v>
      </c>
      <c r="E173">
        <v>617.25300000000004</v>
      </c>
      <c r="F173">
        <v>412.63600000000002</v>
      </c>
      <c r="G173" s="9">
        <v>2.1380599999999999E-15</v>
      </c>
      <c r="H173">
        <v>723.154</v>
      </c>
      <c r="I173">
        <v>0</v>
      </c>
    </row>
    <row r="174" spans="1:25" x14ac:dyDescent="0.25">
      <c r="A174" t="s">
        <v>96</v>
      </c>
      <c r="B174">
        <v>682.12</v>
      </c>
      <c r="C174">
        <v>674.40300000000002</v>
      </c>
      <c r="D174">
        <v>640.96799999999996</v>
      </c>
      <c r="E174">
        <v>618.75099999999998</v>
      </c>
      <c r="F174">
        <v>414.09899999999999</v>
      </c>
      <c r="G174" s="9">
        <v>8.2932899999999999E-16</v>
      </c>
      <c r="H174">
        <v>641.11300000000006</v>
      </c>
      <c r="I174">
        <v>0</v>
      </c>
    </row>
    <row r="175" spans="1:25" x14ac:dyDescent="0.25">
      <c r="A175" t="s">
        <v>96</v>
      </c>
      <c r="B175">
        <v>677.41399999999999</v>
      </c>
      <c r="C175">
        <v>668.09199999999998</v>
      </c>
      <c r="D175">
        <v>640.13599999999997</v>
      </c>
      <c r="E175">
        <v>618.14499999999998</v>
      </c>
      <c r="F175">
        <v>413.40199999999999</v>
      </c>
      <c r="G175" s="9">
        <v>1.7152000000000001E-14</v>
      </c>
      <c r="H175">
        <v>716.57799999999997</v>
      </c>
      <c r="I175">
        <v>0</v>
      </c>
    </row>
    <row r="176" spans="1:25" x14ac:dyDescent="0.25">
      <c r="A176" t="s">
        <v>96</v>
      </c>
      <c r="B176">
        <v>683.74900000000002</v>
      </c>
      <c r="C176">
        <v>676.09400000000005</v>
      </c>
      <c r="D176">
        <v>642.91700000000003</v>
      </c>
      <c r="E176">
        <v>619.61099999999999</v>
      </c>
      <c r="F176">
        <v>414.95100000000002</v>
      </c>
      <c r="G176" s="9">
        <v>2.0593499999999999E-16</v>
      </c>
      <c r="H176">
        <v>685.57</v>
      </c>
      <c r="I176">
        <v>0</v>
      </c>
    </row>
    <row r="177" spans="1:9" x14ac:dyDescent="0.25">
      <c r="A177" t="s">
        <v>96</v>
      </c>
      <c r="B177">
        <v>674.19500000000005</v>
      </c>
      <c r="C177">
        <v>665.85400000000004</v>
      </c>
      <c r="D177">
        <v>636.41700000000003</v>
      </c>
      <c r="E177">
        <v>614.654</v>
      </c>
      <c r="F177">
        <v>409.99700000000001</v>
      </c>
      <c r="G177" s="9">
        <v>1.00738E-15</v>
      </c>
      <c r="H177">
        <v>712.35900000000004</v>
      </c>
      <c r="I177">
        <v>0</v>
      </c>
    </row>
    <row r="178" spans="1:9" x14ac:dyDescent="0.25">
      <c r="A178" t="s">
        <v>96</v>
      </c>
      <c r="B178">
        <v>689.81799999999998</v>
      </c>
      <c r="C178">
        <v>682.49900000000002</v>
      </c>
      <c r="D178">
        <v>643.02499999999998</v>
      </c>
      <c r="E178">
        <v>619.21299999999997</v>
      </c>
      <c r="F178">
        <v>414.55099999999999</v>
      </c>
      <c r="G178" s="9">
        <v>6.4574499999999994E-14</v>
      </c>
      <c r="H178">
        <v>709.904</v>
      </c>
      <c r="I178">
        <v>0</v>
      </c>
    </row>
    <row r="179" spans="1:9" x14ac:dyDescent="0.25">
      <c r="A179" t="s">
        <v>96</v>
      </c>
      <c r="B179">
        <v>674.52599999999995</v>
      </c>
      <c r="C179">
        <v>667.58500000000004</v>
      </c>
      <c r="D179">
        <v>636.38099999999997</v>
      </c>
      <c r="E179">
        <v>614.12400000000002</v>
      </c>
      <c r="F179">
        <v>409.46800000000002</v>
      </c>
      <c r="G179" s="9">
        <v>1.6476199999999999E-14</v>
      </c>
      <c r="H179">
        <v>720.88099999999997</v>
      </c>
      <c r="I179">
        <v>0</v>
      </c>
    </row>
    <row r="180" spans="1:9" x14ac:dyDescent="0.25">
      <c r="A180" t="s">
        <v>96</v>
      </c>
      <c r="B180">
        <v>678.03300000000002</v>
      </c>
      <c r="C180">
        <v>670.86400000000003</v>
      </c>
      <c r="D180">
        <v>638.56100000000004</v>
      </c>
      <c r="E180">
        <v>616.13800000000003</v>
      </c>
      <c r="F180">
        <v>411.40699999999998</v>
      </c>
      <c r="G180" s="9">
        <v>3.0680100000000001E-17</v>
      </c>
      <c r="H180">
        <v>706.14300000000003</v>
      </c>
      <c r="I180">
        <v>0</v>
      </c>
    </row>
    <row r="181" spans="1:9" x14ac:dyDescent="0.25">
      <c r="A181" t="s">
        <v>96</v>
      </c>
      <c r="B181">
        <v>679.74</v>
      </c>
      <c r="C181">
        <v>672.31100000000004</v>
      </c>
      <c r="D181">
        <v>640.70500000000004</v>
      </c>
      <c r="E181">
        <v>618.84799999999996</v>
      </c>
      <c r="F181">
        <v>414.202</v>
      </c>
      <c r="G181" s="9">
        <v>3.3003799999999998E-13</v>
      </c>
      <c r="H181">
        <v>658.83399999999995</v>
      </c>
      <c r="I181">
        <v>0</v>
      </c>
    </row>
    <row r="182" spans="1:9" x14ac:dyDescent="0.25">
      <c r="A182" t="s">
        <v>96</v>
      </c>
      <c r="B182">
        <v>672.30700000000002</v>
      </c>
      <c r="C182">
        <v>665.00900000000001</v>
      </c>
      <c r="D182">
        <v>632.60900000000004</v>
      </c>
      <c r="E182">
        <v>609.88099999999997</v>
      </c>
      <c r="F182">
        <v>405.23399999999998</v>
      </c>
      <c r="G182" s="9">
        <v>3.0897399999999998E-13</v>
      </c>
      <c r="H182">
        <v>716.02700000000004</v>
      </c>
      <c r="I182">
        <v>0</v>
      </c>
    </row>
    <row r="183" spans="1:9" x14ac:dyDescent="0.25">
      <c r="A183" t="s">
        <v>96</v>
      </c>
      <c r="B183">
        <v>676.65599999999995</v>
      </c>
      <c r="C183">
        <v>668.71</v>
      </c>
      <c r="D183">
        <v>632.08600000000001</v>
      </c>
      <c r="E183">
        <v>608.81600000000003</v>
      </c>
      <c r="F183">
        <v>404.19900000000001</v>
      </c>
      <c r="G183" s="9">
        <v>1.39045E-14</v>
      </c>
      <c r="H183">
        <v>639.24800000000005</v>
      </c>
      <c r="I183">
        <v>0</v>
      </c>
    </row>
    <row r="184" spans="1:9" x14ac:dyDescent="0.25">
      <c r="A184" t="s">
        <v>96</v>
      </c>
      <c r="B184">
        <v>666.32899999999995</v>
      </c>
      <c r="C184">
        <v>659.12199999999996</v>
      </c>
      <c r="D184">
        <v>626.25900000000001</v>
      </c>
      <c r="E184">
        <v>603.63400000000001</v>
      </c>
      <c r="F184">
        <v>398.93700000000001</v>
      </c>
      <c r="G184" s="9">
        <v>8.22945E-16</v>
      </c>
      <c r="H184">
        <v>675.53399999999999</v>
      </c>
      <c r="I184">
        <v>0</v>
      </c>
    </row>
    <row r="185" spans="1:9" x14ac:dyDescent="0.25">
      <c r="A185" t="s">
        <v>96</v>
      </c>
      <c r="B185">
        <v>679.072</v>
      </c>
      <c r="C185">
        <v>671.02</v>
      </c>
      <c r="D185">
        <v>642.02300000000002</v>
      </c>
      <c r="E185">
        <v>620.68899999999996</v>
      </c>
      <c r="F185">
        <v>416.01400000000001</v>
      </c>
      <c r="G185" s="9">
        <v>2.0264599999999998E-12</v>
      </c>
      <c r="H185">
        <v>669.28399999999999</v>
      </c>
      <c r="I185">
        <v>0</v>
      </c>
    </row>
    <row r="186" spans="1:9" x14ac:dyDescent="0.25">
      <c r="A186" t="s">
        <v>96</v>
      </c>
      <c r="B186">
        <v>682.54700000000003</v>
      </c>
      <c r="C186">
        <v>675.60900000000004</v>
      </c>
      <c r="D186">
        <v>640.71199999999999</v>
      </c>
      <c r="E186">
        <v>618.13599999999997</v>
      </c>
      <c r="F186">
        <v>413.46199999999999</v>
      </c>
      <c r="G186" s="9">
        <v>7.1375100000000003E-15</v>
      </c>
      <c r="H186">
        <v>721.49199999999996</v>
      </c>
      <c r="I186">
        <v>0</v>
      </c>
    </row>
    <row r="187" spans="1:9" x14ac:dyDescent="0.25">
      <c r="A187" t="s">
        <v>96</v>
      </c>
      <c r="B187">
        <v>682.93</v>
      </c>
      <c r="C187">
        <v>675.63400000000001</v>
      </c>
      <c r="D187">
        <v>642.41800000000001</v>
      </c>
      <c r="E187">
        <v>620.03</v>
      </c>
      <c r="F187">
        <v>415.40499999999997</v>
      </c>
      <c r="G187" s="9">
        <v>3.3636799999999999E-15</v>
      </c>
      <c r="H187">
        <v>717.49900000000002</v>
      </c>
      <c r="I187">
        <v>0</v>
      </c>
    </row>
    <row r="188" spans="1:9" x14ac:dyDescent="0.25">
      <c r="A188" t="s">
        <v>96</v>
      </c>
      <c r="B188">
        <v>678.76400000000001</v>
      </c>
      <c r="C188">
        <v>671.45699999999999</v>
      </c>
      <c r="D188">
        <v>641.28099999999995</v>
      </c>
      <c r="E188">
        <v>619.71100000000001</v>
      </c>
      <c r="F188">
        <v>415.02100000000002</v>
      </c>
      <c r="G188" s="9">
        <v>2.66179E-14</v>
      </c>
      <c r="H188">
        <v>681.476</v>
      </c>
      <c r="I188">
        <v>0</v>
      </c>
    </row>
    <row r="189" spans="1:9" x14ac:dyDescent="0.25">
      <c r="A189" t="s">
        <v>96</v>
      </c>
      <c r="B189">
        <v>680.41899999999998</v>
      </c>
      <c r="C189">
        <v>672.97799999999995</v>
      </c>
      <c r="D189">
        <v>640.03300000000002</v>
      </c>
      <c r="E189">
        <v>618.02499999999998</v>
      </c>
      <c r="F189">
        <v>413.37200000000001</v>
      </c>
      <c r="G189" s="9">
        <v>2.2534900000000001E-14</v>
      </c>
      <c r="H189">
        <v>713.91700000000003</v>
      </c>
      <c r="I189">
        <v>0</v>
      </c>
    </row>
    <row r="190" spans="1:9" x14ac:dyDescent="0.25">
      <c r="A190" t="s">
        <v>96</v>
      </c>
      <c r="B190">
        <v>684.18100000000004</v>
      </c>
      <c r="C190">
        <v>676.101</v>
      </c>
      <c r="D190">
        <v>639.6</v>
      </c>
      <c r="E190">
        <v>616.846</v>
      </c>
      <c r="F190">
        <v>412.15499999999997</v>
      </c>
      <c r="G190" s="9">
        <v>1.5209100000000001E-13</v>
      </c>
      <c r="H190">
        <v>707.56700000000001</v>
      </c>
      <c r="I190">
        <v>0</v>
      </c>
    </row>
    <row r="191" spans="1:9" x14ac:dyDescent="0.25">
      <c r="A191" t="s">
        <v>96</v>
      </c>
      <c r="B191">
        <v>672.69899999999996</v>
      </c>
      <c r="C191">
        <v>665.14700000000005</v>
      </c>
      <c r="D191">
        <v>635.76300000000003</v>
      </c>
      <c r="E191">
        <v>614.25199999999995</v>
      </c>
      <c r="F191">
        <v>409.548</v>
      </c>
      <c r="G191" s="9">
        <v>2.3667500000000002E-12</v>
      </c>
      <c r="H191">
        <v>716.17</v>
      </c>
      <c r="I191">
        <v>0</v>
      </c>
    </row>
    <row r="192" spans="1:9" x14ac:dyDescent="0.25">
      <c r="A192" t="s">
        <v>96</v>
      </c>
      <c r="B192">
        <v>677.58600000000001</v>
      </c>
      <c r="C192">
        <v>670.21299999999997</v>
      </c>
      <c r="D192">
        <v>640.43100000000004</v>
      </c>
      <c r="E192">
        <v>618.48400000000004</v>
      </c>
      <c r="F192">
        <v>413.74299999999999</v>
      </c>
      <c r="G192" s="9">
        <v>1.3494499999999999E-16</v>
      </c>
      <c r="H192">
        <v>718.35500000000002</v>
      </c>
      <c r="I192">
        <v>0</v>
      </c>
    </row>
    <row r="193" spans="1:9" x14ac:dyDescent="0.25">
      <c r="A193" t="s">
        <v>96</v>
      </c>
      <c r="B193">
        <v>683.29</v>
      </c>
      <c r="C193">
        <v>676.34100000000001</v>
      </c>
      <c r="D193">
        <v>643.702</v>
      </c>
      <c r="E193">
        <v>621.41600000000005</v>
      </c>
      <c r="F193">
        <v>416.70699999999999</v>
      </c>
      <c r="G193" s="9">
        <v>2.1742400000000001E-16</v>
      </c>
      <c r="H193">
        <v>715.28599999999994</v>
      </c>
      <c r="I193">
        <v>0</v>
      </c>
    </row>
    <row r="194" spans="1:9" x14ac:dyDescent="0.25">
      <c r="A194" t="s">
        <v>96</v>
      </c>
      <c r="B194">
        <v>676.61800000000005</v>
      </c>
      <c r="C194">
        <v>669.37900000000002</v>
      </c>
      <c r="D194">
        <v>638.66700000000003</v>
      </c>
      <c r="E194">
        <v>616.80899999999997</v>
      </c>
      <c r="F194">
        <v>412.14400000000001</v>
      </c>
      <c r="G194" s="9">
        <v>4.1019899999999997E-14</v>
      </c>
      <c r="H194">
        <v>714.26700000000005</v>
      </c>
      <c r="I194">
        <v>0</v>
      </c>
    </row>
    <row r="195" spans="1:9" x14ac:dyDescent="0.25">
      <c r="A195" t="s">
        <v>96</v>
      </c>
      <c r="B195">
        <v>680.39800000000002</v>
      </c>
      <c r="C195">
        <v>673.46100000000001</v>
      </c>
      <c r="D195">
        <v>637.84100000000001</v>
      </c>
      <c r="E195">
        <v>614.80999999999995</v>
      </c>
      <c r="F195">
        <v>410.02699999999999</v>
      </c>
      <c r="G195" s="9">
        <v>4.9651900000000001E-16</v>
      </c>
      <c r="H195">
        <v>706.39499999999998</v>
      </c>
      <c r="I195">
        <v>0</v>
      </c>
    </row>
    <row r="196" spans="1:9" x14ac:dyDescent="0.25">
      <c r="A196" t="s">
        <v>96</v>
      </c>
      <c r="B196">
        <v>677.38400000000001</v>
      </c>
      <c r="C196">
        <v>670.34500000000003</v>
      </c>
      <c r="D196">
        <v>638.46199999999999</v>
      </c>
      <c r="E196">
        <v>616.16899999999998</v>
      </c>
      <c r="F196">
        <v>411.43</v>
      </c>
      <c r="G196" s="9">
        <v>1.8873700000000001E-15</v>
      </c>
      <c r="H196">
        <v>687.37800000000004</v>
      </c>
      <c r="I196">
        <v>0</v>
      </c>
    </row>
    <row r="197" spans="1:9" x14ac:dyDescent="0.25">
      <c r="A197" t="s">
        <v>96</v>
      </c>
      <c r="B197">
        <v>676.20399999999995</v>
      </c>
      <c r="C197">
        <v>668.89400000000001</v>
      </c>
      <c r="D197">
        <v>639.64499999999998</v>
      </c>
      <c r="E197">
        <v>618.30799999999999</v>
      </c>
      <c r="F197">
        <v>413.18599999999998</v>
      </c>
      <c r="G197" s="9">
        <v>3.2945599999999998E-14</v>
      </c>
      <c r="H197">
        <v>708.92</v>
      </c>
      <c r="I197">
        <v>0</v>
      </c>
    </row>
    <row r="198" spans="1:9" x14ac:dyDescent="0.25">
      <c r="A198" t="s">
        <v>96</v>
      </c>
      <c r="B198">
        <v>681.96799999999996</v>
      </c>
      <c r="C198">
        <v>674.39200000000005</v>
      </c>
      <c r="D198">
        <v>637.22500000000002</v>
      </c>
      <c r="E198">
        <v>613.64099999999996</v>
      </c>
      <c r="F198">
        <v>408.78399999999999</v>
      </c>
      <c r="G198" s="9">
        <v>9.0314200000000003E-15</v>
      </c>
      <c r="H198">
        <v>711.09900000000005</v>
      </c>
      <c r="I198">
        <v>0</v>
      </c>
    </row>
    <row r="199" spans="1:9" x14ac:dyDescent="0.25">
      <c r="A199" t="s">
        <v>96</v>
      </c>
      <c r="B199">
        <v>678.73</v>
      </c>
      <c r="C199">
        <v>671.26300000000003</v>
      </c>
      <c r="D199">
        <v>639.351</v>
      </c>
      <c r="E199">
        <v>616.99</v>
      </c>
      <c r="F199">
        <v>412.22300000000001</v>
      </c>
      <c r="G199" s="9">
        <v>3.5010300000000001E-13</v>
      </c>
      <c r="H199">
        <v>723.20399999999995</v>
      </c>
      <c r="I199">
        <v>0</v>
      </c>
    </row>
    <row r="200" spans="1:9" x14ac:dyDescent="0.25">
      <c r="A200" t="s">
        <v>96</v>
      </c>
      <c r="B200">
        <v>677.63699999999994</v>
      </c>
      <c r="C200">
        <v>670.67700000000002</v>
      </c>
      <c r="D200">
        <v>639.58699999999999</v>
      </c>
      <c r="E200">
        <v>617.71900000000005</v>
      </c>
      <c r="F200">
        <v>413.02199999999999</v>
      </c>
      <c r="G200" s="9">
        <v>4.0441199999999999E-15</v>
      </c>
      <c r="H200">
        <v>713.05100000000004</v>
      </c>
      <c r="I200">
        <v>0</v>
      </c>
    </row>
    <row r="201" spans="1:9" x14ac:dyDescent="0.25">
      <c r="A201" t="s">
        <v>96</v>
      </c>
      <c r="B201">
        <v>677.85500000000002</v>
      </c>
      <c r="C201">
        <v>670.36400000000003</v>
      </c>
      <c r="D201">
        <v>639.79399999999998</v>
      </c>
      <c r="E201">
        <v>617.43799999999999</v>
      </c>
      <c r="F201">
        <v>412.69900000000001</v>
      </c>
      <c r="G201" s="9">
        <v>2.67874E-14</v>
      </c>
      <c r="H201">
        <v>685.726</v>
      </c>
      <c r="I201">
        <v>0</v>
      </c>
    </row>
    <row r="202" spans="1:9" x14ac:dyDescent="0.25">
      <c r="A202" t="s">
        <v>96</v>
      </c>
      <c r="B202">
        <v>680.69</v>
      </c>
      <c r="C202">
        <v>673.46100000000001</v>
      </c>
      <c r="D202">
        <v>638.78700000000003</v>
      </c>
      <c r="E202">
        <v>616.00300000000004</v>
      </c>
      <c r="F202">
        <v>411.31900000000002</v>
      </c>
      <c r="G202" s="9">
        <v>9.3655799999999994E-15</v>
      </c>
      <c r="H202">
        <v>682.66200000000003</v>
      </c>
      <c r="I202">
        <v>0</v>
      </c>
    </row>
    <row r="203" spans="1:9" x14ac:dyDescent="0.25">
      <c r="A203" t="s">
        <v>96</v>
      </c>
      <c r="B203">
        <v>683.529</v>
      </c>
      <c r="C203">
        <v>676.04399999999998</v>
      </c>
      <c r="D203">
        <v>643.43600000000004</v>
      </c>
      <c r="E203">
        <v>621.28099999999995</v>
      </c>
      <c r="F203">
        <v>416.56700000000001</v>
      </c>
      <c r="G203" s="9">
        <v>9.7745800000000008E-16</v>
      </c>
      <c r="H203">
        <v>718.07500000000005</v>
      </c>
      <c r="I203">
        <v>0</v>
      </c>
    </row>
    <row r="204" spans="1:9" x14ac:dyDescent="0.25">
      <c r="A204" t="s">
        <v>96</v>
      </c>
      <c r="B204">
        <v>673.976</v>
      </c>
      <c r="C204">
        <v>667.08299999999997</v>
      </c>
      <c r="D204">
        <v>638.11599999999999</v>
      </c>
      <c r="E204">
        <v>615.56899999999996</v>
      </c>
      <c r="F204">
        <v>410.84899999999999</v>
      </c>
      <c r="G204" s="9">
        <v>9.6787000000000001E-15</v>
      </c>
      <c r="H204">
        <v>721.35699999999997</v>
      </c>
      <c r="I204">
        <v>0</v>
      </c>
    </row>
    <row r="205" spans="1:9" x14ac:dyDescent="0.25">
      <c r="A205" t="s">
        <v>96</v>
      </c>
      <c r="B205">
        <v>681.33600000000001</v>
      </c>
      <c r="C205">
        <v>674.25</v>
      </c>
      <c r="D205">
        <v>642.92600000000004</v>
      </c>
      <c r="E205">
        <v>620.20500000000004</v>
      </c>
      <c r="F205">
        <v>415.452</v>
      </c>
      <c r="G205" s="9">
        <v>1.00494E-13</v>
      </c>
      <c r="H205">
        <v>608.39700000000005</v>
      </c>
      <c r="I205">
        <v>0</v>
      </c>
    </row>
    <row r="206" spans="1:9" x14ac:dyDescent="0.25">
      <c r="A206" t="s">
        <v>96</v>
      </c>
      <c r="B206">
        <v>688.72900000000004</v>
      </c>
      <c r="C206">
        <v>681.86199999999997</v>
      </c>
      <c r="D206">
        <v>643.99699999999996</v>
      </c>
      <c r="E206">
        <v>620.99599999999998</v>
      </c>
      <c r="F206">
        <v>416.255</v>
      </c>
      <c r="G206" s="9">
        <v>1.08939E-14</v>
      </c>
      <c r="H206">
        <v>687.65800000000002</v>
      </c>
      <c r="I206">
        <v>0</v>
      </c>
    </row>
    <row r="207" spans="1:9" x14ac:dyDescent="0.25">
      <c r="A207" t="s">
        <v>96</v>
      </c>
      <c r="B207">
        <v>671.94799999999998</v>
      </c>
      <c r="C207">
        <v>664.36099999999999</v>
      </c>
      <c r="D207">
        <v>630.34199999999998</v>
      </c>
      <c r="E207">
        <v>606.99599999999998</v>
      </c>
      <c r="F207">
        <v>402.30900000000003</v>
      </c>
      <c r="G207" s="9">
        <v>2.60932E-15</v>
      </c>
      <c r="H207">
        <v>661.28899999999999</v>
      </c>
      <c r="I207">
        <v>0</v>
      </c>
    </row>
    <row r="208" spans="1:9" x14ac:dyDescent="0.25">
      <c r="A208" t="s">
        <v>96</v>
      </c>
      <c r="B208">
        <v>677.31100000000004</v>
      </c>
      <c r="C208">
        <v>669.98500000000001</v>
      </c>
      <c r="D208">
        <v>639.22199999999998</v>
      </c>
      <c r="E208">
        <v>617.41499999999996</v>
      </c>
      <c r="F208">
        <v>412.702</v>
      </c>
      <c r="G208" s="9">
        <v>8.7121399999999996E-15</v>
      </c>
      <c r="H208">
        <v>724.10900000000004</v>
      </c>
      <c r="I208">
        <v>0</v>
      </c>
    </row>
    <row r="209" spans="1:25" x14ac:dyDescent="0.25">
      <c r="A209" t="s">
        <v>96</v>
      </c>
      <c r="B209">
        <v>670.9</v>
      </c>
      <c r="C209">
        <v>663.37400000000002</v>
      </c>
      <c r="D209">
        <v>637.69399999999996</v>
      </c>
      <c r="E209">
        <v>616.08500000000004</v>
      </c>
      <c r="F209">
        <v>411.40899999999999</v>
      </c>
      <c r="G209" s="9">
        <v>8.0347599999999996E-14</v>
      </c>
      <c r="H209">
        <v>660.12599999999998</v>
      </c>
      <c r="I209">
        <v>0</v>
      </c>
    </row>
    <row r="210" spans="1:25" x14ac:dyDescent="0.25">
      <c r="A210" t="s">
        <v>96</v>
      </c>
      <c r="B210">
        <v>677.43499999999995</v>
      </c>
      <c r="C210">
        <v>670.15200000000004</v>
      </c>
      <c r="D210">
        <v>638.77200000000005</v>
      </c>
      <c r="E210">
        <v>616.53700000000003</v>
      </c>
      <c r="F210">
        <v>411.87200000000001</v>
      </c>
      <c r="G210" s="9">
        <v>5.4641500000000005E-13</v>
      </c>
      <c r="H210">
        <v>673.24400000000003</v>
      </c>
      <c r="I210">
        <v>0</v>
      </c>
    </row>
    <row r="211" spans="1:25" x14ac:dyDescent="0.25">
      <c r="A211" t="s">
        <v>96</v>
      </c>
      <c r="B211">
        <v>667.43499999999995</v>
      </c>
      <c r="C211">
        <v>660.45799999999997</v>
      </c>
      <c r="D211">
        <v>633.33299999999997</v>
      </c>
      <c r="E211">
        <v>611.71</v>
      </c>
      <c r="F211">
        <v>407.02199999999999</v>
      </c>
      <c r="G211" s="9">
        <v>3.4622499999999998E-15</v>
      </c>
      <c r="H211">
        <v>716.20100000000002</v>
      </c>
      <c r="I211">
        <v>0</v>
      </c>
    </row>
    <row r="212" spans="1:25" x14ac:dyDescent="0.25">
      <c r="A212" t="s">
        <v>96</v>
      </c>
      <c r="B212">
        <v>670.55399999999997</v>
      </c>
      <c r="C212">
        <v>662.91700000000003</v>
      </c>
      <c r="D212">
        <v>636.94299999999998</v>
      </c>
      <c r="E212">
        <v>615.73199999999997</v>
      </c>
      <c r="F212">
        <v>411.01299999999998</v>
      </c>
      <c r="G212" s="9">
        <v>6.6184000000000001E-14</v>
      </c>
      <c r="H212">
        <v>717.47400000000005</v>
      </c>
      <c r="I212">
        <v>0</v>
      </c>
    </row>
    <row r="213" spans="1:25" x14ac:dyDescent="0.25">
      <c r="A213" t="s">
        <v>96</v>
      </c>
      <c r="B213">
        <v>665.79499999999996</v>
      </c>
      <c r="C213">
        <v>658.58399999999995</v>
      </c>
      <c r="D213">
        <v>632.59699999999998</v>
      </c>
      <c r="E213">
        <v>610.96500000000003</v>
      </c>
      <c r="F213">
        <v>405.97300000000001</v>
      </c>
      <c r="G213" s="9">
        <v>3.5267599999999998E-13</v>
      </c>
      <c r="H213">
        <v>721.30600000000004</v>
      </c>
      <c r="I213">
        <v>0</v>
      </c>
    </row>
    <row r="214" spans="1:25" x14ac:dyDescent="0.25">
      <c r="A214" t="s">
        <v>96</v>
      </c>
      <c r="B214">
        <v>671.99800000000005</v>
      </c>
      <c r="C214">
        <v>664.43799999999999</v>
      </c>
      <c r="D214">
        <v>637.01499999999999</v>
      </c>
      <c r="E214">
        <v>615.87699999999995</v>
      </c>
      <c r="F214">
        <v>410.94400000000002</v>
      </c>
      <c r="G214" s="9">
        <v>2.4712200000000001E-14</v>
      </c>
      <c r="H214">
        <v>711.79300000000001</v>
      </c>
      <c r="I214">
        <v>0</v>
      </c>
    </row>
    <row r="215" spans="1:25" x14ac:dyDescent="0.25">
      <c r="A215" t="s">
        <v>96</v>
      </c>
      <c r="B215">
        <v>671.13499999999999</v>
      </c>
      <c r="C215">
        <v>663.80200000000002</v>
      </c>
      <c r="D215">
        <v>636.17100000000005</v>
      </c>
      <c r="E215">
        <v>614.81399999999996</v>
      </c>
      <c r="F215">
        <v>410.10899999999998</v>
      </c>
      <c r="G215" s="9">
        <v>4.4085500000000001E-14</v>
      </c>
      <c r="H215">
        <v>700.51599999999996</v>
      </c>
      <c r="I215">
        <v>0</v>
      </c>
    </row>
    <row r="216" spans="1:25" x14ac:dyDescent="0.25">
      <c r="A216" t="s">
        <v>96</v>
      </c>
      <c r="B216">
        <v>670.65300000000002</v>
      </c>
      <c r="C216">
        <v>663.61300000000006</v>
      </c>
      <c r="D216">
        <v>637.43399999999997</v>
      </c>
      <c r="E216">
        <v>616.17899999999997</v>
      </c>
      <c r="F216">
        <v>411.53100000000001</v>
      </c>
      <c r="G216" s="9">
        <v>4.6012200000000001E-18</v>
      </c>
      <c r="H216">
        <v>684.59100000000001</v>
      </c>
      <c r="I216">
        <v>0</v>
      </c>
    </row>
    <row r="217" spans="1:25" x14ac:dyDescent="0.25">
      <c r="A217" t="s">
        <v>96</v>
      </c>
      <c r="B217">
        <v>676.26499999999999</v>
      </c>
      <c r="C217">
        <v>668.87300000000005</v>
      </c>
      <c r="D217">
        <v>642.88800000000003</v>
      </c>
      <c r="E217">
        <v>621.28300000000002</v>
      </c>
      <c r="F217">
        <v>416.51499999999999</v>
      </c>
      <c r="G217" s="9">
        <v>1.14789E-14</v>
      </c>
      <c r="H217">
        <v>715.62900000000002</v>
      </c>
      <c r="I217">
        <v>0</v>
      </c>
    </row>
    <row r="218" spans="1:25" x14ac:dyDescent="0.25">
      <c r="A218" t="s">
        <v>96</v>
      </c>
      <c r="B218">
        <v>672.85900000000004</v>
      </c>
      <c r="C218">
        <v>665.28200000000004</v>
      </c>
      <c r="D218">
        <v>637.77599999999995</v>
      </c>
      <c r="E218">
        <v>615.81600000000003</v>
      </c>
      <c r="F218">
        <v>411.14800000000002</v>
      </c>
      <c r="G218" s="9">
        <v>4.6441699999999999E-14</v>
      </c>
      <c r="H218">
        <v>719.673</v>
      </c>
      <c r="I218">
        <v>0</v>
      </c>
    </row>
    <row r="219" spans="1:25" x14ac:dyDescent="0.25">
      <c r="A219" t="s">
        <v>96</v>
      </c>
      <c r="B219">
        <v>664.66200000000003</v>
      </c>
      <c r="C219">
        <v>657.58100000000002</v>
      </c>
      <c r="D219">
        <v>634.32399999999996</v>
      </c>
      <c r="E219">
        <v>613.39499999999998</v>
      </c>
      <c r="F219">
        <v>408.74400000000003</v>
      </c>
      <c r="G219" s="9">
        <v>2.05566E-14</v>
      </c>
      <c r="H219">
        <v>689.4</v>
      </c>
      <c r="I219">
        <v>0</v>
      </c>
    </row>
    <row r="220" spans="1:25" x14ac:dyDescent="0.25">
      <c r="A220" t="s">
        <v>96</v>
      </c>
      <c r="B220">
        <v>662.85699999999997</v>
      </c>
      <c r="C220">
        <v>653.30700000000002</v>
      </c>
      <c r="D220">
        <v>628.15300000000002</v>
      </c>
      <c r="E220">
        <v>606.65499999999997</v>
      </c>
      <c r="F220">
        <v>402.012</v>
      </c>
      <c r="G220" s="9">
        <v>7.1248499999999998E-15</v>
      </c>
      <c r="H220">
        <v>699.70600000000002</v>
      </c>
      <c r="I220">
        <v>0</v>
      </c>
    </row>
    <row r="221" spans="1:25" x14ac:dyDescent="0.25">
      <c r="A221" t="s">
        <v>96</v>
      </c>
      <c r="B221">
        <v>673.81700000000001</v>
      </c>
      <c r="C221">
        <v>666.21299999999997</v>
      </c>
      <c r="D221">
        <v>641.63</v>
      </c>
      <c r="E221">
        <v>620.298</v>
      </c>
      <c r="F221">
        <v>415.63600000000002</v>
      </c>
      <c r="G221" s="9">
        <v>5.6422800000000002E-14</v>
      </c>
      <c r="H221">
        <v>675.29499999999996</v>
      </c>
      <c r="I221">
        <v>0</v>
      </c>
    </row>
    <row r="222" spans="1:25" x14ac:dyDescent="0.25">
      <c r="A222" t="s">
        <v>96</v>
      </c>
      <c r="B222">
        <v>673.43499999999995</v>
      </c>
      <c r="C222">
        <v>665.93700000000001</v>
      </c>
      <c r="D222">
        <v>641.25</v>
      </c>
      <c r="E222">
        <v>619.64200000000005</v>
      </c>
      <c r="F222">
        <v>415.012</v>
      </c>
      <c r="G222" s="9">
        <v>1.58085E-15</v>
      </c>
      <c r="H222">
        <v>689.28200000000004</v>
      </c>
      <c r="I222">
        <v>0</v>
      </c>
    </row>
    <row r="223" spans="1:25" x14ac:dyDescent="0.25">
      <c r="A223" t="s">
        <v>96</v>
      </c>
      <c r="B223">
        <v>669.428</v>
      </c>
      <c r="C223">
        <v>662.19899999999996</v>
      </c>
      <c r="D223">
        <v>638.22299999999996</v>
      </c>
      <c r="E223">
        <v>617.19899999999996</v>
      </c>
      <c r="F223">
        <v>412.53800000000001</v>
      </c>
      <c r="G223" s="9">
        <v>6.1786100000000003E-14</v>
      </c>
      <c r="H223">
        <v>690.89200000000005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669.27300000000002</v>
      </c>
      <c r="C224">
        <v>661.98099999999999</v>
      </c>
      <c r="D224">
        <v>634.57899999999995</v>
      </c>
      <c r="E224">
        <v>612.95699999999999</v>
      </c>
      <c r="F224">
        <v>408.34300000000002</v>
      </c>
      <c r="G224" s="9">
        <v>2.12932E-13</v>
      </c>
      <c r="H224">
        <v>712.36900000000003</v>
      </c>
      <c r="I224">
        <v>0</v>
      </c>
      <c r="R224">
        <f>AVERAGE(B175:B224)</f>
        <v>676.14137999999991</v>
      </c>
      <c r="S224">
        <f>AVERAGE(C175:C224)</f>
        <v>668.70344</v>
      </c>
      <c r="U224">
        <f>_xlfn.VAR.P(B175:B224)</f>
        <v>34.41830763560008</v>
      </c>
      <c r="V224">
        <f>_xlfn.VAR.P(C175:C224)</f>
        <v>35.680690966400043</v>
      </c>
      <c r="X224">
        <f>1.96*SQRT(U224)/50</f>
        <v>0.22997510353333578</v>
      </c>
      <c r="Y224">
        <f>1.96*SQRT(V224)/50</f>
        <v>0.23415460056682416</v>
      </c>
    </row>
    <row r="225" spans="1:9" x14ac:dyDescent="0.25">
      <c r="A225" t="s">
        <v>96</v>
      </c>
      <c r="B225">
        <v>33902.8128</v>
      </c>
      <c r="C225" t="s">
        <v>37</v>
      </c>
    </row>
    <row r="226" spans="1:9" x14ac:dyDescent="0.25">
      <c r="A226" t="s">
        <v>112</v>
      </c>
      <c r="B226">
        <v>674.92399999999998</v>
      </c>
      <c r="C226">
        <v>667.55499999999995</v>
      </c>
      <c r="D226">
        <v>644.14800000000002</v>
      </c>
      <c r="E226">
        <v>621.74</v>
      </c>
      <c r="F226">
        <v>417.173</v>
      </c>
      <c r="G226" s="9">
        <v>8.79987E-17</v>
      </c>
      <c r="H226">
        <v>722.90800000000002</v>
      </c>
      <c r="I226">
        <v>0</v>
      </c>
    </row>
    <row r="227" spans="1:9" x14ac:dyDescent="0.25">
      <c r="A227" t="s">
        <v>112</v>
      </c>
      <c r="B227">
        <v>682.05600000000004</v>
      </c>
      <c r="C227">
        <v>674.63199999999995</v>
      </c>
      <c r="D227">
        <v>641.62699999999995</v>
      </c>
      <c r="E227">
        <v>618.529</v>
      </c>
      <c r="F227">
        <v>413.88</v>
      </c>
      <c r="G227" s="9">
        <v>6.3979099999999999E-15</v>
      </c>
      <c r="H227">
        <v>667.21199999999999</v>
      </c>
      <c r="I227">
        <v>0</v>
      </c>
    </row>
    <row r="228" spans="1:9" x14ac:dyDescent="0.25">
      <c r="A228" t="s">
        <v>112</v>
      </c>
      <c r="B228">
        <v>674.98900000000003</v>
      </c>
      <c r="C228">
        <v>667.97</v>
      </c>
      <c r="D228">
        <v>638.90800000000002</v>
      </c>
      <c r="E228">
        <v>615.04300000000001</v>
      </c>
      <c r="F228">
        <v>410.32499999999999</v>
      </c>
      <c r="G228" s="9">
        <v>2.2586000000000001E-15</v>
      </c>
      <c r="H228">
        <v>711.13599999999997</v>
      </c>
      <c r="I228">
        <v>0</v>
      </c>
    </row>
    <row r="229" spans="1:9" x14ac:dyDescent="0.25">
      <c r="A229" t="s">
        <v>112</v>
      </c>
      <c r="B229">
        <v>677.971</v>
      </c>
      <c r="C229">
        <v>670.53399999999999</v>
      </c>
      <c r="D229">
        <v>645.39800000000002</v>
      </c>
      <c r="E229">
        <v>622.67600000000004</v>
      </c>
      <c r="F229">
        <v>418.00900000000001</v>
      </c>
      <c r="G229" s="9">
        <v>1.64479E-13</v>
      </c>
      <c r="H229">
        <v>704.99099999999999</v>
      </c>
      <c r="I229">
        <v>0</v>
      </c>
    </row>
    <row r="230" spans="1:9" x14ac:dyDescent="0.25">
      <c r="A230" t="s">
        <v>112</v>
      </c>
      <c r="B230">
        <v>671.68399999999997</v>
      </c>
      <c r="C230">
        <v>664.49400000000003</v>
      </c>
      <c r="D230">
        <v>637.23400000000004</v>
      </c>
      <c r="E230">
        <v>614.22199999999998</v>
      </c>
      <c r="F230">
        <v>409.58499999999998</v>
      </c>
      <c r="G230" s="9">
        <v>2.7114800000000002E-13</v>
      </c>
      <c r="H230">
        <v>692.53499999999997</v>
      </c>
      <c r="I230">
        <v>0</v>
      </c>
    </row>
    <row r="231" spans="1:9" x14ac:dyDescent="0.25">
      <c r="A231" t="s">
        <v>112</v>
      </c>
      <c r="B231">
        <v>668.50599999999997</v>
      </c>
      <c r="C231">
        <v>661.29100000000005</v>
      </c>
      <c r="D231">
        <v>635.09900000000005</v>
      </c>
      <c r="E231">
        <v>612.99400000000003</v>
      </c>
      <c r="F231">
        <v>408.41300000000001</v>
      </c>
      <c r="G231" s="9">
        <v>3.1842900000000002E-14</v>
      </c>
      <c r="H231">
        <v>673.59699999999998</v>
      </c>
      <c r="I231">
        <v>0</v>
      </c>
    </row>
    <row r="232" spans="1:9" x14ac:dyDescent="0.25">
      <c r="A232" t="s">
        <v>112</v>
      </c>
      <c r="B232">
        <v>680.47500000000002</v>
      </c>
      <c r="C232">
        <v>671.92</v>
      </c>
      <c r="D232">
        <v>645.39099999999996</v>
      </c>
      <c r="E232">
        <v>622.38699999999994</v>
      </c>
      <c r="F232">
        <v>417.762</v>
      </c>
      <c r="G232" s="9">
        <v>4.7152300000000002E-14</v>
      </c>
      <c r="H232">
        <v>722.41</v>
      </c>
      <c r="I232">
        <v>0</v>
      </c>
    </row>
    <row r="233" spans="1:9" x14ac:dyDescent="0.25">
      <c r="A233" t="s">
        <v>112</v>
      </c>
      <c r="B233">
        <v>673.58</v>
      </c>
      <c r="C233">
        <v>666.44200000000001</v>
      </c>
      <c r="D233">
        <v>642.68399999999997</v>
      </c>
      <c r="E233">
        <v>620.32000000000005</v>
      </c>
      <c r="F233">
        <v>415.64499999999998</v>
      </c>
      <c r="G233" s="9">
        <v>1.5776799999999999E-14</v>
      </c>
      <c r="H233">
        <v>709.322</v>
      </c>
      <c r="I233">
        <v>0</v>
      </c>
    </row>
    <row r="234" spans="1:9" x14ac:dyDescent="0.25">
      <c r="A234" t="s">
        <v>112</v>
      </c>
      <c r="B234">
        <v>675.61500000000001</v>
      </c>
      <c r="C234">
        <v>668.72799999999995</v>
      </c>
      <c r="D234">
        <v>641.58399999999995</v>
      </c>
      <c r="E234">
        <v>617.94899999999996</v>
      </c>
      <c r="F234">
        <v>413.238</v>
      </c>
      <c r="G234" s="9">
        <v>1.4474700000000001E-16</v>
      </c>
      <c r="H234">
        <v>706.19799999999998</v>
      </c>
      <c r="I234">
        <v>0</v>
      </c>
    </row>
    <row r="235" spans="1:9" x14ac:dyDescent="0.25">
      <c r="A235" t="s">
        <v>112</v>
      </c>
      <c r="B235">
        <v>669.88099999999997</v>
      </c>
      <c r="C235">
        <v>663.13800000000003</v>
      </c>
      <c r="D235">
        <v>640.654</v>
      </c>
      <c r="E235">
        <v>618.41700000000003</v>
      </c>
      <c r="F235">
        <v>413.71499999999997</v>
      </c>
      <c r="G235" s="9">
        <v>6.5763300000000005E-17</v>
      </c>
      <c r="H235">
        <v>711.74699999999996</v>
      </c>
      <c r="I235">
        <v>0</v>
      </c>
    </row>
    <row r="236" spans="1:9" x14ac:dyDescent="0.25">
      <c r="A236" t="s">
        <v>112</v>
      </c>
      <c r="B236">
        <v>670.37599999999998</v>
      </c>
      <c r="C236">
        <v>663.04499999999996</v>
      </c>
      <c r="D236">
        <v>630.774</v>
      </c>
      <c r="E236">
        <v>607.79200000000003</v>
      </c>
      <c r="F236">
        <v>403.017</v>
      </c>
      <c r="G236" s="9">
        <v>4.5141599999999998E-16</v>
      </c>
      <c r="H236">
        <v>721.21</v>
      </c>
      <c r="I236">
        <v>0</v>
      </c>
    </row>
    <row r="237" spans="1:9" x14ac:dyDescent="0.25">
      <c r="A237" t="s">
        <v>112</v>
      </c>
      <c r="B237">
        <v>679.97</v>
      </c>
      <c r="C237">
        <v>672.34900000000005</v>
      </c>
      <c r="D237">
        <v>644.68600000000004</v>
      </c>
      <c r="E237">
        <v>621.72500000000002</v>
      </c>
      <c r="F237">
        <v>417.005</v>
      </c>
      <c r="G237" s="9">
        <v>6.6248900000000003E-15</v>
      </c>
      <c r="H237">
        <v>716.71500000000003</v>
      </c>
      <c r="I237">
        <v>0</v>
      </c>
    </row>
    <row r="238" spans="1:9" x14ac:dyDescent="0.25">
      <c r="A238" t="s">
        <v>112</v>
      </c>
      <c r="B238">
        <v>674.78499999999997</v>
      </c>
      <c r="C238">
        <v>667.40700000000004</v>
      </c>
      <c r="D238">
        <v>639.43200000000002</v>
      </c>
      <c r="E238">
        <v>616.78</v>
      </c>
      <c r="F238">
        <v>411.96899999999999</v>
      </c>
      <c r="G238" s="9">
        <v>1.80219E-14</v>
      </c>
      <c r="H238">
        <v>716.67700000000002</v>
      </c>
      <c r="I238">
        <v>0</v>
      </c>
    </row>
    <row r="239" spans="1:9" x14ac:dyDescent="0.25">
      <c r="A239" t="s">
        <v>112</v>
      </c>
      <c r="B239">
        <v>676.41600000000005</v>
      </c>
      <c r="C239">
        <v>669.06600000000003</v>
      </c>
      <c r="D239">
        <v>644.78499999999997</v>
      </c>
      <c r="E239">
        <v>622.15099999999995</v>
      </c>
      <c r="F239">
        <v>417.471</v>
      </c>
      <c r="G239" s="9">
        <v>3.1317999999999998E-13</v>
      </c>
      <c r="H239">
        <v>696.18</v>
      </c>
      <c r="I239">
        <v>0</v>
      </c>
    </row>
    <row r="240" spans="1:9" x14ac:dyDescent="0.25">
      <c r="A240" t="s">
        <v>112</v>
      </c>
      <c r="B240">
        <v>672.76400000000001</v>
      </c>
      <c r="C240">
        <v>665.14599999999996</v>
      </c>
      <c r="D240">
        <v>641.65099999999995</v>
      </c>
      <c r="E240">
        <v>619.29999999999995</v>
      </c>
      <c r="F240">
        <v>414.57400000000001</v>
      </c>
      <c r="G240" s="9">
        <v>2.05759E-13</v>
      </c>
      <c r="H240">
        <v>709.12599999999998</v>
      </c>
      <c r="I240">
        <v>0</v>
      </c>
    </row>
    <row r="241" spans="1:9" x14ac:dyDescent="0.25">
      <c r="A241" t="s">
        <v>112</v>
      </c>
      <c r="B241">
        <v>676.11900000000003</v>
      </c>
      <c r="C241">
        <v>669.01400000000001</v>
      </c>
      <c r="D241">
        <v>641.13</v>
      </c>
      <c r="E241">
        <v>617.94799999999998</v>
      </c>
      <c r="F241">
        <v>413.26100000000002</v>
      </c>
      <c r="G241" s="9">
        <v>2.0576500000000001E-13</v>
      </c>
      <c r="H241">
        <v>723.98199999999997</v>
      </c>
      <c r="I241">
        <v>0</v>
      </c>
    </row>
    <row r="242" spans="1:9" x14ac:dyDescent="0.25">
      <c r="A242" t="s">
        <v>112</v>
      </c>
      <c r="B242">
        <v>672.298</v>
      </c>
      <c r="C242">
        <v>664.94500000000005</v>
      </c>
      <c r="D242">
        <v>641.048</v>
      </c>
      <c r="E242">
        <v>618.56600000000003</v>
      </c>
      <c r="F242">
        <v>413.863</v>
      </c>
      <c r="G242" s="9">
        <v>2.20267E-14</v>
      </c>
      <c r="H242">
        <v>717.38499999999999</v>
      </c>
      <c r="I242">
        <v>0</v>
      </c>
    </row>
    <row r="243" spans="1:9" x14ac:dyDescent="0.25">
      <c r="A243" t="s">
        <v>112</v>
      </c>
      <c r="B243">
        <v>679.16600000000005</v>
      </c>
      <c r="C243">
        <v>671.58500000000004</v>
      </c>
      <c r="D243">
        <v>641.85</v>
      </c>
      <c r="E243">
        <v>618.77599999999995</v>
      </c>
      <c r="F243">
        <v>414.04199999999997</v>
      </c>
      <c r="G243" s="9">
        <v>5.6657099999999997E-16</v>
      </c>
      <c r="H243">
        <v>660.08399999999995</v>
      </c>
      <c r="I243">
        <v>0</v>
      </c>
    </row>
    <row r="244" spans="1:9" x14ac:dyDescent="0.25">
      <c r="A244" t="s">
        <v>112</v>
      </c>
      <c r="B244">
        <v>678.48500000000001</v>
      </c>
      <c r="C244">
        <v>671.71699999999998</v>
      </c>
      <c r="D244">
        <v>645.79200000000003</v>
      </c>
      <c r="E244">
        <v>623.19600000000003</v>
      </c>
      <c r="F244">
        <v>418.51100000000002</v>
      </c>
      <c r="G244" s="9">
        <v>4.5200699999999999E-14</v>
      </c>
      <c r="H244">
        <v>690.88099999999997</v>
      </c>
      <c r="I244">
        <v>0</v>
      </c>
    </row>
    <row r="245" spans="1:9" x14ac:dyDescent="0.25">
      <c r="A245" t="s">
        <v>112</v>
      </c>
      <c r="B245">
        <v>673.57899999999995</v>
      </c>
      <c r="C245">
        <v>665.61900000000003</v>
      </c>
      <c r="D245">
        <v>639.78899999999999</v>
      </c>
      <c r="E245">
        <v>616.65099999999995</v>
      </c>
      <c r="F245">
        <v>411.98</v>
      </c>
      <c r="G245" s="9">
        <v>1.50789E-14</v>
      </c>
      <c r="H245">
        <v>718.47299999999996</v>
      </c>
      <c r="I245">
        <v>0</v>
      </c>
    </row>
    <row r="246" spans="1:9" x14ac:dyDescent="0.25">
      <c r="A246" t="s">
        <v>112</v>
      </c>
      <c r="B246">
        <v>681.54499999999996</v>
      </c>
      <c r="C246">
        <v>674.26199999999994</v>
      </c>
      <c r="D246">
        <v>642.14700000000005</v>
      </c>
      <c r="E246">
        <v>618.125</v>
      </c>
      <c r="F246">
        <v>413.41199999999998</v>
      </c>
      <c r="G246" s="9">
        <v>2.0048700000000001E-14</v>
      </c>
      <c r="H246">
        <v>710.19399999999996</v>
      </c>
      <c r="I246">
        <v>0</v>
      </c>
    </row>
    <row r="247" spans="1:9" x14ac:dyDescent="0.25">
      <c r="A247" t="s">
        <v>112</v>
      </c>
      <c r="B247">
        <v>678.86099999999999</v>
      </c>
      <c r="C247">
        <v>671.61500000000001</v>
      </c>
      <c r="D247">
        <v>643.375</v>
      </c>
      <c r="E247">
        <v>620.37400000000002</v>
      </c>
      <c r="F247">
        <v>415.69099999999997</v>
      </c>
      <c r="G247" s="9">
        <v>1.91784E-13</v>
      </c>
      <c r="H247">
        <v>697.44500000000005</v>
      </c>
      <c r="I247">
        <v>0</v>
      </c>
    </row>
    <row r="248" spans="1:9" x14ac:dyDescent="0.25">
      <c r="A248" t="s">
        <v>112</v>
      </c>
      <c r="B248">
        <v>677.28300000000002</v>
      </c>
      <c r="C248">
        <v>669.55</v>
      </c>
      <c r="D248">
        <v>644.83600000000001</v>
      </c>
      <c r="E248">
        <v>622.28399999999999</v>
      </c>
      <c r="F248">
        <v>417.56700000000001</v>
      </c>
      <c r="G248" s="9">
        <v>3.75828E-15</v>
      </c>
      <c r="H248">
        <v>698.70299999999997</v>
      </c>
      <c r="I248">
        <v>0</v>
      </c>
    </row>
    <row r="249" spans="1:9" x14ac:dyDescent="0.25">
      <c r="A249" t="s">
        <v>112</v>
      </c>
      <c r="B249">
        <v>675.745</v>
      </c>
      <c r="C249">
        <v>667.846</v>
      </c>
      <c r="D249">
        <v>643.399</v>
      </c>
      <c r="E249">
        <v>621.04700000000003</v>
      </c>
      <c r="F249">
        <v>416.33</v>
      </c>
      <c r="G249" s="9">
        <v>6.0006100000000004E-13</v>
      </c>
      <c r="H249">
        <v>706.76900000000001</v>
      </c>
      <c r="I249">
        <v>0</v>
      </c>
    </row>
    <row r="250" spans="1:9" x14ac:dyDescent="0.25">
      <c r="A250" t="s">
        <v>112</v>
      </c>
      <c r="B250">
        <v>673.62099999999998</v>
      </c>
      <c r="C250">
        <v>665.80600000000004</v>
      </c>
      <c r="D250">
        <v>638.70399999999995</v>
      </c>
      <c r="E250">
        <v>615.18799999999999</v>
      </c>
      <c r="F250">
        <v>410.4</v>
      </c>
      <c r="G250" s="9">
        <v>2.2852699999999999E-17</v>
      </c>
      <c r="H250">
        <v>708.26300000000003</v>
      </c>
      <c r="I250">
        <v>0</v>
      </c>
    </row>
    <row r="251" spans="1:9" x14ac:dyDescent="0.25">
      <c r="A251" t="s">
        <v>112</v>
      </c>
      <c r="B251">
        <v>683.65200000000004</v>
      </c>
      <c r="C251">
        <v>676.32399999999996</v>
      </c>
      <c r="D251">
        <v>645.79200000000003</v>
      </c>
      <c r="E251">
        <v>621.77499999999998</v>
      </c>
      <c r="F251">
        <v>417.08600000000001</v>
      </c>
      <c r="G251" s="9">
        <v>1.12235E-13</v>
      </c>
      <c r="H251">
        <v>708.03399999999999</v>
      </c>
      <c r="I251">
        <v>0</v>
      </c>
    </row>
    <row r="252" spans="1:9" x14ac:dyDescent="0.25">
      <c r="A252" t="s">
        <v>112</v>
      </c>
      <c r="B252">
        <v>676.36900000000003</v>
      </c>
      <c r="C252">
        <v>669.029</v>
      </c>
      <c r="D252">
        <v>639.67700000000002</v>
      </c>
      <c r="E252">
        <v>616.66700000000003</v>
      </c>
      <c r="F252">
        <v>411.971</v>
      </c>
      <c r="G252" s="9">
        <v>9.7958800000000001E-15</v>
      </c>
      <c r="H252">
        <v>658.66700000000003</v>
      </c>
      <c r="I252">
        <v>0</v>
      </c>
    </row>
    <row r="253" spans="1:9" x14ac:dyDescent="0.25">
      <c r="A253" t="s">
        <v>112</v>
      </c>
      <c r="B253">
        <v>678.78599999999994</v>
      </c>
      <c r="C253">
        <v>671.57</v>
      </c>
      <c r="D253">
        <v>642.25099999999998</v>
      </c>
      <c r="E253">
        <v>618.79999999999995</v>
      </c>
      <c r="F253">
        <v>414.10599999999999</v>
      </c>
      <c r="G253" s="9">
        <v>3.7371699999999999E-15</v>
      </c>
      <c r="H253">
        <v>724.51400000000001</v>
      </c>
      <c r="I253">
        <v>0</v>
      </c>
    </row>
    <row r="254" spans="1:9" x14ac:dyDescent="0.25">
      <c r="A254" t="s">
        <v>112</v>
      </c>
      <c r="B254">
        <v>673.45</v>
      </c>
      <c r="C254">
        <v>665.91300000000001</v>
      </c>
      <c r="D254">
        <v>641.22799999999995</v>
      </c>
      <c r="E254">
        <v>618.61</v>
      </c>
      <c r="F254">
        <v>413.96</v>
      </c>
      <c r="G254" s="9">
        <v>1.7973700000000001E-14</v>
      </c>
      <c r="H254">
        <v>656.27599999999995</v>
      </c>
      <c r="I254">
        <v>0</v>
      </c>
    </row>
    <row r="255" spans="1:9" x14ac:dyDescent="0.25">
      <c r="A255" t="s">
        <v>112</v>
      </c>
      <c r="B255">
        <v>675.21699999999998</v>
      </c>
      <c r="C255">
        <v>667.64599999999996</v>
      </c>
      <c r="D255">
        <v>642.14599999999996</v>
      </c>
      <c r="E255">
        <v>619.52800000000002</v>
      </c>
      <c r="F255">
        <v>414.846</v>
      </c>
      <c r="G255" s="9">
        <v>6.0812999999999998E-14</v>
      </c>
      <c r="H255">
        <v>707.79100000000005</v>
      </c>
      <c r="I255">
        <v>0</v>
      </c>
    </row>
    <row r="256" spans="1:9" x14ac:dyDescent="0.25">
      <c r="A256" t="s">
        <v>112</v>
      </c>
      <c r="B256">
        <v>679.37</v>
      </c>
      <c r="C256">
        <v>672.09699999999998</v>
      </c>
      <c r="D256">
        <v>639.44399999999996</v>
      </c>
      <c r="E256">
        <v>615.85400000000004</v>
      </c>
      <c r="F256">
        <v>411.15499999999997</v>
      </c>
      <c r="G256" s="9">
        <v>4.6426000000000001E-15</v>
      </c>
      <c r="H256">
        <v>701.88699999999994</v>
      </c>
      <c r="I256">
        <v>0</v>
      </c>
    </row>
    <row r="257" spans="1:9" x14ac:dyDescent="0.25">
      <c r="A257" t="s">
        <v>112</v>
      </c>
      <c r="B257">
        <v>669.95899999999995</v>
      </c>
      <c r="C257">
        <v>662.548</v>
      </c>
      <c r="D257">
        <v>640.06899999999996</v>
      </c>
      <c r="E257">
        <v>617.85</v>
      </c>
      <c r="F257">
        <v>413.18599999999998</v>
      </c>
      <c r="G257" s="9">
        <v>2.09145E-14</v>
      </c>
      <c r="H257">
        <v>718.55799999999999</v>
      </c>
      <c r="I257">
        <v>0</v>
      </c>
    </row>
    <row r="258" spans="1:9" x14ac:dyDescent="0.25">
      <c r="A258" t="s">
        <v>112</v>
      </c>
      <c r="B258">
        <v>670.14800000000002</v>
      </c>
      <c r="C258">
        <v>662.72299999999996</v>
      </c>
      <c r="D258">
        <v>631.89</v>
      </c>
      <c r="E258">
        <v>608.59699999999998</v>
      </c>
      <c r="F258">
        <v>403.82499999999999</v>
      </c>
      <c r="G258" s="9">
        <v>2.9842000000000002E-14</v>
      </c>
      <c r="H258">
        <v>679.29</v>
      </c>
      <c r="I258">
        <v>0</v>
      </c>
    </row>
    <row r="259" spans="1:9" x14ac:dyDescent="0.25">
      <c r="A259" t="s">
        <v>112</v>
      </c>
      <c r="B259">
        <v>675.94600000000003</v>
      </c>
      <c r="C259">
        <v>668.46500000000003</v>
      </c>
      <c r="D259">
        <v>643.75599999999997</v>
      </c>
      <c r="E259">
        <v>621.22900000000004</v>
      </c>
      <c r="F259">
        <v>416.48700000000002</v>
      </c>
      <c r="G259" s="9">
        <v>4.3282400000000003E-15</v>
      </c>
      <c r="H259">
        <v>700.84699999999998</v>
      </c>
      <c r="I259">
        <v>0</v>
      </c>
    </row>
    <row r="260" spans="1:9" x14ac:dyDescent="0.25">
      <c r="A260" t="s">
        <v>112</v>
      </c>
      <c r="B260">
        <v>672.99099999999999</v>
      </c>
      <c r="C260">
        <v>665.56</v>
      </c>
      <c r="D260">
        <v>641.09299999999996</v>
      </c>
      <c r="E260">
        <v>618.74199999999996</v>
      </c>
      <c r="F260">
        <v>414.00599999999997</v>
      </c>
      <c r="G260" s="9">
        <v>7.9947499999999998E-14</v>
      </c>
      <c r="H260">
        <v>707.85699999999997</v>
      </c>
      <c r="I260">
        <v>0</v>
      </c>
    </row>
    <row r="261" spans="1:9" x14ac:dyDescent="0.25">
      <c r="A261" t="s">
        <v>112</v>
      </c>
      <c r="B261">
        <v>672.29600000000005</v>
      </c>
      <c r="C261">
        <v>665.30200000000002</v>
      </c>
      <c r="D261">
        <v>635.85699999999997</v>
      </c>
      <c r="E261">
        <v>613.01400000000001</v>
      </c>
      <c r="F261">
        <v>408.31700000000001</v>
      </c>
      <c r="G261" s="9">
        <v>2.8880400000000003E-14</v>
      </c>
      <c r="H261">
        <v>683.23900000000003</v>
      </c>
      <c r="I261">
        <v>0</v>
      </c>
    </row>
    <row r="262" spans="1:9" x14ac:dyDescent="0.25">
      <c r="A262" t="s">
        <v>112</v>
      </c>
      <c r="B262">
        <v>682.43399999999997</v>
      </c>
      <c r="C262">
        <v>675.18899999999996</v>
      </c>
      <c r="D262">
        <v>645.07600000000002</v>
      </c>
      <c r="E262">
        <v>621.41399999999999</v>
      </c>
      <c r="F262">
        <v>416.69200000000001</v>
      </c>
      <c r="G262" s="9">
        <v>1.8788500000000001E-13</v>
      </c>
      <c r="H262">
        <v>670.94100000000003</v>
      </c>
      <c r="I262">
        <v>0</v>
      </c>
    </row>
    <row r="263" spans="1:9" x14ac:dyDescent="0.25">
      <c r="A263" t="s">
        <v>112</v>
      </c>
      <c r="B263">
        <v>682.97</v>
      </c>
      <c r="C263">
        <v>675.18100000000004</v>
      </c>
      <c r="D263">
        <v>645.37599999999998</v>
      </c>
      <c r="E263">
        <v>621.37</v>
      </c>
      <c r="F263">
        <v>416.65499999999997</v>
      </c>
      <c r="G263" s="9">
        <v>5.9192599999999997E-14</v>
      </c>
      <c r="H263">
        <v>719.69899999999996</v>
      </c>
      <c r="I263">
        <v>0</v>
      </c>
    </row>
    <row r="264" spans="1:9" x14ac:dyDescent="0.25">
      <c r="A264" t="s">
        <v>112</v>
      </c>
      <c r="B264">
        <v>673.69399999999996</v>
      </c>
      <c r="C264">
        <v>665.95699999999999</v>
      </c>
      <c r="D264">
        <v>642.02700000000004</v>
      </c>
      <c r="E264">
        <v>619.79399999999998</v>
      </c>
      <c r="F264">
        <v>415.13299999999998</v>
      </c>
      <c r="G264" s="9">
        <v>5.6590999999999998E-14</v>
      </c>
      <c r="H264">
        <v>714.07899999999995</v>
      </c>
      <c r="I264">
        <v>0</v>
      </c>
    </row>
    <row r="265" spans="1:9" x14ac:dyDescent="0.25">
      <c r="A265" t="s">
        <v>112</v>
      </c>
      <c r="B265">
        <v>680.74099999999999</v>
      </c>
      <c r="C265">
        <v>672.44399999999996</v>
      </c>
      <c r="D265">
        <v>643.64300000000003</v>
      </c>
      <c r="E265">
        <v>620.33699999999999</v>
      </c>
      <c r="F265">
        <v>415.70499999999998</v>
      </c>
      <c r="G265" s="9">
        <v>3.9885900000000001E-14</v>
      </c>
      <c r="H265">
        <v>652.447</v>
      </c>
      <c r="I265">
        <v>0</v>
      </c>
    </row>
    <row r="266" spans="1:9" x14ac:dyDescent="0.25">
      <c r="A266" t="s">
        <v>112</v>
      </c>
      <c r="B266">
        <v>680.58900000000006</v>
      </c>
      <c r="C266">
        <v>673.54600000000005</v>
      </c>
      <c r="D266">
        <v>643.38699999999994</v>
      </c>
      <c r="E266">
        <v>619.80399999999997</v>
      </c>
      <c r="F266">
        <v>415.12</v>
      </c>
      <c r="G266" s="9">
        <v>5.7925200000000002E-13</v>
      </c>
      <c r="H266">
        <v>717.45600000000002</v>
      </c>
      <c r="I266">
        <v>0</v>
      </c>
    </row>
    <row r="267" spans="1:9" x14ac:dyDescent="0.25">
      <c r="A267" t="s">
        <v>112</v>
      </c>
      <c r="B267">
        <v>677.46100000000001</v>
      </c>
      <c r="C267">
        <v>669.35699999999997</v>
      </c>
      <c r="D267">
        <v>645.16700000000003</v>
      </c>
      <c r="E267">
        <v>622.58100000000002</v>
      </c>
      <c r="F267">
        <v>417.90300000000002</v>
      </c>
      <c r="G267" s="9">
        <v>3.4361999999999998E-14</v>
      </c>
      <c r="H267">
        <v>713.673</v>
      </c>
      <c r="I267">
        <v>0</v>
      </c>
    </row>
    <row r="268" spans="1:9" x14ac:dyDescent="0.25">
      <c r="A268" t="s">
        <v>112</v>
      </c>
      <c r="B268">
        <v>675.81700000000001</v>
      </c>
      <c r="C268">
        <v>668.43600000000004</v>
      </c>
      <c r="D268">
        <v>640.27800000000002</v>
      </c>
      <c r="E268">
        <v>617.49599999999998</v>
      </c>
      <c r="F268">
        <v>412.83800000000002</v>
      </c>
      <c r="G268" s="9">
        <v>2.6696300000000002E-13</v>
      </c>
      <c r="H268">
        <v>685.92499999999995</v>
      </c>
      <c r="I268">
        <v>0</v>
      </c>
    </row>
    <row r="269" spans="1:9" x14ac:dyDescent="0.25">
      <c r="A269" t="s">
        <v>112</v>
      </c>
      <c r="B269">
        <v>675.553</v>
      </c>
      <c r="C269">
        <v>668.51099999999997</v>
      </c>
      <c r="D269">
        <v>642.46799999999996</v>
      </c>
      <c r="E269">
        <v>619.47900000000004</v>
      </c>
      <c r="F269">
        <v>414.69299999999998</v>
      </c>
      <c r="G269" s="9">
        <v>1.81072E-14</v>
      </c>
      <c r="H269">
        <v>657.25699999999995</v>
      </c>
      <c r="I269">
        <v>0</v>
      </c>
    </row>
    <row r="270" spans="1:9" x14ac:dyDescent="0.25">
      <c r="A270" t="s">
        <v>112</v>
      </c>
      <c r="B270">
        <v>672.22699999999998</v>
      </c>
      <c r="C270">
        <v>665.01900000000001</v>
      </c>
      <c r="D270">
        <v>640.41099999999994</v>
      </c>
      <c r="E270">
        <v>617.78399999999999</v>
      </c>
      <c r="F270">
        <v>413.101</v>
      </c>
      <c r="G270" s="9">
        <v>4.3849000000000001E-14</v>
      </c>
      <c r="H270">
        <v>723.952</v>
      </c>
      <c r="I270">
        <v>0</v>
      </c>
    </row>
    <row r="271" spans="1:9" x14ac:dyDescent="0.25">
      <c r="A271" t="s">
        <v>112</v>
      </c>
      <c r="B271">
        <v>673.49599999999998</v>
      </c>
      <c r="C271">
        <v>666.053</v>
      </c>
      <c r="D271">
        <v>637.94100000000003</v>
      </c>
      <c r="E271">
        <v>614.54600000000005</v>
      </c>
      <c r="F271">
        <v>409.84199999999998</v>
      </c>
      <c r="G271" s="9">
        <v>5.9317399999999997E-13</v>
      </c>
      <c r="H271">
        <v>722.67399999999998</v>
      </c>
      <c r="I271">
        <v>0</v>
      </c>
    </row>
    <row r="272" spans="1:9" x14ac:dyDescent="0.25">
      <c r="A272" t="s">
        <v>112</v>
      </c>
      <c r="B272">
        <v>672.85699999999997</v>
      </c>
      <c r="C272">
        <v>665.56399999999996</v>
      </c>
      <c r="D272">
        <v>637.18200000000002</v>
      </c>
      <c r="E272">
        <v>614.13499999999999</v>
      </c>
      <c r="F272">
        <v>409.34</v>
      </c>
      <c r="G272" s="9">
        <v>3.5434800000000001E-13</v>
      </c>
      <c r="H272">
        <v>709.71100000000001</v>
      </c>
      <c r="I272">
        <v>0</v>
      </c>
    </row>
    <row r="273" spans="1:25" x14ac:dyDescent="0.25">
      <c r="A273" t="s">
        <v>112</v>
      </c>
      <c r="B273">
        <v>679.89599999999996</v>
      </c>
      <c r="C273">
        <v>672.84100000000001</v>
      </c>
      <c r="D273">
        <v>645.83600000000001</v>
      </c>
      <c r="E273">
        <v>622.875</v>
      </c>
      <c r="F273">
        <v>418.18799999999999</v>
      </c>
      <c r="G273" s="9">
        <v>2.4567899999999999E-14</v>
      </c>
      <c r="H273">
        <v>719.65700000000004</v>
      </c>
      <c r="I273">
        <v>0</v>
      </c>
    </row>
    <row r="274" spans="1:25" x14ac:dyDescent="0.25">
      <c r="A274" t="s">
        <v>112</v>
      </c>
      <c r="B274">
        <v>677.56500000000005</v>
      </c>
      <c r="C274">
        <v>670.04600000000005</v>
      </c>
      <c r="D274">
        <v>644.14599999999996</v>
      </c>
      <c r="E274">
        <v>621.404</v>
      </c>
      <c r="F274">
        <v>416.67700000000002</v>
      </c>
      <c r="G274" s="9">
        <v>9.7027700000000005E-15</v>
      </c>
      <c r="H274">
        <v>714.28899999999999</v>
      </c>
      <c r="I274">
        <v>0</v>
      </c>
    </row>
    <row r="275" spans="1:25" x14ac:dyDescent="0.25">
      <c r="A275" t="s">
        <v>112</v>
      </c>
      <c r="B275">
        <v>674.56600000000003</v>
      </c>
      <c r="C275">
        <v>667.23199999999997</v>
      </c>
      <c r="D275">
        <v>641.29499999999996</v>
      </c>
      <c r="E275">
        <v>618.44899999999996</v>
      </c>
      <c r="F275">
        <v>413.62400000000002</v>
      </c>
      <c r="G275" s="9">
        <v>1.2417499999999999E-15</v>
      </c>
      <c r="H275">
        <v>676.96100000000001</v>
      </c>
      <c r="I275">
        <v>0</v>
      </c>
    </row>
    <row r="276" spans="1:25" x14ac:dyDescent="0.25">
      <c r="A276" t="s">
        <v>112</v>
      </c>
      <c r="B276">
        <v>678.40599999999995</v>
      </c>
      <c r="C276">
        <v>670.93499999999995</v>
      </c>
      <c r="D276">
        <v>642.96</v>
      </c>
      <c r="E276">
        <v>619.52099999999996</v>
      </c>
      <c r="F276">
        <v>414.76799999999997</v>
      </c>
      <c r="G276" s="9">
        <v>3.4288300000000001E-14</v>
      </c>
      <c r="H276">
        <v>717.58199999999999</v>
      </c>
      <c r="I276">
        <v>0</v>
      </c>
    </row>
    <row r="277" spans="1:25" x14ac:dyDescent="0.25">
      <c r="A277" t="s">
        <v>112</v>
      </c>
      <c r="B277">
        <v>683.24099999999999</v>
      </c>
      <c r="C277">
        <v>676.07</v>
      </c>
      <c r="D277">
        <v>642.72799999999995</v>
      </c>
      <c r="E277">
        <v>618.13099999999997</v>
      </c>
      <c r="F277">
        <v>413.34699999999998</v>
      </c>
      <c r="G277" s="9">
        <v>6.1858499999999995E-17</v>
      </c>
      <c r="H277">
        <v>708.51800000000003</v>
      </c>
      <c r="I277">
        <v>0</v>
      </c>
    </row>
    <row r="278" spans="1:25" x14ac:dyDescent="0.25">
      <c r="A278" t="s">
        <v>112</v>
      </c>
      <c r="B278">
        <v>675.58100000000002</v>
      </c>
      <c r="C278">
        <v>668.12</v>
      </c>
      <c r="D278">
        <v>642.60799999999995</v>
      </c>
      <c r="E278">
        <v>619.89599999999996</v>
      </c>
      <c r="F278">
        <v>415.113</v>
      </c>
      <c r="G278" s="9">
        <v>3.9600600000000001E-13</v>
      </c>
      <c r="H278">
        <v>706.47699999999998</v>
      </c>
      <c r="I278">
        <v>0</v>
      </c>
    </row>
    <row r="279" spans="1:25" x14ac:dyDescent="0.25">
      <c r="A279" t="s">
        <v>112</v>
      </c>
      <c r="B279">
        <v>675.577</v>
      </c>
      <c r="C279">
        <v>668.00300000000004</v>
      </c>
      <c r="D279">
        <v>642.82600000000002</v>
      </c>
      <c r="E279">
        <v>620.02800000000002</v>
      </c>
      <c r="F279">
        <v>415.27699999999999</v>
      </c>
      <c r="G279" s="9">
        <v>7.0306199999999998E-15</v>
      </c>
      <c r="H279">
        <v>722.81299999999999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677.68600000000004</v>
      </c>
      <c r="C280">
        <v>670.24099999999999</v>
      </c>
      <c r="D280">
        <v>642.73199999999997</v>
      </c>
      <c r="E280">
        <v>619.67600000000004</v>
      </c>
      <c r="F280">
        <v>414.928</v>
      </c>
      <c r="G280" s="9">
        <v>5.8784599999999995E-14</v>
      </c>
      <c r="H280">
        <v>723.22400000000005</v>
      </c>
      <c r="I280">
        <v>0</v>
      </c>
      <c r="R280">
        <f>AVERAGE(B231:B280)</f>
        <v>676.15221999999983</v>
      </c>
      <c r="S280">
        <f>AVERAGE(C231:C280)</f>
        <v>668.72825999999986</v>
      </c>
      <c r="U280">
        <f>_xlfn.VAR.P(B231:B280)</f>
        <v>13.823841931600045</v>
      </c>
      <c r="V280">
        <f>_xlfn.VAR.P(C231:C280)</f>
        <v>13.539466592399997</v>
      </c>
      <c r="X280">
        <f>1.96*SQRT(U280)/50</f>
        <v>0.14574727601493584</v>
      </c>
      <c r="Y280">
        <f>1.96*SQRT(V280)/50</f>
        <v>0.14424037556989905</v>
      </c>
    </row>
    <row r="281" spans="1:25" x14ac:dyDescent="0.25">
      <c r="A281" t="s">
        <v>112</v>
      </c>
      <c r="B281">
        <v>33898.161800000002</v>
      </c>
      <c r="C281" t="s">
        <v>37</v>
      </c>
    </row>
    <row r="282" spans="1:25" x14ac:dyDescent="0.25">
      <c r="A282" t="s">
        <v>215</v>
      </c>
      <c r="B282">
        <v>679.78200000000004</v>
      </c>
      <c r="C282">
        <v>672.529</v>
      </c>
      <c r="D282">
        <v>643.971</v>
      </c>
      <c r="E282">
        <v>621.17200000000003</v>
      </c>
      <c r="F282">
        <v>413.44</v>
      </c>
      <c r="G282" s="9">
        <v>3.1526000000000002E-16</v>
      </c>
      <c r="H282">
        <v>723.85299999999995</v>
      </c>
      <c r="I282">
        <v>0</v>
      </c>
    </row>
    <row r="283" spans="1:25" x14ac:dyDescent="0.25">
      <c r="A283" t="s">
        <v>215</v>
      </c>
      <c r="B283">
        <v>670.73</v>
      </c>
      <c r="C283">
        <v>663.05499999999995</v>
      </c>
      <c r="D283">
        <v>638.81399999999996</v>
      </c>
      <c r="E283">
        <v>616.60400000000004</v>
      </c>
      <c r="F283">
        <v>409.08699999999999</v>
      </c>
      <c r="G283" s="9">
        <v>9.3584300000000009E-13</v>
      </c>
      <c r="H283">
        <v>719.61300000000006</v>
      </c>
      <c r="I283">
        <v>0</v>
      </c>
    </row>
    <row r="284" spans="1:25" x14ac:dyDescent="0.25">
      <c r="A284" t="s">
        <v>215</v>
      </c>
      <c r="B284">
        <v>684.88699999999994</v>
      </c>
      <c r="C284">
        <v>677.73299999999995</v>
      </c>
      <c r="D284">
        <v>649.64200000000005</v>
      </c>
      <c r="E284">
        <v>625.952</v>
      </c>
      <c r="F284">
        <v>418.41</v>
      </c>
      <c r="G284" s="9">
        <v>7.9674900000000004E-15</v>
      </c>
      <c r="H284">
        <v>720.02300000000002</v>
      </c>
      <c r="I284">
        <v>0</v>
      </c>
    </row>
    <row r="285" spans="1:25" x14ac:dyDescent="0.25">
      <c r="A285" t="s">
        <v>215</v>
      </c>
      <c r="B285">
        <v>687.30100000000004</v>
      </c>
      <c r="C285">
        <v>679.69200000000001</v>
      </c>
      <c r="D285">
        <v>649.07500000000005</v>
      </c>
      <c r="E285">
        <v>625.99099999999999</v>
      </c>
      <c r="F285">
        <v>418.54300000000001</v>
      </c>
      <c r="G285" s="9">
        <v>4.6094399999999997E-17</v>
      </c>
      <c r="H285">
        <v>717.31299999999999</v>
      </c>
      <c r="I285">
        <v>0</v>
      </c>
    </row>
    <row r="286" spans="1:25" x14ac:dyDescent="0.25">
      <c r="A286" t="s">
        <v>215</v>
      </c>
      <c r="B286">
        <v>667.92899999999997</v>
      </c>
      <c r="C286">
        <v>660.39</v>
      </c>
      <c r="D286">
        <v>636.77599999999995</v>
      </c>
      <c r="E286">
        <v>614.346</v>
      </c>
      <c r="F286">
        <v>406.86799999999999</v>
      </c>
      <c r="G286" s="9">
        <v>4.9269099999999997E-13</v>
      </c>
      <c r="H286">
        <v>723.29899999999998</v>
      </c>
      <c r="I286">
        <v>0</v>
      </c>
    </row>
    <row r="287" spans="1:25" x14ac:dyDescent="0.25">
      <c r="A287" t="s">
        <v>215</v>
      </c>
      <c r="B287">
        <v>676.245</v>
      </c>
      <c r="C287">
        <v>668.83299999999997</v>
      </c>
      <c r="D287">
        <v>643.26400000000001</v>
      </c>
      <c r="E287">
        <v>620.51499999999999</v>
      </c>
      <c r="F287">
        <v>413.06700000000001</v>
      </c>
      <c r="G287" s="9">
        <v>8.8421899999999997E-13</v>
      </c>
      <c r="H287">
        <v>716.23099999999999</v>
      </c>
      <c r="I287">
        <v>0</v>
      </c>
    </row>
    <row r="288" spans="1:25" x14ac:dyDescent="0.25">
      <c r="A288" t="s">
        <v>215</v>
      </c>
      <c r="B288">
        <v>670.12099999999998</v>
      </c>
      <c r="C288">
        <v>662.99800000000005</v>
      </c>
      <c r="D288">
        <v>635.67200000000003</v>
      </c>
      <c r="E288">
        <v>612.80799999999999</v>
      </c>
      <c r="F288">
        <v>405.25</v>
      </c>
      <c r="G288" s="9">
        <v>1.22963E-15</v>
      </c>
      <c r="H288">
        <v>697.548</v>
      </c>
      <c r="I288">
        <v>0</v>
      </c>
    </row>
    <row r="289" spans="1:9" x14ac:dyDescent="0.25">
      <c r="A289" t="s">
        <v>215</v>
      </c>
      <c r="B289">
        <v>680.04899999999998</v>
      </c>
      <c r="C289">
        <v>672.42600000000004</v>
      </c>
      <c r="D289">
        <v>645.60500000000002</v>
      </c>
      <c r="E289">
        <v>622.24400000000003</v>
      </c>
      <c r="F289">
        <v>414.70699999999999</v>
      </c>
      <c r="G289" s="9">
        <v>9.3346999999999998E-14</v>
      </c>
      <c r="H289">
        <v>701.81100000000004</v>
      </c>
      <c r="I289">
        <v>0</v>
      </c>
    </row>
    <row r="290" spans="1:9" x14ac:dyDescent="0.25">
      <c r="A290" t="s">
        <v>215</v>
      </c>
      <c r="B290">
        <v>677.04600000000005</v>
      </c>
      <c r="C290">
        <v>669.29</v>
      </c>
      <c r="D290">
        <v>643.07299999999998</v>
      </c>
      <c r="E290">
        <v>620.30600000000004</v>
      </c>
      <c r="F290">
        <v>412.75299999999999</v>
      </c>
      <c r="G290" s="9">
        <v>4.8013300000000003E-15</v>
      </c>
      <c r="H290">
        <v>722.88599999999997</v>
      </c>
      <c r="I290">
        <v>0</v>
      </c>
    </row>
    <row r="291" spans="1:9" x14ac:dyDescent="0.25">
      <c r="A291" t="s">
        <v>215</v>
      </c>
      <c r="B291">
        <v>671.12300000000005</v>
      </c>
      <c r="C291">
        <v>663.65599999999995</v>
      </c>
      <c r="D291">
        <v>640.702</v>
      </c>
      <c r="E291">
        <v>618.51599999999996</v>
      </c>
      <c r="F291">
        <v>411.04300000000001</v>
      </c>
      <c r="G291" s="9">
        <v>2.77342E-14</v>
      </c>
      <c r="H291">
        <v>722.1</v>
      </c>
      <c r="I291">
        <v>0</v>
      </c>
    </row>
    <row r="292" spans="1:9" x14ac:dyDescent="0.25">
      <c r="A292" t="s">
        <v>215</v>
      </c>
      <c r="B292">
        <v>678.88900000000001</v>
      </c>
      <c r="C292">
        <v>671.01700000000005</v>
      </c>
      <c r="D292">
        <v>645.37900000000002</v>
      </c>
      <c r="E292">
        <v>622.81700000000001</v>
      </c>
      <c r="F292">
        <v>415.30099999999999</v>
      </c>
      <c r="G292" s="9">
        <v>4.14961E-13</v>
      </c>
      <c r="H292">
        <v>720.21100000000001</v>
      </c>
      <c r="I292">
        <v>0</v>
      </c>
    </row>
    <row r="293" spans="1:9" x14ac:dyDescent="0.25">
      <c r="A293" t="s">
        <v>215</v>
      </c>
      <c r="B293">
        <v>674.31399999999996</v>
      </c>
      <c r="C293">
        <v>666.56399999999996</v>
      </c>
      <c r="D293">
        <v>640.99400000000003</v>
      </c>
      <c r="E293">
        <v>618.03200000000004</v>
      </c>
      <c r="F293">
        <v>410.55799999999999</v>
      </c>
      <c r="G293" s="9">
        <v>8.3577499999999998E-15</v>
      </c>
      <c r="H293">
        <v>714.98500000000001</v>
      </c>
      <c r="I293">
        <v>0</v>
      </c>
    </row>
    <row r="294" spans="1:9" x14ac:dyDescent="0.25">
      <c r="A294" t="s">
        <v>215</v>
      </c>
      <c r="B294">
        <v>665.68299999999999</v>
      </c>
      <c r="C294">
        <v>658.60599999999999</v>
      </c>
      <c r="D294">
        <v>630.68600000000004</v>
      </c>
      <c r="E294">
        <v>607.85400000000004</v>
      </c>
      <c r="F294">
        <v>400.30399999999997</v>
      </c>
      <c r="G294" s="9">
        <v>1.8603800000000001E-15</v>
      </c>
      <c r="H294">
        <v>659.14300000000003</v>
      </c>
      <c r="I294">
        <v>0</v>
      </c>
    </row>
    <row r="295" spans="1:9" x14ac:dyDescent="0.25">
      <c r="A295" t="s">
        <v>215</v>
      </c>
      <c r="B295">
        <v>671.68100000000004</v>
      </c>
      <c r="C295">
        <v>664.14800000000002</v>
      </c>
      <c r="D295">
        <v>642.14099999999996</v>
      </c>
      <c r="E295">
        <v>620.13199999999995</v>
      </c>
      <c r="F295">
        <v>412.64299999999997</v>
      </c>
      <c r="G295" s="9">
        <v>1.23115E-13</v>
      </c>
      <c r="H295">
        <v>713.99900000000002</v>
      </c>
      <c r="I295">
        <v>0</v>
      </c>
    </row>
    <row r="296" spans="1:9" x14ac:dyDescent="0.25">
      <c r="A296" t="s">
        <v>215</v>
      </c>
      <c r="B296">
        <v>674.97500000000002</v>
      </c>
      <c r="C296">
        <v>666.63400000000001</v>
      </c>
      <c r="D296">
        <v>640.12</v>
      </c>
      <c r="E296">
        <v>617.15300000000002</v>
      </c>
      <c r="F296">
        <v>409.62</v>
      </c>
      <c r="G296" s="9">
        <v>1.7977800000000001E-14</v>
      </c>
      <c r="H296">
        <v>716.44399999999996</v>
      </c>
      <c r="I296">
        <v>0</v>
      </c>
    </row>
    <row r="297" spans="1:9" x14ac:dyDescent="0.25">
      <c r="A297" t="s">
        <v>215</v>
      </c>
      <c r="B297">
        <v>684.21600000000001</v>
      </c>
      <c r="C297">
        <v>676.66700000000003</v>
      </c>
      <c r="D297">
        <v>643.47699999999998</v>
      </c>
      <c r="E297">
        <v>619.399</v>
      </c>
      <c r="F297">
        <v>411.72699999999998</v>
      </c>
      <c r="G297" s="9">
        <v>1.19241E-13</v>
      </c>
      <c r="H297">
        <v>695.29399999999998</v>
      </c>
      <c r="I297">
        <v>0</v>
      </c>
    </row>
    <row r="298" spans="1:9" x14ac:dyDescent="0.25">
      <c r="A298" t="s">
        <v>215</v>
      </c>
      <c r="B298">
        <v>681.92499999999995</v>
      </c>
      <c r="C298">
        <v>674.65499999999997</v>
      </c>
      <c r="D298">
        <v>646.41099999999994</v>
      </c>
      <c r="E298">
        <v>623.81299999999999</v>
      </c>
      <c r="F298">
        <v>416.34800000000001</v>
      </c>
      <c r="G298" s="9">
        <v>3.25556E-15</v>
      </c>
      <c r="H298">
        <v>719.52200000000005</v>
      </c>
      <c r="I298">
        <v>0</v>
      </c>
    </row>
    <row r="299" spans="1:9" x14ac:dyDescent="0.25">
      <c r="A299" t="s">
        <v>215</v>
      </c>
      <c r="B299">
        <v>673.87900000000002</v>
      </c>
      <c r="C299">
        <v>666.55200000000002</v>
      </c>
      <c r="D299">
        <v>641.51599999999996</v>
      </c>
      <c r="E299">
        <v>618.71</v>
      </c>
      <c r="F299">
        <v>411.19799999999998</v>
      </c>
      <c r="G299" s="9">
        <v>1.9960600000000001E-13</v>
      </c>
      <c r="H299">
        <v>522.27</v>
      </c>
      <c r="I299">
        <v>0</v>
      </c>
    </row>
    <row r="300" spans="1:9" x14ac:dyDescent="0.25">
      <c r="A300" t="s">
        <v>215</v>
      </c>
      <c r="B300">
        <v>676.11800000000005</v>
      </c>
      <c r="C300">
        <v>668.68200000000002</v>
      </c>
      <c r="D300">
        <v>641.84199999999998</v>
      </c>
      <c r="E300">
        <v>619.01</v>
      </c>
      <c r="F300">
        <v>411.52800000000002</v>
      </c>
      <c r="G300" s="9">
        <v>4.48568E-14</v>
      </c>
      <c r="H300">
        <v>719.38300000000004</v>
      </c>
      <c r="I300">
        <v>0</v>
      </c>
    </row>
    <row r="301" spans="1:9" x14ac:dyDescent="0.25">
      <c r="A301" t="s">
        <v>215</v>
      </c>
      <c r="B301">
        <v>677.12599999999998</v>
      </c>
      <c r="C301">
        <v>670.01700000000005</v>
      </c>
      <c r="D301">
        <v>643.548</v>
      </c>
      <c r="E301">
        <v>620.649</v>
      </c>
      <c r="F301">
        <v>413.06099999999998</v>
      </c>
      <c r="G301" s="9">
        <v>8.5629100000000001E-15</v>
      </c>
      <c r="H301">
        <v>722.41499999999996</v>
      </c>
      <c r="I301">
        <v>0</v>
      </c>
    </row>
    <row r="302" spans="1:9" x14ac:dyDescent="0.25">
      <c r="A302" t="s">
        <v>215</v>
      </c>
      <c r="B302">
        <v>670.38199999999995</v>
      </c>
      <c r="C302">
        <v>663.14</v>
      </c>
      <c r="D302">
        <v>637.42399999999998</v>
      </c>
      <c r="E302">
        <v>614.625</v>
      </c>
      <c r="F302">
        <v>407.10599999999999</v>
      </c>
      <c r="G302" s="9">
        <v>2.3058599999999999E-13</v>
      </c>
      <c r="H302">
        <v>712.245</v>
      </c>
      <c r="I302">
        <v>0</v>
      </c>
    </row>
    <row r="303" spans="1:9" x14ac:dyDescent="0.25">
      <c r="A303" t="s">
        <v>215</v>
      </c>
      <c r="B303">
        <v>683.33600000000001</v>
      </c>
      <c r="C303">
        <v>675.98099999999999</v>
      </c>
      <c r="D303">
        <v>647.18399999999997</v>
      </c>
      <c r="E303">
        <v>623.48400000000004</v>
      </c>
      <c r="F303">
        <v>415.95800000000003</v>
      </c>
      <c r="G303" s="9">
        <v>4.9578599999999996E-13</v>
      </c>
      <c r="H303">
        <v>720.03300000000002</v>
      </c>
      <c r="I303">
        <v>0</v>
      </c>
    </row>
    <row r="304" spans="1:9" x14ac:dyDescent="0.25">
      <c r="A304" t="s">
        <v>215</v>
      </c>
      <c r="B304">
        <v>677.74699999999996</v>
      </c>
      <c r="C304">
        <v>670.221</v>
      </c>
      <c r="D304">
        <v>645.04100000000005</v>
      </c>
      <c r="E304">
        <v>621.99699999999996</v>
      </c>
      <c r="F304">
        <v>414.50200000000001</v>
      </c>
      <c r="G304" s="9">
        <v>2.0241400000000001E-14</v>
      </c>
      <c r="H304">
        <v>702.78700000000003</v>
      </c>
      <c r="I304">
        <v>0</v>
      </c>
    </row>
    <row r="305" spans="1:9" x14ac:dyDescent="0.25">
      <c r="A305" t="s">
        <v>215</v>
      </c>
      <c r="B305">
        <v>681.94600000000003</v>
      </c>
      <c r="C305">
        <v>674.64499999999998</v>
      </c>
      <c r="D305">
        <v>645.21400000000006</v>
      </c>
      <c r="E305">
        <v>621.97699999999998</v>
      </c>
      <c r="F305">
        <v>414.51400000000001</v>
      </c>
      <c r="G305" s="9">
        <v>1.7444900000000001E-14</v>
      </c>
      <c r="H305">
        <v>709.89099999999996</v>
      </c>
      <c r="I305">
        <v>0</v>
      </c>
    </row>
    <row r="306" spans="1:9" x14ac:dyDescent="0.25">
      <c r="A306" t="s">
        <v>215</v>
      </c>
      <c r="B306">
        <v>687.95399999999995</v>
      </c>
      <c r="C306">
        <v>680.34400000000005</v>
      </c>
      <c r="D306">
        <v>647.06700000000001</v>
      </c>
      <c r="E306">
        <v>622.87900000000002</v>
      </c>
      <c r="F306">
        <v>415.36500000000001</v>
      </c>
      <c r="G306" s="9">
        <v>6.7156500000000002E-15</v>
      </c>
      <c r="H306">
        <v>644.73500000000001</v>
      </c>
      <c r="I306">
        <v>0</v>
      </c>
    </row>
    <row r="307" spans="1:9" x14ac:dyDescent="0.25">
      <c r="A307" t="s">
        <v>215</v>
      </c>
      <c r="B307">
        <v>680.69799999999998</v>
      </c>
      <c r="C307">
        <v>673.37199999999996</v>
      </c>
      <c r="D307">
        <v>643.93100000000004</v>
      </c>
      <c r="E307">
        <v>620.61800000000005</v>
      </c>
      <c r="F307">
        <v>413.17599999999999</v>
      </c>
      <c r="G307" s="9">
        <v>4.8752E-14</v>
      </c>
      <c r="H307">
        <v>721.2</v>
      </c>
      <c r="I307">
        <v>0</v>
      </c>
    </row>
    <row r="308" spans="1:9" x14ac:dyDescent="0.25">
      <c r="A308" t="s">
        <v>215</v>
      </c>
      <c r="B308">
        <v>674.10900000000004</v>
      </c>
      <c r="C308">
        <v>666.61900000000003</v>
      </c>
      <c r="D308">
        <v>641.70100000000002</v>
      </c>
      <c r="E308">
        <v>619.12199999999996</v>
      </c>
      <c r="F308">
        <v>411.63499999999999</v>
      </c>
      <c r="G308" s="9">
        <v>7.7206600000000003E-15</v>
      </c>
      <c r="H308">
        <v>712.50800000000004</v>
      </c>
      <c r="I308">
        <v>0</v>
      </c>
    </row>
    <row r="309" spans="1:9" x14ac:dyDescent="0.25">
      <c r="A309" t="s">
        <v>215</v>
      </c>
      <c r="B309">
        <v>670.99400000000003</v>
      </c>
      <c r="C309">
        <v>663.53399999999999</v>
      </c>
      <c r="D309">
        <v>637.322</v>
      </c>
      <c r="E309">
        <v>614.75400000000002</v>
      </c>
      <c r="F309">
        <v>407.32900000000001</v>
      </c>
      <c r="G309" s="9">
        <v>1.0275000000000001E-14</v>
      </c>
      <c r="H309">
        <v>721.36199999999997</v>
      </c>
      <c r="I309">
        <v>0</v>
      </c>
    </row>
    <row r="310" spans="1:9" x14ac:dyDescent="0.25">
      <c r="A310" t="s">
        <v>215</v>
      </c>
      <c r="B310">
        <v>682.32799999999997</v>
      </c>
      <c r="C310">
        <v>675.01499999999999</v>
      </c>
      <c r="D310">
        <v>647.24800000000005</v>
      </c>
      <c r="E310">
        <v>624.10699999999997</v>
      </c>
      <c r="F310">
        <v>416.49799999999999</v>
      </c>
      <c r="G310" s="9">
        <v>5.6470800000000002E-16</v>
      </c>
      <c r="H310">
        <v>691.89400000000001</v>
      </c>
      <c r="I310">
        <v>0</v>
      </c>
    </row>
    <row r="311" spans="1:9" x14ac:dyDescent="0.25">
      <c r="A311" t="s">
        <v>215</v>
      </c>
      <c r="B311">
        <v>679.23800000000006</v>
      </c>
      <c r="C311">
        <v>671.57100000000003</v>
      </c>
      <c r="D311">
        <v>644.65599999999995</v>
      </c>
      <c r="E311">
        <v>621.54700000000003</v>
      </c>
      <c r="F311">
        <v>414.03899999999999</v>
      </c>
      <c r="G311" s="9">
        <v>1.16068E-15</v>
      </c>
      <c r="H311">
        <v>706.38099999999997</v>
      </c>
      <c r="I311">
        <v>0</v>
      </c>
    </row>
    <row r="312" spans="1:9" x14ac:dyDescent="0.25">
      <c r="A312" t="s">
        <v>215</v>
      </c>
      <c r="B312">
        <v>681.74800000000005</v>
      </c>
      <c r="C312">
        <v>674.01599999999996</v>
      </c>
      <c r="D312">
        <v>645.11300000000006</v>
      </c>
      <c r="E312">
        <v>621.98299999999995</v>
      </c>
      <c r="F312">
        <v>414.51100000000002</v>
      </c>
      <c r="G312" s="9">
        <v>4.1318999999999998E-13</v>
      </c>
      <c r="H312">
        <v>708.625</v>
      </c>
      <c r="I312">
        <v>0</v>
      </c>
    </row>
    <row r="313" spans="1:9" x14ac:dyDescent="0.25">
      <c r="A313" t="s">
        <v>215</v>
      </c>
      <c r="B313">
        <v>681.36099999999999</v>
      </c>
      <c r="C313">
        <v>674.12</v>
      </c>
      <c r="D313">
        <v>648.34199999999998</v>
      </c>
      <c r="E313">
        <v>625.25900000000001</v>
      </c>
      <c r="F313">
        <v>417.72199999999998</v>
      </c>
      <c r="G313" s="9">
        <v>7.4137700000000003E-17</v>
      </c>
      <c r="H313">
        <v>718.75199999999995</v>
      </c>
      <c r="I313">
        <v>0</v>
      </c>
    </row>
    <row r="314" spans="1:9" x14ac:dyDescent="0.25">
      <c r="A314" t="s">
        <v>215</v>
      </c>
      <c r="B314">
        <v>677.67200000000003</v>
      </c>
      <c r="C314">
        <v>670.16</v>
      </c>
      <c r="D314">
        <v>645.20000000000005</v>
      </c>
      <c r="E314">
        <v>622.68600000000004</v>
      </c>
      <c r="F314">
        <v>414.94499999999999</v>
      </c>
      <c r="G314" s="9">
        <v>3.8201599999999998E-13</v>
      </c>
      <c r="H314">
        <v>667.61599999999999</v>
      </c>
      <c r="I314">
        <v>0</v>
      </c>
    </row>
    <row r="315" spans="1:9" x14ac:dyDescent="0.25">
      <c r="A315" t="s">
        <v>215</v>
      </c>
      <c r="B315">
        <v>673.91399999999999</v>
      </c>
      <c r="C315">
        <v>666.37900000000002</v>
      </c>
      <c r="D315">
        <v>639.58000000000004</v>
      </c>
      <c r="E315">
        <v>616.85799999999995</v>
      </c>
      <c r="F315">
        <v>409.29199999999997</v>
      </c>
      <c r="G315" s="9">
        <v>4.8260000000000001E-14</v>
      </c>
      <c r="H315">
        <v>699.67</v>
      </c>
      <c r="I315">
        <v>0</v>
      </c>
    </row>
    <row r="316" spans="1:9" x14ac:dyDescent="0.25">
      <c r="A316" t="s">
        <v>215</v>
      </c>
      <c r="B316">
        <v>676.93</v>
      </c>
      <c r="C316">
        <v>669.71</v>
      </c>
      <c r="D316">
        <v>644.13099999999997</v>
      </c>
      <c r="E316">
        <v>621.70699999999999</v>
      </c>
      <c r="F316">
        <v>414.28199999999998</v>
      </c>
      <c r="G316" s="9">
        <v>1.8291500000000002E-14</v>
      </c>
      <c r="H316">
        <v>689.98500000000001</v>
      </c>
      <c r="I316">
        <v>0</v>
      </c>
    </row>
    <row r="317" spans="1:9" x14ac:dyDescent="0.25">
      <c r="A317" t="s">
        <v>215</v>
      </c>
      <c r="B317">
        <v>682.33900000000006</v>
      </c>
      <c r="C317">
        <v>675.28599999999994</v>
      </c>
      <c r="D317">
        <v>644.9</v>
      </c>
      <c r="E317">
        <v>621.673</v>
      </c>
      <c r="F317">
        <v>414.16399999999999</v>
      </c>
      <c r="G317" s="9">
        <v>2.6642599999999999E-14</v>
      </c>
      <c r="H317">
        <v>722.36199999999997</v>
      </c>
      <c r="I317">
        <v>0</v>
      </c>
    </row>
    <row r="318" spans="1:9" x14ac:dyDescent="0.25">
      <c r="A318" t="s">
        <v>215</v>
      </c>
      <c r="B318">
        <v>677.96900000000005</v>
      </c>
      <c r="C318">
        <v>669.86800000000005</v>
      </c>
      <c r="D318">
        <v>642.96299999999997</v>
      </c>
      <c r="E318">
        <v>620.25599999999997</v>
      </c>
      <c r="F318">
        <v>412.72899999999998</v>
      </c>
      <c r="G318" s="9">
        <v>6.9196300000000003E-13</v>
      </c>
      <c r="H318">
        <v>724.33100000000002</v>
      </c>
      <c r="I318">
        <v>0</v>
      </c>
    </row>
    <row r="319" spans="1:9" x14ac:dyDescent="0.25">
      <c r="A319" t="s">
        <v>215</v>
      </c>
      <c r="B319">
        <v>676.154</v>
      </c>
      <c r="C319">
        <v>668.39</v>
      </c>
      <c r="D319">
        <v>643.08199999999999</v>
      </c>
      <c r="E319">
        <v>620.42399999999998</v>
      </c>
      <c r="F319">
        <v>413.00599999999997</v>
      </c>
      <c r="G319" s="9">
        <v>1.4099900000000001E-13</v>
      </c>
      <c r="H319">
        <v>722.73400000000004</v>
      </c>
      <c r="I319">
        <v>0</v>
      </c>
    </row>
    <row r="320" spans="1:9" x14ac:dyDescent="0.25">
      <c r="A320" t="s">
        <v>215</v>
      </c>
      <c r="B320">
        <v>678.15300000000002</v>
      </c>
      <c r="C320">
        <v>671.12599999999998</v>
      </c>
      <c r="D320">
        <v>643.34</v>
      </c>
      <c r="E320">
        <v>620.34400000000005</v>
      </c>
      <c r="F320">
        <v>412.56299999999999</v>
      </c>
      <c r="G320" s="9">
        <v>2.16013E-14</v>
      </c>
      <c r="H320">
        <v>633.98900000000003</v>
      </c>
      <c r="I320">
        <v>0</v>
      </c>
    </row>
    <row r="321" spans="1:25" x14ac:dyDescent="0.25">
      <c r="A321" t="s">
        <v>215</v>
      </c>
      <c r="B321">
        <v>688.78800000000001</v>
      </c>
      <c r="C321">
        <v>681.59699999999998</v>
      </c>
      <c r="D321">
        <v>647.94799999999998</v>
      </c>
      <c r="E321">
        <v>623.28899999999999</v>
      </c>
      <c r="F321">
        <v>415.87</v>
      </c>
      <c r="G321" s="9">
        <v>1.3805E-13</v>
      </c>
      <c r="H321">
        <v>713.65700000000004</v>
      </c>
      <c r="I321">
        <v>0</v>
      </c>
    </row>
    <row r="322" spans="1:25" x14ac:dyDescent="0.25">
      <c r="A322" t="s">
        <v>215</v>
      </c>
      <c r="B322">
        <v>690.97799999999995</v>
      </c>
      <c r="C322">
        <v>683.52200000000005</v>
      </c>
      <c r="D322">
        <v>643.51300000000003</v>
      </c>
      <c r="E322">
        <v>617.18899999999996</v>
      </c>
      <c r="F322">
        <v>409.68799999999999</v>
      </c>
      <c r="G322" s="9">
        <v>4.1966099999999999E-14</v>
      </c>
      <c r="H322">
        <v>669.32</v>
      </c>
      <c r="I322">
        <v>0</v>
      </c>
    </row>
    <row r="323" spans="1:25" x14ac:dyDescent="0.25">
      <c r="A323" t="s">
        <v>215</v>
      </c>
      <c r="B323">
        <v>682.67899999999997</v>
      </c>
      <c r="C323">
        <v>675.096</v>
      </c>
      <c r="D323">
        <v>645.96699999999998</v>
      </c>
      <c r="E323">
        <v>622.09</v>
      </c>
      <c r="F323">
        <v>414.57400000000001</v>
      </c>
      <c r="G323" s="9">
        <v>2.02689E-16</v>
      </c>
      <c r="H323">
        <v>709.57299999999998</v>
      </c>
      <c r="I323">
        <v>0</v>
      </c>
    </row>
    <row r="324" spans="1:25" x14ac:dyDescent="0.25">
      <c r="A324" t="s">
        <v>215</v>
      </c>
      <c r="B324">
        <v>674.78599999999994</v>
      </c>
      <c r="C324">
        <v>667.702</v>
      </c>
      <c r="D324">
        <v>639.88</v>
      </c>
      <c r="E324">
        <v>616.37400000000002</v>
      </c>
      <c r="F324">
        <v>408.87400000000002</v>
      </c>
      <c r="G324" s="9">
        <v>7.9215000000000006E-14</v>
      </c>
      <c r="H324">
        <v>717.41200000000003</v>
      </c>
      <c r="I324">
        <v>0</v>
      </c>
    </row>
    <row r="325" spans="1:25" x14ac:dyDescent="0.25">
      <c r="A325" t="s">
        <v>215</v>
      </c>
      <c r="B325">
        <v>696.798</v>
      </c>
      <c r="C325">
        <v>688.3</v>
      </c>
      <c r="D325">
        <v>650.28099999999995</v>
      </c>
      <c r="E325">
        <v>624.22299999999996</v>
      </c>
      <c r="F325">
        <v>416.71600000000001</v>
      </c>
      <c r="G325" s="9">
        <v>6.4734399999999997E-15</v>
      </c>
      <c r="H325">
        <v>722.346</v>
      </c>
      <c r="I325">
        <v>0</v>
      </c>
    </row>
    <row r="326" spans="1:25" x14ac:dyDescent="0.25">
      <c r="A326" t="s">
        <v>215</v>
      </c>
      <c r="B326">
        <v>680.68799999999999</v>
      </c>
      <c r="C326">
        <v>673.16700000000003</v>
      </c>
      <c r="D326">
        <v>642.82299999999998</v>
      </c>
      <c r="E326">
        <v>618.745</v>
      </c>
      <c r="F326">
        <v>411.26900000000001</v>
      </c>
      <c r="G326" s="9">
        <v>6.2234800000000003E-13</v>
      </c>
      <c r="H326">
        <v>710.23299999999995</v>
      </c>
      <c r="I326">
        <v>0</v>
      </c>
    </row>
    <row r="327" spans="1:25" x14ac:dyDescent="0.25">
      <c r="A327" t="s">
        <v>215</v>
      </c>
      <c r="B327">
        <v>701.16800000000001</v>
      </c>
      <c r="C327">
        <v>693.76800000000003</v>
      </c>
      <c r="D327">
        <v>644.97</v>
      </c>
      <c r="E327">
        <v>616.13400000000001</v>
      </c>
      <c r="F327">
        <v>408.64100000000002</v>
      </c>
      <c r="G327" s="9">
        <v>2.1308100000000001E-14</v>
      </c>
      <c r="H327">
        <v>681.80700000000002</v>
      </c>
      <c r="I327">
        <v>0</v>
      </c>
    </row>
    <row r="328" spans="1:25" x14ac:dyDescent="0.25">
      <c r="A328" t="s">
        <v>215</v>
      </c>
      <c r="B328">
        <v>682.197</v>
      </c>
      <c r="C328">
        <v>674.17700000000002</v>
      </c>
      <c r="D328">
        <v>641.11699999999996</v>
      </c>
      <c r="E328">
        <v>616.29499999999996</v>
      </c>
      <c r="F328">
        <v>408.75200000000001</v>
      </c>
      <c r="G328" s="9">
        <v>1.3050999999999999E-13</v>
      </c>
      <c r="H328">
        <v>723.58299999999997</v>
      </c>
      <c r="I328">
        <v>0</v>
      </c>
    </row>
    <row r="329" spans="1:25" x14ac:dyDescent="0.25">
      <c r="A329" t="s">
        <v>215</v>
      </c>
      <c r="B329">
        <v>690.42899999999997</v>
      </c>
      <c r="C329">
        <v>682.98099999999999</v>
      </c>
      <c r="D329">
        <v>647.21400000000006</v>
      </c>
      <c r="E329">
        <v>621.82600000000002</v>
      </c>
      <c r="F329">
        <v>414.32600000000002</v>
      </c>
      <c r="G329" s="9">
        <v>2.0080100000000001E-13</v>
      </c>
      <c r="H329">
        <v>677.01499999999999</v>
      </c>
      <c r="I329">
        <v>0</v>
      </c>
    </row>
    <row r="330" spans="1:25" x14ac:dyDescent="0.25">
      <c r="A330" t="s">
        <v>215</v>
      </c>
      <c r="B330">
        <v>693.41099999999994</v>
      </c>
      <c r="C330">
        <v>686.13699999999994</v>
      </c>
      <c r="D330">
        <v>648.77800000000002</v>
      </c>
      <c r="E330">
        <v>622.90599999999995</v>
      </c>
      <c r="F330">
        <v>415.44799999999998</v>
      </c>
      <c r="G330" s="9">
        <v>4.3095299999999996E-15</v>
      </c>
      <c r="H330">
        <v>722.05499999999995</v>
      </c>
      <c r="I330">
        <v>0</v>
      </c>
    </row>
    <row r="331" spans="1:25" x14ac:dyDescent="0.25">
      <c r="A331" t="s">
        <v>215</v>
      </c>
      <c r="B331">
        <v>691.46199999999999</v>
      </c>
      <c r="C331">
        <v>684.34199999999998</v>
      </c>
      <c r="D331">
        <v>647.16099999999994</v>
      </c>
      <c r="E331">
        <v>621.32299999999998</v>
      </c>
      <c r="F331">
        <v>413.84500000000003</v>
      </c>
      <c r="G331" s="9">
        <v>2.9689999999999998E-13</v>
      </c>
      <c r="H331">
        <v>714.33</v>
      </c>
      <c r="I331">
        <v>0</v>
      </c>
    </row>
    <row r="332" spans="1:25" x14ac:dyDescent="0.25">
      <c r="A332" t="s">
        <v>215</v>
      </c>
      <c r="B332">
        <v>687.68</v>
      </c>
      <c r="C332">
        <v>680.13199999999995</v>
      </c>
      <c r="D332">
        <v>642.99699999999996</v>
      </c>
      <c r="E332">
        <v>617.07899999999995</v>
      </c>
      <c r="F332">
        <v>409.60899999999998</v>
      </c>
      <c r="G332" s="9">
        <v>7.7810999999999995E-14</v>
      </c>
      <c r="H332">
        <v>724.08500000000004</v>
      </c>
      <c r="I332">
        <v>0</v>
      </c>
    </row>
    <row r="333" spans="1:25" x14ac:dyDescent="0.25">
      <c r="A333" t="s">
        <v>215</v>
      </c>
      <c r="B333">
        <v>693.97900000000004</v>
      </c>
      <c r="C333">
        <v>686.57799999999997</v>
      </c>
      <c r="D333">
        <v>647.86099999999999</v>
      </c>
      <c r="E333">
        <v>621.65599999999995</v>
      </c>
      <c r="F333">
        <v>414.20400000000001</v>
      </c>
      <c r="G333" s="9">
        <v>3.6008300000000001E-18</v>
      </c>
      <c r="H333">
        <v>714.04700000000003</v>
      </c>
      <c r="I333">
        <v>0</v>
      </c>
    </row>
    <row r="334" spans="1:25" x14ac:dyDescent="0.25">
      <c r="A334" t="s">
        <v>215</v>
      </c>
      <c r="B334">
        <v>689.69100000000003</v>
      </c>
      <c r="C334">
        <v>681.50800000000004</v>
      </c>
      <c r="D334">
        <v>645.11099999999999</v>
      </c>
      <c r="E334">
        <v>619.42200000000003</v>
      </c>
      <c r="F334">
        <v>411.96100000000001</v>
      </c>
      <c r="G334" s="9">
        <v>2.0951700000000001E-13</v>
      </c>
      <c r="H334">
        <v>684.42100000000005</v>
      </c>
      <c r="I334">
        <v>0</v>
      </c>
    </row>
    <row r="335" spans="1:25" x14ac:dyDescent="0.25">
      <c r="A335" t="s">
        <v>215</v>
      </c>
      <c r="B335">
        <v>698.73500000000001</v>
      </c>
      <c r="C335">
        <v>691.49199999999996</v>
      </c>
      <c r="D335">
        <v>649.67100000000005</v>
      </c>
      <c r="E335">
        <v>622.87300000000005</v>
      </c>
      <c r="F335">
        <v>415.27800000000002</v>
      </c>
      <c r="G335" s="9">
        <v>1.45026E-14</v>
      </c>
      <c r="H335">
        <v>709.10599999999999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215</v>
      </c>
      <c r="B336">
        <v>685.74900000000002</v>
      </c>
      <c r="C336">
        <v>678.529</v>
      </c>
      <c r="D336">
        <v>646.55100000000004</v>
      </c>
      <c r="E336">
        <v>622.07399999999996</v>
      </c>
      <c r="F336">
        <v>414.61900000000003</v>
      </c>
      <c r="G336" s="9">
        <v>3.128E-14</v>
      </c>
      <c r="H336">
        <v>629.72</v>
      </c>
      <c r="I336">
        <v>0</v>
      </c>
      <c r="R336">
        <f>AVERAGE(B287:B336)</f>
        <v>681.15159999999992</v>
      </c>
      <c r="S336">
        <f>AVERAGE(C287:C336)</f>
        <v>673.6654000000002</v>
      </c>
      <c r="U336">
        <f>_xlfn.VAR.P(B287:B336)</f>
        <v>61.017340399999959</v>
      </c>
      <c r="V336">
        <f>_xlfn.VAR.P(C287:C336)</f>
        <v>60.602446159999907</v>
      </c>
      <c r="X336">
        <f>1.96*SQRT(U336)/50</f>
        <v>0.30620530033338084</v>
      </c>
      <c r="Y336">
        <f>1.96*SQRT(V336)/50</f>
        <v>0.30516248600917883</v>
      </c>
    </row>
    <row r="337" spans="1:9" x14ac:dyDescent="0.25">
      <c r="A337" t="s">
        <v>215</v>
      </c>
      <c r="B337">
        <v>34148.750899999999</v>
      </c>
      <c r="C337" t="s">
        <v>37</v>
      </c>
    </row>
    <row r="338" spans="1:9" x14ac:dyDescent="0.25">
      <c r="A338" t="s">
        <v>97</v>
      </c>
      <c r="B338">
        <v>619.38800000000003</v>
      </c>
      <c r="C338">
        <v>617.76300000000003</v>
      </c>
      <c r="D338">
        <v>586.10199999999998</v>
      </c>
      <c r="E338">
        <v>563.24800000000005</v>
      </c>
      <c r="F338">
        <v>408.495</v>
      </c>
      <c r="G338" s="9">
        <v>1.74914E-13</v>
      </c>
      <c r="H338">
        <v>687.06500000000005</v>
      </c>
      <c r="I338">
        <v>0</v>
      </c>
    </row>
    <row r="339" spans="1:9" x14ac:dyDescent="0.25">
      <c r="A339" t="s">
        <v>97</v>
      </c>
      <c r="B339">
        <v>625.73900000000003</v>
      </c>
      <c r="C339">
        <v>624.20100000000002</v>
      </c>
      <c r="D339">
        <v>589.64400000000001</v>
      </c>
      <c r="E339">
        <v>565.95600000000002</v>
      </c>
      <c r="F339">
        <v>411.29500000000002</v>
      </c>
      <c r="G339" s="9">
        <v>3.6459300000000003E-14</v>
      </c>
      <c r="H339">
        <v>700.90899999999999</v>
      </c>
      <c r="I339">
        <v>0</v>
      </c>
    </row>
    <row r="340" spans="1:9" x14ac:dyDescent="0.25">
      <c r="A340" t="s">
        <v>97</v>
      </c>
      <c r="B340">
        <v>632.47699999999998</v>
      </c>
      <c r="C340">
        <v>631.08100000000002</v>
      </c>
      <c r="D340">
        <v>593.31500000000005</v>
      </c>
      <c r="E340">
        <v>568.74</v>
      </c>
      <c r="F340">
        <v>414.07100000000003</v>
      </c>
      <c r="G340" s="9">
        <v>2.6659199999999999E-14</v>
      </c>
      <c r="H340">
        <v>693.67899999999997</v>
      </c>
      <c r="I340">
        <v>0</v>
      </c>
    </row>
    <row r="341" spans="1:9" x14ac:dyDescent="0.25">
      <c r="A341" t="s">
        <v>97</v>
      </c>
      <c r="B341">
        <v>626.35799999999995</v>
      </c>
      <c r="C341">
        <v>624.89499999999998</v>
      </c>
      <c r="D341">
        <v>591.91099999999994</v>
      </c>
      <c r="E341">
        <v>568.52</v>
      </c>
      <c r="F341">
        <v>413.762</v>
      </c>
      <c r="G341" s="9">
        <v>1.37828E-16</v>
      </c>
      <c r="H341">
        <v>722.81700000000001</v>
      </c>
      <c r="I341">
        <v>0</v>
      </c>
    </row>
    <row r="342" spans="1:9" x14ac:dyDescent="0.25">
      <c r="A342" t="s">
        <v>97</v>
      </c>
      <c r="B342">
        <v>617.89700000000005</v>
      </c>
      <c r="C342">
        <v>616.50099999999998</v>
      </c>
      <c r="D342">
        <v>587.58600000000001</v>
      </c>
      <c r="E342">
        <v>565.07500000000005</v>
      </c>
      <c r="F342">
        <v>410.41199999999998</v>
      </c>
      <c r="G342" s="9">
        <v>2.2986100000000001E-15</v>
      </c>
      <c r="H342">
        <v>704.82</v>
      </c>
      <c r="I342">
        <v>0</v>
      </c>
    </row>
    <row r="343" spans="1:9" x14ac:dyDescent="0.25">
      <c r="A343" t="s">
        <v>97</v>
      </c>
      <c r="B343">
        <v>624.00199999999995</v>
      </c>
      <c r="C343">
        <v>622.57299999999998</v>
      </c>
      <c r="D343">
        <v>589.154</v>
      </c>
      <c r="E343">
        <v>565.55399999999997</v>
      </c>
      <c r="F343">
        <v>410.92899999999997</v>
      </c>
      <c r="G343" s="9">
        <v>2.37606E-14</v>
      </c>
      <c r="H343">
        <v>716.40200000000004</v>
      </c>
      <c r="I343">
        <v>0</v>
      </c>
    </row>
    <row r="344" spans="1:9" x14ac:dyDescent="0.25">
      <c r="A344" t="s">
        <v>97</v>
      </c>
      <c r="B344">
        <v>623.66800000000001</v>
      </c>
      <c r="C344">
        <v>622.22500000000002</v>
      </c>
      <c r="D344">
        <v>591.95100000000002</v>
      </c>
      <c r="E344">
        <v>569.39</v>
      </c>
      <c r="F344">
        <v>414.714</v>
      </c>
      <c r="G344" s="9">
        <v>2.2863599999999999E-13</v>
      </c>
      <c r="H344">
        <v>705.04700000000003</v>
      </c>
      <c r="I344">
        <v>0</v>
      </c>
    </row>
    <row r="345" spans="1:9" x14ac:dyDescent="0.25">
      <c r="A345" t="s">
        <v>97</v>
      </c>
      <c r="B345">
        <v>627.654</v>
      </c>
      <c r="C345">
        <v>626.21299999999997</v>
      </c>
      <c r="D345">
        <v>592.56399999999996</v>
      </c>
      <c r="E345">
        <v>568.96500000000003</v>
      </c>
      <c r="F345">
        <v>414.255</v>
      </c>
      <c r="G345" s="9">
        <v>1.03232E-13</v>
      </c>
      <c r="H345">
        <v>716.428</v>
      </c>
      <c r="I345">
        <v>0</v>
      </c>
    </row>
    <row r="346" spans="1:9" x14ac:dyDescent="0.25">
      <c r="A346" t="s">
        <v>97</v>
      </c>
      <c r="B346">
        <v>629.327</v>
      </c>
      <c r="C346">
        <v>627.79300000000001</v>
      </c>
      <c r="D346">
        <v>590.70899999999995</v>
      </c>
      <c r="E346">
        <v>566.17100000000005</v>
      </c>
      <c r="F346">
        <v>411.45699999999999</v>
      </c>
      <c r="G346" s="9">
        <v>1.0258699999999999E-12</v>
      </c>
      <c r="H346">
        <v>674.202</v>
      </c>
      <c r="I346">
        <v>0</v>
      </c>
    </row>
    <row r="347" spans="1:9" x14ac:dyDescent="0.25">
      <c r="A347" t="s">
        <v>97</v>
      </c>
      <c r="B347">
        <v>627.23400000000004</v>
      </c>
      <c r="C347">
        <v>625.702</v>
      </c>
      <c r="D347">
        <v>591.91099999999994</v>
      </c>
      <c r="E347">
        <v>568.25300000000004</v>
      </c>
      <c r="F347">
        <v>413.52300000000002</v>
      </c>
      <c r="G347" s="9">
        <v>2.0675400000000001E-14</v>
      </c>
      <c r="H347">
        <v>712.16099999999994</v>
      </c>
      <c r="I347">
        <v>0</v>
      </c>
    </row>
    <row r="348" spans="1:9" x14ac:dyDescent="0.25">
      <c r="A348" t="s">
        <v>97</v>
      </c>
      <c r="B348">
        <v>618.20299999999997</v>
      </c>
      <c r="C348">
        <v>616.87</v>
      </c>
      <c r="D348">
        <v>587.404</v>
      </c>
      <c r="E348">
        <v>564.78599999999994</v>
      </c>
      <c r="F348">
        <v>410.10599999999999</v>
      </c>
      <c r="G348" s="9">
        <v>2.2213899999999998E-16</v>
      </c>
      <c r="H348">
        <v>681.70699999999999</v>
      </c>
      <c r="I348">
        <v>0</v>
      </c>
    </row>
    <row r="349" spans="1:9" x14ac:dyDescent="0.25">
      <c r="A349" t="s">
        <v>97</v>
      </c>
      <c r="B349">
        <v>621.01900000000001</v>
      </c>
      <c r="C349">
        <v>619.63599999999997</v>
      </c>
      <c r="D349">
        <v>588.803</v>
      </c>
      <c r="E349">
        <v>565.95100000000002</v>
      </c>
      <c r="F349">
        <v>411.32600000000002</v>
      </c>
      <c r="G349" s="9">
        <v>1.9030600000000001E-14</v>
      </c>
      <c r="H349">
        <v>720.04700000000003</v>
      </c>
      <c r="I349">
        <v>0</v>
      </c>
    </row>
    <row r="350" spans="1:9" x14ac:dyDescent="0.25">
      <c r="A350" t="s">
        <v>97</v>
      </c>
      <c r="B350">
        <v>620.56600000000003</v>
      </c>
      <c r="C350">
        <v>619.04399999999998</v>
      </c>
      <c r="D350">
        <v>583.07399999999996</v>
      </c>
      <c r="E350">
        <v>558.94299999999998</v>
      </c>
      <c r="F350">
        <v>404.291</v>
      </c>
      <c r="G350" s="9">
        <v>9.9479600000000002E-17</v>
      </c>
      <c r="H350">
        <v>695.69299999999998</v>
      </c>
      <c r="I350">
        <v>0</v>
      </c>
    </row>
    <row r="351" spans="1:9" x14ac:dyDescent="0.25">
      <c r="A351" t="s">
        <v>97</v>
      </c>
      <c r="B351">
        <v>633.41499999999996</v>
      </c>
      <c r="C351">
        <v>631.85799999999995</v>
      </c>
      <c r="D351">
        <v>593.76599999999996</v>
      </c>
      <c r="E351">
        <v>568.93399999999997</v>
      </c>
      <c r="F351">
        <v>414.267</v>
      </c>
      <c r="G351" s="9">
        <v>1.6765099999999999E-15</v>
      </c>
      <c r="H351">
        <v>480.33600000000001</v>
      </c>
      <c r="I351">
        <v>0</v>
      </c>
    </row>
    <row r="352" spans="1:9" x14ac:dyDescent="0.25">
      <c r="A352" t="s">
        <v>97</v>
      </c>
      <c r="B352">
        <v>633.12</v>
      </c>
      <c r="C352">
        <v>631.83000000000004</v>
      </c>
      <c r="D352">
        <v>591.952</v>
      </c>
      <c r="E352">
        <v>566.75300000000004</v>
      </c>
      <c r="F352">
        <v>412.07</v>
      </c>
      <c r="G352" s="9">
        <v>1.22787E-15</v>
      </c>
      <c r="H352">
        <v>709.25099999999998</v>
      </c>
      <c r="I352">
        <v>0</v>
      </c>
    </row>
    <row r="353" spans="1:9" x14ac:dyDescent="0.25">
      <c r="A353" t="s">
        <v>97</v>
      </c>
      <c r="B353">
        <v>625.274</v>
      </c>
      <c r="C353">
        <v>623.93399999999997</v>
      </c>
      <c r="D353">
        <v>590.81700000000001</v>
      </c>
      <c r="E353">
        <v>567.26499999999999</v>
      </c>
      <c r="F353">
        <v>412.53699999999998</v>
      </c>
      <c r="G353" s="9">
        <v>5.2301099999999998E-13</v>
      </c>
      <c r="H353">
        <v>713.178</v>
      </c>
      <c r="I353">
        <v>0</v>
      </c>
    </row>
    <row r="354" spans="1:9" x14ac:dyDescent="0.25">
      <c r="A354" t="s">
        <v>97</v>
      </c>
      <c r="B354">
        <v>619.14800000000002</v>
      </c>
      <c r="C354">
        <v>617.31100000000004</v>
      </c>
      <c r="D354">
        <v>587.34799999999996</v>
      </c>
      <c r="E354">
        <v>564.625</v>
      </c>
      <c r="F354">
        <v>409.98899999999998</v>
      </c>
      <c r="G354" s="9">
        <v>1.4731799999999999E-14</v>
      </c>
      <c r="H354">
        <v>701.08100000000002</v>
      </c>
      <c r="I354">
        <v>0</v>
      </c>
    </row>
    <row r="355" spans="1:9" x14ac:dyDescent="0.25">
      <c r="A355" t="s">
        <v>97</v>
      </c>
      <c r="B355">
        <v>617.69899999999996</v>
      </c>
      <c r="C355">
        <v>616.36199999999997</v>
      </c>
      <c r="D355">
        <v>590.30899999999997</v>
      </c>
      <c r="E355">
        <v>568.745</v>
      </c>
      <c r="F355">
        <v>414.07299999999998</v>
      </c>
      <c r="G355" s="9">
        <v>1.3931599999999999E-15</v>
      </c>
      <c r="H355">
        <v>695.66099999999994</v>
      </c>
      <c r="I355">
        <v>0</v>
      </c>
    </row>
    <row r="356" spans="1:9" x14ac:dyDescent="0.25">
      <c r="A356" t="s">
        <v>97</v>
      </c>
      <c r="B356">
        <v>621.57000000000005</v>
      </c>
      <c r="C356">
        <v>620.52200000000005</v>
      </c>
      <c r="D356">
        <v>592.79499999999996</v>
      </c>
      <c r="E356">
        <v>570.67200000000003</v>
      </c>
      <c r="F356">
        <v>415.983</v>
      </c>
      <c r="G356" s="9">
        <v>4.0342199999999999E-16</v>
      </c>
      <c r="H356">
        <v>712.23199999999997</v>
      </c>
      <c r="I356">
        <v>0</v>
      </c>
    </row>
    <row r="357" spans="1:9" x14ac:dyDescent="0.25">
      <c r="A357" t="s">
        <v>97</v>
      </c>
      <c r="B357">
        <v>620.18299999999999</v>
      </c>
      <c r="C357">
        <v>618.85400000000004</v>
      </c>
      <c r="D357">
        <v>587.65800000000002</v>
      </c>
      <c r="E357">
        <v>565.43100000000004</v>
      </c>
      <c r="F357">
        <v>410.73500000000001</v>
      </c>
      <c r="G357" s="9">
        <v>7.0649900000000002E-16</v>
      </c>
      <c r="H357">
        <v>700.39200000000005</v>
      </c>
      <c r="I357">
        <v>0</v>
      </c>
    </row>
    <row r="358" spans="1:9" x14ac:dyDescent="0.25">
      <c r="A358" t="s">
        <v>97</v>
      </c>
      <c r="B358">
        <v>621.76499999999999</v>
      </c>
      <c r="C358">
        <v>620.45799999999997</v>
      </c>
      <c r="D358">
        <v>592.82000000000005</v>
      </c>
      <c r="E358">
        <v>570.85</v>
      </c>
      <c r="F358">
        <v>413.99299999999999</v>
      </c>
      <c r="G358" s="9">
        <v>2.3736299999999999E-15</v>
      </c>
      <c r="H358">
        <v>720.63599999999997</v>
      </c>
      <c r="I358">
        <v>0</v>
      </c>
    </row>
    <row r="359" spans="1:9" x14ac:dyDescent="0.25">
      <c r="A359" t="s">
        <v>97</v>
      </c>
      <c r="B359">
        <v>616.20600000000002</v>
      </c>
      <c r="C359">
        <v>614.97500000000002</v>
      </c>
      <c r="D359">
        <v>589.303</v>
      </c>
      <c r="E359">
        <v>568.00199999999995</v>
      </c>
      <c r="F359">
        <v>413.31900000000002</v>
      </c>
      <c r="G359" s="9">
        <v>1.6092700000000001E-13</v>
      </c>
      <c r="H359">
        <v>719.36</v>
      </c>
      <c r="I359">
        <v>0</v>
      </c>
    </row>
    <row r="360" spans="1:9" x14ac:dyDescent="0.25">
      <c r="A360" t="s">
        <v>97</v>
      </c>
      <c r="B360">
        <v>604.548</v>
      </c>
      <c r="C360">
        <v>603.18100000000004</v>
      </c>
      <c r="D360">
        <v>576.23900000000003</v>
      </c>
      <c r="E360">
        <v>554.75199999999995</v>
      </c>
      <c r="F360">
        <v>400.10300000000001</v>
      </c>
      <c r="G360" s="9">
        <v>9.2417299999999996E-15</v>
      </c>
      <c r="H360">
        <v>715.46600000000001</v>
      </c>
      <c r="I360">
        <v>0</v>
      </c>
    </row>
    <row r="361" spans="1:9" x14ac:dyDescent="0.25">
      <c r="A361" t="s">
        <v>97</v>
      </c>
      <c r="B361">
        <v>620.28499999999997</v>
      </c>
      <c r="C361">
        <v>619.01</v>
      </c>
      <c r="D361">
        <v>592.827</v>
      </c>
      <c r="E361">
        <v>571.50900000000001</v>
      </c>
      <c r="F361">
        <v>416.89</v>
      </c>
      <c r="G361" s="9">
        <v>1.14591E-14</v>
      </c>
      <c r="H361">
        <v>708.79</v>
      </c>
      <c r="I361">
        <v>0</v>
      </c>
    </row>
    <row r="362" spans="1:9" x14ac:dyDescent="0.25">
      <c r="A362" t="s">
        <v>97</v>
      </c>
      <c r="B362">
        <v>632.75900000000001</v>
      </c>
      <c r="C362">
        <v>631.33299999999997</v>
      </c>
      <c r="D362">
        <v>593.63499999999999</v>
      </c>
      <c r="E362">
        <v>570.69799999999998</v>
      </c>
      <c r="F362">
        <v>416.05399999999997</v>
      </c>
      <c r="G362" s="9">
        <v>2.3228500000000001E-14</v>
      </c>
      <c r="H362">
        <v>718.06700000000001</v>
      </c>
      <c r="I362">
        <v>0</v>
      </c>
    </row>
    <row r="363" spans="1:9" x14ac:dyDescent="0.25">
      <c r="A363" t="s">
        <v>97</v>
      </c>
      <c r="B363">
        <v>621.06899999999996</v>
      </c>
      <c r="C363">
        <v>619.91700000000003</v>
      </c>
      <c r="D363">
        <v>589.77499999999998</v>
      </c>
      <c r="E363">
        <v>567.88499999999999</v>
      </c>
      <c r="F363">
        <v>413.21499999999997</v>
      </c>
      <c r="G363" s="9">
        <v>2.7269400000000001E-13</v>
      </c>
      <c r="H363">
        <v>550.47900000000004</v>
      </c>
      <c r="I363">
        <v>0</v>
      </c>
    </row>
    <row r="364" spans="1:9" x14ac:dyDescent="0.25">
      <c r="A364" t="s">
        <v>97</v>
      </c>
      <c r="B364">
        <v>618.83299999999997</v>
      </c>
      <c r="C364">
        <v>617.57899999999995</v>
      </c>
      <c r="D364">
        <v>591.73299999999995</v>
      </c>
      <c r="E364">
        <v>570.29399999999998</v>
      </c>
      <c r="F364">
        <v>415.65300000000002</v>
      </c>
      <c r="G364" s="9">
        <v>8.0279900000000005E-15</v>
      </c>
      <c r="H364">
        <v>722.16300000000001</v>
      </c>
      <c r="I364">
        <v>0</v>
      </c>
    </row>
    <row r="365" spans="1:9" x14ac:dyDescent="0.25">
      <c r="A365" t="s">
        <v>97</v>
      </c>
      <c r="B365">
        <v>609.17200000000003</v>
      </c>
      <c r="C365">
        <v>607.91700000000003</v>
      </c>
      <c r="D365">
        <v>581.68399999999997</v>
      </c>
      <c r="E365">
        <v>560.18499999999995</v>
      </c>
      <c r="F365">
        <v>405.46</v>
      </c>
      <c r="G365" s="9">
        <v>1.10399E-14</v>
      </c>
      <c r="H365">
        <v>721.56100000000004</v>
      </c>
      <c r="I365">
        <v>0</v>
      </c>
    </row>
    <row r="366" spans="1:9" x14ac:dyDescent="0.25">
      <c r="A366" t="s">
        <v>97</v>
      </c>
      <c r="B366">
        <v>621.86900000000003</v>
      </c>
      <c r="C366">
        <v>620.45500000000004</v>
      </c>
      <c r="D366">
        <v>590.04300000000001</v>
      </c>
      <c r="E366">
        <v>567.26800000000003</v>
      </c>
      <c r="F366">
        <v>412.61</v>
      </c>
      <c r="G366" s="9">
        <v>2.78191E-14</v>
      </c>
      <c r="H366">
        <v>692.88599999999997</v>
      </c>
      <c r="I366">
        <v>0</v>
      </c>
    </row>
    <row r="367" spans="1:9" x14ac:dyDescent="0.25">
      <c r="A367" t="s">
        <v>97</v>
      </c>
      <c r="B367">
        <v>629.40800000000002</v>
      </c>
      <c r="C367">
        <v>628.05399999999997</v>
      </c>
      <c r="D367">
        <v>593.88499999999999</v>
      </c>
      <c r="E367">
        <v>570.34900000000005</v>
      </c>
      <c r="F367">
        <v>415.69099999999997</v>
      </c>
      <c r="G367" s="9">
        <v>7.9280700000000001E-16</v>
      </c>
      <c r="H367">
        <v>640.13099999999997</v>
      </c>
      <c r="I367">
        <v>0</v>
      </c>
    </row>
    <row r="368" spans="1:9" x14ac:dyDescent="0.25">
      <c r="A368" t="s">
        <v>97</v>
      </c>
      <c r="B368">
        <v>626.38400000000001</v>
      </c>
      <c r="C368">
        <v>625.06600000000003</v>
      </c>
      <c r="D368">
        <v>591.41399999999999</v>
      </c>
      <c r="E368">
        <v>569.55399999999997</v>
      </c>
      <c r="F368">
        <v>414.87</v>
      </c>
      <c r="G368" s="9">
        <v>5.4855200000000001E-17</v>
      </c>
      <c r="H368">
        <v>638.35799999999995</v>
      </c>
      <c r="I368">
        <v>0</v>
      </c>
    </row>
    <row r="369" spans="1:9" x14ac:dyDescent="0.25">
      <c r="A369" t="s">
        <v>97</v>
      </c>
      <c r="B369">
        <v>618.63800000000003</v>
      </c>
      <c r="C369">
        <v>617.39300000000003</v>
      </c>
      <c r="D369">
        <v>589.19299999999998</v>
      </c>
      <c r="E369">
        <v>567.58000000000004</v>
      </c>
      <c r="F369">
        <v>412.86799999999999</v>
      </c>
      <c r="G369" s="9">
        <v>2.8951399999999999E-14</v>
      </c>
      <c r="H369">
        <v>702.81</v>
      </c>
      <c r="I369">
        <v>0</v>
      </c>
    </row>
    <row r="370" spans="1:9" x14ac:dyDescent="0.25">
      <c r="A370" t="s">
        <v>97</v>
      </c>
      <c r="B370">
        <v>619.13300000000004</v>
      </c>
      <c r="C370">
        <v>617.70500000000004</v>
      </c>
      <c r="D370">
        <v>590.86099999999999</v>
      </c>
      <c r="E370">
        <v>569.15599999999995</v>
      </c>
      <c r="F370">
        <v>414.50099999999998</v>
      </c>
      <c r="G370" s="9">
        <v>1.1363200000000001E-15</v>
      </c>
      <c r="H370">
        <v>687.68600000000004</v>
      </c>
      <c r="I370">
        <v>0</v>
      </c>
    </row>
    <row r="371" spans="1:9" x14ac:dyDescent="0.25">
      <c r="A371" t="s">
        <v>97</v>
      </c>
      <c r="B371">
        <v>618.73299999999995</v>
      </c>
      <c r="C371">
        <v>617.35400000000004</v>
      </c>
      <c r="D371">
        <v>590.79899999999998</v>
      </c>
      <c r="E371">
        <v>569.16099999999994</v>
      </c>
      <c r="F371">
        <v>414.53899999999999</v>
      </c>
      <c r="G371" s="9">
        <v>8.7933100000000002E-17</v>
      </c>
      <c r="H371">
        <v>636.125</v>
      </c>
      <c r="I371">
        <v>0</v>
      </c>
    </row>
    <row r="372" spans="1:9" x14ac:dyDescent="0.25">
      <c r="A372" t="s">
        <v>97</v>
      </c>
      <c r="B372">
        <v>609.57000000000005</v>
      </c>
      <c r="C372">
        <v>608.15499999999997</v>
      </c>
      <c r="D372">
        <v>582.03700000000003</v>
      </c>
      <c r="E372">
        <v>560.97</v>
      </c>
      <c r="F372">
        <v>406.11500000000001</v>
      </c>
      <c r="G372" s="9">
        <v>5.6890600000000003E-14</v>
      </c>
      <c r="H372">
        <v>718.81500000000005</v>
      </c>
      <c r="I372">
        <v>0</v>
      </c>
    </row>
    <row r="373" spans="1:9" x14ac:dyDescent="0.25">
      <c r="A373" t="s">
        <v>97</v>
      </c>
      <c r="B373">
        <v>613.54200000000003</v>
      </c>
      <c r="C373">
        <v>612.36199999999997</v>
      </c>
      <c r="D373">
        <v>587.74599999999998</v>
      </c>
      <c r="E373">
        <v>566.62199999999996</v>
      </c>
      <c r="F373">
        <v>411.86900000000003</v>
      </c>
      <c r="G373" s="9">
        <v>3.9684000000000001E-16</v>
      </c>
      <c r="H373">
        <v>696.88800000000003</v>
      </c>
      <c r="I373">
        <v>0</v>
      </c>
    </row>
    <row r="374" spans="1:9" x14ac:dyDescent="0.25">
      <c r="A374" t="s">
        <v>97</v>
      </c>
      <c r="B374">
        <v>613.78099999999995</v>
      </c>
      <c r="C374">
        <v>612.423</v>
      </c>
      <c r="D374">
        <v>583.52499999999998</v>
      </c>
      <c r="E374">
        <v>561.75099999999998</v>
      </c>
      <c r="F374">
        <v>407.08800000000002</v>
      </c>
      <c r="G374" s="9">
        <v>4.6115399999999998E-14</v>
      </c>
      <c r="H374">
        <v>722.72799999999995</v>
      </c>
      <c r="I374">
        <v>0</v>
      </c>
    </row>
    <row r="375" spans="1:9" x14ac:dyDescent="0.25">
      <c r="A375" t="s">
        <v>97</v>
      </c>
      <c r="B375">
        <v>617.71</v>
      </c>
      <c r="C375">
        <v>616.31200000000001</v>
      </c>
      <c r="D375">
        <v>589.61400000000003</v>
      </c>
      <c r="E375">
        <v>568.22299999999996</v>
      </c>
      <c r="F375">
        <v>413.375</v>
      </c>
      <c r="G375" s="9">
        <v>1.9221699999999998E-15</v>
      </c>
      <c r="H375">
        <v>721.08</v>
      </c>
      <c r="I375">
        <v>0</v>
      </c>
    </row>
    <row r="376" spans="1:9" x14ac:dyDescent="0.25">
      <c r="A376" t="s">
        <v>97</v>
      </c>
      <c r="B376">
        <v>620.68600000000004</v>
      </c>
      <c r="C376">
        <v>619.32399999999996</v>
      </c>
      <c r="D376">
        <v>588.70899999999995</v>
      </c>
      <c r="E376">
        <v>566.91499999999996</v>
      </c>
      <c r="F376">
        <v>412.24599999999998</v>
      </c>
      <c r="G376" s="9">
        <v>5.74596E-15</v>
      </c>
      <c r="H376">
        <v>720.31600000000003</v>
      </c>
      <c r="I376">
        <v>0</v>
      </c>
    </row>
    <row r="377" spans="1:9" x14ac:dyDescent="0.25">
      <c r="A377" t="s">
        <v>97</v>
      </c>
      <c r="B377">
        <v>617.23</v>
      </c>
      <c r="C377">
        <v>615.89099999999996</v>
      </c>
      <c r="D377">
        <v>588.18200000000002</v>
      </c>
      <c r="E377">
        <v>566.09100000000001</v>
      </c>
      <c r="F377">
        <v>411.279</v>
      </c>
      <c r="G377" s="9">
        <v>2.2900199999999998E-13</v>
      </c>
      <c r="H377">
        <v>710.048</v>
      </c>
      <c r="I377">
        <v>0</v>
      </c>
    </row>
    <row r="378" spans="1:9" x14ac:dyDescent="0.25">
      <c r="A378" t="s">
        <v>97</v>
      </c>
      <c r="B378">
        <v>620.30799999999999</v>
      </c>
      <c r="C378">
        <v>619.05600000000004</v>
      </c>
      <c r="D378">
        <v>592.43899999999996</v>
      </c>
      <c r="E378">
        <v>570.98800000000006</v>
      </c>
      <c r="F378">
        <v>416.18900000000002</v>
      </c>
      <c r="G378" s="9">
        <v>1.4962100000000001E-14</v>
      </c>
      <c r="H378">
        <v>654.71500000000003</v>
      </c>
      <c r="I378">
        <v>0</v>
      </c>
    </row>
    <row r="379" spans="1:9" x14ac:dyDescent="0.25">
      <c r="A379" t="s">
        <v>97</v>
      </c>
      <c r="B379">
        <v>617.97299999999996</v>
      </c>
      <c r="C379">
        <v>616.71500000000003</v>
      </c>
      <c r="D379">
        <v>586.43399999999997</v>
      </c>
      <c r="E379">
        <v>565.15899999999999</v>
      </c>
      <c r="F379">
        <v>410.512</v>
      </c>
      <c r="G379" s="9">
        <v>5.06204E-14</v>
      </c>
      <c r="H379">
        <v>709.17100000000005</v>
      </c>
      <c r="I379">
        <v>0</v>
      </c>
    </row>
    <row r="380" spans="1:9" x14ac:dyDescent="0.25">
      <c r="A380" t="s">
        <v>97</v>
      </c>
      <c r="B380">
        <v>614.46100000000001</v>
      </c>
      <c r="C380">
        <v>613.27300000000002</v>
      </c>
      <c r="D380">
        <v>589.90599999999995</v>
      </c>
      <c r="E380">
        <v>568.89200000000005</v>
      </c>
      <c r="F380">
        <v>414.19099999999997</v>
      </c>
      <c r="G380" s="9">
        <v>1.6142000000000001E-15</v>
      </c>
      <c r="H380">
        <v>719.96100000000001</v>
      </c>
      <c r="I380">
        <v>0</v>
      </c>
    </row>
    <row r="381" spans="1:9" x14ac:dyDescent="0.25">
      <c r="A381" t="s">
        <v>97</v>
      </c>
      <c r="B381">
        <v>624.49099999999999</v>
      </c>
      <c r="C381">
        <v>623.32600000000002</v>
      </c>
      <c r="D381">
        <v>590.21699999999998</v>
      </c>
      <c r="E381">
        <v>567.697</v>
      </c>
      <c r="F381">
        <v>413.06799999999998</v>
      </c>
      <c r="G381" s="9">
        <v>1.3479999999999999E-13</v>
      </c>
      <c r="H381">
        <v>724.69799999999998</v>
      </c>
      <c r="I381">
        <v>0</v>
      </c>
    </row>
    <row r="382" spans="1:9" x14ac:dyDescent="0.25">
      <c r="A382" t="s">
        <v>97</v>
      </c>
      <c r="B382">
        <v>615.67700000000002</v>
      </c>
      <c r="C382">
        <v>614.33500000000004</v>
      </c>
      <c r="D382">
        <v>583.68700000000001</v>
      </c>
      <c r="E382">
        <v>561.47799999999995</v>
      </c>
      <c r="F382">
        <v>406.63499999999999</v>
      </c>
      <c r="G382" s="9">
        <v>1.0631300000000001E-13</v>
      </c>
      <c r="H382">
        <v>695.07</v>
      </c>
      <c r="I382">
        <v>0</v>
      </c>
    </row>
    <row r="383" spans="1:9" x14ac:dyDescent="0.25">
      <c r="A383" t="s">
        <v>97</v>
      </c>
      <c r="B383">
        <v>610.52499999999998</v>
      </c>
      <c r="C383">
        <v>609.26199999999994</v>
      </c>
      <c r="D383">
        <v>582.75199999999995</v>
      </c>
      <c r="E383">
        <v>561.21500000000003</v>
      </c>
      <c r="F383">
        <v>406.55099999999999</v>
      </c>
      <c r="G383" s="9">
        <v>4.2908699999999998E-14</v>
      </c>
      <c r="H383">
        <v>667.06399999999996</v>
      </c>
      <c r="I383">
        <v>0</v>
      </c>
    </row>
    <row r="384" spans="1:9" x14ac:dyDescent="0.25">
      <c r="A384" t="s">
        <v>97</v>
      </c>
      <c r="B384">
        <v>621.28899999999999</v>
      </c>
      <c r="C384">
        <v>620.03599999999994</v>
      </c>
      <c r="D384">
        <v>592.52099999999996</v>
      </c>
      <c r="E384">
        <v>571.06600000000003</v>
      </c>
      <c r="F384">
        <v>416.37700000000001</v>
      </c>
      <c r="G384" s="9">
        <v>6.2044899999999995E-14</v>
      </c>
      <c r="H384">
        <v>723.17</v>
      </c>
      <c r="I384">
        <v>0</v>
      </c>
    </row>
    <row r="385" spans="1:25" x14ac:dyDescent="0.25">
      <c r="A385" t="s">
        <v>97</v>
      </c>
      <c r="B385">
        <v>614.17399999999998</v>
      </c>
      <c r="C385">
        <v>612.23800000000006</v>
      </c>
      <c r="D385">
        <v>585.52300000000002</v>
      </c>
      <c r="E385">
        <v>564.53800000000001</v>
      </c>
      <c r="F385">
        <v>409.85199999999998</v>
      </c>
      <c r="G385" s="9">
        <v>2.0803699999999999E-15</v>
      </c>
      <c r="H385">
        <v>707.08799999999997</v>
      </c>
      <c r="I385">
        <v>0</v>
      </c>
    </row>
    <row r="386" spans="1:25" x14ac:dyDescent="0.25">
      <c r="A386" t="s">
        <v>97</v>
      </c>
      <c r="B386">
        <v>617.22199999999998</v>
      </c>
      <c r="C386">
        <v>616.09100000000001</v>
      </c>
      <c r="D386">
        <v>584.34699999999998</v>
      </c>
      <c r="E386">
        <v>562.173</v>
      </c>
      <c r="F386">
        <v>407.45400000000001</v>
      </c>
      <c r="G386" s="9">
        <v>1.32771E-13</v>
      </c>
      <c r="H386">
        <v>692.56</v>
      </c>
      <c r="I386">
        <v>0</v>
      </c>
    </row>
    <row r="387" spans="1:25" x14ac:dyDescent="0.25">
      <c r="A387" t="s">
        <v>97</v>
      </c>
      <c r="B387">
        <v>625.62099999999998</v>
      </c>
      <c r="C387">
        <v>624.37099999999998</v>
      </c>
      <c r="D387">
        <v>589.505</v>
      </c>
      <c r="E387">
        <v>566.19500000000005</v>
      </c>
      <c r="F387">
        <v>411.49700000000001</v>
      </c>
      <c r="G387" s="9">
        <v>1.32531E-15</v>
      </c>
      <c r="H387">
        <v>717.35299999999995</v>
      </c>
      <c r="I387">
        <v>0</v>
      </c>
    </row>
    <row r="388" spans="1:25" x14ac:dyDescent="0.25">
      <c r="A388" t="s">
        <v>97</v>
      </c>
      <c r="B388">
        <v>621.30799999999999</v>
      </c>
      <c r="C388">
        <v>620.17200000000003</v>
      </c>
      <c r="D388">
        <v>590.80899999999997</v>
      </c>
      <c r="E388">
        <v>568.68499999999995</v>
      </c>
      <c r="F388">
        <v>413.94200000000001</v>
      </c>
      <c r="G388" s="9">
        <v>5.19664E-15</v>
      </c>
      <c r="H388">
        <v>696.322</v>
      </c>
      <c r="I388">
        <v>0</v>
      </c>
    </row>
    <row r="389" spans="1:25" x14ac:dyDescent="0.25">
      <c r="A389" t="s">
        <v>97</v>
      </c>
      <c r="B389">
        <v>633.31700000000001</v>
      </c>
      <c r="C389">
        <v>632.21900000000005</v>
      </c>
      <c r="D389">
        <v>592.66</v>
      </c>
      <c r="E389">
        <v>568.35500000000002</v>
      </c>
      <c r="F389">
        <v>413.62900000000002</v>
      </c>
      <c r="G389" s="9">
        <v>9.8887100000000005E-16</v>
      </c>
      <c r="H389">
        <v>706.73500000000001</v>
      </c>
      <c r="I389">
        <v>0</v>
      </c>
    </row>
    <row r="390" spans="1:25" x14ac:dyDescent="0.25">
      <c r="A390" t="s">
        <v>97</v>
      </c>
      <c r="B390">
        <v>630.03399999999999</v>
      </c>
      <c r="C390">
        <v>628.70699999999999</v>
      </c>
      <c r="D390">
        <v>585.76</v>
      </c>
      <c r="E390">
        <v>561.37099999999998</v>
      </c>
      <c r="F390">
        <v>406.52699999999999</v>
      </c>
      <c r="G390" s="9">
        <v>1.28507E-14</v>
      </c>
      <c r="H390">
        <v>659.54100000000005</v>
      </c>
      <c r="I390">
        <v>0</v>
      </c>
    </row>
    <row r="391" spans="1:25" x14ac:dyDescent="0.25">
      <c r="A391" t="s">
        <v>97</v>
      </c>
      <c r="B391">
        <v>629.673</v>
      </c>
      <c r="C391">
        <v>628.41700000000003</v>
      </c>
      <c r="D391">
        <v>592.84799999999996</v>
      </c>
      <c r="E391">
        <v>569.10599999999999</v>
      </c>
      <c r="F391">
        <v>414.27300000000002</v>
      </c>
      <c r="G391" s="9">
        <v>2.8978199999999998E-15</v>
      </c>
      <c r="H391">
        <v>717.40300000000002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97</v>
      </c>
      <c r="B392" s="3">
        <v>630.21900000000005</v>
      </c>
      <c r="C392" s="3">
        <v>628.93499999999995</v>
      </c>
      <c r="D392" s="3">
        <v>591.33699999999999</v>
      </c>
      <c r="E392" s="3">
        <v>567.37900000000002</v>
      </c>
      <c r="F392" s="3">
        <v>412.67</v>
      </c>
      <c r="G392" s="14">
        <v>4.5753600000000003E-15</v>
      </c>
      <c r="H392" s="3">
        <v>696.84100000000001</v>
      </c>
      <c r="I392" s="3">
        <v>0</v>
      </c>
      <c r="P392"/>
      <c r="Q392"/>
      <c r="R392">
        <f>AVERAGE(B343:B392)</f>
        <v>621.19389999999999</v>
      </c>
      <c r="S392">
        <f>AVERAGE(C343:C392)</f>
        <v>619.85488000000009</v>
      </c>
      <c r="T392"/>
      <c r="U392">
        <f>_xlfn.VAR.P(B343:B392)</f>
        <v>42.874247770000004</v>
      </c>
      <c r="V392">
        <f>_xlfn.VAR.P(C343:C392)</f>
        <v>42.871463025599944</v>
      </c>
      <c r="W392"/>
      <c r="X392">
        <f>1.96*SQRT(U392)/50</f>
        <v>0.25667544505326723</v>
      </c>
      <c r="Y392">
        <f>1.96*SQRT(V392)/50</f>
        <v>0.25666710919722047</v>
      </c>
    </row>
    <row r="393" spans="1:25" x14ac:dyDescent="0.25">
      <c r="A393" t="s">
        <v>97</v>
      </c>
      <c r="B393">
        <v>31153.566299999999</v>
      </c>
      <c r="C393" t="s">
        <v>37</v>
      </c>
    </row>
    <row r="394" spans="1:25" x14ac:dyDescent="0.25">
      <c r="A394" t="s">
        <v>113</v>
      </c>
      <c r="B394">
        <v>317.36200000000002</v>
      </c>
      <c r="C394">
        <v>309.55</v>
      </c>
      <c r="D394">
        <v>288.00299999999999</v>
      </c>
      <c r="E394">
        <v>288.14499999999998</v>
      </c>
      <c r="F394">
        <v>40.1967</v>
      </c>
      <c r="G394" s="9">
        <v>1.31512E-14</v>
      </c>
      <c r="H394">
        <v>705.53899999999999</v>
      </c>
      <c r="I394">
        <v>0</v>
      </c>
    </row>
    <row r="395" spans="1:25" x14ac:dyDescent="0.25">
      <c r="A395" t="s">
        <v>113</v>
      </c>
      <c r="B395">
        <v>326.59899999999999</v>
      </c>
      <c r="C395">
        <v>318.88200000000001</v>
      </c>
      <c r="D395">
        <v>295.82600000000002</v>
      </c>
      <c r="E395">
        <v>295.24299999999999</v>
      </c>
      <c r="F395">
        <v>40.8673</v>
      </c>
      <c r="G395" s="9">
        <v>5.0646E-18</v>
      </c>
      <c r="H395">
        <v>707.65300000000002</v>
      </c>
      <c r="I395">
        <v>0</v>
      </c>
    </row>
    <row r="396" spans="1:25" x14ac:dyDescent="0.25">
      <c r="A396" t="s">
        <v>113</v>
      </c>
      <c r="B396">
        <v>316.80099999999999</v>
      </c>
      <c r="C396">
        <v>309.85300000000001</v>
      </c>
      <c r="D396">
        <v>288.452</v>
      </c>
      <c r="E396">
        <v>288.69099999999997</v>
      </c>
      <c r="F396">
        <v>39.395499999999998</v>
      </c>
      <c r="G396" s="9">
        <v>1.63713E-14</v>
      </c>
      <c r="H396">
        <v>720.06700000000001</v>
      </c>
      <c r="I396">
        <v>0</v>
      </c>
    </row>
    <row r="397" spans="1:25" x14ac:dyDescent="0.25">
      <c r="A397" t="s">
        <v>113</v>
      </c>
      <c r="B397">
        <v>343.73399999999998</v>
      </c>
      <c r="C397">
        <v>336.149</v>
      </c>
      <c r="D397">
        <v>309.41899999999998</v>
      </c>
      <c r="E397">
        <v>308.98399999999998</v>
      </c>
      <c r="F397">
        <v>42.382800000000003</v>
      </c>
      <c r="G397" s="9">
        <v>9.5849299999999993E-15</v>
      </c>
      <c r="H397">
        <v>623.84900000000005</v>
      </c>
      <c r="I397">
        <v>0</v>
      </c>
    </row>
    <row r="398" spans="1:25" x14ac:dyDescent="0.25">
      <c r="A398" t="s">
        <v>113</v>
      </c>
      <c r="B398">
        <v>319.66899999999998</v>
      </c>
      <c r="C398">
        <v>312.721</v>
      </c>
      <c r="D398">
        <v>290.38099999999997</v>
      </c>
      <c r="E398">
        <v>290.99799999999999</v>
      </c>
      <c r="F398">
        <v>39.899700000000003</v>
      </c>
      <c r="G398" s="9">
        <v>8.6347300000000006E-15</v>
      </c>
      <c r="H398">
        <v>717.03</v>
      </c>
      <c r="I398">
        <v>0</v>
      </c>
    </row>
    <row r="399" spans="1:25" x14ac:dyDescent="0.25">
      <c r="A399" t="s">
        <v>113</v>
      </c>
      <c r="B399">
        <v>315.17599999999999</v>
      </c>
      <c r="C399">
        <v>307.64499999999998</v>
      </c>
      <c r="D399">
        <v>286.84199999999998</v>
      </c>
      <c r="E399">
        <v>287.27100000000002</v>
      </c>
      <c r="F399">
        <v>39.433999999999997</v>
      </c>
      <c r="G399" s="9">
        <v>1.5683700000000001E-15</v>
      </c>
      <c r="H399">
        <v>714.33399999999995</v>
      </c>
      <c r="I399">
        <v>0</v>
      </c>
    </row>
    <row r="400" spans="1:25" x14ac:dyDescent="0.25">
      <c r="A400" t="s">
        <v>113</v>
      </c>
      <c r="B400">
        <v>318.04000000000002</v>
      </c>
      <c r="C400">
        <v>309.952</v>
      </c>
      <c r="D400">
        <v>289.19600000000003</v>
      </c>
      <c r="E400">
        <v>289.83600000000001</v>
      </c>
      <c r="F400">
        <v>40.476500000000001</v>
      </c>
      <c r="G400" s="9">
        <v>1.06418E-13</v>
      </c>
      <c r="H400">
        <v>713.13099999999997</v>
      </c>
      <c r="I400">
        <v>0</v>
      </c>
    </row>
    <row r="401" spans="1:9" x14ac:dyDescent="0.25">
      <c r="A401" t="s">
        <v>113</v>
      </c>
      <c r="B401">
        <v>314.089</v>
      </c>
      <c r="C401">
        <v>306.673</v>
      </c>
      <c r="D401">
        <v>286.95600000000002</v>
      </c>
      <c r="E401">
        <v>286.73099999999999</v>
      </c>
      <c r="F401">
        <v>38.545000000000002</v>
      </c>
      <c r="G401" s="9">
        <v>2.4025799999999998E-14</v>
      </c>
      <c r="H401">
        <v>709.11800000000005</v>
      </c>
      <c r="I401">
        <v>0</v>
      </c>
    </row>
    <row r="402" spans="1:9" x14ac:dyDescent="0.25">
      <c r="A402" t="s">
        <v>113</v>
      </c>
      <c r="B402">
        <v>319.25700000000001</v>
      </c>
      <c r="C402">
        <v>312.06099999999998</v>
      </c>
      <c r="D402">
        <v>290.54500000000002</v>
      </c>
      <c r="E402">
        <v>290.12799999999999</v>
      </c>
      <c r="F402">
        <v>39.747900000000001</v>
      </c>
      <c r="G402" s="9">
        <v>1.0494100000000001E-12</v>
      </c>
      <c r="H402">
        <v>698.07399999999996</v>
      </c>
      <c r="I402">
        <v>0</v>
      </c>
    </row>
    <row r="403" spans="1:9" x14ac:dyDescent="0.25">
      <c r="A403" t="s">
        <v>113</v>
      </c>
      <c r="B403">
        <v>306.79399999999998</v>
      </c>
      <c r="C403">
        <v>299.36500000000001</v>
      </c>
      <c r="D403">
        <v>281.63900000000001</v>
      </c>
      <c r="E403">
        <v>281.46199999999999</v>
      </c>
      <c r="F403">
        <v>39.140599999999999</v>
      </c>
      <c r="G403" s="9">
        <v>9.0508099999999999E-14</v>
      </c>
      <c r="H403">
        <v>703.34</v>
      </c>
      <c r="I403">
        <v>0</v>
      </c>
    </row>
    <row r="404" spans="1:9" x14ac:dyDescent="0.25">
      <c r="A404" t="s">
        <v>113</v>
      </c>
      <c r="B404">
        <v>310.81900000000002</v>
      </c>
      <c r="C404">
        <v>303.197</v>
      </c>
      <c r="D404">
        <v>283.62</v>
      </c>
      <c r="E404">
        <v>283.47300000000001</v>
      </c>
      <c r="F404">
        <v>38.584899999999998</v>
      </c>
      <c r="G404" s="9">
        <v>1.5024E-17</v>
      </c>
      <c r="H404">
        <v>704.19399999999996</v>
      </c>
      <c r="I404">
        <v>0</v>
      </c>
    </row>
    <row r="405" spans="1:9" x14ac:dyDescent="0.25">
      <c r="A405" t="s">
        <v>113</v>
      </c>
      <c r="B405">
        <v>309.00900000000001</v>
      </c>
      <c r="C405">
        <v>301.69400000000002</v>
      </c>
      <c r="D405">
        <v>282.95</v>
      </c>
      <c r="E405">
        <v>282.85300000000001</v>
      </c>
      <c r="F405">
        <v>38.972200000000001</v>
      </c>
      <c r="G405" s="9">
        <v>1.52142E-14</v>
      </c>
      <c r="H405">
        <v>711.68899999999996</v>
      </c>
      <c r="I405">
        <v>0</v>
      </c>
    </row>
    <row r="406" spans="1:9" x14ac:dyDescent="0.25">
      <c r="A406" t="s">
        <v>113</v>
      </c>
      <c r="B406">
        <v>305.27499999999998</v>
      </c>
      <c r="C406">
        <v>297.67</v>
      </c>
      <c r="D406">
        <v>280.07400000000001</v>
      </c>
      <c r="E406">
        <v>280.05799999999999</v>
      </c>
      <c r="F406">
        <v>38.381</v>
      </c>
      <c r="G406" s="9">
        <v>2.5154499999999999E-15</v>
      </c>
      <c r="H406">
        <v>695.13599999999997</v>
      </c>
      <c r="I406">
        <v>0</v>
      </c>
    </row>
    <row r="407" spans="1:9" x14ac:dyDescent="0.25">
      <c r="A407" t="s">
        <v>113</v>
      </c>
      <c r="B407">
        <v>309.08300000000003</v>
      </c>
      <c r="C407">
        <v>301.94799999999998</v>
      </c>
      <c r="D407">
        <v>283.08699999999999</v>
      </c>
      <c r="E407">
        <v>283.38299999999998</v>
      </c>
      <c r="F407">
        <v>38.677</v>
      </c>
      <c r="G407" s="9">
        <v>1.0628600000000001E-15</v>
      </c>
      <c r="H407">
        <v>636.83600000000001</v>
      </c>
      <c r="I407">
        <v>0</v>
      </c>
    </row>
    <row r="408" spans="1:9" x14ac:dyDescent="0.25">
      <c r="A408" t="s">
        <v>113</v>
      </c>
      <c r="B408">
        <v>315.649</v>
      </c>
      <c r="C408">
        <v>308.61799999999999</v>
      </c>
      <c r="D408">
        <v>288.07299999999998</v>
      </c>
      <c r="E408">
        <v>287.50900000000001</v>
      </c>
      <c r="F408">
        <v>38.8157</v>
      </c>
      <c r="G408" s="9">
        <v>1.30775E-14</v>
      </c>
      <c r="H408">
        <v>721.15899999999999</v>
      </c>
      <c r="I408">
        <v>0</v>
      </c>
    </row>
    <row r="409" spans="1:9" x14ac:dyDescent="0.25">
      <c r="A409" t="s">
        <v>113</v>
      </c>
      <c r="B409">
        <v>311.64</v>
      </c>
      <c r="C409">
        <v>304.50299999999999</v>
      </c>
      <c r="D409">
        <v>284.56</v>
      </c>
      <c r="E409">
        <v>284.45299999999997</v>
      </c>
      <c r="F409">
        <v>38.480800000000002</v>
      </c>
      <c r="G409" s="9">
        <v>3.2514700000000002E-16</v>
      </c>
      <c r="H409">
        <v>716.56799999999998</v>
      </c>
      <c r="I409">
        <v>0</v>
      </c>
    </row>
    <row r="410" spans="1:9" x14ac:dyDescent="0.25">
      <c r="A410" t="s">
        <v>113</v>
      </c>
      <c r="B410">
        <v>324.19299999999998</v>
      </c>
      <c r="C410">
        <v>317.01</v>
      </c>
      <c r="D410">
        <v>293.47399999999999</v>
      </c>
      <c r="E410">
        <v>292.63600000000002</v>
      </c>
      <c r="F410">
        <v>38.695700000000002</v>
      </c>
      <c r="G410" s="9">
        <v>7.7287000000000005E-17</v>
      </c>
      <c r="H410">
        <v>631.76599999999996</v>
      </c>
      <c r="I410">
        <v>0</v>
      </c>
    </row>
    <row r="411" spans="1:9" x14ac:dyDescent="0.25">
      <c r="A411" t="s">
        <v>113</v>
      </c>
      <c r="B411">
        <v>314.85599999999999</v>
      </c>
      <c r="C411">
        <v>307.87400000000002</v>
      </c>
      <c r="D411">
        <v>287.05500000000001</v>
      </c>
      <c r="E411">
        <v>287.09199999999998</v>
      </c>
      <c r="F411">
        <v>37.656399999999998</v>
      </c>
      <c r="G411" s="9">
        <v>3.44855E-15</v>
      </c>
      <c r="H411">
        <v>720.54100000000005</v>
      </c>
      <c r="I411">
        <v>0</v>
      </c>
    </row>
    <row r="412" spans="1:9" x14ac:dyDescent="0.25">
      <c r="A412" t="s">
        <v>113</v>
      </c>
      <c r="B412">
        <v>312.51299999999998</v>
      </c>
      <c r="C412">
        <v>305.49799999999999</v>
      </c>
      <c r="D412">
        <v>285.10599999999999</v>
      </c>
      <c r="E412">
        <v>285.30099999999999</v>
      </c>
      <c r="F412">
        <v>38.016199999999998</v>
      </c>
      <c r="G412" s="9">
        <v>4.05889E-15</v>
      </c>
      <c r="H412">
        <v>677.15</v>
      </c>
      <c r="I412">
        <v>0</v>
      </c>
    </row>
    <row r="413" spans="1:9" x14ac:dyDescent="0.25">
      <c r="A413" t="s">
        <v>113</v>
      </c>
      <c r="B413">
        <v>304.91899999999998</v>
      </c>
      <c r="C413">
        <v>297.64499999999998</v>
      </c>
      <c r="D413">
        <v>278.89100000000002</v>
      </c>
      <c r="E413">
        <v>279.61500000000001</v>
      </c>
      <c r="F413">
        <v>37.048200000000001</v>
      </c>
      <c r="G413" s="9">
        <v>3.1776100000000002E-13</v>
      </c>
      <c r="H413">
        <v>722.846</v>
      </c>
      <c r="I413">
        <v>0</v>
      </c>
    </row>
    <row r="414" spans="1:9" x14ac:dyDescent="0.25">
      <c r="A414" t="s">
        <v>113</v>
      </c>
      <c r="B414">
        <v>309.786</v>
      </c>
      <c r="C414">
        <v>302.93400000000003</v>
      </c>
      <c r="D414">
        <v>283.54199999999997</v>
      </c>
      <c r="E414">
        <v>284.16000000000003</v>
      </c>
      <c r="F414">
        <v>39.091200000000001</v>
      </c>
      <c r="G414" s="9">
        <v>2.4019600000000002E-16</v>
      </c>
      <c r="H414">
        <v>716.58299999999997</v>
      </c>
      <c r="I414">
        <v>0</v>
      </c>
    </row>
    <row r="415" spans="1:9" x14ac:dyDescent="0.25">
      <c r="A415" t="s">
        <v>113</v>
      </c>
      <c r="B415">
        <v>318.08499999999998</v>
      </c>
      <c r="C415">
        <v>311.27</v>
      </c>
      <c r="D415">
        <v>289.05599999999998</v>
      </c>
      <c r="E415">
        <v>288.54199999999997</v>
      </c>
      <c r="F415">
        <v>38.690399999999997</v>
      </c>
      <c r="G415" s="9">
        <v>5.41228E-17</v>
      </c>
      <c r="H415">
        <v>692.69799999999998</v>
      </c>
      <c r="I415">
        <v>0</v>
      </c>
    </row>
    <row r="416" spans="1:9" x14ac:dyDescent="0.25">
      <c r="A416" t="s">
        <v>113</v>
      </c>
      <c r="B416">
        <v>313.32799999999997</v>
      </c>
      <c r="C416">
        <v>306.26900000000001</v>
      </c>
      <c r="D416">
        <v>286.36200000000002</v>
      </c>
      <c r="E416">
        <v>285.90100000000001</v>
      </c>
      <c r="F416">
        <v>39.643900000000002</v>
      </c>
      <c r="G416" s="9">
        <v>1.3238899999999999E-15</v>
      </c>
      <c r="H416">
        <v>704.38300000000004</v>
      </c>
      <c r="I416">
        <v>0</v>
      </c>
    </row>
    <row r="417" spans="1:9" x14ac:dyDescent="0.25">
      <c r="A417" t="s">
        <v>113</v>
      </c>
      <c r="B417">
        <v>312.43599999999998</v>
      </c>
      <c r="C417">
        <v>305.54599999999999</v>
      </c>
      <c r="D417">
        <v>284.81200000000001</v>
      </c>
      <c r="E417">
        <v>285.05099999999999</v>
      </c>
      <c r="F417">
        <v>38.487099999999998</v>
      </c>
      <c r="G417" s="9">
        <v>1.0425900000000001E-13</v>
      </c>
      <c r="H417">
        <v>724.21900000000005</v>
      </c>
      <c r="I417">
        <v>0</v>
      </c>
    </row>
    <row r="418" spans="1:9" x14ac:dyDescent="0.25">
      <c r="A418" t="s">
        <v>113</v>
      </c>
      <c r="B418">
        <v>313.75299999999999</v>
      </c>
      <c r="C418">
        <v>306.52600000000001</v>
      </c>
      <c r="D418">
        <v>286.04399999999998</v>
      </c>
      <c r="E418">
        <v>285.899</v>
      </c>
      <c r="F418">
        <v>37.010399999999997</v>
      </c>
      <c r="G418" s="9">
        <v>3.8250800000000002E-14</v>
      </c>
      <c r="H418">
        <v>714.43399999999997</v>
      </c>
      <c r="I418">
        <v>0</v>
      </c>
    </row>
    <row r="419" spans="1:9" x14ac:dyDescent="0.25">
      <c r="A419" t="s">
        <v>113</v>
      </c>
      <c r="B419">
        <v>304.34399999999999</v>
      </c>
      <c r="C419">
        <v>297.29700000000003</v>
      </c>
      <c r="D419">
        <v>278.262</v>
      </c>
      <c r="E419">
        <v>278.79300000000001</v>
      </c>
      <c r="F419">
        <v>35.496699999999997</v>
      </c>
      <c r="G419" s="9">
        <v>4.6932399999999995E-13</v>
      </c>
      <c r="H419">
        <v>661.51199999999994</v>
      </c>
      <c r="I419">
        <v>0</v>
      </c>
    </row>
    <row r="420" spans="1:9" x14ac:dyDescent="0.25">
      <c r="A420" t="s">
        <v>113</v>
      </c>
      <c r="B420">
        <v>303.59300000000002</v>
      </c>
      <c r="C420">
        <v>296.46899999999999</v>
      </c>
      <c r="D420">
        <v>278.55799999999999</v>
      </c>
      <c r="E420">
        <v>279.18599999999998</v>
      </c>
      <c r="F420">
        <v>38.470599999999997</v>
      </c>
      <c r="G420" s="9">
        <v>4.6946000000000002E-15</v>
      </c>
      <c r="H420">
        <v>715.42</v>
      </c>
      <c r="I420">
        <v>0</v>
      </c>
    </row>
    <row r="421" spans="1:9" x14ac:dyDescent="0.25">
      <c r="A421" t="s">
        <v>113</v>
      </c>
      <c r="B421">
        <v>322.25799999999998</v>
      </c>
      <c r="C421">
        <v>315.08600000000001</v>
      </c>
      <c r="D421">
        <v>292.68099999999998</v>
      </c>
      <c r="E421">
        <v>292.86500000000001</v>
      </c>
      <c r="F421">
        <v>41.133899999999997</v>
      </c>
      <c r="G421" s="9">
        <v>1.34836E-14</v>
      </c>
      <c r="H421">
        <v>704.07</v>
      </c>
      <c r="I421">
        <v>0</v>
      </c>
    </row>
    <row r="422" spans="1:9" x14ac:dyDescent="0.25">
      <c r="A422" t="s">
        <v>113</v>
      </c>
      <c r="B422">
        <v>319.25099999999998</v>
      </c>
      <c r="C422">
        <v>312.166</v>
      </c>
      <c r="D422">
        <v>289.46199999999999</v>
      </c>
      <c r="E422">
        <v>288.23</v>
      </c>
      <c r="F422">
        <v>37.5854</v>
      </c>
      <c r="G422" s="9">
        <v>9.0596099999999996E-14</v>
      </c>
      <c r="H422">
        <v>692.98500000000001</v>
      </c>
      <c r="I422">
        <v>0</v>
      </c>
    </row>
    <row r="423" spans="1:9" x14ac:dyDescent="0.25">
      <c r="A423" t="s">
        <v>113</v>
      </c>
      <c r="B423">
        <v>315.34699999999998</v>
      </c>
      <c r="C423">
        <v>308.065</v>
      </c>
      <c r="D423">
        <v>287.17399999999998</v>
      </c>
      <c r="E423">
        <v>286.74900000000002</v>
      </c>
      <c r="F423">
        <v>39.1995</v>
      </c>
      <c r="G423" s="9">
        <v>2.4893599999999999E-16</v>
      </c>
      <c r="H423">
        <v>706.53700000000003</v>
      </c>
      <c r="I423">
        <v>0</v>
      </c>
    </row>
    <row r="424" spans="1:9" x14ac:dyDescent="0.25">
      <c r="A424" t="s">
        <v>113</v>
      </c>
      <c r="B424">
        <v>315.14299999999997</v>
      </c>
      <c r="C424">
        <v>307.62299999999999</v>
      </c>
      <c r="D424">
        <v>285.83600000000001</v>
      </c>
      <c r="E424">
        <v>286.43299999999999</v>
      </c>
      <c r="F424">
        <v>37.471699999999998</v>
      </c>
      <c r="G424" s="9">
        <v>1.7335999999999999E-14</v>
      </c>
      <c r="H424">
        <v>705.48800000000006</v>
      </c>
      <c r="I424">
        <v>0</v>
      </c>
    </row>
    <row r="425" spans="1:9" x14ac:dyDescent="0.25">
      <c r="A425" t="s">
        <v>113</v>
      </c>
      <c r="B425">
        <v>326.548</v>
      </c>
      <c r="C425">
        <v>319.42899999999997</v>
      </c>
      <c r="D425">
        <v>295.30399999999997</v>
      </c>
      <c r="E425">
        <v>293.971</v>
      </c>
      <c r="F425">
        <v>37.776299999999999</v>
      </c>
      <c r="G425" s="9">
        <v>1.2852099999999999E-12</v>
      </c>
      <c r="H425">
        <v>708.64400000000001</v>
      </c>
      <c r="I425">
        <v>0</v>
      </c>
    </row>
    <row r="426" spans="1:9" x14ac:dyDescent="0.25">
      <c r="A426" t="s">
        <v>113</v>
      </c>
      <c r="B426">
        <v>324.68299999999999</v>
      </c>
      <c r="C426">
        <v>317.762</v>
      </c>
      <c r="D426">
        <v>293.29700000000003</v>
      </c>
      <c r="E426">
        <v>292.13299999999998</v>
      </c>
      <c r="F426">
        <v>35.970700000000001</v>
      </c>
      <c r="G426" s="9">
        <v>8.4784799999999997E-15</v>
      </c>
      <c r="H426">
        <v>676.82</v>
      </c>
      <c r="I426">
        <v>0</v>
      </c>
    </row>
    <row r="427" spans="1:9" x14ac:dyDescent="0.25">
      <c r="A427" t="s">
        <v>113</v>
      </c>
      <c r="B427">
        <v>329.221</v>
      </c>
      <c r="C427">
        <v>322.30500000000001</v>
      </c>
      <c r="D427">
        <v>296.00299999999999</v>
      </c>
      <c r="E427">
        <v>295.654</v>
      </c>
      <c r="F427">
        <v>38.674100000000003</v>
      </c>
      <c r="G427" s="9">
        <v>2.82103E-14</v>
      </c>
      <c r="H427">
        <v>717.14</v>
      </c>
      <c r="I427">
        <v>0</v>
      </c>
    </row>
    <row r="428" spans="1:9" x14ac:dyDescent="0.25">
      <c r="A428" t="s">
        <v>113</v>
      </c>
      <c r="B428">
        <v>312.10700000000003</v>
      </c>
      <c r="C428">
        <v>305.10899999999998</v>
      </c>
      <c r="D428">
        <v>285.173</v>
      </c>
      <c r="E428">
        <v>285.24900000000002</v>
      </c>
      <c r="F428">
        <v>39.179299999999998</v>
      </c>
      <c r="G428" s="9">
        <v>2.8322299999999999E-14</v>
      </c>
      <c r="H428">
        <v>722.03399999999999</v>
      </c>
      <c r="I428">
        <v>0</v>
      </c>
    </row>
    <row r="429" spans="1:9" x14ac:dyDescent="0.25">
      <c r="A429" t="s">
        <v>113</v>
      </c>
      <c r="B429">
        <v>313.03699999999998</v>
      </c>
      <c r="C429">
        <v>305.53899999999999</v>
      </c>
      <c r="D429">
        <v>286.06799999999998</v>
      </c>
      <c r="E429">
        <v>284.52300000000002</v>
      </c>
      <c r="F429">
        <v>37.742899999999999</v>
      </c>
      <c r="G429" s="9">
        <v>7.1703099999999997E-14</v>
      </c>
      <c r="H429">
        <v>699.78800000000001</v>
      </c>
      <c r="I429">
        <v>0</v>
      </c>
    </row>
    <row r="430" spans="1:9" x14ac:dyDescent="0.25">
      <c r="A430" t="s">
        <v>113</v>
      </c>
      <c r="B430">
        <v>312.40800000000002</v>
      </c>
      <c r="C430">
        <v>305.00599999999997</v>
      </c>
      <c r="D430">
        <v>286.13</v>
      </c>
      <c r="E430">
        <v>285.21600000000001</v>
      </c>
      <c r="F430">
        <v>37.340499999999999</v>
      </c>
      <c r="G430" s="9">
        <v>5.71586E-13</v>
      </c>
      <c r="H430">
        <v>720.42700000000002</v>
      </c>
      <c r="I430">
        <v>0</v>
      </c>
    </row>
    <row r="431" spans="1:9" x14ac:dyDescent="0.25">
      <c r="A431" t="s">
        <v>113</v>
      </c>
      <c r="B431">
        <v>311.30500000000001</v>
      </c>
      <c r="C431">
        <v>303.85899999999998</v>
      </c>
      <c r="D431">
        <v>284.44900000000001</v>
      </c>
      <c r="E431">
        <v>283.02100000000002</v>
      </c>
      <c r="F431">
        <v>37.088999999999999</v>
      </c>
      <c r="G431" s="9">
        <v>1.6712999999999999E-16</v>
      </c>
      <c r="H431">
        <v>714.11900000000003</v>
      </c>
      <c r="I431">
        <v>0</v>
      </c>
    </row>
    <row r="432" spans="1:9" x14ac:dyDescent="0.25">
      <c r="A432" t="s">
        <v>113</v>
      </c>
      <c r="B432">
        <v>312.57499999999999</v>
      </c>
      <c r="C432">
        <v>305.80099999999999</v>
      </c>
      <c r="D432">
        <v>286.66199999999998</v>
      </c>
      <c r="E432">
        <v>285.08100000000002</v>
      </c>
      <c r="F432">
        <v>37.495699999999999</v>
      </c>
      <c r="G432" s="9">
        <v>1.13869E-14</v>
      </c>
      <c r="H432">
        <v>717.99199999999996</v>
      </c>
      <c r="I432">
        <v>0</v>
      </c>
    </row>
    <row r="433" spans="1:25" x14ac:dyDescent="0.25">
      <c r="A433" t="s">
        <v>113</v>
      </c>
      <c r="B433">
        <v>329.80799999999999</v>
      </c>
      <c r="C433">
        <v>322.65899999999999</v>
      </c>
      <c r="D433">
        <v>297.08199999999999</v>
      </c>
      <c r="E433">
        <v>294.73099999999999</v>
      </c>
      <c r="F433">
        <v>39.238500000000002</v>
      </c>
      <c r="G433" s="9">
        <v>2.8089400000000001E-14</v>
      </c>
      <c r="H433">
        <v>722.96900000000005</v>
      </c>
      <c r="I433">
        <v>0</v>
      </c>
    </row>
    <row r="434" spans="1:25" x14ac:dyDescent="0.25">
      <c r="A434" t="s">
        <v>113</v>
      </c>
      <c r="B434">
        <v>313.55799999999999</v>
      </c>
      <c r="C434">
        <v>306.68400000000003</v>
      </c>
      <c r="D434">
        <v>286.40699999999998</v>
      </c>
      <c r="E434">
        <v>284.76600000000002</v>
      </c>
      <c r="F434">
        <v>36.665599999999998</v>
      </c>
      <c r="G434" s="9">
        <v>5.8398099999999997E-13</v>
      </c>
      <c r="H434">
        <v>664.45899999999995</v>
      </c>
      <c r="I434">
        <v>0</v>
      </c>
    </row>
    <row r="435" spans="1:25" x14ac:dyDescent="0.25">
      <c r="A435" t="s">
        <v>113</v>
      </c>
      <c r="B435">
        <v>305.31099999999998</v>
      </c>
      <c r="C435">
        <v>298.57900000000001</v>
      </c>
      <c r="D435">
        <v>280.99</v>
      </c>
      <c r="E435">
        <v>279.97199999999998</v>
      </c>
      <c r="F435">
        <v>37.479999999999997</v>
      </c>
      <c r="G435" s="9">
        <v>2.26033E-16</v>
      </c>
      <c r="H435">
        <v>711.798</v>
      </c>
      <c r="I435">
        <v>0</v>
      </c>
    </row>
    <row r="436" spans="1:25" x14ac:dyDescent="0.25">
      <c r="A436" t="s">
        <v>113</v>
      </c>
      <c r="B436">
        <v>314.55099999999999</v>
      </c>
      <c r="C436">
        <v>307.62599999999998</v>
      </c>
      <c r="D436">
        <v>287.05200000000002</v>
      </c>
      <c r="E436">
        <v>285.17700000000002</v>
      </c>
      <c r="F436">
        <v>36.772799999999997</v>
      </c>
      <c r="G436" s="9">
        <v>1.9326900000000001E-14</v>
      </c>
      <c r="H436">
        <v>724.25900000000001</v>
      </c>
      <c r="I436">
        <v>0</v>
      </c>
    </row>
    <row r="437" spans="1:25" x14ac:dyDescent="0.25">
      <c r="A437" t="s">
        <v>113</v>
      </c>
      <c r="B437">
        <v>319.94200000000001</v>
      </c>
      <c r="C437">
        <v>312.92599999999999</v>
      </c>
      <c r="D437">
        <v>288.137</v>
      </c>
      <c r="E437">
        <v>286.88099999999997</v>
      </c>
      <c r="F437">
        <v>37.982599999999998</v>
      </c>
      <c r="G437" s="9">
        <v>1.3423199999999999E-13</v>
      </c>
      <c r="H437">
        <v>717.00400000000002</v>
      </c>
      <c r="I437">
        <v>0</v>
      </c>
    </row>
    <row r="438" spans="1:25" x14ac:dyDescent="0.25">
      <c r="A438" t="s">
        <v>113</v>
      </c>
      <c r="B438">
        <v>331.53800000000001</v>
      </c>
      <c r="C438">
        <v>323.91699999999997</v>
      </c>
      <c r="D438">
        <v>298.738</v>
      </c>
      <c r="E438">
        <v>296.90499999999997</v>
      </c>
      <c r="F438">
        <v>39.930300000000003</v>
      </c>
      <c r="G438" s="9">
        <v>9.8153400000000007E-16</v>
      </c>
      <c r="H438">
        <v>721.71699999999998</v>
      </c>
      <c r="I438">
        <v>0</v>
      </c>
    </row>
    <row r="439" spans="1:25" x14ac:dyDescent="0.25">
      <c r="A439" t="s">
        <v>113</v>
      </c>
      <c r="B439">
        <v>324.839</v>
      </c>
      <c r="C439">
        <v>317.62900000000002</v>
      </c>
      <c r="D439">
        <v>293.47500000000002</v>
      </c>
      <c r="E439">
        <v>291.82100000000003</v>
      </c>
      <c r="F439">
        <v>37.052199999999999</v>
      </c>
      <c r="G439" s="9">
        <v>1.43626E-15</v>
      </c>
      <c r="H439">
        <v>714.35900000000004</v>
      </c>
      <c r="I439">
        <v>0</v>
      </c>
    </row>
    <row r="440" spans="1:25" x14ac:dyDescent="0.25">
      <c r="A440" t="s">
        <v>113</v>
      </c>
      <c r="B440">
        <v>331.03300000000002</v>
      </c>
      <c r="C440">
        <v>324.08600000000001</v>
      </c>
      <c r="D440">
        <v>300.16800000000001</v>
      </c>
      <c r="E440">
        <v>298.35700000000003</v>
      </c>
      <c r="F440">
        <v>41.46</v>
      </c>
      <c r="G440" s="9">
        <v>1.27919E-13</v>
      </c>
      <c r="H440">
        <v>683.08199999999999</v>
      </c>
      <c r="I440">
        <v>0</v>
      </c>
    </row>
    <row r="441" spans="1:25" x14ac:dyDescent="0.25">
      <c r="A441" t="s">
        <v>113</v>
      </c>
      <c r="B441">
        <v>323.524</v>
      </c>
      <c r="C441">
        <v>316.73500000000001</v>
      </c>
      <c r="D441">
        <v>293.30799999999999</v>
      </c>
      <c r="E441">
        <v>291.78300000000002</v>
      </c>
      <c r="F441">
        <v>38.869300000000003</v>
      </c>
      <c r="G441" s="9">
        <v>3.39204E-14</v>
      </c>
      <c r="H441">
        <v>722.46199999999999</v>
      </c>
      <c r="I441">
        <v>0</v>
      </c>
    </row>
    <row r="442" spans="1:25" x14ac:dyDescent="0.25">
      <c r="A442" t="s">
        <v>113</v>
      </c>
      <c r="B442">
        <v>316.52800000000002</v>
      </c>
      <c r="C442">
        <v>309.66699999999997</v>
      </c>
      <c r="D442">
        <v>289.18299999999999</v>
      </c>
      <c r="E442">
        <v>288.13499999999999</v>
      </c>
      <c r="F442">
        <v>39.230400000000003</v>
      </c>
      <c r="G442" s="9">
        <v>2.4521299999999999E-13</v>
      </c>
      <c r="H442">
        <v>718.99099999999999</v>
      </c>
      <c r="I442">
        <v>0</v>
      </c>
    </row>
    <row r="443" spans="1:25" x14ac:dyDescent="0.25">
      <c r="A443" t="s">
        <v>113</v>
      </c>
      <c r="B443">
        <v>332.16300000000001</v>
      </c>
      <c r="C443">
        <v>324.964</v>
      </c>
      <c r="D443">
        <v>300.8</v>
      </c>
      <c r="E443">
        <v>299.32299999999998</v>
      </c>
      <c r="F443">
        <v>43.718800000000002</v>
      </c>
      <c r="G443" s="9">
        <v>8.4922100000000004E-16</v>
      </c>
      <c r="H443">
        <v>666.28700000000003</v>
      </c>
      <c r="I443">
        <v>0</v>
      </c>
    </row>
    <row r="444" spans="1:25" x14ac:dyDescent="0.25">
      <c r="A444" t="s">
        <v>113</v>
      </c>
      <c r="B444">
        <v>317.048</v>
      </c>
      <c r="C444">
        <v>309.88400000000001</v>
      </c>
      <c r="D444">
        <v>288.08100000000002</v>
      </c>
      <c r="E444">
        <v>286.53500000000003</v>
      </c>
      <c r="F444">
        <v>35.833100000000002</v>
      </c>
      <c r="G444" s="9">
        <v>3.48237E-14</v>
      </c>
      <c r="H444">
        <v>682.58</v>
      </c>
      <c r="I444">
        <v>0</v>
      </c>
    </row>
    <row r="445" spans="1:25" x14ac:dyDescent="0.25">
      <c r="A445" t="s">
        <v>113</v>
      </c>
      <c r="B445">
        <v>308.82499999999999</v>
      </c>
      <c r="C445">
        <v>301.39400000000001</v>
      </c>
      <c r="D445">
        <v>281.39699999999999</v>
      </c>
      <c r="E445">
        <v>280.745</v>
      </c>
      <c r="F445">
        <v>37.384700000000002</v>
      </c>
      <c r="G445" s="9">
        <v>1.5696199999999999E-13</v>
      </c>
      <c r="H445">
        <v>719.87900000000002</v>
      </c>
      <c r="I445">
        <v>0</v>
      </c>
    </row>
    <row r="446" spans="1:25" x14ac:dyDescent="0.25">
      <c r="A446" t="s">
        <v>113</v>
      </c>
      <c r="B446">
        <v>313.697</v>
      </c>
      <c r="C446">
        <v>306.98500000000001</v>
      </c>
      <c r="D446">
        <v>286.62900000000002</v>
      </c>
      <c r="E446">
        <v>285.30200000000002</v>
      </c>
      <c r="F446">
        <v>38.453200000000002</v>
      </c>
      <c r="G446" s="9">
        <v>1.94072E-16</v>
      </c>
      <c r="H446">
        <v>698.88800000000003</v>
      </c>
      <c r="I446">
        <v>0</v>
      </c>
    </row>
    <row r="447" spans="1:25" x14ac:dyDescent="0.25">
      <c r="A447" t="s">
        <v>113</v>
      </c>
      <c r="B447">
        <v>307.07900000000001</v>
      </c>
      <c r="C447">
        <v>299.96300000000002</v>
      </c>
      <c r="D447">
        <v>281.30200000000002</v>
      </c>
      <c r="E447">
        <v>280.31700000000001</v>
      </c>
      <c r="F447">
        <v>36.792000000000002</v>
      </c>
      <c r="G447" s="9">
        <v>4.15339E-13</v>
      </c>
      <c r="H447">
        <v>654.65700000000004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306.72899999999998</v>
      </c>
      <c r="C448">
        <v>299.779</v>
      </c>
      <c r="D448">
        <v>281.87200000000001</v>
      </c>
      <c r="E448">
        <v>280.52499999999998</v>
      </c>
      <c r="F448">
        <v>37.018700000000003</v>
      </c>
      <c r="G448" s="9">
        <v>8.1778899999999993E-15</v>
      </c>
      <c r="H448">
        <v>670.01300000000003</v>
      </c>
      <c r="I448">
        <v>0</v>
      </c>
      <c r="R448">
        <f>AVERAGE(B399:B448)</f>
        <v>315.53386</v>
      </c>
      <c r="S448">
        <f>AVERAGE(C399:C448)</f>
        <v>308.37781999999999</v>
      </c>
      <c r="U448">
        <f>_xlfn.VAR.P(B399:B448)</f>
        <v>56.206118600400039</v>
      </c>
      <c r="V448">
        <f>_xlfn.VAR.P(C399:C448)</f>
        <v>56.472630027599969</v>
      </c>
      <c r="X448">
        <f>1.96*SQRT(U448)/50</f>
        <v>0.29388530090176118</v>
      </c>
      <c r="Y448">
        <f>1.96*SQRT(V448)/50</f>
        <v>0.29458123193036451</v>
      </c>
    </row>
    <row r="449" spans="1:9" x14ac:dyDescent="0.25">
      <c r="A449" t="s">
        <v>113</v>
      </c>
      <c r="B449">
        <v>15862.823700000001</v>
      </c>
      <c r="C449" t="s">
        <v>37</v>
      </c>
    </row>
    <row r="450" spans="1:9" x14ac:dyDescent="0.25">
      <c r="A450" t="s">
        <v>216</v>
      </c>
      <c r="B450">
        <v>324.197</v>
      </c>
      <c r="C450">
        <v>316.89299999999997</v>
      </c>
      <c r="D450">
        <v>295.42399999999998</v>
      </c>
      <c r="E450">
        <v>294.09899999999999</v>
      </c>
      <c r="F450">
        <v>39.532400000000003</v>
      </c>
      <c r="G450" s="9">
        <v>2.1659300000000001E-15</v>
      </c>
      <c r="H450">
        <v>684.09900000000005</v>
      </c>
      <c r="I450">
        <v>0</v>
      </c>
    </row>
    <row r="451" spans="1:9" x14ac:dyDescent="0.25">
      <c r="A451" t="s">
        <v>216</v>
      </c>
      <c r="B451">
        <v>302.22899999999998</v>
      </c>
      <c r="C451">
        <v>295</v>
      </c>
      <c r="D451">
        <v>279.28500000000003</v>
      </c>
      <c r="E451">
        <v>277.87599999999998</v>
      </c>
      <c r="F451">
        <v>34.685600000000001</v>
      </c>
      <c r="G451" s="9">
        <v>4.3929300000000002E-14</v>
      </c>
      <c r="H451">
        <v>715.19899999999996</v>
      </c>
      <c r="I451">
        <v>0</v>
      </c>
    </row>
    <row r="452" spans="1:9" x14ac:dyDescent="0.25">
      <c r="A452" t="s">
        <v>216</v>
      </c>
      <c r="B452">
        <v>313.32400000000001</v>
      </c>
      <c r="C452">
        <v>306.02999999999997</v>
      </c>
      <c r="D452">
        <v>286.815</v>
      </c>
      <c r="E452">
        <v>285.31299999999999</v>
      </c>
      <c r="F452">
        <v>37.377600000000001</v>
      </c>
      <c r="G452" s="9">
        <v>8.7151299999999993E-15</v>
      </c>
      <c r="H452">
        <v>690.08799999999997</v>
      </c>
      <c r="I452">
        <v>0</v>
      </c>
    </row>
    <row r="453" spans="1:9" x14ac:dyDescent="0.25">
      <c r="A453" t="s">
        <v>216</v>
      </c>
      <c r="B453">
        <v>316.29500000000002</v>
      </c>
      <c r="C453">
        <v>309.649</v>
      </c>
      <c r="D453">
        <v>289.06099999999998</v>
      </c>
      <c r="E453">
        <v>288.154</v>
      </c>
      <c r="F453">
        <v>37.208100000000002</v>
      </c>
      <c r="G453" s="9">
        <v>6.8715899999999997E-17</v>
      </c>
      <c r="H453">
        <v>714.09500000000003</v>
      </c>
      <c r="I453">
        <v>0</v>
      </c>
    </row>
    <row r="454" spans="1:9" x14ac:dyDescent="0.25">
      <c r="A454" t="s">
        <v>216</v>
      </c>
      <c r="B454">
        <v>315.67899999999997</v>
      </c>
      <c r="C454">
        <v>308.42</v>
      </c>
      <c r="D454">
        <v>288.96100000000001</v>
      </c>
      <c r="E454">
        <v>286.99099999999999</v>
      </c>
      <c r="F454">
        <v>37.526200000000003</v>
      </c>
      <c r="G454" s="9">
        <v>1.6805799999999999E-14</v>
      </c>
      <c r="H454">
        <v>713.65499999999997</v>
      </c>
      <c r="I454">
        <v>0</v>
      </c>
    </row>
    <row r="455" spans="1:9" x14ac:dyDescent="0.25">
      <c r="A455" t="s">
        <v>216</v>
      </c>
      <c r="B455">
        <v>305.61599999999999</v>
      </c>
      <c r="C455">
        <v>298.44400000000002</v>
      </c>
      <c r="D455">
        <v>281.41800000000001</v>
      </c>
      <c r="E455">
        <v>279.91199999999998</v>
      </c>
      <c r="F455">
        <v>35.354300000000002</v>
      </c>
      <c r="G455" s="9">
        <v>2.56268E-17</v>
      </c>
      <c r="H455">
        <v>677.54899999999998</v>
      </c>
      <c r="I455">
        <v>0</v>
      </c>
    </row>
    <row r="456" spans="1:9" x14ac:dyDescent="0.25">
      <c r="A456" t="s">
        <v>216</v>
      </c>
      <c r="B456">
        <v>331.00599999999997</v>
      </c>
      <c r="C456">
        <v>324.09100000000001</v>
      </c>
      <c r="D456">
        <v>300.53100000000001</v>
      </c>
      <c r="E456">
        <v>297.77</v>
      </c>
      <c r="F456">
        <v>37.7453</v>
      </c>
      <c r="G456" s="9">
        <v>1.12774E-14</v>
      </c>
      <c r="H456">
        <v>713.34100000000001</v>
      </c>
      <c r="I456">
        <v>0</v>
      </c>
    </row>
    <row r="457" spans="1:9" x14ac:dyDescent="0.25">
      <c r="A457" t="s">
        <v>216</v>
      </c>
      <c r="B457">
        <v>308.14100000000002</v>
      </c>
      <c r="C457">
        <v>301.09399999999999</v>
      </c>
      <c r="D457">
        <v>283.14400000000001</v>
      </c>
      <c r="E457">
        <v>282.11799999999999</v>
      </c>
      <c r="F457">
        <v>36.920499999999997</v>
      </c>
      <c r="G457" s="9">
        <v>1.0689099999999999E-14</v>
      </c>
      <c r="H457">
        <v>610.08299999999997</v>
      </c>
      <c r="I457">
        <v>0</v>
      </c>
    </row>
    <row r="458" spans="1:9" x14ac:dyDescent="0.25">
      <c r="A458" t="s">
        <v>216</v>
      </c>
      <c r="B458">
        <v>309.21100000000001</v>
      </c>
      <c r="C458">
        <v>302.22399999999999</v>
      </c>
      <c r="D458">
        <v>284.07299999999998</v>
      </c>
      <c r="E458">
        <v>282.803</v>
      </c>
      <c r="F458">
        <v>37.093000000000004</v>
      </c>
      <c r="G458" s="9">
        <v>3.36989E-15</v>
      </c>
      <c r="H458">
        <v>723.61900000000003</v>
      </c>
      <c r="I458">
        <v>0</v>
      </c>
    </row>
    <row r="459" spans="1:9" x14ac:dyDescent="0.25">
      <c r="A459" t="s">
        <v>216</v>
      </c>
      <c r="B459">
        <v>307.58999999999997</v>
      </c>
      <c r="C459">
        <v>300.51299999999998</v>
      </c>
      <c r="D459">
        <v>283.26900000000001</v>
      </c>
      <c r="E459">
        <v>281.62799999999999</v>
      </c>
      <c r="F459">
        <v>36.229799999999997</v>
      </c>
      <c r="G459" s="9">
        <v>2.7733600000000002E-16</v>
      </c>
      <c r="H459">
        <v>672.79100000000005</v>
      </c>
      <c r="I459">
        <v>0</v>
      </c>
    </row>
    <row r="460" spans="1:9" x14ac:dyDescent="0.25">
      <c r="A460" t="s">
        <v>216</v>
      </c>
      <c r="B460">
        <v>325.75</v>
      </c>
      <c r="C460">
        <v>319.01799999999997</v>
      </c>
      <c r="D460">
        <v>296.80900000000003</v>
      </c>
      <c r="E460">
        <v>294.94499999999999</v>
      </c>
      <c r="F460">
        <v>40.854300000000002</v>
      </c>
      <c r="G460" s="9">
        <v>1.28318E-14</v>
      </c>
      <c r="H460">
        <v>713.83900000000006</v>
      </c>
      <c r="I460">
        <v>0</v>
      </c>
    </row>
    <row r="461" spans="1:9" x14ac:dyDescent="0.25">
      <c r="A461" t="s">
        <v>216</v>
      </c>
      <c r="B461">
        <v>319.5</v>
      </c>
      <c r="C461">
        <v>312.38099999999997</v>
      </c>
      <c r="D461">
        <v>290.36599999999999</v>
      </c>
      <c r="E461">
        <v>288.64800000000002</v>
      </c>
      <c r="F461">
        <v>35.981499999999997</v>
      </c>
      <c r="G461" s="9">
        <v>8.3137800000000008E-15</v>
      </c>
      <c r="H461">
        <v>660.226</v>
      </c>
      <c r="I461">
        <v>0</v>
      </c>
    </row>
    <row r="462" spans="1:9" x14ac:dyDescent="0.25">
      <c r="A462" t="s">
        <v>216</v>
      </c>
      <c r="B462">
        <v>311.95499999999998</v>
      </c>
      <c r="C462">
        <v>305.005</v>
      </c>
      <c r="D462">
        <v>286.41199999999998</v>
      </c>
      <c r="E462">
        <v>284.43700000000001</v>
      </c>
      <c r="F462">
        <v>36.398000000000003</v>
      </c>
      <c r="G462" s="9">
        <v>1.96166E-13</v>
      </c>
      <c r="H462">
        <v>677.03099999999995</v>
      </c>
      <c r="I462">
        <v>0</v>
      </c>
    </row>
    <row r="463" spans="1:9" x14ac:dyDescent="0.25">
      <c r="A463" t="s">
        <v>216</v>
      </c>
      <c r="B463">
        <v>314.13299999999998</v>
      </c>
      <c r="C463">
        <v>307.03300000000002</v>
      </c>
      <c r="D463">
        <v>287.05700000000002</v>
      </c>
      <c r="E463">
        <v>285.85700000000003</v>
      </c>
      <c r="F463">
        <v>37.629199999999997</v>
      </c>
      <c r="G463" s="9">
        <v>2.7392E-14</v>
      </c>
      <c r="H463">
        <v>723.94200000000001</v>
      </c>
      <c r="I463">
        <v>0</v>
      </c>
    </row>
    <row r="464" spans="1:9" x14ac:dyDescent="0.25">
      <c r="A464" t="s">
        <v>216</v>
      </c>
      <c r="B464">
        <v>306.88600000000002</v>
      </c>
      <c r="C464">
        <v>299.661</v>
      </c>
      <c r="D464">
        <v>282.27</v>
      </c>
      <c r="E464">
        <v>280.846</v>
      </c>
      <c r="F464">
        <v>36.606900000000003</v>
      </c>
      <c r="G464" s="9">
        <v>1.2283400000000001E-14</v>
      </c>
      <c r="H464">
        <v>683.38900000000001</v>
      </c>
      <c r="I464">
        <v>0</v>
      </c>
    </row>
    <row r="465" spans="1:9" x14ac:dyDescent="0.25">
      <c r="A465" t="s">
        <v>216</v>
      </c>
      <c r="B465">
        <v>306.98500000000001</v>
      </c>
      <c r="C465">
        <v>299.75400000000002</v>
      </c>
      <c r="D465">
        <v>282.61399999999998</v>
      </c>
      <c r="E465">
        <v>281.10599999999999</v>
      </c>
      <c r="F465">
        <v>37.020899999999997</v>
      </c>
      <c r="G465" s="9">
        <v>1.9922700000000001E-13</v>
      </c>
      <c r="H465">
        <v>699.12900000000002</v>
      </c>
      <c r="I465">
        <v>0</v>
      </c>
    </row>
    <row r="466" spans="1:9" x14ac:dyDescent="0.25">
      <c r="A466" t="s">
        <v>216</v>
      </c>
      <c r="B466">
        <v>317.93299999999999</v>
      </c>
      <c r="C466">
        <v>310.72699999999998</v>
      </c>
      <c r="D466">
        <v>291.60300000000001</v>
      </c>
      <c r="E466">
        <v>289.363</v>
      </c>
      <c r="F466">
        <v>37.707900000000002</v>
      </c>
      <c r="G466" s="9">
        <v>6.0012499999999996E-16</v>
      </c>
      <c r="H466">
        <v>719.245</v>
      </c>
      <c r="I466">
        <v>0</v>
      </c>
    </row>
    <row r="467" spans="1:9" x14ac:dyDescent="0.25">
      <c r="A467" t="s">
        <v>216</v>
      </c>
      <c r="B467">
        <v>313.69200000000001</v>
      </c>
      <c r="C467">
        <v>306.74400000000003</v>
      </c>
      <c r="D467">
        <v>286.79300000000001</v>
      </c>
      <c r="E467">
        <v>284.88099999999997</v>
      </c>
      <c r="F467">
        <v>34.556100000000001</v>
      </c>
      <c r="G467" s="9">
        <v>2.0686000000000001E-15</v>
      </c>
      <c r="H467">
        <v>695.53099999999995</v>
      </c>
      <c r="I467">
        <v>0</v>
      </c>
    </row>
    <row r="468" spans="1:9" x14ac:dyDescent="0.25">
      <c r="A468" t="s">
        <v>216</v>
      </c>
      <c r="B468">
        <v>314.315</v>
      </c>
      <c r="C468">
        <v>307.25400000000002</v>
      </c>
      <c r="D468">
        <v>287.78500000000003</v>
      </c>
      <c r="E468">
        <v>286.125</v>
      </c>
      <c r="F468">
        <v>37.228700000000003</v>
      </c>
      <c r="G468" s="9">
        <v>3.0850199999999998E-14</v>
      </c>
      <c r="H468">
        <v>685.95299999999997</v>
      </c>
      <c r="I468">
        <v>0</v>
      </c>
    </row>
    <row r="469" spans="1:9" x14ac:dyDescent="0.25">
      <c r="A469" t="s">
        <v>216</v>
      </c>
      <c r="B469">
        <v>311.93799999999999</v>
      </c>
      <c r="C469">
        <v>304.93599999999998</v>
      </c>
      <c r="D469">
        <v>285.84500000000003</v>
      </c>
      <c r="E469">
        <v>284.42</v>
      </c>
      <c r="F469">
        <v>35.149799999999999</v>
      </c>
      <c r="G469" s="9">
        <v>4.5324200000000004E-15</v>
      </c>
      <c r="H469">
        <v>667.05399999999997</v>
      </c>
      <c r="I469">
        <v>0</v>
      </c>
    </row>
    <row r="470" spans="1:9" x14ac:dyDescent="0.25">
      <c r="A470" t="s">
        <v>216</v>
      </c>
      <c r="B470">
        <v>300.39999999999998</v>
      </c>
      <c r="C470">
        <v>293.69600000000003</v>
      </c>
      <c r="D470">
        <v>277.94600000000003</v>
      </c>
      <c r="E470">
        <v>277.31299999999999</v>
      </c>
      <c r="F470">
        <v>34.338299999999997</v>
      </c>
      <c r="G470" s="9">
        <v>2.7770399999999999E-14</v>
      </c>
      <c r="H470">
        <v>717.94299999999998</v>
      </c>
      <c r="I470">
        <v>0</v>
      </c>
    </row>
    <row r="471" spans="1:9" x14ac:dyDescent="0.25">
      <c r="A471" t="s">
        <v>216</v>
      </c>
      <c r="B471">
        <v>305.76299999999998</v>
      </c>
      <c r="C471">
        <v>298.72899999999998</v>
      </c>
      <c r="D471">
        <v>281.17599999999999</v>
      </c>
      <c r="E471">
        <v>280.44</v>
      </c>
      <c r="F471">
        <v>37.2072</v>
      </c>
      <c r="G471" s="9">
        <v>4.7274700000000003E-15</v>
      </c>
      <c r="H471">
        <v>719.44100000000003</v>
      </c>
      <c r="I471">
        <v>0</v>
      </c>
    </row>
    <row r="472" spans="1:9" x14ac:dyDescent="0.25">
      <c r="A472" t="s">
        <v>216</v>
      </c>
      <c r="B472">
        <v>321.69400000000002</v>
      </c>
      <c r="C472">
        <v>314.07100000000003</v>
      </c>
      <c r="D472">
        <v>290.15600000000001</v>
      </c>
      <c r="E472">
        <v>288.96199999999999</v>
      </c>
      <c r="F472">
        <v>39.523099999999999</v>
      </c>
      <c r="G472" s="9">
        <v>7.6966E-14</v>
      </c>
      <c r="H472">
        <v>723.51</v>
      </c>
      <c r="I472">
        <v>0</v>
      </c>
    </row>
    <row r="473" spans="1:9" x14ac:dyDescent="0.25">
      <c r="A473" t="s">
        <v>216</v>
      </c>
      <c r="B473">
        <v>306.49099999999999</v>
      </c>
      <c r="C473">
        <v>299.53500000000003</v>
      </c>
      <c r="D473">
        <v>282.32499999999999</v>
      </c>
      <c r="E473">
        <v>281.68599999999998</v>
      </c>
      <c r="F473">
        <v>37.646799999999999</v>
      </c>
      <c r="G473" s="9">
        <v>1.1778099999999999E-14</v>
      </c>
      <c r="H473">
        <v>696.56399999999996</v>
      </c>
      <c r="I473">
        <v>0</v>
      </c>
    </row>
    <row r="474" spans="1:9" x14ac:dyDescent="0.25">
      <c r="A474" t="s">
        <v>216</v>
      </c>
      <c r="B474">
        <v>314.39100000000002</v>
      </c>
      <c r="C474">
        <v>307.459</v>
      </c>
      <c r="D474">
        <v>289.00599999999997</v>
      </c>
      <c r="E474">
        <v>287.19600000000003</v>
      </c>
      <c r="F474">
        <v>36.950899999999997</v>
      </c>
      <c r="G474" s="9">
        <v>2.0858000000000001E-15</v>
      </c>
      <c r="H474">
        <v>713.51499999999999</v>
      </c>
      <c r="I474">
        <v>0</v>
      </c>
    </row>
    <row r="475" spans="1:9" x14ac:dyDescent="0.25">
      <c r="A475" t="s">
        <v>216</v>
      </c>
      <c r="B475">
        <v>305.26100000000002</v>
      </c>
      <c r="C475">
        <v>297.36200000000002</v>
      </c>
      <c r="D475">
        <v>281.36900000000003</v>
      </c>
      <c r="E475">
        <v>279.77100000000002</v>
      </c>
      <c r="F475">
        <v>36.2682</v>
      </c>
      <c r="G475" s="9">
        <v>1.43588E-13</v>
      </c>
      <c r="H475">
        <v>699.78800000000001</v>
      </c>
      <c r="I475">
        <v>0</v>
      </c>
    </row>
    <row r="476" spans="1:9" x14ac:dyDescent="0.25">
      <c r="A476" t="s">
        <v>216</v>
      </c>
      <c r="B476">
        <v>316.899</v>
      </c>
      <c r="C476">
        <v>309.71199999999999</v>
      </c>
      <c r="D476">
        <v>289.90499999999997</v>
      </c>
      <c r="E476">
        <v>288.33999999999997</v>
      </c>
      <c r="F476">
        <v>38.756399999999999</v>
      </c>
      <c r="G476" s="9">
        <v>9.1331700000000001E-15</v>
      </c>
      <c r="H476">
        <v>720.23500000000001</v>
      </c>
      <c r="I476">
        <v>0</v>
      </c>
    </row>
    <row r="477" spans="1:9" x14ac:dyDescent="0.25">
      <c r="A477" t="s">
        <v>216</v>
      </c>
      <c r="B477">
        <v>314.23700000000002</v>
      </c>
      <c r="C477">
        <v>307.56200000000001</v>
      </c>
      <c r="D477">
        <v>288.01499999999999</v>
      </c>
      <c r="E477">
        <v>286.02100000000002</v>
      </c>
      <c r="F477">
        <v>36.886600000000001</v>
      </c>
      <c r="G477" s="9">
        <v>1.4277099999999998E-14</v>
      </c>
      <c r="H477">
        <v>678.15499999999997</v>
      </c>
      <c r="I477">
        <v>0</v>
      </c>
    </row>
    <row r="478" spans="1:9" x14ac:dyDescent="0.25">
      <c r="A478" t="s">
        <v>216</v>
      </c>
      <c r="B478">
        <v>317.98700000000002</v>
      </c>
      <c r="C478">
        <v>311.08999999999997</v>
      </c>
      <c r="D478">
        <v>290.44400000000002</v>
      </c>
      <c r="E478">
        <v>288.339</v>
      </c>
      <c r="F478">
        <v>34.5077</v>
      </c>
      <c r="G478" s="9">
        <v>1.2798099999999999E-14</v>
      </c>
      <c r="H478">
        <v>718.13199999999995</v>
      </c>
      <c r="I478">
        <v>0</v>
      </c>
    </row>
    <row r="479" spans="1:9" x14ac:dyDescent="0.25">
      <c r="A479" t="s">
        <v>216</v>
      </c>
      <c r="B479">
        <v>318.54899999999998</v>
      </c>
      <c r="C479">
        <v>311.46600000000001</v>
      </c>
      <c r="D479">
        <v>291.77199999999999</v>
      </c>
      <c r="E479">
        <v>289.928</v>
      </c>
      <c r="F479">
        <v>37.280700000000003</v>
      </c>
      <c r="G479" s="9">
        <v>8.4716099999999999E-17</v>
      </c>
      <c r="H479">
        <v>653.70699999999999</v>
      </c>
      <c r="I479">
        <v>0</v>
      </c>
    </row>
    <row r="480" spans="1:9" x14ac:dyDescent="0.25">
      <c r="A480" t="s">
        <v>216</v>
      </c>
      <c r="B480">
        <v>328.93799999999999</v>
      </c>
      <c r="C480">
        <v>321.863</v>
      </c>
      <c r="D480">
        <v>299.74599999999998</v>
      </c>
      <c r="E480">
        <v>297.52600000000001</v>
      </c>
      <c r="F480">
        <v>40.135800000000003</v>
      </c>
      <c r="G480" s="9">
        <v>2.5828699999999999E-13</v>
      </c>
      <c r="H480">
        <v>695.96299999999997</v>
      </c>
      <c r="I480">
        <v>0</v>
      </c>
    </row>
    <row r="481" spans="1:9" x14ac:dyDescent="0.25">
      <c r="A481" t="s">
        <v>216</v>
      </c>
      <c r="B481">
        <v>309.82100000000003</v>
      </c>
      <c r="C481">
        <v>302.73200000000003</v>
      </c>
      <c r="D481">
        <v>285.52999999999997</v>
      </c>
      <c r="E481">
        <v>283.899</v>
      </c>
      <c r="F481">
        <v>37.527900000000002</v>
      </c>
      <c r="G481" s="9">
        <v>4.5463400000000003E-14</v>
      </c>
      <c r="H481">
        <v>693.59299999999996</v>
      </c>
      <c r="I481">
        <v>0</v>
      </c>
    </row>
    <row r="482" spans="1:9" x14ac:dyDescent="0.25">
      <c r="A482" t="s">
        <v>216</v>
      </c>
      <c r="B482">
        <v>320.00099999999998</v>
      </c>
      <c r="C482">
        <v>312.92700000000002</v>
      </c>
      <c r="D482">
        <v>292.06299999999999</v>
      </c>
      <c r="E482">
        <v>289.64999999999998</v>
      </c>
      <c r="F482">
        <v>36.358699999999999</v>
      </c>
      <c r="G482" s="9">
        <v>4.1719100000000004E-15</v>
      </c>
      <c r="H482">
        <v>721.53599999999994</v>
      </c>
      <c r="I482">
        <v>0</v>
      </c>
    </row>
    <row r="483" spans="1:9" x14ac:dyDescent="0.25">
      <c r="A483" t="s">
        <v>216</v>
      </c>
      <c r="B483">
        <v>322.83800000000002</v>
      </c>
      <c r="C483">
        <v>315.86399999999998</v>
      </c>
      <c r="D483">
        <v>293.745</v>
      </c>
      <c r="E483">
        <v>292.38099999999997</v>
      </c>
      <c r="F483">
        <v>38.597299999999997</v>
      </c>
      <c r="G483" s="9">
        <v>5.1922700000000001E-14</v>
      </c>
      <c r="H483">
        <v>696.05899999999997</v>
      </c>
      <c r="I483">
        <v>0</v>
      </c>
    </row>
    <row r="484" spans="1:9" x14ac:dyDescent="0.25">
      <c r="A484" t="s">
        <v>216</v>
      </c>
      <c r="B484">
        <v>332.33800000000002</v>
      </c>
      <c r="C484">
        <v>324.93299999999999</v>
      </c>
      <c r="D484">
        <v>299.61700000000002</v>
      </c>
      <c r="E484">
        <v>297.20999999999998</v>
      </c>
      <c r="F484">
        <v>38.325099999999999</v>
      </c>
      <c r="G484" s="9">
        <v>1.13635E-16</v>
      </c>
      <c r="H484">
        <v>701.05499999999995</v>
      </c>
      <c r="I484">
        <v>0</v>
      </c>
    </row>
    <row r="485" spans="1:9" x14ac:dyDescent="0.25">
      <c r="A485" t="s">
        <v>216</v>
      </c>
      <c r="B485">
        <v>330.53300000000002</v>
      </c>
      <c r="C485">
        <v>323.56599999999997</v>
      </c>
      <c r="D485">
        <v>300.61799999999999</v>
      </c>
      <c r="E485">
        <v>299.28199999999998</v>
      </c>
      <c r="F485">
        <v>44.688000000000002</v>
      </c>
      <c r="G485" s="9">
        <v>1.89181E-13</v>
      </c>
      <c r="H485">
        <v>700.99400000000003</v>
      </c>
      <c r="I485">
        <v>0</v>
      </c>
    </row>
    <row r="486" spans="1:9" x14ac:dyDescent="0.25">
      <c r="A486" t="s">
        <v>216</v>
      </c>
      <c r="B486">
        <v>318.29300000000001</v>
      </c>
      <c r="C486">
        <v>311.03300000000002</v>
      </c>
      <c r="D486">
        <v>290.52300000000002</v>
      </c>
      <c r="E486">
        <v>288.447</v>
      </c>
      <c r="F486">
        <v>36.616</v>
      </c>
      <c r="G486" s="9">
        <v>7.3333900000000006E-15</v>
      </c>
      <c r="H486">
        <v>719.78899999999999</v>
      </c>
      <c r="I486">
        <v>0</v>
      </c>
    </row>
    <row r="487" spans="1:9" x14ac:dyDescent="0.25">
      <c r="A487" t="s">
        <v>216</v>
      </c>
      <c r="B487">
        <v>316.36099999999999</v>
      </c>
      <c r="C487">
        <v>309.113</v>
      </c>
      <c r="D487">
        <v>288.77699999999999</v>
      </c>
      <c r="E487">
        <v>287.19900000000001</v>
      </c>
      <c r="F487">
        <v>36.798000000000002</v>
      </c>
      <c r="G487" s="9">
        <v>6.0500699999999994E-17</v>
      </c>
      <c r="H487">
        <v>691.76300000000003</v>
      </c>
      <c r="I487">
        <v>0</v>
      </c>
    </row>
    <row r="488" spans="1:9" x14ac:dyDescent="0.25">
      <c r="A488" t="s">
        <v>216</v>
      </c>
      <c r="B488">
        <v>322.12099999999998</v>
      </c>
      <c r="C488">
        <v>315.04899999999998</v>
      </c>
      <c r="D488">
        <v>293.779</v>
      </c>
      <c r="E488">
        <v>291.70299999999997</v>
      </c>
      <c r="F488">
        <v>36.448599999999999</v>
      </c>
      <c r="G488" s="9">
        <v>1.4297400000000001E-13</v>
      </c>
      <c r="H488">
        <v>708.44500000000005</v>
      </c>
      <c r="I488">
        <v>0</v>
      </c>
    </row>
    <row r="489" spans="1:9" x14ac:dyDescent="0.25">
      <c r="A489" t="s">
        <v>216</v>
      </c>
      <c r="B489">
        <v>304.61599999999999</v>
      </c>
      <c r="C489">
        <v>297.41800000000001</v>
      </c>
      <c r="D489">
        <v>280.55200000000002</v>
      </c>
      <c r="E489">
        <v>279.67700000000002</v>
      </c>
      <c r="F489">
        <v>36.221600000000002</v>
      </c>
      <c r="G489" s="9">
        <v>1.2521700000000001E-13</v>
      </c>
      <c r="H489">
        <v>696.69899999999996</v>
      </c>
      <c r="I489">
        <v>0</v>
      </c>
    </row>
    <row r="490" spans="1:9" x14ac:dyDescent="0.25">
      <c r="A490" t="s">
        <v>216</v>
      </c>
      <c r="B490">
        <v>307.32600000000002</v>
      </c>
      <c r="C490">
        <v>300.05399999999997</v>
      </c>
      <c r="D490">
        <v>282.64499999999998</v>
      </c>
      <c r="E490">
        <v>281.06700000000001</v>
      </c>
      <c r="F490">
        <v>35.7819</v>
      </c>
      <c r="G490" s="9">
        <v>2.4727599999999998E-16</v>
      </c>
      <c r="H490">
        <v>712.02499999999998</v>
      </c>
      <c r="I490">
        <v>0</v>
      </c>
    </row>
    <row r="491" spans="1:9" x14ac:dyDescent="0.25">
      <c r="A491" t="s">
        <v>216</v>
      </c>
      <c r="B491">
        <v>308.13900000000001</v>
      </c>
      <c r="C491">
        <v>301.00099999999998</v>
      </c>
      <c r="D491">
        <v>283.18099999999998</v>
      </c>
      <c r="E491">
        <v>282.50599999999997</v>
      </c>
      <c r="F491">
        <v>38.451799999999999</v>
      </c>
      <c r="G491" s="9">
        <v>3.7317899999999998E-15</v>
      </c>
      <c r="H491">
        <v>708.33500000000004</v>
      </c>
      <c r="I491">
        <v>0</v>
      </c>
    </row>
    <row r="492" spans="1:9" x14ac:dyDescent="0.25">
      <c r="A492" t="s">
        <v>216</v>
      </c>
      <c r="B492">
        <v>313.18200000000002</v>
      </c>
      <c r="C492">
        <v>306.06200000000001</v>
      </c>
      <c r="D492">
        <v>287.36500000000001</v>
      </c>
      <c r="E492">
        <v>285.68299999999999</v>
      </c>
      <c r="F492">
        <v>37.472799999999999</v>
      </c>
      <c r="G492" s="9">
        <v>5.0528800000000002E-14</v>
      </c>
      <c r="H492">
        <v>714.9</v>
      </c>
      <c r="I492">
        <v>0</v>
      </c>
    </row>
    <row r="493" spans="1:9" x14ac:dyDescent="0.25">
      <c r="A493" t="s">
        <v>216</v>
      </c>
      <c r="B493">
        <v>313.935</v>
      </c>
      <c r="C493">
        <v>306.74099999999999</v>
      </c>
      <c r="D493">
        <v>287.09699999999998</v>
      </c>
      <c r="E493">
        <v>285.64600000000002</v>
      </c>
      <c r="F493">
        <v>37.168199999999999</v>
      </c>
      <c r="G493" s="9">
        <v>6.5874600000000006E-14</v>
      </c>
      <c r="H493">
        <v>705.31200000000001</v>
      </c>
      <c r="I493">
        <v>0</v>
      </c>
    </row>
    <row r="494" spans="1:9" x14ac:dyDescent="0.25">
      <c r="A494" t="s">
        <v>216</v>
      </c>
      <c r="B494">
        <v>313.97199999999998</v>
      </c>
      <c r="C494">
        <v>306.75700000000001</v>
      </c>
      <c r="D494">
        <v>288.42599999999999</v>
      </c>
      <c r="E494">
        <v>287.86700000000002</v>
      </c>
      <c r="F494">
        <v>38.211500000000001</v>
      </c>
      <c r="G494" s="9">
        <v>1.6432E-15</v>
      </c>
      <c r="H494">
        <v>649.07000000000005</v>
      </c>
      <c r="I494">
        <v>0</v>
      </c>
    </row>
    <row r="495" spans="1:9" x14ac:dyDescent="0.25">
      <c r="A495" t="s">
        <v>216</v>
      </c>
      <c r="B495">
        <v>306.34100000000001</v>
      </c>
      <c r="C495">
        <v>299.10399999999998</v>
      </c>
      <c r="D495">
        <v>282.14699999999999</v>
      </c>
      <c r="E495">
        <v>280.78699999999998</v>
      </c>
      <c r="F495">
        <v>37.454099999999997</v>
      </c>
      <c r="G495" s="9">
        <v>1.15163E-13</v>
      </c>
      <c r="H495">
        <v>714.01300000000003</v>
      </c>
      <c r="I495">
        <v>0</v>
      </c>
    </row>
    <row r="496" spans="1:9" x14ac:dyDescent="0.25">
      <c r="A496" t="s">
        <v>216</v>
      </c>
      <c r="B496">
        <v>316.93599999999998</v>
      </c>
      <c r="C496">
        <v>310.31799999999998</v>
      </c>
      <c r="D496">
        <v>289.221</v>
      </c>
      <c r="E496">
        <v>287.79000000000002</v>
      </c>
      <c r="F496">
        <v>36.954099999999997</v>
      </c>
      <c r="G496" s="9">
        <v>7.9575700000000004E-14</v>
      </c>
      <c r="H496">
        <v>717.178</v>
      </c>
      <c r="I496">
        <v>0</v>
      </c>
    </row>
    <row r="497" spans="1:25" x14ac:dyDescent="0.25">
      <c r="A497" t="s">
        <v>216</v>
      </c>
      <c r="B497">
        <v>301.57499999999999</v>
      </c>
      <c r="C497">
        <v>294.32100000000003</v>
      </c>
      <c r="D497">
        <v>278.71899999999999</v>
      </c>
      <c r="E497">
        <v>278.24700000000001</v>
      </c>
      <c r="F497">
        <v>36.688000000000002</v>
      </c>
      <c r="G497" s="9">
        <v>1.21825E-15</v>
      </c>
      <c r="H497">
        <v>708.15</v>
      </c>
      <c r="I497">
        <v>0</v>
      </c>
    </row>
    <row r="498" spans="1:25" x14ac:dyDescent="0.25">
      <c r="A498" t="s">
        <v>216</v>
      </c>
      <c r="B498">
        <v>310.3</v>
      </c>
      <c r="C498">
        <v>303.185</v>
      </c>
      <c r="D498">
        <v>285.37700000000001</v>
      </c>
      <c r="E498">
        <v>284.41399999999999</v>
      </c>
      <c r="F498">
        <v>36.7759</v>
      </c>
      <c r="G498" s="9">
        <v>1.00107E-14</v>
      </c>
      <c r="H498">
        <v>723.48900000000003</v>
      </c>
      <c r="I498">
        <v>0</v>
      </c>
    </row>
    <row r="499" spans="1:25" x14ac:dyDescent="0.25">
      <c r="A499" t="s">
        <v>216</v>
      </c>
      <c r="B499">
        <v>313.524</v>
      </c>
      <c r="C499">
        <v>306.30099999999999</v>
      </c>
      <c r="D499">
        <v>287.10899999999998</v>
      </c>
      <c r="E499">
        <v>285.584</v>
      </c>
      <c r="F499">
        <v>38.218200000000003</v>
      </c>
      <c r="G499" s="9">
        <v>7.9784399999999995E-15</v>
      </c>
      <c r="H499">
        <v>715.22699999999998</v>
      </c>
      <c r="I499">
        <v>0</v>
      </c>
    </row>
    <row r="500" spans="1:25" x14ac:dyDescent="0.25">
      <c r="A500" t="s">
        <v>216</v>
      </c>
      <c r="B500">
        <v>320.90699999999998</v>
      </c>
      <c r="C500">
        <v>313.529</v>
      </c>
      <c r="D500">
        <v>291.11700000000002</v>
      </c>
      <c r="E500">
        <v>289.31200000000001</v>
      </c>
      <c r="F500">
        <v>36.837400000000002</v>
      </c>
      <c r="G500" s="9">
        <v>2.7658000000000001E-15</v>
      </c>
      <c r="H500">
        <v>676.43600000000004</v>
      </c>
      <c r="I500">
        <v>0</v>
      </c>
    </row>
    <row r="501" spans="1:25" x14ac:dyDescent="0.25">
      <c r="A501" t="s">
        <v>216</v>
      </c>
      <c r="B501">
        <v>324.15499999999997</v>
      </c>
      <c r="C501">
        <v>317.15100000000001</v>
      </c>
      <c r="D501">
        <v>294.93299999999999</v>
      </c>
      <c r="E501">
        <v>292.12700000000001</v>
      </c>
      <c r="F501">
        <v>36.621200000000002</v>
      </c>
      <c r="G501" s="9">
        <v>1.1633499999999999E-14</v>
      </c>
      <c r="H501">
        <v>669.17700000000002</v>
      </c>
      <c r="I501">
        <v>0</v>
      </c>
    </row>
    <row r="502" spans="1:25" x14ac:dyDescent="0.25">
      <c r="A502" t="s">
        <v>216</v>
      </c>
      <c r="B502">
        <v>320.73200000000003</v>
      </c>
      <c r="C502">
        <v>313.858</v>
      </c>
      <c r="D502">
        <v>292.75400000000002</v>
      </c>
      <c r="E502">
        <v>290.57</v>
      </c>
      <c r="F502">
        <v>36.589599999999997</v>
      </c>
      <c r="G502" s="9">
        <v>1.48054E-13</v>
      </c>
      <c r="H502">
        <v>690.66099999999994</v>
      </c>
      <c r="I502">
        <v>0</v>
      </c>
    </row>
    <row r="503" spans="1:25" x14ac:dyDescent="0.25">
      <c r="A503" t="s">
        <v>216</v>
      </c>
      <c r="B503">
        <v>305.75299999999999</v>
      </c>
      <c r="C503">
        <v>298.79899999999998</v>
      </c>
      <c r="D503">
        <v>281.20999999999998</v>
      </c>
      <c r="E503">
        <v>280.654</v>
      </c>
      <c r="F503">
        <v>37.313099999999999</v>
      </c>
      <c r="G503" s="9">
        <v>1.65351E-14</v>
      </c>
      <c r="H503">
        <v>705.93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216</v>
      </c>
      <c r="B504">
        <v>322.62599999999998</v>
      </c>
      <c r="C504">
        <v>315.512</v>
      </c>
      <c r="D504">
        <v>293.04000000000002</v>
      </c>
      <c r="E504">
        <v>291.24299999999999</v>
      </c>
      <c r="F504">
        <v>38.155299999999997</v>
      </c>
      <c r="G504" s="9">
        <v>1.0074199999999999E-14</v>
      </c>
      <c r="H504">
        <v>713.76400000000001</v>
      </c>
      <c r="I504">
        <v>0</v>
      </c>
      <c r="R504">
        <f>AVERAGE(B455:B504)</f>
        <v>314.63171999999997</v>
      </c>
      <c r="S504">
        <f>AVERAGE(C455:C504)</f>
        <v>307.53503999999998</v>
      </c>
      <c r="U504">
        <f>_xlfn.VAR.P(B455:B504)</f>
        <v>60.323711841600009</v>
      </c>
      <c r="V504">
        <f>_xlfn.VAR.P(C455:C504)</f>
        <v>60.68696215839995</v>
      </c>
      <c r="X504">
        <f>1.96*SQRT(U504)/50</f>
        <v>0.30445989647944804</v>
      </c>
      <c r="Y504">
        <f>1.96*SQRT(V504)/50</f>
        <v>0.30537520123789308</v>
      </c>
    </row>
    <row r="505" spans="1:25" x14ac:dyDescent="0.25">
      <c r="A505" t="s">
        <v>216</v>
      </c>
      <c r="B505">
        <v>15812.294400000001</v>
      </c>
      <c r="C505" t="s">
        <v>37</v>
      </c>
    </row>
    <row r="506" spans="1:25" x14ac:dyDescent="0.25">
      <c r="A506" t="s">
        <v>114</v>
      </c>
      <c r="B506">
        <v>313.13299999999998</v>
      </c>
      <c r="C506">
        <v>0</v>
      </c>
      <c r="D506">
        <v>0</v>
      </c>
      <c r="E506">
        <v>0</v>
      </c>
      <c r="F506">
        <v>0</v>
      </c>
      <c r="G506" s="9">
        <v>1.8799800000000001E-14</v>
      </c>
      <c r="H506">
        <v>682.17100000000005</v>
      </c>
      <c r="I506">
        <v>0</v>
      </c>
    </row>
    <row r="507" spans="1:25" x14ac:dyDescent="0.25">
      <c r="A507" t="s">
        <v>114</v>
      </c>
      <c r="B507">
        <v>311.892</v>
      </c>
      <c r="C507">
        <v>0</v>
      </c>
      <c r="D507">
        <v>0</v>
      </c>
      <c r="E507">
        <v>0</v>
      </c>
      <c r="F507">
        <v>0</v>
      </c>
      <c r="G507" s="9">
        <v>3.1188799999999999E-14</v>
      </c>
      <c r="H507">
        <v>704.52700000000004</v>
      </c>
      <c r="I507">
        <v>0</v>
      </c>
    </row>
    <row r="508" spans="1:25" x14ac:dyDescent="0.25">
      <c r="A508" t="s">
        <v>114</v>
      </c>
      <c r="B508">
        <v>317.23399999999998</v>
      </c>
      <c r="C508">
        <v>0</v>
      </c>
      <c r="D508">
        <v>0</v>
      </c>
      <c r="E508">
        <v>0</v>
      </c>
      <c r="F508">
        <v>0</v>
      </c>
      <c r="G508" s="9">
        <v>5.6477200000000004E-16</v>
      </c>
      <c r="H508">
        <v>711.26099999999997</v>
      </c>
      <c r="I508">
        <v>0</v>
      </c>
    </row>
    <row r="509" spans="1:25" x14ac:dyDescent="0.25">
      <c r="A509" t="s">
        <v>114</v>
      </c>
      <c r="B509">
        <v>313.90899999999999</v>
      </c>
      <c r="C509">
        <v>0</v>
      </c>
      <c r="D509">
        <v>0</v>
      </c>
      <c r="E509">
        <v>0</v>
      </c>
      <c r="F509">
        <v>0</v>
      </c>
      <c r="G509" s="9">
        <v>2.47071E-13</v>
      </c>
      <c r="H509">
        <v>612.28300000000002</v>
      </c>
      <c r="I509">
        <v>0</v>
      </c>
    </row>
    <row r="510" spans="1:25" x14ac:dyDescent="0.25">
      <c r="A510" t="s">
        <v>114</v>
      </c>
      <c r="B510">
        <v>308.392</v>
      </c>
      <c r="C510">
        <v>0</v>
      </c>
      <c r="D510">
        <v>0</v>
      </c>
      <c r="E510">
        <v>0</v>
      </c>
      <c r="F510">
        <v>0</v>
      </c>
      <c r="G510" s="9">
        <v>1.73385E-14</v>
      </c>
      <c r="H510">
        <v>717.28</v>
      </c>
      <c r="I510">
        <v>0</v>
      </c>
    </row>
    <row r="511" spans="1:25" x14ac:dyDescent="0.25">
      <c r="A511" t="s">
        <v>114</v>
      </c>
      <c r="B511">
        <v>311.82100000000003</v>
      </c>
      <c r="C511">
        <v>0</v>
      </c>
      <c r="D511">
        <v>0</v>
      </c>
      <c r="E511">
        <v>0</v>
      </c>
      <c r="F511">
        <v>0</v>
      </c>
      <c r="G511" s="9">
        <v>1.73554E-14</v>
      </c>
      <c r="H511">
        <v>679.86099999999999</v>
      </c>
      <c r="I511">
        <v>0</v>
      </c>
    </row>
    <row r="512" spans="1:25" x14ac:dyDescent="0.25">
      <c r="A512" t="s">
        <v>114</v>
      </c>
      <c r="B512">
        <v>315.42399999999998</v>
      </c>
      <c r="C512">
        <v>0</v>
      </c>
      <c r="D512">
        <v>0</v>
      </c>
      <c r="E512">
        <v>0</v>
      </c>
      <c r="F512">
        <v>0</v>
      </c>
      <c r="G512" s="9">
        <v>6.5508399999999998E-15</v>
      </c>
      <c r="H512">
        <v>691.58199999999999</v>
      </c>
      <c r="I512">
        <v>0</v>
      </c>
    </row>
    <row r="513" spans="1:9" x14ac:dyDescent="0.25">
      <c r="A513" t="s">
        <v>114</v>
      </c>
      <c r="B513">
        <v>308.83999999999997</v>
      </c>
      <c r="C513">
        <v>0</v>
      </c>
      <c r="D513">
        <v>0</v>
      </c>
      <c r="E513">
        <v>0</v>
      </c>
      <c r="F513">
        <v>0</v>
      </c>
      <c r="G513" s="9">
        <v>4.0235500000000001E-13</v>
      </c>
      <c r="H513">
        <v>682.58699999999999</v>
      </c>
      <c r="I513">
        <v>0</v>
      </c>
    </row>
    <row r="514" spans="1:9" x14ac:dyDescent="0.25">
      <c r="A514" t="s">
        <v>114</v>
      </c>
      <c r="B514">
        <v>309.637</v>
      </c>
      <c r="C514">
        <v>0</v>
      </c>
      <c r="D514">
        <v>0</v>
      </c>
      <c r="E514">
        <v>0</v>
      </c>
      <c r="F514">
        <v>0</v>
      </c>
      <c r="G514" s="9">
        <v>4.7792800000000002E-16</v>
      </c>
      <c r="H514">
        <v>643.56299999999999</v>
      </c>
      <c r="I514">
        <v>0</v>
      </c>
    </row>
    <row r="515" spans="1:9" x14ac:dyDescent="0.25">
      <c r="A515" t="s">
        <v>114</v>
      </c>
      <c r="B515">
        <v>301.10300000000001</v>
      </c>
      <c r="C515">
        <v>0</v>
      </c>
      <c r="D515">
        <v>0</v>
      </c>
      <c r="E515">
        <v>0</v>
      </c>
      <c r="F515">
        <v>0</v>
      </c>
      <c r="G515" s="9">
        <v>8.0937599999999998E-16</v>
      </c>
      <c r="H515">
        <v>718.75099999999998</v>
      </c>
      <c r="I515">
        <v>0</v>
      </c>
    </row>
    <row r="516" spans="1:9" x14ac:dyDescent="0.25">
      <c r="A516" t="s">
        <v>114</v>
      </c>
      <c r="B516">
        <v>310.08300000000003</v>
      </c>
      <c r="C516">
        <v>0</v>
      </c>
      <c r="D516">
        <v>0</v>
      </c>
      <c r="E516">
        <v>0</v>
      </c>
      <c r="F516">
        <v>0</v>
      </c>
      <c r="G516" s="9">
        <v>3.3073899999999999E-15</v>
      </c>
      <c r="H516">
        <v>682.00900000000001</v>
      </c>
      <c r="I516">
        <v>0</v>
      </c>
    </row>
    <row r="517" spans="1:9" x14ac:dyDescent="0.25">
      <c r="A517" t="s">
        <v>114</v>
      </c>
      <c r="B517">
        <v>319.99799999999999</v>
      </c>
      <c r="C517">
        <v>0</v>
      </c>
      <c r="D517">
        <v>0</v>
      </c>
      <c r="E517">
        <v>0</v>
      </c>
      <c r="F517">
        <v>0</v>
      </c>
      <c r="G517" s="9">
        <v>3.6398499999999999E-16</v>
      </c>
      <c r="H517">
        <v>705.94399999999996</v>
      </c>
      <c r="I517">
        <v>0</v>
      </c>
    </row>
    <row r="518" spans="1:9" x14ac:dyDescent="0.25">
      <c r="A518" t="s">
        <v>114</v>
      </c>
      <c r="B518">
        <v>314.40899999999999</v>
      </c>
      <c r="C518">
        <v>0</v>
      </c>
      <c r="D518">
        <v>0</v>
      </c>
      <c r="E518">
        <v>0</v>
      </c>
      <c r="F518">
        <v>0</v>
      </c>
      <c r="G518" s="9">
        <v>5.6959499999999998E-22</v>
      </c>
      <c r="H518">
        <v>644.98400000000004</v>
      </c>
      <c r="I518">
        <v>0</v>
      </c>
    </row>
    <row r="519" spans="1:9" x14ac:dyDescent="0.25">
      <c r="A519" t="s">
        <v>114</v>
      </c>
      <c r="B519">
        <v>318.41300000000001</v>
      </c>
      <c r="C519">
        <v>0</v>
      </c>
      <c r="D519">
        <v>0</v>
      </c>
      <c r="E519">
        <v>0</v>
      </c>
      <c r="F519">
        <v>0</v>
      </c>
      <c r="G519" s="9">
        <v>2.38846E-14</v>
      </c>
      <c r="H519">
        <v>698.11599999999999</v>
      </c>
      <c r="I519">
        <v>0</v>
      </c>
    </row>
    <row r="520" spans="1:9" x14ac:dyDescent="0.25">
      <c r="A520" t="s">
        <v>114</v>
      </c>
      <c r="B520">
        <v>311.28899999999999</v>
      </c>
      <c r="C520">
        <v>0</v>
      </c>
      <c r="D520">
        <v>0</v>
      </c>
      <c r="E520">
        <v>0</v>
      </c>
      <c r="F520">
        <v>0</v>
      </c>
      <c r="G520" s="9">
        <v>2.9801599999999999E-14</v>
      </c>
      <c r="H520">
        <v>710.57500000000005</v>
      </c>
      <c r="I520">
        <v>0</v>
      </c>
    </row>
    <row r="521" spans="1:9" x14ac:dyDescent="0.25">
      <c r="A521" t="s">
        <v>114</v>
      </c>
      <c r="B521">
        <v>311.23700000000002</v>
      </c>
      <c r="C521">
        <v>0</v>
      </c>
      <c r="D521">
        <v>0</v>
      </c>
      <c r="E521">
        <v>0</v>
      </c>
      <c r="F521">
        <v>0</v>
      </c>
      <c r="G521" s="9">
        <v>2.22283E-13</v>
      </c>
      <c r="H521">
        <v>657.78599999999994</v>
      </c>
      <c r="I521">
        <v>0</v>
      </c>
    </row>
    <row r="522" spans="1:9" x14ac:dyDescent="0.25">
      <c r="A522" t="s">
        <v>114</v>
      </c>
      <c r="B522">
        <v>308.59100000000001</v>
      </c>
      <c r="C522">
        <v>0</v>
      </c>
      <c r="D522">
        <v>0</v>
      </c>
      <c r="E522">
        <v>0</v>
      </c>
      <c r="F522">
        <v>0</v>
      </c>
      <c r="G522" s="9">
        <v>7.5888399999999999E-16</v>
      </c>
      <c r="H522">
        <v>703.25900000000001</v>
      </c>
      <c r="I522">
        <v>0</v>
      </c>
    </row>
    <row r="523" spans="1:9" x14ac:dyDescent="0.25">
      <c r="A523" t="s">
        <v>114</v>
      </c>
      <c r="B523">
        <v>310.96199999999999</v>
      </c>
      <c r="C523">
        <v>0</v>
      </c>
      <c r="D523">
        <v>0</v>
      </c>
      <c r="E523">
        <v>0</v>
      </c>
      <c r="F523">
        <v>0</v>
      </c>
      <c r="G523" s="9">
        <v>7.4402300000000006E-15</v>
      </c>
      <c r="H523">
        <v>698.36099999999999</v>
      </c>
      <c r="I523">
        <v>0</v>
      </c>
    </row>
    <row r="524" spans="1:9" x14ac:dyDescent="0.25">
      <c r="A524" t="s">
        <v>114</v>
      </c>
      <c r="B524">
        <v>313.59199999999998</v>
      </c>
      <c r="C524">
        <v>0</v>
      </c>
      <c r="D524">
        <v>0</v>
      </c>
      <c r="E524">
        <v>0</v>
      </c>
      <c r="F524">
        <v>0</v>
      </c>
      <c r="G524" s="9">
        <v>7.2367699999999996E-14</v>
      </c>
      <c r="H524">
        <v>724.68700000000001</v>
      </c>
      <c r="I524">
        <v>0</v>
      </c>
    </row>
    <row r="525" spans="1:9" x14ac:dyDescent="0.25">
      <c r="A525" t="s">
        <v>114</v>
      </c>
      <c r="B525">
        <v>309.06200000000001</v>
      </c>
      <c r="C525">
        <v>0</v>
      </c>
      <c r="D525">
        <v>0</v>
      </c>
      <c r="E525">
        <v>0</v>
      </c>
      <c r="F525">
        <v>0</v>
      </c>
      <c r="G525" s="9">
        <v>4.4178000000000001E-13</v>
      </c>
      <c r="H525">
        <v>720.87800000000004</v>
      </c>
      <c r="I525">
        <v>0</v>
      </c>
    </row>
    <row r="526" spans="1:9" x14ac:dyDescent="0.25">
      <c r="A526" t="s">
        <v>114</v>
      </c>
      <c r="B526">
        <v>307.55599999999998</v>
      </c>
      <c r="C526">
        <v>0</v>
      </c>
      <c r="D526">
        <v>0</v>
      </c>
      <c r="E526">
        <v>0</v>
      </c>
      <c r="F526">
        <v>0</v>
      </c>
      <c r="G526" s="9">
        <v>4.5404200000000002E-14</v>
      </c>
      <c r="H526">
        <v>715.38900000000001</v>
      </c>
      <c r="I526">
        <v>0</v>
      </c>
    </row>
    <row r="527" spans="1:9" x14ac:dyDescent="0.25">
      <c r="A527" t="s">
        <v>114</v>
      </c>
      <c r="B527">
        <v>313.12</v>
      </c>
      <c r="C527">
        <v>0</v>
      </c>
      <c r="D527">
        <v>0</v>
      </c>
      <c r="E527">
        <v>0</v>
      </c>
      <c r="F527">
        <v>0</v>
      </c>
      <c r="G527" s="9">
        <v>1.5862700000000001E-13</v>
      </c>
      <c r="H527">
        <v>711.26700000000005</v>
      </c>
      <c r="I527">
        <v>0</v>
      </c>
    </row>
    <row r="528" spans="1:9" x14ac:dyDescent="0.25">
      <c r="A528" t="s">
        <v>114</v>
      </c>
      <c r="B528">
        <v>312.78800000000001</v>
      </c>
      <c r="C528">
        <v>0</v>
      </c>
      <c r="D528">
        <v>0</v>
      </c>
      <c r="E528">
        <v>0</v>
      </c>
      <c r="F528">
        <v>0</v>
      </c>
      <c r="G528" s="9">
        <v>2.6978500000000001E-14</v>
      </c>
      <c r="H528">
        <v>707.75300000000004</v>
      </c>
      <c r="I528">
        <v>0</v>
      </c>
    </row>
    <row r="529" spans="1:9" x14ac:dyDescent="0.25">
      <c r="A529" t="s">
        <v>114</v>
      </c>
      <c r="B529">
        <v>309.55200000000002</v>
      </c>
      <c r="C529">
        <v>0</v>
      </c>
      <c r="D529">
        <v>0</v>
      </c>
      <c r="E529">
        <v>0</v>
      </c>
      <c r="F529">
        <v>0</v>
      </c>
      <c r="G529" s="9">
        <v>1.9311399999999999E-14</v>
      </c>
      <c r="H529">
        <v>658.87300000000005</v>
      </c>
      <c r="I529">
        <v>0</v>
      </c>
    </row>
    <row r="530" spans="1:9" x14ac:dyDescent="0.25">
      <c r="A530" t="s">
        <v>114</v>
      </c>
      <c r="B530">
        <v>316.19900000000001</v>
      </c>
      <c r="C530">
        <v>0</v>
      </c>
      <c r="D530">
        <v>0</v>
      </c>
      <c r="E530">
        <v>0</v>
      </c>
      <c r="F530">
        <v>0</v>
      </c>
      <c r="G530" s="9">
        <v>9.4858599999999999E-14</v>
      </c>
      <c r="H530">
        <v>711.31500000000005</v>
      </c>
      <c r="I530">
        <v>0</v>
      </c>
    </row>
    <row r="531" spans="1:9" x14ac:dyDescent="0.25">
      <c r="A531" t="s">
        <v>114</v>
      </c>
      <c r="B531">
        <v>307.589</v>
      </c>
      <c r="C531">
        <v>0</v>
      </c>
      <c r="D531">
        <v>0</v>
      </c>
      <c r="E531">
        <v>0</v>
      </c>
      <c r="F531">
        <v>0</v>
      </c>
      <c r="G531" s="9">
        <v>3.82704E-15</v>
      </c>
      <c r="H531">
        <v>720.04100000000005</v>
      </c>
      <c r="I531">
        <v>0</v>
      </c>
    </row>
    <row r="532" spans="1:9" x14ac:dyDescent="0.25">
      <c r="A532" t="s">
        <v>114</v>
      </c>
      <c r="B532">
        <v>313.40199999999999</v>
      </c>
      <c r="C532">
        <v>0</v>
      </c>
      <c r="D532">
        <v>0</v>
      </c>
      <c r="E532">
        <v>0</v>
      </c>
      <c r="F532">
        <v>0</v>
      </c>
      <c r="G532" s="9">
        <v>3.65849E-15</v>
      </c>
      <c r="H532">
        <v>716.09799999999996</v>
      </c>
      <c r="I532">
        <v>0</v>
      </c>
    </row>
    <row r="533" spans="1:9" x14ac:dyDescent="0.25">
      <c r="A533" t="s">
        <v>114</v>
      </c>
      <c r="B533">
        <v>305.11799999999999</v>
      </c>
      <c r="C533">
        <v>0</v>
      </c>
      <c r="D533">
        <v>0</v>
      </c>
      <c r="E533">
        <v>0</v>
      </c>
      <c r="F533">
        <v>0</v>
      </c>
      <c r="G533" s="9">
        <v>8.7454299999999996E-16</v>
      </c>
      <c r="H533">
        <v>724.42499999999995</v>
      </c>
      <c r="I533">
        <v>0</v>
      </c>
    </row>
    <row r="534" spans="1:9" x14ac:dyDescent="0.25">
      <c r="A534" t="s">
        <v>114</v>
      </c>
      <c r="B534">
        <v>311.32600000000002</v>
      </c>
      <c r="C534">
        <v>0</v>
      </c>
      <c r="D534">
        <v>0</v>
      </c>
      <c r="E534">
        <v>0</v>
      </c>
      <c r="F534">
        <v>0</v>
      </c>
      <c r="G534" s="9">
        <v>9.8801999999999992E-19</v>
      </c>
      <c r="H534">
        <v>688.447</v>
      </c>
      <c r="I534">
        <v>0</v>
      </c>
    </row>
    <row r="535" spans="1:9" x14ac:dyDescent="0.25">
      <c r="A535" t="s">
        <v>114</v>
      </c>
      <c r="B535">
        <v>316.56599999999997</v>
      </c>
      <c r="C535">
        <v>0</v>
      </c>
      <c r="D535">
        <v>0</v>
      </c>
      <c r="E535">
        <v>0</v>
      </c>
      <c r="F535">
        <v>0</v>
      </c>
      <c r="G535" s="9">
        <v>1.5947700000000002E-14</v>
      </c>
      <c r="H535">
        <v>684.09299999999996</v>
      </c>
      <c r="I535">
        <v>0</v>
      </c>
    </row>
    <row r="536" spans="1:9" x14ac:dyDescent="0.25">
      <c r="A536" t="s">
        <v>114</v>
      </c>
      <c r="B536">
        <v>315.48</v>
      </c>
      <c r="C536">
        <v>0</v>
      </c>
      <c r="D536">
        <v>0</v>
      </c>
      <c r="E536">
        <v>0</v>
      </c>
      <c r="F536">
        <v>0</v>
      </c>
      <c r="G536" s="9">
        <v>1.9519400000000001E-13</v>
      </c>
      <c r="H536">
        <v>704.41399999999999</v>
      </c>
      <c r="I536">
        <v>0</v>
      </c>
    </row>
    <row r="537" spans="1:9" x14ac:dyDescent="0.25">
      <c r="A537" t="s">
        <v>114</v>
      </c>
      <c r="B537">
        <v>317.32600000000002</v>
      </c>
      <c r="C537">
        <v>0</v>
      </c>
      <c r="D537">
        <v>0</v>
      </c>
      <c r="E537">
        <v>0</v>
      </c>
      <c r="F537">
        <v>0</v>
      </c>
      <c r="G537" s="9">
        <v>1.3293099999999999E-12</v>
      </c>
      <c r="H537">
        <v>696.15700000000004</v>
      </c>
      <c r="I537">
        <v>0</v>
      </c>
    </row>
    <row r="538" spans="1:9" x14ac:dyDescent="0.25">
      <c r="A538" t="s">
        <v>114</v>
      </c>
      <c r="B538">
        <v>310.04500000000002</v>
      </c>
      <c r="C538">
        <v>0</v>
      </c>
      <c r="D538">
        <v>0</v>
      </c>
      <c r="E538">
        <v>0</v>
      </c>
      <c r="F538">
        <v>0</v>
      </c>
      <c r="G538" s="9">
        <v>2.7458900000000001E-15</v>
      </c>
      <c r="H538">
        <v>715.976</v>
      </c>
      <c r="I538">
        <v>0</v>
      </c>
    </row>
    <row r="539" spans="1:9" x14ac:dyDescent="0.25">
      <c r="A539" t="s">
        <v>114</v>
      </c>
      <c r="B539">
        <v>305.38299999999998</v>
      </c>
      <c r="C539">
        <v>0</v>
      </c>
      <c r="D539">
        <v>0</v>
      </c>
      <c r="E539">
        <v>0</v>
      </c>
      <c r="F539">
        <v>0</v>
      </c>
      <c r="G539" s="9">
        <v>1.0375400000000001E-15</v>
      </c>
      <c r="H539">
        <v>709.17600000000004</v>
      </c>
      <c r="I539">
        <v>0</v>
      </c>
    </row>
    <row r="540" spans="1:9" x14ac:dyDescent="0.25">
      <c r="A540" t="s">
        <v>114</v>
      </c>
      <c r="B540">
        <v>324.64</v>
      </c>
      <c r="C540">
        <v>0</v>
      </c>
      <c r="D540">
        <v>0</v>
      </c>
      <c r="E540">
        <v>0</v>
      </c>
      <c r="F540">
        <v>0</v>
      </c>
      <c r="G540" s="9">
        <v>2.5319599999999999E-17</v>
      </c>
      <c r="H540">
        <v>706.40800000000002</v>
      </c>
      <c r="I540">
        <v>0</v>
      </c>
    </row>
    <row r="541" spans="1:9" x14ac:dyDescent="0.25">
      <c r="A541" t="s">
        <v>114</v>
      </c>
      <c r="B541">
        <v>314.38200000000001</v>
      </c>
      <c r="C541">
        <v>0</v>
      </c>
      <c r="D541">
        <v>0</v>
      </c>
      <c r="E541">
        <v>0</v>
      </c>
      <c r="F541">
        <v>0</v>
      </c>
      <c r="G541" s="9">
        <v>4.2862099999999999E-15</v>
      </c>
      <c r="H541">
        <v>702.91</v>
      </c>
      <c r="I541">
        <v>0</v>
      </c>
    </row>
    <row r="542" spans="1:9" x14ac:dyDescent="0.25">
      <c r="A542" t="s">
        <v>114</v>
      </c>
      <c r="B542">
        <v>307.327</v>
      </c>
      <c r="C542">
        <v>0</v>
      </c>
      <c r="D542">
        <v>0</v>
      </c>
      <c r="E542">
        <v>0</v>
      </c>
      <c r="F542">
        <v>0</v>
      </c>
      <c r="G542" s="9">
        <v>1.09723E-13</v>
      </c>
      <c r="H542">
        <v>721.97799999999995</v>
      </c>
      <c r="I542">
        <v>0</v>
      </c>
    </row>
    <row r="543" spans="1:9" x14ac:dyDescent="0.25">
      <c r="A543" t="s">
        <v>114</v>
      </c>
      <c r="B543">
        <v>318.69400000000002</v>
      </c>
      <c r="C543">
        <v>0</v>
      </c>
      <c r="D543">
        <v>0</v>
      </c>
      <c r="E543">
        <v>0</v>
      </c>
      <c r="F543">
        <v>0</v>
      </c>
      <c r="G543" s="9">
        <v>4.5021300000000002E-17</v>
      </c>
      <c r="H543">
        <v>712.86699999999996</v>
      </c>
      <c r="I543">
        <v>0</v>
      </c>
    </row>
    <row r="544" spans="1:9" x14ac:dyDescent="0.25">
      <c r="A544" t="s">
        <v>114</v>
      </c>
      <c r="B544">
        <v>308.91000000000003</v>
      </c>
      <c r="C544">
        <v>0</v>
      </c>
      <c r="D544">
        <v>0</v>
      </c>
      <c r="E544">
        <v>0</v>
      </c>
      <c r="F544">
        <v>0</v>
      </c>
      <c r="G544" s="9">
        <v>1.4903499999999999E-14</v>
      </c>
      <c r="H544">
        <v>700.51199999999994</v>
      </c>
      <c r="I544">
        <v>0</v>
      </c>
    </row>
    <row r="545" spans="1:25" x14ac:dyDescent="0.25">
      <c r="A545" t="s">
        <v>114</v>
      </c>
      <c r="B545">
        <v>307.411</v>
      </c>
      <c r="C545">
        <v>0</v>
      </c>
      <c r="D545">
        <v>0</v>
      </c>
      <c r="E545">
        <v>0</v>
      </c>
      <c r="F545">
        <v>0</v>
      </c>
      <c r="G545" s="9">
        <v>1.7080100000000001E-13</v>
      </c>
      <c r="H545">
        <v>710.49599999999998</v>
      </c>
      <c r="I545">
        <v>0</v>
      </c>
    </row>
    <row r="546" spans="1:25" x14ac:dyDescent="0.25">
      <c r="A546" t="s">
        <v>114</v>
      </c>
      <c r="B546">
        <v>317.21800000000002</v>
      </c>
      <c r="C546">
        <v>0</v>
      </c>
      <c r="D546">
        <v>0</v>
      </c>
      <c r="E546">
        <v>0</v>
      </c>
      <c r="F546">
        <v>0</v>
      </c>
      <c r="G546" s="9">
        <v>1.99246E-14</v>
      </c>
      <c r="H546">
        <v>704.13099999999997</v>
      </c>
      <c r="I546">
        <v>0</v>
      </c>
    </row>
    <row r="547" spans="1:25" x14ac:dyDescent="0.25">
      <c r="A547" t="s">
        <v>114</v>
      </c>
      <c r="B547">
        <v>306.80900000000003</v>
      </c>
      <c r="C547">
        <v>0</v>
      </c>
      <c r="D547">
        <v>0</v>
      </c>
      <c r="E547">
        <v>0</v>
      </c>
      <c r="F547">
        <v>0</v>
      </c>
      <c r="G547" s="9">
        <v>1.15377E-14</v>
      </c>
      <c r="H547">
        <v>711.30799999999999</v>
      </c>
      <c r="I547">
        <v>0</v>
      </c>
    </row>
    <row r="548" spans="1:25" x14ac:dyDescent="0.25">
      <c r="A548" t="s">
        <v>114</v>
      </c>
      <c r="B548">
        <v>307.46300000000002</v>
      </c>
      <c r="C548">
        <v>0</v>
      </c>
      <c r="D548">
        <v>0</v>
      </c>
      <c r="E548">
        <v>0</v>
      </c>
      <c r="F548">
        <v>0</v>
      </c>
      <c r="G548" s="9">
        <v>4.0369800000000001E-14</v>
      </c>
      <c r="H548">
        <v>643.40300000000002</v>
      </c>
      <c r="I548">
        <v>0</v>
      </c>
    </row>
    <row r="549" spans="1:25" x14ac:dyDescent="0.25">
      <c r="A549" t="s">
        <v>114</v>
      </c>
      <c r="B549">
        <v>315.06299999999999</v>
      </c>
      <c r="C549">
        <v>0</v>
      </c>
      <c r="D549">
        <v>0</v>
      </c>
      <c r="E549">
        <v>0</v>
      </c>
      <c r="F549">
        <v>0</v>
      </c>
      <c r="G549" s="9">
        <v>1.40226E-14</v>
      </c>
      <c r="H549">
        <v>716.72199999999998</v>
      </c>
      <c r="I549">
        <v>0</v>
      </c>
    </row>
    <row r="550" spans="1:25" x14ac:dyDescent="0.25">
      <c r="A550" t="s">
        <v>114</v>
      </c>
      <c r="B550">
        <v>311.62599999999998</v>
      </c>
      <c r="C550">
        <v>0</v>
      </c>
      <c r="D550">
        <v>0</v>
      </c>
      <c r="E550">
        <v>0</v>
      </c>
      <c r="F550">
        <v>0</v>
      </c>
      <c r="G550" s="9">
        <v>9.9922999999999995E-14</v>
      </c>
      <c r="H550">
        <v>697.149</v>
      </c>
      <c r="I550">
        <v>0</v>
      </c>
    </row>
    <row r="551" spans="1:25" x14ac:dyDescent="0.25">
      <c r="A551" t="s">
        <v>114</v>
      </c>
      <c r="B551">
        <v>312.81700000000001</v>
      </c>
      <c r="C551">
        <v>0</v>
      </c>
      <c r="D551">
        <v>0</v>
      </c>
      <c r="E551">
        <v>0</v>
      </c>
      <c r="F551">
        <v>0</v>
      </c>
      <c r="G551" s="9">
        <v>3.6696500000000003E-14</v>
      </c>
      <c r="H551">
        <v>723.52099999999996</v>
      </c>
      <c r="I551">
        <v>0</v>
      </c>
    </row>
    <row r="552" spans="1:25" x14ac:dyDescent="0.25">
      <c r="A552" t="s">
        <v>114</v>
      </c>
      <c r="B552">
        <v>315.428</v>
      </c>
      <c r="C552">
        <v>0</v>
      </c>
      <c r="D552">
        <v>0</v>
      </c>
      <c r="E552">
        <v>0</v>
      </c>
      <c r="F552">
        <v>0</v>
      </c>
      <c r="G552" s="9">
        <v>5.4282199999999998E-14</v>
      </c>
      <c r="H552">
        <v>714.01800000000003</v>
      </c>
      <c r="I552">
        <v>0</v>
      </c>
    </row>
    <row r="553" spans="1:25" x14ac:dyDescent="0.25">
      <c r="A553" t="s">
        <v>114</v>
      </c>
      <c r="B553">
        <v>315.69900000000001</v>
      </c>
      <c r="C553">
        <v>0</v>
      </c>
      <c r="D553">
        <v>0</v>
      </c>
      <c r="E553">
        <v>0</v>
      </c>
      <c r="F553">
        <v>0</v>
      </c>
      <c r="G553" s="9">
        <v>8.7808400000000004E-14</v>
      </c>
      <c r="H553">
        <v>722.21600000000001</v>
      </c>
      <c r="I553">
        <v>0</v>
      </c>
    </row>
    <row r="554" spans="1:25" x14ac:dyDescent="0.25">
      <c r="A554" t="s">
        <v>114</v>
      </c>
      <c r="B554">
        <v>306.58300000000003</v>
      </c>
      <c r="C554">
        <v>0</v>
      </c>
      <c r="D554">
        <v>0</v>
      </c>
      <c r="E554">
        <v>0</v>
      </c>
      <c r="F554">
        <v>0</v>
      </c>
      <c r="G554" s="9">
        <v>1.12207E-14</v>
      </c>
      <c r="H554">
        <v>693.06200000000001</v>
      </c>
      <c r="I554">
        <v>0</v>
      </c>
    </row>
    <row r="555" spans="1:25" x14ac:dyDescent="0.25">
      <c r="A555" t="s">
        <v>114</v>
      </c>
      <c r="B555">
        <v>315.58499999999998</v>
      </c>
      <c r="C555">
        <v>0</v>
      </c>
      <c r="D555">
        <v>0</v>
      </c>
      <c r="E555">
        <v>0</v>
      </c>
      <c r="F555">
        <v>0</v>
      </c>
      <c r="G555" s="9">
        <v>1.3405199999999999E-14</v>
      </c>
      <c r="H555">
        <v>720.46799999999996</v>
      </c>
      <c r="I555">
        <v>0</v>
      </c>
    </row>
    <row r="556" spans="1:25" x14ac:dyDescent="0.25">
      <c r="A556" t="s">
        <v>114</v>
      </c>
      <c r="B556">
        <v>308.916</v>
      </c>
      <c r="C556">
        <v>0</v>
      </c>
      <c r="D556">
        <v>0</v>
      </c>
      <c r="E556">
        <v>0</v>
      </c>
      <c r="F556">
        <v>0</v>
      </c>
      <c r="G556" s="9">
        <v>2.1753000000000001E-15</v>
      </c>
      <c r="H556">
        <v>675.04</v>
      </c>
      <c r="I556">
        <v>0</v>
      </c>
    </row>
    <row r="557" spans="1:25" x14ac:dyDescent="0.25">
      <c r="A557" t="s">
        <v>114</v>
      </c>
      <c r="B557">
        <v>319.983</v>
      </c>
      <c r="C557">
        <v>0</v>
      </c>
      <c r="D557">
        <v>0</v>
      </c>
      <c r="E557">
        <v>0</v>
      </c>
      <c r="F557">
        <v>0</v>
      </c>
      <c r="G557" s="9">
        <v>2.4171599999999999E-14</v>
      </c>
      <c r="H557">
        <v>694.92600000000004</v>
      </c>
      <c r="I557">
        <v>0</v>
      </c>
    </row>
    <row r="558" spans="1:25" x14ac:dyDescent="0.25">
      <c r="A558" t="s">
        <v>114</v>
      </c>
      <c r="B558">
        <v>308.25900000000001</v>
      </c>
      <c r="C558">
        <v>0</v>
      </c>
      <c r="D558">
        <v>0</v>
      </c>
      <c r="E558">
        <v>0</v>
      </c>
      <c r="F558">
        <v>0</v>
      </c>
      <c r="G558" s="9">
        <v>1.25812E-14</v>
      </c>
      <c r="H558">
        <v>720.10599999999999</v>
      </c>
      <c r="I558">
        <v>0</v>
      </c>
    </row>
    <row r="559" spans="1:25" x14ac:dyDescent="0.25">
      <c r="A559" t="s">
        <v>114</v>
      </c>
      <c r="B559">
        <v>304.74299999999999</v>
      </c>
      <c r="C559">
        <v>0</v>
      </c>
      <c r="D559">
        <v>0</v>
      </c>
      <c r="E559">
        <v>0</v>
      </c>
      <c r="F559">
        <v>0</v>
      </c>
      <c r="G559" s="9">
        <v>1.2739E-13</v>
      </c>
      <c r="H559">
        <v>721.82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309.39699999999999</v>
      </c>
      <c r="C560">
        <v>0</v>
      </c>
      <c r="D560">
        <v>0</v>
      </c>
      <c r="E560">
        <v>0</v>
      </c>
      <c r="F560">
        <v>0</v>
      </c>
      <c r="G560" s="9">
        <v>2.4719200000000001E-15</v>
      </c>
      <c r="H560">
        <v>706.46600000000001</v>
      </c>
      <c r="I560">
        <v>0</v>
      </c>
      <c r="R560">
        <f>AVERAGE(B511:B560)</f>
        <v>311.85727999999995</v>
      </c>
      <c r="S560">
        <f>AVERAGE(C511:C560)</f>
        <v>0</v>
      </c>
      <c r="U560">
        <f>_xlfn.VAR.P(B511:B560)</f>
        <v>21.398897361599989</v>
      </c>
      <c r="V560">
        <f>_xlfn.VAR.P(C511:C560)</f>
        <v>0</v>
      </c>
      <c r="X560">
        <f>1.96*SQRT(U560)/50</f>
        <v>0.18133505353827484</v>
      </c>
      <c r="Y560">
        <f>1.96*SQRT(V560)/50</f>
        <v>0</v>
      </c>
    </row>
    <row r="561" spans="1:9" x14ac:dyDescent="0.25">
      <c r="A561" t="s">
        <v>114</v>
      </c>
      <c r="B561">
        <v>15661.2565</v>
      </c>
      <c r="C561" t="s">
        <v>37</v>
      </c>
    </row>
    <row r="562" spans="1:9" x14ac:dyDescent="0.25">
      <c r="A562" t="s">
        <v>115</v>
      </c>
      <c r="B562">
        <v>254.98599999999999</v>
      </c>
      <c r="C562">
        <v>253.78700000000001</v>
      </c>
      <c r="D562">
        <v>234.11699999999999</v>
      </c>
      <c r="E562">
        <v>232.96600000000001</v>
      </c>
      <c r="F562">
        <v>37.496499999999997</v>
      </c>
      <c r="G562" s="9">
        <v>1.5433800000000001E-14</v>
      </c>
      <c r="H562">
        <v>628.93600000000004</v>
      </c>
      <c r="I562">
        <v>0</v>
      </c>
    </row>
    <row r="563" spans="1:9" x14ac:dyDescent="0.25">
      <c r="A563" t="s">
        <v>115</v>
      </c>
      <c r="B563">
        <v>243.71600000000001</v>
      </c>
      <c r="C563">
        <v>242.52099999999999</v>
      </c>
      <c r="D563">
        <v>226.22499999999999</v>
      </c>
      <c r="E563">
        <v>226.10599999999999</v>
      </c>
      <c r="F563">
        <v>36.196800000000003</v>
      </c>
      <c r="G563" s="9">
        <v>3.55299E-14</v>
      </c>
      <c r="H563">
        <v>691.15599999999995</v>
      </c>
      <c r="I563">
        <v>0</v>
      </c>
    </row>
    <row r="564" spans="1:9" x14ac:dyDescent="0.25">
      <c r="A564" t="s">
        <v>115</v>
      </c>
      <c r="B564">
        <v>251.78100000000001</v>
      </c>
      <c r="C564">
        <v>250.60499999999999</v>
      </c>
      <c r="D564">
        <v>231.57300000000001</v>
      </c>
      <c r="E564">
        <v>230.56800000000001</v>
      </c>
      <c r="F564">
        <v>37.134399999999999</v>
      </c>
      <c r="G564" s="9">
        <v>1.4968900000000001E-16</v>
      </c>
      <c r="H564">
        <v>713.81600000000003</v>
      </c>
      <c r="I564">
        <v>0</v>
      </c>
    </row>
    <row r="565" spans="1:9" x14ac:dyDescent="0.25">
      <c r="A565" t="s">
        <v>115</v>
      </c>
      <c r="B565">
        <v>240.58500000000001</v>
      </c>
      <c r="C565">
        <v>239.30600000000001</v>
      </c>
      <c r="D565">
        <v>224.102</v>
      </c>
      <c r="E565">
        <v>223.982</v>
      </c>
      <c r="F565">
        <v>36.866500000000002</v>
      </c>
      <c r="G565" s="9">
        <v>2.87443E-13</v>
      </c>
      <c r="H565">
        <v>717.50300000000004</v>
      </c>
      <c r="I565">
        <v>0</v>
      </c>
    </row>
    <row r="566" spans="1:9" x14ac:dyDescent="0.25">
      <c r="A566" t="s">
        <v>115</v>
      </c>
      <c r="B566">
        <v>250.773</v>
      </c>
      <c r="C566">
        <v>249.749</v>
      </c>
      <c r="D566">
        <v>230.94399999999999</v>
      </c>
      <c r="E566">
        <v>229.51499999999999</v>
      </c>
      <c r="F566">
        <v>36.390599999999999</v>
      </c>
      <c r="G566" s="9">
        <v>1.23965E-14</v>
      </c>
      <c r="H566">
        <v>712.928</v>
      </c>
      <c r="I566">
        <v>0</v>
      </c>
    </row>
    <row r="567" spans="1:9" x14ac:dyDescent="0.25">
      <c r="A567" t="s">
        <v>115</v>
      </c>
      <c r="B567">
        <v>261.27100000000002</v>
      </c>
      <c r="C567">
        <v>260.22699999999998</v>
      </c>
      <c r="D567">
        <v>235.892</v>
      </c>
      <c r="E567">
        <v>236.13</v>
      </c>
      <c r="F567">
        <v>34.672400000000003</v>
      </c>
      <c r="G567" s="9">
        <v>6.9191000000000001E-17</v>
      </c>
      <c r="H567">
        <v>695.54899999999998</v>
      </c>
      <c r="I567">
        <v>0</v>
      </c>
    </row>
    <row r="568" spans="1:9" x14ac:dyDescent="0.25">
      <c r="A568" t="s">
        <v>115</v>
      </c>
      <c r="B568">
        <v>257.22000000000003</v>
      </c>
      <c r="C568">
        <v>256.08600000000001</v>
      </c>
      <c r="D568">
        <v>235.53299999999999</v>
      </c>
      <c r="E568">
        <v>234.548</v>
      </c>
      <c r="F568">
        <v>38.063299999999998</v>
      </c>
      <c r="G568" s="9">
        <v>1.4297899999999999E-15</v>
      </c>
      <c r="H568">
        <v>703.92100000000005</v>
      </c>
      <c r="I568">
        <v>0</v>
      </c>
    </row>
    <row r="569" spans="1:9" x14ac:dyDescent="0.25">
      <c r="A569" t="s">
        <v>115</v>
      </c>
      <c r="B569">
        <v>246.41200000000001</v>
      </c>
      <c r="C569">
        <v>245.15799999999999</v>
      </c>
      <c r="D569">
        <v>227.39599999999999</v>
      </c>
      <c r="E569">
        <v>226.96600000000001</v>
      </c>
      <c r="F569">
        <v>36.948799999999999</v>
      </c>
      <c r="G569" s="9">
        <v>2.9525400000000003E-14</v>
      </c>
      <c r="H569">
        <v>589.54499999999996</v>
      </c>
      <c r="I569">
        <v>0</v>
      </c>
    </row>
    <row r="570" spans="1:9" x14ac:dyDescent="0.25">
      <c r="A570" t="s">
        <v>115</v>
      </c>
      <c r="B570">
        <v>241.83500000000001</v>
      </c>
      <c r="C570">
        <v>240.69300000000001</v>
      </c>
      <c r="D570">
        <v>224.66200000000001</v>
      </c>
      <c r="E570">
        <v>224.86500000000001</v>
      </c>
      <c r="F570">
        <v>37.464399999999998</v>
      </c>
      <c r="G570" s="9">
        <v>5.2707199999999998E-15</v>
      </c>
      <c r="H570">
        <v>692.62900000000002</v>
      </c>
      <c r="I570">
        <v>0</v>
      </c>
    </row>
    <row r="571" spans="1:9" x14ac:dyDescent="0.25">
      <c r="A571" t="s">
        <v>115</v>
      </c>
      <c r="B571">
        <v>249.77799999999999</v>
      </c>
      <c r="C571">
        <v>248.733</v>
      </c>
      <c r="D571">
        <v>230.90199999999999</v>
      </c>
      <c r="E571">
        <v>230.119</v>
      </c>
      <c r="F571">
        <v>36.423200000000001</v>
      </c>
      <c r="G571" s="9">
        <v>1.14546E-14</v>
      </c>
      <c r="H571">
        <v>723.28599999999994</v>
      </c>
      <c r="I571">
        <v>0</v>
      </c>
    </row>
    <row r="572" spans="1:9" x14ac:dyDescent="0.25">
      <c r="A572" t="s">
        <v>115</v>
      </c>
      <c r="B572">
        <v>249.577</v>
      </c>
      <c r="C572">
        <v>248.28399999999999</v>
      </c>
      <c r="D572">
        <v>229.47399999999999</v>
      </c>
      <c r="E572">
        <v>228.82300000000001</v>
      </c>
      <c r="F572">
        <v>36.079300000000003</v>
      </c>
      <c r="G572" s="9">
        <v>4.8816899999999999E-15</v>
      </c>
      <c r="H572">
        <v>707.89400000000001</v>
      </c>
      <c r="I572">
        <v>0</v>
      </c>
    </row>
    <row r="573" spans="1:9" x14ac:dyDescent="0.25">
      <c r="A573" t="s">
        <v>115</v>
      </c>
      <c r="B573">
        <v>244.68199999999999</v>
      </c>
      <c r="C573">
        <v>243.636</v>
      </c>
      <c r="D573">
        <v>226.91800000000001</v>
      </c>
      <c r="E573">
        <v>226.47300000000001</v>
      </c>
      <c r="F573">
        <v>36.907600000000002</v>
      </c>
      <c r="G573" s="9">
        <v>1.45117E-13</v>
      </c>
      <c r="H573">
        <v>674.75099999999998</v>
      </c>
      <c r="I573">
        <v>0</v>
      </c>
    </row>
    <row r="574" spans="1:9" x14ac:dyDescent="0.25">
      <c r="A574" t="s">
        <v>115</v>
      </c>
      <c r="B574">
        <v>244.35499999999999</v>
      </c>
      <c r="C574">
        <v>243.31299999999999</v>
      </c>
      <c r="D574">
        <v>226.221</v>
      </c>
      <c r="E574">
        <v>225.655</v>
      </c>
      <c r="F574">
        <v>36.518999999999998</v>
      </c>
      <c r="G574" s="9">
        <v>2.1768900000000001E-14</v>
      </c>
      <c r="H574">
        <v>720.34500000000003</v>
      </c>
      <c r="I574">
        <v>0</v>
      </c>
    </row>
    <row r="575" spans="1:9" x14ac:dyDescent="0.25">
      <c r="A575" t="s">
        <v>115</v>
      </c>
      <c r="B575">
        <v>251.39099999999999</v>
      </c>
      <c r="C575">
        <v>250.31200000000001</v>
      </c>
      <c r="D575">
        <v>231.12299999999999</v>
      </c>
      <c r="E575">
        <v>230.047</v>
      </c>
      <c r="F575">
        <v>37.4527</v>
      </c>
      <c r="G575" s="9">
        <v>1.76531E-14</v>
      </c>
      <c r="H575">
        <v>712.125</v>
      </c>
      <c r="I575">
        <v>0</v>
      </c>
    </row>
    <row r="576" spans="1:9" x14ac:dyDescent="0.25">
      <c r="A576" t="s">
        <v>115</v>
      </c>
      <c r="B576">
        <v>246.71799999999999</v>
      </c>
      <c r="C576">
        <v>245.65299999999999</v>
      </c>
      <c r="D576">
        <v>228.04599999999999</v>
      </c>
      <c r="E576">
        <v>228.03800000000001</v>
      </c>
      <c r="F576">
        <v>35.668199999999999</v>
      </c>
      <c r="G576" s="9">
        <v>9.1673000000000005E-15</v>
      </c>
      <c r="H576">
        <v>619.65599999999995</v>
      </c>
      <c r="I576">
        <v>0</v>
      </c>
    </row>
    <row r="577" spans="1:9" x14ac:dyDescent="0.25">
      <c r="A577" t="s">
        <v>115</v>
      </c>
      <c r="B577">
        <v>250.977</v>
      </c>
      <c r="C577">
        <v>249.845</v>
      </c>
      <c r="D577">
        <v>231.16200000000001</v>
      </c>
      <c r="E577">
        <v>229.69399999999999</v>
      </c>
      <c r="F577">
        <v>34.983800000000002</v>
      </c>
      <c r="G577" s="9">
        <v>1.5446000000000001E-14</v>
      </c>
      <c r="H577">
        <v>693.00099999999998</v>
      </c>
      <c r="I577">
        <v>0</v>
      </c>
    </row>
    <row r="578" spans="1:9" x14ac:dyDescent="0.25">
      <c r="A578" t="s">
        <v>115</v>
      </c>
      <c r="B578">
        <v>250.55500000000001</v>
      </c>
      <c r="C578">
        <v>249.417</v>
      </c>
      <c r="D578">
        <v>230.70400000000001</v>
      </c>
      <c r="E578">
        <v>229.52799999999999</v>
      </c>
      <c r="F578">
        <v>36.483199999999997</v>
      </c>
      <c r="G578" s="9">
        <v>2.7611699999999999E-16</v>
      </c>
      <c r="H578">
        <v>694.91800000000001</v>
      </c>
      <c r="I578">
        <v>0</v>
      </c>
    </row>
    <row r="579" spans="1:9" x14ac:dyDescent="0.25">
      <c r="A579" t="s">
        <v>115</v>
      </c>
      <c r="B579">
        <v>246.31800000000001</v>
      </c>
      <c r="C579">
        <v>245.24799999999999</v>
      </c>
      <c r="D579">
        <v>227.44399999999999</v>
      </c>
      <c r="E579">
        <v>226.93299999999999</v>
      </c>
      <c r="F579">
        <v>36.155700000000003</v>
      </c>
      <c r="G579" s="9">
        <v>6.9198599999999998E-13</v>
      </c>
      <c r="H579">
        <v>702.79499999999996</v>
      </c>
      <c r="I579">
        <v>0</v>
      </c>
    </row>
    <row r="580" spans="1:9" x14ac:dyDescent="0.25">
      <c r="A580" t="s">
        <v>115</v>
      </c>
      <c r="B580">
        <v>249.91</v>
      </c>
      <c r="C580">
        <v>248.80099999999999</v>
      </c>
      <c r="D580">
        <v>231.798</v>
      </c>
      <c r="E580">
        <v>231.40700000000001</v>
      </c>
      <c r="F580">
        <v>37.295900000000003</v>
      </c>
      <c r="G580" s="9">
        <v>9.1532700000000005E-15</v>
      </c>
      <c r="H580">
        <v>710.41600000000005</v>
      </c>
      <c r="I580">
        <v>0</v>
      </c>
    </row>
    <row r="581" spans="1:9" x14ac:dyDescent="0.25">
      <c r="A581" t="s">
        <v>115</v>
      </c>
      <c r="B581">
        <v>249.87200000000001</v>
      </c>
      <c r="C581">
        <v>248.84100000000001</v>
      </c>
      <c r="D581">
        <v>230.23</v>
      </c>
      <c r="E581">
        <v>228.89099999999999</v>
      </c>
      <c r="F581">
        <v>35.031799999999997</v>
      </c>
      <c r="G581" s="9">
        <v>5.15624E-14</v>
      </c>
      <c r="H581">
        <v>717.97500000000002</v>
      </c>
      <c r="I581">
        <v>0</v>
      </c>
    </row>
    <row r="582" spans="1:9" x14ac:dyDescent="0.25">
      <c r="A582" t="s">
        <v>115</v>
      </c>
      <c r="B582">
        <v>243.88200000000001</v>
      </c>
      <c r="C582">
        <v>242.77799999999999</v>
      </c>
      <c r="D582">
        <v>225.78299999999999</v>
      </c>
      <c r="E582">
        <v>225.49600000000001</v>
      </c>
      <c r="F582">
        <v>36.267400000000002</v>
      </c>
      <c r="G582" s="9">
        <v>1.6225300000000001E-14</v>
      </c>
      <c r="H582">
        <v>620.245</v>
      </c>
      <c r="I582">
        <v>0</v>
      </c>
    </row>
    <row r="583" spans="1:9" x14ac:dyDescent="0.25">
      <c r="A583" t="s">
        <v>115</v>
      </c>
      <c r="B583">
        <v>241.387</v>
      </c>
      <c r="C583">
        <v>240.36199999999999</v>
      </c>
      <c r="D583">
        <v>224.881</v>
      </c>
      <c r="E583">
        <v>224.02199999999999</v>
      </c>
      <c r="F583">
        <v>35.948</v>
      </c>
      <c r="G583" s="9">
        <v>3.5268799999999999E-14</v>
      </c>
      <c r="H583">
        <v>722.00199999999995</v>
      </c>
      <c r="I583">
        <v>0</v>
      </c>
    </row>
    <row r="584" spans="1:9" x14ac:dyDescent="0.25">
      <c r="A584" t="s">
        <v>115</v>
      </c>
      <c r="B584">
        <v>249.94399999999999</v>
      </c>
      <c r="C584">
        <v>248.91499999999999</v>
      </c>
      <c r="D584">
        <v>230.755</v>
      </c>
      <c r="E584">
        <v>229.94200000000001</v>
      </c>
      <c r="F584">
        <v>36.518700000000003</v>
      </c>
      <c r="G584" s="9">
        <v>9.5587399999999996E-16</v>
      </c>
      <c r="H584">
        <v>719.86300000000006</v>
      </c>
      <c r="I584">
        <v>0</v>
      </c>
    </row>
    <row r="585" spans="1:9" x14ac:dyDescent="0.25">
      <c r="A585" t="s">
        <v>115</v>
      </c>
      <c r="B585">
        <v>246.71799999999999</v>
      </c>
      <c r="C585">
        <v>245.67099999999999</v>
      </c>
      <c r="D585">
        <v>228.203</v>
      </c>
      <c r="E585">
        <v>227.374</v>
      </c>
      <c r="F585">
        <v>36.8294</v>
      </c>
      <c r="G585" s="9">
        <v>1.3123299999999999E-14</v>
      </c>
      <c r="H585">
        <v>661.34100000000001</v>
      </c>
      <c r="I585">
        <v>0</v>
      </c>
    </row>
    <row r="586" spans="1:9" x14ac:dyDescent="0.25">
      <c r="A586" t="s">
        <v>115</v>
      </c>
      <c r="B586">
        <v>260.65600000000001</v>
      </c>
      <c r="C586">
        <v>259.33800000000002</v>
      </c>
      <c r="D586">
        <v>238.59200000000001</v>
      </c>
      <c r="E586">
        <v>238.31399999999999</v>
      </c>
      <c r="F586">
        <v>39.007300000000001</v>
      </c>
      <c r="G586" s="9">
        <v>2.6173400000000002E-13</v>
      </c>
      <c r="H586">
        <v>688.02800000000002</v>
      </c>
      <c r="I586">
        <v>0</v>
      </c>
    </row>
    <row r="587" spans="1:9" x14ac:dyDescent="0.25">
      <c r="A587" t="s">
        <v>115</v>
      </c>
      <c r="B587">
        <v>265.98599999999999</v>
      </c>
      <c r="C587">
        <v>264.54700000000003</v>
      </c>
      <c r="D587">
        <v>242.30199999999999</v>
      </c>
      <c r="E587">
        <v>240.35400000000001</v>
      </c>
      <c r="F587">
        <v>38.907400000000003</v>
      </c>
      <c r="G587" s="9">
        <v>8.18582E-14</v>
      </c>
      <c r="H587">
        <v>717.55499999999995</v>
      </c>
      <c r="I587">
        <v>0</v>
      </c>
    </row>
    <row r="588" spans="1:9" x14ac:dyDescent="0.25">
      <c r="A588" t="s">
        <v>115</v>
      </c>
      <c r="B588">
        <v>251.43100000000001</v>
      </c>
      <c r="C588">
        <v>250.21899999999999</v>
      </c>
      <c r="D588">
        <v>231.92400000000001</v>
      </c>
      <c r="E588">
        <v>231.54400000000001</v>
      </c>
      <c r="F588">
        <v>38.080500000000001</v>
      </c>
      <c r="G588" s="9">
        <v>1.1508E-14</v>
      </c>
      <c r="H588">
        <v>722.59100000000001</v>
      </c>
      <c r="I588">
        <v>0</v>
      </c>
    </row>
    <row r="589" spans="1:9" x14ac:dyDescent="0.25">
      <c r="A589" t="s">
        <v>115</v>
      </c>
      <c r="B589">
        <v>254.215</v>
      </c>
      <c r="C589">
        <v>253.02799999999999</v>
      </c>
      <c r="D589">
        <v>233.38399999999999</v>
      </c>
      <c r="E589">
        <v>232.267</v>
      </c>
      <c r="F589">
        <v>37.619500000000002</v>
      </c>
      <c r="G589" s="9">
        <v>1.81965E-17</v>
      </c>
      <c r="H589">
        <v>607.64499999999998</v>
      </c>
      <c r="I589">
        <v>0</v>
      </c>
    </row>
    <row r="590" spans="1:9" x14ac:dyDescent="0.25">
      <c r="A590" t="s">
        <v>115</v>
      </c>
      <c r="B590">
        <v>260.86</v>
      </c>
      <c r="C590">
        <v>259.78100000000001</v>
      </c>
      <c r="D590">
        <v>237.42500000000001</v>
      </c>
      <c r="E590">
        <v>235.66300000000001</v>
      </c>
      <c r="F590">
        <v>35.651699999999998</v>
      </c>
      <c r="G590" s="9">
        <v>1.1754299999999999E-14</v>
      </c>
      <c r="H590">
        <v>709.91099999999994</v>
      </c>
      <c r="I590">
        <v>0</v>
      </c>
    </row>
    <row r="591" spans="1:9" x14ac:dyDescent="0.25">
      <c r="A591" t="s">
        <v>115</v>
      </c>
      <c r="B591">
        <v>253.56800000000001</v>
      </c>
      <c r="C591">
        <v>252.40199999999999</v>
      </c>
      <c r="D591">
        <v>232.55799999999999</v>
      </c>
      <c r="E591">
        <v>231.81800000000001</v>
      </c>
      <c r="F591">
        <v>34.865900000000003</v>
      </c>
      <c r="G591" s="9">
        <v>1.25643E-15</v>
      </c>
      <c r="H591">
        <v>705.52099999999996</v>
      </c>
      <c r="I591">
        <v>0</v>
      </c>
    </row>
    <row r="592" spans="1:9" x14ac:dyDescent="0.25">
      <c r="A592" t="s">
        <v>115</v>
      </c>
      <c r="B592">
        <v>247.10599999999999</v>
      </c>
      <c r="C592">
        <v>245.673</v>
      </c>
      <c r="D592">
        <v>227.36</v>
      </c>
      <c r="E592">
        <v>227.26599999999999</v>
      </c>
      <c r="F592">
        <v>38.038400000000003</v>
      </c>
      <c r="G592" s="9">
        <v>3.29036E-16</v>
      </c>
      <c r="H592">
        <v>690.726</v>
      </c>
      <c r="I592">
        <v>0</v>
      </c>
    </row>
    <row r="593" spans="1:9" x14ac:dyDescent="0.25">
      <c r="A593" t="s">
        <v>115</v>
      </c>
      <c r="B593">
        <v>244.881</v>
      </c>
      <c r="C593">
        <v>243.37299999999999</v>
      </c>
      <c r="D593">
        <v>226.72499999999999</v>
      </c>
      <c r="E593">
        <v>226.94800000000001</v>
      </c>
      <c r="F593">
        <v>37.245699999999999</v>
      </c>
      <c r="G593" s="9">
        <v>4.26581E-14</v>
      </c>
      <c r="H593">
        <v>703.35</v>
      </c>
      <c r="I593">
        <v>0</v>
      </c>
    </row>
    <row r="594" spans="1:9" x14ac:dyDescent="0.25">
      <c r="A594" t="s">
        <v>115</v>
      </c>
      <c r="B594">
        <v>266.37599999999998</v>
      </c>
      <c r="C594">
        <v>264.94</v>
      </c>
      <c r="D594">
        <v>242.59100000000001</v>
      </c>
      <c r="E594">
        <v>240.39</v>
      </c>
      <c r="F594">
        <v>38.289200000000001</v>
      </c>
      <c r="G594" s="9">
        <v>8.7125800000000002E-14</v>
      </c>
      <c r="H594">
        <v>713.90200000000004</v>
      </c>
      <c r="I594">
        <v>0</v>
      </c>
    </row>
    <row r="595" spans="1:9" x14ac:dyDescent="0.25">
      <c r="A595" t="s">
        <v>115</v>
      </c>
      <c r="B595">
        <v>256.80799999999999</v>
      </c>
      <c r="C595">
        <v>255.636</v>
      </c>
      <c r="D595">
        <v>234.74799999999999</v>
      </c>
      <c r="E595">
        <v>234.47399999999999</v>
      </c>
      <c r="F595">
        <v>37.828800000000001</v>
      </c>
      <c r="G595" s="9">
        <v>1.5075399999999999E-14</v>
      </c>
      <c r="H595">
        <v>703.20899999999995</v>
      </c>
      <c r="I595">
        <v>0</v>
      </c>
    </row>
    <row r="596" spans="1:9" x14ac:dyDescent="0.25">
      <c r="A596" t="s">
        <v>115</v>
      </c>
      <c r="B596">
        <v>242.03899999999999</v>
      </c>
      <c r="C596">
        <v>240.83600000000001</v>
      </c>
      <c r="D596">
        <v>224.15799999999999</v>
      </c>
      <c r="E596">
        <v>224.67699999999999</v>
      </c>
      <c r="F596">
        <v>37.212499999999999</v>
      </c>
      <c r="G596" s="9">
        <v>4.00756E-15</v>
      </c>
      <c r="H596">
        <v>687.56</v>
      </c>
      <c r="I596">
        <v>0</v>
      </c>
    </row>
    <row r="597" spans="1:9" x14ac:dyDescent="0.25">
      <c r="A597" t="s">
        <v>115</v>
      </c>
      <c r="B597">
        <v>247.43199999999999</v>
      </c>
      <c r="C597">
        <v>246.29400000000001</v>
      </c>
      <c r="D597">
        <v>228.589</v>
      </c>
      <c r="E597">
        <v>228.51400000000001</v>
      </c>
      <c r="F597">
        <v>38.6295</v>
      </c>
      <c r="G597" s="9">
        <v>7.3787899999999995E-17</v>
      </c>
      <c r="H597">
        <v>723.55499999999995</v>
      </c>
      <c r="I597">
        <v>0</v>
      </c>
    </row>
    <row r="598" spans="1:9" x14ac:dyDescent="0.25">
      <c r="A598" t="s">
        <v>115</v>
      </c>
      <c r="B598">
        <v>274.11900000000003</v>
      </c>
      <c r="C598">
        <v>272.95699999999999</v>
      </c>
      <c r="D598">
        <v>248.065</v>
      </c>
      <c r="E598">
        <v>245.19499999999999</v>
      </c>
      <c r="F598">
        <v>38.009799999999998</v>
      </c>
      <c r="G598" s="9">
        <v>3.9402900000000003E-14</v>
      </c>
      <c r="H598">
        <v>692.76499999999999</v>
      </c>
      <c r="I598">
        <v>0</v>
      </c>
    </row>
    <row r="599" spans="1:9" x14ac:dyDescent="0.25">
      <c r="A599" t="s">
        <v>115</v>
      </c>
      <c r="B599">
        <v>248.31200000000001</v>
      </c>
      <c r="C599">
        <v>247.119</v>
      </c>
      <c r="D599">
        <v>229.18199999999999</v>
      </c>
      <c r="E599">
        <v>229.72800000000001</v>
      </c>
      <c r="F599">
        <v>38.718699999999998</v>
      </c>
      <c r="G599" s="9">
        <v>6.1783700000000002E-15</v>
      </c>
      <c r="H599">
        <v>719.55799999999999</v>
      </c>
      <c r="I599">
        <v>0</v>
      </c>
    </row>
    <row r="600" spans="1:9" x14ac:dyDescent="0.25">
      <c r="A600" t="s">
        <v>115</v>
      </c>
      <c r="B600">
        <v>250.02799999999999</v>
      </c>
      <c r="C600">
        <v>248.90299999999999</v>
      </c>
      <c r="D600">
        <v>229.869</v>
      </c>
      <c r="E600">
        <v>229.798</v>
      </c>
      <c r="F600">
        <v>38.4938</v>
      </c>
      <c r="G600" s="9">
        <v>8.2573699999999995E-15</v>
      </c>
      <c r="H600">
        <v>722.06399999999996</v>
      </c>
      <c r="I600">
        <v>0</v>
      </c>
    </row>
    <row r="601" spans="1:9" x14ac:dyDescent="0.25">
      <c r="A601" t="s">
        <v>115</v>
      </c>
      <c r="B601">
        <v>250.411</v>
      </c>
      <c r="C601">
        <v>249.29599999999999</v>
      </c>
      <c r="D601">
        <v>230.78299999999999</v>
      </c>
      <c r="E601">
        <v>230.01599999999999</v>
      </c>
      <c r="F601">
        <v>37.163600000000002</v>
      </c>
      <c r="G601" s="9">
        <v>5.3544400000000003E-15</v>
      </c>
      <c r="H601">
        <v>709.57500000000005</v>
      </c>
      <c r="I601">
        <v>0</v>
      </c>
    </row>
    <row r="602" spans="1:9" x14ac:dyDescent="0.25">
      <c r="A602" t="s">
        <v>115</v>
      </c>
      <c r="B602">
        <v>253.91399999999999</v>
      </c>
      <c r="C602">
        <v>252.661</v>
      </c>
      <c r="D602">
        <v>232.816</v>
      </c>
      <c r="E602">
        <v>231.85499999999999</v>
      </c>
      <c r="F602">
        <v>36.9497</v>
      </c>
      <c r="G602" s="9">
        <v>2.8445300000000001E-15</v>
      </c>
      <c r="H602">
        <v>715.44600000000003</v>
      </c>
      <c r="I602">
        <v>0</v>
      </c>
    </row>
    <row r="603" spans="1:9" x14ac:dyDescent="0.25">
      <c r="A603" t="s">
        <v>115</v>
      </c>
      <c r="B603">
        <v>245.547</v>
      </c>
      <c r="C603">
        <v>244.49600000000001</v>
      </c>
      <c r="D603">
        <v>227.90899999999999</v>
      </c>
      <c r="E603">
        <v>228.63499999999999</v>
      </c>
      <c r="F603">
        <v>39.413400000000003</v>
      </c>
      <c r="G603" s="9">
        <v>7.8762099999999995E-15</v>
      </c>
      <c r="H603">
        <v>709.85400000000004</v>
      </c>
      <c r="I603">
        <v>0</v>
      </c>
    </row>
    <row r="604" spans="1:9" x14ac:dyDescent="0.25">
      <c r="A604" t="s">
        <v>115</v>
      </c>
      <c r="B604">
        <v>252.35400000000001</v>
      </c>
      <c r="C604">
        <v>251.137</v>
      </c>
      <c r="D604">
        <v>232.02799999999999</v>
      </c>
      <c r="E604">
        <v>231.16900000000001</v>
      </c>
      <c r="F604">
        <v>37.1995</v>
      </c>
      <c r="G604" s="9">
        <v>4.0377500000000001E-13</v>
      </c>
      <c r="H604">
        <v>704.11300000000006</v>
      </c>
      <c r="I604">
        <v>0</v>
      </c>
    </row>
    <row r="605" spans="1:9" x14ac:dyDescent="0.25">
      <c r="A605" t="s">
        <v>115</v>
      </c>
      <c r="B605">
        <v>249.04</v>
      </c>
      <c r="C605">
        <v>247.84299999999999</v>
      </c>
      <c r="D605">
        <v>229.673</v>
      </c>
      <c r="E605">
        <v>229.36099999999999</v>
      </c>
      <c r="F605">
        <v>37.238500000000002</v>
      </c>
      <c r="G605" s="9">
        <v>5.43802E-14</v>
      </c>
      <c r="H605">
        <v>719.13400000000001</v>
      </c>
      <c r="I605">
        <v>0</v>
      </c>
    </row>
    <row r="606" spans="1:9" x14ac:dyDescent="0.25">
      <c r="A606" t="s">
        <v>115</v>
      </c>
      <c r="B606">
        <v>252.011</v>
      </c>
      <c r="C606">
        <v>250.97200000000001</v>
      </c>
      <c r="D606">
        <v>231.87299999999999</v>
      </c>
      <c r="E606">
        <v>231.304</v>
      </c>
      <c r="F606">
        <v>38.012999999999998</v>
      </c>
      <c r="G606" s="9">
        <v>1.88361E-14</v>
      </c>
      <c r="H606">
        <v>715.59799999999996</v>
      </c>
      <c r="I606">
        <v>0</v>
      </c>
    </row>
    <row r="607" spans="1:9" x14ac:dyDescent="0.25">
      <c r="A607" t="s">
        <v>115</v>
      </c>
      <c r="B607">
        <v>253.22399999999999</v>
      </c>
      <c r="C607">
        <v>252.10900000000001</v>
      </c>
      <c r="D607">
        <v>232.91300000000001</v>
      </c>
      <c r="E607">
        <v>232.56700000000001</v>
      </c>
      <c r="F607">
        <v>39.596699999999998</v>
      </c>
      <c r="G607" s="9">
        <v>1.7955099999999999E-14</v>
      </c>
      <c r="H607">
        <v>635.37400000000002</v>
      </c>
      <c r="I607">
        <v>0</v>
      </c>
    </row>
    <row r="608" spans="1:9" x14ac:dyDescent="0.25">
      <c r="A608" t="s">
        <v>115</v>
      </c>
      <c r="B608">
        <v>254.12299999999999</v>
      </c>
      <c r="C608">
        <v>252.86199999999999</v>
      </c>
      <c r="D608">
        <v>233.32300000000001</v>
      </c>
      <c r="E608">
        <v>232.643</v>
      </c>
      <c r="F608">
        <v>38.734200000000001</v>
      </c>
      <c r="G608" s="9">
        <v>6.24977E-16</v>
      </c>
      <c r="H608">
        <v>712.06799999999998</v>
      </c>
      <c r="I608">
        <v>0</v>
      </c>
    </row>
    <row r="609" spans="1:25" x14ac:dyDescent="0.25">
      <c r="A609" t="s">
        <v>115</v>
      </c>
      <c r="B609">
        <v>239.95</v>
      </c>
      <c r="C609">
        <v>238.86</v>
      </c>
      <c r="D609">
        <v>223.428</v>
      </c>
      <c r="E609">
        <v>224.23099999999999</v>
      </c>
      <c r="F609">
        <v>37.232100000000003</v>
      </c>
      <c r="G609" s="9">
        <v>9.2324900000000003E-15</v>
      </c>
      <c r="H609">
        <v>699.78499999999997</v>
      </c>
      <c r="I609">
        <v>0</v>
      </c>
    </row>
    <row r="610" spans="1:25" x14ac:dyDescent="0.25">
      <c r="A610" t="s">
        <v>115</v>
      </c>
      <c r="B610">
        <v>251.40100000000001</v>
      </c>
      <c r="C610">
        <v>250.10300000000001</v>
      </c>
      <c r="D610">
        <v>230.81399999999999</v>
      </c>
      <c r="E610">
        <v>229.99600000000001</v>
      </c>
      <c r="F610">
        <v>35.615000000000002</v>
      </c>
      <c r="G610" s="9">
        <v>1.5223299999999999E-19</v>
      </c>
      <c r="H610">
        <v>707.98199999999997</v>
      </c>
      <c r="I610">
        <v>0</v>
      </c>
    </row>
    <row r="611" spans="1:25" x14ac:dyDescent="0.25">
      <c r="A611" t="s">
        <v>115</v>
      </c>
      <c r="B611">
        <v>250.57300000000001</v>
      </c>
      <c r="C611">
        <v>249.34</v>
      </c>
      <c r="D611">
        <v>228.35499999999999</v>
      </c>
      <c r="E611">
        <v>228.68</v>
      </c>
      <c r="F611">
        <v>37.697299999999998</v>
      </c>
      <c r="G611" s="9">
        <v>2.50262E-15</v>
      </c>
      <c r="H611">
        <v>724.101</v>
      </c>
      <c r="I611">
        <v>0</v>
      </c>
    </row>
    <row r="612" spans="1:25" x14ac:dyDescent="0.25">
      <c r="A612" t="s">
        <v>115</v>
      </c>
      <c r="B612">
        <v>240.012</v>
      </c>
      <c r="C612">
        <v>238.87100000000001</v>
      </c>
      <c r="D612">
        <v>223.25</v>
      </c>
      <c r="E612">
        <v>223.71799999999999</v>
      </c>
      <c r="F612">
        <v>36.505899999999997</v>
      </c>
      <c r="G612" s="9">
        <v>3.2182099999999999E-15</v>
      </c>
      <c r="H612">
        <v>630.50199999999995</v>
      </c>
      <c r="I612">
        <v>0</v>
      </c>
    </row>
    <row r="613" spans="1:25" x14ac:dyDescent="0.25">
      <c r="A613" t="s">
        <v>115</v>
      </c>
      <c r="B613">
        <v>244.244</v>
      </c>
      <c r="C613">
        <v>243.01900000000001</v>
      </c>
      <c r="D613">
        <v>226.02500000000001</v>
      </c>
      <c r="E613">
        <v>226.422</v>
      </c>
      <c r="F613">
        <v>38.051600000000001</v>
      </c>
      <c r="G613" s="9">
        <v>3.42147E-14</v>
      </c>
      <c r="H613">
        <v>722.14300000000003</v>
      </c>
      <c r="I613">
        <v>0</v>
      </c>
    </row>
    <row r="614" spans="1:25" x14ac:dyDescent="0.25">
      <c r="A614" t="s">
        <v>115</v>
      </c>
      <c r="B614">
        <v>248.66200000000001</v>
      </c>
      <c r="C614">
        <v>247.45099999999999</v>
      </c>
      <c r="D614">
        <v>229.14</v>
      </c>
      <c r="E614">
        <v>228.679</v>
      </c>
      <c r="F614">
        <v>36.671900000000001</v>
      </c>
      <c r="G614" s="9">
        <v>3.6558400000000002E-14</v>
      </c>
      <c r="H614">
        <v>685.995</v>
      </c>
      <c r="I614">
        <v>0</v>
      </c>
    </row>
    <row r="615" spans="1:25" x14ac:dyDescent="0.25">
      <c r="A615" t="s">
        <v>115</v>
      </c>
      <c r="B615">
        <v>259.07799999999997</v>
      </c>
      <c r="C615">
        <v>257.70600000000002</v>
      </c>
      <c r="D615">
        <v>236.52799999999999</v>
      </c>
      <c r="E615">
        <v>235.37200000000001</v>
      </c>
      <c r="F615">
        <v>38.557099999999998</v>
      </c>
      <c r="G615" s="9">
        <v>1.25719E-15</v>
      </c>
      <c r="H615">
        <v>677.99900000000002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248.71799999999999</v>
      </c>
      <c r="C616">
        <v>247.501</v>
      </c>
      <c r="D616">
        <v>229.35</v>
      </c>
      <c r="E616">
        <v>228.59200000000001</v>
      </c>
      <c r="F616">
        <v>36.462400000000002</v>
      </c>
      <c r="G616" s="9">
        <v>4.34267E-18</v>
      </c>
      <c r="H616">
        <v>722.08299999999997</v>
      </c>
      <c r="I616">
        <v>0</v>
      </c>
      <c r="R616">
        <f>AVERAGE(B567:B616)</f>
        <v>250.79762000000005</v>
      </c>
      <c r="S616">
        <f>AVERAGE(C567:C616)</f>
        <v>249.62491999999995</v>
      </c>
      <c r="U616">
        <f>_xlfn.VAR.P(B567:B616)</f>
        <v>47.113861035600031</v>
      </c>
      <c r="V616">
        <f>_xlfn.VAR.P(C567:C616)</f>
        <v>46.641802833600003</v>
      </c>
      <c r="X616">
        <f>1.96*SQRT(U616)/50</f>
        <v>0.26906698686710795</v>
      </c>
      <c r="Y616">
        <f>1.96*SQRT(V616)/50</f>
        <v>0.26771563253987074</v>
      </c>
    </row>
    <row r="617" spans="1:25" x14ac:dyDescent="0.25">
      <c r="A617" t="s">
        <v>115</v>
      </c>
      <c r="B617">
        <v>12626.0941</v>
      </c>
      <c r="C617" t="s">
        <v>37</v>
      </c>
    </row>
    <row r="618" spans="1:25" x14ac:dyDescent="0.25">
      <c r="A618" t="s">
        <v>116</v>
      </c>
      <c r="B618">
        <v>1071.81</v>
      </c>
      <c r="C618">
        <v>1025.2</v>
      </c>
      <c r="D618">
        <v>1012.18</v>
      </c>
      <c r="E618">
        <v>988.74199999999996</v>
      </c>
      <c r="F618">
        <v>417.35399999999998</v>
      </c>
      <c r="G618" s="9">
        <v>3.99048E-14</v>
      </c>
      <c r="H618">
        <v>651.68399999999997</v>
      </c>
      <c r="I618">
        <v>0</v>
      </c>
    </row>
    <row r="619" spans="1:25" x14ac:dyDescent="0.25">
      <c r="A619" t="s">
        <v>116</v>
      </c>
      <c r="B619">
        <v>1058.03</v>
      </c>
      <c r="C619">
        <v>1009.98</v>
      </c>
      <c r="D619">
        <v>999.58</v>
      </c>
      <c r="E619">
        <v>976.22699999999998</v>
      </c>
      <c r="F619">
        <v>416.86799999999999</v>
      </c>
      <c r="G619" s="9">
        <v>1.07095E-13</v>
      </c>
      <c r="H619">
        <v>721.38199999999995</v>
      </c>
      <c r="I619">
        <v>0</v>
      </c>
    </row>
    <row r="620" spans="1:25" x14ac:dyDescent="0.25">
      <c r="A620" t="s">
        <v>116</v>
      </c>
      <c r="B620">
        <v>1057.21</v>
      </c>
      <c r="C620">
        <v>1011.17</v>
      </c>
      <c r="D620">
        <v>1002.21</v>
      </c>
      <c r="E620">
        <v>978.58</v>
      </c>
      <c r="F620">
        <v>413.11799999999999</v>
      </c>
      <c r="G620" s="9">
        <v>2.14755E-14</v>
      </c>
      <c r="H620">
        <v>714.471</v>
      </c>
      <c r="I620">
        <v>0</v>
      </c>
    </row>
    <row r="621" spans="1:25" x14ac:dyDescent="0.25">
      <c r="A621" t="s">
        <v>116</v>
      </c>
      <c r="B621">
        <v>1063.22</v>
      </c>
      <c r="C621">
        <v>1012.47</v>
      </c>
      <c r="D621">
        <v>1003.73</v>
      </c>
      <c r="E621">
        <v>979.28899999999999</v>
      </c>
      <c r="F621">
        <v>415.17</v>
      </c>
      <c r="G621" s="9">
        <v>6.1245300000000001E-15</v>
      </c>
      <c r="H621">
        <v>721.57100000000003</v>
      </c>
      <c r="I621">
        <v>0</v>
      </c>
    </row>
    <row r="622" spans="1:25" x14ac:dyDescent="0.25">
      <c r="A622" t="s">
        <v>116</v>
      </c>
      <c r="B622">
        <v>1050.56</v>
      </c>
      <c r="C622">
        <v>1003.31</v>
      </c>
      <c r="D622">
        <v>995.07600000000002</v>
      </c>
      <c r="E622">
        <v>971.31100000000004</v>
      </c>
      <c r="F622">
        <v>417.52600000000001</v>
      </c>
      <c r="G622" s="9">
        <v>8.1339200000000005E-18</v>
      </c>
      <c r="H622">
        <v>702.99800000000005</v>
      </c>
      <c r="I622">
        <v>0</v>
      </c>
    </row>
    <row r="623" spans="1:25" x14ac:dyDescent="0.25">
      <c r="A623" t="s">
        <v>116</v>
      </c>
      <c r="B623">
        <v>1085.8599999999999</v>
      </c>
      <c r="C623">
        <v>1033.8699999999999</v>
      </c>
      <c r="D623">
        <v>1024.18</v>
      </c>
      <c r="E623">
        <v>998.87</v>
      </c>
      <c r="F623">
        <v>419.80599999999998</v>
      </c>
      <c r="G623" s="9">
        <v>1.74125E-14</v>
      </c>
      <c r="H623">
        <v>639.54499999999996</v>
      </c>
      <c r="I623">
        <v>0</v>
      </c>
    </row>
    <row r="624" spans="1:25" x14ac:dyDescent="0.25">
      <c r="A624" t="s">
        <v>116</v>
      </c>
      <c r="B624">
        <v>1081.53</v>
      </c>
      <c r="C624">
        <v>1030.27</v>
      </c>
      <c r="D624">
        <v>1020.96</v>
      </c>
      <c r="E624">
        <v>995.99300000000005</v>
      </c>
      <c r="F624">
        <v>417.71800000000002</v>
      </c>
      <c r="G624" s="9">
        <v>3.51887E-14</v>
      </c>
      <c r="H624">
        <v>713.64300000000003</v>
      </c>
      <c r="I624">
        <v>0</v>
      </c>
    </row>
    <row r="625" spans="1:9" x14ac:dyDescent="0.25">
      <c r="A625" t="s">
        <v>116</v>
      </c>
      <c r="B625">
        <v>1063.56</v>
      </c>
      <c r="C625">
        <v>1002.03</v>
      </c>
      <c r="D625">
        <v>994.846</v>
      </c>
      <c r="E625">
        <v>970.16899999999998</v>
      </c>
      <c r="F625">
        <v>411.90899999999999</v>
      </c>
      <c r="G625" s="9">
        <v>2.3117099999999999E-16</v>
      </c>
      <c r="H625">
        <v>706.71799999999996</v>
      </c>
      <c r="I625">
        <v>0</v>
      </c>
    </row>
    <row r="626" spans="1:9" x14ac:dyDescent="0.25">
      <c r="A626" t="s">
        <v>116</v>
      </c>
      <c r="B626">
        <v>1049.99</v>
      </c>
      <c r="C626">
        <v>1003.02</v>
      </c>
      <c r="D626">
        <v>996.68499999999995</v>
      </c>
      <c r="E626">
        <v>973.86599999999999</v>
      </c>
      <c r="F626">
        <v>416.36399999999998</v>
      </c>
      <c r="G626" s="9">
        <v>1.7594799999999999E-15</v>
      </c>
      <c r="H626">
        <v>675.02200000000005</v>
      </c>
      <c r="I626">
        <v>0</v>
      </c>
    </row>
    <row r="627" spans="1:9" x14ac:dyDescent="0.25">
      <c r="A627" t="s">
        <v>116</v>
      </c>
      <c r="B627">
        <v>1057.03</v>
      </c>
      <c r="C627">
        <v>1010.68</v>
      </c>
      <c r="D627">
        <v>1003.32</v>
      </c>
      <c r="E627">
        <v>979.76400000000001</v>
      </c>
      <c r="F627">
        <v>419.64800000000002</v>
      </c>
      <c r="G627" s="9">
        <v>4.3606500000000002E-14</v>
      </c>
      <c r="H627">
        <v>709.38800000000003</v>
      </c>
      <c r="I627">
        <v>0</v>
      </c>
    </row>
    <row r="628" spans="1:9" x14ac:dyDescent="0.25">
      <c r="A628" t="s">
        <v>116</v>
      </c>
      <c r="B628">
        <v>1074.47</v>
      </c>
      <c r="C628">
        <v>1016.31</v>
      </c>
      <c r="D628">
        <v>1007.56</v>
      </c>
      <c r="E628">
        <v>983.35799999999995</v>
      </c>
      <c r="F628">
        <v>420.20600000000002</v>
      </c>
      <c r="G628" s="9">
        <v>5.1686699999999998E-13</v>
      </c>
      <c r="H628">
        <v>650.36099999999999</v>
      </c>
      <c r="I628">
        <v>0</v>
      </c>
    </row>
    <row r="629" spans="1:9" x14ac:dyDescent="0.25">
      <c r="A629" t="s">
        <v>116</v>
      </c>
      <c r="B629">
        <v>1092.0999999999999</v>
      </c>
      <c r="C629">
        <v>1039.72</v>
      </c>
      <c r="D629">
        <v>1029.2</v>
      </c>
      <c r="E629">
        <v>1002.99</v>
      </c>
      <c r="F629">
        <v>422.94900000000001</v>
      </c>
      <c r="G629" s="9">
        <v>6.3533799999999999E-15</v>
      </c>
      <c r="H629">
        <v>699.95899999999995</v>
      </c>
      <c r="I629">
        <v>0</v>
      </c>
    </row>
    <row r="630" spans="1:9" x14ac:dyDescent="0.25">
      <c r="A630" t="s">
        <v>116</v>
      </c>
      <c r="B630">
        <v>1067.23</v>
      </c>
      <c r="C630">
        <v>1016.17</v>
      </c>
      <c r="D630">
        <v>1008.71</v>
      </c>
      <c r="E630">
        <v>984.87</v>
      </c>
      <c r="F630">
        <v>418.53199999999998</v>
      </c>
      <c r="G630" s="9">
        <v>5.9461600000000004E-15</v>
      </c>
      <c r="H630">
        <v>598.976</v>
      </c>
      <c r="I630">
        <v>0</v>
      </c>
    </row>
    <row r="631" spans="1:9" x14ac:dyDescent="0.25">
      <c r="A631" t="s">
        <v>116</v>
      </c>
      <c r="B631">
        <v>1109.2</v>
      </c>
      <c r="C631">
        <v>1016.51</v>
      </c>
      <c r="D631">
        <v>1005.9</v>
      </c>
      <c r="E631">
        <v>982.88900000000001</v>
      </c>
      <c r="F631">
        <v>416.50200000000001</v>
      </c>
      <c r="G631" s="9">
        <v>4.39692E-14</v>
      </c>
      <c r="H631">
        <v>712.79300000000001</v>
      </c>
      <c r="I631">
        <v>0</v>
      </c>
    </row>
    <row r="632" spans="1:9" x14ac:dyDescent="0.25">
      <c r="A632" t="s">
        <v>116</v>
      </c>
      <c r="B632">
        <v>1071.48</v>
      </c>
      <c r="C632">
        <v>1018.61</v>
      </c>
      <c r="D632">
        <v>1010.58</v>
      </c>
      <c r="E632">
        <v>986.51400000000001</v>
      </c>
      <c r="F632">
        <v>420.697</v>
      </c>
      <c r="G632" s="9">
        <v>4.59318E-16</v>
      </c>
      <c r="H632">
        <v>691.13</v>
      </c>
      <c r="I632">
        <v>0</v>
      </c>
    </row>
    <row r="633" spans="1:9" x14ac:dyDescent="0.25">
      <c r="A633" t="s">
        <v>116</v>
      </c>
      <c r="B633">
        <v>1065.1400000000001</v>
      </c>
      <c r="C633">
        <v>1012.79</v>
      </c>
      <c r="D633">
        <v>1003.19</v>
      </c>
      <c r="E633">
        <v>979.83199999999999</v>
      </c>
      <c r="F633">
        <v>407.63600000000002</v>
      </c>
      <c r="G633" s="9">
        <v>4.1535800000000002E-16</v>
      </c>
      <c r="H633">
        <v>706.33500000000004</v>
      </c>
      <c r="I633">
        <v>0</v>
      </c>
    </row>
    <row r="634" spans="1:9" x14ac:dyDescent="0.25">
      <c r="A634" t="s">
        <v>116</v>
      </c>
      <c r="B634">
        <v>1066.69</v>
      </c>
      <c r="C634">
        <v>1018.18</v>
      </c>
      <c r="D634">
        <v>1010.08</v>
      </c>
      <c r="E634">
        <v>986.54600000000005</v>
      </c>
      <c r="F634">
        <v>419.23</v>
      </c>
      <c r="G634" s="9">
        <v>1.4454399999999999E-13</v>
      </c>
      <c r="H634">
        <v>708.86599999999999</v>
      </c>
      <c r="I634">
        <v>0</v>
      </c>
    </row>
    <row r="635" spans="1:9" x14ac:dyDescent="0.25">
      <c r="A635" t="s">
        <v>116</v>
      </c>
      <c r="B635">
        <v>1068.1099999999999</v>
      </c>
      <c r="C635">
        <v>1020.01</v>
      </c>
      <c r="D635">
        <v>1012.62</v>
      </c>
      <c r="E635">
        <v>989.12099999999998</v>
      </c>
      <c r="F635">
        <v>416.21600000000001</v>
      </c>
      <c r="G635" s="9">
        <v>2.9739799999999999E-15</v>
      </c>
      <c r="H635">
        <v>717.29700000000003</v>
      </c>
      <c r="I635">
        <v>0</v>
      </c>
    </row>
    <row r="636" spans="1:9" x14ac:dyDescent="0.25">
      <c r="A636" t="s">
        <v>116</v>
      </c>
      <c r="B636">
        <v>1063.8499999999999</v>
      </c>
      <c r="C636">
        <v>1013.61</v>
      </c>
      <c r="D636">
        <v>1006.12</v>
      </c>
      <c r="E636">
        <v>982.84400000000005</v>
      </c>
      <c r="F636">
        <v>419.27600000000001</v>
      </c>
      <c r="G636" s="9">
        <v>3.4737600000000002E-14</v>
      </c>
      <c r="H636">
        <v>715.94899999999996</v>
      </c>
      <c r="I636">
        <v>0</v>
      </c>
    </row>
    <row r="637" spans="1:9" x14ac:dyDescent="0.25">
      <c r="A637" t="s">
        <v>116</v>
      </c>
      <c r="B637">
        <v>1052.3599999999999</v>
      </c>
      <c r="C637">
        <v>1005.1</v>
      </c>
      <c r="D637">
        <v>996.66399999999999</v>
      </c>
      <c r="E637">
        <v>973.31700000000001</v>
      </c>
      <c r="F637">
        <v>413.05500000000001</v>
      </c>
      <c r="G637" s="9">
        <v>2.50657E-13</v>
      </c>
      <c r="H637">
        <v>666.81600000000003</v>
      </c>
      <c r="I637">
        <v>0</v>
      </c>
    </row>
    <row r="638" spans="1:9" x14ac:dyDescent="0.25">
      <c r="A638" t="s">
        <v>116</v>
      </c>
      <c r="B638">
        <v>1076.17</v>
      </c>
      <c r="C638">
        <v>1028.42</v>
      </c>
      <c r="D638">
        <v>1019.67</v>
      </c>
      <c r="E638">
        <v>995.74199999999996</v>
      </c>
      <c r="F638">
        <v>416.46800000000002</v>
      </c>
      <c r="G638" s="9">
        <v>2.6488100000000001E-14</v>
      </c>
      <c r="H638">
        <v>707.40300000000002</v>
      </c>
      <c r="I638">
        <v>0</v>
      </c>
    </row>
    <row r="639" spans="1:9" x14ac:dyDescent="0.25">
      <c r="A639" t="s">
        <v>116</v>
      </c>
      <c r="B639">
        <v>1060.71</v>
      </c>
      <c r="C639">
        <v>1010.43</v>
      </c>
      <c r="D639">
        <v>1001.92</v>
      </c>
      <c r="E639">
        <v>977.80600000000004</v>
      </c>
      <c r="F639">
        <v>420.11399999999998</v>
      </c>
      <c r="G639" s="9">
        <v>3.1575299999999999E-15</v>
      </c>
      <c r="H639">
        <v>688.88099999999997</v>
      </c>
      <c r="I639">
        <v>0</v>
      </c>
    </row>
    <row r="640" spans="1:9" x14ac:dyDescent="0.25">
      <c r="A640" t="s">
        <v>116</v>
      </c>
      <c r="B640">
        <v>1056.24</v>
      </c>
      <c r="C640">
        <v>1004.45</v>
      </c>
      <c r="D640">
        <v>996.16499999999996</v>
      </c>
      <c r="E640">
        <v>971.99800000000005</v>
      </c>
      <c r="F640">
        <v>413.63099999999997</v>
      </c>
      <c r="G640" s="9">
        <v>8.8717899999999999E-14</v>
      </c>
      <c r="H640">
        <v>698.10299999999995</v>
      </c>
      <c r="I640">
        <v>0</v>
      </c>
    </row>
    <row r="641" spans="1:9" x14ac:dyDescent="0.25">
      <c r="A641" t="s">
        <v>116</v>
      </c>
      <c r="B641">
        <v>1079.02</v>
      </c>
      <c r="C641">
        <v>1017.82</v>
      </c>
      <c r="D641">
        <v>1007.3</v>
      </c>
      <c r="E641">
        <v>982.79600000000005</v>
      </c>
      <c r="F641">
        <v>420.43099999999998</v>
      </c>
      <c r="G641" s="9">
        <v>1.8033600000000002E-15</v>
      </c>
      <c r="H641">
        <v>690.73400000000004</v>
      </c>
      <c r="I641">
        <v>0</v>
      </c>
    </row>
    <row r="642" spans="1:9" x14ac:dyDescent="0.25">
      <c r="A642" t="s">
        <v>116</v>
      </c>
      <c r="B642">
        <v>1100.6500000000001</v>
      </c>
      <c r="C642">
        <v>1015.32</v>
      </c>
      <c r="D642">
        <v>1005.99</v>
      </c>
      <c r="E642">
        <v>980.279</v>
      </c>
      <c r="F642">
        <v>418.78500000000003</v>
      </c>
      <c r="G642" s="9">
        <v>2.6290700000000001E-14</v>
      </c>
      <c r="H642">
        <v>705.07500000000005</v>
      </c>
      <c r="I642">
        <v>0</v>
      </c>
    </row>
    <row r="643" spans="1:9" x14ac:dyDescent="0.25">
      <c r="A643" t="s">
        <v>116</v>
      </c>
      <c r="B643">
        <v>1075.92</v>
      </c>
      <c r="C643">
        <v>1024.47</v>
      </c>
      <c r="D643">
        <v>1013.79</v>
      </c>
      <c r="E643">
        <v>989.149</v>
      </c>
      <c r="F643">
        <v>421.70800000000003</v>
      </c>
      <c r="G643" s="9">
        <v>4.1993400000000001E-15</v>
      </c>
      <c r="H643">
        <v>721.13199999999995</v>
      </c>
      <c r="I643">
        <v>0</v>
      </c>
    </row>
    <row r="644" spans="1:9" x14ac:dyDescent="0.25">
      <c r="A644" t="s">
        <v>116</v>
      </c>
      <c r="B644">
        <v>1073.4100000000001</v>
      </c>
      <c r="C644">
        <v>1019.07</v>
      </c>
      <c r="D644">
        <v>1009.82</v>
      </c>
      <c r="E644">
        <v>985.59699999999998</v>
      </c>
      <c r="F644">
        <v>416.154</v>
      </c>
      <c r="G644" s="9">
        <v>1.8408700000000001E-13</v>
      </c>
      <c r="H644">
        <v>673.11599999999999</v>
      </c>
      <c r="I644">
        <v>0</v>
      </c>
    </row>
    <row r="645" spans="1:9" x14ac:dyDescent="0.25">
      <c r="A645" t="s">
        <v>116</v>
      </c>
      <c r="B645">
        <v>1067.3</v>
      </c>
      <c r="C645">
        <v>1017.42</v>
      </c>
      <c r="D645">
        <v>1008.54</v>
      </c>
      <c r="E645">
        <v>984.39800000000002</v>
      </c>
      <c r="F645">
        <v>419.31400000000002</v>
      </c>
      <c r="G645" s="9">
        <v>4.17567E-16</v>
      </c>
      <c r="H645">
        <v>714.423</v>
      </c>
      <c r="I645">
        <v>0</v>
      </c>
    </row>
    <row r="646" spans="1:9" x14ac:dyDescent="0.25">
      <c r="A646" t="s">
        <v>116</v>
      </c>
      <c r="B646">
        <v>1077.5</v>
      </c>
      <c r="C646">
        <v>1025.05</v>
      </c>
      <c r="D646">
        <v>1014.78</v>
      </c>
      <c r="E646">
        <v>990.44</v>
      </c>
      <c r="F646">
        <v>420.56799999999998</v>
      </c>
      <c r="G646" s="9">
        <v>3.0220699999999998E-17</v>
      </c>
      <c r="H646">
        <v>693.77200000000005</v>
      </c>
      <c r="I646">
        <v>0</v>
      </c>
    </row>
    <row r="647" spans="1:9" x14ac:dyDescent="0.25">
      <c r="A647" t="s">
        <v>116</v>
      </c>
      <c r="B647">
        <v>1079.05</v>
      </c>
      <c r="C647">
        <v>1025.31</v>
      </c>
      <c r="D647">
        <v>1017.32</v>
      </c>
      <c r="E647">
        <v>993.67899999999997</v>
      </c>
      <c r="F647">
        <v>421.03800000000001</v>
      </c>
      <c r="G647" s="9">
        <v>3.1168700000000001E-15</v>
      </c>
      <c r="H647">
        <v>721.91700000000003</v>
      </c>
      <c r="I647">
        <v>0</v>
      </c>
    </row>
    <row r="648" spans="1:9" x14ac:dyDescent="0.25">
      <c r="A648" t="s">
        <v>116</v>
      </c>
      <c r="B648">
        <v>1068.52</v>
      </c>
      <c r="C648">
        <v>1017.21</v>
      </c>
      <c r="D648">
        <v>1007.79</v>
      </c>
      <c r="E648">
        <v>983.44200000000001</v>
      </c>
      <c r="F648">
        <v>418.52499999999998</v>
      </c>
      <c r="G648" s="9">
        <v>3.9063900000000002E-13</v>
      </c>
      <c r="H648">
        <v>681.375</v>
      </c>
      <c r="I648">
        <v>0</v>
      </c>
    </row>
    <row r="649" spans="1:9" x14ac:dyDescent="0.25">
      <c r="A649" t="s">
        <v>116</v>
      </c>
      <c r="B649">
        <v>1061</v>
      </c>
      <c r="C649">
        <v>1010.83</v>
      </c>
      <c r="D649">
        <v>1002.83</v>
      </c>
      <c r="E649">
        <v>979.40899999999999</v>
      </c>
      <c r="F649">
        <v>412.33499999999998</v>
      </c>
      <c r="G649" s="9">
        <v>2.43144E-13</v>
      </c>
      <c r="H649">
        <v>711.40300000000002</v>
      </c>
      <c r="I649">
        <v>0</v>
      </c>
    </row>
    <row r="650" spans="1:9" x14ac:dyDescent="0.25">
      <c r="A650" t="s">
        <v>116</v>
      </c>
      <c r="B650">
        <v>1060.04</v>
      </c>
      <c r="C650">
        <v>1009.35</v>
      </c>
      <c r="D650">
        <v>1000.92</v>
      </c>
      <c r="E650">
        <v>976.89700000000005</v>
      </c>
      <c r="F650">
        <v>408.904</v>
      </c>
      <c r="G650" s="9">
        <v>1.6446200000000001E-13</v>
      </c>
      <c r="H650">
        <v>691.54899999999998</v>
      </c>
      <c r="I650">
        <v>0</v>
      </c>
    </row>
    <row r="651" spans="1:9" x14ac:dyDescent="0.25">
      <c r="A651" t="s">
        <v>116</v>
      </c>
      <c r="B651">
        <v>1065.8599999999999</v>
      </c>
      <c r="C651">
        <v>1014.64</v>
      </c>
      <c r="D651">
        <v>1005.91</v>
      </c>
      <c r="E651">
        <v>981.58199999999999</v>
      </c>
      <c r="F651">
        <v>419.238</v>
      </c>
      <c r="G651" s="9">
        <v>3.54216E-16</v>
      </c>
      <c r="H651">
        <v>699.35799999999995</v>
      </c>
      <c r="I651">
        <v>0</v>
      </c>
    </row>
    <row r="652" spans="1:9" x14ac:dyDescent="0.25">
      <c r="A652" t="s">
        <v>116</v>
      </c>
      <c r="B652">
        <v>1072.0999999999999</v>
      </c>
      <c r="C652">
        <v>1023.83</v>
      </c>
      <c r="D652">
        <v>1015.05</v>
      </c>
      <c r="E652">
        <v>990.57299999999998</v>
      </c>
      <c r="F652">
        <v>420.40600000000001</v>
      </c>
      <c r="G652" s="9">
        <v>4.6115899999999997E-15</v>
      </c>
      <c r="H652">
        <v>720.23900000000003</v>
      </c>
      <c r="I652">
        <v>0</v>
      </c>
    </row>
    <row r="653" spans="1:9" x14ac:dyDescent="0.25">
      <c r="A653" t="s">
        <v>116</v>
      </c>
      <c r="B653">
        <v>1081.3699999999999</v>
      </c>
      <c r="C653">
        <v>1025.3900000000001</v>
      </c>
      <c r="D653">
        <v>1017.11</v>
      </c>
      <c r="E653">
        <v>993.63800000000003</v>
      </c>
      <c r="F653">
        <v>416.95100000000002</v>
      </c>
      <c r="G653" s="9">
        <v>8.95623E-16</v>
      </c>
      <c r="H653">
        <v>677.12400000000002</v>
      </c>
      <c r="I653">
        <v>0</v>
      </c>
    </row>
    <row r="654" spans="1:9" x14ac:dyDescent="0.25">
      <c r="A654" t="s">
        <v>116</v>
      </c>
      <c r="B654">
        <v>1093.95</v>
      </c>
      <c r="C654">
        <v>1040.08</v>
      </c>
      <c r="D654">
        <v>1029.1500000000001</v>
      </c>
      <c r="E654">
        <v>1004.91</v>
      </c>
      <c r="F654">
        <v>422.96899999999999</v>
      </c>
      <c r="G654" s="9">
        <v>4.8102300000000001E-14</v>
      </c>
      <c r="H654">
        <v>716.82399999999996</v>
      </c>
      <c r="I654">
        <v>0</v>
      </c>
    </row>
    <row r="655" spans="1:9" x14ac:dyDescent="0.25">
      <c r="A655" t="s">
        <v>116</v>
      </c>
      <c r="B655">
        <v>1095.6500000000001</v>
      </c>
      <c r="C655">
        <v>1022.4</v>
      </c>
      <c r="D655">
        <v>1013.1</v>
      </c>
      <c r="E655">
        <v>989.43499999999995</v>
      </c>
      <c r="F655">
        <v>422.13499999999999</v>
      </c>
      <c r="G655" s="9">
        <v>3.5944300000000003E-15</v>
      </c>
      <c r="H655">
        <v>706.21500000000003</v>
      </c>
      <c r="I655">
        <v>0</v>
      </c>
    </row>
    <row r="656" spans="1:9" x14ac:dyDescent="0.25">
      <c r="A656" t="s">
        <v>116</v>
      </c>
      <c r="B656">
        <v>1071.1400000000001</v>
      </c>
      <c r="C656">
        <v>1020.26</v>
      </c>
      <c r="D656">
        <v>1010.62</v>
      </c>
      <c r="E656">
        <v>986.23699999999997</v>
      </c>
      <c r="F656">
        <v>417.76100000000002</v>
      </c>
      <c r="G656" s="9">
        <v>8.0476699999999998E-19</v>
      </c>
      <c r="H656">
        <v>682.42499999999995</v>
      </c>
      <c r="I656">
        <v>0</v>
      </c>
    </row>
    <row r="657" spans="1:25" x14ac:dyDescent="0.25">
      <c r="A657" t="s">
        <v>116</v>
      </c>
      <c r="B657">
        <v>1061.02</v>
      </c>
      <c r="C657">
        <v>1013.47</v>
      </c>
      <c r="D657">
        <v>1005.56</v>
      </c>
      <c r="E657">
        <v>982.04899999999998</v>
      </c>
      <c r="F657">
        <v>417.745</v>
      </c>
      <c r="G657" s="9">
        <v>6.8918900000000001E-15</v>
      </c>
      <c r="H657">
        <v>669.92100000000005</v>
      </c>
      <c r="I657">
        <v>0</v>
      </c>
    </row>
    <row r="658" spans="1:25" x14ac:dyDescent="0.25">
      <c r="A658" t="s">
        <v>116</v>
      </c>
      <c r="B658">
        <v>1114.44</v>
      </c>
      <c r="C658">
        <v>1049.3599999999999</v>
      </c>
      <c r="D658">
        <v>1034.6300000000001</v>
      </c>
      <c r="E658">
        <v>1007.85</v>
      </c>
      <c r="F658">
        <v>419.89400000000001</v>
      </c>
      <c r="G658" s="9">
        <v>1.8643199999999999E-15</v>
      </c>
      <c r="H658">
        <v>704.68100000000004</v>
      </c>
      <c r="I658">
        <v>0</v>
      </c>
    </row>
    <row r="659" spans="1:25" x14ac:dyDescent="0.25">
      <c r="A659" t="s">
        <v>116</v>
      </c>
      <c r="B659">
        <v>1082.76</v>
      </c>
      <c r="C659">
        <v>1034.6600000000001</v>
      </c>
      <c r="D659">
        <v>1024.54</v>
      </c>
      <c r="E659">
        <v>1000.05</v>
      </c>
      <c r="F659">
        <v>422.83</v>
      </c>
      <c r="G659" s="9">
        <v>6.1658099999999999E-15</v>
      </c>
      <c r="H659">
        <v>686.47500000000002</v>
      </c>
      <c r="I659">
        <v>0</v>
      </c>
    </row>
    <row r="660" spans="1:25" x14ac:dyDescent="0.25">
      <c r="A660" t="s">
        <v>116</v>
      </c>
      <c r="B660">
        <v>1120.83</v>
      </c>
      <c r="C660">
        <v>1027.0899999999999</v>
      </c>
      <c r="D660">
        <v>1017.33</v>
      </c>
      <c r="E660">
        <v>992.14599999999996</v>
      </c>
      <c r="F660">
        <v>413.53800000000001</v>
      </c>
      <c r="G660" s="9">
        <v>1.368E-14</v>
      </c>
      <c r="H660">
        <v>688.40700000000004</v>
      </c>
      <c r="I660">
        <v>0</v>
      </c>
    </row>
    <row r="661" spans="1:25" x14ac:dyDescent="0.25">
      <c r="A661" t="s">
        <v>116</v>
      </c>
      <c r="B661">
        <v>1053.83</v>
      </c>
      <c r="C661">
        <v>1008.11</v>
      </c>
      <c r="D661">
        <v>998.89200000000005</v>
      </c>
      <c r="E661">
        <v>974.62599999999998</v>
      </c>
      <c r="F661">
        <v>415.28699999999998</v>
      </c>
      <c r="G661" s="9">
        <v>3.9741599999999999E-14</v>
      </c>
      <c r="H661">
        <v>689.83</v>
      </c>
      <c r="I661">
        <v>0</v>
      </c>
    </row>
    <row r="662" spans="1:25" x14ac:dyDescent="0.25">
      <c r="A662" t="s">
        <v>116</v>
      </c>
      <c r="B662">
        <v>1085.8499999999999</v>
      </c>
      <c r="C662">
        <v>1038.46</v>
      </c>
      <c r="D662">
        <v>1027.17</v>
      </c>
      <c r="E662">
        <v>1003.04</v>
      </c>
      <c r="F662">
        <v>418.62900000000002</v>
      </c>
      <c r="G662" s="9">
        <v>2.51904E-13</v>
      </c>
      <c r="H662">
        <v>661.673</v>
      </c>
      <c r="I662">
        <v>0</v>
      </c>
    </row>
    <row r="663" spans="1:25" x14ac:dyDescent="0.25">
      <c r="A663" t="s">
        <v>116</v>
      </c>
      <c r="B663">
        <v>1074.28</v>
      </c>
      <c r="C663">
        <v>1026.29</v>
      </c>
      <c r="D663">
        <v>1017.11</v>
      </c>
      <c r="E663">
        <v>993.42899999999997</v>
      </c>
      <c r="F663">
        <v>425.53300000000002</v>
      </c>
      <c r="G663" s="9">
        <v>1.85911E-14</v>
      </c>
      <c r="H663">
        <v>724.16600000000005</v>
      </c>
      <c r="I663">
        <v>0</v>
      </c>
    </row>
    <row r="664" spans="1:25" x14ac:dyDescent="0.25">
      <c r="A664" t="s">
        <v>116</v>
      </c>
      <c r="B664">
        <v>1112.25</v>
      </c>
      <c r="C664">
        <v>1033.54</v>
      </c>
      <c r="D664">
        <v>1023.28</v>
      </c>
      <c r="E664">
        <v>997.96299999999997</v>
      </c>
      <c r="F664">
        <v>414.93799999999999</v>
      </c>
      <c r="G664" s="9">
        <v>4.4464900000000002E-15</v>
      </c>
      <c r="H664">
        <v>688.9</v>
      </c>
      <c r="I664">
        <v>0</v>
      </c>
    </row>
    <row r="665" spans="1:25" x14ac:dyDescent="0.25">
      <c r="A665" t="s">
        <v>116</v>
      </c>
      <c r="B665">
        <v>1049.42</v>
      </c>
      <c r="C665">
        <v>1003.83</v>
      </c>
      <c r="D665">
        <v>996.00699999999995</v>
      </c>
      <c r="E665">
        <v>973.07399999999996</v>
      </c>
      <c r="F665">
        <v>419.005</v>
      </c>
      <c r="G665" s="9">
        <v>2.7466700000000001E-15</v>
      </c>
      <c r="H665">
        <v>679.17399999999998</v>
      </c>
      <c r="I665">
        <v>0</v>
      </c>
    </row>
    <row r="666" spans="1:25" x14ac:dyDescent="0.25">
      <c r="A666" t="s">
        <v>116</v>
      </c>
      <c r="B666">
        <v>1069.97</v>
      </c>
      <c r="C666">
        <v>1020.02</v>
      </c>
      <c r="D666">
        <v>1009.3</v>
      </c>
      <c r="E666">
        <v>984.61400000000003</v>
      </c>
      <c r="F666">
        <v>417.28500000000003</v>
      </c>
      <c r="G666" s="9">
        <v>4.9612199999999998E-15</v>
      </c>
      <c r="H666">
        <v>703.87400000000002</v>
      </c>
      <c r="I666">
        <v>0</v>
      </c>
    </row>
    <row r="667" spans="1:25" x14ac:dyDescent="0.25">
      <c r="A667" t="s">
        <v>116</v>
      </c>
      <c r="B667">
        <v>1092.46</v>
      </c>
      <c r="C667">
        <v>1015.85</v>
      </c>
      <c r="D667">
        <v>1003.55</v>
      </c>
      <c r="E667">
        <v>978.78300000000002</v>
      </c>
      <c r="F667">
        <v>418.90899999999999</v>
      </c>
      <c r="G667" s="9">
        <v>1.2632400000000001E-14</v>
      </c>
      <c r="H667">
        <v>718.77700000000004</v>
      </c>
      <c r="I667">
        <v>0</v>
      </c>
    </row>
    <row r="668" spans="1:25" x14ac:dyDescent="0.25">
      <c r="A668" t="s">
        <v>116</v>
      </c>
      <c r="B668">
        <v>1049.03</v>
      </c>
      <c r="C668">
        <v>999.45600000000002</v>
      </c>
      <c r="D668">
        <v>990.93799999999999</v>
      </c>
      <c r="E668">
        <v>967.74300000000005</v>
      </c>
      <c r="F668">
        <v>412.66399999999999</v>
      </c>
      <c r="G668" s="9">
        <v>7.7132600000000002E-13</v>
      </c>
      <c r="H668">
        <v>707.149</v>
      </c>
      <c r="I668">
        <v>0</v>
      </c>
    </row>
    <row r="669" spans="1:25" x14ac:dyDescent="0.25">
      <c r="A669" t="s">
        <v>116</v>
      </c>
      <c r="B669">
        <v>1086.27</v>
      </c>
      <c r="C669">
        <v>1016.33</v>
      </c>
      <c r="D669">
        <v>1007.99</v>
      </c>
      <c r="E669">
        <v>982.64400000000001</v>
      </c>
      <c r="F669">
        <v>418.02499999999998</v>
      </c>
      <c r="G669" s="9">
        <v>2.8115E-15</v>
      </c>
      <c r="H669">
        <v>720.06799999999998</v>
      </c>
      <c r="I669">
        <v>0</v>
      </c>
    </row>
    <row r="670" spans="1:25" x14ac:dyDescent="0.25">
      <c r="A670" t="s">
        <v>116</v>
      </c>
      <c r="B670">
        <v>1058.72</v>
      </c>
      <c r="C670">
        <v>1010.01</v>
      </c>
      <c r="D670">
        <v>1003.19</v>
      </c>
      <c r="E670">
        <v>980.05700000000002</v>
      </c>
      <c r="F670">
        <v>417.71499999999997</v>
      </c>
      <c r="G670" s="9">
        <v>1.9416E-13</v>
      </c>
      <c r="H670">
        <v>704.02200000000005</v>
      </c>
      <c r="I670">
        <v>0</v>
      </c>
    </row>
    <row r="671" spans="1:25" x14ac:dyDescent="0.25">
      <c r="A671" t="s">
        <v>116</v>
      </c>
      <c r="B671">
        <v>1095.32</v>
      </c>
      <c r="C671">
        <v>1018.92</v>
      </c>
      <c r="D671">
        <v>1008.89</v>
      </c>
      <c r="E671">
        <v>983.86199999999997</v>
      </c>
      <c r="F671">
        <v>411.08800000000002</v>
      </c>
      <c r="G671" s="9">
        <v>3.0164399999999998E-14</v>
      </c>
      <c r="H671">
        <v>706.41399999999999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1055.8699999999999</v>
      </c>
      <c r="C672">
        <v>1003.46</v>
      </c>
      <c r="D672">
        <v>995.54899999999998</v>
      </c>
      <c r="E672">
        <v>972.26499999999999</v>
      </c>
      <c r="F672">
        <v>420.89100000000002</v>
      </c>
      <c r="G672" s="9">
        <v>5.3890500000000003E-15</v>
      </c>
      <c r="H672">
        <v>715.447</v>
      </c>
      <c r="I672">
        <v>0</v>
      </c>
      <c r="R672">
        <f>AVERAGE(B623:B672)</f>
        <v>1074.9304000000002</v>
      </c>
      <c r="S672">
        <f>AVERAGE(C623:C672)</f>
        <v>1018.9497200000001</v>
      </c>
      <c r="U672">
        <f>_xlfn.VAR.P(B623:B672)</f>
        <v>300.64787584000021</v>
      </c>
      <c r="V672">
        <f>_xlfn.VAR.P(C623:C672)</f>
        <v>117.05522464159978</v>
      </c>
      <c r="X672">
        <f>1.96*SQRT(U672)/50</f>
        <v>0.67969666170342335</v>
      </c>
      <c r="Y672">
        <f>1.96*SQRT(V672)/50</f>
        <v>0.42411288637963823</v>
      </c>
    </row>
    <row r="673" spans="1:9" x14ac:dyDescent="0.25">
      <c r="A673" t="s">
        <v>117</v>
      </c>
      <c r="B673">
        <v>53854.6558</v>
      </c>
      <c r="C673" t="s">
        <v>37</v>
      </c>
    </row>
    <row r="674" spans="1:9" x14ac:dyDescent="0.25">
      <c r="A674" t="s">
        <v>39</v>
      </c>
      <c r="B674">
        <v>610.37199999999996</v>
      </c>
      <c r="C674">
        <v>0</v>
      </c>
      <c r="D674">
        <v>0</v>
      </c>
      <c r="E674">
        <v>0</v>
      </c>
      <c r="F674">
        <v>0</v>
      </c>
      <c r="G674" s="9">
        <v>2.2165100000000001E-6</v>
      </c>
      <c r="H674" t="s">
        <v>221</v>
      </c>
      <c r="I674">
        <v>0</v>
      </c>
    </row>
    <row r="675" spans="1:9" x14ac:dyDescent="0.25">
      <c r="A675" t="s">
        <v>39</v>
      </c>
      <c r="B675">
        <v>604.50400000000002</v>
      </c>
      <c r="C675">
        <v>0</v>
      </c>
      <c r="D675">
        <v>0</v>
      </c>
      <c r="E675">
        <v>0</v>
      </c>
      <c r="F675">
        <v>0</v>
      </c>
      <c r="G675" s="9">
        <v>3.20379E-5</v>
      </c>
      <c r="H675" t="s">
        <v>221</v>
      </c>
      <c r="I675">
        <v>0</v>
      </c>
    </row>
    <row r="676" spans="1:9" x14ac:dyDescent="0.25">
      <c r="A676" t="s">
        <v>39</v>
      </c>
      <c r="B676">
        <v>606.03899999999999</v>
      </c>
      <c r="C676">
        <v>0</v>
      </c>
      <c r="D676">
        <v>0</v>
      </c>
      <c r="E676">
        <v>0</v>
      </c>
      <c r="F676">
        <v>0</v>
      </c>
      <c r="G676" s="9">
        <v>6.0744199999999999E-7</v>
      </c>
      <c r="H676" t="s">
        <v>221</v>
      </c>
      <c r="I676">
        <v>0</v>
      </c>
    </row>
    <row r="677" spans="1:9" x14ac:dyDescent="0.25">
      <c r="A677" t="s">
        <v>39</v>
      </c>
      <c r="B677">
        <v>607.17200000000003</v>
      </c>
      <c r="C677">
        <v>0</v>
      </c>
      <c r="D677">
        <v>0</v>
      </c>
      <c r="E677">
        <v>0</v>
      </c>
      <c r="F677">
        <v>0</v>
      </c>
      <c r="G677" s="9">
        <v>2.6566699999999999E-6</v>
      </c>
      <c r="H677" t="s">
        <v>221</v>
      </c>
      <c r="I677">
        <v>0</v>
      </c>
    </row>
    <row r="678" spans="1:9" x14ac:dyDescent="0.25">
      <c r="A678" t="s">
        <v>39</v>
      </c>
      <c r="B678">
        <v>607.97299999999996</v>
      </c>
      <c r="C678">
        <v>0</v>
      </c>
      <c r="D678">
        <v>0</v>
      </c>
      <c r="E678">
        <v>0</v>
      </c>
      <c r="F678">
        <v>0</v>
      </c>
      <c r="G678" s="9">
        <v>3.20379E-5</v>
      </c>
      <c r="H678" t="s">
        <v>221</v>
      </c>
      <c r="I678">
        <v>0</v>
      </c>
    </row>
    <row r="679" spans="1:9" x14ac:dyDescent="0.25">
      <c r="A679" t="s">
        <v>39</v>
      </c>
      <c r="B679">
        <v>605.39400000000001</v>
      </c>
      <c r="C679">
        <v>0</v>
      </c>
      <c r="D679">
        <v>0</v>
      </c>
      <c r="E679">
        <v>0</v>
      </c>
      <c r="F679">
        <v>0</v>
      </c>
      <c r="G679" s="9">
        <v>2.0521100000000001E-6</v>
      </c>
      <c r="H679" t="s">
        <v>221</v>
      </c>
      <c r="I679">
        <v>0</v>
      </c>
    </row>
    <row r="680" spans="1:9" x14ac:dyDescent="0.25">
      <c r="A680" t="s">
        <v>39</v>
      </c>
      <c r="B680">
        <v>601.97</v>
      </c>
      <c r="C680">
        <v>0</v>
      </c>
      <c r="D680">
        <v>0</v>
      </c>
      <c r="E680">
        <v>0</v>
      </c>
      <c r="F680">
        <v>0</v>
      </c>
      <c r="G680" s="9">
        <v>1.67717E-6</v>
      </c>
      <c r="H680" t="s">
        <v>221</v>
      </c>
      <c r="I680">
        <v>0</v>
      </c>
    </row>
    <row r="681" spans="1:9" x14ac:dyDescent="0.25">
      <c r="A681" t="s">
        <v>39</v>
      </c>
      <c r="B681">
        <v>608.07799999999997</v>
      </c>
      <c r="C681">
        <v>0</v>
      </c>
      <c r="D681">
        <v>0</v>
      </c>
      <c r="E681">
        <v>0</v>
      </c>
      <c r="F681">
        <v>0</v>
      </c>
      <c r="G681" s="9">
        <v>1.5639200000000001E-6</v>
      </c>
      <c r="H681" t="s">
        <v>221</v>
      </c>
      <c r="I681">
        <v>0</v>
      </c>
    </row>
    <row r="682" spans="1:9" x14ac:dyDescent="0.25">
      <c r="A682" t="s">
        <v>39</v>
      </c>
      <c r="B682">
        <v>610.03300000000002</v>
      </c>
      <c r="C682">
        <v>0</v>
      </c>
      <c r="D682">
        <v>0</v>
      </c>
      <c r="E682">
        <v>0</v>
      </c>
      <c r="F682">
        <v>0</v>
      </c>
      <c r="G682" s="9">
        <v>3.20379E-5</v>
      </c>
      <c r="H682" t="s">
        <v>221</v>
      </c>
      <c r="I682">
        <v>0</v>
      </c>
    </row>
    <row r="683" spans="1:9" x14ac:dyDescent="0.25">
      <c r="A683" t="s">
        <v>39</v>
      </c>
      <c r="B683">
        <v>606.80200000000002</v>
      </c>
      <c r="C683">
        <v>0</v>
      </c>
      <c r="D683">
        <v>0</v>
      </c>
      <c r="E683">
        <v>0</v>
      </c>
      <c r="F683">
        <v>0</v>
      </c>
      <c r="G683" s="9">
        <v>3.20379E-5</v>
      </c>
      <c r="H683" t="s">
        <v>221</v>
      </c>
      <c r="I683">
        <v>0</v>
      </c>
    </row>
    <row r="684" spans="1:9" x14ac:dyDescent="0.25">
      <c r="A684" t="s">
        <v>39</v>
      </c>
      <c r="B684">
        <v>607.73699999999997</v>
      </c>
      <c r="C684">
        <v>0</v>
      </c>
      <c r="D684">
        <v>0</v>
      </c>
      <c r="E684">
        <v>0</v>
      </c>
      <c r="F684">
        <v>0</v>
      </c>
      <c r="G684" s="9">
        <v>3.20379E-5</v>
      </c>
      <c r="H684" t="s">
        <v>221</v>
      </c>
      <c r="I684">
        <v>0</v>
      </c>
    </row>
    <row r="685" spans="1:9" x14ac:dyDescent="0.25">
      <c r="A685" t="s">
        <v>39</v>
      </c>
      <c r="B685">
        <v>606.33100000000002</v>
      </c>
      <c r="C685">
        <v>0</v>
      </c>
      <c r="D685">
        <v>0</v>
      </c>
      <c r="E685">
        <v>0</v>
      </c>
      <c r="F685">
        <v>0</v>
      </c>
      <c r="G685" s="9">
        <v>2.4386799999999999E-6</v>
      </c>
      <c r="H685" t="s">
        <v>221</v>
      </c>
      <c r="I685">
        <v>0</v>
      </c>
    </row>
    <row r="686" spans="1:9" x14ac:dyDescent="0.25">
      <c r="A686" t="s">
        <v>39</v>
      </c>
      <c r="B686">
        <v>614.73599999999999</v>
      </c>
      <c r="C686">
        <v>0</v>
      </c>
      <c r="D686">
        <v>0</v>
      </c>
      <c r="E686">
        <v>0</v>
      </c>
      <c r="F686">
        <v>0</v>
      </c>
      <c r="G686" s="9">
        <v>9.28309E-7</v>
      </c>
      <c r="H686" t="s">
        <v>221</v>
      </c>
      <c r="I686">
        <v>0</v>
      </c>
    </row>
    <row r="687" spans="1:9" x14ac:dyDescent="0.25">
      <c r="A687" t="s">
        <v>39</v>
      </c>
      <c r="B687">
        <v>605.45399999999995</v>
      </c>
      <c r="C687">
        <v>0</v>
      </c>
      <c r="D687">
        <v>0</v>
      </c>
      <c r="E687">
        <v>0</v>
      </c>
      <c r="F687">
        <v>0</v>
      </c>
      <c r="G687" s="9">
        <v>3.20379E-5</v>
      </c>
      <c r="H687" t="s">
        <v>221</v>
      </c>
      <c r="I687">
        <v>0</v>
      </c>
    </row>
    <row r="688" spans="1:9" x14ac:dyDescent="0.25">
      <c r="A688" t="s">
        <v>39</v>
      </c>
      <c r="B688">
        <v>605.52599999999995</v>
      </c>
      <c r="C688">
        <v>0</v>
      </c>
      <c r="D688">
        <v>0</v>
      </c>
      <c r="E688">
        <v>0</v>
      </c>
      <c r="F688">
        <v>0</v>
      </c>
      <c r="G688" s="9">
        <v>1.2968499999999999E-6</v>
      </c>
      <c r="H688" t="s">
        <v>221</v>
      </c>
      <c r="I688">
        <v>0</v>
      </c>
    </row>
    <row r="689" spans="1:9" x14ac:dyDescent="0.25">
      <c r="A689" t="s">
        <v>39</v>
      </c>
      <c r="B689">
        <v>611.55399999999997</v>
      </c>
      <c r="C689">
        <v>0</v>
      </c>
      <c r="D689">
        <v>0</v>
      </c>
      <c r="E689">
        <v>0</v>
      </c>
      <c r="F689">
        <v>0</v>
      </c>
      <c r="G689" s="9">
        <v>3.20379E-5</v>
      </c>
      <c r="H689" t="s">
        <v>221</v>
      </c>
      <c r="I689">
        <v>0</v>
      </c>
    </row>
    <row r="690" spans="1:9" x14ac:dyDescent="0.25">
      <c r="A690" t="s">
        <v>39</v>
      </c>
      <c r="B690">
        <v>607.66800000000001</v>
      </c>
      <c r="C690">
        <v>0</v>
      </c>
      <c r="D690">
        <v>0</v>
      </c>
      <c r="E690">
        <v>0</v>
      </c>
      <c r="F690">
        <v>0</v>
      </c>
      <c r="G690" s="9">
        <v>3.20379E-5</v>
      </c>
      <c r="H690" t="s">
        <v>221</v>
      </c>
      <c r="I690">
        <v>0</v>
      </c>
    </row>
    <row r="691" spans="1:9" x14ac:dyDescent="0.25">
      <c r="A691" t="s">
        <v>39</v>
      </c>
      <c r="B691">
        <v>607.82299999999998</v>
      </c>
      <c r="C691">
        <v>0</v>
      </c>
      <c r="D691">
        <v>0</v>
      </c>
      <c r="E691">
        <v>0</v>
      </c>
      <c r="F691">
        <v>0</v>
      </c>
      <c r="G691" s="9">
        <v>1.6433E-6</v>
      </c>
      <c r="H691" t="s">
        <v>221</v>
      </c>
      <c r="I691">
        <v>0</v>
      </c>
    </row>
    <row r="692" spans="1:9" x14ac:dyDescent="0.25">
      <c r="A692" t="s">
        <v>39</v>
      </c>
      <c r="B692">
        <v>616.13499999999999</v>
      </c>
      <c r="C692">
        <v>0</v>
      </c>
      <c r="D692">
        <v>0</v>
      </c>
      <c r="E692">
        <v>0</v>
      </c>
      <c r="F692">
        <v>0</v>
      </c>
      <c r="G692" s="9">
        <v>2.0214799999999999E-6</v>
      </c>
      <c r="H692" t="s">
        <v>221</v>
      </c>
      <c r="I692">
        <v>0</v>
      </c>
    </row>
    <row r="693" spans="1:9" x14ac:dyDescent="0.25">
      <c r="A693" t="s">
        <v>39</v>
      </c>
      <c r="B693">
        <v>602.70799999999997</v>
      </c>
      <c r="C693">
        <v>0</v>
      </c>
      <c r="D693">
        <v>0</v>
      </c>
      <c r="E693">
        <v>0</v>
      </c>
      <c r="F693">
        <v>0</v>
      </c>
      <c r="G693" s="9">
        <v>3.20379E-5</v>
      </c>
      <c r="H693" t="s">
        <v>221</v>
      </c>
      <c r="I693">
        <v>0</v>
      </c>
    </row>
    <row r="694" spans="1:9" x14ac:dyDescent="0.25">
      <c r="A694" t="s">
        <v>39</v>
      </c>
      <c r="B694">
        <v>612.63</v>
      </c>
      <c r="C694">
        <v>0</v>
      </c>
      <c r="D694">
        <v>0</v>
      </c>
      <c r="E694">
        <v>0</v>
      </c>
      <c r="F694">
        <v>0</v>
      </c>
      <c r="G694" s="9">
        <v>3.20379E-5</v>
      </c>
      <c r="H694" t="s">
        <v>221</v>
      </c>
      <c r="I694">
        <v>0</v>
      </c>
    </row>
    <row r="695" spans="1:9" x14ac:dyDescent="0.25">
      <c r="A695" t="s">
        <v>39</v>
      </c>
      <c r="B695">
        <v>605.88900000000001</v>
      </c>
      <c r="C695">
        <v>0</v>
      </c>
      <c r="D695">
        <v>0</v>
      </c>
      <c r="E695">
        <v>0</v>
      </c>
      <c r="F695">
        <v>0</v>
      </c>
      <c r="G695" s="9">
        <v>1.7051199999999999E-6</v>
      </c>
      <c r="H695" t="s">
        <v>221</v>
      </c>
      <c r="I695">
        <v>0</v>
      </c>
    </row>
    <row r="696" spans="1:9" x14ac:dyDescent="0.25">
      <c r="A696" t="s">
        <v>39</v>
      </c>
      <c r="B696">
        <v>606.33000000000004</v>
      </c>
      <c r="C696">
        <v>0</v>
      </c>
      <c r="D696">
        <v>0</v>
      </c>
      <c r="E696">
        <v>0</v>
      </c>
      <c r="F696">
        <v>0</v>
      </c>
      <c r="G696" s="9">
        <v>3.20379E-5</v>
      </c>
      <c r="H696" t="s">
        <v>221</v>
      </c>
      <c r="I696">
        <v>0</v>
      </c>
    </row>
    <row r="697" spans="1:9" x14ac:dyDescent="0.25">
      <c r="A697" t="s">
        <v>39</v>
      </c>
      <c r="B697">
        <v>607.94899999999996</v>
      </c>
      <c r="C697">
        <v>0</v>
      </c>
      <c r="D697">
        <v>0</v>
      </c>
      <c r="E697">
        <v>0</v>
      </c>
      <c r="F697">
        <v>0</v>
      </c>
      <c r="G697" s="9">
        <v>3.20379E-5</v>
      </c>
      <c r="H697" t="s">
        <v>221</v>
      </c>
      <c r="I697">
        <v>0</v>
      </c>
    </row>
    <row r="698" spans="1:9" x14ac:dyDescent="0.25">
      <c r="A698" t="s">
        <v>39</v>
      </c>
      <c r="B698">
        <v>606.10500000000002</v>
      </c>
      <c r="C698">
        <v>0</v>
      </c>
      <c r="D698">
        <v>0</v>
      </c>
      <c r="E698">
        <v>0</v>
      </c>
      <c r="F698">
        <v>0</v>
      </c>
      <c r="G698" s="9">
        <v>3.20379E-5</v>
      </c>
      <c r="H698" t="s">
        <v>221</v>
      </c>
      <c r="I698">
        <v>0</v>
      </c>
    </row>
    <row r="699" spans="1:9" x14ac:dyDescent="0.25">
      <c r="A699" t="s">
        <v>39</v>
      </c>
      <c r="B699">
        <v>606.70000000000005</v>
      </c>
      <c r="C699">
        <v>0</v>
      </c>
      <c r="D699">
        <v>0</v>
      </c>
      <c r="E699">
        <v>0</v>
      </c>
      <c r="F699">
        <v>0</v>
      </c>
      <c r="G699" s="9">
        <v>3.20379E-5</v>
      </c>
      <c r="H699" t="s">
        <v>221</v>
      </c>
      <c r="I699">
        <v>0</v>
      </c>
    </row>
    <row r="700" spans="1:9" x14ac:dyDescent="0.25">
      <c r="A700" t="s">
        <v>39</v>
      </c>
      <c r="B700">
        <v>605.76300000000003</v>
      </c>
      <c r="C700">
        <v>0</v>
      </c>
      <c r="D700">
        <v>0</v>
      </c>
      <c r="E700">
        <v>0</v>
      </c>
      <c r="F700">
        <v>0</v>
      </c>
      <c r="G700" s="9">
        <v>1.5334100000000001E-6</v>
      </c>
      <c r="H700" t="s">
        <v>221</v>
      </c>
      <c r="I700">
        <v>0</v>
      </c>
    </row>
    <row r="701" spans="1:9" x14ac:dyDescent="0.25">
      <c r="A701" t="s">
        <v>39</v>
      </c>
      <c r="B701">
        <v>607.37400000000002</v>
      </c>
      <c r="C701">
        <v>0</v>
      </c>
      <c r="D701">
        <v>0</v>
      </c>
      <c r="E701">
        <v>0</v>
      </c>
      <c r="F701">
        <v>0</v>
      </c>
      <c r="G701" s="9">
        <v>1.6448999999999999E-6</v>
      </c>
      <c r="H701" t="s">
        <v>221</v>
      </c>
      <c r="I701">
        <v>0</v>
      </c>
    </row>
    <row r="702" spans="1:9" x14ac:dyDescent="0.25">
      <c r="A702" t="s">
        <v>39</v>
      </c>
      <c r="B702">
        <v>602.92999999999995</v>
      </c>
      <c r="C702">
        <v>0</v>
      </c>
      <c r="D702">
        <v>0</v>
      </c>
      <c r="E702">
        <v>0</v>
      </c>
      <c r="F702">
        <v>0</v>
      </c>
      <c r="G702" s="9">
        <v>3.20379E-5</v>
      </c>
      <c r="H702" t="s">
        <v>221</v>
      </c>
      <c r="I702">
        <v>0</v>
      </c>
    </row>
    <row r="703" spans="1:9" x14ac:dyDescent="0.25">
      <c r="A703" t="s">
        <v>39</v>
      </c>
      <c r="B703">
        <v>606.93399999999997</v>
      </c>
      <c r="C703">
        <v>0</v>
      </c>
      <c r="D703">
        <v>0</v>
      </c>
      <c r="E703">
        <v>0</v>
      </c>
      <c r="F703">
        <v>0</v>
      </c>
      <c r="G703" s="9">
        <v>3.20379E-5</v>
      </c>
      <c r="H703" t="s">
        <v>221</v>
      </c>
      <c r="I703">
        <v>0</v>
      </c>
    </row>
    <row r="704" spans="1:9" x14ac:dyDescent="0.25">
      <c r="A704" t="s">
        <v>39</v>
      </c>
      <c r="B704">
        <v>607.94600000000003</v>
      </c>
      <c r="C704">
        <v>0</v>
      </c>
      <c r="D704">
        <v>0</v>
      </c>
      <c r="E704">
        <v>0</v>
      </c>
      <c r="F704">
        <v>0</v>
      </c>
      <c r="G704" s="9">
        <v>3.20379E-5</v>
      </c>
      <c r="H704" t="s">
        <v>221</v>
      </c>
      <c r="I704">
        <v>0</v>
      </c>
    </row>
    <row r="705" spans="1:9" x14ac:dyDescent="0.25">
      <c r="A705" t="s">
        <v>39</v>
      </c>
      <c r="B705">
        <v>607.56500000000005</v>
      </c>
      <c r="C705">
        <v>0</v>
      </c>
      <c r="D705">
        <v>0</v>
      </c>
      <c r="E705">
        <v>0</v>
      </c>
      <c r="F705">
        <v>0</v>
      </c>
      <c r="G705" s="9">
        <v>2.1540099999999999E-6</v>
      </c>
      <c r="H705" t="s">
        <v>221</v>
      </c>
      <c r="I705">
        <v>0</v>
      </c>
    </row>
    <row r="706" spans="1:9" x14ac:dyDescent="0.25">
      <c r="A706" t="s">
        <v>39</v>
      </c>
      <c r="B706">
        <v>606.85</v>
      </c>
      <c r="C706">
        <v>0</v>
      </c>
      <c r="D706">
        <v>0</v>
      </c>
      <c r="E706">
        <v>0</v>
      </c>
      <c r="F706">
        <v>0</v>
      </c>
      <c r="G706" s="9">
        <v>1.64996E-6</v>
      </c>
      <c r="H706" t="s">
        <v>221</v>
      </c>
      <c r="I706">
        <v>0</v>
      </c>
    </row>
    <row r="707" spans="1:9" x14ac:dyDescent="0.25">
      <c r="A707" t="s">
        <v>39</v>
      </c>
      <c r="B707">
        <v>606.38300000000004</v>
      </c>
      <c r="C707">
        <v>0</v>
      </c>
      <c r="D707">
        <v>0</v>
      </c>
      <c r="E707">
        <v>0</v>
      </c>
      <c r="F707">
        <v>0</v>
      </c>
      <c r="G707" s="9">
        <v>3.20379E-5</v>
      </c>
      <c r="H707" t="s">
        <v>221</v>
      </c>
      <c r="I707">
        <v>0</v>
      </c>
    </row>
    <row r="708" spans="1:9" x14ac:dyDescent="0.25">
      <c r="A708" t="s">
        <v>39</v>
      </c>
      <c r="B708">
        <v>604.33500000000004</v>
      </c>
      <c r="C708">
        <v>0</v>
      </c>
      <c r="D708">
        <v>0</v>
      </c>
      <c r="E708">
        <v>0</v>
      </c>
      <c r="F708">
        <v>0</v>
      </c>
      <c r="G708" s="9">
        <v>2.06294E-6</v>
      </c>
      <c r="H708" t="s">
        <v>221</v>
      </c>
      <c r="I708">
        <v>0</v>
      </c>
    </row>
    <row r="709" spans="1:9" x14ac:dyDescent="0.25">
      <c r="A709" t="s">
        <v>39</v>
      </c>
      <c r="B709">
        <v>611.11599999999999</v>
      </c>
      <c r="C709">
        <v>0</v>
      </c>
      <c r="D709">
        <v>0</v>
      </c>
      <c r="E709">
        <v>0</v>
      </c>
      <c r="F709">
        <v>0</v>
      </c>
      <c r="G709" s="9">
        <v>3.20379E-5</v>
      </c>
      <c r="H709" t="s">
        <v>221</v>
      </c>
      <c r="I709">
        <v>0</v>
      </c>
    </row>
    <row r="710" spans="1:9" x14ac:dyDescent="0.25">
      <c r="A710" t="s">
        <v>39</v>
      </c>
      <c r="B710">
        <v>605.55399999999997</v>
      </c>
      <c r="C710">
        <v>0</v>
      </c>
      <c r="D710">
        <v>0</v>
      </c>
      <c r="E710">
        <v>0</v>
      </c>
      <c r="F710">
        <v>0</v>
      </c>
      <c r="G710" s="9">
        <v>8.9413199999999998E-7</v>
      </c>
      <c r="H710" t="s">
        <v>221</v>
      </c>
      <c r="I710">
        <v>0</v>
      </c>
    </row>
    <row r="711" spans="1:9" x14ac:dyDescent="0.25">
      <c r="A711" t="s">
        <v>39</v>
      </c>
      <c r="B711">
        <v>607.79100000000005</v>
      </c>
      <c r="C711">
        <v>0</v>
      </c>
      <c r="D711">
        <v>0</v>
      </c>
      <c r="E711">
        <v>0</v>
      </c>
      <c r="F711">
        <v>0</v>
      </c>
      <c r="G711" s="9">
        <v>1.68224E-6</v>
      </c>
      <c r="H711" t="s">
        <v>221</v>
      </c>
      <c r="I711">
        <v>0</v>
      </c>
    </row>
    <row r="712" spans="1:9" x14ac:dyDescent="0.25">
      <c r="A712" t="s">
        <v>39</v>
      </c>
      <c r="B712">
        <v>611.56399999999996</v>
      </c>
      <c r="C712">
        <v>0</v>
      </c>
      <c r="D712">
        <v>0</v>
      </c>
      <c r="E712">
        <v>0</v>
      </c>
      <c r="F712">
        <v>0</v>
      </c>
      <c r="G712" s="9">
        <v>3.20379E-5</v>
      </c>
      <c r="H712" t="s">
        <v>221</v>
      </c>
      <c r="I712">
        <v>0</v>
      </c>
    </row>
    <row r="713" spans="1:9" x14ac:dyDescent="0.25">
      <c r="A713" t="s">
        <v>39</v>
      </c>
      <c r="B713">
        <v>606.28</v>
      </c>
      <c r="C713">
        <v>0</v>
      </c>
      <c r="D713">
        <v>0</v>
      </c>
      <c r="E713">
        <v>0</v>
      </c>
      <c r="F713">
        <v>0</v>
      </c>
      <c r="G713" s="9">
        <v>5.0586399999999996E-7</v>
      </c>
      <c r="H713" t="s">
        <v>221</v>
      </c>
      <c r="I713">
        <v>0</v>
      </c>
    </row>
    <row r="714" spans="1:9" x14ac:dyDescent="0.25">
      <c r="A714" t="s">
        <v>39</v>
      </c>
      <c r="B714">
        <v>609.54899999999998</v>
      </c>
      <c r="C714">
        <v>0</v>
      </c>
      <c r="D714">
        <v>0</v>
      </c>
      <c r="E714">
        <v>0</v>
      </c>
      <c r="F714">
        <v>0</v>
      </c>
      <c r="G714" s="9">
        <v>1.8156199999999999E-6</v>
      </c>
      <c r="H714" t="s">
        <v>221</v>
      </c>
      <c r="I714">
        <v>0</v>
      </c>
    </row>
    <row r="715" spans="1:9" x14ac:dyDescent="0.25">
      <c r="A715" t="s">
        <v>39</v>
      </c>
      <c r="B715">
        <v>604.73800000000006</v>
      </c>
      <c r="C715">
        <v>0</v>
      </c>
      <c r="D715">
        <v>0</v>
      </c>
      <c r="E715">
        <v>0</v>
      </c>
      <c r="F715">
        <v>0</v>
      </c>
      <c r="G715" s="9">
        <v>2.4748800000000001E-6</v>
      </c>
      <c r="H715" t="s">
        <v>221</v>
      </c>
      <c r="I715">
        <v>0</v>
      </c>
    </row>
    <row r="716" spans="1:9" x14ac:dyDescent="0.25">
      <c r="A716" t="s">
        <v>39</v>
      </c>
      <c r="B716">
        <v>605.28399999999999</v>
      </c>
      <c r="C716">
        <v>0</v>
      </c>
      <c r="D716">
        <v>0</v>
      </c>
      <c r="E716">
        <v>0</v>
      </c>
      <c r="F716">
        <v>0</v>
      </c>
      <c r="G716" s="9">
        <v>2.4133299999999998E-6</v>
      </c>
      <c r="H716" t="s">
        <v>221</v>
      </c>
      <c r="I716">
        <v>0</v>
      </c>
    </row>
    <row r="717" spans="1:9" x14ac:dyDescent="0.25">
      <c r="A717" t="s">
        <v>39</v>
      </c>
      <c r="B717">
        <v>610.37900000000002</v>
      </c>
      <c r="C717">
        <v>0</v>
      </c>
      <c r="D717">
        <v>0</v>
      </c>
      <c r="E717">
        <v>0</v>
      </c>
      <c r="F717">
        <v>0</v>
      </c>
      <c r="G717" s="9">
        <v>3.20379E-5</v>
      </c>
      <c r="H717" t="s">
        <v>221</v>
      </c>
      <c r="I717">
        <v>0</v>
      </c>
    </row>
    <row r="718" spans="1:9" x14ac:dyDescent="0.25">
      <c r="A718" t="s">
        <v>39</v>
      </c>
      <c r="B718">
        <v>604.00400000000002</v>
      </c>
      <c r="C718">
        <v>0</v>
      </c>
      <c r="D718">
        <v>0</v>
      </c>
      <c r="E718">
        <v>0</v>
      </c>
      <c r="F718">
        <v>0</v>
      </c>
      <c r="G718" s="9">
        <v>3.20379E-5</v>
      </c>
      <c r="H718" t="s">
        <v>221</v>
      </c>
      <c r="I718">
        <v>0</v>
      </c>
    </row>
    <row r="719" spans="1:9" x14ac:dyDescent="0.25">
      <c r="A719" t="s">
        <v>39</v>
      </c>
      <c r="B719">
        <v>606.61300000000006</v>
      </c>
      <c r="C719">
        <v>0</v>
      </c>
      <c r="D719">
        <v>0</v>
      </c>
      <c r="E719">
        <v>0</v>
      </c>
      <c r="F719">
        <v>0</v>
      </c>
      <c r="G719" s="9">
        <v>2.3018999999999999E-6</v>
      </c>
      <c r="H719" t="s">
        <v>221</v>
      </c>
      <c r="I719">
        <v>0</v>
      </c>
    </row>
    <row r="720" spans="1:9" x14ac:dyDescent="0.25">
      <c r="A720" t="s">
        <v>39</v>
      </c>
      <c r="B720">
        <v>606.35599999999999</v>
      </c>
      <c r="C720">
        <v>0</v>
      </c>
      <c r="D720">
        <v>0</v>
      </c>
      <c r="E720">
        <v>0</v>
      </c>
      <c r="F720">
        <v>0</v>
      </c>
      <c r="G720" s="9">
        <v>2.3683299999999998E-6</v>
      </c>
      <c r="H720" t="s">
        <v>221</v>
      </c>
      <c r="I720">
        <v>0</v>
      </c>
    </row>
    <row r="721" spans="1:25" x14ac:dyDescent="0.25">
      <c r="A721" t="s">
        <v>39</v>
      </c>
      <c r="B721">
        <v>608.56100000000004</v>
      </c>
      <c r="C721">
        <v>0</v>
      </c>
      <c r="D721">
        <v>0</v>
      </c>
      <c r="E721">
        <v>0</v>
      </c>
      <c r="F721">
        <v>0</v>
      </c>
      <c r="G721" s="9">
        <v>3.20379E-5</v>
      </c>
      <c r="H721" t="s">
        <v>221</v>
      </c>
      <c r="I721">
        <v>0</v>
      </c>
    </row>
    <row r="722" spans="1:25" x14ac:dyDescent="0.25">
      <c r="A722" t="s">
        <v>39</v>
      </c>
      <c r="B722">
        <v>608.53599999999994</v>
      </c>
      <c r="C722">
        <v>0</v>
      </c>
      <c r="D722">
        <v>0</v>
      </c>
      <c r="E722">
        <v>0</v>
      </c>
      <c r="F722">
        <v>0</v>
      </c>
      <c r="G722" s="9">
        <v>3.20379E-5</v>
      </c>
      <c r="H722" t="s">
        <v>221</v>
      </c>
      <c r="I722">
        <v>0</v>
      </c>
    </row>
    <row r="723" spans="1:25" x14ac:dyDescent="0.25">
      <c r="A723" t="s">
        <v>39</v>
      </c>
      <c r="B723">
        <v>606.33799999999997</v>
      </c>
      <c r="C723">
        <v>0</v>
      </c>
      <c r="D723">
        <v>0</v>
      </c>
      <c r="E723">
        <v>0</v>
      </c>
      <c r="F723">
        <v>0</v>
      </c>
      <c r="G723" s="9">
        <v>2.5194299999999999E-6</v>
      </c>
      <c r="H723" t="s">
        <v>221</v>
      </c>
      <c r="I723">
        <v>0</v>
      </c>
    </row>
    <row r="724" spans="1:25" x14ac:dyDescent="0.25">
      <c r="A724" t="s">
        <v>39</v>
      </c>
      <c r="B724">
        <v>606.68899999999996</v>
      </c>
      <c r="C724">
        <v>0</v>
      </c>
      <c r="D724">
        <v>0</v>
      </c>
      <c r="E724">
        <v>0</v>
      </c>
      <c r="F724">
        <v>0</v>
      </c>
      <c r="G724" s="9">
        <v>3.20379E-5</v>
      </c>
      <c r="H724" t="s">
        <v>221</v>
      </c>
      <c r="I724">
        <v>0</v>
      </c>
    </row>
    <row r="725" spans="1:25" x14ac:dyDescent="0.25">
      <c r="A725" t="s">
        <v>39</v>
      </c>
      <c r="B725">
        <v>606.74900000000002</v>
      </c>
      <c r="C725">
        <v>0</v>
      </c>
      <c r="D725">
        <v>0</v>
      </c>
      <c r="E725">
        <v>0</v>
      </c>
      <c r="F725">
        <v>0</v>
      </c>
      <c r="G725" s="9">
        <v>2.1763499999999999E-6</v>
      </c>
      <c r="H725" t="s">
        <v>221</v>
      </c>
      <c r="I725">
        <v>0</v>
      </c>
    </row>
    <row r="726" spans="1:25" x14ac:dyDescent="0.25">
      <c r="A726" t="s">
        <v>39</v>
      </c>
      <c r="B726">
        <v>606.4</v>
      </c>
      <c r="C726">
        <v>0</v>
      </c>
      <c r="D726">
        <v>0</v>
      </c>
      <c r="E726">
        <v>0</v>
      </c>
      <c r="F726">
        <v>0</v>
      </c>
      <c r="G726" s="9">
        <v>5.1730699999999999E-7</v>
      </c>
      <c r="H726" t="s">
        <v>221</v>
      </c>
      <c r="I726">
        <v>0</v>
      </c>
    </row>
    <row r="727" spans="1:25" x14ac:dyDescent="0.25">
      <c r="A727" t="s">
        <v>39</v>
      </c>
      <c r="B727">
        <v>608.27099999999996</v>
      </c>
      <c r="C727">
        <v>0</v>
      </c>
      <c r="D727">
        <v>0</v>
      </c>
      <c r="E727">
        <v>0</v>
      </c>
      <c r="F727">
        <v>0</v>
      </c>
      <c r="G727" s="9">
        <v>2.1535799999999999E-6</v>
      </c>
      <c r="H727" t="s">
        <v>221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614.90300000000002</v>
      </c>
      <c r="C728">
        <v>0</v>
      </c>
      <c r="D728">
        <v>0</v>
      </c>
      <c r="E728">
        <v>0</v>
      </c>
      <c r="F728">
        <v>0</v>
      </c>
      <c r="G728" s="9">
        <v>2.2635200000000001E-6</v>
      </c>
      <c r="H728" t="s">
        <v>221</v>
      </c>
      <c r="I728">
        <v>0</v>
      </c>
      <c r="R728">
        <f>AVERAGE(B679:B728)</f>
        <v>607.50613999999996</v>
      </c>
      <c r="S728">
        <f>AVERAGE(C679:C728)</f>
        <v>0</v>
      </c>
      <c r="U728">
        <f>_xlfn.VAR.P(B679:B728)</f>
        <v>8.4616730403999831</v>
      </c>
      <c r="V728">
        <f>_xlfn.VAR.P(C679:C728)</f>
        <v>0</v>
      </c>
      <c r="X728">
        <f>1.96*SQRT(U728)/50</f>
        <v>0.11402870367061194</v>
      </c>
      <c r="Y728">
        <f>1.96*SQRT(V728)/50</f>
        <v>0</v>
      </c>
    </row>
    <row r="729" spans="1:25" x14ac:dyDescent="0.25">
      <c r="A729" t="s">
        <v>39</v>
      </c>
      <c r="B729">
        <v>30445.504000000001</v>
      </c>
      <c r="C729" t="s">
        <v>37</v>
      </c>
      <c r="U729" t="s">
        <v>82</v>
      </c>
    </row>
    <row r="730" spans="1:25" x14ac:dyDescent="0.25">
      <c r="A730" t="s">
        <v>40</v>
      </c>
      <c r="B730">
        <v>613.90200000000004</v>
      </c>
      <c r="C730">
        <v>600.75099999999998</v>
      </c>
      <c r="D730">
        <v>576.47199999999998</v>
      </c>
      <c r="E730">
        <v>220.876</v>
      </c>
      <c r="F730">
        <v>0</v>
      </c>
      <c r="G730" s="9">
        <v>3.20379E-5</v>
      </c>
      <c r="H730" t="s">
        <v>221</v>
      </c>
      <c r="I730">
        <v>0</v>
      </c>
      <c r="U730">
        <f>_xlfn.STDEV.P(B679:B728)</f>
        <v>2.9088955018013252</v>
      </c>
      <c r="V730">
        <f>_xlfn.STDEV.P(C679:C728)</f>
        <v>0</v>
      </c>
    </row>
    <row r="731" spans="1:25" x14ac:dyDescent="0.25">
      <c r="A731" t="s">
        <v>40</v>
      </c>
      <c r="B731">
        <v>612.47699999999998</v>
      </c>
      <c r="C731">
        <v>605.096</v>
      </c>
      <c r="D731">
        <v>576.09699999999998</v>
      </c>
      <c r="E731">
        <v>220.631</v>
      </c>
      <c r="F731">
        <v>0</v>
      </c>
      <c r="G731" s="9">
        <v>3.20379E-5</v>
      </c>
      <c r="H731" t="s">
        <v>221</v>
      </c>
      <c r="I731">
        <v>0</v>
      </c>
    </row>
    <row r="732" spans="1:25" x14ac:dyDescent="0.25">
      <c r="A732" t="s">
        <v>40</v>
      </c>
      <c r="B732">
        <v>615.21500000000003</v>
      </c>
      <c r="C732">
        <v>607.93700000000001</v>
      </c>
      <c r="D732">
        <v>576.56399999999996</v>
      </c>
      <c r="E732">
        <v>220.77199999999999</v>
      </c>
      <c r="F732">
        <v>0</v>
      </c>
      <c r="G732" s="9">
        <v>3.20379E-5</v>
      </c>
      <c r="H732" t="s">
        <v>221</v>
      </c>
      <c r="I732">
        <v>0</v>
      </c>
    </row>
    <row r="733" spans="1:25" x14ac:dyDescent="0.25">
      <c r="A733" t="s">
        <v>40</v>
      </c>
      <c r="B733">
        <v>611.59299999999996</v>
      </c>
      <c r="C733">
        <v>604.38499999999999</v>
      </c>
      <c r="D733">
        <v>576.15200000000004</v>
      </c>
      <c r="E733">
        <v>220.88300000000001</v>
      </c>
      <c r="F733">
        <v>0</v>
      </c>
      <c r="G733" s="9">
        <v>3.20379E-5</v>
      </c>
      <c r="H733" t="s">
        <v>221</v>
      </c>
      <c r="I733">
        <v>0</v>
      </c>
    </row>
    <row r="734" spans="1:25" x14ac:dyDescent="0.25">
      <c r="A734" t="s">
        <v>40</v>
      </c>
      <c r="B734">
        <v>612.36599999999999</v>
      </c>
      <c r="C734">
        <v>604.55799999999999</v>
      </c>
      <c r="D734">
        <v>576.40800000000002</v>
      </c>
      <c r="E734">
        <v>220.81200000000001</v>
      </c>
      <c r="F734">
        <v>0</v>
      </c>
      <c r="G734" s="9">
        <v>1.3795399999999999E-6</v>
      </c>
      <c r="H734" t="s">
        <v>221</v>
      </c>
      <c r="I734">
        <v>0</v>
      </c>
    </row>
    <row r="735" spans="1:25" x14ac:dyDescent="0.25">
      <c r="A735" t="s">
        <v>40</v>
      </c>
      <c r="B735">
        <v>607.16700000000003</v>
      </c>
      <c r="C735">
        <v>599.78200000000004</v>
      </c>
      <c r="D735">
        <v>576.00900000000001</v>
      </c>
      <c r="E735">
        <v>220.72</v>
      </c>
      <c r="F735">
        <v>0</v>
      </c>
      <c r="G735" s="9">
        <v>3.20379E-5</v>
      </c>
      <c r="H735" t="s">
        <v>221</v>
      </c>
      <c r="I735">
        <v>0</v>
      </c>
    </row>
    <row r="736" spans="1:25" x14ac:dyDescent="0.25">
      <c r="A736" t="s">
        <v>40</v>
      </c>
      <c r="B736">
        <v>607.47199999999998</v>
      </c>
      <c r="C736">
        <v>600.14300000000003</v>
      </c>
      <c r="D736">
        <v>575.428</v>
      </c>
      <c r="E736">
        <v>220.982</v>
      </c>
      <c r="F736">
        <v>0</v>
      </c>
      <c r="G736" s="9">
        <v>1.3288600000000001E-6</v>
      </c>
      <c r="H736" t="s">
        <v>221</v>
      </c>
      <c r="I736">
        <v>0</v>
      </c>
    </row>
    <row r="737" spans="1:9" x14ac:dyDescent="0.25">
      <c r="A737" t="s">
        <v>40</v>
      </c>
      <c r="B737">
        <v>607.93200000000002</v>
      </c>
      <c r="C737">
        <v>600.21100000000001</v>
      </c>
      <c r="D737">
        <v>576.30999999999995</v>
      </c>
      <c r="E737">
        <v>220.934</v>
      </c>
      <c r="F737">
        <v>0</v>
      </c>
      <c r="G737" s="9">
        <v>3.20379E-5</v>
      </c>
      <c r="H737" t="s">
        <v>221</v>
      </c>
      <c r="I737">
        <v>0</v>
      </c>
    </row>
    <row r="738" spans="1:9" x14ac:dyDescent="0.25">
      <c r="A738" t="s">
        <v>40</v>
      </c>
      <c r="B738">
        <v>606.84900000000005</v>
      </c>
      <c r="C738">
        <v>599.65099999999995</v>
      </c>
      <c r="D738">
        <v>575.298</v>
      </c>
      <c r="E738">
        <v>221.011</v>
      </c>
      <c r="F738">
        <v>0</v>
      </c>
      <c r="G738" s="9">
        <v>9.0357800000000005E-7</v>
      </c>
      <c r="H738" t="s">
        <v>221</v>
      </c>
      <c r="I738">
        <v>0</v>
      </c>
    </row>
    <row r="739" spans="1:9" x14ac:dyDescent="0.25">
      <c r="A739" t="s">
        <v>40</v>
      </c>
      <c r="B739">
        <v>610.18399999999997</v>
      </c>
      <c r="C739">
        <v>603.03300000000002</v>
      </c>
      <c r="D739">
        <v>575.851</v>
      </c>
      <c r="E739">
        <v>220.703</v>
      </c>
      <c r="F739">
        <v>0</v>
      </c>
      <c r="G739" s="9">
        <v>1.71186E-6</v>
      </c>
      <c r="H739" t="s">
        <v>221</v>
      </c>
      <c r="I739">
        <v>0</v>
      </c>
    </row>
    <row r="740" spans="1:9" x14ac:dyDescent="0.25">
      <c r="A740" t="s">
        <v>40</v>
      </c>
      <c r="B740">
        <v>606.04600000000005</v>
      </c>
      <c r="C740">
        <v>598.69100000000003</v>
      </c>
      <c r="D740">
        <v>575.43600000000004</v>
      </c>
      <c r="E740">
        <v>220.88900000000001</v>
      </c>
      <c r="F740">
        <v>0</v>
      </c>
      <c r="G740" s="9">
        <v>2.5001399999999998E-6</v>
      </c>
      <c r="H740" t="s">
        <v>221</v>
      </c>
      <c r="I740">
        <v>0</v>
      </c>
    </row>
    <row r="741" spans="1:9" x14ac:dyDescent="0.25">
      <c r="A741" t="s">
        <v>40</v>
      </c>
      <c r="B741">
        <v>608.88099999999997</v>
      </c>
      <c r="C741">
        <v>601.83900000000006</v>
      </c>
      <c r="D741">
        <v>575.53499999999997</v>
      </c>
      <c r="E741">
        <v>220.785</v>
      </c>
      <c r="F741">
        <v>0</v>
      </c>
      <c r="G741" s="9">
        <v>1.7300299999999999E-6</v>
      </c>
      <c r="H741" t="s">
        <v>221</v>
      </c>
      <c r="I741">
        <v>0</v>
      </c>
    </row>
    <row r="742" spans="1:9" x14ac:dyDescent="0.25">
      <c r="A742" t="s">
        <v>40</v>
      </c>
      <c r="B742">
        <v>605.33000000000004</v>
      </c>
      <c r="C742">
        <v>597.87900000000002</v>
      </c>
      <c r="D742">
        <v>575.68899999999996</v>
      </c>
      <c r="E742">
        <v>220.858</v>
      </c>
      <c r="F742">
        <v>0</v>
      </c>
      <c r="G742" s="9">
        <v>3.20379E-5</v>
      </c>
      <c r="H742" t="s">
        <v>221</v>
      </c>
      <c r="I742">
        <v>0</v>
      </c>
    </row>
    <row r="743" spans="1:9" x14ac:dyDescent="0.25">
      <c r="A743" t="s">
        <v>40</v>
      </c>
      <c r="B743">
        <v>611.08699999999999</v>
      </c>
      <c r="C743">
        <v>603.93100000000004</v>
      </c>
      <c r="D743">
        <v>576.46900000000005</v>
      </c>
      <c r="E743">
        <v>220.59299999999999</v>
      </c>
      <c r="F743">
        <v>0</v>
      </c>
      <c r="G743" s="9">
        <v>3.20379E-5</v>
      </c>
      <c r="H743" t="s">
        <v>221</v>
      </c>
      <c r="I743">
        <v>0</v>
      </c>
    </row>
    <row r="744" spans="1:9" x14ac:dyDescent="0.25">
      <c r="A744" t="s">
        <v>40</v>
      </c>
      <c r="B744">
        <v>615.06299999999999</v>
      </c>
      <c r="C744">
        <v>607.17600000000004</v>
      </c>
      <c r="D744">
        <v>576.81299999999999</v>
      </c>
      <c r="E744">
        <v>221.00899999999999</v>
      </c>
      <c r="F744">
        <v>0</v>
      </c>
      <c r="G744" s="9">
        <v>2.2477300000000001E-6</v>
      </c>
      <c r="H744" t="s">
        <v>221</v>
      </c>
      <c r="I744">
        <v>0</v>
      </c>
    </row>
    <row r="745" spans="1:9" x14ac:dyDescent="0.25">
      <c r="A745" t="s">
        <v>40</v>
      </c>
      <c r="B745">
        <v>614.97400000000005</v>
      </c>
      <c r="C745">
        <v>607.46500000000003</v>
      </c>
      <c r="D745">
        <v>577.06500000000005</v>
      </c>
      <c r="E745">
        <v>220.85499999999999</v>
      </c>
      <c r="F745">
        <v>0</v>
      </c>
      <c r="G745" s="9">
        <v>3.20379E-5</v>
      </c>
      <c r="H745" t="s">
        <v>221</v>
      </c>
      <c r="I745">
        <v>0</v>
      </c>
    </row>
    <row r="746" spans="1:9" x14ac:dyDescent="0.25">
      <c r="A746" t="s">
        <v>40</v>
      </c>
      <c r="B746">
        <v>610.995</v>
      </c>
      <c r="C746">
        <v>603.76499999999999</v>
      </c>
      <c r="D746">
        <v>576.93899999999996</v>
      </c>
      <c r="E746">
        <v>220.79499999999999</v>
      </c>
      <c r="F746">
        <v>0</v>
      </c>
      <c r="G746" s="9">
        <v>3.20379E-5</v>
      </c>
      <c r="H746" t="s">
        <v>221</v>
      </c>
      <c r="I746">
        <v>0</v>
      </c>
    </row>
    <row r="747" spans="1:9" x14ac:dyDescent="0.25">
      <c r="A747" t="s">
        <v>40</v>
      </c>
      <c r="B747">
        <v>608.71199999999999</v>
      </c>
      <c r="C747">
        <v>601.46699999999998</v>
      </c>
      <c r="D747">
        <v>575.54300000000001</v>
      </c>
      <c r="E747">
        <v>220.946</v>
      </c>
      <c r="F747">
        <v>0</v>
      </c>
      <c r="G747" s="9">
        <v>1.71601E-6</v>
      </c>
      <c r="H747" t="s">
        <v>221</v>
      </c>
      <c r="I747">
        <v>0</v>
      </c>
    </row>
    <row r="748" spans="1:9" x14ac:dyDescent="0.25">
      <c r="A748" t="s">
        <v>40</v>
      </c>
      <c r="B748">
        <v>609.34400000000005</v>
      </c>
      <c r="C748">
        <v>602.13900000000001</v>
      </c>
      <c r="D748">
        <v>575.59100000000001</v>
      </c>
      <c r="E748">
        <v>220.87200000000001</v>
      </c>
      <c r="F748">
        <v>0</v>
      </c>
      <c r="G748" s="9">
        <v>1.0400500000000001E-6</v>
      </c>
      <c r="H748" t="s">
        <v>221</v>
      </c>
      <c r="I748">
        <v>0</v>
      </c>
    </row>
    <row r="749" spans="1:9" x14ac:dyDescent="0.25">
      <c r="A749" t="s">
        <v>40</v>
      </c>
      <c r="B749">
        <v>610.21699999999998</v>
      </c>
      <c r="C749">
        <v>602.91099999999994</v>
      </c>
      <c r="D749">
        <v>576.63</v>
      </c>
      <c r="E749">
        <v>221.06800000000001</v>
      </c>
      <c r="F749">
        <v>0</v>
      </c>
      <c r="G749" s="9">
        <v>2.61247E-6</v>
      </c>
      <c r="H749" t="s">
        <v>221</v>
      </c>
      <c r="I749">
        <v>0</v>
      </c>
    </row>
    <row r="750" spans="1:9" x14ac:dyDescent="0.25">
      <c r="A750" t="s">
        <v>40</v>
      </c>
      <c r="B750">
        <v>607.51800000000003</v>
      </c>
      <c r="C750">
        <v>599.96299999999997</v>
      </c>
      <c r="D750">
        <v>575.85599999999999</v>
      </c>
      <c r="E750">
        <v>220.73</v>
      </c>
      <c r="F750">
        <v>0</v>
      </c>
      <c r="G750" s="9">
        <v>3.20379E-5</v>
      </c>
      <c r="H750" t="s">
        <v>221</v>
      </c>
      <c r="I750">
        <v>0</v>
      </c>
    </row>
    <row r="751" spans="1:9" x14ac:dyDescent="0.25">
      <c r="A751" t="s">
        <v>40</v>
      </c>
      <c r="B751">
        <v>611.43100000000004</v>
      </c>
      <c r="C751">
        <v>604.07299999999998</v>
      </c>
      <c r="D751">
        <v>576.53300000000002</v>
      </c>
      <c r="E751">
        <v>220.88</v>
      </c>
      <c r="F751">
        <v>0</v>
      </c>
      <c r="G751" s="9">
        <v>3.20379E-5</v>
      </c>
      <c r="H751" t="s">
        <v>221</v>
      </c>
      <c r="I751">
        <v>0</v>
      </c>
    </row>
    <row r="752" spans="1:9" x14ac:dyDescent="0.25">
      <c r="A752" t="s">
        <v>40</v>
      </c>
      <c r="B752">
        <v>607.53300000000002</v>
      </c>
      <c r="C752">
        <v>600.19600000000003</v>
      </c>
      <c r="D752">
        <v>575.92700000000002</v>
      </c>
      <c r="E752">
        <v>220.74199999999999</v>
      </c>
      <c r="F752">
        <v>0</v>
      </c>
      <c r="G752" s="9">
        <v>3.20379E-5</v>
      </c>
      <c r="H752" t="s">
        <v>221</v>
      </c>
      <c r="I752">
        <v>0</v>
      </c>
    </row>
    <row r="753" spans="1:9" x14ac:dyDescent="0.25">
      <c r="A753" t="s">
        <v>40</v>
      </c>
      <c r="B753">
        <v>606.75199999999995</v>
      </c>
      <c r="C753">
        <v>599.15800000000002</v>
      </c>
      <c r="D753">
        <v>575.96600000000001</v>
      </c>
      <c r="E753">
        <v>221.261</v>
      </c>
      <c r="F753">
        <v>0</v>
      </c>
      <c r="G753" s="9">
        <v>1.4725699999999999E-6</v>
      </c>
      <c r="H753" t="s">
        <v>221</v>
      </c>
      <c r="I753">
        <v>0</v>
      </c>
    </row>
    <row r="754" spans="1:9" x14ac:dyDescent="0.25">
      <c r="A754" t="s">
        <v>40</v>
      </c>
      <c r="B754">
        <v>613.06700000000001</v>
      </c>
      <c r="C754">
        <v>605.73699999999997</v>
      </c>
      <c r="D754">
        <v>577.76</v>
      </c>
      <c r="E754">
        <v>221.48400000000001</v>
      </c>
      <c r="F754">
        <v>0</v>
      </c>
      <c r="G754" s="9">
        <v>3.20379E-5</v>
      </c>
      <c r="H754" t="s">
        <v>221</v>
      </c>
      <c r="I754">
        <v>0</v>
      </c>
    </row>
    <row r="755" spans="1:9" x14ac:dyDescent="0.25">
      <c r="A755" t="s">
        <v>40</v>
      </c>
      <c r="B755">
        <v>608.90200000000004</v>
      </c>
      <c r="C755">
        <v>601.31600000000003</v>
      </c>
      <c r="D755">
        <v>576.30100000000004</v>
      </c>
      <c r="E755">
        <v>220.727</v>
      </c>
      <c r="F755">
        <v>0</v>
      </c>
      <c r="G755" s="9">
        <v>3.20379E-5</v>
      </c>
      <c r="H755" t="s">
        <v>221</v>
      </c>
      <c r="I755">
        <v>0</v>
      </c>
    </row>
    <row r="756" spans="1:9" x14ac:dyDescent="0.25">
      <c r="A756" t="s">
        <v>40</v>
      </c>
      <c r="B756">
        <v>609.553</v>
      </c>
      <c r="C756">
        <v>602.12099999999998</v>
      </c>
      <c r="D756">
        <v>576.31899999999996</v>
      </c>
      <c r="E756">
        <v>221.05099999999999</v>
      </c>
      <c r="F756">
        <v>0</v>
      </c>
      <c r="G756" s="9">
        <v>8.68618E-7</v>
      </c>
      <c r="H756" t="s">
        <v>221</v>
      </c>
      <c r="I756">
        <v>0</v>
      </c>
    </row>
    <row r="757" spans="1:9" x14ac:dyDescent="0.25">
      <c r="A757" t="s">
        <v>40</v>
      </c>
      <c r="B757">
        <v>607.05700000000002</v>
      </c>
      <c r="C757">
        <v>599.82500000000005</v>
      </c>
      <c r="D757">
        <v>575.827</v>
      </c>
      <c r="E757">
        <v>221.131</v>
      </c>
      <c r="F757">
        <v>0</v>
      </c>
      <c r="G757" s="9">
        <v>2.7136600000000001E-6</v>
      </c>
      <c r="H757" t="s">
        <v>221</v>
      </c>
      <c r="I757">
        <v>0</v>
      </c>
    </row>
    <row r="758" spans="1:9" x14ac:dyDescent="0.25">
      <c r="A758" t="s">
        <v>40</v>
      </c>
      <c r="B758">
        <v>608.23900000000003</v>
      </c>
      <c r="C758">
        <v>600.58699999999999</v>
      </c>
      <c r="D758">
        <v>576.20299999999997</v>
      </c>
      <c r="E758">
        <v>221.309</v>
      </c>
      <c r="F758">
        <v>0</v>
      </c>
      <c r="G758" s="9">
        <v>2.1357499999999998E-6</v>
      </c>
      <c r="H758" t="s">
        <v>221</v>
      </c>
      <c r="I758">
        <v>0</v>
      </c>
    </row>
    <row r="759" spans="1:9" x14ac:dyDescent="0.25">
      <c r="A759" t="s">
        <v>40</v>
      </c>
      <c r="B759">
        <v>609.38699999999994</v>
      </c>
      <c r="C759">
        <v>601.98699999999997</v>
      </c>
      <c r="D759">
        <v>576.327</v>
      </c>
      <c r="E759">
        <v>220.79499999999999</v>
      </c>
      <c r="F759">
        <v>0</v>
      </c>
      <c r="G759" s="9">
        <v>3.20379E-5</v>
      </c>
      <c r="H759" t="s">
        <v>221</v>
      </c>
      <c r="I759">
        <v>0</v>
      </c>
    </row>
    <row r="760" spans="1:9" x14ac:dyDescent="0.25">
      <c r="A760" t="s">
        <v>40</v>
      </c>
      <c r="B760">
        <v>605.08900000000006</v>
      </c>
      <c r="C760">
        <v>597.36699999999996</v>
      </c>
      <c r="D760">
        <v>575.04300000000001</v>
      </c>
      <c r="E760">
        <v>220.96799999999999</v>
      </c>
      <c r="F760">
        <v>0</v>
      </c>
      <c r="G760" s="9">
        <v>2.7197599999999999E-6</v>
      </c>
      <c r="H760" t="s">
        <v>221</v>
      </c>
      <c r="I760">
        <v>0</v>
      </c>
    </row>
    <row r="761" spans="1:9" x14ac:dyDescent="0.25">
      <c r="A761" t="s">
        <v>40</v>
      </c>
      <c r="B761">
        <v>606.77200000000005</v>
      </c>
      <c r="C761">
        <v>599.26499999999999</v>
      </c>
      <c r="D761">
        <v>575.05600000000004</v>
      </c>
      <c r="E761">
        <v>220.846</v>
      </c>
      <c r="F761">
        <v>0</v>
      </c>
      <c r="G761" s="9">
        <v>2.44689E-6</v>
      </c>
      <c r="H761" t="s">
        <v>221</v>
      </c>
      <c r="I761">
        <v>0</v>
      </c>
    </row>
    <row r="762" spans="1:9" x14ac:dyDescent="0.25">
      <c r="A762" t="s">
        <v>40</v>
      </c>
      <c r="B762">
        <v>625.41399999999999</v>
      </c>
      <c r="C762">
        <v>617.18600000000004</v>
      </c>
      <c r="D762">
        <v>579.11599999999999</v>
      </c>
      <c r="E762">
        <v>221.13</v>
      </c>
      <c r="F762">
        <v>0</v>
      </c>
      <c r="G762" s="9">
        <v>3.20379E-5</v>
      </c>
      <c r="H762" t="s">
        <v>221</v>
      </c>
      <c r="I762">
        <v>0</v>
      </c>
    </row>
    <row r="763" spans="1:9" x14ac:dyDescent="0.25">
      <c r="A763" t="s">
        <v>40</v>
      </c>
      <c r="B763">
        <v>613.83799999999997</v>
      </c>
      <c r="C763">
        <v>606.53800000000001</v>
      </c>
      <c r="D763">
        <v>577.27599999999995</v>
      </c>
      <c r="E763">
        <v>220.858</v>
      </c>
      <c r="F763">
        <v>0</v>
      </c>
      <c r="G763" s="9">
        <v>3.20379E-5</v>
      </c>
      <c r="H763" t="s">
        <v>221</v>
      </c>
      <c r="I763">
        <v>0</v>
      </c>
    </row>
    <row r="764" spans="1:9" x14ac:dyDescent="0.25">
      <c r="A764" t="s">
        <v>40</v>
      </c>
      <c r="B764">
        <v>614.48099999999999</v>
      </c>
      <c r="C764">
        <v>606.42499999999995</v>
      </c>
      <c r="D764">
        <v>576.95500000000004</v>
      </c>
      <c r="E764">
        <v>220.89099999999999</v>
      </c>
      <c r="F764">
        <v>0</v>
      </c>
      <c r="G764" s="9">
        <v>3.20379E-5</v>
      </c>
      <c r="H764" t="s">
        <v>221</v>
      </c>
      <c r="I764">
        <v>0</v>
      </c>
    </row>
    <row r="765" spans="1:9" x14ac:dyDescent="0.25">
      <c r="A765" t="s">
        <v>40</v>
      </c>
      <c r="B765">
        <v>608.01499999999999</v>
      </c>
      <c r="C765">
        <v>600.20899999999995</v>
      </c>
      <c r="D765">
        <v>575.84699999999998</v>
      </c>
      <c r="E765">
        <v>220.893</v>
      </c>
      <c r="F765">
        <v>0</v>
      </c>
      <c r="G765" s="9">
        <v>1.6417600000000001E-6</v>
      </c>
      <c r="H765" t="s">
        <v>221</v>
      </c>
      <c r="I765">
        <v>0</v>
      </c>
    </row>
    <row r="766" spans="1:9" x14ac:dyDescent="0.25">
      <c r="A766" t="s">
        <v>40</v>
      </c>
      <c r="B766">
        <v>607.79899999999998</v>
      </c>
      <c r="C766">
        <v>600.01</v>
      </c>
      <c r="D766">
        <v>575.13599999999997</v>
      </c>
      <c r="E766">
        <v>220.65799999999999</v>
      </c>
      <c r="F766">
        <v>0</v>
      </c>
      <c r="G766" s="9">
        <v>2.79198E-6</v>
      </c>
      <c r="H766" t="s">
        <v>221</v>
      </c>
      <c r="I766">
        <v>0</v>
      </c>
    </row>
    <row r="767" spans="1:9" x14ac:dyDescent="0.25">
      <c r="A767" t="s">
        <v>40</v>
      </c>
      <c r="B767">
        <v>609.25699999999995</v>
      </c>
      <c r="C767">
        <v>601.572</v>
      </c>
      <c r="D767">
        <v>576.25300000000004</v>
      </c>
      <c r="E767">
        <v>220.733</v>
      </c>
      <c r="F767">
        <v>0</v>
      </c>
      <c r="G767" s="9">
        <v>3.20379E-5</v>
      </c>
      <c r="H767" t="s">
        <v>221</v>
      </c>
      <c r="I767">
        <v>0</v>
      </c>
    </row>
    <row r="768" spans="1:9" x14ac:dyDescent="0.25">
      <c r="A768" t="s">
        <v>40</v>
      </c>
      <c r="B768">
        <v>607.56700000000001</v>
      </c>
      <c r="C768">
        <v>599.97500000000002</v>
      </c>
      <c r="D768">
        <v>576.16399999999999</v>
      </c>
      <c r="E768">
        <v>220.85400000000001</v>
      </c>
      <c r="F768">
        <v>0</v>
      </c>
      <c r="G768" s="9">
        <v>3.20379E-5</v>
      </c>
      <c r="H768" t="s">
        <v>221</v>
      </c>
      <c r="I768">
        <v>0</v>
      </c>
    </row>
    <row r="769" spans="1:25" x14ac:dyDescent="0.25">
      <c r="A769" t="s">
        <v>40</v>
      </c>
      <c r="B769">
        <v>605.48400000000004</v>
      </c>
      <c r="C769">
        <v>598.11199999999997</v>
      </c>
      <c r="D769">
        <v>575.10799999999995</v>
      </c>
      <c r="E769">
        <v>220.72399999999999</v>
      </c>
      <c r="F769">
        <v>0</v>
      </c>
      <c r="G769" s="9">
        <v>1.77283E-6</v>
      </c>
      <c r="H769" t="s">
        <v>221</v>
      </c>
      <c r="I769">
        <v>0</v>
      </c>
    </row>
    <row r="770" spans="1:25" x14ac:dyDescent="0.25">
      <c r="A770" t="s">
        <v>40</v>
      </c>
      <c r="B770">
        <v>613.91399999999999</v>
      </c>
      <c r="C770">
        <v>606.226</v>
      </c>
      <c r="D770">
        <v>575.67100000000005</v>
      </c>
      <c r="E770">
        <v>220.73599999999999</v>
      </c>
      <c r="F770">
        <v>0</v>
      </c>
      <c r="G770" s="9">
        <v>2.5237300000000001E-6</v>
      </c>
      <c r="H770" t="s">
        <v>221</v>
      </c>
      <c r="I770">
        <v>0</v>
      </c>
    </row>
    <row r="771" spans="1:25" x14ac:dyDescent="0.25">
      <c r="A771" t="s">
        <v>40</v>
      </c>
      <c r="B771">
        <v>609.42700000000002</v>
      </c>
      <c r="C771">
        <v>602.25699999999995</v>
      </c>
      <c r="D771">
        <v>575.995</v>
      </c>
      <c r="E771">
        <v>221.001</v>
      </c>
      <c r="F771">
        <v>0</v>
      </c>
      <c r="G771" s="9">
        <v>2.0627300000000002E-6</v>
      </c>
      <c r="H771" t="s">
        <v>221</v>
      </c>
      <c r="I771">
        <v>0</v>
      </c>
    </row>
    <row r="772" spans="1:25" x14ac:dyDescent="0.25">
      <c r="A772" t="s">
        <v>40</v>
      </c>
      <c r="B772">
        <v>614.09400000000005</v>
      </c>
      <c r="C772">
        <v>606.96400000000006</v>
      </c>
      <c r="D772">
        <v>576.66399999999999</v>
      </c>
      <c r="E772">
        <v>220.81800000000001</v>
      </c>
      <c r="F772">
        <v>0</v>
      </c>
      <c r="G772" s="9">
        <v>3.20379E-5</v>
      </c>
      <c r="H772" t="s">
        <v>221</v>
      </c>
      <c r="I772">
        <v>0</v>
      </c>
    </row>
    <row r="773" spans="1:25" x14ac:dyDescent="0.25">
      <c r="A773" t="s">
        <v>40</v>
      </c>
      <c r="B773">
        <v>607.774</v>
      </c>
      <c r="C773">
        <v>600.67899999999997</v>
      </c>
      <c r="D773">
        <v>576.36500000000001</v>
      </c>
      <c r="E773">
        <v>220.99700000000001</v>
      </c>
      <c r="F773">
        <v>0</v>
      </c>
      <c r="G773" s="9">
        <v>3.20379E-5</v>
      </c>
      <c r="H773" t="s">
        <v>221</v>
      </c>
      <c r="I773">
        <v>0</v>
      </c>
    </row>
    <row r="774" spans="1:25" x14ac:dyDescent="0.25">
      <c r="A774" t="s">
        <v>40</v>
      </c>
      <c r="B774">
        <v>610.51700000000005</v>
      </c>
      <c r="C774">
        <v>602.76599999999996</v>
      </c>
      <c r="D774">
        <v>576.90599999999995</v>
      </c>
      <c r="E774">
        <v>220.98500000000001</v>
      </c>
      <c r="F774">
        <v>0</v>
      </c>
      <c r="G774" s="9">
        <v>4.94967E-8</v>
      </c>
      <c r="H774" t="s">
        <v>221</v>
      </c>
      <c r="I774">
        <v>0</v>
      </c>
    </row>
    <row r="775" spans="1:25" x14ac:dyDescent="0.25">
      <c r="A775" t="s">
        <v>40</v>
      </c>
      <c r="B775">
        <v>615.92200000000003</v>
      </c>
      <c r="C775">
        <v>608.31700000000001</v>
      </c>
      <c r="D775">
        <v>577.47799999999995</v>
      </c>
      <c r="E775">
        <v>220.79300000000001</v>
      </c>
      <c r="F775">
        <v>0</v>
      </c>
      <c r="G775" s="9">
        <v>3.20379E-5</v>
      </c>
      <c r="H775" t="s">
        <v>221</v>
      </c>
      <c r="I775">
        <v>0</v>
      </c>
    </row>
    <row r="776" spans="1:25" x14ac:dyDescent="0.25">
      <c r="A776" t="s">
        <v>40</v>
      </c>
      <c r="B776">
        <v>606.17899999999997</v>
      </c>
      <c r="C776">
        <v>598.60599999999999</v>
      </c>
      <c r="D776">
        <v>575.44200000000001</v>
      </c>
      <c r="E776">
        <v>221.06700000000001</v>
      </c>
      <c r="F776">
        <v>0</v>
      </c>
      <c r="G776" s="9">
        <v>1.3578599999999999E-6</v>
      </c>
      <c r="H776" t="s">
        <v>221</v>
      </c>
      <c r="I776">
        <v>0</v>
      </c>
    </row>
    <row r="777" spans="1:25" x14ac:dyDescent="0.25">
      <c r="A777" t="s">
        <v>40</v>
      </c>
      <c r="B777">
        <v>608.20399999999995</v>
      </c>
      <c r="C777">
        <v>600.75800000000004</v>
      </c>
      <c r="D777">
        <v>575.63400000000001</v>
      </c>
      <c r="E777">
        <v>220.89400000000001</v>
      </c>
      <c r="F777">
        <v>0</v>
      </c>
      <c r="G777" s="9">
        <v>2.29839E-6</v>
      </c>
      <c r="H777" t="s">
        <v>221</v>
      </c>
      <c r="I777">
        <v>0</v>
      </c>
    </row>
    <row r="778" spans="1:25" x14ac:dyDescent="0.25">
      <c r="A778" t="s">
        <v>40</v>
      </c>
      <c r="B778">
        <v>611.10599999999999</v>
      </c>
      <c r="C778">
        <v>603.96</v>
      </c>
      <c r="D778">
        <v>576.78300000000002</v>
      </c>
      <c r="E778">
        <v>221.13300000000001</v>
      </c>
      <c r="F778">
        <v>0</v>
      </c>
      <c r="G778" s="9">
        <v>3.20379E-5</v>
      </c>
      <c r="H778" t="s">
        <v>221</v>
      </c>
      <c r="I778">
        <v>0</v>
      </c>
    </row>
    <row r="779" spans="1:25" x14ac:dyDescent="0.25">
      <c r="A779" t="s">
        <v>40</v>
      </c>
      <c r="B779">
        <v>612.1</v>
      </c>
      <c r="C779">
        <v>604.54300000000001</v>
      </c>
      <c r="D779">
        <v>575.88099999999997</v>
      </c>
      <c r="E779">
        <v>220.81899999999999</v>
      </c>
      <c r="F779">
        <v>0</v>
      </c>
      <c r="G779" s="9">
        <v>1.4205E-6</v>
      </c>
      <c r="H779" t="s">
        <v>221</v>
      </c>
      <c r="I779">
        <v>0</v>
      </c>
    </row>
    <row r="780" spans="1:25" x14ac:dyDescent="0.25">
      <c r="A780" t="s">
        <v>40</v>
      </c>
      <c r="B780">
        <v>607.98699999999997</v>
      </c>
      <c r="C780">
        <v>600.423</v>
      </c>
      <c r="D780">
        <v>575.16</v>
      </c>
      <c r="E780">
        <v>220.45500000000001</v>
      </c>
      <c r="F780">
        <v>0</v>
      </c>
      <c r="G780" s="9">
        <v>1.33679E-6</v>
      </c>
      <c r="H780" t="s">
        <v>221</v>
      </c>
      <c r="I780">
        <v>0</v>
      </c>
    </row>
    <row r="781" spans="1:25" x14ac:dyDescent="0.25">
      <c r="A781" t="s">
        <v>40</v>
      </c>
      <c r="B781">
        <v>605.86699999999996</v>
      </c>
      <c r="C781">
        <v>598.20799999999997</v>
      </c>
      <c r="D781">
        <v>576.07500000000005</v>
      </c>
      <c r="E781">
        <v>221.00800000000001</v>
      </c>
      <c r="F781">
        <v>0</v>
      </c>
      <c r="G781" s="9">
        <v>3.20379E-5</v>
      </c>
      <c r="H781" t="s">
        <v>221</v>
      </c>
      <c r="I781">
        <v>0</v>
      </c>
    </row>
    <row r="782" spans="1:25" x14ac:dyDescent="0.25">
      <c r="A782" t="s">
        <v>40</v>
      </c>
      <c r="B782">
        <v>609.58799999999997</v>
      </c>
      <c r="C782">
        <v>602.322</v>
      </c>
      <c r="D782">
        <v>576.70500000000004</v>
      </c>
      <c r="E782">
        <v>221.12899999999999</v>
      </c>
      <c r="F782">
        <v>0</v>
      </c>
      <c r="G782" s="9">
        <v>2.1867499999999999E-6</v>
      </c>
      <c r="H782" t="s">
        <v>221</v>
      </c>
      <c r="I782">
        <v>0</v>
      </c>
    </row>
    <row r="783" spans="1:25" x14ac:dyDescent="0.25">
      <c r="A783" t="s">
        <v>40</v>
      </c>
      <c r="B783">
        <v>616.40300000000002</v>
      </c>
      <c r="C783">
        <v>609.06799999999998</v>
      </c>
      <c r="D783">
        <v>576.96799999999996</v>
      </c>
      <c r="E783">
        <v>221.27</v>
      </c>
      <c r="F783">
        <v>0</v>
      </c>
      <c r="G783" s="9">
        <v>1.25545E-6</v>
      </c>
      <c r="H783" t="s">
        <v>221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608.65599999999995</v>
      </c>
      <c r="C784">
        <v>600.71199999999999</v>
      </c>
      <c r="D784">
        <v>576.25800000000004</v>
      </c>
      <c r="E784">
        <v>220.75700000000001</v>
      </c>
      <c r="F784">
        <v>0</v>
      </c>
      <c r="G784" s="9">
        <v>3.20379E-5</v>
      </c>
      <c r="H784" t="s">
        <v>221</v>
      </c>
      <c r="I784">
        <v>0</v>
      </c>
      <c r="R784">
        <f>AVERAGE(B735:B784)</f>
        <v>609.82291999999995</v>
      </c>
      <c r="S784">
        <f>AVERAGE(C735:C784)</f>
        <v>602.35027999999988</v>
      </c>
      <c r="U784">
        <f>_xlfn.VAR.P(B735:B784)</f>
        <v>13.422343353599988</v>
      </c>
      <c r="V784">
        <f>_xlfn.VAR.P(C735:C784)</f>
        <v>12.972487241600042</v>
      </c>
      <c r="X784">
        <f>1.96*SQRT(U784)/50</f>
        <v>0.14361514436463824</v>
      </c>
      <c r="Y784">
        <f>1.96*SQRT(V784)/50</f>
        <v>0.14118796972452111</v>
      </c>
    </row>
    <row r="785" spans="1:9" x14ac:dyDescent="0.25">
      <c r="A785" t="s">
        <v>39</v>
      </c>
      <c r="B785">
        <v>30579.106599999999</v>
      </c>
      <c r="C785" t="s">
        <v>37</v>
      </c>
    </row>
    <row r="786" spans="1:9" x14ac:dyDescent="0.25">
      <c r="A786" t="s">
        <v>41</v>
      </c>
      <c r="B786">
        <v>477.697</v>
      </c>
      <c r="C786">
        <v>475.221</v>
      </c>
      <c r="D786">
        <v>443.87099999999998</v>
      </c>
      <c r="E786">
        <v>70.247</v>
      </c>
      <c r="F786">
        <v>0</v>
      </c>
      <c r="G786" s="9">
        <v>3.20379E-5</v>
      </c>
      <c r="H786" t="s">
        <v>221</v>
      </c>
      <c r="I786">
        <v>0</v>
      </c>
    </row>
    <row r="787" spans="1:9" x14ac:dyDescent="0.25">
      <c r="A787" t="s">
        <v>41</v>
      </c>
      <c r="B787">
        <v>470.44</v>
      </c>
      <c r="C787">
        <v>469.27699999999999</v>
      </c>
      <c r="D787">
        <v>442.80099999999999</v>
      </c>
      <c r="E787">
        <v>70.279799999999994</v>
      </c>
      <c r="F787">
        <v>0</v>
      </c>
      <c r="G787" s="9">
        <v>3.20379E-5</v>
      </c>
      <c r="H787" t="s">
        <v>221</v>
      </c>
      <c r="I787">
        <v>0</v>
      </c>
    </row>
    <row r="788" spans="1:9" x14ac:dyDescent="0.25">
      <c r="A788" t="s">
        <v>41</v>
      </c>
      <c r="B788">
        <v>479.57499999999999</v>
      </c>
      <c r="C788">
        <v>478.07</v>
      </c>
      <c r="D788">
        <v>443.988</v>
      </c>
      <c r="E788">
        <v>70.275099999999995</v>
      </c>
      <c r="F788">
        <v>0</v>
      </c>
      <c r="G788" s="9">
        <v>3.20379E-5</v>
      </c>
      <c r="H788" t="s">
        <v>221</v>
      </c>
      <c r="I788">
        <v>0</v>
      </c>
    </row>
    <row r="789" spans="1:9" x14ac:dyDescent="0.25">
      <c r="A789" t="s">
        <v>41</v>
      </c>
      <c r="B789">
        <v>468.678</v>
      </c>
      <c r="C789">
        <v>467.17599999999999</v>
      </c>
      <c r="D789">
        <v>442.37700000000001</v>
      </c>
      <c r="E789">
        <v>70.269800000000004</v>
      </c>
      <c r="F789">
        <v>0</v>
      </c>
      <c r="G789" s="9">
        <v>3.20379E-5</v>
      </c>
      <c r="H789" t="s">
        <v>221</v>
      </c>
      <c r="I789">
        <v>0</v>
      </c>
    </row>
    <row r="790" spans="1:9" x14ac:dyDescent="0.25">
      <c r="A790" t="s">
        <v>41</v>
      </c>
      <c r="B790">
        <v>471.46</v>
      </c>
      <c r="C790">
        <v>470.14699999999999</v>
      </c>
      <c r="D790">
        <v>443.09100000000001</v>
      </c>
      <c r="E790">
        <v>70.306700000000006</v>
      </c>
      <c r="F790">
        <v>0</v>
      </c>
      <c r="G790" s="9">
        <v>3.20379E-5</v>
      </c>
      <c r="H790" t="s">
        <v>221</v>
      </c>
      <c r="I790">
        <v>0</v>
      </c>
    </row>
    <row r="791" spans="1:9" x14ac:dyDescent="0.25">
      <c r="A791" t="s">
        <v>41</v>
      </c>
      <c r="B791">
        <v>478.31700000000001</v>
      </c>
      <c r="C791">
        <v>477.20800000000003</v>
      </c>
      <c r="D791">
        <v>444.11599999999999</v>
      </c>
      <c r="E791">
        <v>70.334999999999994</v>
      </c>
      <c r="F791">
        <v>0</v>
      </c>
      <c r="G791" s="9">
        <v>3.20379E-5</v>
      </c>
      <c r="H791" t="s">
        <v>221</v>
      </c>
      <c r="I791">
        <v>0</v>
      </c>
    </row>
    <row r="792" spans="1:9" x14ac:dyDescent="0.25">
      <c r="A792" t="s">
        <v>41</v>
      </c>
      <c r="B792">
        <v>465.08800000000002</v>
      </c>
      <c r="C792">
        <v>463.89</v>
      </c>
      <c r="D792">
        <v>442.10899999999998</v>
      </c>
      <c r="E792">
        <v>70.301900000000003</v>
      </c>
      <c r="F792">
        <v>0</v>
      </c>
      <c r="G792" s="9">
        <v>3.20379E-5</v>
      </c>
      <c r="H792" t="s">
        <v>221</v>
      </c>
      <c r="I792">
        <v>0</v>
      </c>
    </row>
    <row r="793" spans="1:9" x14ac:dyDescent="0.25">
      <c r="A793" t="s">
        <v>41</v>
      </c>
      <c r="B793">
        <v>480.66399999999999</v>
      </c>
      <c r="C793">
        <v>479.56099999999998</v>
      </c>
      <c r="D793">
        <v>444.459</v>
      </c>
      <c r="E793">
        <v>70.291799999999995</v>
      </c>
      <c r="F793">
        <v>0</v>
      </c>
      <c r="G793" s="9">
        <v>3.20379E-5</v>
      </c>
      <c r="H793" t="s">
        <v>221</v>
      </c>
      <c r="I793">
        <v>0</v>
      </c>
    </row>
    <row r="794" spans="1:9" x14ac:dyDescent="0.25">
      <c r="A794" t="s">
        <v>41</v>
      </c>
      <c r="B794">
        <v>472.23700000000002</v>
      </c>
      <c r="C794">
        <v>471.01799999999997</v>
      </c>
      <c r="D794">
        <v>443.28899999999999</v>
      </c>
      <c r="E794">
        <v>70.299000000000007</v>
      </c>
      <c r="F794">
        <v>0</v>
      </c>
      <c r="G794" s="9">
        <v>3.20379E-5</v>
      </c>
      <c r="H794" t="s">
        <v>221</v>
      </c>
      <c r="I794">
        <v>0</v>
      </c>
    </row>
    <row r="795" spans="1:9" x14ac:dyDescent="0.25">
      <c r="A795" t="s">
        <v>41</v>
      </c>
      <c r="B795">
        <v>472.95699999999999</v>
      </c>
      <c r="C795">
        <v>471.37099999999998</v>
      </c>
      <c r="D795">
        <v>443.08</v>
      </c>
      <c r="E795">
        <v>70.345799999999997</v>
      </c>
      <c r="F795">
        <v>0</v>
      </c>
      <c r="G795" s="9">
        <v>3.20379E-5</v>
      </c>
      <c r="H795" t="s">
        <v>221</v>
      </c>
      <c r="I795">
        <v>0</v>
      </c>
    </row>
    <row r="796" spans="1:9" x14ac:dyDescent="0.25">
      <c r="A796" t="s">
        <v>41</v>
      </c>
      <c r="B796">
        <v>475.64600000000002</v>
      </c>
      <c r="C796">
        <v>474.21800000000002</v>
      </c>
      <c r="D796">
        <v>443.923</v>
      </c>
      <c r="E796">
        <v>70.301500000000004</v>
      </c>
      <c r="F796">
        <v>0</v>
      </c>
      <c r="G796" s="9">
        <v>3.20379E-5</v>
      </c>
      <c r="H796" t="s">
        <v>221</v>
      </c>
      <c r="I796">
        <v>0</v>
      </c>
    </row>
    <row r="797" spans="1:9" x14ac:dyDescent="0.25">
      <c r="A797" t="s">
        <v>41</v>
      </c>
      <c r="B797">
        <v>475.25599999999997</v>
      </c>
      <c r="C797">
        <v>473.88900000000001</v>
      </c>
      <c r="D797">
        <v>443.56900000000002</v>
      </c>
      <c r="E797">
        <v>70.3001</v>
      </c>
      <c r="F797">
        <v>0</v>
      </c>
      <c r="G797" s="9">
        <v>3.20379E-5</v>
      </c>
      <c r="H797" t="s">
        <v>221</v>
      </c>
      <c r="I797">
        <v>0</v>
      </c>
    </row>
    <row r="798" spans="1:9" x14ac:dyDescent="0.25">
      <c r="A798" t="s">
        <v>41</v>
      </c>
      <c r="B798">
        <v>470.84500000000003</v>
      </c>
      <c r="C798">
        <v>469.46100000000001</v>
      </c>
      <c r="D798">
        <v>442.53</v>
      </c>
      <c r="E798">
        <v>70.264099999999999</v>
      </c>
      <c r="F798">
        <v>0</v>
      </c>
      <c r="G798" s="9">
        <v>3.20379E-5</v>
      </c>
      <c r="H798" t="s">
        <v>221</v>
      </c>
      <c r="I798">
        <v>0</v>
      </c>
    </row>
    <row r="799" spans="1:9" x14ac:dyDescent="0.25">
      <c r="A799" t="s">
        <v>41</v>
      </c>
      <c r="B799">
        <v>473.29599999999999</v>
      </c>
      <c r="C799">
        <v>471.887</v>
      </c>
      <c r="D799">
        <v>443.351</v>
      </c>
      <c r="E799">
        <v>70.263599999999997</v>
      </c>
      <c r="F799">
        <v>0</v>
      </c>
      <c r="G799" s="9">
        <v>3.20379E-5</v>
      </c>
      <c r="H799" t="s">
        <v>221</v>
      </c>
      <c r="I799">
        <v>0</v>
      </c>
    </row>
    <row r="800" spans="1:9" x14ac:dyDescent="0.25">
      <c r="A800" t="s">
        <v>41</v>
      </c>
      <c r="B800">
        <v>470.452</v>
      </c>
      <c r="C800">
        <v>469.154</v>
      </c>
      <c r="D800">
        <v>443.036</v>
      </c>
      <c r="E800">
        <v>70.273899999999998</v>
      </c>
      <c r="F800">
        <v>0</v>
      </c>
      <c r="G800" s="9">
        <v>3.20379E-5</v>
      </c>
      <c r="H800" t="s">
        <v>221</v>
      </c>
      <c r="I800">
        <v>0</v>
      </c>
    </row>
    <row r="801" spans="1:9" x14ac:dyDescent="0.25">
      <c r="A801" t="s">
        <v>41</v>
      </c>
      <c r="B801">
        <v>474.40899999999999</v>
      </c>
      <c r="C801">
        <v>473.33600000000001</v>
      </c>
      <c r="D801">
        <v>443.33499999999998</v>
      </c>
      <c r="E801">
        <v>70.254499999999993</v>
      </c>
      <c r="F801">
        <v>0</v>
      </c>
      <c r="G801" s="9">
        <v>3.20379E-5</v>
      </c>
      <c r="H801" t="s">
        <v>221</v>
      </c>
      <c r="I801">
        <v>0</v>
      </c>
    </row>
    <row r="802" spans="1:9" x14ac:dyDescent="0.25">
      <c r="A802" t="s">
        <v>41</v>
      </c>
      <c r="B802">
        <v>476.30799999999999</v>
      </c>
      <c r="C802">
        <v>475.09</v>
      </c>
      <c r="D802">
        <v>443.88600000000002</v>
      </c>
      <c r="E802">
        <v>70.3018</v>
      </c>
      <c r="F802">
        <v>0</v>
      </c>
      <c r="G802" s="9">
        <v>3.20379E-5</v>
      </c>
      <c r="H802" t="s">
        <v>221</v>
      </c>
      <c r="I802">
        <v>0</v>
      </c>
    </row>
    <row r="803" spans="1:9" x14ac:dyDescent="0.25">
      <c r="A803" t="s">
        <v>41</v>
      </c>
      <c r="B803">
        <v>474.68700000000001</v>
      </c>
      <c r="C803">
        <v>473.39600000000002</v>
      </c>
      <c r="D803">
        <v>443.56900000000002</v>
      </c>
      <c r="E803">
        <v>70.256900000000002</v>
      </c>
      <c r="F803">
        <v>0</v>
      </c>
      <c r="G803" s="9">
        <v>3.20379E-5</v>
      </c>
      <c r="H803" t="s">
        <v>221</v>
      </c>
      <c r="I803">
        <v>0</v>
      </c>
    </row>
    <row r="804" spans="1:9" x14ac:dyDescent="0.25">
      <c r="A804" t="s">
        <v>41</v>
      </c>
      <c r="B804">
        <v>463.99299999999999</v>
      </c>
      <c r="C804">
        <v>462.94900000000001</v>
      </c>
      <c r="D804">
        <v>441.62099999999998</v>
      </c>
      <c r="E804">
        <v>70.280900000000003</v>
      </c>
      <c r="F804">
        <v>0</v>
      </c>
      <c r="G804" s="9">
        <v>3.20379E-5</v>
      </c>
      <c r="H804" t="s">
        <v>221</v>
      </c>
      <c r="I804">
        <v>0</v>
      </c>
    </row>
    <row r="805" spans="1:9" x14ac:dyDescent="0.25">
      <c r="A805" t="s">
        <v>41</v>
      </c>
      <c r="B805">
        <v>477.952</v>
      </c>
      <c r="C805">
        <v>476.62099999999998</v>
      </c>
      <c r="D805">
        <v>443.78500000000003</v>
      </c>
      <c r="E805">
        <v>70.314899999999994</v>
      </c>
      <c r="F805">
        <v>0</v>
      </c>
      <c r="G805" s="9">
        <v>3.20379E-5</v>
      </c>
      <c r="H805" t="s">
        <v>221</v>
      </c>
      <c r="I805">
        <v>0</v>
      </c>
    </row>
    <row r="806" spans="1:9" x14ac:dyDescent="0.25">
      <c r="A806" t="s">
        <v>41</v>
      </c>
      <c r="B806">
        <v>469.11900000000003</v>
      </c>
      <c r="C806">
        <v>467.77199999999999</v>
      </c>
      <c r="D806">
        <v>442.58199999999999</v>
      </c>
      <c r="E806">
        <v>70.267899999999997</v>
      </c>
      <c r="F806">
        <v>0</v>
      </c>
      <c r="G806" s="9">
        <v>3.20379E-5</v>
      </c>
      <c r="H806" t="s">
        <v>221</v>
      </c>
      <c r="I806">
        <v>0</v>
      </c>
    </row>
    <row r="807" spans="1:9" x14ac:dyDescent="0.25">
      <c r="A807" t="s">
        <v>41</v>
      </c>
      <c r="B807">
        <v>471.84899999999999</v>
      </c>
      <c r="C807">
        <v>470.476</v>
      </c>
      <c r="D807">
        <v>442.82100000000003</v>
      </c>
      <c r="E807">
        <v>70.258799999999994</v>
      </c>
      <c r="F807">
        <v>0</v>
      </c>
      <c r="G807" s="9">
        <v>3.20379E-5</v>
      </c>
      <c r="H807" t="s">
        <v>221</v>
      </c>
      <c r="I807">
        <v>0</v>
      </c>
    </row>
    <row r="808" spans="1:9" x14ac:dyDescent="0.25">
      <c r="A808" t="s">
        <v>41</v>
      </c>
      <c r="B808">
        <v>476.32299999999998</v>
      </c>
      <c r="C808">
        <v>474.88200000000001</v>
      </c>
      <c r="D808">
        <v>443.83199999999999</v>
      </c>
      <c r="E808">
        <v>70.272599999999997</v>
      </c>
      <c r="F808">
        <v>0</v>
      </c>
      <c r="G808" s="9">
        <v>3.20379E-5</v>
      </c>
      <c r="H808" t="s">
        <v>221</v>
      </c>
      <c r="I808">
        <v>0</v>
      </c>
    </row>
    <row r="809" spans="1:9" x14ac:dyDescent="0.25">
      <c r="A809" t="s">
        <v>41</v>
      </c>
      <c r="B809">
        <v>471.93</v>
      </c>
      <c r="C809">
        <v>470.73899999999998</v>
      </c>
      <c r="D809">
        <v>442.91800000000001</v>
      </c>
      <c r="E809">
        <v>70.290300000000002</v>
      </c>
      <c r="F809">
        <v>0</v>
      </c>
      <c r="G809" s="9">
        <v>3.20379E-5</v>
      </c>
      <c r="H809" t="s">
        <v>221</v>
      </c>
      <c r="I809">
        <v>0</v>
      </c>
    </row>
    <row r="810" spans="1:9" x14ac:dyDescent="0.25">
      <c r="A810" t="s">
        <v>41</v>
      </c>
      <c r="B810">
        <v>466.38099999999997</v>
      </c>
      <c r="C810">
        <v>465.18700000000001</v>
      </c>
      <c r="D810">
        <v>442.21100000000001</v>
      </c>
      <c r="E810">
        <v>70.275700000000001</v>
      </c>
      <c r="F810">
        <v>0</v>
      </c>
      <c r="G810" s="9">
        <v>3.20379E-5</v>
      </c>
      <c r="H810" t="s">
        <v>221</v>
      </c>
      <c r="I810">
        <v>0</v>
      </c>
    </row>
    <row r="811" spans="1:9" x14ac:dyDescent="0.25">
      <c r="A811" t="s">
        <v>41</v>
      </c>
      <c r="B811">
        <v>484.49400000000003</v>
      </c>
      <c r="C811">
        <v>483.04399999999998</v>
      </c>
      <c r="D811">
        <v>442.536</v>
      </c>
      <c r="E811">
        <v>70.295699999999997</v>
      </c>
      <c r="F811">
        <v>0</v>
      </c>
      <c r="G811" s="9">
        <v>3.20379E-5</v>
      </c>
      <c r="H811" t="s">
        <v>221</v>
      </c>
      <c r="I811">
        <v>0</v>
      </c>
    </row>
    <row r="812" spans="1:9" x14ac:dyDescent="0.25">
      <c r="A812" t="s">
        <v>41</v>
      </c>
      <c r="B812">
        <v>477.73399999999998</v>
      </c>
      <c r="C812">
        <v>476.36500000000001</v>
      </c>
      <c r="D812">
        <v>444.16500000000002</v>
      </c>
      <c r="E812">
        <v>70.307599999999994</v>
      </c>
      <c r="F812">
        <v>0</v>
      </c>
      <c r="G812" s="9">
        <v>3.20379E-5</v>
      </c>
      <c r="H812" t="s">
        <v>221</v>
      </c>
      <c r="I812">
        <v>0</v>
      </c>
    </row>
    <row r="813" spans="1:9" x14ac:dyDescent="0.25">
      <c r="A813" t="s">
        <v>41</v>
      </c>
      <c r="B813">
        <v>469.36</v>
      </c>
      <c r="C813">
        <v>467.96300000000002</v>
      </c>
      <c r="D813">
        <v>442.77499999999998</v>
      </c>
      <c r="E813">
        <v>70.308599999999998</v>
      </c>
      <c r="F813">
        <v>0</v>
      </c>
      <c r="G813" s="9">
        <v>3.20379E-5</v>
      </c>
      <c r="H813" t="s">
        <v>221</v>
      </c>
      <c r="I813">
        <v>0</v>
      </c>
    </row>
    <row r="814" spans="1:9" x14ac:dyDescent="0.25">
      <c r="A814" t="s">
        <v>41</v>
      </c>
      <c r="B814">
        <v>471.303</v>
      </c>
      <c r="C814">
        <v>470.00099999999998</v>
      </c>
      <c r="D814">
        <v>443.09899999999999</v>
      </c>
      <c r="E814">
        <v>70.265699999999995</v>
      </c>
      <c r="F814">
        <v>0</v>
      </c>
      <c r="G814" s="9">
        <v>3.20379E-5</v>
      </c>
      <c r="H814" t="s">
        <v>221</v>
      </c>
      <c r="I814">
        <v>0</v>
      </c>
    </row>
    <row r="815" spans="1:9" x14ac:dyDescent="0.25">
      <c r="A815" t="s">
        <v>41</v>
      </c>
      <c r="B815">
        <v>470.37</v>
      </c>
      <c r="C815">
        <v>469.18400000000003</v>
      </c>
      <c r="D815">
        <v>442.678</v>
      </c>
      <c r="E815">
        <v>70.239400000000003</v>
      </c>
      <c r="F815">
        <v>0</v>
      </c>
      <c r="G815" s="9">
        <v>3.20379E-5</v>
      </c>
      <c r="H815" t="s">
        <v>221</v>
      </c>
      <c r="I815">
        <v>0</v>
      </c>
    </row>
    <row r="816" spans="1:9" x14ac:dyDescent="0.25">
      <c r="A816" t="s">
        <v>41</v>
      </c>
      <c r="B816">
        <v>473.99099999999999</v>
      </c>
      <c r="C816">
        <v>472.68200000000002</v>
      </c>
      <c r="D816">
        <v>443.29199999999997</v>
      </c>
      <c r="E816">
        <v>70.305999999999997</v>
      </c>
      <c r="F816">
        <v>0</v>
      </c>
      <c r="G816" s="9">
        <v>3.20379E-5</v>
      </c>
      <c r="H816" t="s">
        <v>221</v>
      </c>
      <c r="I816">
        <v>0</v>
      </c>
    </row>
    <row r="817" spans="1:9" x14ac:dyDescent="0.25">
      <c r="A817" t="s">
        <v>41</v>
      </c>
      <c r="B817">
        <v>465.28399999999999</v>
      </c>
      <c r="C817">
        <v>464.13499999999999</v>
      </c>
      <c r="D817">
        <v>442.11799999999999</v>
      </c>
      <c r="E817">
        <v>70.280799999999999</v>
      </c>
      <c r="F817">
        <v>0</v>
      </c>
      <c r="G817" s="9">
        <v>3.20379E-5</v>
      </c>
      <c r="H817" t="s">
        <v>221</v>
      </c>
      <c r="I817">
        <v>0</v>
      </c>
    </row>
    <row r="818" spans="1:9" x14ac:dyDescent="0.25">
      <c r="A818" t="s">
        <v>41</v>
      </c>
      <c r="B818">
        <v>469.971</v>
      </c>
      <c r="C818">
        <v>468.53899999999999</v>
      </c>
      <c r="D818">
        <v>442.79</v>
      </c>
      <c r="E818">
        <v>70.313000000000002</v>
      </c>
      <c r="F818">
        <v>0</v>
      </c>
      <c r="G818" s="9">
        <v>3.20379E-5</v>
      </c>
      <c r="H818" t="s">
        <v>221</v>
      </c>
      <c r="I818">
        <v>0</v>
      </c>
    </row>
    <row r="819" spans="1:9" x14ac:dyDescent="0.25">
      <c r="A819" t="s">
        <v>41</v>
      </c>
      <c r="B819">
        <v>469.54199999999997</v>
      </c>
      <c r="C819">
        <v>468.197</v>
      </c>
      <c r="D819">
        <v>442.64600000000002</v>
      </c>
      <c r="E819">
        <v>70.258099999999999</v>
      </c>
      <c r="F819">
        <v>0</v>
      </c>
      <c r="G819" s="9">
        <v>3.20379E-5</v>
      </c>
      <c r="H819" t="s">
        <v>221</v>
      </c>
      <c r="I819">
        <v>0</v>
      </c>
    </row>
    <row r="820" spans="1:9" x14ac:dyDescent="0.25">
      <c r="A820" t="s">
        <v>41</v>
      </c>
      <c r="B820">
        <v>479.01100000000002</v>
      </c>
      <c r="C820">
        <v>477.87</v>
      </c>
      <c r="D820">
        <v>444.29199999999997</v>
      </c>
      <c r="E820">
        <v>70.280500000000004</v>
      </c>
      <c r="F820">
        <v>0</v>
      </c>
      <c r="G820" s="9">
        <v>3.20379E-5</v>
      </c>
      <c r="H820" t="s">
        <v>221</v>
      </c>
      <c r="I820">
        <v>0</v>
      </c>
    </row>
    <row r="821" spans="1:9" x14ac:dyDescent="0.25">
      <c r="A821" t="s">
        <v>41</v>
      </c>
      <c r="B821">
        <v>481.59</v>
      </c>
      <c r="C821">
        <v>480.13900000000001</v>
      </c>
      <c r="D821">
        <v>445.18799999999999</v>
      </c>
      <c r="E821">
        <v>70.272099999999995</v>
      </c>
      <c r="F821">
        <v>0</v>
      </c>
      <c r="G821" s="9">
        <v>3.20379E-5</v>
      </c>
      <c r="H821" t="s">
        <v>221</v>
      </c>
      <c r="I821">
        <v>0</v>
      </c>
    </row>
    <row r="822" spans="1:9" x14ac:dyDescent="0.25">
      <c r="A822" t="s">
        <v>41</v>
      </c>
      <c r="B822">
        <v>473.40100000000001</v>
      </c>
      <c r="C822">
        <v>471.89600000000002</v>
      </c>
      <c r="D822">
        <v>443.03300000000002</v>
      </c>
      <c r="E822">
        <v>70.310400000000001</v>
      </c>
      <c r="F822">
        <v>0</v>
      </c>
      <c r="G822" s="9">
        <v>3.20379E-5</v>
      </c>
      <c r="H822" t="s">
        <v>221</v>
      </c>
      <c r="I822">
        <v>0</v>
      </c>
    </row>
    <row r="823" spans="1:9" x14ac:dyDescent="0.25">
      <c r="A823" t="s">
        <v>41</v>
      </c>
      <c r="B823">
        <v>466.10899999999998</v>
      </c>
      <c r="C823">
        <v>464.745</v>
      </c>
      <c r="D823">
        <v>442.11</v>
      </c>
      <c r="E823">
        <v>70.285399999999996</v>
      </c>
      <c r="F823">
        <v>0</v>
      </c>
      <c r="G823" s="9">
        <v>3.20379E-5</v>
      </c>
      <c r="H823" t="s">
        <v>221</v>
      </c>
      <c r="I823">
        <v>0</v>
      </c>
    </row>
    <row r="824" spans="1:9" x14ac:dyDescent="0.25">
      <c r="A824" t="s">
        <v>41</v>
      </c>
      <c r="B824">
        <v>474.14299999999997</v>
      </c>
      <c r="C824">
        <v>472.66500000000002</v>
      </c>
      <c r="D824">
        <v>443.21699999999998</v>
      </c>
      <c r="E824">
        <v>70.270399999999995</v>
      </c>
      <c r="F824">
        <v>0</v>
      </c>
      <c r="G824" s="9">
        <v>3.20379E-5</v>
      </c>
      <c r="H824" t="s">
        <v>221</v>
      </c>
      <c r="I824">
        <v>0</v>
      </c>
    </row>
    <row r="825" spans="1:9" x14ac:dyDescent="0.25">
      <c r="A825" t="s">
        <v>41</v>
      </c>
      <c r="B825">
        <v>470.53500000000003</v>
      </c>
      <c r="C825">
        <v>469.15100000000001</v>
      </c>
      <c r="D825">
        <v>442.63299999999998</v>
      </c>
      <c r="E825">
        <v>70.272599999999997</v>
      </c>
      <c r="F825">
        <v>0</v>
      </c>
      <c r="G825" s="9">
        <v>3.20379E-5</v>
      </c>
      <c r="H825" t="s">
        <v>221</v>
      </c>
      <c r="I825">
        <v>0</v>
      </c>
    </row>
    <row r="826" spans="1:9" x14ac:dyDescent="0.25">
      <c r="A826" t="s">
        <v>41</v>
      </c>
      <c r="B826">
        <v>471.48500000000001</v>
      </c>
      <c r="C826">
        <v>470.31599999999997</v>
      </c>
      <c r="D826">
        <v>442.81</v>
      </c>
      <c r="E826">
        <v>70.251499999999993</v>
      </c>
      <c r="F826">
        <v>0</v>
      </c>
      <c r="G826" s="9">
        <v>3.20379E-5</v>
      </c>
      <c r="H826" t="s">
        <v>221</v>
      </c>
      <c r="I826">
        <v>0</v>
      </c>
    </row>
    <row r="827" spans="1:9" x14ac:dyDescent="0.25">
      <c r="A827" t="s">
        <v>41</v>
      </c>
      <c r="B827">
        <v>470.91800000000001</v>
      </c>
      <c r="C827">
        <v>469.38900000000001</v>
      </c>
      <c r="D827">
        <v>442.91</v>
      </c>
      <c r="E827">
        <v>70.251800000000003</v>
      </c>
      <c r="F827">
        <v>0</v>
      </c>
      <c r="G827" s="9">
        <v>3.20379E-5</v>
      </c>
      <c r="H827" t="s">
        <v>221</v>
      </c>
      <c r="I827">
        <v>0</v>
      </c>
    </row>
    <row r="828" spans="1:9" x14ac:dyDescent="0.25">
      <c r="A828" t="s">
        <v>41</v>
      </c>
      <c r="B828">
        <v>469.89499999999998</v>
      </c>
      <c r="C828">
        <v>468.46899999999999</v>
      </c>
      <c r="D828">
        <v>442.68700000000001</v>
      </c>
      <c r="E828">
        <v>70.258700000000005</v>
      </c>
      <c r="F828">
        <v>0</v>
      </c>
      <c r="G828" s="9">
        <v>3.20379E-5</v>
      </c>
      <c r="H828" t="s">
        <v>221</v>
      </c>
      <c r="I828">
        <v>0</v>
      </c>
    </row>
    <row r="829" spans="1:9" x14ac:dyDescent="0.25">
      <c r="A829" t="s">
        <v>41</v>
      </c>
      <c r="B829">
        <v>475.12200000000001</v>
      </c>
      <c r="C829">
        <v>474.03199999999998</v>
      </c>
      <c r="D829">
        <v>443.50299999999999</v>
      </c>
      <c r="E829">
        <v>70.280299999999997</v>
      </c>
      <c r="F829">
        <v>0</v>
      </c>
      <c r="G829" s="9">
        <v>3.20379E-5</v>
      </c>
      <c r="H829" t="s">
        <v>221</v>
      </c>
      <c r="I829">
        <v>0</v>
      </c>
    </row>
    <row r="830" spans="1:9" x14ac:dyDescent="0.25">
      <c r="A830" t="s">
        <v>41</v>
      </c>
      <c r="B830">
        <v>474.584</v>
      </c>
      <c r="C830">
        <v>473.57</v>
      </c>
      <c r="D830">
        <v>443.69299999999998</v>
      </c>
      <c r="E830">
        <v>70.287899999999993</v>
      </c>
      <c r="F830">
        <v>0</v>
      </c>
      <c r="G830" s="9">
        <v>3.20379E-5</v>
      </c>
      <c r="H830" t="s">
        <v>221</v>
      </c>
      <c r="I830">
        <v>0</v>
      </c>
    </row>
    <row r="831" spans="1:9" x14ac:dyDescent="0.25">
      <c r="A831" t="s">
        <v>41</v>
      </c>
      <c r="B831">
        <v>480.54599999999999</v>
      </c>
      <c r="C831">
        <v>479.41800000000001</v>
      </c>
      <c r="D831">
        <v>444.23899999999998</v>
      </c>
      <c r="E831">
        <v>70.272099999999995</v>
      </c>
      <c r="F831">
        <v>0</v>
      </c>
      <c r="G831" s="9">
        <v>3.20379E-5</v>
      </c>
      <c r="H831" t="s">
        <v>221</v>
      </c>
      <c r="I831">
        <v>0</v>
      </c>
    </row>
    <row r="832" spans="1:9" x14ac:dyDescent="0.25">
      <c r="A832" t="s">
        <v>41</v>
      </c>
      <c r="B832">
        <v>470.33100000000002</v>
      </c>
      <c r="C832">
        <v>469.11</v>
      </c>
      <c r="D832">
        <v>442.709</v>
      </c>
      <c r="E832">
        <v>70.301100000000005</v>
      </c>
      <c r="F832">
        <v>0</v>
      </c>
      <c r="G832" s="9">
        <v>3.20379E-5</v>
      </c>
      <c r="H832" t="s">
        <v>221</v>
      </c>
      <c r="I832">
        <v>0</v>
      </c>
    </row>
    <row r="833" spans="1:25" x14ac:dyDescent="0.25">
      <c r="A833" t="s">
        <v>41</v>
      </c>
      <c r="B833">
        <v>472.62799999999999</v>
      </c>
      <c r="C833">
        <v>471.21</v>
      </c>
      <c r="D833">
        <v>442.47</v>
      </c>
      <c r="E833">
        <v>70.31</v>
      </c>
      <c r="F833">
        <v>0</v>
      </c>
      <c r="G833" s="9">
        <v>3.20379E-5</v>
      </c>
      <c r="H833" t="s">
        <v>221</v>
      </c>
      <c r="I833">
        <v>0</v>
      </c>
    </row>
    <row r="834" spans="1:25" x14ac:dyDescent="0.25">
      <c r="A834" t="s">
        <v>41</v>
      </c>
      <c r="B834">
        <v>469.76</v>
      </c>
      <c r="C834">
        <v>468.459</v>
      </c>
      <c r="D834">
        <v>442.75299999999999</v>
      </c>
      <c r="E834">
        <v>70.266300000000001</v>
      </c>
      <c r="F834">
        <v>0</v>
      </c>
      <c r="G834" s="9">
        <v>3.20379E-5</v>
      </c>
      <c r="H834" t="s">
        <v>221</v>
      </c>
      <c r="I834">
        <v>0</v>
      </c>
    </row>
    <row r="835" spans="1:25" x14ac:dyDescent="0.25">
      <c r="A835" t="s">
        <v>41</v>
      </c>
      <c r="B835">
        <v>468.99</v>
      </c>
      <c r="C835">
        <v>467.72899999999998</v>
      </c>
      <c r="D835">
        <v>442.38200000000001</v>
      </c>
      <c r="E835">
        <v>70.306299999999993</v>
      </c>
      <c r="F835">
        <v>0</v>
      </c>
      <c r="G835" s="9">
        <v>3.20379E-5</v>
      </c>
      <c r="H835" t="s">
        <v>221</v>
      </c>
      <c r="I835">
        <v>0</v>
      </c>
    </row>
    <row r="836" spans="1:25" x14ac:dyDescent="0.25">
      <c r="A836" t="s">
        <v>41</v>
      </c>
      <c r="B836">
        <v>476.47699999999998</v>
      </c>
      <c r="C836">
        <v>474.834</v>
      </c>
      <c r="D836">
        <v>444.04599999999999</v>
      </c>
      <c r="E836">
        <v>70.248699999999999</v>
      </c>
      <c r="F836">
        <v>0</v>
      </c>
      <c r="G836" s="9">
        <v>3.20379E-5</v>
      </c>
      <c r="H836" t="s">
        <v>221</v>
      </c>
      <c r="I836">
        <v>0</v>
      </c>
    </row>
    <row r="837" spans="1:25" x14ac:dyDescent="0.25">
      <c r="A837" t="s">
        <v>41</v>
      </c>
      <c r="B837">
        <v>476.60300000000001</v>
      </c>
      <c r="C837">
        <v>475.11099999999999</v>
      </c>
      <c r="D837">
        <v>443.61900000000003</v>
      </c>
      <c r="E837">
        <v>70.247500000000002</v>
      </c>
      <c r="F837">
        <v>0</v>
      </c>
      <c r="G837" s="9">
        <v>3.20379E-5</v>
      </c>
      <c r="H837" t="s">
        <v>221</v>
      </c>
      <c r="I837">
        <v>0</v>
      </c>
    </row>
    <row r="838" spans="1:25" x14ac:dyDescent="0.25">
      <c r="A838" t="s">
        <v>41</v>
      </c>
      <c r="B838">
        <v>476.45499999999998</v>
      </c>
      <c r="C838">
        <v>475.10300000000001</v>
      </c>
      <c r="D838">
        <v>443.90699999999998</v>
      </c>
      <c r="E838">
        <v>70.353399999999993</v>
      </c>
      <c r="F838">
        <v>0</v>
      </c>
      <c r="G838" s="9">
        <v>3.20379E-5</v>
      </c>
      <c r="H838" t="s">
        <v>221</v>
      </c>
      <c r="I838">
        <v>0</v>
      </c>
    </row>
    <row r="839" spans="1:25" x14ac:dyDescent="0.25">
      <c r="A839" t="s">
        <v>41</v>
      </c>
      <c r="B839">
        <v>469.17599999999999</v>
      </c>
      <c r="C839">
        <v>467.90800000000002</v>
      </c>
      <c r="D839">
        <v>442.791</v>
      </c>
      <c r="E839">
        <v>70.289299999999997</v>
      </c>
      <c r="F839">
        <v>0</v>
      </c>
      <c r="G839" s="9">
        <v>3.20379E-5</v>
      </c>
      <c r="H839" t="s">
        <v>221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474.30799999999999</v>
      </c>
      <c r="C840">
        <v>473.12200000000001</v>
      </c>
      <c r="D840">
        <v>443.64600000000002</v>
      </c>
      <c r="E840">
        <v>70.279200000000003</v>
      </c>
      <c r="F840">
        <v>0</v>
      </c>
      <c r="G840" s="9">
        <v>3.20379E-5</v>
      </c>
      <c r="H840" t="s">
        <v>221</v>
      </c>
      <c r="I840">
        <v>0</v>
      </c>
      <c r="R840">
        <f>AVERAGE(B791:B840)</f>
        <v>473.03649999999999</v>
      </c>
      <c r="S840">
        <f>AVERAGE(C791:C840)</f>
        <v>471.72921999999994</v>
      </c>
      <c r="U840">
        <f>_xlfn.VAR.P(B791:B840)</f>
        <v>19.176476969999989</v>
      </c>
      <c r="V840">
        <f>_xlfn.VAR.P(C791:C840)</f>
        <v>19.052570691599993</v>
      </c>
      <c r="X840">
        <f>1.96*SQRT(U840)/50</f>
        <v>0.171660541683815</v>
      </c>
      <c r="Y840">
        <f>1.96*SQRT(V840)/50</f>
        <v>0.17110506195767619</v>
      </c>
    </row>
    <row r="841" spans="1:25" x14ac:dyDescent="0.25">
      <c r="A841" t="s">
        <v>41</v>
      </c>
      <c r="B841">
        <v>23730.250599999999</v>
      </c>
      <c r="C841" t="s">
        <v>37</v>
      </c>
    </row>
    <row r="842" spans="1:25" x14ac:dyDescent="0.25">
      <c r="A842" t="s">
        <v>98</v>
      </c>
      <c r="B842">
        <v>688.62800000000004</v>
      </c>
      <c r="C842">
        <v>679.01199999999994</v>
      </c>
      <c r="D842">
        <v>640.90599999999995</v>
      </c>
      <c r="E842">
        <v>204.64599999999999</v>
      </c>
      <c r="F842">
        <v>0</v>
      </c>
      <c r="G842" s="9">
        <v>2.1947300000000001E-14</v>
      </c>
      <c r="H842">
        <v>714.48599999999999</v>
      </c>
      <c r="I842">
        <v>0</v>
      </c>
    </row>
    <row r="843" spans="1:25" x14ac:dyDescent="0.25">
      <c r="A843" t="s">
        <v>98</v>
      </c>
      <c r="B843">
        <v>679.51499999999999</v>
      </c>
      <c r="C843">
        <v>669.90499999999997</v>
      </c>
      <c r="D843">
        <v>639.73099999999999</v>
      </c>
      <c r="E843">
        <v>204.66399999999999</v>
      </c>
      <c r="F843">
        <v>0</v>
      </c>
      <c r="G843" s="9">
        <v>3.4976899999999998E-15</v>
      </c>
      <c r="H843">
        <v>714.89099999999996</v>
      </c>
      <c r="I843">
        <v>0</v>
      </c>
    </row>
    <row r="844" spans="1:25" x14ac:dyDescent="0.25">
      <c r="A844" t="s">
        <v>98</v>
      </c>
      <c r="B844">
        <v>672.827</v>
      </c>
      <c r="C844">
        <v>665.68299999999999</v>
      </c>
      <c r="D844">
        <v>639.94899999999996</v>
      </c>
      <c r="E844">
        <v>204.63200000000001</v>
      </c>
      <c r="F844">
        <v>0</v>
      </c>
      <c r="G844" s="9">
        <v>1.3157699999999999E-13</v>
      </c>
      <c r="H844">
        <v>720.87699999999995</v>
      </c>
      <c r="I844">
        <v>0</v>
      </c>
    </row>
    <row r="845" spans="1:25" x14ac:dyDescent="0.25">
      <c r="A845" t="s">
        <v>98</v>
      </c>
      <c r="B845">
        <v>671.19299999999998</v>
      </c>
      <c r="C845">
        <v>663.80899999999997</v>
      </c>
      <c r="D845">
        <v>636.91</v>
      </c>
      <c r="E845">
        <v>204.59899999999999</v>
      </c>
      <c r="F845">
        <v>0</v>
      </c>
      <c r="G845" s="9">
        <v>8.8098099999999999E-14</v>
      </c>
      <c r="H845">
        <v>712.01700000000005</v>
      </c>
      <c r="I845">
        <v>0</v>
      </c>
    </row>
    <row r="846" spans="1:25" x14ac:dyDescent="0.25">
      <c r="A846" t="s">
        <v>98</v>
      </c>
      <c r="B846">
        <v>675.06500000000005</v>
      </c>
      <c r="C846">
        <v>667.49900000000002</v>
      </c>
      <c r="D846">
        <v>639.49099999999999</v>
      </c>
      <c r="E846">
        <v>204.61199999999999</v>
      </c>
      <c r="F846">
        <v>0</v>
      </c>
      <c r="G846" s="9">
        <v>2.9210199999999998E-14</v>
      </c>
      <c r="H846">
        <v>707.36099999999999</v>
      </c>
      <c r="I846">
        <v>0</v>
      </c>
    </row>
    <row r="847" spans="1:25" x14ac:dyDescent="0.25">
      <c r="A847" t="s">
        <v>98</v>
      </c>
      <c r="B847">
        <v>669.101</v>
      </c>
      <c r="C847">
        <v>661.92700000000002</v>
      </c>
      <c r="D847">
        <v>639.15300000000002</v>
      </c>
      <c r="E847">
        <v>204.59399999999999</v>
      </c>
      <c r="F847">
        <v>0</v>
      </c>
      <c r="G847" s="9">
        <v>8.9025400000000005E-15</v>
      </c>
      <c r="H847">
        <v>709.99699999999996</v>
      </c>
      <c r="I847">
        <v>0</v>
      </c>
    </row>
    <row r="848" spans="1:25" x14ac:dyDescent="0.25">
      <c r="A848" t="s">
        <v>98</v>
      </c>
      <c r="B848">
        <v>674.65899999999999</v>
      </c>
      <c r="C848">
        <v>667.245</v>
      </c>
      <c r="D848">
        <v>637.51</v>
      </c>
      <c r="E848">
        <v>204.696</v>
      </c>
      <c r="F848">
        <v>0</v>
      </c>
      <c r="G848" s="9">
        <v>9.8448699999999994E-14</v>
      </c>
      <c r="H848">
        <v>703.59500000000003</v>
      </c>
      <c r="I848">
        <v>0</v>
      </c>
    </row>
    <row r="849" spans="1:9" x14ac:dyDescent="0.25">
      <c r="A849" t="s">
        <v>98</v>
      </c>
      <c r="B849">
        <v>671.11699999999996</v>
      </c>
      <c r="C849">
        <v>664.13300000000004</v>
      </c>
      <c r="D849">
        <v>638.41899999999998</v>
      </c>
      <c r="E849">
        <v>204.62700000000001</v>
      </c>
      <c r="F849">
        <v>0</v>
      </c>
      <c r="G849" s="9">
        <v>4.9311999999999998E-17</v>
      </c>
      <c r="H849">
        <v>718.29899999999998</v>
      </c>
      <c r="I849">
        <v>0</v>
      </c>
    </row>
    <row r="850" spans="1:9" x14ac:dyDescent="0.25">
      <c r="A850" t="s">
        <v>98</v>
      </c>
      <c r="B850">
        <v>670.34799999999996</v>
      </c>
      <c r="C850">
        <v>663.37099999999998</v>
      </c>
      <c r="D850">
        <v>638.72900000000004</v>
      </c>
      <c r="E850">
        <v>204.661</v>
      </c>
      <c r="F850">
        <v>0</v>
      </c>
      <c r="G850" s="9">
        <v>6.8474800000000004E-14</v>
      </c>
      <c r="H850">
        <v>718.85199999999998</v>
      </c>
      <c r="I850">
        <v>0</v>
      </c>
    </row>
    <row r="851" spans="1:9" x14ac:dyDescent="0.25">
      <c r="A851" t="s">
        <v>98</v>
      </c>
      <c r="B851">
        <v>673.63400000000001</v>
      </c>
      <c r="C851">
        <v>666.45799999999997</v>
      </c>
      <c r="D851">
        <v>640.28</v>
      </c>
      <c r="E851">
        <v>204.63</v>
      </c>
      <c r="F851">
        <v>0</v>
      </c>
      <c r="G851" s="9">
        <v>2.2597199999999999E-14</v>
      </c>
      <c r="H851">
        <v>698.14599999999996</v>
      </c>
      <c r="I851">
        <v>0</v>
      </c>
    </row>
    <row r="852" spans="1:9" x14ac:dyDescent="0.25">
      <c r="A852" t="s">
        <v>98</v>
      </c>
      <c r="B852">
        <v>671.73199999999997</v>
      </c>
      <c r="C852">
        <v>664.38099999999997</v>
      </c>
      <c r="D852">
        <v>637.65899999999999</v>
      </c>
      <c r="E852">
        <v>204.62</v>
      </c>
      <c r="F852">
        <v>0</v>
      </c>
      <c r="G852" s="9">
        <v>2.2637299999999998E-15</v>
      </c>
      <c r="H852">
        <v>722.50199999999995</v>
      </c>
      <c r="I852">
        <v>0</v>
      </c>
    </row>
    <row r="853" spans="1:9" x14ac:dyDescent="0.25">
      <c r="A853" t="s">
        <v>98</v>
      </c>
      <c r="B853">
        <v>669.79</v>
      </c>
      <c r="C853">
        <v>662.45</v>
      </c>
      <c r="D853">
        <v>636.36699999999996</v>
      </c>
      <c r="E853">
        <v>204.69200000000001</v>
      </c>
      <c r="F853">
        <v>0</v>
      </c>
      <c r="G853" s="9">
        <v>6.8895700000000006E-14</v>
      </c>
      <c r="H853">
        <v>712.39599999999996</v>
      </c>
      <c r="I853">
        <v>0</v>
      </c>
    </row>
    <row r="854" spans="1:9" x14ac:dyDescent="0.25">
      <c r="A854" t="s">
        <v>98</v>
      </c>
      <c r="B854">
        <v>677.12900000000002</v>
      </c>
      <c r="C854">
        <v>669.88099999999997</v>
      </c>
      <c r="D854">
        <v>640.23400000000004</v>
      </c>
      <c r="E854">
        <v>204.66800000000001</v>
      </c>
      <c r="F854">
        <v>0</v>
      </c>
      <c r="G854" s="9">
        <v>4.82405E-15</v>
      </c>
      <c r="H854">
        <v>724.029</v>
      </c>
      <c r="I854">
        <v>0</v>
      </c>
    </row>
    <row r="855" spans="1:9" x14ac:dyDescent="0.25">
      <c r="A855" t="s">
        <v>98</v>
      </c>
      <c r="B855">
        <v>676.20899999999995</v>
      </c>
      <c r="C855">
        <v>669.3</v>
      </c>
      <c r="D855">
        <v>641.06200000000001</v>
      </c>
      <c r="E855">
        <v>204.63800000000001</v>
      </c>
      <c r="F855">
        <v>0</v>
      </c>
      <c r="G855" s="9">
        <v>3.22185E-13</v>
      </c>
      <c r="H855">
        <v>714.57299999999998</v>
      </c>
      <c r="I855">
        <v>0</v>
      </c>
    </row>
    <row r="856" spans="1:9" x14ac:dyDescent="0.25">
      <c r="A856" t="s">
        <v>98</v>
      </c>
      <c r="B856">
        <v>672.47</v>
      </c>
      <c r="C856">
        <v>665.40300000000002</v>
      </c>
      <c r="D856">
        <v>639.61599999999999</v>
      </c>
      <c r="E856">
        <v>204.661</v>
      </c>
      <c r="F856">
        <v>0</v>
      </c>
      <c r="G856" s="9">
        <v>1.2867399999999999E-14</v>
      </c>
      <c r="H856">
        <v>717.04300000000001</v>
      </c>
      <c r="I856">
        <v>0</v>
      </c>
    </row>
    <row r="857" spans="1:9" x14ac:dyDescent="0.25">
      <c r="A857" t="s">
        <v>98</v>
      </c>
      <c r="B857">
        <v>675.51199999999994</v>
      </c>
      <c r="C857">
        <v>668.07500000000005</v>
      </c>
      <c r="D857">
        <v>638.94000000000005</v>
      </c>
      <c r="E857">
        <v>204.61500000000001</v>
      </c>
      <c r="F857">
        <v>0</v>
      </c>
      <c r="G857" s="9">
        <v>2.0403500000000001E-14</v>
      </c>
      <c r="H857">
        <v>706.68799999999999</v>
      </c>
      <c r="I857">
        <v>0</v>
      </c>
    </row>
    <row r="858" spans="1:9" x14ac:dyDescent="0.25">
      <c r="A858" t="s">
        <v>98</v>
      </c>
      <c r="B858">
        <v>671.28099999999995</v>
      </c>
      <c r="C858">
        <v>663.98800000000006</v>
      </c>
      <c r="D858">
        <v>638.77499999999998</v>
      </c>
      <c r="E858">
        <v>204.64400000000001</v>
      </c>
      <c r="F858">
        <v>0</v>
      </c>
      <c r="G858" s="9">
        <v>5.2110600000000003E-16</v>
      </c>
      <c r="H858">
        <v>721.19500000000005</v>
      </c>
      <c r="I858">
        <v>0</v>
      </c>
    </row>
    <row r="859" spans="1:9" x14ac:dyDescent="0.25">
      <c r="A859" t="s">
        <v>98</v>
      </c>
      <c r="B859">
        <v>660.83500000000004</v>
      </c>
      <c r="C859">
        <v>653.798</v>
      </c>
      <c r="D859">
        <v>627.33500000000004</v>
      </c>
      <c r="E859">
        <v>204.69499999999999</v>
      </c>
      <c r="F859">
        <v>0</v>
      </c>
      <c r="G859" s="9">
        <v>3.5037300000000002E-14</v>
      </c>
      <c r="H859">
        <v>706.61099999999999</v>
      </c>
      <c r="I859">
        <v>0</v>
      </c>
    </row>
    <row r="860" spans="1:9" x14ac:dyDescent="0.25">
      <c r="A860" t="s">
        <v>98</v>
      </c>
      <c r="B860">
        <v>668.45299999999997</v>
      </c>
      <c r="C860">
        <v>660.755</v>
      </c>
      <c r="D860">
        <v>635.27599999999995</v>
      </c>
      <c r="E860">
        <v>204.63</v>
      </c>
      <c r="F860">
        <v>0</v>
      </c>
      <c r="G860" s="9">
        <v>7.3357899999999992E-15</v>
      </c>
      <c r="H860">
        <v>721.09299999999996</v>
      </c>
      <c r="I860">
        <v>0</v>
      </c>
    </row>
    <row r="861" spans="1:9" x14ac:dyDescent="0.25">
      <c r="A861" t="s">
        <v>98</v>
      </c>
      <c r="B861">
        <v>669.31399999999996</v>
      </c>
      <c r="C861">
        <v>661.67399999999998</v>
      </c>
      <c r="D861">
        <v>636.90700000000004</v>
      </c>
      <c r="E861">
        <v>204.64400000000001</v>
      </c>
      <c r="F861">
        <v>0</v>
      </c>
      <c r="G861" s="9">
        <v>1.02813E-13</v>
      </c>
      <c r="H861">
        <v>720.94600000000003</v>
      </c>
      <c r="I861">
        <v>0</v>
      </c>
    </row>
    <row r="862" spans="1:9" x14ac:dyDescent="0.25">
      <c r="A862" t="s">
        <v>98</v>
      </c>
      <c r="B862">
        <v>670.32600000000002</v>
      </c>
      <c r="C862">
        <v>663.09299999999996</v>
      </c>
      <c r="D862">
        <v>638.55999999999995</v>
      </c>
      <c r="E862">
        <v>204.66900000000001</v>
      </c>
      <c r="F862">
        <v>0</v>
      </c>
      <c r="G862" s="9">
        <v>5.6937799999999996E-17</v>
      </c>
      <c r="H862">
        <v>720.971</v>
      </c>
      <c r="I862">
        <v>0</v>
      </c>
    </row>
    <row r="863" spans="1:9" x14ac:dyDescent="0.25">
      <c r="A863" t="s">
        <v>98</v>
      </c>
      <c r="B863">
        <v>674.95100000000002</v>
      </c>
      <c r="C863">
        <v>667.48</v>
      </c>
      <c r="D863">
        <v>641.45899999999995</v>
      </c>
      <c r="E863">
        <v>204.61099999999999</v>
      </c>
      <c r="F863">
        <v>0</v>
      </c>
      <c r="G863" s="9">
        <v>8.0716600000000002E-14</v>
      </c>
      <c r="H863">
        <v>708.72900000000004</v>
      </c>
      <c r="I863">
        <v>0</v>
      </c>
    </row>
    <row r="864" spans="1:9" x14ac:dyDescent="0.25">
      <c r="A864" t="s">
        <v>98</v>
      </c>
      <c r="B864">
        <v>671.053</v>
      </c>
      <c r="C864">
        <v>663.80799999999999</v>
      </c>
      <c r="D864">
        <v>638.05200000000002</v>
      </c>
      <c r="E864">
        <v>204.62899999999999</v>
      </c>
      <c r="F864">
        <v>0</v>
      </c>
      <c r="G864" s="9">
        <v>7.1378999999999995E-15</v>
      </c>
      <c r="H864">
        <v>707.029</v>
      </c>
      <c r="I864">
        <v>0</v>
      </c>
    </row>
    <row r="865" spans="1:9" x14ac:dyDescent="0.25">
      <c r="A865" t="s">
        <v>98</v>
      </c>
      <c r="B865">
        <v>671.99400000000003</v>
      </c>
      <c r="C865">
        <v>664.56899999999996</v>
      </c>
      <c r="D865">
        <v>639.91899999999998</v>
      </c>
      <c r="E865">
        <v>204.62899999999999</v>
      </c>
      <c r="F865">
        <v>0</v>
      </c>
      <c r="G865" s="9">
        <v>5.8526400000000004E-15</v>
      </c>
      <c r="H865">
        <v>711.08799999999997</v>
      </c>
      <c r="I865">
        <v>0</v>
      </c>
    </row>
    <row r="866" spans="1:9" x14ac:dyDescent="0.25">
      <c r="A866" t="s">
        <v>98</v>
      </c>
      <c r="B866">
        <v>669.09500000000003</v>
      </c>
      <c r="C866">
        <v>661.19299999999998</v>
      </c>
      <c r="D866">
        <v>636.495</v>
      </c>
      <c r="E866">
        <v>204.6</v>
      </c>
      <c r="F866">
        <v>0</v>
      </c>
      <c r="G866" s="9">
        <v>6.6530699999999999E-15</v>
      </c>
      <c r="H866">
        <v>721.74400000000003</v>
      </c>
      <c r="I866">
        <v>0</v>
      </c>
    </row>
    <row r="867" spans="1:9" x14ac:dyDescent="0.25">
      <c r="A867" t="s">
        <v>98</v>
      </c>
      <c r="B867">
        <v>674.38800000000003</v>
      </c>
      <c r="C867">
        <v>667.14700000000005</v>
      </c>
      <c r="D867">
        <v>641.822</v>
      </c>
      <c r="E867">
        <v>204.572</v>
      </c>
      <c r="F867">
        <v>0</v>
      </c>
      <c r="G867" s="9">
        <v>4.23013E-15</v>
      </c>
      <c r="H867">
        <v>719.73699999999997</v>
      </c>
      <c r="I867">
        <v>0</v>
      </c>
    </row>
    <row r="868" spans="1:9" x14ac:dyDescent="0.25">
      <c r="A868" t="s">
        <v>98</v>
      </c>
      <c r="B868">
        <v>673.95100000000002</v>
      </c>
      <c r="C868">
        <v>666.13099999999997</v>
      </c>
      <c r="D868">
        <v>639.36500000000001</v>
      </c>
      <c r="E868">
        <v>204.61799999999999</v>
      </c>
      <c r="F868">
        <v>0</v>
      </c>
      <c r="G868" s="9">
        <v>1.0332799999999999E-13</v>
      </c>
      <c r="H868">
        <v>722.78899999999999</v>
      </c>
      <c r="I868">
        <v>0</v>
      </c>
    </row>
    <row r="869" spans="1:9" x14ac:dyDescent="0.25">
      <c r="A869" t="s">
        <v>98</v>
      </c>
      <c r="B869">
        <v>670.7</v>
      </c>
      <c r="C869">
        <v>663.57600000000002</v>
      </c>
      <c r="D869">
        <v>637.995</v>
      </c>
      <c r="E869">
        <v>204.61600000000001</v>
      </c>
      <c r="F869">
        <v>0</v>
      </c>
      <c r="G869" s="9">
        <v>2.1882599999999999E-14</v>
      </c>
      <c r="H869">
        <v>708.53899999999999</v>
      </c>
      <c r="I869">
        <v>0</v>
      </c>
    </row>
    <row r="870" spans="1:9" x14ac:dyDescent="0.25">
      <c r="A870" t="s">
        <v>98</v>
      </c>
      <c r="B870">
        <v>680.71699999999998</v>
      </c>
      <c r="C870">
        <v>673.16600000000005</v>
      </c>
      <c r="D870">
        <v>641.41700000000003</v>
      </c>
      <c r="E870">
        <v>204.601</v>
      </c>
      <c r="F870">
        <v>0</v>
      </c>
      <c r="G870" s="9">
        <v>2.9708999999999997E-14</v>
      </c>
      <c r="H870">
        <v>720.55600000000004</v>
      </c>
      <c r="I870">
        <v>0</v>
      </c>
    </row>
    <row r="871" spans="1:9" x14ac:dyDescent="0.25">
      <c r="A871" t="s">
        <v>98</v>
      </c>
      <c r="B871">
        <v>674.53499999999997</v>
      </c>
      <c r="C871">
        <v>666.59400000000005</v>
      </c>
      <c r="D871">
        <v>640.10400000000004</v>
      </c>
      <c r="E871">
        <v>204.63300000000001</v>
      </c>
      <c r="F871">
        <v>0</v>
      </c>
      <c r="G871" s="9">
        <v>4.1934899999999999E-14</v>
      </c>
      <c r="H871">
        <v>720.93600000000004</v>
      </c>
      <c r="I871">
        <v>0</v>
      </c>
    </row>
    <row r="872" spans="1:9" x14ac:dyDescent="0.25">
      <c r="A872" t="s">
        <v>98</v>
      </c>
      <c r="B872">
        <v>680.43299999999999</v>
      </c>
      <c r="C872">
        <v>673.33799999999997</v>
      </c>
      <c r="D872">
        <v>641.68499999999995</v>
      </c>
      <c r="E872">
        <v>204.61699999999999</v>
      </c>
      <c r="F872">
        <v>0</v>
      </c>
      <c r="G872" s="9">
        <v>1.43075E-13</v>
      </c>
      <c r="H872">
        <v>714.11699999999996</v>
      </c>
      <c r="I872">
        <v>0</v>
      </c>
    </row>
    <row r="873" spans="1:9" x14ac:dyDescent="0.25">
      <c r="A873" t="s">
        <v>98</v>
      </c>
      <c r="B873">
        <v>682.54499999999996</v>
      </c>
      <c r="C873">
        <v>675.13699999999994</v>
      </c>
      <c r="D873">
        <v>639.62800000000004</v>
      </c>
      <c r="E873">
        <v>204.608</v>
      </c>
      <c r="F873">
        <v>0</v>
      </c>
      <c r="G873" s="9">
        <v>5.3735699999999998E-14</v>
      </c>
      <c r="H873">
        <v>718.00800000000004</v>
      </c>
      <c r="I873">
        <v>0</v>
      </c>
    </row>
    <row r="874" spans="1:9" x14ac:dyDescent="0.25">
      <c r="A874" t="s">
        <v>98</v>
      </c>
      <c r="B874">
        <v>680.077</v>
      </c>
      <c r="C874">
        <v>672.20500000000004</v>
      </c>
      <c r="D874">
        <v>640.79200000000003</v>
      </c>
      <c r="E874">
        <v>204.584</v>
      </c>
      <c r="F874">
        <v>0</v>
      </c>
      <c r="G874" s="9">
        <v>1.0449199999999999E-14</v>
      </c>
      <c r="H874">
        <v>719.57500000000005</v>
      </c>
      <c r="I874">
        <v>0</v>
      </c>
    </row>
    <row r="875" spans="1:9" x14ac:dyDescent="0.25">
      <c r="A875" t="s">
        <v>98</v>
      </c>
      <c r="B875">
        <v>679.72699999999998</v>
      </c>
      <c r="C875">
        <v>672.35199999999998</v>
      </c>
      <c r="D875">
        <v>640.64400000000001</v>
      </c>
      <c r="E875">
        <v>204.62100000000001</v>
      </c>
      <c r="F875">
        <v>0</v>
      </c>
      <c r="G875" s="9">
        <v>1.9115500000000001E-15</v>
      </c>
      <c r="H875">
        <v>718.97699999999998</v>
      </c>
      <c r="I875">
        <v>0</v>
      </c>
    </row>
    <row r="876" spans="1:9" x14ac:dyDescent="0.25">
      <c r="A876" t="s">
        <v>98</v>
      </c>
      <c r="B876">
        <v>680.70299999999997</v>
      </c>
      <c r="C876">
        <v>673.70100000000002</v>
      </c>
      <c r="D876">
        <v>638.63400000000001</v>
      </c>
      <c r="E876">
        <v>204.62100000000001</v>
      </c>
      <c r="F876">
        <v>0</v>
      </c>
      <c r="G876" s="9">
        <v>1.8651699999999999E-15</v>
      </c>
      <c r="H876">
        <v>721.40099999999995</v>
      </c>
      <c r="I876">
        <v>0</v>
      </c>
    </row>
    <row r="877" spans="1:9" x14ac:dyDescent="0.25">
      <c r="A877" t="s">
        <v>98</v>
      </c>
      <c r="B877">
        <v>682.59900000000005</v>
      </c>
      <c r="C877">
        <v>675.51</v>
      </c>
      <c r="D877">
        <v>641.59699999999998</v>
      </c>
      <c r="E877">
        <v>204.63800000000001</v>
      </c>
      <c r="F877">
        <v>0</v>
      </c>
      <c r="G877" s="9">
        <v>3.2325199999999999E-14</v>
      </c>
      <c r="H877">
        <v>721.62</v>
      </c>
      <c r="I877">
        <v>0</v>
      </c>
    </row>
    <row r="878" spans="1:9" x14ac:dyDescent="0.25">
      <c r="A878" t="s">
        <v>98</v>
      </c>
      <c r="B878">
        <v>676.56600000000003</v>
      </c>
      <c r="C878">
        <v>669.32399999999996</v>
      </c>
      <c r="D878">
        <v>638.67899999999997</v>
      </c>
      <c r="E878">
        <v>204.67</v>
      </c>
      <c r="F878">
        <v>0</v>
      </c>
      <c r="G878" s="9">
        <v>9.5010200000000005E-14</v>
      </c>
      <c r="H878">
        <v>716.34900000000005</v>
      </c>
      <c r="I878">
        <v>0</v>
      </c>
    </row>
    <row r="879" spans="1:9" x14ac:dyDescent="0.25">
      <c r="A879" t="s">
        <v>98</v>
      </c>
      <c r="B879">
        <v>683.06500000000005</v>
      </c>
      <c r="C879">
        <v>676.19799999999998</v>
      </c>
      <c r="D879">
        <v>640.02800000000002</v>
      </c>
      <c r="E879">
        <v>204.62299999999999</v>
      </c>
      <c r="F879">
        <v>0</v>
      </c>
      <c r="G879" s="9">
        <v>7.1860600000000002E-14</v>
      </c>
      <c r="H879">
        <v>718.66399999999999</v>
      </c>
      <c r="I879">
        <v>0</v>
      </c>
    </row>
    <row r="880" spans="1:9" x14ac:dyDescent="0.25">
      <c r="A880" t="s">
        <v>98</v>
      </c>
      <c r="B880">
        <v>677.77099999999996</v>
      </c>
      <c r="C880">
        <v>671.07899999999995</v>
      </c>
      <c r="D880">
        <v>639.08500000000004</v>
      </c>
      <c r="E880">
        <v>204.61600000000001</v>
      </c>
      <c r="F880">
        <v>0</v>
      </c>
      <c r="G880" s="9">
        <v>1.10552E-13</v>
      </c>
      <c r="H880">
        <v>702.05600000000004</v>
      </c>
      <c r="I880">
        <v>0</v>
      </c>
    </row>
    <row r="881" spans="1:25" x14ac:dyDescent="0.25">
      <c r="A881" t="s">
        <v>98</v>
      </c>
      <c r="B881">
        <v>679.60599999999999</v>
      </c>
      <c r="C881">
        <v>672.76300000000003</v>
      </c>
      <c r="D881">
        <v>642.44500000000005</v>
      </c>
      <c r="E881">
        <v>204.65199999999999</v>
      </c>
      <c r="F881">
        <v>0</v>
      </c>
      <c r="G881" s="9">
        <v>1.05794E-14</v>
      </c>
      <c r="H881">
        <v>714.85699999999997</v>
      </c>
      <c r="I881">
        <v>0</v>
      </c>
    </row>
    <row r="882" spans="1:25" x14ac:dyDescent="0.25">
      <c r="A882" t="s">
        <v>98</v>
      </c>
      <c r="B882">
        <v>679.048</v>
      </c>
      <c r="C882">
        <v>671.87699999999995</v>
      </c>
      <c r="D882">
        <v>641.54899999999998</v>
      </c>
      <c r="E882">
        <v>204.625</v>
      </c>
      <c r="F882">
        <v>0</v>
      </c>
      <c r="G882" s="9">
        <v>1.4819E-14</v>
      </c>
      <c r="H882">
        <v>721.68</v>
      </c>
      <c r="I882">
        <v>0</v>
      </c>
    </row>
    <row r="883" spans="1:25" x14ac:dyDescent="0.25">
      <c r="A883" t="s">
        <v>98</v>
      </c>
      <c r="B883">
        <v>696.79700000000003</v>
      </c>
      <c r="C883">
        <v>689.81100000000004</v>
      </c>
      <c r="D883">
        <v>642.577</v>
      </c>
      <c r="E883">
        <v>204.672</v>
      </c>
      <c r="F883">
        <v>0</v>
      </c>
      <c r="G883" s="9">
        <v>2.3062599999999999E-16</v>
      </c>
      <c r="H883">
        <v>716.09400000000005</v>
      </c>
      <c r="I883">
        <v>0</v>
      </c>
    </row>
    <row r="884" spans="1:25" x14ac:dyDescent="0.25">
      <c r="A884" t="s">
        <v>98</v>
      </c>
      <c r="B884">
        <v>685.36800000000005</v>
      </c>
      <c r="C884">
        <v>678.05600000000004</v>
      </c>
      <c r="D884">
        <v>641.89</v>
      </c>
      <c r="E884">
        <v>204.7</v>
      </c>
      <c r="F884">
        <v>0</v>
      </c>
      <c r="G884" s="9">
        <v>2.3264999999999999E-14</v>
      </c>
      <c r="H884">
        <v>701.71299999999997</v>
      </c>
      <c r="I884">
        <v>0</v>
      </c>
    </row>
    <row r="885" spans="1:25" x14ac:dyDescent="0.25">
      <c r="A885" t="s">
        <v>98</v>
      </c>
      <c r="B885">
        <v>677.59900000000005</v>
      </c>
      <c r="C885">
        <v>668.16</v>
      </c>
      <c r="D885">
        <v>637.54399999999998</v>
      </c>
      <c r="E885">
        <v>204.62200000000001</v>
      </c>
      <c r="F885">
        <v>0</v>
      </c>
      <c r="G885" s="9">
        <v>2.0586899999999999E-15</v>
      </c>
      <c r="H885">
        <v>713.62599999999998</v>
      </c>
      <c r="I885">
        <v>0</v>
      </c>
    </row>
    <row r="886" spans="1:25" x14ac:dyDescent="0.25">
      <c r="A886" t="s">
        <v>98</v>
      </c>
      <c r="B886">
        <v>675.60500000000002</v>
      </c>
      <c r="C886">
        <v>668.30399999999997</v>
      </c>
      <c r="D886">
        <v>637.41499999999996</v>
      </c>
      <c r="E886">
        <v>204.624</v>
      </c>
      <c r="F886">
        <v>0</v>
      </c>
      <c r="G886" s="9">
        <v>1.0902E-13</v>
      </c>
      <c r="H886">
        <v>714.08299999999997</v>
      </c>
      <c r="I886">
        <v>0</v>
      </c>
    </row>
    <row r="887" spans="1:25" x14ac:dyDescent="0.25">
      <c r="A887" t="s">
        <v>98</v>
      </c>
      <c r="B887">
        <v>678.673</v>
      </c>
      <c r="C887">
        <v>671.57399999999996</v>
      </c>
      <c r="D887">
        <v>641.43899999999996</v>
      </c>
      <c r="E887">
        <v>204.654</v>
      </c>
      <c r="F887">
        <v>0</v>
      </c>
      <c r="G887" s="9">
        <v>6.8287599999999995E-14</v>
      </c>
      <c r="H887">
        <v>715.61599999999999</v>
      </c>
      <c r="I887">
        <v>0</v>
      </c>
    </row>
    <row r="888" spans="1:25" x14ac:dyDescent="0.25">
      <c r="A888" t="s">
        <v>98</v>
      </c>
      <c r="B888">
        <v>681.07899999999995</v>
      </c>
      <c r="C888">
        <v>673.49800000000005</v>
      </c>
      <c r="D888">
        <v>641.42499999999995</v>
      </c>
      <c r="E888">
        <v>204.63800000000001</v>
      </c>
      <c r="F888">
        <v>0</v>
      </c>
      <c r="G888" s="9">
        <v>8.5834400000000005E-15</v>
      </c>
      <c r="H888">
        <v>717.19500000000005</v>
      </c>
      <c r="I888">
        <v>0</v>
      </c>
    </row>
    <row r="889" spans="1:25" x14ac:dyDescent="0.25">
      <c r="A889" t="s">
        <v>98</v>
      </c>
      <c r="B889">
        <v>677.33299999999997</v>
      </c>
      <c r="C889">
        <v>670.24300000000005</v>
      </c>
      <c r="D889">
        <v>640.66999999999996</v>
      </c>
      <c r="E889">
        <v>204.631</v>
      </c>
      <c r="F889">
        <v>0</v>
      </c>
      <c r="G889" s="9">
        <v>7.1813499999999998E-16</v>
      </c>
      <c r="H889">
        <v>722.45</v>
      </c>
      <c r="I889">
        <v>0</v>
      </c>
    </row>
    <row r="890" spans="1:25" x14ac:dyDescent="0.25">
      <c r="A890" t="s">
        <v>98</v>
      </c>
      <c r="B890">
        <v>671.98099999999999</v>
      </c>
      <c r="C890">
        <v>664.88199999999995</v>
      </c>
      <c r="D890">
        <v>638.15700000000004</v>
      </c>
      <c r="E890">
        <v>204.685</v>
      </c>
      <c r="F890">
        <v>0</v>
      </c>
      <c r="G890" s="9">
        <v>1.14767E-15</v>
      </c>
      <c r="H890">
        <v>714.19600000000003</v>
      </c>
      <c r="I890">
        <v>0</v>
      </c>
    </row>
    <row r="891" spans="1:25" x14ac:dyDescent="0.25">
      <c r="A891" t="s">
        <v>98</v>
      </c>
      <c r="B891">
        <v>672.48599999999999</v>
      </c>
      <c r="C891">
        <v>665.41200000000003</v>
      </c>
      <c r="D891">
        <v>639.73800000000006</v>
      </c>
      <c r="E891">
        <v>204.65799999999999</v>
      </c>
      <c r="F891">
        <v>0</v>
      </c>
      <c r="G891" s="9">
        <v>1.00661E-14</v>
      </c>
      <c r="H891">
        <v>717.96400000000006</v>
      </c>
      <c r="I891">
        <v>0</v>
      </c>
    </row>
    <row r="892" spans="1:25" x14ac:dyDescent="0.25">
      <c r="A892" t="s">
        <v>98</v>
      </c>
      <c r="B892">
        <v>673.11199999999997</v>
      </c>
      <c r="C892">
        <v>666.12300000000005</v>
      </c>
      <c r="D892">
        <v>638.65300000000002</v>
      </c>
      <c r="E892">
        <v>204.672</v>
      </c>
      <c r="F892">
        <v>0</v>
      </c>
      <c r="G892" s="9">
        <v>1.6725599999999999E-14</v>
      </c>
      <c r="H892">
        <v>718.91800000000001</v>
      </c>
      <c r="I892">
        <v>0</v>
      </c>
    </row>
    <row r="893" spans="1:25" x14ac:dyDescent="0.25">
      <c r="A893" t="s">
        <v>98</v>
      </c>
      <c r="B893">
        <v>680.62900000000002</v>
      </c>
      <c r="C893">
        <v>673.12699999999995</v>
      </c>
      <c r="D893">
        <v>641.48800000000006</v>
      </c>
      <c r="E893">
        <v>204.62799999999999</v>
      </c>
      <c r="F893">
        <v>0</v>
      </c>
      <c r="G893" s="9">
        <v>8.5669700000000004E-16</v>
      </c>
      <c r="H893">
        <v>703.43600000000004</v>
      </c>
      <c r="I893">
        <v>0</v>
      </c>
    </row>
    <row r="894" spans="1:25" x14ac:dyDescent="0.25">
      <c r="A894" t="s">
        <v>98</v>
      </c>
      <c r="B894">
        <v>680.41399999999999</v>
      </c>
      <c r="C894">
        <v>672.92</v>
      </c>
      <c r="D894">
        <v>640.73699999999997</v>
      </c>
      <c r="E894">
        <v>204.667</v>
      </c>
      <c r="F894">
        <v>0</v>
      </c>
      <c r="G894" s="9">
        <v>1.20399E-13</v>
      </c>
      <c r="H894">
        <v>714.11199999999997</v>
      </c>
      <c r="I894">
        <v>0</v>
      </c>
    </row>
    <row r="895" spans="1:25" x14ac:dyDescent="0.25">
      <c r="A895" t="s">
        <v>98</v>
      </c>
      <c r="B895">
        <v>683.48500000000001</v>
      </c>
      <c r="C895">
        <v>676.46500000000003</v>
      </c>
      <c r="D895">
        <v>642.97799999999995</v>
      </c>
      <c r="E895">
        <v>204.65899999999999</v>
      </c>
      <c r="F895">
        <v>0</v>
      </c>
      <c r="G895" s="9">
        <v>1.5820299999999999E-13</v>
      </c>
      <c r="H895">
        <v>717.85699999999997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680.88599999999997</v>
      </c>
      <c r="C896">
        <v>673.11400000000003</v>
      </c>
      <c r="D896">
        <v>640.18299999999999</v>
      </c>
      <c r="E896">
        <v>204.654</v>
      </c>
      <c r="F896">
        <v>0</v>
      </c>
      <c r="G896" s="9">
        <v>4.7702899999999997E-13</v>
      </c>
      <c r="H896">
        <v>707.98</v>
      </c>
      <c r="I896">
        <v>0</v>
      </c>
      <c r="R896">
        <f>AVERAGE(B847:B896)</f>
        <v>676.01761999999985</v>
      </c>
      <c r="S896">
        <f>AVERAGE(C847:C896)</f>
        <v>668.69538</v>
      </c>
      <c r="U896">
        <f>_xlfn.VAR.P(B847:B896)</f>
        <v>33.318664315600046</v>
      </c>
      <c r="V896">
        <f>_xlfn.VAR.P(C847:C896)</f>
        <v>33.700957155600008</v>
      </c>
      <c r="X896">
        <f>1.96*SQRT(U896)/50</f>
        <v>0.22627150137373386</v>
      </c>
      <c r="Y896">
        <f>1.96*SQRT(V896)/50</f>
        <v>0.2275658999138078</v>
      </c>
    </row>
    <row r="897" spans="1:9" x14ac:dyDescent="0.25">
      <c r="A897" t="s">
        <v>98</v>
      </c>
      <c r="B897">
        <v>33888.250200000002</v>
      </c>
      <c r="C897" t="s">
        <v>37</v>
      </c>
    </row>
    <row r="898" spans="1:9" x14ac:dyDescent="0.25">
      <c r="A898" t="s">
        <v>99</v>
      </c>
      <c r="B898">
        <v>621.71400000000006</v>
      </c>
      <c r="C898">
        <v>616.149</v>
      </c>
      <c r="D898">
        <v>590.87699999999995</v>
      </c>
      <c r="E898">
        <v>154.56800000000001</v>
      </c>
      <c r="F898">
        <v>0</v>
      </c>
      <c r="G898" s="9">
        <v>2.3970400000000002E-13</v>
      </c>
      <c r="H898">
        <v>722.97199999999998</v>
      </c>
      <c r="I898">
        <v>0</v>
      </c>
    </row>
    <row r="899" spans="1:9" x14ac:dyDescent="0.25">
      <c r="A899" t="s">
        <v>99</v>
      </c>
      <c r="B899">
        <v>616.23299999999995</v>
      </c>
      <c r="C899">
        <v>614.96699999999998</v>
      </c>
      <c r="D899">
        <v>591.19500000000005</v>
      </c>
      <c r="E899">
        <v>154.59399999999999</v>
      </c>
      <c r="F899">
        <v>0</v>
      </c>
      <c r="G899" s="9">
        <v>3.7747900000000003E-14</v>
      </c>
      <c r="H899">
        <v>713.48299999999995</v>
      </c>
      <c r="I899">
        <v>0</v>
      </c>
    </row>
    <row r="900" spans="1:9" x14ac:dyDescent="0.25">
      <c r="A900" t="s">
        <v>99</v>
      </c>
      <c r="B900">
        <v>629.47400000000005</v>
      </c>
      <c r="C900">
        <v>628.19600000000003</v>
      </c>
      <c r="D900">
        <v>592.57299999999998</v>
      </c>
      <c r="E900">
        <v>154.59700000000001</v>
      </c>
      <c r="F900">
        <v>0</v>
      </c>
      <c r="G900" s="9">
        <v>1.25099E-13</v>
      </c>
      <c r="H900">
        <v>704.26599999999996</v>
      </c>
      <c r="I900">
        <v>0</v>
      </c>
    </row>
    <row r="901" spans="1:9" x14ac:dyDescent="0.25">
      <c r="A901" t="s">
        <v>99</v>
      </c>
      <c r="B901">
        <v>626.68299999999999</v>
      </c>
      <c r="C901">
        <v>625.34799999999996</v>
      </c>
      <c r="D901">
        <v>592.20600000000002</v>
      </c>
      <c r="E901">
        <v>154.613</v>
      </c>
      <c r="F901">
        <v>0</v>
      </c>
      <c r="G901" s="9">
        <v>6.2188E-15</v>
      </c>
      <c r="H901">
        <v>711.46199999999999</v>
      </c>
      <c r="I901">
        <v>0</v>
      </c>
    </row>
    <row r="902" spans="1:9" x14ac:dyDescent="0.25">
      <c r="A902" t="s">
        <v>99</v>
      </c>
      <c r="B902">
        <v>620.37400000000002</v>
      </c>
      <c r="C902">
        <v>618.99400000000003</v>
      </c>
      <c r="D902">
        <v>589.24599999999998</v>
      </c>
      <c r="E902">
        <v>154.602</v>
      </c>
      <c r="F902">
        <v>0</v>
      </c>
      <c r="G902" s="9">
        <v>5.0026199999999997E-13</v>
      </c>
      <c r="H902">
        <v>717.53700000000003</v>
      </c>
      <c r="I902">
        <v>0</v>
      </c>
    </row>
    <row r="903" spans="1:9" x14ac:dyDescent="0.25">
      <c r="A903" t="s">
        <v>99</v>
      </c>
      <c r="B903">
        <v>633.81600000000003</v>
      </c>
      <c r="C903">
        <v>632.22400000000005</v>
      </c>
      <c r="D903">
        <v>592.10699999999997</v>
      </c>
      <c r="E903">
        <v>154.54900000000001</v>
      </c>
      <c r="F903">
        <v>0</v>
      </c>
      <c r="G903" s="9">
        <v>7.7407199999999995E-14</v>
      </c>
      <c r="H903">
        <v>709.01099999999997</v>
      </c>
      <c r="I903">
        <v>0</v>
      </c>
    </row>
    <row r="904" spans="1:9" x14ac:dyDescent="0.25">
      <c r="A904" t="s">
        <v>99</v>
      </c>
      <c r="B904">
        <v>624.12400000000002</v>
      </c>
      <c r="C904">
        <v>622.56200000000001</v>
      </c>
      <c r="D904">
        <v>591.07100000000003</v>
      </c>
      <c r="E904">
        <v>154.65199999999999</v>
      </c>
      <c r="F904">
        <v>0</v>
      </c>
      <c r="G904" s="9">
        <v>1.20822E-13</v>
      </c>
      <c r="H904">
        <v>722.51700000000005</v>
      </c>
      <c r="I904">
        <v>0</v>
      </c>
    </row>
    <row r="905" spans="1:9" x14ac:dyDescent="0.25">
      <c r="A905" t="s">
        <v>99</v>
      </c>
      <c r="B905">
        <v>635.13699999999994</v>
      </c>
      <c r="C905">
        <v>633.92100000000005</v>
      </c>
      <c r="D905">
        <v>591.65700000000004</v>
      </c>
      <c r="E905">
        <v>154.608</v>
      </c>
      <c r="F905">
        <v>0</v>
      </c>
      <c r="G905" s="9">
        <v>5.8194799999999997E-14</v>
      </c>
      <c r="H905">
        <v>716.798</v>
      </c>
      <c r="I905">
        <v>0</v>
      </c>
    </row>
    <row r="906" spans="1:9" x14ac:dyDescent="0.25">
      <c r="A906" t="s">
        <v>99</v>
      </c>
      <c r="B906">
        <v>623.68299999999999</v>
      </c>
      <c r="C906">
        <v>622.21400000000006</v>
      </c>
      <c r="D906">
        <v>591.80899999999997</v>
      </c>
      <c r="E906">
        <v>154.61099999999999</v>
      </c>
      <c r="F906">
        <v>0</v>
      </c>
      <c r="G906" s="9">
        <v>4.3950799999999996E-15</v>
      </c>
      <c r="H906">
        <v>716.31700000000001</v>
      </c>
      <c r="I906">
        <v>0</v>
      </c>
    </row>
    <row r="907" spans="1:9" x14ac:dyDescent="0.25">
      <c r="A907" t="s">
        <v>99</v>
      </c>
      <c r="B907">
        <v>633.58100000000002</v>
      </c>
      <c r="C907">
        <v>632.09299999999996</v>
      </c>
      <c r="D907">
        <v>593.91600000000005</v>
      </c>
      <c r="E907">
        <v>154.614</v>
      </c>
      <c r="F907">
        <v>0</v>
      </c>
      <c r="G907" s="9">
        <v>3.7388999999999999E-13</v>
      </c>
      <c r="H907">
        <v>713.73500000000001</v>
      </c>
      <c r="I907">
        <v>0</v>
      </c>
    </row>
    <row r="908" spans="1:9" x14ac:dyDescent="0.25">
      <c r="A908" t="s">
        <v>99</v>
      </c>
      <c r="B908">
        <v>623.98099999999999</v>
      </c>
      <c r="C908">
        <v>622.86800000000005</v>
      </c>
      <c r="D908">
        <v>591.89499999999998</v>
      </c>
      <c r="E908">
        <v>154.55199999999999</v>
      </c>
      <c r="F908">
        <v>0</v>
      </c>
      <c r="G908" s="9">
        <v>1.17835E-13</v>
      </c>
      <c r="H908">
        <v>724.58799999999997</v>
      </c>
      <c r="I908">
        <v>0</v>
      </c>
    </row>
    <row r="909" spans="1:9" x14ac:dyDescent="0.25">
      <c r="A909" t="s">
        <v>99</v>
      </c>
      <c r="B909">
        <v>624.72500000000002</v>
      </c>
      <c r="C909">
        <v>623.26099999999997</v>
      </c>
      <c r="D909">
        <v>591.63599999999997</v>
      </c>
      <c r="E909">
        <v>154.60599999999999</v>
      </c>
      <c r="F909">
        <v>0</v>
      </c>
      <c r="G909" s="9">
        <v>4.2724300000000002E-14</v>
      </c>
      <c r="H909">
        <v>718.08799999999997</v>
      </c>
      <c r="I909">
        <v>0</v>
      </c>
    </row>
    <row r="910" spans="1:9" x14ac:dyDescent="0.25">
      <c r="A910" t="s">
        <v>99</v>
      </c>
      <c r="B910">
        <v>632.37099999999998</v>
      </c>
      <c r="C910">
        <v>631.00900000000001</v>
      </c>
      <c r="D910">
        <v>593.22900000000004</v>
      </c>
      <c r="E910">
        <v>154.626</v>
      </c>
      <c r="F910">
        <v>0</v>
      </c>
      <c r="G910" s="9">
        <v>1.90045E-12</v>
      </c>
      <c r="H910">
        <v>711.952</v>
      </c>
      <c r="I910">
        <v>0</v>
      </c>
    </row>
    <row r="911" spans="1:9" x14ac:dyDescent="0.25">
      <c r="A911" t="s">
        <v>99</v>
      </c>
      <c r="B911">
        <v>625.18799999999999</v>
      </c>
      <c r="C911">
        <v>623.76700000000005</v>
      </c>
      <c r="D911">
        <v>589.67700000000002</v>
      </c>
      <c r="E911">
        <v>154.62100000000001</v>
      </c>
      <c r="F911">
        <v>0</v>
      </c>
      <c r="G911" s="9">
        <v>2.4624799999999999E-13</v>
      </c>
      <c r="H911">
        <v>721.42899999999997</v>
      </c>
      <c r="I911">
        <v>0</v>
      </c>
    </row>
    <row r="912" spans="1:9" x14ac:dyDescent="0.25">
      <c r="A912" t="s">
        <v>99</v>
      </c>
      <c r="B912">
        <v>626.77599999999995</v>
      </c>
      <c r="C912">
        <v>625.37400000000002</v>
      </c>
      <c r="D912">
        <v>591.13099999999997</v>
      </c>
      <c r="E912">
        <v>154.607</v>
      </c>
      <c r="F912">
        <v>0</v>
      </c>
      <c r="G912" s="9">
        <v>5.7927300000000003E-13</v>
      </c>
      <c r="H912">
        <v>692.63699999999994</v>
      </c>
      <c r="I912">
        <v>0</v>
      </c>
    </row>
    <row r="913" spans="1:9" x14ac:dyDescent="0.25">
      <c r="A913" t="s">
        <v>99</v>
      </c>
      <c r="B913">
        <v>620.81299999999999</v>
      </c>
      <c r="C913">
        <v>618.94799999999998</v>
      </c>
      <c r="D913">
        <v>589.20399999999995</v>
      </c>
      <c r="E913">
        <v>154.59700000000001</v>
      </c>
      <c r="F913">
        <v>0</v>
      </c>
      <c r="G913" s="9">
        <v>7.2319099999999999E-14</v>
      </c>
      <c r="H913">
        <v>721.78599999999994</v>
      </c>
      <c r="I913">
        <v>0</v>
      </c>
    </row>
    <row r="914" spans="1:9" x14ac:dyDescent="0.25">
      <c r="A914" t="s">
        <v>99</v>
      </c>
      <c r="B914">
        <v>623.22299999999996</v>
      </c>
      <c r="C914">
        <v>621.81500000000005</v>
      </c>
      <c r="D914">
        <v>590</v>
      </c>
      <c r="E914">
        <v>154.59399999999999</v>
      </c>
      <c r="F914">
        <v>0</v>
      </c>
      <c r="G914" s="9">
        <v>6.3714499999999998E-14</v>
      </c>
      <c r="H914">
        <v>722.54899999999998</v>
      </c>
      <c r="I914">
        <v>0</v>
      </c>
    </row>
    <row r="915" spans="1:9" x14ac:dyDescent="0.25">
      <c r="A915" t="s">
        <v>99</v>
      </c>
      <c r="B915">
        <v>622.51800000000003</v>
      </c>
      <c r="C915">
        <v>621.12</v>
      </c>
      <c r="D915">
        <v>591.86199999999997</v>
      </c>
      <c r="E915">
        <v>154.577</v>
      </c>
      <c r="F915">
        <v>0</v>
      </c>
      <c r="G915" s="9">
        <v>5.4004799999999996E-13</v>
      </c>
      <c r="H915">
        <v>720.49800000000005</v>
      </c>
      <c r="I915">
        <v>0</v>
      </c>
    </row>
    <row r="916" spans="1:9" x14ac:dyDescent="0.25">
      <c r="A916" t="s">
        <v>99</v>
      </c>
      <c r="B916">
        <v>624.23900000000003</v>
      </c>
      <c r="C916">
        <v>622.94399999999996</v>
      </c>
      <c r="D916">
        <v>592.202</v>
      </c>
      <c r="E916">
        <v>154.572</v>
      </c>
      <c r="F916">
        <v>0</v>
      </c>
      <c r="G916" s="9">
        <v>3.2120500000000001E-17</v>
      </c>
      <c r="H916">
        <v>722.59799999999996</v>
      </c>
      <c r="I916">
        <v>0</v>
      </c>
    </row>
    <row r="917" spans="1:9" x14ac:dyDescent="0.25">
      <c r="A917" t="s">
        <v>99</v>
      </c>
      <c r="B917">
        <v>611.86400000000003</v>
      </c>
      <c r="C917">
        <v>610.56600000000003</v>
      </c>
      <c r="D917">
        <v>584.23400000000004</v>
      </c>
      <c r="E917">
        <v>154.62899999999999</v>
      </c>
      <c r="F917">
        <v>0</v>
      </c>
      <c r="G917" s="9">
        <v>4.3011400000000003E-15</v>
      </c>
      <c r="H917">
        <v>720.49699999999996</v>
      </c>
      <c r="I917">
        <v>0</v>
      </c>
    </row>
    <row r="918" spans="1:9" x14ac:dyDescent="0.25">
      <c r="A918" t="s">
        <v>99</v>
      </c>
      <c r="B918">
        <v>618.15499999999997</v>
      </c>
      <c r="C918">
        <v>616.79200000000003</v>
      </c>
      <c r="D918">
        <v>588.24800000000005</v>
      </c>
      <c r="E918">
        <v>154.63499999999999</v>
      </c>
      <c r="F918">
        <v>0</v>
      </c>
      <c r="G918" s="9">
        <v>3.8538999999999999E-16</v>
      </c>
      <c r="H918">
        <v>717.09500000000003</v>
      </c>
      <c r="I918">
        <v>0</v>
      </c>
    </row>
    <row r="919" spans="1:9" x14ac:dyDescent="0.25">
      <c r="A919" t="s">
        <v>99</v>
      </c>
      <c r="B919">
        <v>616.63699999999994</v>
      </c>
      <c r="C919">
        <v>615.18499999999995</v>
      </c>
      <c r="D919">
        <v>589.94399999999996</v>
      </c>
      <c r="E919">
        <v>154.6</v>
      </c>
      <c r="F919">
        <v>0</v>
      </c>
      <c r="G919" s="9">
        <v>1.8439099999999999E-14</v>
      </c>
      <c r="H919">
        <v>710.76499999999999</v>
      </c>
      <c r="I919">
        <v>0</v>
      </c>
    </row>
    <row r="920" spans="1:9" x14ac:dyDescent="0.25">
      <c r="A920" t="s">
        <v>99</v>
      </c>
      <c r="B920">
        <v>617.79600000000005</v>
      </c>
      <c r="C920">
        <v>616.39300000000003</v>
      </c>
      <c r="D920">
        <v>589.82000000000005</v>
      </c>
      <c r="E920">
        <v>154.565</v>
      </c>
      <c r="F920">
        <v>0</v>
      </c>
      <c r="G920" s="9">
        <v>5.7265599999999997E-15</v>
      </c>
      <c r="H920">
        <v>716.548</v>
      </c>
      <c r="I920">
        <v>0</v>
      </c>
    </row>
    <row r="921" spans="1:9" x14ac:dyDescent="0.25">
      <c r="A921" t="s">
        <v>99</v>
      </c>
      <c r="B921">
        <v>626.09500000000003</v>
      </c>
      <c r="C921">
        <v>624.91200000000003</v>
      </c>
      <c r="D921">
        <v>592.1</v>
      </c>
      <c r="E921">
        <v>154.636</v>
      </c>
      <c r="F921">
        <v>0</v>
      </c>
      <c r="G921" s="9">
        <v>3.2560799999999999E-15</v>
      </c>
      <c r="H921">
        <v>721.87199999999996</v>
      </c>
      <c r="I921">
        <v>0</v>
      </c>
    </row>
    <row r="922" spans="1:9" x14ac:dyDescent="0.25">
      <c r="A922" t="s">
        <v>99</v>
      </c>
      <c r="B922">
        <v>615.71400000000006</v>
      </c>
      <c r="C922">
        <v>614.38400000000001</v>
      </c>
      <c r="D922">
        <v>586.20100000000002</v>
      </c>
      <c r="E922">
        <v>154.64699999999999</v>
      </c>
      <c r="F922">
        <v>0</v>
      </c>
      <c r="G922" s="9">
        <v>1.87218E-16</v>
      </c>
      <c r="H922">
        <v>716.95500000000004</v>
      </c>
      <c r="I922">
        <v>0</v>
      </c>
    </row>
    <row r="923" spans="1:9" x14ac:dyDescent="0.25">
      <c r="A923" t="s">
        <v>99</v>
      </c>
      <c r="B923">
        <v>621.93299999999999</v>
      </c>
      <c r="C923">
        <v>620.40499999999997</v>
      </c>
      <c r="D923">
        <v>591.50199999999995</v>
      </c>
      <c r="E923">
        <v>154.631</v>
      </c>
      <c r="F923">
        <v>0</v>
      </c>
      <c r="G923" s="9">
        <v>1.1474E-13</v>
      </c>
      <c r="H923">
        <v>719.02</v>
      </c>
      <c r="I923">
        <v>0</v>
      </c>
    </row>
    <row r="924" spans="1:9" x14ac:dyDescent="0.25">
      <c r="A924" t="s">
        <v>99</v>
      </c>
      <c r="B924">
        <v>625.20899999999995</v>
      </c>
      <c r="C924">
        <v>623.75099999999998</v>
      </c>
      <c r="D924">
        <v>591.98099999999999</v>
      </c>
      <c r="E924">
        <v>154.66499999999999</v>
      </c>
      <c r="F924">
        <v>0</v>
      </c>
      <c r="G924" s="9">
        <v>1.5724499999999999E-14</v>
      </c>
      <c r="H924">
        <v>716.81</v>
      </c>
      <c r="I924">
        <v>0</v>
      </c>
    </row>
    <row r="925" spans="1:9" x14ac:dyDescent="0.25">
      <c r="A925" t="s">
        <v>99</v>
      </c>
      <c r="B925">
        <v>632.36800000000005</v>
      </c>
      <c r="C925">
        <v>631.11500000000001</v>
      </c>
      <c r="D925">
        <v>592.39099999999996</v>
      </c>
      <c r="E925">
        <v>154.59800000000001</v>
      </c>
      <c r="F925">
        <v>0</v>
      </c>
      <c r="G925" s="9">
        <v>5.2446099999999996E-16</v>
      </c>
      <c r="H925">
        <v>711.93100000000004</v>
      </c>
      <c r="I925">
        <v>0</v>
      </c>
    </row>
    <row r="926" spans="1:9" x14ac:dyDescent="0.25">
      <c r="A926" t="s">
        <v>99</v>
      </c>
      <c r="B926">
        <v>622.41399999999999</v>
      </c>
      <c r="C926">
        <v>621.05600000000004</v>
      </c>
      <c r="D926">
        <v>591.51</v>
      </c>
      <c r="E926">
        <v>154.60499999999999</v>
      </c>
      <c r="F926">
        <v>0</v>
      </c>
      <c r="G926" s="9">
        <v>4.7186500000000003E-15</v>
      </c>
      <c r="H926">
        <v>712.96400000000006</v>
      </c>
      <c r="I926">
        <v>0</v>
      </c>
    </row>
    <row r="927" spans="1:9" x14ac:dyDescent="0.25">
      <c r="A927" t="s">
        <v>99</v>
      </c>
      <c r="B927">
        <v>624.00800000000004</v>
      </c>
      <c r="C927">
        <v>622.60199999999998</v>
      </c>
      <c r="D927">
        <v>592.09799999999996</v>
      </c>
      <c r="E927">
        <v>154.57499999999999</v>
      </c>
      <c r="F927">
        <v>0</v>
      </c>
      <c r="G927" s="9">
        <v>9.0837699999999993E-16</v>
      </c>
      <c r="H927">
        <v>708.08199999999999</v>
      </c>
      <c r="I927">
        <v>0</v>
      </c>
    </row>
    <row r="928" spans="1:9" x14ac:dyDescent="0.25">
      <c r="A928" t="s">
        <v>99</v>
      </c>
      <c r="B928">
        <v>630.66600000000005</v>
      </c>
      <c r="C928">
        <v>629.428</v>
      </c>
      <c r="D928">
        <v>590.38599999999997</v>
      </c>
      <c r="E928">
        <v>154.63300000000001</v>
      </c>
      <c r="F928">
        <v>0</v>
      </c>
      <c r="G928" s="9">
        <v>1.94943E-14</v>
      </c>
      <c r="H928">
        <v>717.33500000000004</v>
      </c>
      <c r="I928">
        <v>0</v>
      </c>
    </row>
    <row r="929" spans="1:9" x14ac:dyDescent="0.25">
      <c r="A929" t="s">
        <v>99</v>
      </c>
      <c r="B929">
        <v>631.21600000000001</v>
      </c>
      <c r="C929">
        <v>629.80600000000004</v>
      </c>
      <c r="D929">
        <v>593.952</v>
      </c>
      <c r="E929">
        <v>154.60599999999999</v>
      </c>
      <c r="F929">
        <v>0</v>
      </c>
      <c r="G929" s="9">
        <v>1.30318E-13</v>
      </c>
      <c r="H929">
        <v>712.43100000000004</v>
      </c>
      <c r="I929">
        <v>0</v>
      </c>
    </row>
    <row r="930" spans="1:9" x14ac:dyDescent="0.25">
      <c r="A930" t="s">
        <v>99</v>
      </c>
      <c r="B930">
        <v>626.94100000000003</v>
      </c>
      <c r="C930">
        <v>625.72699999999998</v>
      </c>
      <c r="D930">
        <v>586.87199999999996</v>
      </c>
      <c r="E930">
        <v>154.59899999999999</v>
      </c>
      <c r="F930">
        <v>0</v>
      </c>
      <c r="G930" s="9">
        <v>7.7605400000000005E-15</v>
      </c>
      <c r="H930">
        <v>715.14200000000005</v>
      </c>
      <c r="I930">
        <v>0</v>
      </c>
    </row>
    <row r="931" spans="1:9" x14ac:dyDescent="0.25">
      <c r="A931" t="s">
        <v>99</v>
      </c>
      <c r="B931">
        <v>622.89</v>
      </c>
      <c r="C931">
        <v>621.32399999999996</v>
      </c>
      <c r="D931">
        <v>590.53899999999999</v>
      </c>
      <c r="E931">
        <v>154.59700000000001</v>
      </c>
      <c r="F931">
        <v>0</v>
      </c>
      <c r="G931" s="9">
        <v>9.7399100000000009E-16</v>
      </c>
      <c r="H931">
        <v>717.298</v>
      </c>
      <c r="I931">
        <v>0</v>
      </c>
    </row>
    <row r="932" spans="1:9" x14ac:dyDescent="0.25">
      <c r="A932" t="s">
        <v>99</v>
      </c>
      <c r="B932">
        <v>619.71100000000001</v>
      </c>
      <c r="C932">
        <v>618.30100000000004</v>
      </c>
      <c r="D932">
        <v>590.58900000000006</v>
      </c>
      <c r="E932">
        <v>154.58500000000001</v>
      </c>
      <c r="F932">
        <v>0</v>
      </c>
      <c r="G932" s="9">
        <v>4.9763300000000001E-15</v>
      </c>
      <c r="H932">
        <v>711.28700000000003</v>
      </c>
      <c r="I932">
        <v>0</v>
      </c>
    </row>
    <row r="933" spans="1:9" x14ac:dyDescent="0.25">
      <c r="A933" t="s">
        <v>99</v>
      </c>
      <c r="B933">
        <v>624.65300000000002</v>
      </c>
      <c r="C933">
        <v>623.20500000000004</v>
      </c>
      <c r="D933">
        <v>591.96699999999998</v>
      </c>
      <c r="E933">
        <v>154.536</v>
      </c>
      <c r="F933">
        <v>0</v>
      </c>
      <c r="G933" s="9">
        <v>3.0160299999999997E-14</v>
      </c>
      <c r="H933">
        <v>665.19799999999998</v>
      </c>
      <c r="I933">
        <v>0</v>
      </c>
    </row>
    <row r="934" spans="1:9" x14ac:dyDescent="0.25">
      <c r="A934" t="s">
        <v>99</v>
      </c>
      <c r="B934">
        <v>618.71600000000001</v>
      </c>
      <c r="C934">
        <v>617.36099999999999</v>
      </c>
      <c r="D934">
        <v>587.48699999999997</v>
      </c>
      <c r="E934">
        <v>154.59200000000001</v>
      </c>
      <c r="F934">
        <v>0</v>
      </c>
      <c r="G934" s="9">
        <v>2.0537699999999998E-15</v>
      </c>
      <c r="H934">
        <v>714.70799999999997</v>
      </c>
      <c r="I934">
        <v>0</v>
      </c>
    </row>
    <row r="935" spans="1:9" x14ac:dyDescent="0.25">
      <c r="A935" t="s">
        <v>99</v>
      </c>
      <c r="B935">
        <v>618.49400000000003</v>
      </c>
      <c r="C935">
        <v>617.10299999999995</v>
      </c>
      <c r="D935">
        <v>589.04999999999995</v>
      </c>
      <c r="E935">
        <v>154.64099999999999</v>
      </c>
      <c r="F935">
        <v>0</v>
      </c>
      <c r="G935" s="9">
        <v>1.0272300000000001E-13</v>
      </c>
      <c r="H935">
        <v>721.41200000000003</v>
      </c>
      <c r="I935">
        <v>0</v>
      </c>
    </row>
    <row r="936" spans="1:9" x14ac:dyDescent="0.25">
      <c r="A936" t="s">
        <v>99</v>
      </c>
      <c r="B936">
        <v>628.47299999999996</v>
      </c>
      <c r="C936">
        <v>627.21</v>
      </c>
      <c r="D936">
        <v>593.16999999999996</v>
      </c>
      <c r="E936">
        <v>154.62</v>
      </c>
      <c r="F936">
        <v>0</v>
      </c>
      <c r="G936" s="9">
        <v>1.5110100000000001E-15</v>
      </c>
      <c r="H936">
        <v>704.54700000000003</v>
      </c>
      <c r="I936">
        <v>0</v>
      </c>
    </row>
    <row r="937" spans="1:9" x14ac:dyDescent="0.25">
      <c r="A937" t="s">
        <v>99</v>
      </c>
      <c r="B937">
        <v>634.83100000000002</v>
      </c>
      <c r="C937">
        <v>633.46500000000003</v>
      </c>
      <c r="D937">
        <v>593.61500000000001</v>
      </c>
      <c r="E937">
        <v>154.566</v>
      </c>
      <c r="F937">
        <v>0</v>
      </c>
      <c r="G937" s="9">
        <v>1.7382100000000001E-14</v>
      </c>
      <c r="H937">
        <v>720.64599999999996</v>
      </c>
      <c r="I937">
        <v>0</v>
      </c>
    </row>
    <row r="938" spans="1:9" x14ac:dyDescent="0.25">
      <c r="A938" t="s">
        <v>99</v>
      </c>
      <c r="B938">
        <v>626.99599999999998</v>
      </c>
      <c r="C938">
        <v>625.71199999999999</v>
      </c>
      <c r="D938">
        <v>592.61900000000003</v>
      </c>
      <c r="E938">
        <v>154.607</v>
      </c>
      <c r="F938">
        <v>0</v>
      </c>
      <c r="G938" s="9">
        <v>1.6136699999999999E-14</v>
      </c>
      <c r="H938">
        <v>718.34699999999998</v>
      </c>
      <c r="I938">
        <v>0</v>
      </c>
    </row>
    <row r="939" spans="1:9" x14ac:dyDescent="0.25">
      <c r="A939" t="s">
        <v>99</v>
      </c>
      <c r="B939">
        <v>620.96799999999996</v>
      </c>
      <c r="C939">
        <v>619.63199999999995</v>
      </c>
      <c r="D939">
        <v>587.20299999999997</v>
      </c>
      <c r="E939">
        <v>154.56200000000001</v>
      </c>
      <c r="F939">
        <v>0</v>
      </c>
      <c r="G939" s="9">
        <v>4.16672E-14</v>
      </c>
      <c r="H939">
        <v>719.73900000000003</v>
      </c>
      <c r="I939">
        <v>0</v>
      </c>
    </row>
    <row r="940" spans="1:9" x14ac:dyDescent="0.25">
      <c r="A940" t="s">
        <v>99</v>
      </c>
      <c r="B940">
        <v>619.67100000000005</v>
      </c>
      <c r="C940">
        <v>618.09</v>
      </c>
      <c r="D940">
        <v>591.09</v>
      </c>
      <c r="E940">
        <v>154.596</v>
      </c>
      <c r="F940">
        <v>0</v>
      </c>
      <c r="G940" s="9">
        <v>1.56141E-16</v>
      </c>
      <c r="H940">
        <v>714.55799999999999</v>
      </c>
      <c r="I940">
        <v>0</v>
      </c>
    </row>
    <row r="941" spans="1:9" x14ac:dyDescent="0.25">
      <c r="A941" t="s">
        <v>99</v>
      </c>
      <c r="B941">
        <v>614.80600000000004</v>
      </c>
      <c r="C941">
        <v>613.37300000000005</v>
      </c>
      <c r="D941">
        <v>589.13599999999997</v>
      </c>
      <c r="E941">
        <v>154.63300000000001</v>
      </c>
      <c r="F941">
        <v>0</v>
      </c>
      <c r="G941" s="9">
        <v>5.1639700000000002E-15</v>
      </c>
      <c r="H941">
        <v>700.76</v>
      </c>
      <c r="I941">
        <v>0</v>
      </c>
    </row>
    <row r="942" spans="1:9" x14ac:dyDescent="0.25">
      <c r="A942" t="s">
        <v>99</v>
      </c>
      <c r="B942">
        <v>620.34900000000005</v>
      </c>
      <c r="C942">
        <v>618.91</v>
      </c>
      <c r="D942">
        <v>590.24300000000005</v>
      </c>
      <c r="E942">
        <v>154.649</v>
      </c>
      <c r="F942">
        <v>0</v>
      </c>
      <c r="G942" s="9">
        <v>3.2137200000000002E-14</v>
      </c>
      <c r="H942">
        <v>722.73</v>
      </c>
      <c r="I942">
        <v>0</v>
      </c>
    </row>
    <row r="943" spans="1:9" x14ac:dyDescent="0.25">
      <c r="A943" t="s">
        <v>99</v>
      </c>
      <c r="B943">
        <v>613.48400000000004</v>
      </c>
      <c r="C943">
        <v>612.08699999999999</v>
      </c>
      <c r="D943">
        <v>588.226</v>
      </c>
      <c r="E943">
        <v>154.595</v>
      </c>
      <c r="F943">
        <v>0</v>
      </c>
      <c r="G943" s="9">
        <v>7.9744200000000007E-18</v>
      </c>
      <c r="H943">
        <v>704.61500000000001</v>
      </c>
      <c r="I943">
        <v>0</v>
      </c>
    </row>
    <row r="944" spans="1:9" x14ac:dyDescent="0.25">
      <c r="A944" t="s">
        <v>99</v>
      </c>
      <c r="B944">
        <v>619.76700000000005</v>
      </c>
      <c r="C944">
        <v>618.44200000000001</v>
      </c>
      <c r="D944">
        <v>589.68499999999995</v>
      </c>
      <c r="E944">
        <v>154.63399999999999</v>
      </c>
      <c r="F944">
        <v>0</v>
      </c>
      <c r="G944" s="9">
        <v>1.7053399999999999E-13</v>
      </c>
      <c r="H944">
        <v>714.74</v>
      </c>
      <c r="I944">
        <v>0</v>
      </c>
    </row>
    <row r="945" spans="1:25" x14ac:dyDescent="0.25">
      <c r="A945" t="s">
        <v>99</v>
      </c>
      <c r="B945">
        <v>615.24599999999998</v>
      </c>
      <c r="C945">
        <v>614.053</v>
      </c>
      <c r="D945">
        <v>587.97699999999998</v>
      </c>
      <c r="E945">
        <v>154.62</v>
      </c>
      <c r="F945">
        <v>0</v>
      </c>
      <c r="G945" s="9">
        <v>4.77264E-14</v>
      </c>
      <c r="H945">
        <v>706.56</v>
      </c>
      <c r="I945">
        <v>0</v>
      </c>
    </row>
    <row r="946" spans="1:25" x14ac:dyDescent="0.25">
      <c r="A946" t="s">
        <v>99</v>
      </c>
      <c r="B946">
        <v>622.73800000000006</v>
      </c>
      <c r="C946">
        <v>621.39700000000005</v>
      </c>
      <c r="D946">
        <v>591.46100000000001</v>
      </c>
      <c r="E946">
        <v>154.625</v>
      </c>
      <c r="F946">
        <v>0</v>
      </c>
      <c r="G946" s="9">
        <v>1.18606E-13</v>
      </c>
      <c r="H946">
        <v>719.25599999999997</v>
      </c>
      <c r="I946">
        <v>0</v>
      </c>
    </row>
    <row r="947" spans="1:25" x14ac:dyDescent="0.25">
      <c r="A947" t="s">
        <v>99</v>
      </c>
      <c r="B947">
        <v>617.78399999999999</v>
      </c>
      <c r="C947">
        <v>616.26900000000001</v>
      </c>
      <c r="D947">
        <v>589.19899999999996</v>
      </c>
      <c r="E947">
        <v>154.6</v>
      </c>
      <c r="F947">
        <v>0</v>
      </c>
      <c r="G947" s="9">
        <v>9.7881499999999991E-16</v>
      </c>
      <c r="H947">
        <v>718.58</v>
      </c>
      <c r="I947">
        <v>0</v>
      </c>
    </row>
    <row r="948" spans="1:25" x14ac:dyDescent="0.25">
      <c r="A948" t="s">
        <v>99</v>
      </c>
      <c r="B948">
        <v>620.85500000000002</v>
      </c>
      <c r="C948">
        <v>619.42600000000004</v>
      </c>
      <c r="D948">
        <v>589.35900000000004</v>
      </c>
      <c r="E948">
        <v>154.59200000000001</v>
      </c>
      <c r="F948">
        <v>0</v>
      </c>
      <c r="G948" s="9">
        <v>5.3757900000000002E-14</v>
      </c>
      <c r="H948">
        <v>684.28</v>
      </c>
      <c r="I948">
        <v>0</v>
      </c>
    </row>
    <row r="949" spans="1:25" x14ac:dyDescent="0.25">
      <c r="A949" t="s">
        <v>99</v>
      </c>
      <c r="B949">
        <v>618.83299999999997</v>
      </c>
      <c r="C949">
        <v>617.38699999999994</v>
      </c>
      <c r="D949">
        <v>591.40300000000002</v>
      </c>
      <c r="E949">
        <v>154.62</v>
      </c>
      <c r="F949">
        <v>0</v>
      </c>
      <c r="G949" s="9">
        <v>4.8208300000000003E-17</v>
      </c>
      <c r="H949">
        <v>707.60199999999998</v>
      </c>
      <c r="I949">
        <v>0</v>
      </c>
    </row>
    <row r="950" spans="1:25" x14ac:dyDescent="0.25">
      <c r="A950" t="s">
        <v>99</v>
      </c>
      <c r="B950">
        <v>622.68499999999995</v>
      </c>
      <c r="C950">
        <v>621.322</v>
      </c>
      <c r="D950">
        <v>591.87</v>
      </c>
      <c r="E950">
        <v>154.631</v>
      </c>
      <c r="F950">
        <v>0</v>
      </c>
      <c r="G950" s="9">
        <v>2.0595799999999998E-15</v>
      </c>
      <c r="H950">
        <v>707.26300000000003</v>
      </c>
      <c r="I950">
        <v>0</v>
      </c>
    </row>
    <row r="951" spans="1:25" x14ac:dyDescent="0.25">
      <c r="A951" t="s">
        <v>99</v>
      </c>
      <c r="B951">
        <v>617.55899999999997</v>
      </c>
      <c r="C951">
        <v>616.17200000000003</v>
      </c>
      <c r="D951">
        <v>590.37400000000002</v>
      </c>
      <c r="E951">
        <v>154.64599999999999</v>
      </c>
      <c r="F951">
        <v>0</v>
      </c>
      <c r="G951" s="9">
        <v>1.0992E-13</v>
      </c>
      <c r="H951">
        <v>717.26900000000001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620.14599999999996</v>
      </c>
      <c r="C952">
        <v>618.78</v>
      </c>
      <c r="D952">
        <v>591.16200000000003</v>
      </c>
      <c r="E952">
        <v>154.608</v>
      </c>
      <c r="F952">
        <v>0</v>
      </c>
      <c r="G952" s="9">
        <v>4.8971599999999997E-13</v>
      </c>
      <c r="H952">
        <v>723.28399999999999</v>
      </c>
      <c r="I952">
        <v>0</v>
      </c>
      <c r="R952">
        <f>AVERAGE(B903:B952)</f>
        <v>623.09691999999984</v>
      </c>
      <c r="S952">
        <f>AVERAGE(C903:C952)</f>
        <v>621.70525999999995</v>
      </c>
      <c r="U952">
        <f>_xlfn.VAR.P(B903:B952)</f>
        <v>31.705623353599972</v>
      </c>
      <c r="V952">
        <f>_xlfn.VAR.P(C903:C952)</f>
        <v>31.880883832400059</v>
      </c>
      <c r="X952">
        <f>1.96*SQRT(U952)/50</f>
        <v>0.2207263669570898</v>
      </c>
      <c r="Y952">
        <f>1.96*SQRT(V952)/50</f>
        <v>0.221335585327392</v>
      </c>
    </row>
    <row r="953" spans="1:25" x14ac:dyDescent="0.25">
      <c r="A953" t="s">
        <v>99</v>
      </c>
      <c r="B953">
        <v>31259.573899999999</v>
      </c>
      <c r="C953" t="s">
        <v>37</v>
      </c>
    </row>
    <row r="954" spans="1:25" x14ac:dyDescent="0.25">
      <c r="A954" t="s">
        <v>118</v>
      </c>
      <c r="B954">
        <v>679.13400000000001</v>
      </c>
      <c r="C954">
        <v>671.33500000000004</v>
      </c>
      <c r="D954">
        <v>641.11699999999996</v>
      </c>
      <c r="E954">
        <v>204.596</v>
      </c>
      <c r="F954">
        <v>0</v>
      </c>
      <c r="G954" s="9">
        <v>6.8041399999999994E-14</v>
      </c>
      <c r="H954">
        <v>713.53200000000004</v>
      </c>
      <c r="I954">
        <v>0</v>
      </c>
    </row>
    <row r="955" spans="1:25" x14ac:dyDescent="0.25">
      <c r="A955" t="s">
        <v>118</v>
      </c>
      <c r="B955">
        <v>678.24800000000005</v>
      </c>
      <c r="C955">
        <v>670.18899999999996</v>
      </c>
      <c r="D955">
        <v>641.4</v>
      </c>
      <c r="E955">
        <v>204.57599999999999</v>
      </c>
      <c r="F955">
        <v>0</v>
      </c>
      <c r="G955" s="9">
        <v>4.9521099999999998E-14</v>
      </c>
      <c r="H955">
        <v>705.54499999999996</v>
      </c>
      <c r="I955">
        <v>0</v>
      </c>
    </row>
    <row r="956" spans="1:25" x14ac:dyDescent="0.25">
      <c r="A956" t="s">
        <v>118</v>
      </c>
      <c r="B956">
        <v>674.25599999999997</v>
      </c>
      <c r="C956">
        <v>666.15300000000002</v>
      </c>
      <c r="D956">
        <v>640.33000000000004</v>
      </c>
      <c r="E956">
        <v>204.58099999999999</v>
      </c>
      <c r="F956">
        <v>0</v>
      </c>
      <c r="G956" s="9">
        <v>1.33331E-13</v>
      </c>
      <c r="H956">
        <v>723.82399999999996</v>
      </c>
      <c r="I956">
        <v>0</v>
      </c>
    </row>
    <row r="957" spans="1:25" x14ac:dyDescent="0.25">
      <c r="A957" t="s">
        <v>118</v>
      </c>
      <c r="B957">
        <v>690.91800000000001</v>
      </c>
      <c r="C957">
        <v>682.69200000000001</v>
      </c>
      <c r="D957">
        <v>646.22699999999998</v>
      </c>
      <c r="E957">
        <v>204.625</v>
      </c>
      <c r="F957">
        <v>0</v>
      </c>
      <c r="G957" s="9">
        <v>2.28841E-14</v>
      </c>
      <c r="H957">
        <v>712.96299999999997</v>
      </c>
      <c r="I957">
        <v>0</v>
      </c>
    </row>
    <row r="958" spans="1:25" x14ac:dyDescent="0.25">
      <c r="A958" t="s">
        <v>118</v>
      </c>
      <c r="B958">
        <v>685.63900000000001</v>
      </c>
      <c r="C958">
        <v>678.10699999999997</v>
      </c>
      <c r="D958">
        <v>643.59699999999998</v>
      </c>
      <c r="E958">
        <v>204.577</v>
      </c>
      <c r="F958">
        <v>0</v>
      </c>
      <c r="G958" s="9">
        <v>7.1042499999999997E-14</v>
      </c>
      <c r="H958">
        <v>718.61199999999997</v>
      </c>
      <c r="I958">
        <v>0</v>
      </c>
    </row>
    <row r="959" spans="1:25" x14ac:dyDescent="0.25">
      <c r="A959" t="s">
        <v>118</v>
      </c>
      <c r="B959">
        <v>684.17899999999997</v>
      </c>
      <c r="C959">
        <v>677.08</v>
      </c>
      <c r="D959">
        <v>643.56200000000001</v>
      </c>
      <c r="E959">
        <v>204.57400000000001</v>
      </c>
      <c r="F959">
        <v>0</v>
      </c>
      <c r="G959" s="9">
        <v>3.0709200000000001E-14</v>
      </c>
      <c r="H959">
        <v>720.28599999999994</v>
      </c>
      <c r="I959">
        <v>0</v>
      </c>
    </row>
    <row r="960" spans="1:25" x14ac:dyDescent="0.25">
      <c r="A960" t="s">
        <v>118</v>
      </c>
      <c r="B960">
        <v>692.55700000000002</v>
      </c>
      <c r="C960">
        <v>684.67600000000004</v>
      </c>
      <c r="D960">
        <v>644.54999999999995</v>
      </c>
      <c r="E960">
        <v>204.58099999999999</v>
      </c>
      <c r="F960">
        <v>0</v>
      </c>
      <c r="G960" s="9">
        <v>3.2941800000000001E-14</v>
      </c>
      <c r="H960">
        <v>710.39400000000001</v>
      </c>
      <c r="I960">
        <v>0</v>
      </c>
    </row>
    <row r="961" spans="1:9" x14ac:dyDescent="0.25">
      <c r="A961" t="s">
        <v>118</v>
      </c>
      <c r="B961">
        <v>679.54300000000001</v>
      </c>
      <c r="C961">
        <v>671.47500000000002</v>
      </c>
      <c r="D961">
        <v>644.53399999999999</v>
      </c>
      <c r="E961">
        <v>204.625</v>
      </c>
      <c r="F961">
        <v>0</v>
      </c>
      <c r="G961" s="9">
        <v>1.7528299999999999E-14</v>
      </c>
      <c r="H961">
        <v>720.91600000000005</v>
      </c>
      <c r="I961">
        <v>0</v>
      </c>
    </row>
    <row r="962" spans="1:9" x14ac:dyDescent="0.25">
      <c r="A962" t="s">
        <v>118</v>
      </c>
      <c r="B962">
        <v>685.57799999999997</v>
      </c>
      <c r="C962">
        <v>677.70100000000002</v>
      </c>
      <c r="D962">
        <v>643.31399999999996</v>
      </c>
      <c r="E962">
        <v>204.54</v>
      </c>
      <c r="F962">
        <v>0</v>
      </c>
      <c r="G962" s="9">
        <v>2.4067299999999999E-14</v>
      </c>
      <c r="H962">
        <v>717.94</v>
      </c>
      <c r="I962">
        <v>0</v>
      </c>
    </row>
    <row r="963" spans="1:9" x14ac:dyDescent="0.25">
      <c r="A963" t="s">
        <v>118</v>
      </c>
      <c r="B963">
        <v>678.66300000000001</v>
      </c>
      <c r="C963">
        <v>670.67700000000002</v>
      </c>
      <c r="D963">
        <v>641.89400000000001</v>
      </c>
      <c r="E963">
        <v>204.52699999999999</v>
      </c>
      <c r="F963">
        <v>0</v>
      </c>
      <c r="G963" s="9">
        <v>2.3850800000000001E-15</v>
      </c>
      <c r="H963">
        <v>722.91300000000001</v>
      </c>
      <c r="I963">
        <v>0</v>
      </c>
    </row>
    <row r="964" spans="1:9" x14ac:dyDescent="0.25">
      <c r="A964" t="s">
        <v>118</v>
      </c>
      <c r="B964">
        <v>680.79600000000005</v>
      </c>
      <c r="C964">
        <v>673.57799999999997</v>
      </c>
      <c r="D964">
        <v>641.30399999999997</v>
      </c>
      <c r="E964">
        <v>204.53399999999999</v>
      </c>
      <c r="F964">
        <v>0</v>
      </c>
      <c r="G964" s="9">
        <v>1.4602099999999999E-13</v>
      </c>
      <c r="H964">
        <v>719.77200000000005</v>
      </c>
      <c r="I964">
        <v>0</v>
      </c>
    </row>
    <row r="965" spans="1:9" x14ac:dyDescent="0.25">
      <c r="A965" t="s">
        <v>118</v>
      </c>
      <c r="B965">
        <v>691.08399999999995</v>
      </c>
      <c r="C965">
        <v>682.94899999999996</v>
      </c>
      <c r="D965">
        <v>645.29700000000003</v>
      </c>
      <c r="E965">
        <v>204.554</v>
      </c>
      <c r="F965">
        <v>0</v>
      </c>
      <c r="G965" s="9">
        <v>7.1683400000000002E-16</v>
      </c>
      <c r="H965">
        <v>716.346</v>
      </c>
      <c r="I965">
        <v>0</v>
      </c>
    </row>
    <row r="966" spans="1:9" x14ac:dyDescent="0.25">
      <c r="A966" t="s">
        <v>118</v>
      </c>
      <c r="B966">
        <v>682.82500000000005</v>
      </c>
      <c r="C966">
        <v>675.327</v>
      </c>
      <c r="D966">
        <v>642.06399999999996</v>
      </c>
      <c r="E966">
        <v>204.52199999999999</v>
      </c>
      <c r="F966">
        <v>0</v>
      </c>
      <c r="G966" s="9">
        <v>4.0079800000000003E-14</v>
      </c>
      <c r="H966">
        <v>720.63900000000001</v>
      </c>
      <c r="I966">
        <v>0</v>
      </c>
    </row>
    <row r="967" spans="1:9" x14ac:dyDescent="0.25">
      <c r="A967" t="s">
        <v>118</v>
      </c>
      <c r="B967">
        <v>680.95</v>
      </c>
      <c r="C967">
        <v>673.44600000000003</v>
      </c>
      <c r="D967">
        <v>643.27499999999998</v>
      </c>
      <c r="E967">
        <v>204.47800000000001</v>
      </c>
      <c r="F967">
        <v>0</v>
      </c>
      <c r="G967" s="9">
        <v>4.5560499999999996E-13</v>
      </c>
      <c r="H967">
        <v>705.65</v>
      </c>
      <c r="I967">
        <v>0</v>
      </c>
    </row>
    <row r="968" spans="1:9" x14ac:dyDescent="0.25">
      <c r="A968" t="s">
        <v>118</v>
      </c>
      <c r="B968">
        <v>684.49400000000003</v>
      </c>
      <c r="C968">
        <v>677.08100000000002</v>
      </c>
      <c r="D968">
        <v>643.72500000000002</v>
      </c>
      <c r="E968">
        <v>204.554</v>
      </c>
      <c r="F968">
        <v>0</v>
      </c>
      <c r="G968" s="9">
        <v>2.7540600000000001E-14</v>
      </c>
      <c r="H968">
        <v>704.56700000000001</v>
      </c>
      <c r="I968">
        <v>0</v>
      </c>
    </row>
    <row r="969" spans="1:9" x14ac:dyDescent="0.25">
      <c r="A969" t="s">
        <v>118</v>
      </c>
      <c r="B969">
        <v>681.91200000000003</v>
      </c>
      <c r="C969">
        <v>674.74199999999996</v>
      </c>
      <c r="D969">
        <v>642.51400000000001</v>
      </c>
      <c r="E969">
        <v>204.524</v>
      </c>
      <c r="F969">
        <v>0</v>
      </c>
      <c r="G969" s="9">
        <v>2.65601E-14</v>
      </c>
      <c r="H969">
        <v>719.93700000000001</v>
      </c>
      <c r="I969">
        <v>0</v>
      </c>
    </row>
    <row r="970" spans="1:9" x14ac:dyDescent="0.25">
      <c r="A970" t="s">
        <v>118</v>
      </c>
      <c r="B970">
        <v>688.38699999999994</v>
      </c>
      <c r="C970">
        <v>680.48900000000003</v>
      </c>
      <c r="D970">
        <v>644.36699999999996</v>
      </c>
      <c r="E970">
        <v>204.50700000000001</v>
      </c>
      <c r="F970">
        <v>0</v>
      </c>
      <c r="G970" s="9">
        <v>1.14125E-15</v>
      </c>
      <c r="H970">
        <v>717.23400000000004</v>
      </c>
      <c r="I970">
        <v>0</v>
      </c>
    </row>
    <row r="971" spans="1:9" x14ac:dyDescent="0.25">
      <c r="A971" t="s">
        <v>118</v>
      </c>
      <c r="B971">
        <v>681.952</v>
      </c>
      <c r="C971">
        <v>674.23400000000004</v>
      </c>
      <c r="D971">
        <v>643.88199999999995</v>
      </c>
      <c r="E971">
        <v>204.48699999999999</v>
      </c>
      <c r="F971">
        <v>0</v>
      </c>
      <c r="G971" s="9">
        <v>1.81525E-13</v>
      </c>
      <c r="H971">
        <v>719.15899999999999</v>
      </c>
      <c r="I971">
        <v>0</v>
      </c>
    </row>
    <row r="972" spans="1:9" x14ac:dyDescent="0.25">
      <c r="A972" t="s">
        <v>118</v>
      </c>
      <c r="B972">
        <v>688.41099999999994</v>
      </c>
      <c r="C972">
        <v>681.11500000000001</v>
      </c>
      <c r="D972">
        <v>644.98699999999997</v>
      </c>
      <c r="E972">
        <v>204.57900000000001</v>
      </c>
      <c r="F972">
        <v>0</v>
      </c>
      <c r="G972" s="9">
        <v>1.05463E-13</v>
      </c>
      <c r="H972">
        <v>712.18100000000004</v>
      </c>
      <c r="I972">
        <v>0</v>
      </c>
    </row>
    <row r="973" spans="1:9" x14ac:dyDescent="0.25">
      <c r="A973" t="s">
        <v>118</v>
      </c>
      <c r="B973">
        <v>680.12900000000002</v>
      </c>
      <c r="C973">
        <v>672.41700000000003</v>
      </c>
      <c r="D973">
        <v>641.971</v>
      </c>
      <c r="E973">
        <v>204.548</v>
      </c>
      <c r="F973">
        <v>0</v>
      </c>
      <c r="G973" s="9">
        <v>1.1622600000000001E-15</v>
      </c>
      <c r="H973">
        <v>711.93700000000001</v>
      </c>
      <c r="I973">
        <v>0</v>
      </c>
    </row>
    <row r="974" spans="1:9" x14ac:dyDescent="0.25">
      <c r="A974" t="s">
        <v>118</v>
      </c>
      <c r="B974">
        <v>690.34699999999998</v>
      </c>
      <c r="C974">
        <v>682.10900000000004</v>
      </c>
      <c r="D974">
        <v>646.84400000000005</v>
      </c>
      <c r="E974">
        <v>204.53700000000001</v>
      </c>
      <c r="F974">
        <v>0</v>
      </c>
      <c r="G974" s="9">
        <v>4.1013100000000004E-15</v>
      </c>
      <c r="H974">
        <v>719.26400000000001</v>
      </c>
      <c r="I974">
        <v>0</v>
      </c>
    </row>
    <row r="975" spans="1:9" x14ac:dyDescent="0.25">
      <c r="A975" t="s">
        <v>118</v>
      </c>
      <c r="B975">
        <v>682.26099999999997</v>
      </c>
      <c r="C975">
        <v>674.51900000000001</v>
      </c>
      <c r="D975">
        <v>645.83600000000001</v>
      </c>
      <c r="E975">
        <v>204.52099999999999</v>
      </c>
      <c r="F975">
        <v>0</v>
      </c>
      <c r="G975" s="9">
        <v>1.11943E-13</v>
      </c>
      <c r="H975">
        <v>701.97799999999995</v>
      </c>
      <c r="I975">
        <v>0</v>
      </c>
    </row>
    <row r="976" spans="1:9" x14ac:dyDescent="0.25">
      <c r="A976" t="s">
        <v>118</v>
      </c>
      <c r="B976">
        <v>675.50900000000001</v>
      </c>
      <c r="C976">
        <v>668.46400000000006</v>
      </c>
      <c r="D976">
        <v>643.26499999999999</v>
      </c>
      <c r="E976">
        <v>204.59</v>
      </c>
      <c r="F976">
        <v>0</v>
      </c>
      <c r="G976" s="9">
        <v>5.2711300000000003E-14</v>
      </c>
      <c r="H976">
        <v>686.86300000000006</v>
      </c>
      <c r="I976">
        <v>0</v>
      </c>
    </row>
    <row r="977" spans="1:9" x14ac:dyDescent="0.25">
      <c r="A977" t="s">
        <v>118</v>
      </c>
      <c r="B977">
        <v>681.7</v>
      </c>
      <c r="C977">
        <v>674.13300000000004</v>
      </c>
      <c r="D977">
        <v>641.22500000000002</v>
      </c>
      <c r="E977">
        <v>204.619</v>
      </c>
      <c r="F977">
        <v>0</v>
      </c>
      <c r="G977" s="9">
        <v>5.5465900000000001E-16</v>
      </c>
      <c r="H977">
        <v>714.21900000000005</v>
      </c>
      <c r="I977">
        <v>0</v>
      </c>
    </row>
    <row r="978" spans="1:9" x14ac:dyDescent="0.25">
      <c r="A978" t="s">
        <v>118</v>
      </c>
      <c r="B978">
        <v>683.12199999999996</v>
      </c>
      <c r="C978">
        <v>675.52599999999995</v>
      </c>
      <c r="D978">
        <v>645.32399999999996</v>
      </c>
      <c r="E978">
        <v>204.535</v>
      </c>
      <c r="F978">
        <v>0</v>
      </c>
      <c r="G978" s="9">
        <v>1.24976E-18</v>
      </c>
      <c r="H978">
        <v>716.399</v>
      </c>
      <c r="I978">
        <v>0</v>
      </c>
    </row>
    <row r="979" spans="1:9" x14ac:dyDescent="0.25">
      <c r="A979" t="s">
        <v>118</v>
      </c>
      <c r="B979">
        <v>687.51499999999999</v>
      </c>
      <c r="C979">
        <v>679.56600000000003</v>
      </c>
      <c r="D979">
        <v>643.63099999999997</v>
      </c>
      <c r="E979">
        <v>204.49700000000001</v>
      </c>
      <c r="F979">
        <v>0</v>
      </c>
      <c r="G979" s="9">
        <v>5.0567799999999998E-13</v>
      </c>
      <c r="H979">
        <v>711.84100000000001</v>
      </c>
      <c r="I979">
        <v>0</v>
      </c>
    </row>
    <row r="980" spans="1:9" x14ac:dyDescent="0.25">
      <c r="A980" t="s">
        <v>118</v>
      </c>
      <c r="B980">
        <v>678.33500000000004</v>
      </c>
      <c r="C980">
        <v>670.54100000000005</v>
      </c>
      <c r="D980">
        <v>644.15</v>
      </c>
      <c r="E980">
        <v>204.51300000000001</v>
      </c>
      <c r="F980">
        <v>0</v>
      </c>
      <c r="G980" s="9">
        <v>1.61033E-16</v>
      </c>
      <c r="H980">
        <v>718.78399999999999</v>
      </c>
      <c r="I980">
        <v>0</v>
      </c>
    </row>
    <row r="981" spans="1:9" x14ac:dyDescent="0.25">
      <c r="A981" t="s">
        <v>118</v>
      </c>
      <c r="B981">
        <v>681.43700000000001</v>
      </c>
      <c r="C981">
        <v>673.56100000000004</v>
      </c>
      <c r="D981">
        <v>642.60500000000002</v>
      </c>
      <c r="E981">
        <v>204.51599999999999</v>
      </c>
      <c r="F981">
        <v>0</v>
      </c>
      <c r="G981" s="9">
        <v>2.0424999999999999E-14</v>
      </c>
      <c r="H981">
        <v>721.12599999999998</v>
      </c>
      <c r="I981">
        <v>0</v>
      </c>
    </row>
    <row r="982" spans="1:9" x14ac:dyDescent="0.25">
      <c r="A982" t="s">
        <v>118</v>
      </c>
      <c r="B982">
        <v>682.78700000000003</v>
      </c>
      <c r="C982">
        <v>674.76400000000001</v>
      </c>
      <c r="D982">
        <v>642.54899999999998</v>
      </c>
      <c r="E982">
        <v>204.488</v>
      </c>
      <c r="F982">
        <v>0</v>
      </c>
      <c r="G982" s="9">
        <v>6.4594899999999994E-14</v>
      </c>
      <c r="H982">
        <v>714.49099999999999</v>
      </c>
      <c r="I982">
        <v>0</v>
      </c>
    </row>
    <row r="983" spans="1:9" x14ac:dyDescent="0.25">
      <c r="A983" t="s">
        <v>118</v>
      </c>
      <c r="B983">
        <v>678.01099999999997</v>
      </c>
      <c r="C983">
        <v>669.87</v>
      </c>
      <c r="D983">
        <v>640.92999999999995</v>
      </c>
      <c r="E983">
        <v>204.54</v>
      </c>
      <c r="F983">
        <v>0</v>
      </c>
      <c r="G983" s="9">
        <v>4.4411599999999999E-13</v>
      </c>
      <c r="H983">
        <v>703.14499999999998</v>
      </c>
      <c r="I983">
        <v>0</v>
      </c>
    </row>
    <row r="984" spans="1:9" x14ac:dyDescent="0.25">
      <c r="A984" t="s">
        <v>118</v>
      </c>
      <c r="B984">
        <v>671.6</v>
      </c>
      <c r="C984">
        <v>664.51599999999996</v>
      </c>
      <c r="D984">
        <v>636.53399999999999</v>
      </c>
      <c r="E984">
        <v>204.542</v>
      </c>
      <c r="F984">
        <v>0</v>
      </c>
      <c r="G984" s="9">
        <v>1.26326E-16</v>
      </c>
      <c r="H984">
        <v>715.30899999999997</v>
      </c>
      <c r="I984">
        <v>0</v>
      </c>
    </row>
    <row r="985" spans="1:9" x14ac:dyDescent="0.25">
      <c r="A985" t="s">
        <v>118</v>
      </c>
      <c r="B985">
        <v>680.82</v>
      </c>
      <c r="C985">
        <v>672.93799999999999</v>
      </c>
      <c r="D985">
        <v>642.33699999999999</v>
      </c>
      <c r="E985">
        <v>204.58199999999999</v>
      </c>
      <c r="F985">
        <v>0</v>
      </c>
      <c r="G985" s="9">
        <v>1.2475199999999999E-16</v>
      </c>
      <c r="H985">
        <v>705.96</v>
      </c>
      <c r="I985">
        <v>0</v>
      </c>
    </row>
    <row r="986" spans="1:9" x14ac:dyDescent="0.25">
      <c r="A986" t="s">
        <v>118</v>
      </c>
      <c r="B986">
        <v>678.46900000000005</v>
      </c>
      <c r="C986">
        <v>670.822</v>
      </c>
      <c r="D986">
        <v>644.23400000000004</v>
      </c>
      <c r="E986">
        <v>204.55199999999999</v>
      </c>
      <c r="F986">
        <v>0</v>
      </c>
      <c r="G986" s="9">
        <v>5.5071800000000003E-17</v>
      </c>
      <c r="H986">
        <v>724.29300000000001</v>
      </c>
      <c r="I986">
        <v>0</v>
      </c>
    </row>
    <row r="987" spans="1:9" x14ac:dyDescent="0.25">
      <c r="A987" t="s">
        <v>118</v>
      </c>
      <c r="B987">
        <v>682.57100000000003</v>
      </c>
      <c r="C987">
        <v>674.65700000000004</v>
      </c>
      <c r="D987">
        <v>642.66999999999996</v>
      </c>
      <c r="E987">
        <v>204.61699999999999</v>
      </c>
      <c r="F987">
        <v>0</v>
      </c>
      <c r="G987" s="9">
        <v>5.0759500000000002E-13</v>
      </c>
      <c r="H987">
        <v>718.58299999999997</v>
      </c>
      <c r="I987">
        <v>0</v>
      </c>
    </row>
    <row r="988" spans="1:9" x14ac:dyDescent="0.25">
      <c r="A988" t="s">
        <v>118</v>
      </c>
      <c r="B988">
        <v>683.84100000000001</v>
      </c>
      <c r="C988">
        <v>675.91800000000001</v>
      </c>
      <c r="D988">
        <v>643.553</v>
      </c>
      <c r="E988">
        <v>204.60300000000001</v>
      </c>
      <c r="F988">
        <v>0</v>
      </c>
      <c r="G988" s="9">
        <v>5.8180899999999998E-15</v>
      </c>
      <c r="H988">
        <v>720.81600000000003</v>
      </c>
      <c r="I988">
        <v>0</v>
      </c>
    </row>
    <row r="989" spans="1:9" x14ac:dyDescent="0.25">
      <c r="A989" t="s">
        <v>118</v>
      </c>
      <c r="B989">
        <v>679.572</v>
      </c>
      <c r="C989">
        <v>672.55700000000002</v>
      </c>
      <c r="D989">
        <v>642.28899999999999</v>
      </c>
      <c r="E989">
        <v>204.572</v>
      </c>
      <c r="F989">
        <v>0</v>
      </c>
      <c r="G989" s="9">
        <v>3.9508200000000002E-14</v>
      </c>
      <c r="H989">
        <v>722.28599999999994</v>
      </c>
      <c r="I989">
        <v>0</v>
      </c>
    </row>
    <row r="990" spans="1:9" x14ac:dyDescent="0.25">
      <c r="A990" t="s">
        <v>118</v>
      </c>
      <c r="B990">
        <v>677.84400000000005</v>
      </c>
      <c r="C990">
        <v>670.06299999999999</v>
      </c>
      <c r="D990">
        <v>639.94899999999996</v>
      </c>
      <c r="E990">
        <v>204.59700000000001</v>
      </c>
      <c r="F990">
        <v>0</v>
      </c>
      <c r="G990" s="9">
        <v>7.8517E-14</v>
      </c>
      <c r="H990">
        <v>717.70399999999995</v>
      </c>
      <c r="I990">
        <v>0</v>
      </c>
    </row>
    <row r="991" spans="1:9" x14ac:dyDescent="0.25">
      <c r="A991" t="s">
        <v>118</v>
      </c>
      <c r="B991">
        <v>684.00199999999995</v>
      </c>
      <c r="C991">
        <v>675.93200000000002</v>
      </c>
      <c r="D991">
        <v>643.10400000000004</v>
      </c>
      <c r="E991">
        <v>204.589</v>
      </c>
      <c r="F991">
        <v>0</v>
      </c>
      <c r="G991" s="9">
        <v>3.8051000000000002E-15</v>
      </c>
      <c r="H991">
        <v>719.10400000000004</v>
      </c>
      <c r="I991">
        <v>0</v>
      </c>
    </row>
    <row r="992" spans="1:9" x14ac:dyDescent="0.25">
      <c r="A992" t="s">
        <v>118</v>
      </c>
      <c r="B992">
        <v>680.58199999999999</v>
      </c>
      <c r="C992">
        <v>673.03399999999999</v>
      </c>
      <c r="D992">
        <v>641.51599999999996</v>
      </c>
      <c r="E992">
        <v>204.58</v>
      </c>
      <c r="F992">
        <v>0</v>
      </c>
      <c r="G992" s="9">
        <v>1.0159899999999999E-13</v>
      </c>
      <c r="H992">
        <v>719.08399999999995</v>
      </c>
      <c r="I992">
        <v>0</v>
      </c>
    </row>
    <row r="993" spans="1:25" x14ac:dyDescent="0.25">
      <c r="A993" t="s">
        <v>118</v>
      </c>
      <c r="B993">
        <v>683.92200000000003</v>
      </c>
      <c r="C993">
        <v>676.35699999999997</v>
      </c>
      <c r="D993">
        <v>645.20100000000002</v>
      </c>
      <c r="E993">
        <v>204.57599999999999</v>
      </c>
      <c r="F993">
        <v>0</v>
      </c>
      <c r="G993" s="9">
        <v>1.49732E-17</v>
      </c>
      <c r="H993">
        <v>713.46500000000003</v>
      </c>
      <c r="I993">
        <v>0</v>
      </c>
    </row>
    <row r="994" spans="1:25" x14ac:dyDescent="0.25">
      <c r="A994" t="s">
        <v>118</v>
      </c>
      <c r="B994">
        <v>680.69</v>
      </c>
      <c r="C994">
        <v>672.88800000000003</v>
      </c>
      <c r="D994">
        <v>644.09900000000005</v>
      </c>
      <c r="E994">
        <v>204.566</v>
      </c>
      <c r="F994">
        <v>0</v>
      </c>
      <c r="G994" s="9">
        <v>1.6624E-15</v>
      </c>
      <c r="H994">
        <v>715.84699999999998</v>
      </c>
      <c r="I994">
        <v>0</v>
      </c>
    </row>
    <row r="995" spans="1:25" x14ac:dyDescent="0.25">
      <c r="A995" t="s">
        <v>118</v>
      </c>
      <c r="B995">
        <v>671.77700000000004</v>
      </c>
      <c r="C995">
        <v>663.60799999999995</v>
      </c>
      <c r="D995">
        <v>638.80200000000002</v>
      </c>
      <c r="E995">
        <v>204.53399999999999</v>
      </c>
      <c r="F995">
        <v>0</v>
      </c>
      <c r="G995" s="9">
        <v>9.5679899999999995E-13</v>
      </c>
      <c r="H995">
        <v>712.96400000000006</v>
      </c>
      <c r="I995">
        <v>0</v>
      </c>
    </row>
    <row r="996" spans="1:25" x14ac:dyDescent="0.25">
      <c r="A996" t="s">
        <v>118</v>
      </c>
      <c r="B996">
        <v>682.63800000000003</v>
      </c>
      <c r="C996">
        <v>675.42700000000002</v>
      </c>
      <c r="D996">
        <v>644.61</v>
      </c>
      <c r="E996">
        <v>204.48400000000001</v>
      </c>
      <c r="F996">
        <v>0</v>
      </c>
      <c r="G996" s="9">
        <v>1.2495299999999999E-14</v>
      </c>
      <c r="H996">
        <v>724.55100000000004</v>
      </c>
      <c r="I996">
        <v>0</v>
      </c>
    </row>
    <row r="997" spans="1:25" x14ac:dyDescent="0.25">
      <c r="A997" t="s">
        <v>118</v>
      </c>
      <c r="B997">
        <v>680.01700000000005</v>
      </c>
      <c r="C997">
        <v>672.51300000000003</v>
      </c>
      <c r="D997">
        <v>643.99800000000005</v>
      </c>
      <c r="E997">
        <v>204.572</v>
      </c>
      <c r="F997">
        <v>0</v>
      </c>
      <c r="G997" s="9">
        <v>1.81552E-15</v>
      </c>
      <c r="H997">
        <v>723.92600000000004</v>
      </c>
      <c r="I997">
        <v>0</v>
      </c>
    </row>
    <row r="998" spans="1:25" x14ac:dyDescent="0.25">
      <c r="A998" t="s">
        <v>118</v>
      </c>
      <c r="B998">
        <v>683.21100000000001</v>
      </c>
      <c r="C998">
        <v>675.89499999999998</v>
      </c>
      <c r="D998">
        <v>645.14</v>
      </c>
      <c r="E998">
        <v>204.59</v>
      </c>
      <c r="F998">
        <v>0</v>
      </c>
      <c r="G998" s="9">
        <v>2.4605E-14</v>
      </c>
      <c r="H998">
        <v>714.91499999999996</v>
      </c>
      <c r="I998">
        <v>0</v>
      </c>
    </row>
    <row r="999" spans="1:25" x14ac:dyDescent="0.25">
      <c r="A999" t="s">
        <v>118</v>
      </c>
      <c r="B999">
        <v>684.87</v>
      </c>
      <c r="C999">
        <v>677.84199999999998</v>
      </c>
      <c r="D999">
        <v>645.72699999999998</v>
      </c>
      <c r="E999">
        <v>204.59800000000001</v>
      </c>
      <c r="F999">
        <v>0</v>
      </c>
      <c r="G999" s="9">
        <v>7.7686499999999994E-14</v>
      </c>
      <c r="H999">
        <v>715.27499999999998</v>
      </c>
      <c r="I999">
        <v>0</v>
      </c>
    </row>
    <row r="1000" spans="1:25" x14ac:dyDescent="0.25">
      <c r="A1000" t="s">
        <v>118</v>
      </c>
      <c r="B1000">
        <v>689.51700000000005</v>
      </c>
      <c r="C1000">
        <v>682.67200000000003</v>
      </c>
      <c r="D1000">
        <v>646.00199999999995</v>
      </c>
      <c r="E1000">
        <v>204.62299999999999</v>
      </c>
      <c r="F1000">
        <v>0</v>
      </c>
      <c r="G1000" s="9">
        <v>1.82765E-16</v>
      </c>
      <c r="H1000">
        <v>713.74599999999998</v>
      </c>
      <c r="I1000">
        <v>0</v>
      </c>
    </row>
    <row r="1001" spans="1:25" x14ac:dyDescent="0.25">
      <c r="A1001" t="s">
        <v>118</v>
      </c>
      <c r="B1001">
        <v>675.00599999999997</v>
      </c>
      <c r="C1001">
        <v>667.81100000000004</v>
      </c>
      <c r="D1001">
        <v>642.47400000000005</v>
      </c>
      <c r="E1001">
        <v>204.64099999999999</v>
      </c>
      <c r="F1001">
        <v>0</v>
      </c>
      <c r="G1001" s="9">
        <v>3.0000599999999998E-18</v>
      </c>
      <c r="H1001">
        <v>719.59</v>
      </c>
      <c r="I1001">
        <v>0</v>
      </c>
    </row>
    <row r="1002" spans="1:25" x14ac:dyDescent="0.25">
      <c r="A1002" t="s">
        <v>118</v>
      </c>
      <c r="B1002">
        <v>676.24300000000005</v>
      </c>
      <c r="C1002">
        <v>669.11199999999997</v>
      </c>
      <c r="D1002">
        <v>641.73699999999997</v>
      </c>
      <c r="E1002">
        <v>204.60300000000001</v>
      </c>
      <c r="F1002">
        <v>0</v>
      </c>
      <c r="G1002" s="9">
        <v>5.0353199999999999E-15</v>
      </c>
      <c r="H1002">
        <v>714.48500000000001</v>
      </c>
      <c r="I1002">
        <v>0</v>
      </c>
    </row>
    <row r="1003" spans="1:25" x14ac:dyDescent="0.25">
      <c r="A1003" t="s">
        <v>118</v>
      </c>
      <c r="B1003">
        <v>682.04100000000005</v>
      </c>
      <c r="C1003">
        <v>675.01400000000001</v>
      </c>
      <c r="D1003">
        <v>644.64499999999998</v>
      </c>
      <c r="E1003">
        <v>204.60499999999999</v>
      </c>
      <c r="F1003">
        <v>0</v>
      </c>
      <c r="G1003" s="9">
        <v>9.6120300000000001E-15</v>
      </c>
      <c r="H1003">
        <v>715.33299999999997</v>
      </c>
      <c r="I1003">
        <v>0</v>
      </c>
    </row>
    <row r="1004" spans="1:25" x14ac:dyDescent="0.25">
      <c r="A1004" t="s">
        <v>118</v>
      </c>
      <c r="B1004">
        <v>669.06200000000001</v>
      </c>
      <c r="C1004">
        <v>661.58699999999999</v>
      </c>
      <c r="D1004">
        <v>634.83500000000004</v>
      </c>
      <c r="E1004">
        <v>204.62799999999999</v>
      </c>
      <c r="F1004">
        <v>0</v>
      </c>
      <c r="G1004" s="9">
        <v>1.8439099999999999E-14</v>
      </c>
      <c r="H1004">
        <v>712.34900000000005</v>
      </c>
      <c r="I1004">
        <v>0</v>
      </c>
    </row>
    <row r="1005" spans="1:25" x14ac:dyDescent="0.25">
      <c r="A1005" t="s">
        <v>118</v>
      </c>
      <c r="B1005">
        <v>679.74</v>
      </c>
      <c r="C1005">
        <v>672.62400000000002</v>
      </c>
      <c r="D1005">
        <v>641.46600000000001</v>
      </c>
      <c r="E1005">
        <v>204.62299999999999</v>
      </c>
      <c r="F1005">
        <v>0</v>
      </c>
      <c r="G1005" s="9">
        <v>6.0122700000000002E-15</v>
      </c>
      <c r="H1005">
        <v>715.995</v>
      </c>
      <c r="I1005">
        <v>0</v>
      </c>
    </row>
    <row r="1006" spans="1:25" x14ac:dyDescent="0.25">
      <c r="A1006" t="s">
        <v>118</v>
      </c>
      <c r="B1006">
        <v>682.33299999999997</v>
      </c>
      <c r="C1006">
        <v>674.59299999999996</v>
      </c>
      <c r="D1006">
        <v>644.38499999999999</v>
      </c>
      <c r="E1006">
        <v>204.61699999999999</v>
      </c>
      <c r="F1006">
        <v>0</v>
      </c>
      <c r="G1006" s="9">
        <v>7.6553899999999999E-16</v>
      </c>
      <c r="H1006">
        <v>719.22299999999996</v>
      </c>
      <c r="I1006">
        <v>0</v>
      </c>
    </row>
    <row r="1007" spans="1:25" x14ac:dyDescent="0.25">
      <c r="A1007" t="s">
        <v>118</v>
      </c>
      <c r="B1007">
        <v>678.05100000000004</v>
      </c>
      <c r="C1007">
        <v>670.43</v>
      </c>
      <c r="D1007">
        <v>641.31799999999998</v>
      </c>
      <c r="E1007">
        <v>204.65799999999999</v>
      </c>
      <c r="F1007">
        <v>0</v>
      </c>
      <c r="G1007" s="9">
        <v>9.8990200000000005E-15</v>
      </c>
      <c r="H1007">
        <v>717.95600000000002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678.69600000000003</v>
      </c>
      <c r="C1008">
        <v>671.755</v>
      </c>
      <c r="D1008">
        <v>643.39099999999996</v>
      </c>
      <c r="E1008">
        <v>204.64500000000001</v>
      </c>
      <c r="F1008">
        <v>0</v>
      </c>
      <c r="G1008" s="9">
        <v>8.1773200000000006E-14</v>
      </c>
      <c r="H1008">
        <v>717.97900000000004</v>
      </c>
      <c r="I1008">
        <v>0</v>
      </c>
      <c r="R1008">
        <f>AVERAGE(B959:B1008)</f>
        <v>681.59197999999992</v>
      </c>
      <c r="S1008">
        <f>AVERAGE(C959:C1008)</f>
        <v>674.01209999999992</v>
      </c>
      <c r="U1008">
        <f>_xlfn.VAR.P(B959:B1008)</f>
        <v>22.114327899599889</v>
      </c>
      <c r="V1008">
        <f>_xlfn.VAR.P(C959:C1008)</f>
        <v>21.589823530000061</v>
      </c>
      <c r="X1008">
        <f>1.96*SQRT(U1008)/50</f>
        <v>0.18434142460022698</v>
      </c>
      <c r="Y1008">
        <f>1.96*SQRT(V1008)/50</f>
        <v>0.18214221484636475</v>
      </c>
    </row>
    <row r="1009" spans="1:9" x14ac:dyDescent="0.25">
      <c r="A1009" t="s">
        <v>118</v>
      </c>
      <c r="B1009">
        <v>34177.963199999998</v>
      </c>
      <c r="C1009" t="s">
        <v>37</v>
      </c>
    </row>
    <row r="1010" spans="1:9" x14ac:dyDescent="0.25">
      <c r="A1010" t="s">
        <v>217</v>
      </c>
      <c r="B1010">
        <v>684.827</v>
      </c>
      <c r="C1010">
        <v>677.61300000000006</v>
      </c>
      <c r="D1010">
        <v>645.51499999999999</v>
      </c>
      <c r="E1010">
        <v>207.31399999999999</v>
      </c>
      <c r="F1010">
        <v>0</v>
      </c>
      <c r="G1010" s="9">
        <v>4.4988400000000003E-15</v>
      </c>
      <c r="H1010">
        <v>717.86599999999999</v>
      </c>
      <c r="I1010">
        <v>0</v>
      </c>
    </row>
    <row r="1011" spans="1:9" x14ac:dyDescent="0.25">
      <c r="A1011" t="s">
        <v>217</v>
      </c>
      <c r="B1011">
        <v>681.99199999999996</v>
      </c>
      <c r="C1011">
        <v>674.80499999999995</v>
      </c>
      <c r="D1011">
        <v>646.005</v>
      </c>
      <c r="E1011">
        <v>207.21700000000001</v>
      </c>
      <c r="F1011">
        <v>0</v>
      </c>
      <c r="G1011" s="9">
        <v>1.8041599999999999E-13</v>
      </c>
      <c r="H1011">
        <v>722.60400000000004</v>
      </c>
      <c r="I1011">
        <v>0</v>
      </c>
    </row>
    <row r="1012" spans="1:9" x14ac:dyDescent="0.25">
      <c r="A1012" t="s">
        <v>217</v>
      </c>
      <c r="B1012">
        <v>691.49099999999999</v>
      </c>
      <c r="C1012">
        <v>684.495</v>
      </c>
      <c r="D1012">
        <v>648.05200000000002</v>
      </c>
      <c r="E1012">
        <v>207.28100000000001</v>
      </c>
      <c r="F1012">
        <v>0</v>
      </c>
      <c r="G1012" s="9">
        <v>2.23686E-14</v>
      </c>
      <c r="H1012">
        <v>714.6</v>
      </c>
      <c r="I1012">
        <v>0</v>
      </c>
    </row>
    <row r="1013" spans="1:9" x14ac:dyDescent="0.25">
      <c r="A1013" t="s">
        <v>217</v>
      </c>
      <c r="B1013">
        <v>689.69500000000005</v>
      </c>
      <c r="C1013">
        <v>682.59900000000005</v>
      </c>
      <c r="D1013">
        <v>647.69200000000001</v>
      </c>
      <c r="E1013">
        <v>207.30600000000001</v>
      </c>
      <c r="F1013">
        <v>0</v>
      </c>
      <c r="G1013" s="9">
        <v>1.16472E-14</v>
      </c>
      <c r="H1013">
        <v>721.16300000000001</v>
      </c>
      <c r="I1013">
        <v>0</v>
      </c>
    </row>
    <row r="1014" spans="1:9" x14ac:dyDescent="0.25">
      <c r="A1014" t="s">
        <v>217</v>
      </c>
      <c r="B1014">
        <v>680.98500000000001</v>
      </c>
      <c r="C1014">
        <v>673.82500000000005</v>
      </c>
      <c r="D1014">
        <v>646.21699999999998</v>
      </c>
      <c r="E1014">
        <v>207.25399999999999</v>
      </c>
      <c r="F1014">
        <v>0</v>
      </c>
      <c r="G1014" s="9">
        <v>1.14363E-14</v>
      </c>
      <c r="H1014">
        <v>703.53</v>
      </c>
      <c r="I1014">
        <v>0</v>
      </c>
    </row>
    <row r="1015" spans="1:9" x14ac:dyDescent="0.25">
      <c r="A1015" t="s">
        <v>217</v>
      </c>
      <c r="B1015">
        <v>685.29100000000005</v>
      </c>
      <c r="C1015">
        <v>678.19100000000003</v>
      </c>
      <c r="D1015">
        <v>647.20500000000004</v>
      </c>
      <c r="E1015">
        <v>207.30799999999999</v>
      </c>
      <c r="F1015">
        <v>0</v>
      </c>
      <c r="G1015" s="9">
        <v>9.0674000000000006E-14</v>
      </c>
      <c r="H1015">
        <v>717.3</v>
      </c>
      <c r="I1015">
        <v>0</v>
      </c>
    </row>
    <row r="1016" spans="1:9" x14ac:dyDescent="0.25">
      <c r="A1016" t="s">
        <v>217</v>
      </c>
      <c r="B1016">
        <v>687.19799999999998</v>
      </c>
      <c r="C1016">
        <v>679.77599999999995</v>
      </c>
      <c r="D1016">
        <v>646.64</v>
      </c>
      <c r="E1016">
        <v>207.31100000000001</v>
      </c>
      <c r="F1016">
        <v>0</v>
      </c>
      <c r="G1016" s="9">
        <v>4.3235200000000001E-13</v>
      </c>
      <c r="H1016">
        <v>717.846</v>
      </c>
      <c r="I1016">
        <v>0</v>
      </c>
    </row>
    <row r="1017" spans="1:9" x14ac:dyDescent="0.25">
      <c r="A1017" t="s">
        <v>217</v>
      </c>
      <c r="B1017">
        <v>682.31799999999998</v>
      </c>
      <c r="C1017">
        <v>675.36199999999997</v>
      </c>
      <c r="D1017">
        <v>642.95899999999995</v>
      </c>
      <c r="E1017">
        <v>207.33500000000001</v>
      </c>
      <c r="F1017">
        <v>0</v>
      </c>
      <c r="G1017" s="9">
        <v>1.9429299999999999E-14</v>
      </c>
      <c r="H1017">
        <v>715.02800000000002</v>
      </c>
      <c r="I1017">
        <v>0</v>
      </c>
    </row>
    <row r="1018" spans="1:9" x14ac:dyDescent="0.25">
      <c r="A1018" t="s">
        <v>217</v>
      </c>
      <c r="B1018">
        <v>683.245</v>
      </c>
      <c r="C1018">
        <v>676.12400000000002</v>
      </c>
      <c r="D1018">
        <v>647.37300000000005</v>
      </c>
      <c r="E1018">
        <v>207.328</v>
      </c>
      <c r="F1018">
        <v>0</v>
      </c>
      <c r="G1018" s="9">
        <v>1.7701799999999999E-15</v>
      </c>
      <c r="H1018">
        <v>713.04899999999998</v>
      </c>
      <c r="I1018">
        <v>0</v>
      </c>
    </row>
    <row r="1019" spans="1:9" x14ac:dyDescent="0.25">
      <c r="A1019" t="s">
        <v>217</v>
      </c>
      <c r="B1019">
        <v>694.53700000000003</v>
      </c>
      <c r="C1019">
        <v>687.75599999999997</v>
      </c>
      <c r="D1019">
        <v>649.93600000000004</v>
      </c>
      <c r="E1019">
        <v>207.25899999999999</v>
      </c>
      <c r="F1019">
        <v>0</v>
      </c>
      <c r="G1019" s="9">
        <v>5.9359799999999999E-15</v>
      </c>
      <c r="H1019">
        <v>712.21</v>
      </c>
      <c r="I1019">
        <v>0</v>
      </c>
    </row>
    <row r="1020" spans="1:9" x14ac:dyDescent="0.25">
      <c r="A1020" t="s">
        <v>217</v>
      </c>
      <c r="B1020">
        <v>684.82500000000005</v>
      </c>
      <c r="C1020">
        <v>678.00900000000001</v>
      </c>
      <c r="D1020">
        <v>645.81200000000001</v>
      </c>
      <c r="E1020">
        <v>207.23099999999999</v>
      </c>
      <c r="F1020">
        <v>0</v>
      </c>
      <c r="G1020" s="9">
        <v>3.3038300000000002E-13</v>
      </c>
      <c r="H1020">
        <v>701.98400000000004</v>
      </c>
      <c r="I1020">
        <v>0</v>
      </c>
    </row>
    <row r="1021" spans="1:9" x14ac:dyDescent="0.25">
      <c r="A1021" t="s">
        <v>217</v>
      </c>
      <c r="B1021">
        <v>696.28200000000004</v>
      </c>
      <c r="C1021">
        <v>689.35400000000004</v>
      </c>
      <c r="D1021">
        <v>649.13800000000003</v>
      </c>
      <c r="E1021">
        <v>207.30799999999999</v>
      </c>
      <c r="F1021">
        <v>0</v>
      </c>
      <c r="G1021" s="9">
        <v>2.4238299999999999E-13</v>
      </c>
      <c r="H1021">
        <v>713.59699999999998</v>
      </c>
      <c r="I1021">
        <v>0</v>
      </c>
    </row>
    <row r="1022" spans="1:9" x14ac:dyDescent="0.25">
      <c r="A1022" t="s">
        <v>217</v>
      </c>
      <c r="B1022">
        <v>683.72699999999998</v>
      </c>
      <c r="C1022">
        <v>676.22900000000004</v>
      </c>
      <c r="D1022">
        <v>644.35</v>
      </c>
      <c r="E1022">
        <v>207.29400000000001</v>
      </c>
      <c r="F1022">
        <v>0</v>
      </c>
      <c r="G1022" s="9">
        <v>1.4047000000000001E-13</v>
      </c>
      <c r="H1022">
        <v>689.28499999999997</v>
      </c>
      <c r="I1022">
        <v>0</v>
      </c>
    </row>
    <row r="1023" spans="1:9" x14ac:dyDescent="0.25">
      <c r="A1023" t="s">
        <v>217</v>
      </c>
      <c r="B1023">
        <v>686.053</v>
      </c>
      <c r="C1023">
        <v>678.96400000000006</v>
      </c>
      <c r="D1023">
        <v>646.76499999999999</v>
      </c>
      <c r="E1023">
        <v>207.28200000000001</v>
      </c>
      <c r="F1023">
        <v>0</v>
      </c>
      <c r="G1023" s="9">
        <v>1.49204E-13</v>
      </c>
      <c r="H1023">
        <v>716.83100000000002</v>
      </c>
      <c r="I1023">
        <v>0</v>
      </c>
    </row>
    <row r="1024" spans="1:9" x14ac:dyDescent="0.25">
      <c r="A1024" t="s">
        <v>217</v>
      </c>
      <c r="B1024">
        <v>693.38499999999999</v>
      </c>
      <c r="C1024">
        <v>686.00199999999995</v>
      </c>
      <c r="D1024">
        <v>648.47500000000002</v>
      </c>
      <c r="E1024">
        <v>207.31800000000001</v>
      </c>
      <c r="F1024">
        <v>0</v>
      </c>
      <c r="G1024" s="9">
        <v>5.9262600000000001E-17</v>
      </c>
      <c r="H1024">
        <v>716.70299999999997</v>
      </c>
      <c r="I1024">
        <v>0</v>
      </c>
    </row>
    <row r="1025" spans="1:9" x14ac:dyDescent="0.25">
      <c r="A1025" t="s">
        <v>217</v>
      </c>
      <c r="B1025">
        <v>684.29700000000003</v>
      </c>
      <c r="C1025">
        <v>677.40599999999995</v>
      </c>
      <c r="D1025">
        <v>647.82299999999998</v>
      </c>
      <c r="E1025">
        <v>207.46899999999999</v>
      </c>
      <c r="F1025">
        <v>0</v>
      </c>
      <c r="G1025" s="9">
        <v>2.27469E-14</v>
      </c>
      <c r="H1025">
        <v>717.596</v>
      </c>
      <c r="I1025">
        <v>0</v>
      </c>
    </row>
    <row r="1026" spans="1:9" x14ac:dyDescent="0.25">
      <c r="A1026" t="s">
        <v>217</v>
      </c>
      <c r="B1026">
        <v>683.73900000000003</v>
      </c>
      <c r="C1026">
        <v>676.57899999999995</v>
      </c>
      <c r="D1026">
        <v>645.61099999999999</v>
      </c>
      <c r="E1026">
        <v>207.35499999999999</v>
      </c>
      <c r="F1026">
        <v>0</v>
      </c>
      <c r="G1026" s="9">
        <v>9.7016099999999996E-17</v>
      </c>
      <c r="H1026">
        <v>709.44600000000003</v>
      </c>
      <c r="I1026">
        <v>0</v>
      </c>
    </row>
    <row r="1027" spans="1:9" x14ac:dyDescent="0.25">
      <c r="A1027" t="s">
        <v>217</v>
      </c>
      <c r="B1027">
        <v>691.33299999999997</v>
      </c>
      <c r="C1027">
        <v>683.55499999999995</v>
      </c>
      <c r="D1027">
        <v>648.96900000000005</v>
      </c>
      <c r="E1027">
        <v>207.328</v>
      </c>
      <c r="F1027">
        <v>0</v>
      </c>
      <c r="G1027" s="9">
        <v>7.9511699999999999E-17</v>
      </c>
      <c r="H1027">
        <v>706.02</v>
      </c>
      <c r="I1027">
        <v>0</v>
      </c>
    </row>
    <row r="1028" spans="1:9" x14ac:dyDescent="0.25">
      <c r="A1028" t="s">
        <v>217</v>
      </c>
      <c r="B1028">
        <v>703.09299999999996</v>
      </c>
      <c r="C1028">
        <v>696.15</v>
      </c>
      <c r="D1028">
        <v>651.375</v>
      </c>
      <c r="E1028">
        <v>207.26400000000001</v>
      </c>
      <c r="F1028">
        <v>0</v>
      </c>
      <c r="G1028" s="9">
        <v>1.0732200000000001E-17</v>
      </c>
      <c r="H1028">
        <v>718.88300000000004</v>
      </c>
      <c r="I1028">
        <v>0</v>
      </c>
    </row>
    <row r="1029" spans="1:9" x14ac:dyDescent="0.25">
      <c r="A1029" t="s">
        <v>217</v>
      </c>
      <c r="B1029">
        <v>680.19100000000003</v>
      </c>
      <c r="C1029">
        <v>673.24699999999996</v>
      </c>
      <c r="D1029">
        <v>643.48699999999997</v>
      </c>
      <c r="E1029">
        <v>207.33500000000001</v>
      </c>
      <c r="F1029">
        <v>0</v>
      </c>
      <c r="G1029" s="9">
        <v>7.7695500000000002E-14</v>
      </c>
      <c r="H1029">
        <v>721.18600000000004</v>
      </c>
      <c r="I1029">
        <v>0</v>
      </c>
    </row>
    <row r="1030" spans="1:9" x14ac:dyDescent="0.25">
      <c r="A1030" t="s">
        <v>217</v>
      </c>
      <c r="B1030">
        <v>684.03700000000003</v>
      </c>
      <c r="C1030">
        <v>677.02300000000002</v>
      </c>
      <c r="D1030">
        <v>644.66399999999999</v>
      </c>
      <c r="E1030">
        <v>207.31700000000001</v>
      </c>
      <c r="F1030">
        <v>0</v>
      </c>
      <c r="G1030" s="9">
        <v>3.5868899999999999E-13</v>
      </c>
      <c r="H1030">
        <v>712.70299999999997</v>
      </c>
      <c r="I1030">
        <v>0</v>
      </c>
    </row>
    <row r="1031" spans="1:9" x14ac:dyDescent="0.25">
      <c r="A1031" t="s">
        <v>217</v>
      </c>
      <c r="B1031">
        <v>686.08699999999999</v>
      </c>
      <c r="C1031">
        <v>678.72400000000005</v>
      </c>
      <c r="D1031">
        <v>646.20399999999995</v>
      </c>
      <c r="E1031">
        <v>207.31299999999999</v>
      </c>
      <c r="F1031">
        <v>0</v>
      </c>
      <c r="G1031" s="9">
        <v>2.47154E-16</v>
      </c>
      <c r="H1031">
        <v>724.61900000000003</v>
      </c>
      <c r="I1031">
        <v>0</v>
      </c>
    </row>
    <row r="1032" spans="1:9" x14ac:dyDescent="0.25">
      <c r="A1032" t="s">
        <v>217</v>
      </c>
      <c r="B1032">
        <v>685.37900000000002</v>
      </c>
      <c r="C1032">
        <v>677.822</v>
      </c>
      <c r="D1032">
        <v>645.09299999999996</v>
      </c>
      <c r="E1032">
        <v>207.233</v>
      </c>
      <c r="F1032">
        <v>0</v>
      </c>
      <c r="G1032" s="9">
        <v>3.3858500000000002E-13</v>
      </c>
      <c r="H1032">
        <v>714.20399999999995</v>
      </c>
      <c r="I1032">
        <v>0</v>
      </c>
    </row>
    <row r="1033" spans="1:9" x14ac:dyDescent="0.25">
      <c r="A1033" t="s">
        <v>217</v>
      </c>
      <c r="B1033">
        <v>686.71199999999999</v>
      </c>
      <c r="C1033">
        <v>679.48599999999999</v>
      </c>
      <c r="D1033">
        <v>647.01199999999994</v>
      </c>
      <c r="E1033">
        <v>207.3</v>
      </c>
      <c r="F1033">
        <v>0</v>
      </c>
      <c r="G1033" s="9">
        <v>1.4841299999999999E-14</v>
      </c>
      <c r="H1033">
        <v>719.50199999999995</v>
      </c>
      <c r="I1033">
        <v>0</v>
      </c>
    </row>
    <row r="1034" spans="1:9" x14ac:dyDescent="0.25">
      <c r="A1034" t="s">
        <v>217</v>
      </c>
      <c r="B1034">
        <v>686.51900000000001</v>
      </c>
      <c r="C1034">
        <v>679.21199999999999</v>
      </c>
      <c r="D1034">
        <v>646.51900000000001</v>
      </c>
      <c r="E1034">
        <v>207.28800000000001</v>
      </c>
      <c r="F1034">
        <v>0</v>
      </c>
      <c r="G1034" s="9">
        <v>3.1224099999999999E-14</v>
      </c>
      <c r="H1034">
        <v>713.78200000000004</v>
      </c>
      <c r="I1034">
        <v>0</v>
      </c>
    </row>
    <row r="1035" spans="1:9" x14ac:dyDescent="0.25">
      <c r="A1035" t="s">
        <v>217</v>
      </c>
      <c r="B1035">
        <v>689.60299999999995</v>
      </c>
      <c r="C1035">
        <v>681.48099999999999</v>
      </c>
      <c r="D1035">
        <v>644.02499999999998</v>
      </c>
      <c r="E1035">
        <v>207.32400000000001</v>
      </c>
      <c r="F1035">
        <v>0</v>
      </c>
      <c r="G1035" s="9">
        <v>9.2133400000000006E-18</v>
      </c>
      <c r="H1035">
        <v>707.77599999999995</v>
      </c>
      <c r="I1035">
        <v>0</v>
      </c>
    </row>
    <row r="1036" spans="1:9" x14ac:dyDescent="0.25">
      <c r="A1036" t="s">
        <v>217</v>
      </c>
      <c r="B1036">
        <v>690.322</v>
      </c>
      <c r="C1036">
        <v>683.11099999999999</v>
      </c>
      <c r="D1036">
        <v>643.94100000000003</v>
      </c>
      <c r="E1036">
        <v>207.309</v>
      </c>
      <c r="F1036">
        <v>0</v>
      </c>
      <c r="G1036" s="9">
        <v>5.5727199999999994E-17</v>
      </c>
      <c r="H1036">
        <v>716.58399999999995</v>
      </c>
      <c r="I1036">
        <v>0</v>
      </c>
    </row>
    <row r="1037" spans="1:9" x14ac:dyDescent="0.25">
      <c r="A1037" t="s">
        <v>217</v>
      </c>
      <c r="B1037">
        <v>681.18799999999999</v>
      </c>
      <c r="C1037">
        <v>674.00300000000004</v>
      </c>
      <c r="D1037">
        <v>644.596</v>
      </c>
      <c r="E1037">
        <v>207.25899999999999</v>
      </c>
      <c r="F1037">
        <v>0</v>
      </c>
      <c r="G1037" s="9">
        <v>4.3452900000000001E-15</v>
      </c>
      <c r="H1037">
        <v>716.58699999999999</v>
      </c>
      <c r="I1037">
        <v>0</v>
      </c>
    </row>
    <row r="1038" spans="1:9" x14ac:dyDescent="0.25">
      <c r="A1038" t="s">
        <v>217</v>
      </c>
      <c r="B1038">
        <v>684.42499999999995</v>
      </c>
      <c r="C1038">
        <v>677.43</v>
      </c>
      <c r="D1038">
        <v>645.41600000000005</v>
      </c>
      <c r="E1038">
        <v>207.291</v>
      </c>
      <c r="F1038">
        <v>0</v>
      </c>
      <c r="G1038" s="9">
        <v>4.4389500000000001E-15</v>
      </c>
      <c r="H1038">
        <v>712.99099999999999</v>
      </c>
      <c r="I1038">
        <v>0</v>
      </c>
    </row>
    <row r="1039" spans="1:9" x14ac:dyDescent="0.25">
      <c r="A1039" t="s">
        <v>217</v>
      </c>
      <c r="B1039">
        <v>687.44399999999996</v>
      </c>
      <c r="C1039">
        <v>679.99400000000003</v>
      </c>
      <c r="D1039">
        <v>648.13599999999997</v>
      </c>
      <c r="E1039">
        <v>207.24100000000001</v>
      </c>
      <c r="F1039">
        <v>0</v>
      </c>
      <c r="G1039" s="9">
        <v>1.84395E-14</v>
      </c>
      <c r="H1039">
        <v>722.17200000000003</v>
      </c>
      <c r="I1039">
        <v>0</v>
      </c>
    </row>
    <row r="1040" spans="1:9" x14ac:dyDescent="0.25">
      <c r="A1040" t="s">
        <v>217</v>
      </c>
      <c r="B1040">
        <v>678.702</v>
      </c>
      <c r="C1040">
        <v>671.38400000000001</v>
      </c>
      <c r="D1040">
        <v>644.44799999999998</v>
      </c>
      <c r="E1040">
        <v>207.291</v>
      </c>
      <c r="F1040">
        <v>0</v>
      </c>
      <c r="G1040" s="9">
        <v>3.30836E-16</v>
      </c>
      <c r="H1040">
        <v>718.91300000000001</v>
      </c>
      <c r="I1040">
        <v>0</v>
      </c>
    </row>
    <row r="1041" spans="1:9" x14ac:dyDescent="0.25">
      <c r="A1041" t="s">
        <v>217</v>
      </c>
      <c r="B1041">
        <v>685.81700000000001</v>
      </c>
      <c r="C1041">
        <v>677.90499999999997</v>
      </c>
      <c r="D1041">
        <v>647.072</v>
      </c>
      <c r="E1041">
        <v>207.251</v>
      </c>
      <c r="F1041">
        <v>0</v>
      </c>
      <c r="G1041" s="9">
        <v>1.1406E-13</v>
      </c>
      <c r="H1041">
        <v>723.30200000000002</v>
      </c>
      <c r="I1041">
        <v>0</v>
      </c>
    </row>
    <row r="1042" spans="1:9" x14ac:dyDescent="0.25">
      <c r="A1042" t="s">
        <v>217</v>
      </c>
      <c r="B1042">
        <v>683.71100000000001</v>
      </c>
      <c r="C1042">
        <v>676.74800000000005</v>
      </c>
      <c r="D1042">
        <v>647.25900000000001</v>
      </c>
      <c r="E1042">
        <v>207.28</v>
      </c>
      <c r="F1042">
        <v>0</v>
      </c>
      <c r="G1042" s="9">
        <v>6.1892100000000002E-14</v>
      </c>
      <c r="H1042">
        <v>714.48900000000003</v>
      </c>
      <c r="I1042">
        <v>0</v>
      </c>
    </row>
    <row r="1043" spans="1:9" x14ac:dyDescent="0.25">
      <c r="A1043" t="s">
        <v>217</v>
      </c>
      <c r="B1043">
        <v>680.86599999999999</v>
      </c>
      <c r="C1043">
        <v>674.07600000000002</v>
      </c>
      <c r="D1043">
        <v>644.49800000000005</v>
      </c>
      <c r="E1043">
        <v>207.25700000000001</v>
      </c>
      <c r="F1043">
        <v>0</v>
      </c>
      <c r="G1043" s="9">
        <v>1.5352600000000001E-14</v>
      </c>
      <c r="H1043">
        <v>718.26199999999994</v>
      </c>
      <c r="I1043">
        <v>0</v>
      </c>
    </row>
    <row r="1044" spans="1:9" x14ac:dyDescent="0.25">
      <c r="A1044" t="s">
        <v>217</v>
      </c>
      <c r="B1044">
        <v>689.49599999999998</v>
      </c>
      <c r="C1044">
        <v>682.10799999999995</v>
      </c>
      <c r="D1044">
        <v>647.42200000000003</v>
      </c>
      <c r="E1044">
        <v>207.32900000000001</v>
      </c>
      <c r="F1044">
        <v>0</v>
      </c>
      <c r="G1044" s="9">
        <v>1.10384E-15</v>
      </c>
      <c r="H1044">
        <v>723.64400000000001</v>
      </c>
      <c r="I1044">
        <v>0</v>
      </c>
    </row>
    <row r="1045" spans="1:9" x14ac:dyDescent="0.25">
      <c r="A1045" t="s">
        <v>217</v>
      </c>
      <c r="B1045">
        <v>676.41899999999998</v>
      </c>
      <c r="C1045">
        <v>669.00099999999998</v>
      </c>
      <c r="D1045">
        <v>644.14300000000003</v>
      </c>
      <c r="E1045">
        <v>207.25399999999999</v>
      </c>
      <c r="F1045">
        <v>0</v>
      </c>
      <c r="G1045" s="9">
        <v>2.1643099999999999E-15</v>
      </c>
      <c r="H1045">
        <v>717.54700000000003</v>
      </c>
      <c r="I1045">
        <v>0</v>
      </c>
    </row>
    <row r="1046" spans="1:9" x14ac:dyDescent="0.25">
      <c r="A1046" t="s">
        <v>217</v>
      </c>
      <c r="B1046">
        <v>682.73699999999997</v>
      </c>
      <c r="C1046">
        <v>674.77</v>
      </c>
      <c r="D1046">
        <v>646.25900000000001</v>
      </c>
      <c r="E1046">
        <v>207.232</v>
      </c>
      <c r="F1046">
        <v>0</v>
      </c>
      <c r="G1046" s="9">
        <v>2.6728200000000001E-16</v>
      </c>
      <c r="H1046">
        <v>711.654</v>
      </c>
      <c r="I1046">
        <v>0</v>
      </c>
    </row>
    <row r="1047" spans="1:9" x14ac:dyDescent="0.25">
      <c r="A1047" t="s">
        <v>217</v>
      </c>
      <c r="B1047">
        <v>680.13199999999995</v>
      </c>
      <c r="C1047">
        <v>673.17899999999997</v>
      </c>
      <c r="D1047">
        <v>646.24</v>
      </c>
      <c r="E1047">
        <v>207.261</v>
      </c>
      <c r="F1047">
        <v>0</v>
      </c>
      <c r="G1047" s="9">
        <v>1.2004400000000001E-14</v>
      </c>
      <c r="H1047">
        <v>724.28300000000002</v>
      </c>
      <c r="I1047">
        <v>0</v>
      </c>
    </row>
    <row r="1048" spans="1:9" x14ac:dyDescent="0.25">
      <c r="A1048" t="s">
        <v>217</v>
      </c>
      <c r="B1048">
        <v>691.38499999999999</v>
      </c>
      <c r="C1048">
        <v>683.88099999999997</v>
      </c>
      <c r="D1048">
        <v>648.471</v>
      </c>
      <c r="E1048">
        <v>207.255</v>
      </c>
      <c r="F1048">
        <v>0</v>
      </c>
      <c r="G1048" s="9">
        <v>3.9481700000000003E-18</v>
      </c>
      <c r="H1048">
        <v>722.803</v>
      </c>
      <c r="I1048">
        <v>0</v>
      </c>
    </row>
    <row r="1049" spans="1:9" x14ac:dyDescent="0.25">
      <c r="A1049" t="s">
        <v>217</v>
      </c>
      <c r="B1049">
        <v>681.17600000000004</v>
      </c>
      <c r="C1049">
        <v>674.10299999999995</v>
      </c>
      <c r="D1049">
        <v>646.25400000000002</v>
      </c>
      <c r="E1049">
        <v>207.19800000000001</v>
      </c>
      <c r="F1049">
        <v>0</v>
      </c>
      <c r="G1049" s="9">
        <v>2.4469999999999999E-14</v>
      </c>
      <c r="H1049">
        <v>720.71400000000006</v>
      </c>
      <c r="I1049">
        <v>0</v>
      </c>
    </row>
    <row r="1050" spans="1:9" x14ac:dyDescent="0.25">
      <c r="A1050" t="s">
        <v>217</v>
      </c>
      <c r="B1050">
        <v>685.75599999999997</v>
      </c>
      <c r="C1050">
        <v>678.88099999999997</v>
      </c>
      <c r="D1050">
        <v>646.71199999999999</v>
      </c>
      <c r="E1050">
        <v>207.23599999999999</v>
      </c>
      <c r="F1050">
        <v>0</v>
      </c>
      <c r="G1050" s="9">
        <v>2.7180700000000002E-13</v>
      </c>
      <c r="H1050">
        <v>709.75699999999995</v>
      </c>
      <c r="I1050">
        <v>0</v>
      </c>
    </row>
    <row r="1051" spans="1:9" x14ac:dyDescent="0.25">
      <c r="A1051" t="s">
        <v>217</v>
      </c>
      <c r="B1051">
        <v>682.95699999999999</v>
      </c>
      <c r="C1051">
        <v>675.93600000000004</v>
      </c>
      <c r="D1051">
        <v>646.25199999999995</v>
      </c>
      <c r="E1051">
        <v>207.239</v>
      </c>
      <c r="F1051">
        <v>0</v>
      </c>
      <c r="G1051" s="9">
        <v>1.6454400000000001E-13</v>
      </c>
      <c r="H1051">
        <v>716.41200000000003</v>
      </c>
      <c r="I1051">
        <v>0</v>
      </c>
    </row>
    <row r="1052" spans="1:9" x14ac:dyDescent="0.25">
      <c r="A1052" t="s">
        <v>217</v>
      </c>
      <c r="B1052">
        <v>687.101</v>
      </c>
      <c r="C1052">
        <v>680.22699999999998</v>
      </c>
      <c r="D1052">
        <v>647.71400000000006</v>
      </c>
      <c r="E1052">
        <v>207.26599999999999</v>
      </c>
      <c r="F1052">
        <v>0</v>
      </c>
      <c r="G1052" s="9">
        <v>1.5124900000000001E-14</v>
      </c>
      <c r="H1052">
        <v>716.01</v>
      </c>
      <c r="I1052">
        <v>0</v>
      </c>
    </row>
    <row r="1053" spans="1:9" x14ac:dyDescent="0.25">
      <c r="A1053" t="s">
        <v>217</v>
      </c>
      <c r="B1053">
        <v>678.85699999999997</v>
      </c>
      <c r="C1053">
        <v>671.78300000000002</v>
      </c>
      <c r="D1053">
        <v>644.98500000000001</v>
      </c>
      <c r="E1053">
        <v>207.251</v>
      </c>
      <c r="F1053">
        <v>0</v>
      </c>
      <c r="G1053" s="9">
        <v>5.1638300000000001E-15</v>
      </c>
      <c r="H1053">
        <v>718.55200000000002</v>
      </c>
      <c r="I1053">
        <v>0</v>
      </c>
    </row>
    <row r="1054" spans="1:9" x14ac:dyDescent="0.25">
      <c r="A1054" t="s">
        <v>217</v>
      </c>
      <c r="B1054">
        <v>685.30100000000004</v>
      </c>
      <c r="C1054">
        <v>678.452</v>
      </c>
      <c r="D1054">
        <v>646.88900000000001</v>
      </c>
      <c r="E1054">
        <v>207.27199999999999</v>
      </c>
      <c r="F1054">
        <v>0</v>
      </c>
      <c r="G1054" s="9">
        <v>3.2656999999999999E-13</v>
      </c>
      <c r="H1054">
        <v>717.81799999999998</v>
      </c>
      <c r="I1054">
        <v>0</v>
      </c>
    </row>
    <row r="1055" spans="1:9" x14ac:dyDescent="0.25">
      <c r="A1055" t="s">
        <v>217</v>
      </c>
      <c r="B1055">
        <v>692.52300000000002</v>
      </c>
      <c r="C1055">
        <v>685.23099999999999</v>
      </c>
      <c r="D1055">
        <v>647.89099999999996</v>
      </c>
      <c r="E1055">
        <v>207.279</v>
      </c>
      <c r="F1055">
        <v>0</v>
      </c>
      <c r="G1055" s="9">
        <v>2.61619E-15</v>
      </c>
      <c r="H1055">
        <v>722.59199999999998</v>
      </c>
      <c r="I1055">
        <v>0</v>
      </c>
    </row>
    <row r="1056" spans="1:9" x14ac:dyDescent="0.25">
      <c r="A1056" t="s">
        <v>217</v>
      </c>
      <c r="B1056">
        <v>690.47699999999998</v>
      </c>
      <c r="C1056">
        <v>683.32899999999995</v>
      </c>
      <c r="D1056">
        <v>647.23699999999997</v>
      </c>
      <c r="E1056">
        <v>207.28700000000001</v>
      </c>
      <c r="F1056">
        <v>0</v>
      </c>
      <c r="G1056" s="9">
        <v>7.7664000000000001E-13</v>
      </c>
      <c r="H1056">
        <v>724.00800000000004</v>
      </c>
      <c r="I1056">
        <v>0</v>
      </c>
    </row>
    <row r="1057" spans="1:25" x14ac:dyDescent="0.25">
      <c r="A1057" t="s">
        <v>217</v>
      </c>
      <c r="B1057">
        <v>686.85299999999995</v>
      </c>
      <c r="C1057">
        <v>679.55100000000004</v>
      </c>
      <c r="D1057">
        <v>647.12900000000002</v>
      </c>
      <c r="E1057">
        <v>207.27500000000001</v>
      </c>
      <c r="F1057">
        <v>0</v>
      </c>
      <c r="G1057" s="9">
        <v>1.26466E-12</v>
      </c>
      <c r="H1057">
        <v>721.58100000000002</v>
      </c>
      <c r="I1057">
        <v>0</v>
      </c>
    </row>
    <row r="1058" spans="1:25" x14ac:dyDescent="0.25">
      <c r="A1058" t="s">
        <v>217</v>
      </c>
      <c r="B1058">
        <v>677.1</v>
      </c>
      <c r="C1058">
        <v>670.15899999999999</v>
      </c>
      <c r="D1058">
        <v>641.83399999999995</v>
      </c>
      <c r="E1058">
        <v>207.268</v>
      </c>
      <c r="F1058">
        <v>0</v>
      </c>
      <c r="G1058" s="9">
        <v>4.5714400000000004E-16</v>
      </c>
      <c r="H1058">
        <v>719.09100000000001</v>
      </c>
      <c r="I1058">
        <v>0</v>
      </c>
    </row>
    <row r="1059" spans="1:25" x14ac:dyDescent="0.25">
      <c r="A1059" t="s">
        <v>217</v>
      </c>
      <c r="B1059">
        <v>679.13800000000003</v>
      </c>
      <c r="C1059">
        <v>672.07600000000002</v>
      </c>
      <c r="D1059">
        <v>641.83299999999997</v>
      </c>
      <c r="E1059">
        <v>207.25700000000001</v>
      </c>
      <c r="F1059">
        <v>0</v>
      </c>
      <c r="G1059" s="9">
        <v>4.7947800000000002E-15</v>
      </c>
      <c r="H1059">
        <v>713.32899999999995</v>
      </c>
      <c r="I1059">
        <v>0</v>
      </c>
    </row>
    <row r="1060" spans="1:25" x14ac:dyDescent="0.25">
      <c r="A1060" t="s">
        <v>217</v>
      </c>
      <c r="B1060">
        <v>678.245</v>
      </c>
      <c r="C1060">
        <v>670.85299999999995</v>
      </c>
      <c r="D1060">
        <v>642.20699999999999</v>
      </c>
      <c r="E1060">
        <v>207.298</v>
      </c>
      <c r="F1060">
        <v>0</v>
      </c>
      <c r="G1060" s="9">
        <v>7.3616699999999997E-13</v>
      </c>
      <c r="H1060">
        <v>717.42200000000003</v>
      </c>
      <c r="I1060">
        <v>0</v>
      </c>
    </row>
    <row r="1061" spans="1:25" x14ac:dyDescent="0.25">
      <c r="A1061" t="s">
        <v>217</v>
      </c>
      <c r="B1061">
        <v>683.00900000000001</v>
      </c>
      <c r="C1061">
        <v>676.14499999999998</v>
      </c>
      <c r="D1061">
        <v>646.80100000000004</v>
      </c>
      <c r="E1061">
        <v>207.184</v>
      </c>
      <c r="F1061">
        <v>0</v>
      </c>
      <c r="G1061" s="9">
        <v>1.4665599999999999E-15</v>
      </c>
      <c r="H1061">
        <v>713.17600000000004</v>
      </c>
      <c r="I1061">
        <v>0</v>
      </c>
    </row>
    <row r="1062" spans="1:25" x14ac:dyDescent="0.25">
      <c r="A1062" t="s">
        <v>217</v>
      </c>
      <c r="B1062">
        <v>682.91399999999999</v>
      </c>
      <c r="C1062">
        <v>675.4</v>
      </c>
      <c r="D1062">
        <v>646.11699999999996</v>
      </c>
      <c r="E1062">
        <v>207.214</v>
      </c>
      <c r="F1062">
        <v>0</v>
      </c>
      <c r="G1062" s="9">
        <v>3.2588299999999999E-13</v>
      </c>
      <c r="H1062">
        <v>716.01700000000005</v>
      </c>
      <c r="I1062">
        <v>0</v>
      </c>
    </row>
    <row r="1063" spans="1:25" x14ac:dyDescent="0.25">
      <c r="A1063" t="s">
        <v>217</v>
      </c>
      <c r="B1063">
        <v>683.54499999999996</v>
      </c>
      <c r="C1063">
        <v>676.23900000000003</v>
      </c>
      <c r="D1063">
        <v>646.51800000000003</v>
      </c>
      <c r="E1063">
        <v>207.23699999999999</v>
      </c>
      <c r="F1063">
        <v>0</v>
      </c>
      <c r="G1063" s="9">
        <v>3.9248400000000001E-14</v>
      </c>
      <c r="H1063">
        <v>719.197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217</v>
      </c>
      <c r="B1064">
        <v>676.86099999999999</v>
      </c>
      <c r="C1064">
        <v>669.779</v>
      </c>
      <c r="D1064">
        <v>640.81700000000001</v>
      </c>
      <c r="E1064">
        <v>207.25800000000001</v>
      </c>
      <c r="F1064">
        <v>0</v>
      </c>
      <c r="G1064" s="9">
        <v>1.52382E-13</v>
      </c>
      <c r="H1064">
        <v>715.71799999999996</v>
      </c>
      <c r="I1064">
        <v>0</v>
      </c>
      <c r="R1064">
        <f>AVERAGE(B1015:B1064)</f>
        <v>685.2461599999998</v>
      </c>
      <c r="S1064">
        <f>AVERAGE(C1015:C1064)</f>
        <v>678.04372000000001</v>
      </c>
      <c r="U1064">
        <f>_xlfn.VAR.P(B1015:B1064)</f>
        <v>27.344206894399981</v>
      </c>
      <c r="V1064">
        <f>_xlfn.VAR.P(C1015:C1064)</f>
        <v>27.144942361599956</v>
      </c>
      <c r="X1064">
        <f>1.96*SQRT(U1064)/50</f>
        <v>0.20498341904215278</v>
      </c>
      <c r="Y1064">
        <f>1.96*SQRT(V1064)/50</f>
        <v>0.20423516893652024</v>
      </c>
    </row>
    <row r="1065" spans="1:25" x14ac:dyDescent="0.25">
      <c r="A1065" t="s">
        <v>217</v>
      </c>
      <c r="B1065">
        <v>34343.698900000003</v>
      </c>
      <c r="C1065" t="s">
        <v>37</v>
      </c>
    </row>
    <row r="1066" spans="1:25" x14ac:dyDescent="0.25">
      <c r="A1066" t="s">
        <v>189</v>
      </c>
      <c r="B1066">
        <v>1632.36</v>
      </c>
      <c r="C1066">
        <v>1625.46</v>
      </c>
      <c r="D1066">
        <v>0</v>
      </c>
      <c r="E1066">
        <v>0</v>
      </c>
      <c r="F1066">
        <v>0</v>
      </c>
      <c r="G1066" s="9">
        <v>1.90755E-10</v>
      </c>
      <c r="H1066">
        <v>461.02300000000002</v>
      </c>
      <c r="I1066">
        <v>0</v>
      </c>
    </row>
    <row r="1067" spans="1:25" x14ac:dyDescent="0.25">
      <c r="A1067" t="s">
        <v>189</v>
      </c>
      <c r="B1067">
        <v>1635.66</v>
      </c>
      <c r="C1067">
        <v>1629.03</v>
      </c>
      <c r="D1067">
        <v>0</v>
      </c>
      <c r="E1067">
        <v>0</v>
      </c>
      <c r="F1067">
        <v>0</v>
      </c>
      <c r="G1067" s="9">
        <v>1.90755E-10</v>
      </c>
      <c r="H1067">
        <v>505.56200000000001</v>
      </c>
      <c r="I1067">
        <v>0</v>
      </c>
    </row>
    <row r="1068" spans="1:25" x14ac:dyDescent="0.25">
      <c r="A1068" t="s">
        <v>189</v>
      </c>
      <c r="B1068">
        <v>1643.86</v>
      </c>
      <c r="C1068">
        <v>1636.76</v>
      </c>
      <c r="D1068">
        <v>0</v>
      </c>
      <c r="E1068">
        <v>0</v>
      </c>
      <c r="F1068">
        <v>0</v>
      </c>
      <c r="G1068" s="9">
        <v>1.4079000000000001E-10</v>
      </c>
      <c r="H1068">
        <v>461.02300000000002</v>
      </c>
      <c r="I1068">
        <v>0</v>
      </c>
    </row>
    <row r="1069" spans="1:25" x14ac:dyDescent="0.25">
      <c r="A1069" t="s">
        <v>189</v>
      </c>
      <c r="B1069">
        <v>1643.96</v>
      </c>
      <c r="C1069">
        <v>1637.04</v>
      </c>
      <c r="D1069">
        <v>0</v>
      </c>
      <c r="E1069">
        <v>0</v>
      </c>
      <c r="F1069">
        <v>0</v>
      </c>
      <c r="G1069" s="9">
        <v>2.4239300000000002E-11</v>
      </c>
      <c r="H1069">
        <v>460.18099999999998</v>
      </c>
      <c r="I1069">
        <v>0</v>
      </c>
    </row>
    <row r="1070" spans="1:25" x14ac:dyDescent="0.25">
      <c r="A1070" t="s">
        <v>189</v>
      </c>
      <c r="B1070">
        <v>1629.22</v>
      </c>
      <c r="C1070">
        <v>1622.82</v>
      </c>
      <c r="D1070">
        <v>0</v>
      </c>
      <c r="E1070">
        <v>0</v>
      </c>
      <c r="F1070">
        <v>0</v>
      </c>
      <c r="G1070" s="9">
        <v>9.7275899999999998E-12</v>
      </c>
      <c r="H1070">
        <v>460.18099999999998</v>
      </c>
      <c r="I1070">
        <v>0</v>
      </c>
    </row>
    <row r="1071" spans="1:25" x14ac:dyDescent="0.25">
      <c r="A1071" t="s">
        <v>189</v>
      </c>
      <c r="B1071">
        <v>1638.39</v>
      </c>
      <c r="C1071">
        <v>1631.77</v>
      </c>
      <c r="D1071">
        <v>0</v>
      </c>
      <c r="E1071">
        <v>0</v>
      </c>
      <c r="F1071">
        <v>0</v>
      </c>
      <c r="G1071" s="9">
        <v>4.2911600000000003E-11</v>
      </c>
      <c r="H1071">
        <v>461.02300000000002</v>
      </c>
      <c r="I1071">
        <v>0</v>
      </c>
    </row>
    <row r="1072" spans="1:25" x14ac:dyDescent="0.25">
      <c r="A1072" t="s">
        <v>189</v>
      </c>
      <c r="B1072">
        <v>1636.71</v>
      </c>
      <c r="C1072">
        <v>1629.8</v>
      </c>
      <c r="D1072">
        <v>0</v>
      </c>
      <c r="E1072">
        <v>0</v>
      </c>
      <c r="F1072">
        <v>0</v>
      </c>
      <c r="G1072" s="9">
        <v>2.3777499999999999E-11</v>
      </c>
      <c r="H1072">
        <v>505.56200000000001</v>
      </c>
      <c r="I1072">
        <v>0</v>
      </c>
    </row>
    <row r="1073" spans="1:9" x14ac:dyDescent="0.25">
      <c r="A1073" t="s">
        <v>189</v>
      </c>
      <c r="B1073">
        <v>1636.32</v>
      </c>
      <c r="C1073">
        <v>1629.38</v>
      </c>
      <c r="D1073">
        <v>0</v>
      </c>
      <c r="E1073">
        <v>0</v>
      </c>
      <c r="F1073">
        <v>0</v>
      </c>
      <c r="G1073" s="9">
        <v>1.01333E-11</v>
      </c>
      <c r="H1073">
        <v>461.02300000000002</v>
      </c>
      <c r="I1073">
        <v>0</v>
      </c>
    </row>
    <row r="1074" spans="1:9" x14ac:dyDescent="0.25">
      <c r="A1074" t="s">
        <v>189</v>
      </c>
      <c r="B1074">
        <v>1635.56</v>
      </c>
      <c r="C1074">
        <v>1628.56</v>
      </c>
      <c r="D1074">
        <v>0</v>
      </c>
      <c r="E1074">
        <v>0</v>
      </c>
      <c r="F1074">
        <v>0</v>
      </c>
      <c r="G1074" s="9">
        <v>1.32654E-11</v>
      </c>
      <c r="H1074">
        <v>461.02300000000002</v>
      </c>
      <c r="I1074">
        <v>0</v>
      </c>
    </row>
    <row r="1075" spans="1:9" x14ac:dyDescent="0.25">
      <c r="A1075" t="s">
        <v>189</v>
      </c>
      <c r="B1075">
        <v>1638.25</v>
      </c>
      <c r="C1075">
        <v>1631.38</v>
      </c>
      <c r="D1075">
        <v>0</v>
      </c>
      <c r="E1075">
        <v>0</v>
      </c>
      <c r="F1075">
        <v>0</v>
      </c>
      <c r="G1075" s="9">
        <v>5.1935700000000003E-11</v>
      </c>
      <c r="H1075">
        <v>461.02300000000002</v>
      </c>
      <c r="I1075">
        <v>0</v>
      </c>
    </row>
    <row r="1076" spans="1:9" x14ac:dyDescent="0.25">
      <c r="A1076" t="s">
        <v>189</v>
      </c>
      <c r="B1076">
        <v>1637.48</v>
      </c>
      <c r="C1076">
        <v>1630.44</v>
      </c>
      <c r="D1076">
        <v>0</v>
      </c>
      <c r="E1076">
        <v>0</v>
      </c>
      <c r="F1076">
        <v>0</v>
      </c>
      <c r="G1076" s="9">
        <v>5.2142999999999997E-12</v>
      </c>
      <c r="H1076">
        <v>461.02300000000002</v>
      </c>
      <c r="I1076">
        <v>0</v>
      </c>
    </row>
    <row r="1077" spans="1:9" x14ac:dyDescent="0.25">
      <c r="A1077" t="s">
        <v>189</v>
      </c>
      <c r="B1077">
        <v>1640.51</v>
      </c>
      <c r="C1077">
        <v>1633.41</v>
      </c>
      <c r="D1077">
        <v>0</v>
      </c>
      <c r="E1077">
        <v>0</v>
      </c>
      <c r="F1077">
        <v>0</v>
      </c>
      <c r="G1077" s="9">
        <v>4.9665300000000002E-12</v>
      </c>
      <c r="H1077">
        <v>511.495</v>
      </c>
      <c r="I1077">
        <v>0</v>
      </c>
    </row>
    <row r="1078" spans="1:9" x14ac:dyDescent="0.25">
      <c r="A1078" t="s">
        <v>189</v>
      </c>
      <c r="B1078">
        <v>1646.5</v>
      </c>
      <c r="C1078">
        <v>1639.95</v>
      </c>
      <c r="D1078">
        <v>0</v>
      </c>
      <c r="E1078">
        <v>0</v>
      </c>
      <c r="F1078">
        <v>0</v>
      </c>
      <c r="G1078" s="9">
        <v>5.8671499999999999E-13</v>
      </c>
      <c r="H1078">
        <v>576.28499999999997</v>
      </c>
      <c r="I1078">
        <v>0</v>
      </c>
    </row>
    <row r="1079" spans="1:9" x14ac:dyDescent="0.25">
      <c r="A1079" t="s">
        <v>189</v>
      </c>
      <c r="B1079">
        <v>1639.71</v>
      </c>
      <c r="C1079">
        <v>1633.03</v>
      </c>
      <c r="D1079">
        <v>0</v>
      </c>
      <c r="E1079">
        <v>0</v>
      </c>
      <c r="F1079">
        <v>0</v>
      </c>
      <c r="G1079" s="9">
        <v>8.9989300000000003E-13</v>
      </c>
      <c r="H1079">
        <v>576.28499999999997</v>
      </c>
      <c r="I1079">
        <v>0</v>
      </c>
    </row>
    <row r="1080" spans="1:9" x14ac:dyDescent="0.25">
      <c r="A1080" t="s">
        <v>189</v>
      </c>
      <c r="B1080">
        <v>1623.15</v>
      </c>
      <c r="C1080">
        <v>1615.93</v>
      </c>
      <c r="D1080">
        <v>0</v>
      </c>
      <c r="E1080">
        <v>0</v>
      </c>
      <c r="F1080">
        <v>0</v>
      </c>
      <c r="G1080" s="9">
        <v>8.9989300000000003E-13</v>
      </c>
      <c r="H1080">
        <v>576.32500000000005</v>
      </c>
      <c r="I1080">
        <v>0</v>
      </c>
    </row>
    <row r="1081" spans="1:9" x14ac:dyDescent="0.25">
      <c r="A1081" t="s">
        <v>189</v>
      </c>
      <c r="B1081">
        <v>1637.46</v>
      </c>
      <c r="C1081">
        <v>1630.58</v>
      </c>
      <c r="D1081">
        <v>0</v>
      </c>
      <c r="E1081">
        <v>0</v>
      </c>
      <c r="F1081">
        <v>0</v>
      </c>
      <c r="G1081" s="9">
        <v>2.2271899999999999E-12</v>
      </c>
      <c r="H1081">
        <v>576.28499999999997</v>
      </c>
      <c r="I1081">
        <v>0</v>
      </c>
    </row>
    <row r="1082" spans="1:9" x14ac:dyDescent="0.25">
      <c r="A1082" t="s">
        <v>189</v>
      </c>
      <c r="B1082">
        <v>1639.5</v>
      </c>
      <c r="C1082">
        <v>1632.76</v>
      </c>
      <c r="D1082">
        <v>0</v>
      </c>
      <c r="E1082">
        <v>0</v>
      </c>
      <c r="F1082">
        <v>0</v>
      </c>
      <c r="G1082" s="9">
        <v>2.2825E-12</v>
      </c>
      <c r="H1082">
        <v>576.28499999999997</v>
      </c>
      <c r="I1082">
        <v>0</v>
      </c>
    </row>
    <row r="1083" spans="1:9" x14ac:dyDescent="0.25">
      <c r="A1083" t="s">
        <v>189</v>
      </c>
      <c r="B1083">
        <v>1642.16</v>
      </c>
      <c r="C1083">
        <v>1635.4</v>
      </c>
      <c r="D1083">
        <v>0</v>
      </c>
      <c r="E1083">
        <v>0</v>
      </c>
      <c r="F1083">
        <v>0</v>
      </c>
      <c r="G1083" s="9">
        <v>4.2159400000000001E-14</v>
      </c>
      <c r="H1083">
        <v>576.28499999999997</v>
      </c>
      <c r="I1083">
        <v>0</v>
      </c>
    </row>
    <row r="1084" spans="1:9" x14ac:dyDescent="0.25">
      <c r="A1084" t="s">
        <v>189</v>
      </c>
      <c r="B1084">
        <v>1627.55</v>
      </c>
      <c r="C1084">
        <v>1621.08</v>
      </c>
      <c r="D1084">
        <v>0</v>
      </c>
      <c r="E1084">
        <v>0</v>
      </c>
      <c r="F1084">
        <v>0</v>
      </c>
      <c r="G1084" s="9">
        <v>2.8941699999999998E-13</v>
      </c>
      <c r="H1084">
        <v>576.28499999999997</v>
      </c>
      <c r="I1084">
        <v>0</v>
      </c>
    </row>
    <row r="1085" spans="1:9" x14ac:dyDescent="0.25">
      <c r="A1085" t="s">
        <v>189</v>
      </c>
      <c r="B1085">
        <v>1640.66</v>
      </c>
      <c r="C1085">
        <v>1634.55</v>
      </c>
      <c r="D1085">
        <v>0</v>
      </c>
      <c r="E1085">
        <v>0</v>
      </c>
      <c r="F1085">
        <v>0</v>
      </c>
      <c r="G1085" s="9">
        <v>6.8966799999999996E-12</v>
      </c>
      <c r="H1085">
        <v>576.28499999999997</v>
      </c>
      <c r="I1085">
        <v>0</v>
      </c>
    </row>
    <row r="1086" spans="1:9" x14ac:dyDescent="0.25">
      <c r="A1086" t="s">
        <v>189</v>
      </c>
      <c r="B1086">
        <v>1630.21</v>
      </c>
      <c r="C1086">
        <v>1623.35</v>
      </c>
      <c r="D1086">
        <v>0</v>
      </c>
      <c r="E1086">
        <v>0</v>
      </c>
      <c r="F1086">
        <v>0</v>
      </c>
      <c r="G1086" s="9">
        <v>8.9989300000000003E-13</v>
      </c>
      <c r="H1086">
        <v>576.28499999999997</v>
      </c>
      <c r="I1086">
        <v>0</v>
      </c>
    </row>
    <row r="1087" spans="1:9" x14ac:dyDescent="0.25">
      <c r="A1087" t="s">
        <v>189</v>
      </c>
      <c r="B1087">
        <v>1654.52</v>
      </c>
      <c r="C1087">
        <v>1647.69</v>
      </c>
      <c r="D1087">
        <v>0</v>
      </c>
      <c r="E1087">
        <v>0</v>
      </c>
      <c r="F1087">
        <v>0</v>
      </c>
      <c r="G1087" s="9">
        <v>9.8772099999999993E-13</v>
      </c>
      <c r="H1087">
        <v>576.28499999999997</v>
      </c>
      <c r="I1087">
        <v>0</v>
      </c>
    </row>
    <row r="1088" spans="1:9" x14ac:dyDescent="0.25">
      <c r="A1088" t="s">
        <v>189</v>
      </c>
      <c r="B1088">
        <v>1629.09</v>
      </c>
      <c r="C1088">
        <v>1622.28</v>
      </c>
      <c r="D1088">
        <v>0</v>
      </c>
      <c r="E1088">
        <v>0</v>
      </c>
      <c r="F1088">
        <v>0</v>
      </c>
      <c r="G1088" s="9">
        <v>9.0075200000000002E-13</v>
      </c>
      <c r="H1088">
        <v>576.28499999999997</v>
      </c>
      <c r="I1088">
        <v>0</v>
      </c>
    </row>
    <row r="1089" spans="1:9" x14ac:dyDescent="0.25">
      <c r="A1089" t="s">
        <v>189</v>
      </c>
      <c r="B1089">
        <v>1654.34</v>
      </c>
      <c r="C1089">
        <v>1646.45</v>
      </c>
      <c r="D1089">
        <v>0</v>
      </c>
      <c r="E1089">
        <v>0</v>
      </c>
      <c r="F1089">
        <v>0</v>
      </c>
      <c r="G1089" s="9">
        <v>9.4417999999999992E-13</v>
      </c>
      <c r="H1089">
        <v>576.28499999999997</v>
      </c>
      <c r="I1089">
        <v>0</v>
      </c>
    </row>
    <row r="1090" spans="1:9" x14ac:dyDescent="0.25">
      <c r="A1090" t="s">
        <v>189</v>
      </c>
      <c r="B1090">
        <v>1629.78</v>
      </c>
      <c r="C1090">
        <v>1622.85</v>
      </c>
      <c r="D1090">
        <v>0</v>
      </c>
      <c r="E1090">
        <v>0</v>
      </c>
      <c r="F1090">
        <v>0</v>
      </c>
      <c r="G1090" s="9">
        <v>8.7190999999999997E-13</v>
      </c>
      <c r="H1090">
        <v>576.28499999999997</v>
      </c>
      <c r="I1090">
        <v>0</v>
      </c>
    </row>
    <row r="1091" spans="1:9" x14ac:dyDescent="0.25">
      <c r="A1091" t="s">
        <v>189</v>
      </c>
      <c r="B1091">
        <v>1644.61</v>
      </c>
      <c r="C1091">
        <v>1637.17</v>
      </c>
      <c r="D1091">
        <v>0</v>
      </c>
      <c r="E1091">
        <v>0</v>
      </c>
      <c r="F1091">
        <v>0</v>
      </c>
      <c r="G1091" s="9">
        <v>2.2271899999999999E-12</v>
      </c>
      <c r="H1091">
        <v>576.28499999999997</v>
      </c>
      <c r="I1091">
        <v>0</v>
      </c>
    </row>
    <row r="1092" spans="1:9" x14ac:dyDescent="0.25">
      <c r="A1092" t="s">
        <v>189</v>
      </c>
      <c r="B1092">
        <v>1637.76</v>
      </c>
      <c r="C1092">
        <v>1631.26</v>
      </c>
      <c r="D1092">
        <v>0</v>
      </c>
      <c r="E1092">
        <v>0</v>
      </c>
      <c r="F1092">
        <v>0</v>
      </c>
      <c r="G1092" s="9">
        <v>2.2825E-12</v>
      </c>
      <c r="H1092">
        <v>576.28499999999997</v>
      </c>
      <c r="I1092">
        <v>0</v>
      </c>
    </row>
    <row r="1093" spans="1:9" x14ac:dyDescent="0.25">
      <c r="A1093" t="s">
        <v>189</v>
      </c>
      <c r="B1093">
        <v>1632.64</v>
      </c>
      <c r="C1093">
        <v>1625.78</v>
      </c>
      <c r="D1093">
        <v>0</v>
      </c>
      <c r="E1093">
        <v>0</v>
      </c>
      <c r="F1093">
        <v>0</v>
      </c>
      <c r="G1093" s="9">
        <v>8.9989300000000003E-13</v>
      </c>
      <c r="H1093">
        <v>576.28499999999997</v>
      </c>
      <c r="I1093">
        <v>0</v>
      </c>
    </row>
    <row r="1094" spans="1:9" x14ac:dyDescent="0.25">
      <c r="A1094" t="s">
        <v>189</v>
      </c>
      <c r="B1094">
        <v>1636.99</v>
      </c>
      <c r="C1094">
        <v>1630.28</v>
      </c>
      <c r="D1094">
        <v>0</v>
      </c>
      <c r="E1094">
        <v>0</v>
      </c>
      <c r="F1094">
        <v>0</v>
      </c>
      <c r="G1094" s="9">
        <v>9.0075200000000002E-13</v>
      </c>
      <c r="H1094">
        <v>576.28499999999997</v>
      </c>
      <c r="I1094">
        <v>0</v>
      </c>
    </row>
    <row r="1095" spans="1:9" x14ac:dyDescent="0.25">
      <c r="A1095" t="s">
        <v>189</v>
      </c>
      <c r="B1095">
        <v>1645.34</v>
      </c>
      <c r="C1095">
        <v>1638.5</v>
      </c>
      <c r="D1095">
        <v>0</v>
      </c>
      <c r="E1095">
        <v>0</v>
      </c>
      <c r="F1095">
        <v>0</v>
      </c>
      <c r="G1095" s="9">
        <v>8.9989300000000003E-13</v>
      </c>
      <c r="H1095">
        <v>576.28499999999997</v>
      </c>
      <c r="I1095">
        <v>0</v>
      </c>
    </row>
    <row r="1096" spans="1:9" x14ac:dyDescent="0.25">
      <c r="A1096" t="s">
        <v>189</v>
      </c>
      <c r="B1096">
        <v>1652.58</v>
      </c>
      <c r="C1096">
        <v>1646.4</v>
      </c>
      <c r="D1096">
        <v>0</v>
      </c>
      <c r="E1096">
        <v>0</v>
      </c>
      <c r="F1096">
        <v>0</v>
      </c>
      <c r="G1096" s="9">
        <v>8.9989300000000003E-13</v>
      </c>
      <c r="H1096">
        <v>576.28499999999997</v>
      </c>
      <c r="I1096">
        <v>0</v>
      </c>
    </row>
    <row r="1097" spans="1:9" x14ac:dyDescent="0.25">
      <c r="A1097" t="s">
        <v>189</v>
      </c>
      <c r="B1097">
        <v>1647.57</v>
      </c>
      <c r="C1097">
        <v>1641.04</v>
      </c>
      <c r="D1097">
        <v>0</v>
      </c>
      <c r="E1097">
        <v>0</v>
      </c>
      <c r="F1097">
        <v>0</v>
      </c>
      <c r="G1097" s="9">
        <v>1.5903700000000001E-13</v>
      </c>
      <c r="H1097">
        <v>576.28499999999997</v>
      </c>
      <c r="I1097">
        <v>0</v>
      </c>
    </row>
    <row r="1098" spans="1:9" x14ac:dyDescent="0.25">
      <c r="A1098" t="s">
        <v>189</v>
      </c>
      <c r="B1098">
        <v>1650.24</v>
      </c>
      <c r="C1098">
        <v>1643.77</v>
      </c>
      <c r="D1098">
        <v>0</v>
      </c>
      <c r="E1098">
        <v>0</v>
      </c>
      <c r="F1098">
        <v>0</v>
      </c>
      <c r="G1098" s="9">
        <v>2.3252600000000001E-12</v>
      </c>
      <c r="H1098">
        <v>576.28499999999997</v>
      </c>
      <c r="I1098">
        <v>0</v>
      </c>
    </row>
    <row r="1099" spans="1:9" x14ac:dyDescent="0.25">
      <c r="A1099" t="s">
        <v>189</v>
      </c>
      <c r="B1099">
        <v>1640.43</v>
      </c>
      <c r="C1099">
        <v>1634.31</v>
      </c>
      <c r="D1099">
        <v>0</v>
      </c>
      <c r="E1099">
        <v>0</v>
      </c>
      <c r="F1099">
        <v>0</v>
      </c>
      <c r="G1099" s="9">
        <v>5.5523599999999998E-13</v>
      </c>
      <c r="H1099">
        <v>576.28499999999997</v>
      </c>
      <c r="I1099">
        <v>0</v>
      </c>
    </row>
    <row r="1100" spans="1:9" x14ac:dyDescent="0.25">
      <c r="A1100" t="s">
        <v>189</v>
      </c>
      <c r="B1100">
        <v>1654.92</v>
      </c>
      <c r="C1100">
        <v>1648.63</v>
      </c>
      <c r="D1100">
        <v>0</v>
      </c>
      <c r="E1100">
        <v>0</v>
      </c>
      <c r="F1100">
        <v>0</v>
      </c>
      <c r="G1100" s="9">
        <v>9.0075200000000002E-13</v>
      </c>
      <c r="H1100">
        <v>576.28499999999997</v>
      </c>
      <c r="I1100">
        <v>0</v>
      </c>
    </row>
    <row r="1101" spans="1:9" x14ac:dyDescent="0.25">
      <c r="A1101" t="s">
        <v>189</v>
      </c>
      <c r="B1101">
        <v>1650.9</v>
      </c>
      <c r="C1101">
        <v>1643.1</v>
      </c>
      <c r="D1101">
        <v>0</v>
      </c>
      <c r="E1101">
        <v>0</v>
      </c>
      <c r="F1101">
        <v>0</v>
      </c>
      <c r="G1101" s="9">
        <v>2.2825E-12</v>
      </c>
      <c r="H1101">
        <v>576.28499999999997</v>
      </c>
      <c r="I1101">
        <v>0</v>
      </c>
    </row>
    <row r="1102" spans="1:9" x14ac:dyDescent="0.25">
      <c r="A1102" t="s">
        <v>189</v>
      </c>
      <c r="B1102">
        <v>1645.09</v>
      </c>
      <c r="C1102">
        <v>1638.91</v>
      </c>
      <c r="D1102">
        <v>0</v>
      </c>
      <c r="E1102">
        <v>0</v>
      </c>
      <c r="F1102">
        <v>0</v>
      </c>
      <c r="G1102" s="9">
        <v>8.9989300000000003E-13</v>
      </c>
      <c r="H1102">
        <v>576.28499999999997</v>
      </c>
      <c r="I1102">
        <v>0</v>
      </c>
    </row>
    <row r="1103" spans="1:9" x14ac:dyDescent="0.25">
      <c r="A1103" t="s">
        <v>189</v>
      </c>
      <c r="B1103">
        <v>1646.14</v>
      </c>
      <c r="C1103">
        <v>1639.54</v>
      </c>
      <c r="D1103">
        <v>0</v>
      </c>
      <c r="E1103">
        <v>0</v>
      </c>
      <c r="F1103">
        <v>0</v>
      </c>
      <c r="G1103" s="9">
        <v>5.2068499999999998E-12</v>
      </c>
      <c r="H1103">
        <v>576.28499999999997</v>
      </c>
      <c r="I1103">
        <v>0</v>
      </c>
    </row>
    <row r="1104" spans="1:9" x14ac:dyDescent="0.25">
      <c r="A1104" t="s">
        <v>189</v>
      </c>
      <c r="B1104">
        <v>1630.27</v>
      </c>
      <c r="C1104">
        <v>1624.1</v>
      </c>
      <c r="D1104">
        <v>0</v>
      </c>
      <c r="E1104">
        <v>0</v>
      </c>
      <c r="F1104">
        <v>0</v>
      </c>
      <c r="G1104" s="9">
        <v>5.5523599999999998E-13</v>
      </c>
      <c r="H1104">
        <v>576.28499999999997</v>
      </c>
      <c r="I1104">
        <v>0</v>
      </c>
    </row>
    <row r="1105" spans="1:25" x14ac:dyDescent="0.25">
      <c r="A1105" t="s">
        <v>189</v>
      </c>
      <c r="B1105">
        <v>1652.72</v>
      </c>
      <c r="C1105">
        <v>1646.29</v>
      </c>
      <c r="D1105">
        <v>0</v>
      </c>
      <c r="E1105">
        <v>0</v>
      </c>
      <c r="F1105">
        <v>0</v>
      </c>
      <c r="G1105" s="9">
        <v>2.20722E-12</v>
      </c>
      <c r="H1105">
        <v>576.28499999999997</v>
      </c>
      <c r="I1105">
        <v>0</v>
      </c>
    </row>
    <row r="1106" spans="1:25" x14ac:dyDescent="0.25">
      <c r="A1106" t="s">
        <v>189</v>
      </c>
      <c r="B1106">
        <v>1630.76</v>
      </c>
      <c r="C1106">
        <v>1624.35</v>
      </c>
      <c r="D1106">
        <v>0</v>
      </c>
      <c r="E1106">
        <v>0</v>
      </c>
      <c r="F1106">
        <v>0</v>
      </c>
      <c r="G1106" s="9">
        <v>2.2825E-12</v>
      </c>
      <c r="H1106">
        <v>576.28499999999997</v>
      </c>
      <c r="I1106">
        <v>0</v>
      </c>
    </row>
    <row r="1107" spans="1:25" x14ac:dyDescent="0.25">
      <c r="A1107" t="s">
        <v>189</v>
      </c>
      <c r="B1107">
        <v>1645.41</v>
      </c>
      <c r="C1107">
        <v>1638.95</v>
      </c>
      <c r="D1107">
        <v>0</v>
      </c>
      <c r="E1107">
        <v>0</v>
      </c>
      <c r="F1107">
        <v>0</v>
      </c>
      <c r="G1107" s="9">
        <v>2.2271899999999999E-12</v>
      </c>
      <c r="H1107">
        <v>576.28499999999997</v>
      </c>
      <c r="I1107">
        <v>0</v>
      </c>
    </row>
    <row r="1108" spans="1:25" x14ac:dyDescent="0.25">
      <c r="A1108" t="s">
        <v>189</v>
      </c>
      <c r="B1108">
        <v>1644.68</v>
      </c>
      <c r="C1108">
        <v>1638.37</v>
      </c>
      <c r="D1108">
        <v>0</v>
      </c>
      <c r="E1108">
        <v>0</v>
      </c>
      <c r="F1108">
        <v>0</v>
      </c>
      <c r="G1108" s="9">
        <v>2.8941699999999998E-13</v>
      </c>
      <c r="H1108">
        <v>576.28499999999997</v>
      </c>
      <c r="I1108">
        <v>0</v>
      </c>
    </row>
    <row r="1109" spans="1:25" x14ac:dyDescent="0.25">
      <c r="A1109" t="s">
        <v>189</v>
      </c>
      <c r="B1109">
        <v>1653.76</v>
      </c>
      <c r="C1109">
        <v>1647.3</v>
      </c>
      <c r="D1109">
        <v>0</v>
      </c>
      <c r="E1109">
        <v>0</v>
      </c>
      <c r="F1109">
        <v>0</v>
      </c>
      <c r="G1109" s="9">
        <v>2.2825E-12</v>
      </c>
      <c r="H1109">
        <v>576.28499999999997</v>
      </c>
      <c r="I1109">
        <v>0</v>
      </c>
    </row>
    <row r="1110" spans="1:25" x14ac:dyDescent="0.25">
      <c r="A1110" t="s">
        <v>189</v>
      </c>
      <c r="B1110">
        <v>1631.23</v>
      </c>
      <c r="C1110">
        <v>1624.65</v>
      </c>
      <c r="D1110">
        <v>0</v>
      </c>
      <c r="E1110">
        <v>0</v>
      </c>
      <c r="F1110">
        <v>0</v>
      </c>
      <c r="G1110" s="9">
        <v>8.9989300000000003E-13</v>
      </c>
      <c r="H1110">
        <v>576.28499999999997</v>
      </c>
      <c r="I1110">
        <v>0</v>
      </c>
    </row>
    <row r="1111" spans="1:25" x14ac:dyDescent="0.25">
      <c r="A1111" t="s">
        <v>189</v>
      </c>
      <c r="B1111">
        <v>1650.42</v>
      </c>
      <c r="C1111">
        <v>1643.93</v>
      </c>
      <c r="D1111">
        <v>0</v>
      </c>
      <c r="E1111">
        <v>0</v>
      </c>
      <c r="F1111">
        <v>0</v>
      </c>
      <c r="G1111" s="9">
        <v>2.2825E-12</v>
      </c>
      <c r="H1111">
        <v>576.28499999999997</v>
      </c>
      <c r="I1111">
        <v>0</v>
      </c>
    </row>
    <row r="1112" spans="1:25" x14ac:dyDescent="0.25">
      <c r="A1112" t="s">
        <v>189</v>
      </c>
      <c r="B1112">
        <v>1637.47</v>
      </c>
      <c r="C1112">
        <v>1630.98</v>
      </c>
      <c r="D1112">
        <v>0</v>
      </c>
      <c r="E1112">
        <v>0</v>
      </c>
      <c r="F1112">
        <v>0</v>
      </c>
      <c r="G1112" s="9">
        <v>9.0075200000000002E-13</v>
      </c>
      <c r="H1112">
        <v>576.28499999999997</v>
      </c>
      <c r="I1112">
        <v>0</v>
      </c>
    </row>
    <row r="1113" spans="1:25" x14ac:dyDescent="0.25">
      <c r="A1113" t="s">
        <v>189</v>
      </c>
      <c r="B1113">
        <v>1653.03</v>
      </c>
      <c r="C1113">
        <v>1645.75</v>
      </c>
      <c r="D1113">
        <v>0</v>
      </c>
      <c r="E1113">
        <v>0</v>
      </c>
      <c r="F1113">
        <v>0</v>
      </c>
      <c r="G1113" s="9">
        <v>5.8671499999999999E-13</v>
      </c>
      <c r="H1113">
        <v>576.28499999999997</v>
      </c>
      <c r="I1113">
        <v>0</v>
      </c>
    </row>
    <row r="1114" spans="1:25" x14ac:dyDescent="0.25">
      <c r="A1114" t="s">
        <v>189</v>
      </c>
      <c r="B1114">
        <v>1654.21</v>
      </c>
      <c r="C1114">
        <v>1647.16</v>
      </c>
      <c r="D1114">
        <v>0</v>
      </c>
      <c r="E1114">
        <v>0</v>
      </c>
      <c r="F1114">
        <v>0</v>
      </c>
      <c r="G1114" s="9">
        <v>9.0017600000000002E-13</v>
      </c>
      <c r="H1114">
        <v>576.28499999999997</v>
      </c>
      <c r="I1114">
        <v>0</v>
      </c>
    </row>
    <row r="1115" spans="1:25" x14ac:dyDescent="0.25">
      <c r="A1115" t="s">
        <v>189</v>
      </c>
      <c r="B1115">
        <v>1630.97</v>
      </c>
      <c r="C1115">
        <v>1624.5</v>
      </c>
      <c r="D1115">
        <v>0</v>
      </c>
      <c r="E1115">
        <v>0</v>
      </c>
      <c r="F1115">
        <v>0</v>
      </c>
      <c r="G1115" s="9">
        <v>5.8671499999999999E-13</v>
      </c>
      <c r="H1115">
        <v>576.28499999999997</v>
      </c>
      <c r="I1115">
        <v>0</v>
      </c>
    </row>
    <row r="1116" spans="1:25" x14ac:dyDescent="0.25">
      <c r="A1116" t="s">
        <v>189</v>
      </c>
      <c r="B1116">
        <v>1649.7</v>
      </c>
      <c r="C1116">
        <v>1642.81</v>
      </c>
      <c r="D1116">
        <v>0</v>
      </c>
      <c r="E1116">
        <v>0</v>
      </c>
      <c r="F1116">
        <v>0</v>
      </c>
      <c r="G1116" s="9">
        <v>8.9989300000000003E-13</v>
      </c>
      <c r="H1116">
        <v>576.28499999999997</v>
      </c>
      <c r="I1116">
        <v>0</v>
      </c>
    </row>
    <row r="1117" spans="1:25" x14ac:dyDescent="0.25">
      <c r="A1117" t="s">
        <v>189</v>
      </c>
      <c r="B1117">
        <v>1645.61</v>
      </c>
      <c r="C1117">
        <v>1638.99</v>
      </c>
      <c r="D1117">
        <v>0</v>
      </c>
      <c r="E1117">
        <v>0</v>
      </c>
      <c r="F1117">
        <v>0</v>
      </c>
      <c r="G1117" s="9">
        <v>8.9989300000000003E-13</v>
      </c>
      <c r="H1117">
        <v>576.28499999999997</v>
      </c>
      <c r="I1117">
        <v>0</v>
      </c>
    </row>
    <row r="1118" spans="1:25" x14ac:dyDescent="0.25">
      <c r="A1118" t="s">
        <v>189</v>
      </c>
      <c r="B1118">
        <v>1646.68</v>
      </c>
      <c r="C1118">
        <v>1640</v>
      </c>
      <c r="D1118">
        <v>0</v>
      </c>
      <c r="E1118">
        <v>0</v>
      </c>
      <c r="F1118">
        <v>0</v>
      </c>
      <c r="G1118" s="9">
        <v>9.0075200000000002E-13</v>
      </c>
      <c r="H1118">
        <v>576.28499999999997</v>
      </c>
      <c r="I1118">
        <v>0</v>
      </c>
    </row>
    <row r="1119" spans="1:25" x14ac:dyDescent="0.25">
      <c r="A1119" t="s">
        <v>189</v>
      </c>
      <c r="B1119">
        <v>1649.92</v>
      </c>
      <c r="C1119">
        <v>1643.48</v>
      </c>
      <c r="D1119">
        <v>0</v>
      </c>
      <c r="E1119">
        <v>0</v>
      </c>
      <c r="F1119">
        <v>0</v>
      </c>
      <c r="G1119" s="9">
        <v>5.8671499999999999E-13</v>
      </c>
      <c r="H1119">
        <v>576.28499999999997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189</v>
      </c>
      <c r="B1120">
        <v>1645.75</v>
      </c>
      <c r="C1120">
        <v>1638.9</v>
      </c>
      <c r="D1120">
        <v>0</v>
      </c>
      <c r="E1120">
        <v>0</v>
      </c>
      <c r="F1120">
        <v>0</v>
      </c>
      <c r="G1120" s="9">
        <v>6.2539399999999999E-12</v>
      </c>
      <c r="H1120">
        <v>576.28499999999997</v>
      </c>
      <c r="I1120">
        <v>0</v>
      </c>
      <c r="R1120">
        <f>AVERAGE(B1071:B1120)</f>
        <v>1641.9129999999998</v>
      </c>
      <c r="S1120">
        <f>AVERAGE(C1071:C1120)</f>
        <v>1635.1967999999997</v>
      </c>
      <c r="U1120">
        <f>_xlfn.VAR.P(B1071:B1120)</f>
        <v>69.500092999999964</v>
      </c>
      <c r="V1120">
        <f>_xlfn.VAR.P(C1071:C1120)</f>
        <v>69.321453760000281</v>
      </c>
      <c r="X1120">
        <f>1.96*SQRT(U1120)/50</f>
        <v>0.32679752585893296</v>
      </c>
      <c r="Y1120">
        <f>1.96*SQRT(V1120)/50</f>
        <v>0.32637726438244258</v>
      </c>
    </row>
    <row r="1121" spans="1:9" x14ac:dyDescent="0.25">
      <c r="A1121" t="s">
        <v>190</v>
      </c>
      <c r="B1121">
        <v>82175.505000000005</v>
      </c>
      <c r="C1121" t="s">
        <v>37</v>
      </c>
    </row>
    <row r="1122" spans="1:9" x14ac:dyDescent="0.25">
      <c r="A1122" t="s">
        <v>191</v>
      </c>
      <c r="B1122">
        <v>19441.3</v>
      </c>
      <c r="C1122">
        <v>19435.099999999999</v>
      </c>
      <c r="D1122">
        <v>0</v>
      </c>
      <c r="E1122">
        <v>0</v>
      </c>
      <c r="F1122">
        <v>0</v>
      </c>
      <c r="G1122" s="9">
        <v>2.67512E-12</v>
      </c>
      <c r="H1122">
        <v>678.87699999999995</v>
      </c>
      <c r="I1122">
        <v>0</v>
      </c>
    </row>
    <row r="1123" spans="1:9" x14ac:dyDescent="0.25">
      <c r="A1123" t="s">
        <v>191</v>
      </c>
      <c r="B1123">
        <v>19376.7</v>
      </c>
      <c r="C1123">
        <v>19370.3</v>
      </c>
      <c r="D1123">
        <v>0</v>
      </c>
      <c r="E1123">
        <v>0</v>
      </c>
      <c r="F1123">
        <v>0</v>
      </c>
      <c r="G1123" s="9">
        <v>1.18566E-11</v>
      </c>
      <c r="H1123">
        <v>678.87699999999995</v>
      </c>
      <c r="I1123">
        <v>0</v>
      </c>
    </row>
    <row r="1124" spans="1:9" x14ac:dyDescent="0.25">
      <c r="A1124" t="s">
        <v>191</v>
      </c>
      <c r="B1124">
        <v>19391.400000000001</v>
      </c>
      <c r="C1124">
        <v>19385.2</v>
      </c>
      <c r="D1124">
        <v>0</v>
      </c>
      <c r="E1124">
        <v>0</v>
      </c>
      <c r="F1124">
        <v>0</v>
      </c>
      <c r="G1124" s="9">
        <v>1.65485E-13</v>
      </c>
      <c r="H1124">
        <v>678.87699999999995</v>
      </c>
      <c r="I1124">
        <v>0</v>
      </c>
    </row>
    <row r="1125" spans="1:9" x14ac:dyDescent="0.25">
      <c r="A1125" t="s">
        <v>191</v>
      </c>
      <c r="B1125">
        <v>19383</v>
      </c>
      <c r="C1125">
        <v>19376</v>
      </c>
      <c r="D1125">
        <v>0</v>
      </c>
      <c r="E1125">
        <v>0</v>
      </c>
      <c r="F1125">
        <v>0</v>
      </c>
      <c r="G1125" s="9">
        <v>7.3451900000000001E-13</v>
      </c>
      <c r="H1125">
        <v>678.87699999999995</v>
      </c>
      <c r="I1125">
        <v>0</v>
      </c>
    </row>
    <row r="1126" spans="1:9" x14ac:dyDescent="0.25">
      <c r="A1126" t="s">
        <v>191</v>
      </c>
      <c r="B1126">
        <v>19390.599999999999</v>
      </c>
      <c r="C1126">
        <v>19383.099999999999</v>
      </c>
      <c r="D1126">
        <v>0</v>
      </c>
      <c r="E1126">
        <v>0</v>
      </c>
      <c r="F1126">
        <v>0</v>
      </c>
      <c r="G1126" s="9">
        <v>7.9724400000000007E-12</v>
      </c>
      <c r="H1126">
        <v>678.87699999999995</v>
      </c>
      <c r="I1126">
        <v>0</v>
      </c>
    </row>
    <row r="1127" spans="1:9" x14ac:dyDescent="0.25">
      <c r="A1127" t="s">
        <v>191</v>
      </c>
      <c r="B1127">
        <v>19401.099999999999</v>
      </c>
      <c r="C1127">
        <v>19394.599999999999</v>
      </c>
      <c r="D1127">
        <v>0</v>
      </c>
      <c r="E1127">
        <v>0</v>
      </c>
      <c r="F1127">
        <v>0</v>
      </c>
      <c r="G1127" s="9">
        <v>1.054E-11</v>
      </c>
      <c r="H1127">
        <v>678.87699999999995</v>
      </c>
      <c r="I1127">
        <v>0</v>
      </c>
    </row>
    <row r="1128" spans="1:9" x14ac:dyDescent="0.25">
      <c r="A1128" t="s">
        <v>191</v>
      </c>
      <c r="B1128">
        <v>19383.3</v>
      </c>
      <c r="C1128">
        <v>19376.599999999999</v>
      </c>
      <c r="D1128">
        <v>0</v>
      </c>
      <c r="E1128">
        <v>0</v>
      </c>
      <c r="F1128">
        <v>0</v>
      </c>
      <c r="G1128" s="9">
        <v>7.3451900000000001E-13</v>
      </c>
      <c r="H1128">
        <v>678.87699999999995</v>
      </c>
      <c r="I1128">
        <v>0</v>
      </c>
    </row>
    <row r="1129" spans="1:9" x14ac:dyDescent="0.25">
      <c r="A1129" t="s">
        <v>191</v>
      </c>
      <c r="B1129">
        <v>19374.7</v>
      </c>
      <c r="C1129">
        <v>19367.900000000001</v>
      </c>
      <c r="D1129">
        <v>0</v>
      </c>
      <c r="E1129">
        <v>0</v>
      </c>
      <c r="F1129">
        <v>0</v>
      </c>
      <c r="G1129" s="9">
        <v>1.054E-11</v>
      </c>
      <c r="H1129">
        <v>678.87699999999995</v>
      </c>
      <c r="I1129">
        <v>0</v>
      </c>
    </row>
    <row r="1130" spans="1:9" x14ac:dyDescent="0.25">
      <c r="A1130" t="s">
        <v>191</v>
      </c>
      <c r="B1130">
        <v>19400.400000000001</v>
      </c>
      <c r="C1130">
        <v>19393.7</v>
      </c>
      <c r="D1130">
        <v>0</v>
      </c>
      <c r="E1130">
        <v>0</v>
      </c>
      <c r="F1130">
        <v>0</v>
      </c>
      <c r="G1130" s="9">
        <v>7.3451900000000001E-13</v>
      </c>
      <c r="H1130">
        <v>678.87699999999995</v>
      </c>
      <c r="I1130">
        <v>0</v>
      </c>
    </row>
    <row r="1131" spans="1:9" x14ac:dyDescent="0.25">
      <c r="A1131" t="s">
        <v>191</v>
      </c>
      <c r="B1131">
        <v>19388.2</v>
      </c>
      <c r="C1131">
        <v>19381.900000000001</v>
      </c>
      <c r="D1131">
        <v>0</v>
      </c>
      <c r="E1131">
        <v>0</v>
      </c>
      <c r="F1131">
        <v>0</v>
      </c>
      <c r="G1131" s="9">
        <v>1.0505600000000001E-11</v>
      </c>
      <c r="H1131">
        <v>678.87699999999995</v>
      </c>
      <c r="I1131">
        <v>0</v>
      </c>
    </row>
    <row r="1132" spans="1:9" x14ac:dyDescent="0.25">
      <c r="A1132" t="s">
        <v>191</v>
      </c>
      <c r="B1132">
        <v>19376.7</v>
      </c>
      <c r="C1132">
        <v>19370.599999999999</v>
      </c>
      <c r="D1132">
        <v>0</v>
      </c>
      <c r="E1132">
        <v>0</v>
      </c>
      <c r="F1132">
        <v>0</v>
      </c>
      <c r="G1132" s="9">
        <v>1.22043E-11</v>
      </c>
      <c r="H1132">
        <v>678.87699999999995</v>
      </c>
      <c r="I1132">
        <v>0</v>
      </c>
    </row>
    <row r="1133" spans="1:9" x14ac:dyDescent="0.25">
      <c r="A1133" t="s">
        <v>191</v>
      </c>
      <c r="B1133">
        <v>19365.3</v>
      </c>
      <c r="C1133">
        <v>19358.599999999999</v>
      </c>
      <c r="D1133">
        <v>0</v>
      </c>
      <c r="E1133">
        <v>0</v>
      </c>
      <c r="F1133">
        <v>0</v>
      </c>
      <c r="G1133" s="9">
        <v>1.17467E-11</v>
      </c>
      <c r="H1133">
        <v>678.87699999999995</v>
      </c>
      <c r="I1133">
        <v>0</v>
      </c>
    </row>
    <row r="1134" spans="1:9" x14ac:dyDescent="0.25">
      <c r="A1134" t="s">
        <v>191</v>
      </c>
      <c r="B1134">
        <v>19389.099999999999</v>
      </c>
      <c r="C1134">
        <v>19382.5</v>
      </c>
      <c r="D1134">
        <v>0</v>
      </c>
      <c r="E1134">
        <v>0</v>
      </c>
      <c r="F1134">
        <v>0</v>
      </c>
      <c r="G1134" s="9">
        <v>2.67512E-12</v>
      </c>
      <c r="H1134">
        <v>678.87699999999995</v>
      </c>
      <c r="I1134">
        <v>0</v>
      </c>
    </row>
    <row r="1135" spans="1:9" x14ac:dyDescent="0.25">
      <c r="A1135" t="s">
        <v>191</v>
      </c>
      <c r="B1135">
        <v>19406.400000000001</v>
      </c>
      <c r="C1135">
        <v>19399.8</v>
      </c>
      <c r="D1135">
        <v>0</v>
      </c>
      <c r="E1135">
        <v>0</v>
      </c>
      <c r="F1135">
        <v>0</v>
      </c>
      <c r="G1135" s="9">
        <v>7.3451900000000001E-13</v>
      </c>
      <c r="H1135">
        <v>678.87699999999995</v>
      </c>
      <c r="I1135">
        <v>0</v>
      </c>
    </row>
    <row r="1136" spans="1:9" x14ac:dyDescent="0.25">
      <c r="A1136" t="s">
        <v>191</v>
      </c>
      <c r="B1136">
        <v>19365.400000000001</v>
      </c>
      <c r="C1136">
        <v>19358.7</v>
      </c>
      <c r="D1136">
        <v>0</v>
      </c>
      <c r="E1136">
        <v>0</v>
      </c>
      <c r="F1136">
        <v>0</v>
      </c>
      <c r="G1136" s="9">
        <v>7.3451900000000001E-13</v>
      </c>
      <c r="H1136">
        <v>678.87699999999995</v>
      </c>
      <c r="I1136">
        <v>0</v>
      </c>
    </row>
    <row r="1137" spans="1:9" x14ac:dyDescent="0.25">
      <c r="A1137" t="s">
        <v>191</v>
      </c>
      <c r="B1137">
        <v>19266.099999999999</v>
      </c>
      <c r="C1137">
        <v>19259.400000000001</v>
      </c>
      <c r="D1137">
        <v>0</v>
      </c>
      <c r="E1137">
        <v>0</v>
      </c>
      <c r="F1137">
        <v>0</v>
      </c>
      <c r="G1137" s="9">
        <v>7.3451900000000001E-13</v>
      </c>
      <c r="H1137">
        <v>678.87699999999995</v>
      </c>
      <c r="I1137">
        <v>0</v>
      </c>
    </row>
    <row r="1138" spans="1:9" x14ac:dyDescent="0.25">
      <c r="A1138" t="s">
        <v>191</v>
      </c>
      <c r="B1138">
        <v>19238.099999999999</v>
      </c>
      <c r="C1138">
        <v>19231.3</v>
      </c>
      <c r="D1138">
        <v>0</v>
      </c>
      <c r="E1138">
        <v>0</v>
      </c>
      <c r="F1138">
        <v>0</v>
      </c>
      <c r="G1138" s="9">
        <v>7.3451900000000001E-13</v>
      </c>
      <c r="H1138">
        <v>678.87699999999995</v>
      </c>
      <c r="I1138">
        <v>0</v>
      </c>
    </row>
    <row r="1139" spans="1:9" x14ac:dyDescent="0.25">
      <c r="A1139" t="s">
        <v>191</v>
      </c>
      <c r="B1139">
        <v>19243.400000000001</v>
      </c>
      <c r="C1139">
        <v>19236.599999999999</v>
      </c>
      <c r="D1139">
        <v>0</v>
      </c>
      <c r="E1139">
        <v>0</v>
      </c>
      <c r="F1139">
        <v>0</v>
      </c>
      <c r="G1139" s="9">
        <v>7.3451900000000001E-13</v>
      </c>
      <c r="H1139">
        <v>678.87699999999995</v>
      </c>
      <c r="I1139">
        <v>0</v>
      </c>
    </row>
    <row r="1140" spans="1:9" x14ac:dyDescent="0.25">
      <c r="A1140" t="s">
        <v>191</v>
      </c>
      <c r="B1140">
        <v>19255</v>
      </c>
      <c r="C1140">
        <v>19248.7</v>
      </c>
      <c r="D1140">
        <v>0</v>
      </c>
      <c r="E1140">
        <v>0</v>
      </c>
      <c r="F1140">
        <v>0</v>
      </c>
      <c r="G1140" s="9">
        <v>1.17734E-11</v>
      </c>
      <c r="H1140">
        <v>678.87699999999995</v>
      </c>
      <c r="I1140">
        <v>0</v>
      </c>
    </row>
    <row r="1141" spans="1:9" x14ac:dyDescent="0.25">
      <c r="A1141" t="s">
        <v>191</v>
      </c>
      <c r="B1141">
        <v>19248.099999999999</v>
      </c>
      <c r="C1141">
        <v>19241.599999999999</v>
      </c>
      <c r="D1141">
        <v>0</v>
      </c>
      <c r="E1141">
        <v>0</v>
      </c>
      <c r="F1141">
        <v>0</v>
      </c>
      <c r="G1141" s="9">
        <v>7.3451900000000001E-13</v>
      </c>
      <c r="H1141">
        <v>678.87699999999995</v>
      </c>
      <c r="I1141">
        <v>0</v>
      </c>
    </row>
    <row r="1142" spans="1:9" x14ac:dyDescent="0.25">
      <c r="A1142" t="s">
        <v>191</v>
      </c>
      <c r="B1142">
        <v>19230</v>
      </c>
      <c r="C1142">
        <v>19223.2</v>
      </c>
      <c r="D1142">
        <v>0</v>
      </c>
      <c r="E1142">
        <v>0</v>
      </c>
      <c r="F1142">
        <v>0</v>
      </c>
      <c r="G1142" s="9">
        <v>1.18835E-11</v>
      </c>
      <c r="H1142">
        <v>678.87699999999995</v>
      </c>
      <c r="I1142">
        <v>0</v>
      </c>
    </row>
    <row r="1143" spans="1:9" x14ac:dyDescent="0.25">
      <c r="A1143" t="s">
        <v>191</v>
      </c>
      <c r="B1143">
        <v>19260.8</v>
      </c>
      <c r="C1143">
        <v>19254.099999999999</v>
      </c>
      <c r="D1143">
        <v>0</v>
      </c>
      <c r="E1143">
        <v>0</v>
      </c>
      <c r="F1143">
        <v>0</v>
      </c>
      <c r="G1143" s="9">
        <v>3.3182300000000001E-12</v>
      </c>
      <c r="H1143">
        <v>678.87699999999995</v>
      </c>
      <c r="I1143">
        <v>0</v>
      </c>
    </row>
    <row r="1144" spans="1:9" x14ac:dyDescent="0.25">
      <c r="A1144" t="s">
        <v>191</v>
      </c>
      <c r="B1144">
        <v>19232</v>
      </c>
      <c r="C1144">
        <v>19225.2</v>
      </c>
      <c r="D1144">
        <v>0</v>
      </c>
      <c r="E1144">
        <v>0</v>
      </c>
      <c r="F1144">
        <v>0</v>
      </c>
      <c r="G1144" s="9">
        <v>9.0715300000000002E-12</v>
      </c>
      <c r="H1144">
        <v>678.87699999999995</v>
      </c>
      <c r="I1144">
        <v>0</v>
      </c>
    </row>
    <row r="1145" spans="1:9" x14ac:dyDescent="0.25">
      <c r="A1145" t="s">
        <v>191</v>
      </c>
      <c r="B1145">
        <v>19248.900000000001</v>
      </c>
      <c r="C1145">
        <v>19242</v>
      </c>
      <c r="D1145">
        <v>0</v>
      </c>
      <c r="E1145">
        <v>0</v>
      </c>
      <c r="F1145">
        <v>0</v>
      </c>
      <c r="G1145" s="9">
        <v>7.3451900000000001E-13</v>
      </c>
      <c r="H1145">
        <v>678.87699999999995</v>
      </c>
      <c r="I1145">
        <v>0</v>
      </c>
    </row>
    <row r="1146" spans="1:9" x14ac:dyDescent="0.25">
      <c r="A1146" t="s">
        <v>191</v>
      </c>
      <c r="B1146">
        <v>19236.599999999999</v>
      </c>
      <c r="C1146">
        <v>19230.3</v>
      </c>
      <c r="D1146">
        <v>0</v>
      </c>
      <c r="E1146">
        <v>0</v>
      </c>
      <c r="F1146">
        <v>0</v>
      </c>
      <c r="G1146" s="9">
        <v>1.17734E-11</v>
      </c>
      <c r="H1146">
        <v>678.87699999999995</v>
      </c>
      <c r="I1146">
        <v>0</v>
      </c>
    </row>
    <row r="1147" spans="1:9" x14ac:dyDescent="0.25">
      <c r="A1147" t="s">
        <v>191</v>
      </c>
      <c r="B1147">
        <v>19235</v>
      </c>
      <c r="C1147">
        <v>19228.3</v>
      </c>
      <c r="D1147">
        <v>0</v>
      </c>
      <c r="E1147">
        <v>0</v>
      </c>
      <c r="F1147">
        <v>0</v>
      </c>
      <c r="G1147" s="9">
        <v>7.3451900000000001E-13</v>
      </c>
      <c r="H1147">
        <v>678.87699999999995</v>
      </c>
      <c r="I1147">
        <v>0</v>
      </c>
    </row>
    <row r="1148" spans="1:9" x14ac:dyDescent="0.25">
      <c r="A1148" t="s">
        <v>191</v>
      </c>
      <c r="B1148">
        <v>19232.3</v>
      </c>
      <c r="C1148">
        <v>19225.7</v>
      </c>
      <c r="D1148">
        <v>0</v>
      </c>
      <c r="E1148">
        <v>0</v>
      </c>
      <c r="F1148">
        <v>0</v>
      </c>
      <c r="G1148" s="9">
        <v>1.65485E-13</v>
      </c>
      <c r="H1148">
        <v>678.87699999999995</v>
      </c>
      <c r="I1148">
        <v>0</v>
      </c>
    </row>
    <row r="1149" spans="1:9" x14ac:dyDescent="0.25">
      <c r="A1149" t="s">
        <v>191</v>
      </c>
      <c r="B1149">
        <v>19225.599999999999</v>
      </c>
      <c r="C1149">
        <v>19219.5</v>
      </c>
      <c r="D1149">
        <v>0</v>
      </c>
      <c r="E1149">
        <v>0</v>
      </c>
      <c r="F1149">
        <v>0</v>
      </c>
      <c r="G1149" s="9">
        <v>7.3451900000000001E-13</v>
      </c>
      <c r="H1149">
        <v>678.87699999999995</v>
      </c>
      <c r="I1149">
        <v>0</v>
      </c>
    </row>
    <row r="1150" spans="1:9" x14ac:dyDescent="0.25">
      <c r="A1150" t="s">
        <v>191</v>
      </c>
      <c r="B1150">
        <v>19235.2</v>
      </c>
      <c r="C1150">
        <v>19228.8</v>
      </c>
      <c r="D1150">
        <v>0</v>
      </c>
      <c r="E1150">
        <v>0</v>
      </c>
      <c r="F1150">
        <v>0</v>
      </c>
      <c r="G1150" s="9">
        <v>7.3451900000000001E-13</v>
      </c>
      <c r="H1150">
        <v>678.87699999999995</v>
      </c>
      <c r="I1150">
        <v>0</v>
      </c>
    </row>
    <row r="1151" spans="1:9" x14ac:dyDescent="0.25">
      <c r="A1151" t="s">
        <v>191</v>
      </c>
      <c r="B1151">
        <v>19222.599999999999</v>
      </c>
      <c r="C1151">
        <v>19215.5</v>
      </c>
      <c r="D1151">
        <v>0</v>
      </c>
      <c r="E1151">
        <v>0</v>
      </c>
      <c r="F1151">
        <v>0</v>
      </c>
      <c r="G1151" s="9">
        <v>8.2834100000000001E-12</v>
      </c>
      <c r="H1151">
        <v>678.87699999999995</v>
      </c>
      <c r="I1151">
        <v>0</v>
      </c>
    </row>
    <row r="1152" spans="1:9" x14ac:dyDescent="0.25">
      <c r="A1152" t="s">
        <v>191</v>
      </c>
      <c r="B1152">
        <v>19243.7</v>
      </c>
      <c r="C1152">
        <v>19237.3</v>
      </c>
      <c r="D1152">
        <v>0</v>
      </c>
      <c r="E1152">
        <v>0</v>
      </c>
      <c r="F1152">
        <v>0</v>
      </c>
      <c r="G1152" s="9">
        <v>7.3451900000000001E-13</v>
      </c>
      <c r="H1152">
        <v>678.87699999999995</v>
      </c>
      <c r="I1152">
        <v>0</v>
      </c>
    </row>
    <row r="1153" spans="1:9" x14ac:dyDescent="0.25">
      <c r="A1153" t="s">
        <v>191</v>
      </c>
      <c r="B1153">
        <v>19246.5</v>
      </c>
      <c r="C1153">
        <v>19240.3</v>
      </c>
      <c r="D1153">
        <v>0</v>
      </c>
      <c r="E1153">
        <v>0</v>
      </c>
      <c r="F1153">
        <v>0</v>
      </c>
      <c r="G1153" s="9">
        <v>7.3451900000000001E-13</v>
      </c>
      <c r="H1153">
        <v>678.87699999999995</v>
      </c>
      <c r="I1153">
        <v>0</v>
      </c>
    </row>
    <row r="1154" spans="1:9" x14ac:dyDescent="0.25">
      <c r="A1154" t="s">
        <v>191</v>
      </c>
      <c r="B1154">
        <v>19239.7</v>
      </c>
      <c r="C1154">
        <v>19233.400000000001</v>
      </c>
      <c r="D1154">
        <v>0</v>
      </c>
      <c r="E1154">
        <v>0</v>
      </c>
      <c r="F1154">
        <v>0</v>
      </c>
      <c r="G1154" s="9">
        <v>7.3451900000000001E-13</v>
      </c>
      <c r="H1154">
        <v>678.87699999999995</v>
      </c>
      <c r="I1154">
        <v>0</v>
      </c>
    </row>
    <row r="1155" spans="1:9" x14ac:dyDescent="0.25">
      <c r="A1155" t="s">
        <v>191</v>
      </c>
      <c r="B1155">
        <v>19233.400000000001</v>
      </c>
      <c r="C1155">
        <v>19226.8</v>
      </c>
      <c r="D1155">
        <v>0</v>
      </c>
      <c r="E1155">
        <v>0</v>
      </c>
      <c r="F1155">
        <v>0</v>
      </c>
      <c r="G1155" s="9">
        <v>7.3451900000000001E-13</v>
      </c>
      <c r="H1155">
        <v>678.87699999999995</v>
      </c>
      <c r="I1155">
        <v>0</v>
      </c>
    </row>
    <row r="1156" spans="1:9" x14ac:dyDescent="0.25">
      <c r="A1156" t="s">
        <v>191</v>
      </c>
      <c r="B1156">
        <v>19228.400000000001</v>
      </c>
      <c r="C1156">
        <v>19221.8</v>
      </c>
      <c r="D1156">
        <v>0</v>
      </c>
      <c r="E1156">
        <v>0</v>
      </c>
      <c r="F1156">
        <v>0</v>
      </c>
      <c r="G1156" s="9">
        <v>1.054E-11</v>
      </c>
      <c r="H1156">
        <v>678.87699999999995</v>
      </c>
      <c r="I1156">
        <v>0</v>
      </c>
    </row>
    <row r="1157" spans="1:9" x14ac:dyDescent="0.25">
      <c r="A1157" t="s">
        <v>191</v>
      </c>
      <c r="B1157">
        <v>19243.900000000001</v>
      </c>
      <c r="C1157">
        <v>19233.7</v>
      </c>
      <c r="D1157">
        <v>0</v>
      </c>
      <c r="E1157">
        <v>0</v>
      </c>
      <c r="F1157">
        <v>0</v>
      </c>
      <c r="G1157" s="9">
        <v>7.3451900000000001E-13</v>
      </c>
      <c r="H1157">
        <v>678.87699999999995</v>
      </c>
      <c r="I1157">
        <v>0</v>
      </c>
    </row>
    <row r="1158" spans="1:9" x14ac:dyDescent="0.25">
      <c r="A1158" t="s">
        <v>191</v>
      </c>
      <c r="B1158">
        <v>19226.400000000001</v>
      </c>
      <c r="C1158">
        <v>19219.5</v>
      </c>
      <c r="D1158">
        <v>0</v>
      </c>
      <c r="E1158">
        <v>0</v>
      </c>
      <c r="F1158">
        <v>0</v>
      </c>
      <c r="G1158" s="9">
        <v>9.1025999999999996E-12</v>
      </c>
      <c r="H1158">
        <v>678.87699999999995</v>
      </c>
      <c r="I1158">
        <v>0</v>
      </c>
    </row>
    <row r="1159" spans="1:9" x14ac:dyDescent="0.25">
      <c r="A1159" t="s">
        <v>191</v>
      </c>
      <c r="B1159">
        <v>19242</v>
      </c>
      <c r="C1159">
        <v>19235</v>
      </c>
      <c r="D1159">
        <v>0</v>
      </c>
      <c r="E1159">
        <v>0</v>
      </c>
      <c r="F1159">
        <v>0</v>
      </c>
      <c r="G1159" s="9">
        <v>1.054E-11</v>
      </c>
      <c r="H1159">
        <v>678.87699999999995</v>
      </c>
      <c r="I1159">
        <v>0</v>
      </c>
    </row>
    <row r="1160" spans="1:9" x14ac:dyDescent="0.25">
      <c r="A1160" t="s">
        <v>191</v>
      </c>
      <c r="B1160">
        <v>19264.599999999999</v>
      </c>
      <c r="C1160">
        <v>19257.8</v>
      </c>
      <c r="D1160">
        <v>0</v>
      </c>
      <c r="E1160">
        <v>0</v>
      </c>
      <c r="F1160">
        <v>0</v>
      </c>
      <c r="G1160" s="9">
        <v>7.3451900000000001E-13</v>
      </c>
      <c r="H1160">
        <v>678.87699999999995</v>
      </c>
      <c r="I1160">
        <v>0</v>
      </c>
    </row>
    <row r="1161" spans="1:9" x14ac:dyDescent="0.25">
      <c r="A1161" t="s">
        <v>191</v>
      </c>
      <c r="B1161">
        <v>19264.400000000001</v>
      </c>
      <c r="C1161">
        <v>19258</v>
      </c>
      <c r="D1161">
        <v>0</v>
      </c>
      <c r="E1161">
        <v>0</v>
      </c>
      <c r="F1161">
        <v>0</v>
      </c>
      <c r="G1161" s="9">
        <v>7.3451900000000001E-13</v>
      </c>
      <c r="H1161">
        <v>678.87699999999995</v>
      </c>
      <c r="I1161">
        <v>0</v>
      </c>
    </row>
    <row r="1162" spans="1:9" x14ac:dyDescent="0.25">
      <c r="A1162" t="s">
        <v>191</v>
      </c>
      <c r="B1162">
        <v>19244.3</v>
      </c>
      <c r="C1162">
        <v>19237</v>
      </c>
      <c r="D1162">
        <v>0</v>
      </c>
      <c r="E1162">
        <v>0</v>
      </c>
      <c r="F1162">
        <v>0</v>
      </c>
      <c r="G1162" s="9">
        <v>1.18835E-11</v>
      </c>
      <c r="H1162">
        <v>678.87699999999995</v>
      </c>
      <c r="I1162">
        <v>0</v>
      </c>
    </row>
    <row r="1163" spans="1:9" x14ac:dyDescent="0.25">
      <c r="A1163" t="s">
        <v>191</v>
      </c>
      <c r="B1163">
        <v>19249.7</v>
      </c>
      <c r="C1163">
        <v>19242.599999999999</v>
      </c>
      <c r="D1163">
        <v>0</v>
      </c>
      <c r="E1163">
        <v>0</v>
      </c>
      <c r="F1163">
        <v>0</v>
      </c>
      <c r="G1163" s="9">
        <v>7.3451900000000001E-13</v>
      </c>
      <c r="H1163">
        <v>678.87699999999995</v>
      </c>
      <c r="I1163">
        <v>0</v>
      </c>
    </row>
    <row r="1164" spans="1:9" x14ac:dyDescent="0.25">
      <c r="A1164" t="s">
        <v>191</v>
      </c>
      <c r="B1164">
        <v>19254.2</v>
      </c>
      <c r="C1164">
        <v>19247.400000000001</v>
      </c>
      <c r="D1164">
        <v>0</v>
      </c>
      <c r="E1164">
        <v>0</v>
      </c>
      <c r="F1164">
        <v>0</v>
      </c>
      <c r="G1164" s="9">
        <v>7.3451900000000001E-13</v>
      </c>
      <c r="H1164">
        <v>678.87699999999995</v>
      </c>
      <c r="I1164">
        <v>0</v>
      </c>
    </row>
    <row r="1165" spans="1:9" x14ac:dyDescent="0.25">
      <c r="A1165" t="s">
        <v>191</v>
      </c>
      <c r="B1165">
        <v>19255.2</v>
      </c>
      <c r="C1165">
        <v>19248.599999999999</v>
      </c>
      <c r="D1165">
        <v>0</v>
      </c>
      <c r="E1165">
        <v>0</v>
      </c>
      <c r="F1165">
        <v>0</v>
      </c>
      <c r="G1165" s="9">
        <v>2.67963E-12</v>
      </c>
      <c r="H1165">
        <v>678.87699999999995</v>
      </c>
      <c r="I1165">
        <v>0</v>
      </c>
    </row>
    <row r="1166" spans="1:9" x14ac:dyDescent="0.25">
      <c r="A1166" t="s">
        <v>191</v>
      </c>
      <c r="B1166">
        <v>19227.900000000001</v>
      </c>
      <c r="C1166">
        <v>19221.599999999999</v>
      </c>
      <c r="D1166">
        <v>0</v>
      </c>
      <c r="E1166">
        <v>0</v>
      </c>
      <c r="F1166">
        <v>0</v>
      </c>
      <c r="G1166" s="9">
        <v>7.3451900000000001E-13</v>
      </c>
      <c r="H1166">
        <v>678.87699999999995</v>
      </c>
      <c r="I1166">
        <v>0</v>
      </c>
    </row>
    <row r="1167" spans="1:9" x14ac:dyDescent="0.25">
      <c r="A1167" t="s">
        <v>191</v>
      </c>
      <c r="B1167">
        <v>19254.900000000001</v>
      </c>
      <c r="C1167">
        <v>19248</v>
      </c>
      <c r="D1167">
        <v>0</v>
      </c>
      <c r="E1167">
        <v>0</v>
      </c>
      <c r="F1167">
        <v>0</v>
      </c>
      <c r="G1167" s="9">
        <v>7.3451900000000001E-13</v>
      </c>
      <c r="H1167">
        <v>678.87699999999995</v>
      </c>
      <c r="I1167">
        <v>0</v>
      </c>
    </row>
    <row r="1168" spans="1:9" x14ac:dyDescent="0.25">
      <c r="A1168" t="s">
        <v>191</v>
      </c>
      <c r="B1168">
        <v>19239.099999999999</v>
      </c>
      <c r="C1168">
        <v>19232</v>
      </c>
      <c r="D1168">
        <v>0</v>
      </c>
      <c r="E1168">
        <v>0</v>
      </c>
      <c r="F1168">
        <v>0</v>
      </c>
      <c r="G1168" s="9">
        <v>7.3451900000000001E-13</v>
      </c>
      <c r="H1168">
        <v>678.87699999999995</v>
      </c>
      <c r="I1168">
        <v>0</v>
      </c>
    </row>
    <row r="1169" spans="1:25" x14ac:dyDescent="0.25">
      <c r="A1169" t="s">
        <v>191</v>
      </c>
      <c r="B1169">
        <v>19228.5</v>
      </c>
      <c r="C1169">
        <v>19221.5</v>
      </c>
      <c r="D1169">
        <v>0</v>
      </c>
      <c r="E1169">
        <v>0</v>
      </c>
      <c r="F1169">
        <v>0</v>
      </c>
      <c r="G1169" s="9">
        <v>1.65485E-13</v>
      </c>
      <c r="H1169">
        <v>678.87699999999995</v>
      </c>
      <c r="I1169">
        <v>0</v>
      </c>
    </row>
    <row r="1170" spans="1:25" x14ac:dyDescent="0.25">
      <c r="A1170" t="s">
        <v>191</v>
      </c>
      <c r="B1170">
        <v>19239.900000000001</v>
      </c>
      <c r="C1170">
        <v>19233.099999999999</v>
      </c>
      <c r="D1170">
        <v>0</v>
      </c>
      <c r="E1170">
        <v>0</v>
      </c>
      <c r="F1170">
        <v>0</v>
      </c>
      <c r="G1170" s="9">
        <v>7.3451900000000001E-13</v>
      </c>
      <c r="H1170">
        <v>678.87699999999995</v>
      </c>
      <c r="I1170">
        <v>0</v>
      </c>
    </row>
    <row r="1171" spans="1:25" x14ac:dyDescent="0.25">
      <c r="A1171" t="s">
        <v>191</v>
      </c>
      <c r="B1171">
        <v>19241.400000000001</v>
      </c>
      <c r="C1171">
        <v>19234.599999999999</v>
      </c>
      <c r="D1171">
        <v>0</v>
      </c>
      <c r="E1171">
        <v>0</v>
      </c>
      <c r="F1171">
        <v>0</v>
      </c>
      <c r="G1171" s="9">
        <v>1.054E-11</v>
      </c>
      <c r="H1171">
        <v>678.87699999999995</v>
      </c>
      <c r="I1171">
        <v>0</v>
      </c>
    </row>
    <row r="1172" spans="1:25" x14ac:dyDescent="0.25">
      <c r="A1172" t="s">
        <v>191</v>
      </c>
      <c r="B1172">
        <v>19256</v>
      </c>
      <c r="C1172">
        <v>19248.900000000001</v>
      </c>
      <c r="D1172">
        <v>0</v>
      </c>
      <c r="E1172">
        <v>0</v>
      </c>
      <c r="F1172">
        <v>0</v>
      </c>
      <c r="G1172" s="9">
        <v>2.0769799999999999E-12</v>
      </c>
      <c r="H1172">
        <v>678.87699999999995</v>
      </c>
      <c r="I1172">
        <v>0</v>
      </c>
    </row>
    <row r="1173" spans="1:25" x14ac:dyDescent="0.25">
      <c r="A1173" t="s">
        <v>191</v>
      </c>
      <c r="B1173">
        <v>19232.7</v>
      </c>
      <c r="C1173">
        <v>19225.8</v>
      </c>
      <c r="D1173">
        <v>0</v>
      </c>
      <c r="E1173">
        <v>0</v>
      </c>
      <c r="F1173">
        <v>0</v>
      </c>
      <c r="G1173" s="9">
        <v>1.65485E-13</v>
      </c>
      <c r="H1173">
        <v>678.87699999999995</v>
      </c>
      <c r="I1173">
        <v>0</v>
      </c>
    </row>
    <row r="1174" spans="1:25" x14ac:dyDescent="0.25">
      <c r="A1174" t="s">
        <v>191</v>
      </c>
      <c r="B1174">
        <v>19239.900000000001</v>
      </c>
      <c r="C1174">
        <v>19232</v>
      </c>
      <c r="D1174">
        <v>0</v>
      </c>
      <c r="E1174">
        <v>0</v>
      </c>
      <c r="F1174">
        <v>0</v>
      </c>
      <c r="G1174" s="9">
        <v>7.3451900000000001E-13</v>
      </c>
      <c r="H1174">
        <v>678.87699999999995</v>
      </c>
      <c r="I1174">
        <v>0</v>
      </c>
    </row>
    <row r="1175" spans="1:25" x14ac:dyDescent="0.25">
      <c r="A1175" t="s">
        <v>191</v>
      </c>
      <c r="B1175">
        <v>19251.5</v>
      </c>
      <c r="C1175">
        <v>19244.7</v>
      </c>
      <c r="D1175">
        <v>0</v>
      </c>
      <c r="E1175">
        <v>0</v>
      </c>
      <c r="F1175">
        <v>0</v>
      </c>
      <c r="G1175" s="9">
        <v>7.3451900000000001E-13</v>
      </c>
      <c r="H1175">
        <v>678.87699999999995</v>
      </c>
      <c r="I1175">
        <v>0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191</v>
      </c>
      <c r="B1176">
        <v>19236.8</v>
      </c>
      <c r="C1176">
        <v>19229.8</v>
      </c>
      <c r="D1176">
        <v>0</v>
      </c>
      <c r="E1176">
        <v>0</v>
      </c>
      <c r="F1176">
        <v>0</v>
      </c>
      <c r="G1176" s="9">
        <v>7.3451900000000001E-13</v>
      </c>
      <c r="H1176">
        <v>678.87699999999995</v>
      </c>
      <c r="I1176">
        <v>0</v>
      </c>
      <c r="R1176">
        <f>AVERAGE(B1127:B1176)</f>
        <v>19270.905999999999</v>
      </c>
      <c r="S1176">
        <f>AVERAGE(C1127:C1176)</f>
        <v>19264.126</v>
      </c>
      <c r="U1176">
        <f>_xlfn.VAR.P(B1127:B1176)</f>
        <v>3400.5529639999977</v>
      </c>
      <c r="V1176">
        <f>_xlfn.VAR.P(C1127:C1176)</f>
        <v>3412.8027240000047</v>
      </c>
      <c r="X1176">
        <f>1.96*SQRT(U1176)/50</f>
        <v>2.2859190070081126</v>
      </c>
      <c r="Y1176">
        <f>1.96*SQRT(V1176)/50</f>
        <v>2.2900325713420249</v>
      </c>
    </row>
    <row r="1177" spans="1:25" x14ac:dyDescent="0.25">
      <c r="A1177" t="s">
        <v>192</v>
      </c>
      <c r="B1177">
        <v>963611.51269999996</v>
      </c>
      <c r="C1177" t="s">
        <v>37</v>
      </c>
    </row>
    <row r="1178" spans="1:25" x14ac:dyDescent="0.25">
      <c r="A1178" t="s">
        <v>193</v>
      </c>
      <c r="B1178">
        <v>1062.99</v>
      </c>
      <c r="C1178">
        <v>1054.72</v>
      </c>
      <c r="D1178">
        <v>0</v>
      </c>
      <c r="E1178">
        <v>0</v>
      </c>
      <c r="F1178">
        <v>0</v>
      </c>
      <c r="G1178" s="9">
        <v>8.6833799999999997E-13</v>
      </c>
      <c r="H1178">
        <v>724.36699999999996</v>
      </c>
      <c r="I1178">
        <v>0</v>
      </c>
    </row>
    <row r="1179" spans="1:25" x14ac:dyDescent="0.25">
      <c r="A1179" t="s">
        <v>193</v>
      </c>
      <c r="B1179">
        <v>1049.99</v>
      </c>
      <c r="C1179">
        <v>1043.31</v>
      </c>
      <c r="D1179">
        <v>0</v>
      </c>
      <c r="E1179">
        <v>0</v>
      </c>
      <c r="F1179">
        <v>0</v>
      </c>
      <c r="G1179" s="9">
        <v>8.6833799999999997E-13</v>
      </c>
      <c r="H1179">
        <v>724.14200000000005</v>
      </c>
      <c r="I1179">
        <v>0</v>
      </c>
    </row>
    <row r="1180" spans="1:25" x14ac:dyDescent="0.25">
      <c r="A1180" t="s">
        <v>193</v>
      </c>
      <c r="B1180">
        <v>1051.73</v>
      </c>
      <c r="C1180">
        <v>1045.42</v>
      </c>
      <c r="D1180">
        <v>0</v>
      </c>
      <c r="E1180">
        <v>0</v>
      </c>
      <c r="F1180">
        <v>0</v>
      </c>
      <c r="G1180" s="9">
        <v>8.6833799999999997E-13</v>
      </c>
      <c r="H1180">
        <v>724.36699999999996</v>
      </c>
      <c r="I1180">
        <v>0</v>
      </c>
    </row>
    <row r="1181" spans="1:25" x14ac:dyDescent="0.25">
      <c r="A1181" t="s">
        <v>193</v>
      </c>
      <c r="B1181">
        <v>1050.8399999999999</v>
      </c>
      <c r="C1181">
        <v>1044.55</v>
      </c>
      <c r="D1181">
        <v>0</v>
      </c>
      <c r="E1181">
        <v>0</v>
      </c>
      <c r="F1181">
        <v>0</v>
      </c>
      <c r="G1181" s="9">
        <v>8.6833799999999997E-13</v>
      </c>
      <c r="H1181">
        <v>724.36699999999996</v>
      </c>
      <c r="I1181">
        <v>0</v>
      </c>
    </row>
    <row r="1182" spans="1:25" x14ac:dyDescent="0.25">
      <c r="A1182" t="s">
        <v>193</v>
      </c>
      <c r="B1182">
        <v>1051.29</v>
      </c>
      <c r="C1182">
        <v>1044.6199999999999</v>
      </c>
      <c r="D1182">
        <v>0</v>
      </c>
      <c r="E1182">
        <v>0</v>
      </c>
      <c r="F1182">
        <v>0</v>
      </c>
      <c r="G1182" s="9">
        <v>8.6833799999999997E-13</v>
      </c>
      <c r="H1182">
        <v>724.36699999999996</v>
      </c>
      <c r="I1182">
        <v>0</v>
      </c>
    </row>
    <row r="1183" spans="1:25" x14ac:dyDescent="0.25">
      <c r="A1183" t="s">
        <v>193</v>
      </c>
      <c r="B1183">
        <v>1052.01</v>
      </c>
      <c r="C1183">
        <v>1045.4000000000001</v>
      </c>
      <c r="D1183">
        <v>0</v>
      </c>
      <c r="E1183">
        <v>0</v>
      </c>
      <c r="F1183">
        <v>0</v>
      </c>
      <c r="G1183" s="9">
        <v>8.6833799999999997E-13</v>
      </c>
      <c r="H1183">
        <v>724.36699999999996</v>
      </c>
      <c r="I1183">
        <v>0</v>
      </c>
    </row>
    <row r="1184" spans="1:25" x14ac:dyDescent="0.25">
      <c r="A1184" t="s">
        <v>193</v>
      </c>
      <c r="B1184">
        <v>1052.1300000000001</v>
      </c>
      <c r="C1184">
        <v>1045.48</v>
      </c>
      <c r="D1184">
        <v>0</v>
      </c>
      <c r="E1184">
        <v>0</v>
      </c>
      <c r="F1184">
        <v>0</v>
      </c>
      <c r="G1184" s="9">
        <v>8.6833799999999997E-13</v>
      </c>
      <c r="H1184">
        <v>724.36699999999996</v>
      </c>
      <c r="I1184">
        <v>0</v>
      </c>
    </row>
    <row r="1185" spans="1:9" x14ac:dyDescent="0.25">
      <c r="A1185" t="s">
        <v>193</v>
      </c>
      <c r="B1185">
        <v>1051.6199999999999</v>
      </c>
      <c r="C1185">
        <v>1045.3699999999999</v>
      </c>
      <c r="D1185">
        <v>0</v>
      </c>
      <c r="E1185">
        <v>0</v>
      </c>
      <c r="F1185">
        <v>0</v>
      </c>
      <c r="G1185" s="9">
        <v>8.6833799999999997E-13</v>
      </c>
      <c r="H1185">
        <v>724.36699999999996</v>
      </c>
      <c r="I1185">
        <v>0</v>
      </c>
    </row>
    <row r="1186" spans="1:9" x14ac:dyDescent="0.25">
      <c r="A1186" t="s">
        <v>193</v>
      </c>
      <c r="B1186">
        <v>1051.8599999999999</v>
      </c>
      <c r="C1186">
        <v>1045.42</v>
      </c>
      <c r="D1186">
        <v>0</v>
      </c>
      <c r="E1186">
        <v>0</v>
      </c>
      <c r="F1186">
        <v>0</v>
      </c>
      <c r="G1186" s="9">
        <v>8.6833799999999997E-13</v>
      </c>
      <c r="H1186">
        <v>724.48199999999997</v>
      </c>
      <c r="I1186">
        <v>0</v>
      </c>
    </row>
    <row r="1187" spans="1:9" x14ac:dyDescent="0.25">
      <c r="A1187" t="s">
        <v>193</v>
      </c>
      <c r="B1187">
        <v>1051.05</v>
      </c>
      <c r="C1187">
        <v>1044.5899999999999</v>
      </c>
      <c r="D1187">
        <v>0</v>
      </c>
      <c r="E1187">
        <v>0</v>
      </c>
      <c r="F1187">
        <v>0</v>
      </c>
      <c r="G1187" s="9">
        <v>8.6833799999999997E-13</v>
      </c>
      <c r="H1187">
        <v>724.36699999999996</v>
      </c>
      <c r="I1187">
        <v>0</v>
      </c>
    </row>
    <row r="1188" spans="1:9" x14ac:dyDescent="0.25">
      <c r="A1188" t="s">
        <v>193</v>
      </c>
      <c r="B1188">
        <v>1050.95</v>
      </c>
      <c r="C1188">
        <v>1044.51</v>
      </c>
      <c r="D1188">
        <v>0</v>
      </c>
      <c r="E1188">
        <v>0</v>
      </c>
      <c r="F1188">
        <v>0</v>
      </c>
      <c r="G1188" s="9">
        <v>8.6833799999999997E-13</v>
      </c>
      <c r="H1188">
        <v>724.36699999999996</v>
      </c>
      <c r="I1188">
        <v>0</v>
      </c>
    </row>
    <row r="1189" spans="1:9" x14ac:dyDescent="0.25">
      <c r="A1189" t="s">
        <v>193</v>
      </c>
      <c r="B1189">
        <v>1051.03</v>
      </c>
      <c r="C1189">
        <v>1044.5</v>
      </c>
      <c r="D1189">
        <v>0</v>
      </c>
      <c r="E1189">
        <v>0</v>
      </c>
      <c r="F1189">
        <v>0</v>
      </c>
      <c r="G1189" s="9">
        <v>8.6833799999999997E-13</v>
      </c>
      <c r="H1189">
        <v>724.36699999999996</v>
      </c>
      <c r="I1189">
        <v>0</v>
      </c>
    </row>
    <row r="1190" spans="1:9" x14ac:dyDescent="0.25">
      <c r="A1190" t="s">
        <v>193</v>
      </c>
      <c r="B1190">
        <v>1050.8800000000001</v>
      </c>
      <c r="C1190">
        <v>1044.46</v>
      </c>
      <c r="D1190">
        <v>0</v>
      </c>
      <c r="E1190">
        <v>0</v>
      </c>
      <c r="F1190">
        <v>0</v>
      </c>
      <c r="G1190" s="9">
        <v>8.6833799999999997E-13</v>
      </c>
      <c r="H1190">
        <v>724.36699999999996</v>
      </c>
      <c r="I1190">
        <v>0</v>
      </c>
    </row>
    <row r="1191" spans="1:9" x14ac:dyDescent="0.25">
      <c r="A1191" t="s">
        <v>193</v>
      </c>
      <c r="B1191">
        <v>1050.2</v>
      </c>
      <c r="C1191">
        <v>1043.49</v>
      </c>
      <c r="D1191">
        <v>0</v>
      </c>
      <c r="E1191">
        <v>0</v>
      </c>
      <c r="F1191">
        <v>0</v>
      </c>
      <c r="G1191" s="9">
        <v>8.6833799999999997E-13</v>
      </c>
      <c r="H1191">
        <v>724.48199999999997</v>
      </c>
      <c r="I1191">
        <v>0</v>
      </c>
    </row>
    <row r="1192" spans="1:9" x14ac:dyDescent="0.25">
      <c r="A1192" t="s">
        <v>193</v>
      </c>
      <c r="B1192">
        <v>1051.49</v>
      </c>
      <c r="C1192">
        <v>1044.69</v>
      </c>
      <c r="D1192">
        <v>0</v>
      </c>
      <c r="E1192">
        <v>0</v>
      </c>
      <c r="F1192">
        <v>0</v>
      </c>
      <c r="G1192" s="9">
        <v>8.6833799999999997E-13</v>
      </c>
      <c r="H1192">
        <v>724.36699999999996</v>
      </c>
      <c r="I1192">
        <v>0</v>
      </c>
    </row>
    <row r="1193" spans="1:9" x14ac:dyDescent="0.25">
      <c r="A1193" t="s">
        <v>193</v>
      </c>
      <c r="B1193">
        <v>1050.8399999999999</v>
      </c>
      <c r="C1193">
        <v>1044.45</v>
      </c>
      <c r="D1193">
        <v>0</v>
      </c>
      <c r="E1193">
        <v>0</v>
      </c>
      <c r="F1193">
        <v>0</v>
      </c>
      <c r="G1193" s="9">
        <v>8.6833799999999997E-13</v>
      </c>
      <c r="H1193">
        <v>724.36699999999996</v>
      </c>
      <c r="I1193">
        <v>0</v>
      </c>
    </row>
    <row r="1194" spans="1:9" x14ac:dyDescent="0.25">
      <c r="A1194" t="s">
        <v>193</v>
      </c>
      <c r="B1194">
        <v>1051.78</v>
      </c>
      <c r="C1194">
        <v>1045.43</v>
      </c>
      <c r="D1194">
        <v>0</v>
      </c>
      <c r="E1194">
        <v>0</v>
      </c>
      <c r="F1194">
        <v>0</v>
      </c>
      <c r="G1194" s="9">
        <v>8.6833799999999997E-13</v>
      </c>
      <c r="H1194">
        <v>724.36699999999996</v>
      </c>
      <c r="I1194">
        <v>0</v>
      </c>
    </row>
    <row r="1195" spans="1:9" x14ac:dyDescent="0.25">
      <c r="A1195" t="s">
        <v>193</v>
      </c>
      <c r="B1195">
        <v>1051.6600000000001</v>
      </c>
      <c r="C1195">
        <v>1045.3800000000001</v>
      </c>
      <c r="D1195">
        <v>0</v>
      </c>
      <c r="E1195">
        <v>0</v>
      </c>
      <c r="F1195">
        <v>0</v>
      </c>
      <c r="G1195" s="9">
        <v>8.6833799999999997E-13</v>
      </c>
      <c r="H1195">
        <v>724.36699999999996</v>
      </c>
      <c r="I1195">
        <v>0</v>
      </c>
    </row>
    <row r="1196" spans="1:9" x14ac:dyDescent="0.25">
      <c r="A1196" t="s">
        <v>193</v>
      </c>
      <c r="B1196">
        <v>1051.98</v>
      </c>
      <c r="C1196">
        <v>1045.4000000000001</v>
      </c>
      <c r="D1196">
        <v>0</v>
      </c>
      <c r="E1196">
        <v>0</v>
      </c>
      <c r="F1196">
        <v>0</v>
      </c>
      <c r="G1196" s="9">
        <v>8.6833799999999997E-13</v>
      </c>
      <c r="H1196">
        <v>724.36699999999996</v>
      </c>
      <c r="I1196">
        <v>0</v>
      </c>
    </row>
    <row r="1197" spans="1:9" x14ac:dyDescent="0.25">
      <c r="A1197" t="s">
        <v>193</v>
      </c>
      <c r="B1197">
        <v>1051.79</v>
      </c>
      <c r="C1197">
        <v>1045.1400000000001</v>
      </c>
      <c r="D1197">
        <v>0</v>
      </c>
      <c r="E1197">
        <v>0</v>
      </c>
      <c r="F1197">
        <v>0</v>
      </c>
      <c r="G1197" s="9">
        <v>8.6833799999999997E-13</v>
      </c>
      <c r="H1197">
        <v>724.36699999999996</v>
      </c>
      <c r="I1197">
        <v>0</v>
      </c>
    </row>
    <row r="1198" spans="1:9" x14ac:dyDescent="0.25">
      <c r="A1198" t="s">
        <v>193</v>
      </c>
      <c r="B1198">
        <v>1052.0899999999999</v>
      </c>
      <c r="C1198">
        <v>1045.28</v>
      </c>
      <c r="D1198">
        <v>0</v>
      </c>
      <c r="E1198">
        <v>0</v>
      </c>
      <c r="F1198">
        <v>0</v>
      </c>
      <c r="G1198" s="9">
        <v>8.6833799999999997E-13</v>
      </c>
      <c r="H1198">
        <v>724.36699999999996</v>
      </c>
      <c r="I1198">
        <v>0</v>
      </c>
    </row>
    <row r="1199" spans="1:9" x14ac:dyDescent="0.25">
      <c r="A1199" t="s">
        <v>193</v>
      </c>
      <c r="B1199">
        <v>1054.6500000000001</v>
      </c>
      <c r="C1199">
        <v>1045.27</v>
      </c>
      <c r="D1199">
        <v>0</v>
      </c>
      <c r="E1199">
        <v>0</v>
      </c>
      <c r="F1199">
        <v>0</v>
      </c>
      <c r="G1199" s="9">
        <v>8.6833799999999997E-13</v>
      </c>
      <c r="H1199">
        <v>724.7</v>
      </c>
      <c r="I1199">
        <v>0</v>
      </c>
    </row>
    <row r="1200" spans="1:9" x14ac:dyDescent="0.25">
      <c r="A1200" t="s">
        <v>193</v>
      </c>
      <c r="B1200">
        <v>1050.1300000000001</v>
      </c>
      <c r="C1200">
        <v>1043.42</v>
      </c>
      <c r="D1200">
        <v>0</v>
      </c>
      <c r="E1200">
        <v>0</v>
      </c>
      <c r="F1200">
        <v>0</v>
      </c>
      <c r="G1200" s="9">
        <v>8.6833799999999997E-13</v>
      </c>
      <c r="H1200">
        <v>724.14200000000005</v>
      </c>
      <c r="I1200">
        <v>0</v>
      </c>
    </row>
    <row r="1201" spans="1:9" x14ac:dyDescent="0.25">
      <c r="A1201" t="s">
        <v>193</v>
      </c>
      <c r="B1201">
        <v>1051.93</v>
      </c>
      <c r="C1201">
        <v>1045.43</v>
      </c>
      <c r="D1201">
        <v>0</v>
      </c>
      <c r="E1201">
        <v>0</v>
      </c>
      <c r="F1201">
        <v>0</v>
      </c>
      <c r="G1201" s="9">
        <v>8.6833799999999997E-13</v>
      </c>
      <c r="H1201">
        <v>724.36699999999996</v>
      </c>
      <c r="I1201">
        <v>0</v>
      </c>
    </row>
    <row r="1202" spans="1:9" x14ac:dyDescent="0.25">
      <c r="A1202" t="s">
        <v>193</v>
      </c>
      <c r="B1202">
        <v>1051.54</v>
      </c>
      <c r="C1202">
        <v>1045.31</v>
      </c>
      <c r="D1202">
        <v>0</v>
      </c>
      <c r="E1202">
        <v>0</v>
      </c>
      <c r="F1202">
        <v>0</v>
      </c>
      <c r="G1202" s="9">
        <v>8.6833799999999997E-13</v>
      </c>
      <c r="H1202">
        <v>724.36699999999996</v>
      </c>
      <c r="I1202">
        <v>0</v>
      </c>
    </row>
    <row r="1203" spans="1:9" x14ac:dyDescent="0.25">
      <c r="A1203" t="s">
        <v>193</v>
      </c>
      <c r="B1203">
        <v>1052.1300000000001</v>
      </c>
      <c r="C1203">
        <v>1045.3800000000001</v>
      </c>
      <c r="D1203">
        <v>0</v>
      </c>
      <c r="E1203">
        <v>0</v>
      </c>
      <c r="F1203">
        <v>0</v>
      </c>
      <c r="G1203" s="9">
        <v>8.6833799999999997E-13</v>
      </c>
      <c r="H1203">
        <v>724.36699999999996</v>
      </c>
      <c r="I1203">
        <v>0</v>
      </c>
    </row>
    <row r="1204" spans="1:9" x14ac:dyDescent="0.25">
      <c r="A1204" t="s">
        <v>193</v>
      </c>
      <c r="B1204">
        <v>1052.3800000000001</v>
      </c>
      <c r="C1204">
        <v>1045.55</v>
      </c>
      <c r="D1204">
        <v>0</v>
      </c>
      <c r="E1204">
        <v>0</v>
      </c>
      <c r="F1204">
        <v>0</v>
      </c>
      <c r="G1204" s="9">
        <v>8.6833799999999997E-13</v>
      </c>
      <c r="H1204">
        <v>724.36699999999996</v>
      </c>
      <c r="I1204">
        <v>0</v>
      </c>
    </row>
    <row r="1205" spans="1:9" x14ac:dyDescent="0.25">
      <c r="A1205" t="s">
        <v>193</v>
      </c>
      <c r="B1205">
        <v>1051.97</v>
      </c>
      <c r="C1205">
        <v>1045.6600000000001</v>
      </c>
      <c r="D1205">
        <v>0</v>
      </c>
      <c r="E1205">
        <v>0</v>
      </c>
      <c r="F1205">
        <v>0</v>
      </c>
      <c r="G1205" s="9">
        <v>8.6833799999999997E-13</v>
      </c>
      <c r="H1205">
        <v>724.36699999999996</v>
      </c>
      <c r="I1205">
        <v>0</v>
      </c>
    </row>
    <row r="1206" spans="1:9" x14ac:dyDescent="0.25">
      <c r="A1206" t="s">
        <v>193</v>
      </c>
      <c r="B1206">
        <v>1052.78</v>
      </c>
      <c r="C1206">
        <v>1045.49</v>
      </c>
      <c r="D1206">
        <v>0</v>
      </c>
      <c r="E1206">
        <v>0</v>
      </c>
      <c r="F1206">
        <v>0</v>
      </c>
      <c r="G1206" s="9">
        <v>8.6833799999999997E-13</v>
      </c>
      <c r="H1206">
        <v>724.36699999999996</v>
      </c>
      <c r="I1206">
        <v>0</v>
      </c>
    </row>
    <row r="1207" spans="1:9" x14ac:dyDescent="0.25">
      <c r="A1207" t="s">
        <v>193</v>
      </c>
      <c r="B1207">
        <v>1052.03</v>
      </c>
      <c r="C1207">
        <v>1045.19</v>
      </c>
      <c r="D1207">
        <v>0</v>
      </c>
      <c r="E1207">
        <v>0</v>
      </c>
      <c r="F1207">
        <v>0</v>
      </c>
      <c r="G1207" s="9">
        <v>8.6833799999999997E-13</v>
      </c>
      <c r="H1207">
        <v>724.36699999999996</v>
      </c>
      <c r="I1207">
        <v>0</v>
      </c>
    </row>
    <row r="1208" spans="1:9" x14ac:dyDescent="0.25">
      <c r="A1208" t="s">
        <v>193</v>
      </c>
      <c r="B1208">
        <v>1051.97</v>
      </c>
      <c r="C1208">
        <v>1045.45</v>
      </c>
      <c r="D1208">
        <v>0</v>
      </c>
      <c r="E1208">
        <v>0</v>
      </c>
      <c r="F1208">
        <v>0</v>
      </c>
      <c r="G1208" s="9">
        <v>8.6833799999999997E-13</v>
      </c>
      <c r="H1208">
        <v>724.36699999999996</v>
      </c>
      <c r="I1208">
        <v>0</v>
      </c>
    </row>
    <row r="1209" spans="1:9" x14ac:dyDescent="0.25">
      <c r="A1209" t="s">
        <v>193</v>
      </c>
      <c r="B1209">
        <v>1050.0899999999999</v>
      </c>
      <c r="C1209">
        <v>1043.5899999999999</v>
      </c>
      <c r="D1209">
        <v>0</v>
      </c>
      <c r="E1209">
        <v>0</v>
      </c>
      <c r="F1209">
        <v>0</v>
      </c>
      <c r="G1209" s="9">
        <v>8.6833799999999997E-13</v>
      </c>
      <c r="H1209">
        <v>724.48199999999997</v>
      </c>
      <c r="I1209">
        <v>0</v>
      </c>
    </row>
    <row r="1210" spans="1:9" x14ac:dyDescent="0.25">
      <c r="A1210" t="s">
        <v>193</v>
      </c>
      <c r="B1210">
        <v>1052.24</v>
      </c>
      <c r="C1210">
        <v>1045.42</v>
      </c>
      <c r="D1210">
        <v>0</v>
      </c>
      <c r="E1210">
        <v>0</v>
      </c>
      <c r="F1210">
        <v>0</v>
      </c>
      <c r="G1210" s="9">
        <v>8.6833799999999997E-13</v>
      </c>
      <c r="H1210">
        <v>724.36699999999996</v>
      </c>
      <c r="I1210">
        <v>0</v>
      </c>
    </row>
    <row r="1211" spans="1:9" x14ac:dyDescent="0.25">
      <c r="A1211" t="s">
        <v>193</v>
      </c>
      <c r="B1211">
        <v>1052.6199999999999</v>
      </c>
      <c r="C1211">
        <v>1044.72</v>
      </c>
      <c r="D1211">
        <v>0</v>
      </c>
      <c r="E1211">
        <v>0</v>
      </c>
      <c r="F1211">
        <v>0</v>
      </c>
      <c r="G1211" s="9">
        <v>8.6833799999999997E-13</v>
      </c>
      <c r="H1211">
        <v>724.36699999999996</v>
      </c>
      <c r="I1211">
        <v>0</v>
      </c>
    </row>
    <row r="1212" spans="1:9" x14ac:dyDescent="0.25">
      <c r="A1212" t="s">
        <v>193</v>
      </c>
      <c r="B1212">
        <v>1050.02</v>
      </c>
      <c r="C1212">
        <v>1043.54</v>
      </c>
      <c r="D1212">
        <v>0</v>
      </c>
      <c r="E1212">
        <v>0</v>
      </c>
      <c r="F1212">
        <v>0</v>
      </c>
      <c r="G1212" s="9">
        <v>8.6833799999999997E-13</v>
      </c>
      <c r="H1212">
        <v>724.14200000000005</v>
      </c>
      <c r="I1212">
        <v>0</v>
      </c>
    </row>
    <row r="1213" spans="1:9" x14ac:dyDescent="0.25">
      <c r="A1213" t="s">
        <v>193</v>
      </c>
      <c r="B1213">
        <v>1051.8499999999999</v>
      </c>
      <c r="C1213">
        <v>1045.3499999999999</v>
      </c>
      <c r="D1213">
        <v>0</v>
      </c>
      <c r="E1213">
        <v>0</v>
      </c>
      <c r="F1213">
        <v>0</v>
      </c>
      <c r="G1213" s="9">
        <v>8.6833799999999997E-13</v>
      </c>
      <c r="H1213">
        <v>724.36699999999996</v>
      </c>
      <c r="I1213">
        <v>0</v>
      </c>
    </row>
    <row r="1214" spans="1:9" x14ac:dyDescent="0.25">
      <c r="A1214" t="s">
        <v>193</v>
      </c>
      <c r="B1214">
        <v>1049.92</v>
      </c>
      <c r="C1214">
        <v>1043.52</v>
      </c>
      <c r="D1214">
        <v>0</v>
      </c>
      <c r="E1214">
        <v>0</v>
      </c>
      <c r="F1214">
        <v>0</v>
      </c>
      <c r="G1214" s="9">
        <v>8.6833799999999997E-13</v>
      </c>
      <c r="H1214">
        <v>724.7</v>
      </c>
      <c r="I1214">
        <v>0</v>
      </c>
    </row>
    <row r="1215" spans="1:9" x14ac:dyDescent="0.25">
      <c r="A1215" t="s">
        <v>193</v>
      </c>
      <c r="B1215">
        <v>1052.3399999999999</v>
      </c>
      <c r="C1215">
        <v>1045.5</v>
      </c>
      <c r="D1215">
        <v>0</v>
      </c>
      <c r="E1215">
        <v>0</v>
      </c>
      <c r="F1215">
        <v>0</v>
      </c>
      <c r="G1215" s="9">
        <v>8.6833799999999997E-13</v>
      </c>
      <c r="H1215">
        <v>724.36699999999996</v>
      </c>
      <c r="I1215">
        <v>0</v>
      </c>
    </row>
    <row r="1216" spans="1:9" x14ac:dyDescent="0.25">
      <c r="A1216" t="s">
        <v>193</v>
      </c>
      <c r="B1216">
        <v>1051.52</v>
      </c>
      <c r="C1216">
        <v>1044.5899999999999</v>
      </c>
      <c r="D1216">
        <v>0</v>
      </c>
      <c r="E1216">
        <v>0</v>
      </c>
      <c r="F1216">
        <v>0</v>
      </c>
      <c r="G1216" s="9">
        <v>8.6833799999999997E-13</v>
      </c>
      <c r="H1216">
        <v>724.36699999999996</v>
      </c>
      <c r="I1216">
        <v>0</v>
      </c>
    </row>
    <row r="1217" spans="1:25" x14ac:dyDescent="0.25">
      <c r="A1217" t="s">
        <v>193</v>
      </c>
      <c r="B1217">
        <v>1051.58</v>
      </c>
      <c r="C1217">
        <v>1045.31</v>
      </c>
      <c r="D1217">
        <v>0</v>
      </c>
      <c r="E1217">
        <v>0</v>
      </c>
      <c r="F1217">
        <v>0</v>
      </c>
      <c r="G1217" s="9">
        <v>8.6833799999999997E-13</v>
      </c>
      <c r="H1217">
        <v>724.36699999999996</v>
      </c>
      <c r="I1217">
        <v>0</v>
      </c>
    </row>
    <row r="1218" spans="1:25" x14ac:dyDescent="0.25">
      <c r="A1218" t="s">
        <v>193</v>
      </c>
      <c r="B1218">
        <v>1050.23</v>
      </c>
      <c r="C1218">
        <v>1043.3399999999999</v>
      </c>
      <c r="D1218">
        <v>0</v>
      </c>
      <c r="E1218">
        <v>0</v>
      </c>
      <c r="F1218">
        <v>0</v>
      </c>
      <c r="G1218" s="9">
        <v>8.6833799999999997E-13</v>
      </c>
      <c r="H1218">
        <v>724.46799999999996</v>
      </c>
      <c r="I1218">
        <v>0</v>
      </c>
    </row>
    <row r="1219" spans="1:25" x14ac:dyDescent="0.25">
      <c r="A1219" t="s">
        <v>193</v>
      </c>
      <c r="B1219">
        <v>1050.94</v>
      </c>
      <c r="C1219">
        <v>1044.45</v>
      </c>
      <c r="D1219">
        <v>0</v>
      </c>
      <c r="E1219">
        <v>0</v>
      </c>
      <c r="F1219">
        <v>0</v>
      </c>
      <c r="G1219" s="9">
        <v>8.6833799999999997E-13</v>
      </c>
      <c r="H1219">
        <v>724.48199999999997</v>
      </c>
      <c r="I1219">
        <v>0</v>
      </c>
    </row>
    <row r="1220" spans="1:25" x14ac:dyDescent="0.25">
      <c r="A1220" t="s">
        <v>193</v>
      </c>
      <c r="B1220">
        <v>1052.0899999999999</v>
      </c>
      <c r="C1220">
        <v>1045.1400000000001</v>
      </c>
      <c r="D1220">
        <v>0</v>
      </c>
      <c r="E1220">
        <v>0</v>
      </c>
      <c r="F1220">
        <v>0</v>
      </c>
      <c r="G1220" s="9">
        <v>8.6833799999999997E-13</v>
      </c>
      <c r="H1220">
        <v>724.36699999999996</v>
      </c>
      <c r="I1220">
        <v>0</v>
      </c>
    </row>
    <row r="1221" spans="1:25" x14ac:dyDescent="0.25">
      <c r="A1221" t="s">
        <v>193</v>
      </c>
      <c r="B1221">
        <v>1050.1600000000001</v>
      </c>
      <c r="C1221">
        <v>1043.3900000000001</v>
      </c>
      <c r="D1221">
        <v>0</v>
      </c>
      <c r="E1221">
        <v>0</v>
      </c>
      <c r="F1221">
        <v>0</v>
      </c>
      <c r="G1221" s="9">
        <v>8.6833799999999997E-13</v>
      </c>
      <c r="H1221">
        <v>724.48199999999997</v>
      </c>
      <c r="I1221">
        <v>0</v>
      </c>
    </row>
    <row r="1222" spans="1:25" x14ac:dyDescent="0.25">
      <c r="A1222" t="s">
        <v>193</v>
      </c>
      <c r="B1222">
        <v>1051.6400000000001</v>
      </c>
      <c r="C1222">
        <v>1045.1099999999999</v>
      </c>
      <c r="D1222">
        <v>0</v>
      </c>
      <c r="E1222">
        <v>0</v>
      </c>
      <c r="F1222">
        <v>0</v>
      </c>
      <c r="G1222" s="9">
        <v>8.6833799999999997E-13</v>
      </c>
      <c r="H1222">
        <v>724.36699999999996</v>
      </c>
      <c r="I1222">
        <v>0</v>
      </c>
    </row>
    <row r="1223" spans="1:25" x14ac:dyDescent="0.25">
      <c r="A1223" t="s">
        <v>193</v>
      </c>
      <c r="B1223">
        <v>1051.8900000000001</v>
      </c>
      <c r="C1223">
        <v>1044.45</v>
      </c>
      <c r="D1223">
        <v>0</v>
      </c>
      <c r="E1223">
        <v>0</v>
      </c>
      <c r="F1223">
        <v>0</v>
      </c>
      <c r="G1223" s="9">
        <v>8.6833799999999997E-13</v>
      </c>
      <c r="H1223">
        <v>724.36699999999996</v>
      </c>
      <c r="I1223">
        <v>0</v>
      </c>
    </row>
    <row r="1224" spans="1:25" x14ac:dyDescent="0.25">
      <c r="A1224" t="s">
        <v>193</v>
      </c>
      <c r="B1224">
        <v>1051.03</v>
      </c>
      <c r="C1224">
        <v>1044.6099999999999</v>
      </c>
      <c r="D1224">
        <v>0</v>
      </c>
      <c r="E1224">
        <v>0</v>
      </c>
      <c r="F1224">
        <v>0</v>
      </c>
      <c r="G1224" s="9">
        <v>8.6833799999999997E-13</v>
      </c>
      <c r="H1224">
        <v>724.36699999999996</v>
      </c>
      <c r="I1224">
        <v>0</v>
      </c>
    </row>
    <row r="1225" spans="1:25" x14ac:dyDescent="0.25">
      <c r="A1225" t="s">
        <v>193</v>
      </c>
      <c r="B1225">
        <v>1049.75</v>
      </c>
      <c r="C1225">
        <v>1043.45</v>
      </c>
      <c r="D1225">
        <v>0</v>
      </c>
      <c r="E1225">
        <v>0</v>
      </c>
      <c r="F1225">
        <v>0</v>
      </c>
      <c r="G1225" s="9">
        <v>8.6833799999999997E-13</v>
      </c>
      <c r="H1225">
        <v>724.46799999999996</v>
      </c>
      <c r="I1225">
        <v>0</v>
      </c>
    </row>
    <row r="1226" spans="1:25" x14ac:dyDescent="0.25">
      <c r="A1226" t="s">
        <v>193</v>
      </c>
      <c r="B1226">
        <v>1051.8699999999999</v>
      </c>
      <c r="C1226">
        <v>1045.5</v>
      </c>
      <c r="D1226">
        <v>0</v>
      </c>
      <c r="E1226">
        <v>0</v>
      </c>
      <c r="F1226">
        <v>0</v>
      </c>
      <c r="G1226" s="9">
        <v>8.6833799999999997E-13</v>
      </c>
      <c r="H1226">
        <v>724.36699999999996</v>
      </c>
      <c r="I1226">
        <v>0</v>
      </c>
    </row>
    <row r="1227" spans="1:25" x14ac:dyDescent="0.25">
      <c r="A1227" t="s">
        <v>193</v>
      </c>
      <c r="B1227">
        <v>1051.96</v>
      </c>
      <c r="C1227">
        <v>1045.1400000000001</v>
      </c>
      <c r="D1227">
        <v>0</v>
      </c>
      <c r="E1227">
        <v>0</v>
      </c>
      <c r="F1227">
        <v>0</v>
      </c>
      <c r="G1227" s="9">
        <v>8.6833799999999997E-13</v>
      </c>
      <c r="H1227">
        <v>724.36699999999996</v>
      </c>
      <c r="I1227">
        <v>0</v>
      </c>
    </row>
    <row r="1228" spans="1:25" x14ac:dyDescent="0.25">
      <c r="A1228" t="s">
        <v>193</v>
      </c>
      <c r="B1228">
        <v>1049.6600000000001</v>
      </c>
      <c r="C1228">
        <v>1043.1600000000001</v>
      </c>
      <c r="D1228">
        <v>0</v>
      </c>
      <c r="E1228">
        <v>0</v>
      </c>
      <c r="F1228">
        <v>0</v>
      </c>
      <c r="G1228" s="9">
        <v>8.6833799999999997E-13</v>
      </c>
      <c r="H1228">
        <v>724.34500000000003</v>
      </c>
      <c r="I1228">
        <v>0</v>
      </c>
    </row>
    <row r="1229" spans="1:25" x14ac:dyDescent="0.25">
      <c r="A1229" t="s">
        <v>193</v>
      </c>
      <c r="B1229">
        <v>1052.8499999999999</v>
      </c>
      <c r="C1229">
        <v>1045.2</v>
      </c>
      <c r="D1229">
        <v>0</v>
      </c>
      <c r="E1229">
        <v>0</v>
      </c>
      <c r="F1229">
        <v>0</v>
      </c>
      <c r="G1229" s="9">
        <v>8.6833799999999997E-13</v>
      </c>
      <c r="H1229">
        <v>724.36699999999996</v>
      </c>
      <c r="I1229">
        <v>0</v>
      </c>
    </row>
    <row r="1230" spans="1:25" x14ac:dyDescent="0.25">
      <c r="A1230" t="s">
        <v>193</v>
      </c>
      <c r="B1230">
        <v>1052.17</v>
      </c>
      <c r="C1230">
        <v>1045.72</v>
      </c>
      <c r="D1230">
        <v>0</v>
      </c>
      <c r="E1230">
        <v>0</v>
      </c>
      <c r="F1230">
        <v>0</v>
      </c>
      <c r="G1230" s="9">
        <v>8.6833799999999997E-13</v>
      </c>
      <c r="H1230">
        <v>724.48199999999997</v>
      </c>
      <c r="I1230">
        <v>-992587804</v>
      </c>
    </row>
    <row r="1231" spans="1:25" x14ac:dyDescent="0.25">
      <c r="A1231" t="s">
        <v>193</v>
      </c>
      <c r="B1231">
        <v>1051.56</v>
      </c>
      <c r="C1231">
        <v>1045.1600000000001</v>
      </c>
      <c r="D1231">
        <v>0</v>
      </c>
      <c r="E1231">
        <v>0</v>
      </c>
      <c r="F1231">
        <v>0</v>
      </c>
      <c r="G1231" s="9">
        <v>8.6833799999999997E-13</v>
      </c>
      <c r="H1231">
        <v>724.36699999999996</v>
      </c>
      <c r="I1231">
        <v>1740730688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193</v>
      </c>
      <c r="B1232">
        <v>1051.53</v>
      </c>
      <c r="C1232">
        <v>1045.19</v>
      </c>
      <c r="D1232">
        <v>0</v>
      </c>
      <c r="E1232">
        <v>0</v>
      </c>
      <c r="F1232">
        <v>0</v>
      </c>
      <c r="G1232" s="9">
        <v>8.6833799999999997E-13</v>
      </c>
      <c r="H1232">
        <v>724.36699999999996</v>
      </c>
      <c r="I1232">
        <v>1740730688</v>
      </c>
      <c r="R1232">
        <f>AVERAGE(B1183:B1232)</f>
        <v>1051.5276000000001</v>
      </c>
      <c r="S1232">
        <f>AVERAGE(C1183:C1232)</f>
        <v>1044.8337999999997</v>
      </c>
      <c r="U1232">
        <f>_xlfn.VAR.P(B1183:B1232)</f>
        <v>0.86261823999998444</v>
      </c>
      <c r="V1232">
        <f>_xlfn.VAR.P(C1183:C1232)</f>
        <v>0.55531556000001137</v>
      </c>
      <c r="X1232">
        <f>1.96*SQRT(U1232)/50</f>
        <v>3.6407879536078117E-2</v>
      </c>
      <c r="Y1232">
        <f>1.96*SQRT(V1232)/50</f>
        <v>2.9211643262891208E-2</v>
      </c>
    </row>
    <row r="1233" spans="1:15" x14ac:dyDescent="0.25">
      <c r="A1233" t="s">
        <v>194</v>
      </c>
      <c r="B1233">
        <v>52653.080099999999</v>
      </c>
      <c r="C1233" t="s">
        <v>37</v>
      </c>
    </row>
    <row r="1234" spans="1:15" x14ac:dyDescent="0.25">
      <c r="A1234" t="s">
        <v>42</v>
      </c>
      <c r="B1234">
        <v>620.53399999999999</v>
      </c>
      <c r="C1234">
        <v>557.95799999999997</v>
      </c>
      <c r="D1234">
        <v>557.90300000000002</v>
      </c>
      <c r="E1234">
        <v>556.202</v>
      </c>
      <c r="F1234">
        <v>35.159599999999998</v>
      </c>
      <c r="G1234">
        <v>128.102</v>
      </c>
      <c r="H1234">
        <v>33.730499999999999</v>
      </c>
      <c r="I1234">
        <v>19.273900000000001</v>
      </c>
      <c r="J1234">
        <v>50.652200000000001</v>
      </c>
      <c r="K1234">
        <v>375.952</v>
      </c>
      <c r="L1234" s="9">
        <v>8.6278700000000006E-14</v>
      </c>
      <c r="M1234">
        <v>700.41</v>
      </c>
      <c r="N1234">
        <v>0</v>
      </c>
      <c r="O1234" t="s">
        <v>43</v>
      </c>
    </row>
    <row r="1235" spans="1:15" x14ac:dyDescent="0.25">
      <c r="A1235" t="s">
        <v>42</v>
      </c>
      <c r="B1235">
        <v>620.31700000000001</v>
      </c>
      <c r="C1235">
        <v>559.39800000000002</v>
      </c>
      <c r="D1235">
        <v>559.34900000000005</v>
      </c>
      <c r="E1235">
        <v>558.62400000000002</v>
      </c>
      <c r="F1235">
        <v>35.171399999999998</v>
      </c>
      <c r="G1235">
        <v>128.16300000000001</v>
      </c>
      <c r="H1235">
        <v>34.909700000000001</v>
      </c>
      <c r="I1235">
        <v>18.8035</v>
      </c>
      <c r="J1235">
        <v>50.281500000000001</v>
      </c>
      <c r="K1235">
        <v>378.39499999999998</v>
      </c>
      <c r="L1235" s="9">
        <v>1.1401200000000001E-14</v>
      </c>
      <c r="M1235">
        <v>709.11900000000003</v>
      </c>
      <c r="N1235">
        <v>0</v>
      </c>
      <c r="O1235" t="s">
        <v>43</v>
      </c>
    </row>
    <row r="1236" spans="1:15" x14ac:dyDescent="0.25">
      <c r="A1236" t="s">
        <v>42</v>
      </c>
      <c r="B1236">
        <v>620.64800000000002</v>
      </c>
      <c r="C1236">
        <v>560.65599999999995</v>
      </c>
      <c r="D1236">
        <v>560.61</v>
      </c>
      <c r="E1236">
        <v>559.89</v>
      </c>
      <c r="F1236">
        <v>33.034399999999998</v>
      </c>
      <c r="G1236">
        <v>128.68799999999999</v>
      </c>
      <c r="H1236">
        <v>34.676600000000001</v>
      </c>
      <c r="I1236">
        <v>19.403300000000002</v>
      </c>
      <c r="J1236">
        <v>50.158999999999999</v>
      </c>
      <c r="K1236">
        <v>381.07400000000001</v>
      </c>
      <c r="L1236" s="9">
        <v>1.11872E-13</v>
      </c>
      <c r="M1236">
        <v>698.654</v>
      </c>
      <c r="N1236">
        <v>0</v>
      </c>
      <c r="O1236" t="s">
        <v>43</v>
      </c>
    </row>
    <row r="1237" spans="1:15" x14ac:dyDescent="0.25">
      <c r="A1237" t="s">
        <v>42</v>
      </c>
      <c r="B1237">
        <v>624.30200000000002</v>
      </c>
      <c r="C1237">
        <v>560.87</v>
      </c>
      <c r="D1237">
        <v>560.82000000000005</v>
      </c>
      <c r="E1237">
        <v>560.09</v>
      </c>
      <c r="F1237">
        <v>36.018900000000002</v>
      </c>
      <c r="G1237">
        <v>129.35599999999999</v>
      </c>
      <c r="H1237">
        <v>34.202599999999997</v>
      </c>
      <c r="I1237">
        <v>19.191600000000001</v>
      </c>
      <c r="J1237">
        <v>51.3307</v>
      </c>
      <c r="K1237">
        <v>377.57</v>
      </c>
      <c r="L1237" s="9">
        <v>6.5232799999999998E-15</v>
      </c>
      <c r="M1237">
        <v>705.553</v>
      </c>
      <c r="N1237">
        <v>0</v>
      </c>
      <c r="O1237" t="s">
        <v>43</v>
      </c>
    </row>
    <row r="1238" spans="1:15" x14ac:dyDescent="0.25">
      <c r="A1238" t="s">
        <v>42</v>
      </c>
      <c r="B1238">
        <v>620.54399999999998</v>
      </c>
      <c r="C1238">
        <v>559.351</v>
      </c>
      <c r="D1238">
        <v>559.30200000000002</v>
      </c>
      <c r="E1238">
        <v>558.57399999999996</v>
      </c>
      <c r="F1238">
        <v>36.106499999999997</v>
      </c>
      <c r="G1238">
        <v>128.892</v>
      </c>
      <c r="H1238">
        <v>34.068800000000003</v>
      </c>
      <c r="I1238">
        <v>19.288399999999999</v>
      </c>
      <c r="J1238">
        <v>50.9985</v>
      </c>
      <c r="K1238">
        <v>376.61500000000001</v>
      </c>
      <c r="L1238" s="9">
        <v>4.3746900000000002E-16</v>
      </c>
      <c r="M1238">
        <v>702.73299999999995</v>
      </c>
      <c r="N1238">
        <v>0</v>
      </c>
      <c r="O1238" t="s">
        <v>43</v>
      </c>
    </row>
    <row r="1239" spans="1:15" x14ac:dyDescent="0.25">
      <c r="A1239" t="s">
        <v>42</v>
      </c>
      <c r="B1239">
        <v>626.00699999999995</v>
      </c>
      <c r="C1239">
        <v>565.74400000000003</v>
      </c>
      <c r="D1239">
        <v>565.69200000000001</v>
      </c>
      <c r="E1239">
        <v>564.91099999999994</v>
      </c>
      <c r="F1239">
        <v>34.028500000000001</v>
      </c>
      <c r="G1239">
        <v>129.80199999999999</v>
      </c>
      <c r="H1239">
        <v>34.8065</v>
      </c>
      <c r="I1239">
        <v>19.424700000000001</v>
      </c>
      <c r="J1239">
        <v>50.948099999999997</v>
      </c>
      <c r="K1239">
        <v>384.03699999999998</v>
      </c>
      <c r="L1239" s="9">
        <v>1.3687099999999999E-14</v>
      </c>
      <c r="M1239">
        <v>723</v>
      </c>
      <c r="N1239">
        <v>0</v>
      </c>
      <c r="O1239" t="s">
        <v>43</v>
      </c>
    </row>
    <row r="1240" spans="1:15" x14ac:dyDescent="0.25">
      <c r="A1240" t="s">
        <v>42</v>
      </c>
      <c r="B1240">
        <v>616.70799999999997</v>
      </c>
      <c r="C1240">
        <v>556.154</v>
      </c>
      <c r="D1240">
        <v>556.10699999999997</v>
      </c>
      <c r="E1240">
        <v>555.38599999999997</v>
      </c>
      <c r="F1240">
        <v>35.669800000000002</v>
      </c>
      <c r="G1240">
        <v>127.318</v>
      </c>
      <c r="H1240">
        <v>34.290599999999998</v>
      </c>
      <c r="I1240">
        <v>18.931000000000001</v>
      </c>
      <c r="J1240">
        <v>49.826099999999997</v>
      </c>
      <c r="K1240">
        <v>375.464</v>
      </c>
      <c r="L1240" s="9">
        <v>6.9744199999999996E-17</v>
      </c>
      <c r="M1240">
        <v>710.279</v>
      </c>
      <c r="N1240">
        <v>0</v>
      </c>
      <c r="O1240" t="s">
        <v>43</v>
      </c>
    </row>
    <row r="1241" spans="1:15" x14ac:dyDescent="0.25">
      <c r="A1241" t="s">
        <v>42</v>
      </c>
      <c r="B1241">
        <v>628.83000000000004</v>
      </c>
      <c r="C1241">
        <v>566.01499999999999</v>
      </c>
      <c r="D1241">
        <v>565.96100000000001</v>
      </c>
      <c r="E1241">
        <v>565.202</v>
      </c>
      <c r="F1241">
        <v>36.032800000000002</v>
      </c>
      <c r="G1241">
        <v>130.90899999999999</v>
      </c>
      <c r="H1241">
        <v>34.292999999999999</v>
      </c>
      <c r="I1241">
        <v>19.848500000000001</v>
      </c>
      <c r="J1241">
        <v>52.094000000000001</v>
      </c>
      <c r="K1241">
        <v>381.22500000000002</v>
      </c>
      <c r="L1241" s="9">
        <v>1.17154E-13</v>
      </c>
      <c r="M1241">
        <v>693.31299999999999</v>
      </c>
      <c r="N1241">
        <v>0</v>
      </c>
      <c r="O1241" t="s">
        <v>43</v>
      </c>
    </row>
    <row r="1242" spans="1:15" x14ac:dyDescent="0.25">
      <c r="A1242" t="s">
        <v>42</v>
      </c>
      <c r="B1242">
        <v>624.28099999999995</v>
      </c>
      <c r="C1242">
        <v>561.64700000000005</v>
      </c>
      <c r="D1242">
        <v>561.59799999999996</v>
      </c>
      <c r="E1242">
        <v>560.87300000000005</v>
      </c>
      <c r="F1242">
        <v>34.870899999999999</v>
      </c>
      <c r="G1242">
        <v>129.25399999999999</v>
      </c>
      <c r="H1242">
        <v>34.612099999999998</v>
      </c>
      <c r="I1242">
        <v>19.2439</v>
      </c>
      <c r="J1242">
        <v>50.948399999999999</v>
      </c>
      <c r="K1242">
        <v>379.702</v>
      </c>
      <c r="L1242" s="9">
        <v>3.9571000000000003E-15</v>
      </c>
      <c r="M1242">
        <v>717.89400000000001</v>
      </c>
      <c r="N1242">
        <v>0</v>
      </c>
      <c r="O1242" t="s">
        <v>43</v>
      </c>
    </row>
    <row r="1243" spans="1:15" x14ac:dyDescent="0.25">
      <c r="A1243" t="s">
        <v>42</v>
      </c>
      <c r="B1243">
        <v>615.22900000000004</v>
      </c>
      <c r="C1243">
        <v>553.56200000000001</v>
      </c>
      <c r="D1243">
        <v>553.51199999999994</v>
      </c>
      <c r="E1243">
        <v>552.79399999999998</v>
      </c>
      <c r="F1243">
        <v>34.1252</v>
      </c>
      <c r="G1243">
        <v>127.252</v>
      </c>
      <c r="H1243">
        <v>34.203899999999997</v>
      </c>
      <c r="I1243">
        <v>19.02</v>
      </c>
      <c r="J1243">
        <v>49.736699999999999</v>
      </c>
      <c r="K1243">
        <v>374.54</v>
      </c>
      <c r="L1243" s="9">
        <v>2.6719399999999998E-16</v>
      </c>
      <c r="M1243">
        <v>648.36800000000005</v>
      </c>
      <c r="N1243">
        <v>0</v>
      </c>
      <c r="O1243" t="s">
        <v>43</v>
      </c>
    </row>
    <row r="1244" spans="1:15" x14ac:dyDescent="0.25">
      <c r="A1244" t="s">
        <v>42</v>
      </c>
      <c r="B1244">
        <v>617.45399999999995</v>
      </c>
      <c r="C1244">
        <v>557.82500000000005</v>
      </c>
      <c r="D1244">
        <v>557.77599999999995</v>
      </c>
      <c r="E1244">
        <v>557.04999999999995</v>
      </c>
      <c r="F1244">
        <v>34.946899999999999</v>
      </c>
      <c r="G1244">
        <v>128.29599999999999</v>
      </c>
      <c r="H1244">
        <v>33.810899999999997</v>
      </c>
      <c r="I1244">
        <v>19.215</v>
      </c>
      <c r="J1244">
        <v>50.846200000000003</v>
      </c>
      <c r="K1244">
        <v>376.82900000000001</v>
      </c>
      <c r="L1244" s="9">
        <v>1.9506300000000001E-14</v>
      </c>
      <c r="M1244">
        <v>696.46900000000005</v>
      </c>
      <c r="N1244">
        <v>0</v>
      </c>
      <c r="O1244" t="s">
        <v>43</v>
      </c>
    </row>
    <row r="1245" spans="1:15" x14ac:dyDescent="0.25">
      <c r="A1245" t="s">
        <v>42</v>
      </c>
      <c r="B1245">
        <v>655.09</v>
      </c>
      <c r="C1245">
        <v>591.95500000000004</v>
      </c>
      <c r="D1245">
        <v>591.89499999999998</v>
      </c>
      <c r="E1245">
        <v>591.13099999999997</v>
      </c>
      <c r="F1245">
        <v>36.489600000000003</v>
      </c>
      <c r="G1245">
        <v>141.61099999999999</v>
      </c>
      <c r="H1245">
        <v>36.115299999999998</v>
      </c>
      <c r="I1245">
        <v>22.133299999999998</v>
      </c>
      <c r="J1245">
        <v>57.258800000000001</v>
      </c>
      <c r="K1245">
        <v>394.83499999999998</v>
      </c>
      <c r="L1245" s="9">
        <v>2.1085499999999999E-13</v>
      </c>
      <c r="M1245">
        <v>705.41099999999994</v>
      </c>
      <c r="N1245">
        <v>0</v>
      </c>
      <c r="O1245" t="s">
        <v>43</v>
      </c>
    </row>
    <row r="1246" spans="1:15" x14ac:dyDescent="0.25">
      <c r="A1246" t="s">
        <v>42</v>
      </c>
      <c r="B1246">
        <v>636.11300000000006</v>
      </c>
      <c r="C1246">
        <v>573.14599999999996</v>
      </c>
      <c r="D1246">
        <v>573.10199999999998</v>
      </c>
      <c r="E1246">
        <v>572.34299999999996</v>
      </c>
      <c r="F1246">
        <v>35.294899999999998</v>
      </c>
      <c r="G1246">
        <v>130.733</v>
      </c>
      <c r="H1246">
        <v>34.548499999999997</v>
      </c>
      <c r="I1246">
        <v>20.377500000000001</v>
      </c>
      <c r="J1246">
        <v>51.499600000000001</v>
      </c>
      <c r="K1246">
        <v>389.47699999999998</v>
      </c>
      <c r="L1246" s="9">
        <v>8.0541499999999998E-14</v>
      </c>
      <c r="M1246">
        <v>702.44899999999996</v>
      </c>
      <c r="N1246">
        <v>0</v>
      </c>
      <c r="O1246" t="s">
        <v>43</v>
      </c>
    </row>
    <row r="1247" spans="1:15" x14ac:dyDescent="0.25">
      <c r="A1247" t="s">
        <v>42</v>
      </c>
      <c r="B1247">
        <v>627.50300000000004</v>
      </c>
      <c r="C1247">
        <v>566.31700000000001</v>
      </c>
      <c r="D1247">
        <v>566.26599999999996</v>
      </c>
      <c r="E1247">
        <v>565.48</v>
      </c>
      <c r="F1247">
        <v>33.875999999999998</v>
      </c>
      <c r="G1247">
        <v>130.178</v>
      </c>
      <c r="H1247">
        <v>35.165100000000002</v>
      </c>
      <c r="I1247">
        <v>19.182300000000001</v>
      </c>
      <c r="J1247">
        <v>51.391800000000003</v>
      </c>
      <c r="K1247">
        <v>384.46199999999999</v>
      </c>
      <c r="L1247" s="9">
        <v>1.8913099999999999E-14</v>
      </c>
      <c r="M1247">
        <v>716.55700000000002</v>
      </c>
      <c r="N1247">
        <v>0</v>
      </c>
      <c r="O1247" t="s">
        <v>43</v>
      </c>
    </row>
    <row r="1248" spans="1:15" x14ac:dyDescent="0.25">
      <c r="A1248" t="s">
        <v>42</v>
      </c>
      <c r="B1248">
        <v>619.21799999999996</v>
      </c>
      <c r="C1248">
        <v>559.23199999999997</v>
      </c>
      <c r="D1248">
        <v>559.18200000000002</v>
      </c>
      <c r="E1248">
        <v>558.45500000000004</v>
      </c>
      <c r="F1248">
        <v>34.036200000000001</v>
      </c>
      <c r="G1248">
        <v>128.74799999999999</v>
      </c>
      <c r="H1248">
        <v>34.496400000000001</v>
      </c>
      <c r="I1248">
        <v>19.241299999999999</v>
      </c>
      <c r="J1248">
        <v>50.457500000000003</v>
      </c>
      <c r="K1248">
        <v>378.54</v>
      </c>
      <c r="L1248" s="9">
        <v>4.9797899999999999E-14</v>
      </c>
      <c r="M1248">
        <v>721.947</v>
      </c>
      <c r="N1248">
        <v>0</v>
      </c>
      <c r="O1248" t="s">
        <v>43</v>
      </c>
    </row>
    <row r="1249" spans="1:15" x14ac:dyDescent="0.25">
      <c r="A1249" t="s">
        <v>42</v>
      </c>
      <c r="B1249">
        <v>618.92999999999995</v>
      </c>
      <c r="C1249">
        <v>554.88499999999999</v>
      </c>
      <c r="D1249">
        <v>554.83699999999999</v>
      </c>
      <c r="E1249">
        <v>554.11800000000005</v>
      </c>
      <c r="F1249">
        <v>34.606900000000003</v>
      </c>
      <c r="G1249">
        <v>127.628</v>
      </c>
      <c r="H1249">
        <v>33.964199999999998</v>
      </c>
      <c r="I1249">
        <v>19.055499999999999</v>
      </c>
      <c r="J1249">
        <v>50.2254</v>
      </c>
      <c r="K1249">
        <v>374.928</v>
      </c>
      <c r="L1249" s="9">
        <v>5.4133599999999997E-16</v>
      </c>
      <c r="M1249">
        <v>712.45299999999997</v>
      </c>
      <c r="N1249">
        <v>0</v>
      </c>
      <c r="O1249" t="s">
        <v>43</v>
      </c>
    </row>
    <row r="1250" spans="1:15" x14ac:dyDescent="0.25">
      <c r="A1250" t="s">
        <v>42</v>
      </c>
      <c r="B1250">
        <v>617.81100000000004</v>
      </c>
      <c r="C1250">
        <v>558.15700000000004</v>
      </c>
      <c r="D1250">
        <v>558.10599999999999</v>
      </c>
      <c r="E1250">
        <v>557.38300000000004</v>
      </c>
      <c r="F1250">
        <v>34.874299999999998</v>
      </c>
      <c r="G1250">
        <v>128.31100000000001</v>
      </c>
      <c r="H1250">
        <v>33.833599999999997</v>
      </c>
      <c r="I1250">
        <v>19.222200000000001</v>
      </c>
      <c r="J1250">
        <v>50.938499999999998</v>
      </c>
      <c r="K1250">
        <v>377.16</v>
      </c>
      <c r="L1250" s="9">
        <v>8.4611899999999997E-15</v>
      </c>
      <c r="M1250">
        <v>656.75800000000004</v>
      </c>
      <c r="N1250">
        <v>0</v>
      </c>
      <c r="O1250" t="s">
        <v>43</v>
      </c>
    </row>
    <row r="1251" spans="1:15" x14ac:dyDescent="0.25">
      <c r="A1251" t="s">
        <v>42</v>
      </c>
      <c r="B1251">
        <v>617.68899999999996</v>
      </c>
      <c r="C1251">
        <v>555.23199999999997</v>
      </c>
      <c r="D1251">
        <v>555.18499999999995</v>
      </c>
      <c r="E1251">
        <v>554.46400000000006</v>
      </c>
      <c r="F1251">
        <v>33.849200000000003</v>
      </c>
      <c r="G1251">
        <v>126.86499999999999</v>
      </c>
      <c r="H1251">
        <v>34.2271</v>
      </c>
      <c r="I1251">
        <v>18.750399999999999</v>
      </c>
      <c r="J1251">
        <v>49.646599999999999</v>
      </c>
      <c r="K1251">
        <v>376.90199999999999</v>
      </c>
      <c r="L1251" s="9">
        <v>4.1967799999999998E-12</v>
      </c>
      <c r="M1251">
        <v>718.34100000000001</v>
      </c>
      <c r="N1251">
        <v>0</v>
      </c>
      <c r="O1251" t="s">
        <v>43</v>
      </c>
    </row>
    <row r="1252" spans="1:15" x14ac:dyDescent="0.25">
      <c r="A1252" t="s">
        <v>42</v>
      </c>
      <c r="B1252">
        <v>620.56100000000004</v>
      </c>
      <c r="C1252">
        <v>559.69299999999998</v>
      </c>
      <c r="D1252">
        <v>559.64499999999998</v>
      </c>
      <c r="E1252">
        <v>558.92200000000003</v>
      </c>
      <c r="F1252">
        <v>36.027799999999999</v>
      </c>
      <c r="G1252">
        <v>128.61699999999999</v>
      </c>
      <c r="H1252">
        <v>34.160400000000003</v>
      </c>
      <c r="I1252">
        <v>19.026800000000001</v>
      </c>
      <c r="J1252">
        <v>51.026899999999998</v>
      </c>
      <c r="K1252">
        <v>377.32499999999999</v>
      </c>
      <c r="L1252" s="9">
        <v>5.6384299999999998E-14</v>
      </c>
      <c r="M1252">
        <v>724.11199999999997</v>
      </c>
      <c r="N1252">
        <v>0</v>
      </c>
      <c r="O1252" t="s">
        <v>43</v>
      </c>
    </row>
    <row r="1253" spans="1:15" x14ac:dyDescent="0.25">
      <c r="A1253" t="s">
        <v>42</v>
      </c>
      <c r="B1253">
        <v>629.15099999999995</v>
      </c>
      <c r="C1253">
        <v>567.41</v>
      </c>
      <c r="D1253">
        <v>567.35799999999995</v>
      </c>
      <c r="E1253">
        <v>566.61400000000003</v>
      </c>
      <c r="F1253">
        <v>35.500100000000003</v>
      </c>
      <c r="G1253">
        <v>130.71799999999999</v>
      </c>
      <c r="H1253">
        <v>35.117699999999999</v>
      </c>
      <c r="I1253">
        <v>19.494900000000001</v>
      </c>
      <c r="J1253">
        <v>51.424900000000001</v>
      </c>
      <c r="K1253">
        <v>383.25</v>
      </c>
      <c r="L1253" s="9">
        <v>5.2582199999999997E-15</v>
      </c>
      <c r="M1253">
        <v>662.005</v>
      </c>
      <c r="N1253">
        <v>0</v>
      </c>
      <c r="O1253" t="s">
        <v>43</v>
      </c>
    </row>
    <row r="1254" spans="1:15" x14ac:dyDescent="0.25">
      <c r="A1254" t="s">
        <v>42</v>
      </c>
      <c r="B1254">
        <v>626.20299999999997</v>
      </c>
      <c r="C1254">
        <v>564.77300000000002</v>
      </c>
      <c r="D1254">
        <v>564.71799999999996</v>
      </c>
      <c r="E1254">
        <v>563.97500000000002</v>
      </c>
      <c r="F1254">
        <v>36.099200000000003</v>
      </c>
      <c r="G1254">
        <v>129.721</v>
      </c>
      <c r="H1254">
        <v>34.489199999999997</v>
      </c>
      <c r="I1254">
        <v>19.4251</v>
      </c>
      <c r="J1254">
        <v>51.470599999999997</v>
      </c>
      <c r="K1254">
        <v>381.13200000000001</v>
      </c>
      <c r="L1254" s="9">
        <v>3.69286E-14</v>
      </c>
      <c r="M1254">
        <v>659.87099999999998</v>
      </c>
      <c r="N1254">
        <v>0</v>
      </c>
      <c r="O1254" t="s">
        <v>43</v>
      </c>
    </row>
    <row r="1255" spans="1:15" x14ac:dyDescent="0.25">
      <c r="A1255" t="s">
        <v>42</v>
      </c>
      <c r="B1255">
        <v>619.94299999999998</v>
      </c>
      <c r="C1255">
        <v>559.50099999999998</v>
      </c>
      <c r="D1255">
        <v>559.45100000000002</v>
      </c>
      <c r="E1255">
        <v>558.69000000000005</v>
      </c>
      <c r="F1255">
        <v>34.523499999999999</v>
      </c>
      <c r="G1255">
        <v>128.48099999999999</v>
      </c>
      <c r="H1255">
        <v>34.206400000000002</v>
      </c>
      <c r="I1255">
        <v>19.165500000000002</v>
      </c>
      <c r="J1255">
        <v>50.561900000000001</v>
      </c>
      <c r="K1255">
        <v>378.64299999999997</v>
      </c>
      <c r="L1255" s="9">
        <v>9.9591799999999992E-13</v>
      </c>
      <c r="M1255">
        <v>715.83399999999995</v>
      </c>
      <c r="N1255">
        <v>0</v>
      </c>
      <c r="O1255" t="s">
        <v>43</v>
      </c>
    </row>
    <row r="1256" spans="1:15" x14ac:dyDescent="0.25">
      <c r="A1256" t="s">
        <v>42</v>
      </c>
      <c r="B1256">
        <v>621.39</v>
      </c>
      <c r="C1256">
        <v>559.00300000000004</v>
      </c>
      <c r="D1256">
        <v>558.95000000000005</v>
      </c>
      <c r="E1256">
        <v>558.21900000000005</v>
      </c>
      <c r="F1256">
        <v>34.278599999999997</v>
      </c>
      <c r="G1256">
        <v>129.44999999999999</v>
      </c>
      <c r="H1256">
        <v>34.205399999999997</v>
      </c>
      <c r="I1256">
        <v>19.186699999999998</v>
      </c>
      <c r="J1256">
        <v>51.497900000000001</v>
      </c>
      <c r="K1256">
        <v>377.59500000000003</v>
      </c>
      <c r="L1256" s="9">
        <v>1.00469E-13</v>
      </c>
      <c r="M1256">
        <v>723.64</v>
      </c>
      <c r="N1256">
        <v>0</v>
      </c>
      <c r="O1256" t="s">
        <v>43</v>
      </c>
    </row>
    <row r="1257" spans="1:15" x14ac:dyDescent="0.25">
      <c r="A1257" t="s">
        <v>42</v>
      </c>
      <c r="B1257">
        <v>621.37800000000004</v>
      </c>
      <c r="C1257">
        <v>557.67999999999995</v>
      </c>
      <c r="D1257">
        <v>557.63400000000001</v>
      </c>
      <c r="E1257">
        <v>556.90499999999997</v>
      </c>
      <c r="F1257">
        <v>35.727699999999999</v>
      </c>
      <c r="G1257">
        <v>128.251</v>
      </c>
      <c r="H1257">
        <v>34.125100000000003</v>
      </c>
      <c r="I1257">
        <v>19.2041</v>
      </c>
      <c r="J1257">
        <v>50.436</v>
      </c>
      <c r="K1257">
        <v>376.00799999999998</v>
      </c>
      <c r="L1257" s="9">
        <v>2.4316600000000002E-15</v>
      </c>
      <c r="M1257">
        <v>708.46</v>
      </c>
      <c r="N1257">
        <v>0</v>
      </c>
      <c r="O1257" t="s">
        <v>43</v>
      </c>
    </row>
    <row r="1258" spans="1:15" x14ac:dyDescent="0.25">
      <c r="A1258" t="s">
        <v>42</v>
      </c>
      <c r="B1258">
        <v>620.56100000000004</v>
      </c>
      <c r="C1258">
        <v>558.85599999999999</v>
      </c>
      <c r="D1258">
        <v>558.80600000000004</v>
      </c>
      <c r="E1258">
        <v>558.08399999999995</v>
      </c>
      <c r="F1258">
        <v>34.198399999999999</v>
      </c>
      <c r="G1258">
        <v>129.66499999999999</v>
      </c>
      <c r="H1258">
        <v>34.707700000000003</v>
      </c>
      <c r="I1258">
        <v>19.257200000000001</v>
      </c>
      <c r="J1258">
        <v>51.327599999999997</v>
      </c>
      <c r="K1258">
        <v>377.20299999999997</v>
      </c>
      <c r="L1258" s="9">
        <v>1.9105700000000001E-14</v>
      </c>
      <c r="M1258">
        <v>691.39700000000005</v>
      </c>
      <c r="N1258">
        <v>0</v>
      </c>
      <c r="O1258" t="s">
        <v>43</v>
      </c>
    </row>
    <row r="1259" spans="1:15" x14ac:dyDescent="0.25">
      <c r="A1259" t="s">
        <v>42</v>
      </c>
      <c r="B1259">
        <v>614.14300000000003</v>
      </c>
      <c r="C1259">
        <v>553.84699999999998</v>
      </c>
      <c r="D1259">
        <v>553.80100000000004</v>
      </c>
      <c r="E1259">
        <v>553.03899999999999</v>
      </c>
      <c r="F1259">
        <v>33.480899999999998</v>
      </c>
      <c r="G1259">
        <v>127.249</v>
      </c>
      <c r="H1259">
        <v>34.473399999999998</v>
      </c>
      <c r="I1259">
        <v>18.943999999999999</v>
      </c>
      <c r="J1259">
        <v>49.495399999999997</v>
      </c>
      <c r="K1259">
        <v>375.29300000000001</v>
      </c>
      <c r="L1259" s="9">
        <v>1.62959E-14</v>
      </c>
      <c r="M1259">
        <v>723.57799999999997</v>
      </c>
      <c r="N1259">
        <v>0</v>
      </c>
      <c r="O1259" t="s">
        <v>43</v>
      </c>
    </row>
    <row r="1260" spans="1:15" x14ac:dyDescent="0.25">
      <c r="A1260" t="s">
        <v>42</v>
      </c>
      <c r="B1260">
        <v>618.601</v>
      </c>
      <c r="C1260">
        <v>555.923</v>
      </c>
      <c r="D1260">
        <v>555.875</v>
      </c>
      <c r="E1260">
        <v>555.15200000000004</v>
      </c>
      <c r="F1260">
        <v>32.921399999999998</v>
      </c>
      <c r="G1260">
        <v>127.651</v>
      </c>
      <c r="H1260">
        <v>34.880899999999997</v>
      </c>
      <c r="I1260">
        <v>18.927499999999998</v>
      </c>
      <c r="J1260">
        <v>49.497</v>
      </c>
      <c r="K1260">
        <v>377.65600000000001</v>
      </c>
      <c r="L1260" s="9">
        <v>2.9510499999999997E-14</v>
      </c>
      <c r="M1260">
        <v>721.61900000000003</v>
      </c>
      <c r="N1260">
        <v>0</v>
      </c>
      <c r="O1260" t="s">
        <v>43</v>
      </c>
    </row>
    <row r="1261" spans="1:15" x14ac:dyDescent="0.25">
      <c r="A1261" t="s">
        <v>42</v>
      </c>
      <c r="B1261">
        <v>620.49400000000003</v>
      </c>
      <c r="C1261">
        <v>559.11300000000006</v>
      </c>
      <c r="D1261">
        <v>559.06799999999998</v>
      </c>
      <c r="E1261">
        <v>558.34400000000005</v>
      </c>
      <c r="F1261">
        <v>34.179900000000004</v>
      </c>
      <c r="G1261">
        <v>127.60899999999999</v>
      </c>
      <c r="H1261">
        <v>34.848799999999997</v>
      </c>
      <c r="I1261">
        <v>18.759699999999999</v>
      </c>
      <c r="J1261">
        <v>49.512300000000003</v>
      </c>
      <c r="K1261">
        <v>379.42899999999997</v>
      </c>
      <c r="L1261" s="9">
        <v>1.8575600000000002E-14</v>
      </c>
      <c r="M1261">
        <v>691.64400000000001</v>
      </c>
      <c r="N1261">
        <v>0</v>
      </c>
      <c r="O1261" t="s">
        <v>43</v>
      </c>
    </row>
    <row r="1262" spans="1:15" x14ac:dyDescent="0.25">
      <c r="A1262" t="s">
        <v>42</v>
      </c>
      <c r="B1262">
        <v>619.71699999999998</v>
      </c>
      <c r="C1262">
        <v>557.01599999999996</v>
      </c>
      <c r="D1262">
        <v>556.96900000000005</v>
      </c>
      <c r="E1262">
        <v>556.24800000000005</v>
      </c>
      <c r="F1262">
        <v>35.575400000000002</v>
      </c>
      <c r="G1262">
        <v>127.55200000000001</v>
      </c>
      <c r="H1262">
        <v>33.956899999999997</v>
      </c>
      <c r="I1262">
        <v>18.970099999999999</v>
      </c>
      <c r="J1262">
        <v>50.247</v>
      </c>
      <c r="K1262">
        <v>376.166</v>
      </c>
      <c r="L1262" s="9">
        <v>1.4933300000000001E-14</v>
      </c>
      <c r="M1262">
        <v>623.18499999999995</v>
      </c>
      <c r="N1262">
        <v>0</v>
      </c>
      <c r="O1262" t="s">
        <v>43</v>
      </c>
    </row>
    <row r="1263" spans="1:15" x14ac:dyDescent="0.25">
      <c r="A1263" t="s">
        <v>42</v>
      </c>
      <c r="B1263">
        <v>631.84100000000001</v>
      </c>
      <c r="C1263">
        <v>570.29999999999995</v>
      </c>
      <c r="D1263">
        <v>570.25</v>
      </c>
      <c r="E1263">
        <v>569.49300000000005</v>
      </c>
      <c r="F1263">
        <v>32.859900000000003</v>
      </c>
      <c r="G1263">
        <v>130.047</v>
      </c>
      <c r="H1263">
        <v>34.784300000000002</v>
      </c>
      <c r="I1263">
        <v>19.752199999999998</v>
      </c>
      <c r="J1263">
        <v>51.067599999999999</v>
      </c>
      <c r="K1263">
        <v>389.50400000000002</v>
      </c>
      <c r="L1263" s="9">
        <v>2.8438400000000001E-14</v>
      </c>
      <c r="M1263">
        <v>678.15300000000002</v>
      </c>
      <c r="N1263">
        <v>0</v>
      </c>
      <c r="O1263" t="s">
        <v>43</v>
      </c>
    </row>
    <row r="1264" spans="1:15" x14ac:dyDescent="0.25">
      <c r="A1264" t="s">
        <v>42</v>
      </c>
      <c r="B1264">
        <v>633.54200000000003</v>
      </c>
      <c r="C1264">
        <v>572.077</v>
      </c>
      <c r="D1264">
        <v>572.03099999999995</v>
      </c>
      <c r="E1264">
        <v>571.23599999999999</v>
      </c>
      <c r="F1264">
        <v>34.914700000000003</v>
      </c>
      <c r="G1264">
        <v>129.834</v>
      </c>
      <c r="H1264">
        <v>33.921199999999999</v>
      </c>
      <c r="I1264">
        <v>20.253599999999999</v>
      </c>
      <c r="J1264">
        <v>51.267000000000003</v>
      </c>
      <c r="K1264">
        <v>389.58199999999999</v>
      </c>
      <c r="L1264" s="9">
        <v>7.3160300000000005E-16</v>
      </c>
      <c r="M1264">
        <v>711.32799999999997</v>
      </c>
      <c r="N1264">
        <v>0</v>
      </c>
      <c r="O1264" t="s">
        <v>43</v>
      </c>
    </row>
    <row r="1265" spans="1:15" x14ac:dyDescent="0.25">
      <c r="A1265" t="s">
        <v>42</v>
      </c>
      <c r="B1265">
        <v>626.68799999999999</v>
      </c>
      <c r="C1265">
        <v>567.00599999999997</v>
      </c>
      <c r="D1265">
        <v>566.96400000000006</v>
      </c>
      <c r="E1265">
        <v>566.20100000000002</v>
      </c>
      <c r="F1265">
        <v>33.130400000000002</v>
      </c>
      <c r="G1265">
        <v>129.09700000000001</v>
      </c>
      <c r="H1265">
        <v>34.587499999999999</v>
      </c>
      <c r="I1265">
        <v>19.912800000000001</v>
      </c>
      <c r="J1265">
        <v>50.365600000000001</v>
      </c>
      <c r="K1265">
        <v>387.07</v>
      </c>
      <c r="L1265" s="9">
        <v>2.2286200000000002E-16</v>
      </c>
      <c r="M1265">
        <v>718.90099999999995</v>
      </c>
      <c r="N1265">
        <v>0</v>
      </c>
      <c r="O1265" t="s">
        <v>43</v>
      </c>
    </row>
    <row r="1266" spans="1:15" x14ac:dyDescent="0.25">
      <c r="A1266" t="s">
        <v>42</v>
      </c>
      <c r="B1266">
        <v>620.048</v>
      </c>
      <c r="C1266">
        <v>559.83100000000002</v>
      </c>
      <c r="D1266">
        <v>559.78</v>
      </c>
      <c r="E1266">
        <v>559.01700000000005</v>
      </c>
      <c r="F1266">
        <v>34.999600000000001</v>
      </c>
      <c r="G1266">
        <v>128.535</v>
      </c>
      <c r="H1266">
        <v>33.9206</v>
      </c>
      <c r="I1266">
        <v>19.256699999999999</v>
      </c>
      <c r="J1266">
        <v>50.807499999999997</v>
      </c>
      <c r="K1266">
        <v>378.42099999999999</v>
      </c>
      <c r="L1266" s="9">
        <v>2.60619E-14</v>
      </c>
      <c r="M1266">
        <v>686.54600000000005</v>
      </c>
      <c r="N1266">
        <v>0</v>
      </c>
      <c r="O1266" t="s">
        <v>43</v>
      </c>
    </row>
    <row r="1267" spans="1:15" x14ac:dyDescent="0.25">
      <c r="A1267" t="s">
        <v>42</v>
      </c>
      <c r="B1267">
        <v>619.69299999999998</v>
      </c>
      <c r="C1267">
        <v>556.66800000000001</v>
      </c>
      <c r="D1267">
        <v>556.61900000000003</v>
      </c>
      <c r="E1267">
        <v>555.89599999999996</v>
      </c>
      <c r="F1267">
        <v>35.875799999999998</v>
      </c>
      <c r="G1267">
        <v>127.755</v>
      </c>
      <c r="H1267">
        <v>33.691099999999999</v>
      </c>
      <c r="I1267">
        <v>19.120999999999999</v>
      </c>
      <c r="J1267">
        <v>50.677500000000002</v>
      </c>
      <c r="K1267">
        <v>375.3</v>
      </c>
      <c r="L1267" s="9">
        <v>1.5648600000000001E-14</v>
      </c>
      <c r="M1267">
        <v>710.01300000000003</v>
      </c>
      <c r="N1267">
        <v>0</v>
      </c>
      <c r="O1267" t="s">
        <v>43</v>
      </c>
    </row>
    <row r="1268" spans="1:15" x14ac:dyDescent="0.25">
      <c r="A1268" t="s">
        <v>42</v>
      </c>
      <c r="B1268">
        <v>615.86199999999997</v>
      </c>
      <c r="C1268">
        <v>555.399</v>
      </c>
      <c r="D1268">
        <v>555.35199999999998</v>
      </c>
      <c r="E1268">
        <v>554.63300000000004</v>
      </c>
      <c r="F1268">
        <v>34.643099999999997</v>
      </c>
      <c r="G1268">
        <v>127.084</v>
      </c>
      <c r="H1268">
        <v>34.241100000000003</v>
      </c>
      <c r="I1268">
        <v>19.073699999999999</v>
      </c>
      <c r="J1268">
        <v>49.273299999999999</v>
      </c>
      <c r="K1268">
        <v>375.91500000000002</v>
      </c>
      <c r="L1268" s="9">
        <v>2.1624299999999999E-14</v>
      </c>
      <c r="M1268">
        <v>645.38400000000001</v>
      </c>
      <c r="N1268">
        <v>0</v>
      </c>
      <c r="O1268" t="s">
        <v>43</v>
      </c>
    </row>
    <row r="1269" spans="1:15" x14ac:dyDescent="0.25">
      <c r="A1269" t="s">
        <v>42</v>
      </c>
      <c r="B1269">
        <v>616.22699999999998</v>
      </c>
      <c r="C1269">
        <v>554.27700000000004</v>
      </c>
      <c r="D1269">
        <v>554.22900000000004</v>
      </c>
      <c r="E1269">
        <v>553.46799999999996</v>
      </c>
      <c r="F1269">
        <v>34.694800000000001</v>
      </c>
      <c r="G1269">
        <v>127.627</v>
      </c>
      <c r="H1269">
        <v>34.0914</v>
      </c>
      <c r="I1269">
        <v>19.063500000000001</v>
      </c>
      <c r="J1269">
        <v>50.031700000000001</v>
      </c>
      <c r="K1269">
        <v>374.185</v>
      </c>
      <c r="L1269" s="9">
        <v>4.5444199999999998E-15</v>
      </c>
      <c r="M1269">
        <v>705.86400000000003</v>
      </c>
      <c r="N1269">
        <v>0</v>
      </c>
      <c r="O1269" t="s">
        <v>43</v>
      </c>
    </row>
    <row r="1270" spans="1:15" x14ac:dyDescent="0.25">
      <c r="A1270" t="s">
        <v>42</v>
      </c>
      <c r="B1270">
        <v>623.09699999999998</v>
      </c>
      <c r="C1270">
        <v>561.99300000000005</v>
      </c>
      <c r="D1270">
        <v>561.94799999999998</v>
      </c>
      <c r="E1270">
        <v>561.23</v>
      </c>
      <c r="F1270">
        <v>35.107799999999997</v>
      </c>
      <c r="G1270">
        <v>128.786</v>
      </c>
      <c r="H1270">
        <v>34.237900000000003</v>
      </c>
      <c r="I1270">
        <v>19.706600000000002</v>
      </c>
      <c r="J1270">
        <v>50.200699999999998</v>
      </c>
      <c r="K1270">
        <v>380.18299999999999</v>
      </c>
      <c r="L1270" s="9">
        <v>4.7393699999999997E-14</v>
      </c>
      <c r="M1270">
        <v>658.98599999999999</v>
      </c>
      <c r="N1270">
        <v>0</v>
      </c>
      <c r="O1270" t="s">
        <v>43</v>
      </c>
    </row>
    <row r="1271" spans="1:15" x14ac:dyDescent="0.25">
      <c r="A1271" t="s">
        <v>42</v>
      </c>
      <c r="B1271">
        <v>637.96799999999996</v>
      </c>
      <c r="C1271">
        <v>571.75900000000001</v>
      </c>
      <c r="D1271">
        <v>571.69799999999998</v>
      </c>
      <c r="E1271">
        <v>570.95299999999997</v>
      </c>
      <c r="F1271">
        <v>36.416899999999998</v>
      </c>
      <c r="G1271">
        <v>133.97800000000001</v>
      </c>
      <c r="H1271">
        <v>34.830800000000004</v>
      </c>
      <c r="I1271">
        <v>19.561900000000001</v>
      </c>
      <c r="J1271">
        <v>54.956000000000003</v>
      </c>
      <c r="K1271">
        <v>383.32499999999999</v>
      </c>
      <c r="L1271" s="9">
        <v>9.3186300000000002E-14</v>
      </c>
      <c r="M1271">
        <v>627.48699999999997</v>
      </c>
      <c r="N1271">
        <v>0</v>
      </c>
      <c r="O1271" t="s">
        <v>43</v>
      </c>
    </row>
    <row r="1272" spans="1:15" x14ac:dyDescent="0.25">
      <c r="A1272" t="s">
        <v>42</v>
      </c>
      <c r="B1272">
        <v>633.57600000000002</v>
      </c>
      <c r="C1272">
        <v>569.07299999999998</v>
      </c>
      <c r="D1272">
        <v>569.02300000000002</v>
      </c>
      <c r="E1272">
        <v>568.279</v>
      </c>
      <c r="F1272">
        <v>34.631999999999998</v>
      </c>
      <c r="G1272">
        <v>131.88</v>
      </c>
      <c r="H1272">
        <v>34.6355</v>
      </c>
      <c r="I1272">
        <v>19.685500000000001</v>
      </c>
      <c r="J1272">
        <v>53.006500000000003</v>
      </c>
      <c r="K1272">
        <v>384.70800000000003</v>
      </c>
      <c r="L1272" s="9">
        <v>4.9663400000000002E-16</v>
      </c>
      <c r="M1272">
        <v>707.23</v>
      </c>
      <c r="N1272">
        <v>0</v>
      </c>
      <c r="O1272" t="s">
        <v>43</v>
      </c>
    </row>
    <row r="1273" spans="1:15" x14ac:dyDescent="0.25">
      <c r="A1273" t="s">
        <v>42</v>
      </c>
      <c r="B1273">
        <v>618.31799999999998</v>
      </c>
      <c r="C1273">
        <v>555.45500000000004</v>
      </c>
      <c r="D1273">
        <v>555.40599999999995</v>
      </c>
      <c r="E1273">
        <v>554.64400000000001</v>
      </c>
      <c r="F1273">
        <v>34.546199999999999</v>
      </c>
      <c r="G1273">
        <v>127.85599999999999</v>
      </c>
      <c r="H1273">
        <v>34.202300000000001</v>
      </c>
      <c r="I1273">
        <v>19.2621</v>
      </c>
      <c r="J1273">
        <v>50.1875</v>
      </c>
      <c r="K1273">
        <v>375.33300000000003</v>
      </c>
      <c r="L1273" s="9">
        <v>5.78659E-15</v>
      </c>
      <c r="M1273">
        <v>652.154</v>
      </c>
      <c r="N1273">
        <v>0</v>
      </c>
      <c r="O1273" t="s">
        <v>43</v>
      </c>
    </row>
    <row r="1274" spans="1:15" x14ac:dyDescent="0.25">
      <c r="A1274" t="s">
        <v>42</v>
      </c>
      <c r="B1274">
        <v>620.89300000000003</v>
      </c>
      <c r="C1274">
        <v>559.05700000000002</v>
      </c>
      <c r="D1274">
        <v>559.01199999999994</v>
      </c>
      <c r="E1274">
        <v>558.25199999999995</v>
      </c>
      <c r="F1274">
        <v>33.105800000000002</v>
      </c>
      <c r="G1274">
        <v>128.126</v>
      </c>
      <c r="H1274">
        <v>34.925899999999999</v>
      </c>
      <c r="I1274">
        <v>19.222899999999999</v>
      </c>
      <c r="J1274">
        <v>49.665300000000002</v>
      </c>
      <c r="K1274">
        <v>380.048</v>
      </c>
      <c r="L1274" s="9">
        <v>8.7313099999999997E-16</v>
      </c>
      <c r="M1274">
        <v>695.35</v>
      </c>
      <c r="N1274">
        <v>0</v>
      </c>
      <c r="O1274" t="s">
        <v>43</v>
      </c>
    </row>
    <row r="1275" spans="1:15" x14ac:dyDescent="0.25">
      <c r="A1275" t="s">
        <v>42</v>
      </c>
      <c r="B1275">
        <v>615.37400000000002</v>
      </c>
      <c r="C1275">
        <v>554.59299999999996</v>
      </c>
      <c r="D1275">
        <v>554.548</v>
      </c>
      <c r="E1275">
        <v>553.70000000000005</v>
      </c>
      <c r="F1275">
        <v>34.5914</v>
      </c>
      <c r="G1275">
        <v>127.372</v>
      </c>
      <c r="H1275">
        <v>34.399900000000002</v>
      </c>
      <c r="I1275">
        <v>18.927399999999999</v>
      </c>
      <c r="J1275">
        <v>49.7438</v>
      </c>
      <c r="K1275">
        <v>374.80599999999998</v>
      </c>
      <c r="L1275" s="9">
        <v>7.8942299999999999E-17</v>
      </c>
      <c r="M1275">
        <v>719.33</v>
      </c>
      <c r="N1275">
        <v>0</v>
      </c>
      <c r="O1275" t="s">
        <v>43</v>
      </c>
    </row>
    <row r="1276" spans="1:15" x14ac:dyDescent="0.25">
      <c r="A1276" t="s">
        <v>42</v>
      </c>
      <c r="B1276">
        <v>618.64099999999996</v>
      </c>
      <c r="C1276">
        <v>557.94500000000005</v>
      </c>
      <c r="D1276">
        <v>557.89700000000005</v>
      </c>
      <c r="E1276">
        <v>557.17600000000004</v>
      </c>
      <c r="F1276">
        <v>34.841999999999999</v>
      </c>
      <c r="G1276">
        <v>128.01</v>
      </c>
      <c r="H1276">
        <v>34.018799999999999</v>
      </c>
      <c r="I1276">
        <v>18.988800000000001</v>
      </c>
      <c r="J1276">
        <v>50.347999999999999</v>
      </c>
      <c r="K1276">
        <v>377.19099999999997</v>
      </c>
      <c r="L1276" s="9">
        <v>3.72229E-14</v>
      </c>
      <c r="M1276">
        <v>719.95100000000002</v>
      </c>
      <c r="N1276">
        <v>0</v>
      </c>
      <c r="O1276" t="s">
        <v>43</v>
      </c>
    </row>
    <row r="1277" spans="1:15" x14ac:dyDescent="0.25">
      <c r="A1277" t="s">
        <v>42</v>
      </c>
      <c r="B1277">
        <v>629.76800000000003</v>
      </c>
      <c r="C1277">
        <v>570.101</v>
      </c>
      <c r="D1277">
        <v>570.05100000000004</v>
      </c>
      <c r="E1277">
        <v>569.25800000000004</v>
      </c>
      <c r="F1277">
        <v>34.061500000000002</v>
      </c>
      <c r="G1277">
        <v>131.04900000000001</v>
      </c>
      <c r="H1277">
        <v>34.338700000000003</v>
      </c>
      <c r="I1277">
        <v>19.8416</v>
      </c>
      <c r="J1277">
        <v>52.2973</v>
      </c>
      <c r="K1277">
        <v>387.04</v>
      </c>
      <c r="L1277" s="9">
        <v>2.8597000000000003E-14</v>
      </c>
      <c r="M1277">
        <v>698.61800000000005</v>
      </c>
      <c r="N1277">
        <v>0</v>
      </c>
      <c r="O1277" t="s">
        <v>43</v>
      </c>
    </row>
    <row r="1278" spans="1:15" x14ac:dyDescent="0.25">
      <c r="A1278" t="s">
        <v>42</v>
      </c>
      <c r="B1278">
        <v>618.12300000000005</v>
      </c>
      <c r="C1278">
        <v>557.09299999999996</v>
      </c>
      <c r="D1278">
        <v>557.04300000000001</v>
      </c>
      <c r="E1278">
        <v>556.32500000000005</v>
      </c>
      <c r="F1278">
        <v>34.791200000000003</v>
      </c>
      <c r="G1278">
        <v>128.93299999999999</v>
      </c>
      <c r="H1278">
        <v>33.737200000000001</v>
      </c>
      <c r="I1278">
        <v>19.3522</v>
      </c>
      <c r="J1278">
        <v>51.472000000000001</v>
      </c>
      <c r="K1278">
        <v>375.58499999999998</v>
      </c>
      <c r="L1278" s="9">
        <v>5.0230999999999999E-15</v>
      </c>
      <c r="M1278">
        <v>700.952</v>
      </c>
      <c r="N1278">
        <v>0</v>
      </c>
      <c r="O1278" t="s">
        <v>43</v>
      </c>
    </row>
    <row r="1279" spans="1:15" x14ac:dyDescent="0.25">
      <c r="A1279" t="s">
        <v>42</v>
      </c>
      <c r="B1279">
        <v>620.57600000000002</v>
      </c>
      <c r="C1279">
        <v>558.78700000000003</v>
      </c>
      <c r="D1279">
        <v>558.73800000000006</v>
      </c>
      <c r="E1279">
        <v>558.02</v>
      </c>
      <c r="F1279">
        <v>35.456600000000002</v>
      </c>
      <c r="G1279">
        <v>127.29300000000001</v>
      </c>
      <c r="H1279">
        <v>34.363500000000002</v>
      </c>
      <c r="I1279">
        <v>19.081</v>
      </c>
      <c r="J1279">
        <v>49.5486</v>
      </c>
      <c r="K1279">
        <v>378.28800000000001</v>
      </c>
      <c r="L1279" s="9">
        <v>2.60578E-16</v>
      </c>
      <c r="M1279">
        <v>629.21500000000003</v>
      </c>
      <c r="N1279">
        <v>0</v>
      </c>
      <c r="O1279" t="s">
        <v>43</v>
      </c>
    </row>
    <row r="1280" spans="1:15" x14ac:dyDescent="0.25">
      <c r="A1280" t="s">
        <v>42</v>
      </c>
      <c r="B1280">
        <v>620.28300000000002</v>
      </c>
      <c r="C1280">
        <v>559.68499999999995</v>
      </c>
      <c r="D1280">
        <v>559.63300000000004</v>
      </c>
      <c r="E1280">
        <v>558.90800000000002</v>
      </c>
      <c r="F1280">
        <v>35.120100000000001</v>
      </c>
      <c r="G1280">
        <v>128.739</v>
      </c>
      <c r="H1280">
        <v>34.757800000000003</v>
      </c>
      <c r="I1280">
        <v>19.085899999999999</v>
      </c>
      <c r="J1280">
        <v>50.284999999999997</v>
      </c>
      <c r="K1280">
        <v>377.86599999999999</v>
      </c>
      <c r="L1280" s="9">
        <v>5.4303900000000003E-15</v>
      </c>
      <c r="M1280">
        <v>633.06700000000001</v>
      </c>
      <c r="N1280">
        <v>0</v>
      </c>
      <c r="O1280" t="s">
        <v>43</v>
      </c>
    </row>
    <row r="1281" spans="1:25" x14ac:dyDescent="0.25">
      <c r="A1281" t="s">
        <v>42</v>
      </c>
      <c r="B1281">
        <v>618.07899999999995</v>
      </c>
      <c r="C1281">
        <v>556.16600000000005</v>
      </c>
      <c r="D1281">
        <v>556.11800000000005</v>
      </c>
      <c r="E1281">
        <v>555.39400000000001</v>
      </c>
      <c r="F1281">
        <v>34.740200000000002</v>
      </c>
      <c r="G1281">
        <v>127.255</v>
      </c>
      <c r="H1281">
        <v>33.777099999999997</v>
      </c>
      <c r="I1281">
        <v>19.1571</v>
      </c>
      <c r="J1281">
        <v>49.960500000000003</v>
      </c>
      <c r="K1281">
        <v>376.51600000000002</v>
      </c>
      <c r="L1281" s="9">
        <v>3.96806E-15</v>
      </c>
      <c r="M1281">
        <v>658.03200000000004</v>
      </c>
      <c r="N1281">
        <v>0</v>
      </c>
      <c r="O1281" t="s">
        <v>43</v>
      </c>
    </row>
    <row r="1282" spans="1:25" x14ac:dyDescent="0.25">
      <c r="A1282" t="s">
        <v>42</v>
      </c>
      <c r="B1282">
        <v>621.77700000000004</v>
      </c>
      <c r="C1282">
        <v>558.529</v>
      </c>
      <c r="D1282">
        <v>558.48500000000001</v>
      </c>
      <c r="E1282">
        <v>557.76300000000003</v>
      </c>
      <c r="F1282">
        <v>35.015300000000003</v>
      </c>
      <c r="G1282">
        <v>127.98399999999999</v>
      </c>
      <c r="H1282">
        <v>34.285200000000003</v>
      </c>
      <c r="I1282">
        <v>19.206800000000001</v>
      </c>
      <c r="J1282">
        <v>50.0854</v>
      </c>
      <c r="K1282">
        <v>377.69499999999999</v>
      </c>
      <c r="L1282" s="9">
        <v>3.8696700000000001E-17</v>
      </c>
      <c r="M1282">
        <v>719.87800000000004</v>
      </c>
      <c r="N1282">
        <v>0</v>
      </c>
      <c r="O1282" t="s">
        <v>43</v>
      </c>
    </row>
    <row r="1283" spans="1:25" x14ac:dyDescent="0.25">
      <c r="A1283" t="s">
        <v>42</v>
      </c>
      <c r="B1283">
        <v>617.78399999999999</v>
      </c>
      <c r="C1283">
        <v>556.03099999999995</v>
      </c>
      <c r="D1283">
        <v>555.97900000000004</v>
      </c>
      <c r="E1283">
        <v>555.25199999999995</v>
      </c>
      <c r="F1283">
        <v>35.797699999999999</v>
      </c>
      <c r="G1283">
        <v>128.24</v>
      </c>
      <c r="H1283">
        <v>33.843400000000003</v>
      </c>
      <c r="I1283">
        <v>19.0764</v>
      </c>
      <c r="J1283">
        <v>51.105899999999998</v>
      </c>
      <c r="K1283">
        <v>374.31</v>
      </c>
      <c r="L1283" s="9">
        <v>2.3894200000000001E-15</v>
      </c>
      <c r="M1283">
        <v>707.53</v>
      </c>
      <c r="N1283">
        <v>0</v>
      </c>
      <c r="O1283" t="s">
        <v>43</v>
      </c>
    </row>
    <row r="1284" spans="1:25" x14ac:dyDescent="0.25">
      <c r="A1284" t="s">
        <v>42</v>
      </c>
      <c r="B1284">
        <v>621.303</v>
      </c>
      <c r="C1284">
        <v>560.33399999999995</v>
      </c>
      <c r="D1284">
        <v>560.28499999999997</v>
      </c>
      <c r="E1284">
        <v>559.55700000000002</v>
      </c>
      <c r="F1284">
        <v>33.869199999999999</v>
      </c>
      <c r="G1284">
        <v>128.839</v>
      </c>
      <c r="H1284">
        <v>34.450299999999999</v>
      </c>
      <c r="I1284">
        <v>19.176600000000001</v>
      </c>
      <c r="J1284">
        <v>50.673999999999999</v>
      </c>
      <c r="K1284">
        <v>379.70299999999997</v>
      </c>
      <c r="L1284" s="9">
        <v>3.3372800000000001E-14</v>
      </c>
      <c r="M1284">
        <v>721.84500000000003</v>
      </c>
      <c r="N1284">
        <v>0</v>
      </c>
      <c r="O1284" t="s">
        <v>43</v>
      </c>
    </row>
    <row r="1285" spans="1:25" x14ac:dyDescent="0.25">
      <c r="A1285" t="s">
        <v>42</v>
      </c>
      <c r="B1285">
        <v>616.82600000000002</v>
      </c>
      <c r="C1285">
        <v>556.476</v>
      </c>
      <c r="D1285">
        <v>556.42399999999998</v>
      </c>
      <c r="E1285">
        <v>555.697</v>
      </c>
      <c r="F1285">
        <v>35.403500000000001</v>
      </c>
      <c r="G1285">
        <v>128.67099999999999</v>
      </c>
      <c r="H1285">
        <v>33.750799999999998</v>
      </c>
      <c r="I1285">
        <v>19.109100000000002</v>
      </c>
      <c r="J1285">
        <v>51.393599999999999</v>
      </c>
      <c r="K1285">
        <v>374.56700000000001</v>
      </c>
      <c r="L1285" s="9">
        <v>1.0100699999999999E-14</v>
      </c>
      <c r="M1285">
        <v>724.13499999999999</v>
      </c>
      <c r="N1285">
        <v>0</v>
      </c>
      <c r="O1285" t="s">
        <v>43</v>
      </c>
    </row>
    <row r="1286" spans="1:25" x14ac:dyDescent="0.25">
      <c r="A1286" t="s">
        <v>42</v>
      </c>
      <c r="B1286">
        <v>615.75900000000001</v>
      </c>
      <c r="C1286">
        <v>555.43700000000001</v>
      </c>
      <c r="D1286">
        <v>555.39099999999996</v>
      </c>
      <c r="E1286">
        <v>554.67499999999995</v>
      </c>
      <c r="F1286">
        <v>35.869399999999999</v>
      </c>
      <c r="G1286">
        <v>127.137</v>
      </c>
      <c r="H1286">
        <v>34.642800000000001</v>
      </c>
      <c r="I1286">
        <v>18.7852</v>
      </c>
      <c r="J1286">
        <v>49.408299999999997</v>
      </c>
      <c r="K1286">
        <v>374.69600000000003</v>
      </c>
      <c r="L1286" s="9">
        <v>6.4600700000000001E-15</v>
      </c>
      <c r="M1286">
        <v>701.80700000000002</v>
      </c>
      <c r="N1286">
        <v>0</v>
      </c>
      <c r="O1286" t="s">
        <v>43</v>
      </c>
    </row>
    <row r="1287" spans="1:25" x14ac:dyDescent="0.25">
      <c r="A1287" t="s">
        <v>42</v>
      </c>
      <c r="B1287">
        <v>621.94299999999998</v>
      </c>
      <c r="C1287">
        <v>560.55600000000004</v>
      </c>
      <c r="D1287">
        <v>560.50800000000004</v>
      </c>
      <c r="E1287">
        <v>559.78800000000001</v>
      </c>
      <c r="F1287">
        <v>33.6614</v>
      </c>
      <c r="G1287">
        <v>128.50299999999999</v>
      </c>
      <c r="H1287">
        <v>34.381700000000002</v>
      </c>
      <c r="I1287">
        <v>19.136600000000001</v>
      </c>
      <c r="J1287">
        <v>50.429099999999998</v>
      </c>
      <c r="K1287">
        <v>380.48200000000003</v>
      </c>
      <c r="L1287" s="9">
        <v>6.9060999999999999E-16</v>
      </c>
      <c r="M1287">
        <v>721.60199999999998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630.95399999999995</v>
      </c>
      <c r="C1288">
        <v>571.29999999999995</v>
      </c>
      <c r="D1288">
        <v>571.25</v>
      </c>
      <c r="E1288">
        <v>570.495</v>
      </c>
      <c r="F1288">
        <v>34.329099999999997</v>
      </c>
      <c r="G1288">
        <v>132.04</v>
      </c>
      <c r="H1288">
        <v>34.652099999999997</v>
      </c>
      <c r="I1288">
        <v>20.186900000000001</v>
      </c>
      <c r="J1288">
        <v>52.796199999999999</v>
      </c>
      <c r="K1288">
        <v>387.15499999999997</v>
      </c>
      <c r="L1288" s="9">
        <v>1.26796E-14</v>
      </c>
      <c r="M1288">
        <v>639.53200000000004</v>
      </c>
      <c r="N1288">
        <v>0</v>
      </c>
      <c r="O1288" t="s">
        <v>43</v>
      </c>
      <c r="R1288">
        <f>AVERAGE(B1239:B1288)</f>
        <v>622.75896</v>
      </c>
      <c r="S1288">
        <f>AVERAGE(C1239:C1288)</f>
        <v>561.17228</v>
      </c>
      <c r="U1288">
        <f>_xlfn.VAR.P(B1239:B1288)</f>
        <v>54.445778998400066</v>
      </c>
      <c r="V1288">
        <f>_xlfn.VAR.P(C1239:C1288)</f>
        <v>49.048628001599951</v>
      </c>
      <c r="X1288">
        <f>1.96*SQRT(U1288)/50</f>
        <v>0.28924654162167862</v>
      </c>
      <c r="Y1288">
        <f>1.96*SQRT(V1288)/50</f>
        <v>0.27453612464005273</v>
      </c>
    </row>
    <row r="1289" spans="1:25" x14ac:dyDescent="0.25">
      <c r="A1289" t="s">
        <v>44</v>
      </c>
      <c r="B1289">
        <v>31326.713599999999</v>
      </c>
      <c r="C1289" t="s">
        <v>37</v>
      </c>
    </row>
    <row r="1290" spans="1:25" x14ac:dyDescent="0.25">
      <c r="A1290" t="s">
        <v>45</v>
      </c>
      <c r="B1290">
        <v>557.06500000000005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1.0761700000000001E-15</v>
      </c>
      <c r="L1290">
        <v>682.00900000000001</v>
      </c>
      <c r="M1290">
        <v>0</v>
      </c>
      <c r="N1290" t="s">
        <v>43</v>
      </c>
    </row>
    <row r="1291" spans="1:25" x14ac:dyDescent="0.25">
      <c r="A1291" t="s">
        <v>45</v>
      </c>
      <c r="B1291">
        <v>560.245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2.2471000000000001E-14</v>
      </c>
      <c r="L1291">
        <v>702.76599999999996</v>
      </c>
      <c r="M1291">
        <v>0</v>
      </c>
      <c r="N1291" t="s">
        <v>43</v>
      </c>
    </row>
    <row r="1292" spans="1:25" x14ac:dyDescent="0.25">
      <c r="A1292" t="s">
        <v>45</v>
      </c>
      <c r="B1292">
        <v>563.18399999999997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3.1328799999999998E-13</v>
      </c>
      <c r="L1292">
        <v>699.88300000000004</v>
      </c>
      <c r="M1292">
        <v>0</v>
      </c>
      <c r="N1292" t="s">
        <v>43</v>
      </c>
    </row>
    <row r="1293" spans="1:25" x14ac:dyDescent="0.25">
      <c r="A1293" t="s">
        <v>45</v>
      </c>
      <c r="B1293">
        <v>562.18700000000001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3.7777299999999998E-14</v>
      </c>
      <c r="L1293">
        <v>653.87300000000005</v>
      </c>
      <c r="M1293">
        <v>0</v>
      </c>
      <c r="N1293" t="s">
        <v>43</v>
      </c>
    </row>
    <row r="1294" spans="1:25" x14ac:dyDescent="0.25">
      <c r="A1294" t="s">
        <v>45</v>
      </c>
      <c r="B1294">
        <v>569.36599999999999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2.8371500000000001E-14</v>
      </c>
      <c r="L1294">
        <v>666.63900000000001</v>
      </c>
      <c r="M1294">
        <v>0</v>
      </c>
      <c r="N1294" t="s">
        <v>43</v>
      </c>
    </row>
    <row r="1295" spans="1:25" x14ac:dyDescent="0.25">
      <c r="A1295" t="s">
        <v>45</v>
      </c>
      <c r="B1295">
        <v>572.45500000000004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3.3264199999999998E-13</v>
      </c>
      <c r="L1295">
        <v>716.57600000000002</v>
      </c>
      <c r="M1295">
        <v>0</v>
      </c>
      <c r="N1295" t="s">
        <v>43</v>
      </c>
    </row>
    <row r="1296" spans="1:25" x14ac:dyDescent="0.25">
      <c r="A1296" t="s">
        <v>45</v>
      </c>
      <c r="B1296">
        <v>564.28800000000001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7.7371500000000005E-18</v>
      </c>
      <c r="L1296">
        <v>702.21199999999999</v>
      </c>
      <c r="M1296">
        <v>0</v>
      </c>
      <c r="N1296" t="s">
        <v>43</v>
      </c>
    </row>
    <row r="1297" spans="1:14" x14ac:dyDescent="0.25">
      <c r="A1297" t="s">
        <v>45</v>
      </c>
      <c r="B1297">
        <v>556.20699999999999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7.2194999999999999E-15</v>
      </c>
      <c r="L1297">
        <v>723.78200000000004</v>
      </c>
      <c r="M1297">
        <v>0</v>
      </c>
      <c r="N1297" t="s">
        <v>43</v>
      </c>
    </row>
    <row r="1298" spans="1:14" x14ac:dyDescent="0.25">
      <c r="A1298" t="s">
        <v>45</v>
      </c>
      <c r="B1298">
        <v>568.59299999999996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7.0160100000000002E-15</v>
      </c>
      <c r="L1298">
        <v>719.68700000000001</v>
      </c>
      <c r="M1298">
        <v>0</v>
      </c>
      <c r="N1298" t="s">
        <v>43</v>
      </c>
    </row>
    <row r="1299" spans="1:14" x14ac:dyDescent="0.25">
      <c r="A1299" t="s">
        <v>45</v>
      </c>
      <c r="B1299">
        <v>559.26800000000003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1.9144300000000001E-13</v>
      </c>
      <c r="L1299">
        <v>706.70899999999995</v>
      </c>
      <c r="M1299">
        <v>0</v>
      </c>
      <c r="N1299" t="s">
        <v>43</v>
      </c>
    </row>
    <row r="1300" spans="1:14" x14ac:dyDescent="0.25">
      <c r="A1300" t="s">
        <v>45</v>
      </c>
      <c r="B1300">
        <v>564.12199999999996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8.7491099999999999E-15</v>
      </c>
      <c r="L1300">
        <v>574.50199999999995</v>
      </c>
      <c r="M1300">
        <v>0</v>
      </c>
      <c r="N1300" t="s">
        <v>43</v>
      </c>
    </row>
    <row r="1301" spans="1:14" x14ac:dyDescent="0.25">
      <c r="A1301" t="s">
        <v>45</v>
      </c>
      <c r="B1301">
        <v>571.78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1.7686900000000001E-16</v>
      </c>
      <c r="L1301">
        <v>666.47699999999998</v>
      </c>
      <c r="M1301">
        <v>0</v>
      </c>
      <c r="N1301" t="s">
        <v>43</v>
      </c>
    </row>
    <row r="1302" spans="1:14" x14ac:dyDescent="0.25">
      <c r="A1302" t="s">
        <v>45</v>
      </c>
      <c r="B1302">
        <v>559.84699999999998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1.7833600000000001E-16</v>
      </c>
      <c r="L1302">
        <v>704.55799999999999</v>
      </c>
      <c r="M1302">
        <v>0</v>
      </c>
      <c r="N1302" t="s">
        <v>43</v>
      </c>
    </row>
    <row r="1303" spans="1:14" x14ac:dyDescent="0.25">
      <c r="A1303" t="s">
        <v>45</v>
      </c>
      <c r="B1303">
        <v>563.42999999999995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5.0815700000000003E-14</v>
      </c>
      <c r="L1303">
        <v>702.12</v>
      </c>
      <c r="M1303">
        <v>0</v>
      </c>
      <c r="N1303" t="s">
        <v>43</v>
      </c>
    </row>
    <row r="1304" spans="1:14" x14ac:dyDescent="0.25">
      <c r="A1304" t="s">
        <v>45</v>
      </c>
      <c r="B1304">
        <v>561.90700000000004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3.8598799999999999E-15</v>
      </c>
      <c r="L1304">
        <v>723.89499999999998</v>
      </c>
      <c r="M1304">
        <v>0</v>
      </c>
      <c r="N1304" t="s">
        <v>43</v>
      </c>
    </row>
    <row r="1305" spans="1:14" x14ac:dyDescent="0.25">
      <c r="A1305" t="s">
        <v>45</v>
      </c>
      <c r="B1305">
        <v>560.41499999999996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9.6631899999999999E-14</v>
      </c>
      <c r="L1305">
        <v>718.17200000000003</v>
      </c>
      <c r="M1305">
        <v>0</v>
      </c>
      <c r="N1305" t="s">
        <v>43</v>
      </c>
    </row>
    <row r="1306" spans="1:14" x14ac:dyDescent="0.25">
      <c r="A1306" t="s">
        <v>45</v>
      </c>
      <c r="B1306">
        <v>558.75599999999997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3.51218E-13</v>
      </c>
      <c r="L1306">
        <v>705.44899999999996</v>
      </c>
      <c r="M1306">
        <v>0</v>
      </c>
      <c r="N1306" t="s">
        <v>43</v>
      </c>
    </row>
    <row r="1307" spans="1:14" x14ac:dyDescent="0.25">
      <c r="A1307" t="s">
        <v>45</v>
      </c>
      <c r="B1307">
        <v>558.96100000000001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1.66901E-13</v>
      </c>
      <c r="L1307">
        <v>723.13499999999999</v>
      </c>
      <c r="M1307">
        <v>0</v>
      </c>
      <c r="N1307" t="s">
        <v>43</v>
      </c>
    </row>
    <row r="1308" spans="1:14" x14ac:dyDescent="0.25">
      <c r="A1308" t="s">
        <v>45</v>
      </c>
      <c r="B1308">
        <v>559.173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3.6663000000000001E-14</v>
      </c>
      <c r="L1308">
        <v>659.80600000000004</v>
      </c>
      <c r="M1308">
        <v>0</v>
      </c>
      <c r="N1308" t="s">
        <v>43</v>
      </c>
    </row>
    <row r="1309" spans="1:14" x14ac:dyDescent="0.25">
      <c r="A1309" t="s">
        <v>45</v>
      </c>
      <c r="B1309">
        <v>559.27300000000002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5.4390799999999997E-14</v>
      </c>
      <c r="L1309">
        <v>617.66600000000005</v>
      </c>
      <c r="M1309">
        <v>0</v>
      </c>
      <c r="N1309" t="s">
        <v>43</v>
      </c>
    </row>
    <row r="1310" spans="1:14" x14ac:dyDescent="0.25">
      <c r="A1310" t="s">
        <v>45</v>
      </c>
      <c r="B1310">
        <v>557.70600000000002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6.1168800000000001E-15</v>
      </c>
      <c r="L1310">
        <v>715.46400000000006</v>
      </c>
      <c r="M1310">
        <v>0</v>
      </c>
      <c r="N1310" t="s">
        <v>43</v>
      </c>
    </row>
    <row r="1311" spans="1:14" x14ac:dyDescent="0.25">
      <c r="A1311" t="s">
        <v>45</v>
      </c>
      <c r="B1311">
        <v>565.97500000000002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2.5734699999999999E-13</v>
      </c>
      <c r="L1311">
        <v>686.60199999999998</v>
      </c>
      <c r="M1311">
        <v>0</v>
      </c>
      <c r="N1311" t="s">
        <v>43</v>
      </c>
    </row>
    <row r="1312" spans="1:14" x14ac:dyDescent="0.25">
      <c r="A1312" t="s">
        <v>45</v>
      </c>
      <c r="B1312">
        <v>569.01599999999996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2.5182999999999999E-14</v>
      </c>
      <c r="L1312">
        <v>723.23</v>
      </c>
      <c r="M1312">
        <v>0</v>
      </c>
      <c r="N1312" t="s">
        <v>43</v>
      </c>
    </row>
    <row r="1313" spans="1:14" x14ac:dyDescent="0.25">
      <c r="A1313" t="s">
        <v>45</v>
      </c>
      <c r="B1313">
        <v>560.00099999999998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2.1230200000000001E-13</v>
      </c>
      <c r="L1313">
        <v>703.82</v>
      </c>
      <c r="M1313">
        <v>0</v>
      </c>
      <c r="N1313" t="s">
        <v>43</v>
      </c>
    </row>
    <row r="1314" spans="1:14" x14ac:dyDescent="0.25">
      <c r="A1314" t="s">
        <v>45</v>
      </c>
      <c r="B1314">
        <v>560.00300000000004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1.2609600000000001E-15</v>
      </c>
      <c r="L1314">
        <v>685.16899999999998</v>
      </c>
      <c r="M1314">
        <v>0</v>
      </c>
      <c r="N1314" t="s">
        <v>43</v>
      </c>
    </row>
    <row r="1315" spans="1:14" x14ac:dyDescent="0.25">
      <c r="A1315" t="s">
        <v>45</v>
      </c>
      <c r="B1315">
        <v>560.572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2.49945E-14</v>
      </c>
      <c r="L1315">
        <v>682.99099999999999</v>
      </c>
      <c r="M1315">
        <v>0</v>
      </c>
      <c r="N1315" t="s">
        <v>43</v>
      </c>
    </row>
    <row r="1316" spans="1:14" x14ac:dyDescent="0.25">
      <c r="A1316" t="s">
        <v>45</v>
      </c>
      <c r="B1316">
        <v>566.63800000000003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2.4853E-15</v>
      </c>
      <c r="L1316">
        <v>705.327</v>
      </c>
      <c r="M1316">
        <v>0</v>
      </c>
      <c r="N1316" t="s">
        <v>43</v>
      </c>
    </row>
    <row r="1317" spans="1:14" x14ac:dyDescent="0.25">
      <c r="A1317" t="s">
        <v>45</v>
      </c>
      <c r="B1317">
        <v>561.91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1.10766E-14</v>
      </c>
      <c r="L1317">
        <v>683.16200000000003</v>
      </c>
      <c r="M1317">
        <v>0</v>
      </c>
      <c r="N1317" t="s">
        <v>43</v>
      </c>
    </row>
    <row r="1318" spans="1:14" x14ac:dyDescent="0.25">
      <c r="A1318" t="s">
        <v>45</v>
      </c>
      <c r="B1318">
        <v>577.15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1.15347E-14</v>
      </c>
      <c r="L1318">
        <v>717.90800000000002</v>
      </c>
      <c r="M1318">
        <v>0</v>
      </c>
      <c r="N1318" t="s">
        <v>43</v>
      </c>
    </row>
    <row r="1319" spans="1:14" x14ac:dyDescent="0.25">
      <c r="A1319" t="s">
        <v>45</v>
      </c>
      <c r="B1319">
        <v>560.50099999999998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2.0556100000000001E-13</v>
      </c>
      <c r="L1319">
        <v>658.428</v>
      </c>
      <c r="M1319">
        <v>0</v>
      </c>
      <c r="N1319" t="s">
        <v>43</v>
      </c>
    </row>
    <row r="1320" spans="1:14" x14ac:dyDescent="0.25">
      <c r="A1320" t="s">
        <v>45</v>
      </c>
      <c r="B1320">
        <v>564.56399999999996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8.4847999999999993E-15</v>
      </c>
      <c r="L1320">
        <v>723.06700000000001</v>
      </c>
      <c r="M1320">
        <v>0</v>
      </c>
      <c r="N1320" t="s">
        <v>43</v>
      </c>
    </row>
    <row r="1321" spans="1:14" x14ac:dyDescent="0.25">
      <c r="A1321" t="s">
        <v>45</v>
      </c>
      <c r="B1321">
        <v>561.02800000000002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4.67523E-16</v>
      </c>
      <c r="L1321">
        <v>642.30399999999997</v>
      </c>
      <c r="M1321">
        <v>0</v>
      </c>
      <c r="N1321" t="s">
        <v>43</v>
      </c>
    </row>
    <row r="1322" spans="1:14" x14ac:dyDescent="0.25">
      <c r="A1322" t="s">
        <v>45</v>
      </c>
      <c r="B1322">
        <v>556.221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4.5110500000000001E-14</v>
      </c>
      <c r="L1322">
        <v>693.77599999999995</v>
      </c>
      <c r="M1322">
        <v>0</v>
      </c>
      <c r="N1322" t="s">
        <v>43</v>
      </c>
    </row>
    <row r="1323" spans="1:14" x14ac:dyDescent="0.25">
      <c r="A1323" t="s">
        <v>45</v>
      </c>
      <c r="B1323">
        <v>570.15300000000002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3.1203600000000001E-15</v>
      </c>
      <c r="L1323">
        <v>688.00199999999995</v>
      </c>
      <c r="M1323">
        <v>0</v>
      </c>
      <c r="N1323" t="s">
        <v>43</v>
      </c>
    </row>
    <row r="1324" spans="1:14" x14ac:dyDescent="0.25">
      <c r="A1324" t="s">
        <v>45</v>
      </c>
      <c r="B1324">
        <v>561.24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8.1588400000000007E-15</v>
      </c>
      <c r="L1324">
        <v>707.36900000000003</v>
      </c>
      <c r="M1324">
        <v>0</v>
      </c>
      <c r="N1324" t="s">
        <v>43</v>
      </c>
    </row>
    <row r="1325" spans="1:14" x14ac:dyDescent="0.25">
      <c r="A1325" t="s">
        <v>45</v>
      </c>
      <c r="B1325">
        <v>558.399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1.2696299999999999E-14</v>
      </c>
      <c r="L1325">
        <v>670.57299999999998</v>
      </c>
      <c r="M1325">
        <v>0</v>
      </c>
      <c r="N1325" t="s">
        <v>43</v>
      </c>
    </row>
    <row r="1326" spans="1:14" x14ac:dyDescent="0.25">
      <c r="A1326" t="s">
        <v>45</v>
      </c>
      <c r="B1326">
        <v>561.88499999999999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2.2639799999999999E-17</v>
      </c>
      <c r="L1326">
        <v>646.91800000000001</v>
      </c>
      <c r="M1326">
        <v>0</v>
      </c>
      <c r="N1326" t="s">
        <v>43</v>
      </c>
    </row>
    <row r="1327" spans="1:14" x14ac:dyDescent="0.25">
      <c r="A1327" t="s">
        <v>45</v>
      </c>
      <c r="B1327">
        <v>561.38199999999995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4.4261700000000002E-13</v>
      </c>
      <c r="L1327">
        <v>634.48699999999997</v>
      </c>
      <c r="M1327">
        <v>0</v>
      </c>
      <c r="N1327" t="s">
        <v>43</v>
      </c>
    </row>
    <row r="1328" spans="1:14" x14ac:dyDescent="0.25">
      <c r="A1328" t="s">
        <v>45</v>
      </c>
      <c r="B1328">
        <v>565.15899999999999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2.5108200000000001E-16</v>
      </c>
      <c r="L1328">
        <v>708.55100000000004</v>
      </c>
      <c r="M1328">
        <v>0</v>
      </c>
      <c r="N1328" t="s">
        <v>43</v>
      </c>
    </row>
    <row r="1329" spans="1:25" x14ac:dyDescent="0.25">
      <c r="A1329" t="s">
        <v>45</v>
      </c>
      <c r="B1329">
        <v>556.86599999999999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1.09989E-14</v>
      </c>
      <c r="L1329">
        <v>696.82100000000003</v>
      </c>
      <c r="M1329">
        <v>0</v>
      </c>
      <c r="N1329" t="s">
        <v>43</v>
      </c>
    </row>
    <row r="1330" spans="1:25" x14ac:dyDescent="0.25">
      <c r="A1330" t="s">
        <v>45</v>
      </c>
      <c r="B1330">
        <v>565.55200000000002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2.10141E-15</v>
      </c>
      <c r="L1330">
        <v>580.14</v>
      </c>
      <c r="M1330">
        <v>0</v>
      </c>
      <c r="N1330" t="s">
        <v>43</v>
      </c>
    </row>
    <row r="1331" spans="1:25" x14ac:dyDescent="0.25">
      <c r="A1331" t="s">
        <v>45</v>
      </c>
      <c r="B1331">
        <v>562.04999999999995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7.1750000000000002E-16</v>
      </c>
      <c r="L1331">
        <v>657.03599999999994</v>
      </c>
      <c r="M1331">
        <v>0</v>
      </c>
      <c r="N1331" t="s">
        <v>43</v>
      </c>
    </row>
    <row r="1332" spans="1:25" x14ac:dyDescent="0.25">
      <c r="A1332" t="s">
        <v>45</v>
      </c>
      <c r="B1332">
        <v>561.01800000000003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3.2723799999999998E-16</v>
      </c>
      <c r="L1332">
        <v>705.43100000000004</v>
      </c>
      <c r="M1332">
        <v>0</v>
      </c>
      <c r="N1332" t="s">
        <v>43</v>
      </c>
    </row>
    <row r="1333" spans="1:25" x14ac:dyDescent="0.25">
      <c r="A1333" t="s">
        <v>45</v>
      </c>
      <c r="B1333">
        <v>559.11199999999997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3.75958E-13</v>
      </c>
      <c r="L1333">
        <v>690.88300000000004</v>
      </c>
      <c r="M1333">
        <v>0</v>
      </c>
      <c r="N1333" t="s">
        <v>43</v>
      </c>
    </row>
    <row r="1334" spans="1:25" x14ac:dyDescent="0.25">
      <c r="A1334" t="s">
        <v>45</v>
      </c>
      <c r="B1334">
        <v>569.74900000000002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1.1966900000000001E-13</v>
      </c>
      <c r="L1334">
        <v>666.298</v>
      </c>
      <c r="M1334">
        <v>0</v>
      </c>
      <c r="N1334" t="s">
        <v>43</v>
      </c>
    </row>
    <row r="1335" spans="1:25" x14ac:dyDescent="0.25">
      <c r="A1335" t="s">
        <v>45</v>
      </c>
      <c r="B1335">
        <v>560.60799999999995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3.1365300000000001E-15</v>
      </c>
      <c r="L1335">
        <v>707.54600000000005</v>
      </c>
      <c r="M1335">
        <v>0</v>
      </c>
      <c r="N1335" t="s">
        <v>43</v>
      </c>
    </row>
    <row r="1336" spans="1:25" x14ac:dyDescent="0.25">
      <c r="A1336" t="s">
        <v>45</v>
      </c>
      <c r="B1336">
        <v>562.80399999999997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2.5013099999999999E-14</v>
      </c>
      <c r="L1336">
        <v>680.78700000000003</v>
      </c>
      <c r="M1336">
        <v>0</v>
      </c>
      <c r="N1336" t="s">
        <v>43</v>
      </c>
    </row>
    <row r="1337" spans="1:25" x14ac:dyDescent="0.25">
      <c r="A1337" t="s">
        <v>45</v>
      </c>
      <c r="B1337">
        <v>572.33199999999999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5.3630100000000002E-14</v>
      </c>
      <c r="L1337">
        <v>687.70799999999997</v>
      </c>
      <c r="M1337">
        <v>0</v>
      </c>
      <c r="N1337" t="s">
        <v>43</v>
      </c>
    </row>
    <row r="1338" spans="1:25" x14ac:dyDescent="0.25">
      <c r="A1338" t="s">
        <v>45</v>
      </c>
      <c r="B1338">
        <v>565.00599999999997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3.7948000000000001E-13</v>
      </c>
      <c r="L1338">
        <v>689.25900000000001</v>
      </c>
      <c r="M1338">
        <v>0</v>
      </c>
      <c r="N1338" t="s">
        <v>43</v>
      </c>
    </row>
    <row r="1339" spans="1:25" x14ac:dyDescent="0.25">
      <c r="A1339" t="s">
        <v>45</v>
      </c>
      <c r="B1339">
        <v>558.88199999999995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3.3665699999999999E-13</v>
      </c>
      <c r="L1339">
        <v>715.08500000000004</v>
      </c>
      <c r="M1339">
        <v>0</v>
      </c>
      <c r="N1339" t="s">
        <v>43</v>
      </c>
    </row>
    <row r="1340" spans="1:25" x14ac:dyDescent="0.25">
      <c r="A1340" t="s">
        <v>45</v>
      </c>
      <c r="B1340">
        <v>559.01700000000005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1.1221799999999999E-13</v>
      </c>
      <c r="L1340">
        <v>721.58900000000006</v>
      </c>
      <c r="M1340">
        <v>0</v>
      </c>
      <c r="N1340" t="s">
        <v>43</v>
      </c>
    </row>
    <row r="1341" spans="1:25" x14ac:dyDescent="0.25">
      <c r="A1341" t="s">
        <v>45</v>
      </c>
      <c r="B1341">
        <v>564.57100000000003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7.4194600000000002E-14</v>
      </c>
      <c r="L1341">
        <v>683.14700000000005</v>
      </c>
      <c r="M1341">
        <v>0</v>
      </c>
      <c r="N1341" t="s">
        <v>43</v>
      </c>
    </row>
    <row r="1342" spans="1:25" x14ac:dyDescent="0.25">
      <c r="A1342" t="s">
        <v>45</v>
      </c>
      <c r="B1342">
        <v>554.58100000000002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4.8590400000000002E-14</v>
      </c>
      <c r="L1342">
        <v>704.24900000000002</v>
      </c>
      <c r="M1342">
        <v>0</v>
      </c>
      <c r="N1342" t="s">
        <v>43</v>
      </c>
    </row>
    <row r="1343" spans="1:25" x14ac:dyDescent="0.25">
      <c r="A1343" t="s">
        <v>45</v>
      </c>
      <c r="B1343">
        <v>560.88300000000004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4.7553900000000001E-14</v>
      </c>
      <c r="L1343">
        <v>714.25400000000002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565.26300000000003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7.8822099999999999E-14</v>
      </c>
      <c r="L1344">
        <v>721.02</v>
      </c>
      <c r="M1344">
        <v>0</v>
      </c>
      <c r="N1344" t="s">
        <v>43</v>
      </c>
      <c r="R1344">
        <f>AVERAGE(B1295:B1344)</f>
        <v>562.72544000000005</v>
      </c>
      <c r="S1344">
        <f>AVERAGE(C1295:C1344)</f>
        <v>0</v>
      </c>
      <c r="U1344">
        <f>_xlfn.VAR.P(B1295:B1344)</f>
        <v>22.284133446399991</v>
      </c>
      <c r="V1344">
        <f>_xlfn.VAR.P(C1295:C1344)</f>
        <v>0</v>
      </c>
      <c r="X1344">
        <f>1.96*SQRT(U1344)/50</f>
        <v>0.18504780684751732</v>
      </c>
      <c r="Y1344">
        <f>1.96*SQRT(V1344)/50</f>
        <v>0</v>
      </c>
    </row>
    <row r="1345" spans="1:13" x14ac:dyDescent="0.25">
      <c r="A1345" t="s">
        <v>46</v>
      </c>
      <c r="B1345">
        <v>28260.4503</v>
      </c>
      <c r="C1345" t="s">
        <v>37</v>
      </c>
    </row>
    <row r="1346" spans="1:13" x14ac:dyDescent="0.25">
      <c r="A1346" t="s">
        <v>47</v>
      </c>
      <c r="B1346">
        <v>455.08699999999999</v>
      </c>
      <c r="C1346">
        <v>454.68299999999999</v>
      </c>
      <c r="D1346">
        <v>454.63900000000001</v>
      </c>
      <c r="E1346">
        <v>453.91800000000001</v>
      </c>
      <c r="F1346">
        <v>33.546900000000001</v>
      </c>
      <c r="G1346">
        <v>0</v>
      </c>
      <c r="H1346">
        <v>34.436399999999999</v>
      </c>
      <c r="I1346">
        <v>0</v>
      </c>
      <c r="J1346" s="9">
        <v>3.9243899999999997E-14</v>
      </c>
      <c r="K1346">
        <v>711.33500000000004</v>
      </c>
      <c r="L1346">
        <v>0</v>
      </c>
      <c r="M1346" t="s">
        <v>43</v>
      </c>
    </row>
    <row r="1347" spans="1:13" x14ac:dyDescent="0.25">
      <c r="A1347" t="s">
        <v>47</v>
      </c>
      <c r="B1347">
        <v>461.00200000000001</v>
      </c>
      <c r="C1347">
        <v>460.57299999999998</v>
      </c>
      <c r="D1347">
        <v>460.52600000000001</v>
      </c>
      <c r="E1347">
        <v>459.79300000000001</v>
      </c>
      <c r="F1347">
        <v>33.093299999999999</v>
      </c>
      <c r="G1347">
        <v>0</v>
      </c>
      <c r="H1347">
        <v>35.8962</v>
      </c>
      <c r="I1347">
        <v>0</v>
      </c>
      <c r="J1347" s="9">
        <v>2.2809800000000001E-13</v>
      </c>
      <c r="K1347">
        <v>684.53800000000001</v>
      </c>
      <c r="L1347">
        <v>0</v>
      </c>
      <c r="M1347" t="s">
        <v>43</v>
      </c>
    </row>
    <row r="1348" spans="1:13" x14ac:dyDescent="0.25">
      <c r="A1348" t="s">
        <v>47</v>
      </c>
      <c r="B1348">
        <v>453.88099999999997</v>
      </c>
      <c r="C1348">
        <v>453.44799999999998</v>
      </c>
      <c r="D1348">
        <v>453.40199999999999</v>
      </c>
      <c r="E1348">
        <v>452.67899999999997</v>
      </c>
      <c r="F1348">
        <v>34.576900000000002</v>
      </c>
      <c r="G1348">
        <v>0</v>
      </c>
      <c r="H1348">
        <v>34.573500000000003</v>
      </c>
      <c r="I1348">
        <v>0</v>
      </c>
      <c r="J1348" s="9">
        <v>1.6180499999999999E-14</v>
      </c>
      <c r="K1348">
        <v>697.85900000000004</v>
      </c>
      <c r="L1348">
        <v>0</v>
      </c>
      <c r="M1348" t="s">
        <v>43</v>
      </c>
    </row>
    <row r="1349" spans="1:13" x14ac:dyDescent="0.25">
      <c r="A1349" t="s">
        <v>47</v>
      </c>
      <c r="B1349">
        <v>453.68900000000002</v>
      </c>
      <c r="C1349">
        <v>453.25700000000001</v>
      </c>
      <c r="D1349">
        <v>453.20800000000003</v>
      </c>
      <c r="E1349">
        <v>452.48399999999998</v>
      </c>
      <c r="F1349">
        <v>34.361800000000002</v>
      </c>
      <c r="G1349">
        <v>0</v>
      </c>
      <c r="H1349">
        <v>34.485100000000003</v>
      </c>
      <c r="I1349">
        <v>0</v>
      </c>
      <c r="J1349" s="9">
        <v>2.3781099999999998E-16</v>
      </c>
      <c r="K1349">
        <v>717.68</v>
      </c>
      <c r="L1349">
        <v>0</v>
      </c>
      <c r="M1349" t="s">
        <v>43</v>
      </c>
    </row>
    <row r="1350" spans="1:13" x14ac:dyDescent="0.25">
      <c r="A1350" t="s">
        <v>47</v>
      </c>
      <c r="B1350">
        <v>456.48899999999998</v>
      </c>
      <c r="C1350">
        <v>456.05799999999999</v>
      </c>
      <c r="D1350">
        <v>456.012</v>
      </c>
      <c r="E1350">
        <v>455.28300000000002</v>
      </c>
      <c r="F1350">
        <v>33.852200000000003</v>
      </c>
      <c r="G1350">
        <v>0</v>
      </c>
      <c r="H1350">
        <v>34.743600000000001</v>
      </c>
      <c r="I1350">
        <v>0</v>
      </c>
      <c r="J1350" s="9">
        <v>2.58528E-16</v>
      </c>
      <c r="K1350">
        <v>710.67200000000003</v>
      </c>
      <c r="L1350">
        <v>0</v>
      </c>
      <c r="M1350" t="s">
        <v>43</v>
      </c>
    </row>
    <row r="1351" spans="1:13" x14ac:dyDescent="0.25">
      <c r="A1351" t="s">
        <v>47</v>
      </c>
      <c r="B1351">
        <v>450.34</v>
      </c>
      <c r="C1351">
        <v>449.85</v>
      </c>
      <c r="D1351">
        <v>449.80599999999998</v>
      </c>
      <c r="E1351">
        <v>449.09</v>
      </c>
      <c r="F1351">
        <v>34.834400000000002</v>
      </c>
      <c r="G1351">
        <v>0</v>
      </c>
      <c r="H1351">
        <v>34.411900000000003</v>
      </c>
      <c r="I1351">
        <v>0</v>
      </c>
      <c r="J1351" s="9">
        <v>5.0025E-14</v>
      </c>
      <c r="K1351">
        <v>708.31500000000005</v>
      </c>
      <c r="L1351">
        <v>0</v>
      </c>
      <c r="M1351" t="s">
        <v>43</v>
      </c>
    </row>
    <row r="1352" spans="1:13" x14ac:dyDescent="0.25">
      <c r="A1352" t="s">
        <v>47</v>
      </c>
      <c r="B1352">
        <v>455.65899999999999</v>
      </c>
      <c r="C1352">
        <v>455.24700000000001</v>
      </c>
      <c r="D1352">
        <v>455.197</v>
      </c>
      <c r="E1352">
        <v>454.46800000000002</v>
      </c>
      <c r="F1352">
        <v>34.575000000000003</v>
      </c>
      <c r="G1352">
        <v>0</v>
      </c>
      <c r="H1352">
        <v>34.572899999999997</v>
      </c>
      <c r="I1352">
        <v>0</v>
      </c>
      <c r="J1352" s="9">
        <v>1.2102700000000001E-12</v>
      </c>
      <c r="K1352">
        <v>683.56</v>
      </c>
      <c r="L1352">
        <v>0</v>
      </c>
      <c r="M1352" t="s">
        <v>43</v>
      </c>
    </row>
    <row r="1353" spans="1:13" x14ac:dyDescent="0.25">
      <c r="A1353" t="s">
        <v>47</v>
      </c>
      <c r="B1353">
        <v>453.13799999999998</v>
      </c>
      <c r="C1353">
        <v>452.70699999999999</v>
      </c>
      <c r="D1353">
        <v>452.666</v>
      </c>
      <c r="E1353">
        <v>451.952</v>
      </c>
      <c r="F1353">
        <v>34.581400000000002</v>
      </c>
      <c r="G1353">
        <v>0</v>
      </c>
      <c r="H1353">
        <v>34.822600000000001</v>
      </c>
      <c r="I1353">
        <v>0</v>
      </c>
      <c r="J1353" s="9">
        <v>1.09807E-13</v>
      </c>
      <c r="K1353">
        <v>724.19799999999998</v>
      </c>
      <c r="L1353">
        <v>0</v>
      </c>
      <c r="M1353" t="s">
        <v>43</v>
      </c>
    </row>
    <row r="1354" spans="1:13" x14ac:dyDescent="0.25">
      <c r="A1354" t="s">
        <v>47</v>
      </c>
      <c r="B1354">
        <v>454.15499999999997</v>
      </c>
      <c r="C1354">
        <v>453.72699999999998</v>
      </c>
      <c r="D1354">
        <v>453.68200000000002</v>
      </c>
      <c r="E1354">
        <v>452.95299999999997</v>
      </c>
      <c r="F1354">
        <v>34.877600000000001</v>
      </c>
      <c r="G1354">
        <v>0</v>
      </c>
      <c r="H1354">
        <v>34.523600000000002</v>
      </c>
      <c r="I1354">
        <v>0</v>
      </c>
      <c r="J1354" s="9">
        <v>2.4271400000000001E-14</v>
      </c>
      <c r="K1354">
        <v>703.86900000000003</v>
      </c>
      <c r="L1354">
        <v>0</v>
      </c>
      <c r="M1354" t="s">
        <v>43</v>
      </c>
    </row>
    <row r="1355" spans="1:13" x14ac:dyDescent="0.25">
      <c r="A1355" t="s">
        <v>47</v>
      </c>
      <c r="B1355">
        <v>456.88099999999997</v>
      </c>
      <c r="C1355">
        <v>456.39</v>
      </c>
      <c r="D1355">
        <v>456.346</v>
      </c>
      <c r="E1355">
        <v>455.61799999999999</v>
      </c>
      <c r="F1355">
        <v>33.3553</v>
      </c>
      <c r="G1355">
        <v>0</v>
      </c>
      <c r="H1355">
        <v>35.179200000000002</v>
      </c>
      <c r="I1355">
        <v>0</v>
      </c>
      <c r="J1355" s="9">
        <v>1.8467899999999999E-14</v>
      </c>
      <c r="K1355">
        <v>574.149</v>
      </c>
      <c r="L1355">
        <v>0</v>
      </c>
      <c r="M1355" t="s">
        <v>43</v>
      </c>
    </row>
    <row r="1356" spans="1:13" x14ac:dyDescent="0.25">
      <c r="A1356" t="s">
        <v>47</v>
      </c>
      <c r="B1356">
        <v>454.48200000000003</v>
      </c>
      <c r="C1356">
        <v>454.04599999999999</v>
      </c>
      <c r="D1356">
        <v>454.00400000000002</v>
      </c>
      <c r="E1356">
        <v>453.291</v>
      </c>
      <c r="F1356">
        <v>33.349800000000002</v>
      </c>
      <c r="G1356">
        <v>0</v>
      </c>
      <c r="H1356">
        <v>34.782200000000003</v>
      </c>
      <c r="I1356">
        <v>0</v>
      </c>
      <c r="J1356" s="9">
        <v>2.01554E-15</v>
      </c>
      <c r="K1356">
        <v>724.49699999999996</v>
      </c>
      <c r="L1356">
        <v>0</v>
      </c>
      <c r="M1356" t="s">
        <v>43</v>
      </c>
    </row>
    <row r="1357" spans="1:13" x14ac:dyDescent="0.25">
      <c r="A1357" t="s">
        <v>47</v>
      </c>
      <c r="B1357">
        <v>454.13799999999998</v>
      </c>
      <c r="C1357">
        <v>453.70600000000002</v>
      </c>
      <c r="D1357">
        <v>453.66</v>
      </c>
      <c r="E1357">
        <v>452.94200000000001</v>
      </c>
      <c r="F1357">
        <v>34.532299999999999</v>
      </c>
      <c r="G1357">
        <v>0</v>
      </c>
      <c r="H1357">
        <v>34.9786</v>
      </c>
      <c r="I1357">
        <v>0</v>
      </c>
      <c r="J1357" s="9">
        <v>2.30908E-15</v>
      </c>
      <c r="K1357">
        <v>722.6</v>
      </c>
      <c r="L1357">
        <v>0</v>
      </c>
      <c r="M1357" t="s">
        <v>43</v>
      </c>
    </row>
    <row r="1358" spans="1:13" x14ac:dyDescent="0.25">
      <c r="A1358" t="s">
        <v>47</v>
      </c>
      <c r="B1358">
        <v>455.10399999999998</v>
      </c>
      <c r="C1358">
        <v>454.69299999999998</v>
      </c>
      <c r="D1358">
        <v>454.64499999999998</v>
      </c>
      <c r="E1358">
        <v>453.91899999999998</v>
      </c>
      <c r="F1358">
        <v>35.228700000000003</v>
      </c>
      <c r="G1358">
        <v>0</v>
      </c>
      <c r="H1358">
        <v>34.230200000000004</v>
      </c>
      <c r="I1358">
        <v>0</v>
      </c>
      <c r="J1358" s="9">
        <v>5.1983000000000001E-15</v>
      </c>
      <c r="K1358">
        <v>666.48099999999999</v>
      </c>
      <c r="L1358">
        <v>0</v>
      </c>
      <c r="M1358" t="s">
        <v>43</v>
      </c>
    </row>
    <row r="1359" spans="1:13" x14ac:dyDescent="0.25">
      <c r="A1359" t="s">
        <v>47</v>
      </c>
      <c r="B1359">
        <v>452.99599999999998</v>
      </c>
      <c r="C1359">
        <v>452.584</v>
      </c>
      <c r="D1359">
        <v>452.54</v>
      </c>
      <c r="E1359">
        <v>451.82400000000001</v>
      </c>
      <c r="F1359">
        <v>33.968200000000003</v>
      </c>
      <c r="G1359">
        <v>0</v>
      </c>
      <c r="H1359">
        <v>34.100099999999998</v>
      </c>
      <c r="I1359">
        <v>0</v>
      </c>
      <c r="J1359" s="9">
        <v>1.4068199999999999E-14</v>
      </c>
      <c r="K1359">
        <v>660.952</v>
      </c>
      <c r="L1359">
        <v>0</v>
      </c>
      <c r="M1359" t="s">
        <v>43</v>
      </c>
    </row>
    <row r="1360" spans="1:13" x14ac:dyDescent="0.25">
      <c r="A1360" t="s">
        <v>47</v>
      </c>
      <c r="B1360">
        <v>456.99900000000002</v>
      </c>
      <c r="C1360">
        <v>456.54599999999999</v>
      </c>
      <c r="D1360">
        <v>456.50400000000002</v>
      </c>
      <c r="E1360">
        <v>455.779</v>
      </c>
      <c r="F1360">
        <v>33.518000000000001</v>
      </c>
      <c r="G1360">
        <v>0</v>
      </c>
      <c r="H1360">
        <v>34.866199999999999</v>
      </c>
      <c r="I1360">
        <v>0</v>
      </c>
      <c r="J1360" s="9">
        <v>2.1184500000000001E-12</v>
      </c>
      <c r="K1360">
        <v>715.55200000000002</v>
      </c>
      <c r="L1360">
        <v>0</v>
      </c>
      <c r="M1360" t="s">
        <v>43</v>
      </c>
    </row>
    <row r="1361" spans="1:13" x14ac:dyDescent="0.25">
      <c r="A1361" t="s">
        <v>47</v>
      </c>
      <c r="B1361">
        <v>452.42099999999999</v>
      </c>
      <c r="C1361">
        <v>451.99</v>
      </c>
      <c r="D1361">
        <v>451.94799999999998</v>
      </c>
      <c r="E1361">
        <v>451.22699999999998</v>
      </c>
      <c r="F1361">
        <v>34.581000000000003</v>
      </c>
      <c r="G1361">
        <v>0</v>
      </c>
      <c r="H1361">
        <v>34.115200000000002</v>
      </c>
      <c r="I1361">
        <v>0</v>
      </c>
      <c r="J1361" s="9">
        <v>5.4733900000000002E-14</v>
      </c>
      <c r="K1361">
        <v>698.77</v>
      </c>
      <c r="L1361">
        <v>0</v>
      </c>
      <c r="M1361" t="s">
        <v>43</v>
      </c>
    </row>
    <row r="1362" spans="1:13" x14ac:dyDescent="0.25">
      <c r="A1362" t="s">
        <v>47</v>
      </c>
      <c r="B1362">
        <v>453.53399999999999</v>
      </c>
      <c r="C1362">
        <v>453.13499999999999</v>
      </c>
      <c r="D1362">
        <v>453.084</v>
      </c>
      <c r="E1362">
        <v>452.35599999999999</v>
      </c>
      <c r="F1362">
        <v>34.814799999999998</v>
      </c>
      <c r="G1362">
        <v>0</v>
      </c>
      <c r="H1362">
        <v>34.3643</v>
      </c>
      <c r="I1362">
        <v>0</v>
      </c>
      <c r="J1362" s="9">
        <v>9.9989100000000001E-17</v>
      </c>
      <c r="K1362">
        <v>717.50400000000002</v>
      </c>
      <c r="L1362">
        <v>0</v>
      </c>
      <c r="M1362" t="s">
        <v>43</v>
      </c>
    </row>
    <row r="1363" spans="1:13" x14ac:dyDescent="0.25">
      <c r="A1363" t="s">
        <v>47</v>
      </c>
      <c r="B1363">
        <v>454.565</v>
      </c>
      <c r="C1363">
        <v>454.13900000000001</v>
      </c>
      <c r="D1363">
        <v>454.09300000000002</v>
      </c>
      <c r="E1363">
        <v>453.36099999999999</v>
      </c>
      <c r="F1363">
        <v>34.773400000000002</v>
      </c>
      <c r="G1363">
        <v>0</v>
      </c>
      <c r="H1363">
        <v>34.870100000000001</v>
      </c>
      <c r="I1363">
        <v>0</v>
      </c>
      <c r="J1363" s="9">
        <v>1.2611100000000001E-16</v>
      </c>
      <c r="K1363">
        <v>710.26800000000003</v>
      </c>
      <c r="L1363">
        <v>0</v>
      </c>
      <c r="M1363" t="s">
        <v>43</v>
      </c>
    </row>
    <row r="1364" spans="1:13" x14ac:dyDescent="0.25">
      <c r="A1364" t="s">
        <v>47</v>
      </c>
      <c r="B1364">
        <v>454.56</v>
      </c>
      <c r="C1364">
        <v>454.13799999999998</v>
      </c>
      <c r="D1364">
        <v>454.09500000000003</v>
      </c>
      <c r="E1364">
        <v>453.37400000000002</v>
      </c>
      <c r="F1364">
        <v>34.863700000000001</v>
      </c>
      <c r="G1364">
        <v>0</v>
      </c>
      <c r="H1364">
        <v>33.619700000000002</v>
      </c>
      <c r="I1364">
        <v>0</v>
      </c>
      <c r="J1364" s="9">
        <v>4.5519399999999998E-16</v>
      </c>
      <c r="K1364">
        <v>692.76</v>
      </c>
      <c r="L1364">
        <v>0</v>
      </c>
      <c r="M1364" t="s">
        <v>43</v>
      </c>
    </row>
    <row r="1365" spans="1:13" x14ac:dyDescent="0.25">
      <c r="A1365" t="s">
        <v>47</v>
      </c>
      <c r="B1365">
        <v>462.35599999999999</v>
      </c>
      <c r="C1365">
        <v>461.93900000000002</v>
      </c>
      <c r="D1365">
        <v>461.89800000000002</v>
      </c>
      <c r="E1365">
        <v>461.13499999999999</v>
      </c>
      <c r="F1365">
        <v>34.261000000000003</v>
      </c>
      <c r="G1365">
        <v>0</v>
      </c>
      <c r="H1365">
        <v>34.456800000000001</v>
      </c>
      <c r="I1365">
        <v>0</v>
      </c>
      <c r="J1365" s="9">
        <v>8.6212299999999999E-15</v>
      </c>
      <c r="K1365">
        <v>720.63900000000001</v>
      </c>
      <c r="L1365">
        <v>0</v>
      </c>
      <c r="M1365" t="s">
        <v>43</v>
      </c>
    </row>
    <row r="1366" spans="1:13" x14ac:dyDescent="0.25">
      <c r="A1366" t="s">
        <v>47</v>
      </c>
      <c r="B1366">
        <v>455.71</v>
      </c>
      <c r="C1366">
        <v>455.29599999999999</v>
      </c>
      <c r="D1366">
        <v>455.255</v>
      </c>
      <c r="E1366">
        <v>454.52100000000002</v>
      </c>
      <c r="F1366">
        <v>34.567999999999998</v>
      </c>
      <c r="G1366">
        <v>0</v>
      </c>
      <c r="H1366">
        <v>33.785699999999999</v>
      </c>
      <c r="I1366">
        <v>0</v>
      </c>
      <c r="J1366" s="9">
        <v>7.3743600000000005E-14</v>
      </c>
      <c r="K1366">
        <v>719.46600000000001</v>
      </c>
      <c r="L1366">
        <v>0</v>
      </c>
      <c r="M1366" t="s">
        <v>43</v>
      </c>
    </row>
    <row r="1367" spans="1:13" x14ac:dyDescent="0.25">
      <c r="A1367" t="s">
        <v>47</v>
      </c>
      <c r="B1367">
        <v>458.411</v>
      </c>
      <c r="C1367">
        <v>458.00700000000001</v>
      </c>
      <c r="D1367">
        <v>457.95699999999999</v>
      </c>
      <c r="E1367">
        <v>457.21899999999999</v>
      </c>
      <c r="F1367">
        <v>35.0685</v>
      </c>
      <c r="G1367">
        <v>0</v>
      </c>
      <c r="H1367">
        <v>34.080500000000001</v>
      </c>
      <c r="I1367">
        <v>0</v>
      </c>
      <c r="J1367" s="9">
        <v>2.6437299999999999E-14</v>
      </c>
      <c r="K1367">
        <v>710.48199999999997</v>
      </c>
      <c r="L1367">
        <v>0</v>
      </c>
      <c r="M1367" t="s">
        <v>43</v>
      </c>
    </row>
    <row r="1368" spans="1:13" x14ac:dyDescent="0.25">
      <c r="A1368" t="s">
        <v>47</v>
      </c>
      <c r="B1368">
        <v>458.46899999999999</v>
      </c>
      <c r="C1368">
        <v>458.041</v>
      </c>
      <c r="D1368">
        <v>457.99900000000002</v>
      </c>
      <c r="E1368">
        <v>457.26900000000001</v>
      </c>
      <c r="F1368">
        <v>33.220599999999997</v>
      </c>
      <c r="G1368">
        <v>0</v>
      </c>
      <c r="H1368">
        <v>34.884099999999997</v>
      </c>
      <c r="I1368">
        <v>0</v>
      </c>
      <c r="J1368" s="9">
        <v>7.5955599999999999E-15</v>
      </c>
      <c r="K1368">
        <v>701.38</v>
      </c>
      <c r="L1368">
        <v>0</v>
      </c>
      <c r="M1368" t="s">
        <v>43</v>
      </c>
    </row>
    <row r="1369" spans="1:13" x14ac:dyDescent="0.25">
      <c r="A1369" t="s">
        <v>47</v>
      </c>
      <c r="B1369">
        <v>453.17099999999999</v>
      </c>
      <c r="C1369">
        <v>452.74700000000001</v>
      </c>
      <c r="D1369">
        <v>452.71</v>
      </c>
      <c r="E1369">
        <v>451.99900000000002</v>
      </c>
      <c r="F1369">
        <v>35.192500000000003</v>
      </c>
      <c r="G1369">
        <v>0</v>
      </c>
      <c r="H1369">
        <v>34.2759</v>
      </c>
      <c r="I1369">
        <v>0</v>
      </c>
      <c r="J1369" s="9">
        <v>6.4830799999999996E-15</v>
      </c>
      <c r="K1369">
        <v>704.346</v>
      </c>
      <c r="L1369">
        <v>0</v>
      </c>
      <c r="M1369" t="s">
        <v>43</v>
      </c>
    </row>
    <row r="1370" spans="1:13" x14ac:dyDescent="0.25">
      <c r="A1370" t="s">
        <v>47</v>
      </c>
      <c r="B1370">
        <v>450.82</v>
      </c>
      <c r="C1370">
        <v>450.39100000000002</v>
      </c>
      <c r="D1370">
        <v>450.35300000000001</v>
      </c>
      <c r="E1370">
        <v>449.64600000000002</v>
      </c>
      <c r="F1370">
        <v>34.368499999999997</v>
      </c>
      <c r="G1370">
        <v>0</v>
      </c>
      <c r="H1370">
        <v>33.866199999999999</v>
      </c>
      <c r="I1370">
        <v>0</v>
      </c>
      <c r="J1370" s="9">
        <v>6.8951399999999999E-14</v>
      </c>
      <c r="K1370">
        <v>687.13099999999997</v>
      </c>
      <c r="L1370">
        <v>0</v>
      </c>
      <c r="M1370" t="s">
        <v>43</v>
      </c>
    </row>
    <row r="1371" spans="1:13" x14ac:dyDescent="0.25">
      <c r="A1371" t="s">
        <v>47</v>
      </c>
      <c r="B1371">
        <v>456.34399999999999</v>
      </c>
      <c r="C1371">
        <v>455.90800000000002</v>
      </c>
      <c r="D1371">
        <v>455.86799999999999</v>
      </c>
      <c r="E1371">
        <v>455.113</v>
      </c>
      <c r="F1371">
        <v>33.687399999999997</v>
      </c>
      <c r="G1371">
        <v>0</v>
      </c>
      <c r="H1371">
        <v>34.787199999999999</v>
      </c>
      <c r="I1371">
        <v>0</v>
      </c>
      <c r="J1371" s="9">
        <v>6.5662699999999998E-13</v>
      </c>
      <c r="K1371">
        <v>708.64200000000005</v>
      </c>
      <c r="L1371">
        <v>0</v>
      </c>
      <c r="M1371" t="s">
        <v>43</v>
      </c>
    </row>
    <row r="1372" spans="1:13" x14ac:dyDescent="0.25">
      <c r="A1372" t="s">
        <v>47</v>
      </c>
      <c r="B1372">
        <v>451.65600000000001</v>
      </c>
      <c r="C1372">
        <v>451.21899999999999</v>
      </c>
      <c r="D1372">
        <v>451.17899999999997</v>
      </c>
      <c r="E1372">
        <v>450.46</v>
      </c>
      <c r="F1372">
        <v>34.728700000000003</v>
      </c>
      <c r="G1372">
        <v>0</v>
      </c>
      <c r="H1372">
        <v>34.304200000000002</v>
      </c>
      <c r="I1372">
        <v>0</v>
      </c>
      <c r="J1372" s="9">
        <v>6.43148E-14</v>
      </c>
      <c r="K1372">
        <v>708.54700000000003</v>
      </c>
      <c r="L1372">
        <v>0</v>
      </c>
      <c r="M1372" t="s">
        <v>43</v>
      </c>
    </row>
    <row r="1373" spans="1:13" x14ac:dyDescent="0.25">
      <c r="A1373" t="s">
        <v>47</v>
      </c>
      <c r="B1373">
        <v>451.95499999999998</v>
      </c>
      <c r="C1373">
        <v>451.55</v>
      </c>
      <c r="D1373">
        <v>451.50900000000001</v>
      </c>
      <c r="E1373">
        <v>450.791</v>
      </c>
      <c r="F1373">
        <v>33.277200000000001</v>
      </c>
      <c r="G1373">
        <v>0</v>
      </c>
      <c r="H1373">
        <v>34.463299999999997</v>
      </c>
      <c r="I1373">
        <v>0</v>
      </c>
      <c r="J1373" s="9">
        <v>2.49619E-15</v>
      </c>
      <c r="K1373">
        <v>692.25300000000004</v>
      </c>
      <c r="L1373">
        <v>0</v>
      </c>
      <c r="M1373" t="s">
        <v>43</v>
      </c>
    </row>
    <row r="1374" spans="1:13" x14ac:dyDescent="0.25">
      <c r="A1374" t="s">
        <v>47</v>
      </c>
      <c r="B1374">
        <v>457.72</v>
      </c>
      <c r="C1374">
        <v>457.19900000000001</v>
      </c>
      <c r="D1374">
        <v>457.15499999999997</v>
      </c>
      <c r="E1374">
        <v>456.423</v>
      </c>
      <c r="F1374">
        <v>35.333799999999997</v>
      </c>
      <c r="G1374">
        <v>0</v>
      </c>
      <c r="H1374">
        <v>34.8142</v>
      </c>
      <c r="I1374">
        <v>0</v>
      </c>
      <c r="J1374" s="9">
        <v>2.5051500000000002E-13</v>
      </c>
      <c r="K1374">
        <v>724.48199999999997</v>
      </c>
      <c r="L1374">
        <v>0</v>
      </c>
      <c r="M1374" t="s">
        <v>43</v>
      </c>
    </row>
    <row r="1375" spans="1:13" x14ac:dyDescent="0.25">
      <c r="A1375" t="s">
        <v>47</v>
      </c>
      <c r="B1375">
        <v>451.48</v>
      </c>
      <c r="C1375">
        <v>451.05900000000003</v>
      </c>
      <c r="D1375">
        <v>451.02100000000002</v>
      </c>
      <c r="E1375">
        <v>450.31</v>
      </c>
      <c r="F1375">
        <v>34.787500000000001</v>
      </c>
      <c r="G1375">
        <v>0</v>
      </c>
      <c r="H1375">
        <v>33.869300000000003</v>
      </c>
      <c r="I1375">
        <v>0</v>
      </c>
      <c r="J1375" s="9">
        <v>5.3484999999999999E-14</v>
      </c>
      <c r="K1375">
        <v>696.67700000000002</v>
      </c>
      <c r="L1375">
        <v>0</v>
      </c>
      <c r="M1375" t="s">
        <v>43</v>
      </c>
    </row>
    <row r="1376" spans="1:13" x14ac:dyDescent="0.25">
      <c r="A1376" t="s">
        <v>47</v>
      </c>
      <c r="B1376">
        <v>456.10599999999999</v>
      </c>
      <c r="C1376">
        <v>455.68299999999999</v>
      </c>
      <c r="D1376">
        <v>455.642</v>
      </c>
      <c r="E1376">
        <v>454.92099999999999</v>
      </c>
      <c r="F1376">
        <v>34.995600000000003</v>
      </c>
      <c r="G1376">
        <v>0</v>
      </c>
      <c r="H1376">
        <v>33.853700000000003</v>
      </c>
      <c r="I1376">
        <v>0</v>
      </c>
      <c r="J1376" s="9">
        <v>5.9224899999999999E-16</v>
      </c>
      <c r="K1376">
        <v>716.38499999999999</v>
      </c>
      <c r="L1376">
        <v>0</v>
      </c>
      <c r="M1376" t="s">
        <v>43</v>
      </c>
    </row>
    <row r="1377" spans="1:13" x14ac:dyDescent="0.25">
      <c r="A1377" t="s">
        <v>47</v>
      </c>
      <c r="B1377">
        <v>453.608</v>
      </c>
      <c r="C1377">
        <v>453.17899999999997</v>
      </c>
      <c r="D1377">
        <v>453.13799999999998</v>
      </c>
      <c r="E1377">
        <v>452.42200000000003</v>
      </c>
      <c r="F1377">
        <v>32.558</v>
      </c>
      <c r="G1377">
        <v>0</v>
      </c>
      <c r="H1377">
        <v>34.691499999999998</v>
      </c>
      <c r="I1377">
        <v>0</v>
      </c>
      <c r="J1377" s="9">
        <v>2.6424399999999998E-13</v>
      </c>
      <c r="K1377">
        <v>687.26499999999999</v>
      </c>
      <c r="L1377">
        <v>0</v>
      </c>
      <c r="M1377" t="s">
        <v>43</v>
      </c>
    </row>
    <row r="1378" spans="1:13" x14ac:dyDescent="0.25">
      <c r="A1378" t="s">
        <v>47</v>
      </c>
      <c r="B1378">
        <v>452.22199999999998</v>
      </c>
      <c r="C1378">
        <v>451.79399999999998</v>
      </c>
      <c r="D1378">
        <v>451.75200000000001</v>
      </c>
      <c r="E1378">
        <v>451.03199999999998</v>
      </c>
      <c r="F1378">
        <v>33.372</v>
      </c>
      <c r="G1378">
        <v>0</v>
      </c>
      <c r="H1378">
        <v>34.556199999999997</v>
      </c>
      <c r="I1378">
        <v>0</v>
      </c>
      <c r="J1378" s="9">
        <v>3.5463400000000001E-14</v>
      </c>
      <c r="K1378">
        <v>633.57299999999998</v>
      </c>
      <c r="L1378">
        <v>0</v>
      </c>
      <c r="M1378" t="s">
        <v>43</v>
      </c>
    </row>
    <row r="1379" spans="1:13" x14ac:dyDescent="0.25">
      <c r="A1379" t="s">
        <v>47</v>
      </c>
      <c r="B1379">
        <v>450.589</v>
      </c>
      <c r="C1379">
        <v>450.08100000000002</v>
      </c>
      <c r="D1379">
        <v>450.036</v>
      </c>
      <c r="E1379">
        <v>449.31200000000001</v>
      </c>
      <c r="F1379">
        <v>35.114600000000003</v>
      </c>
      <c r="G1379">
        <v>0</v>
      </c>
      <c r="H1379">
        <v>33.925899999999999</v>
      </c>
      <c r="I1379">
        <v>0</v>
      </c>
      <c r="J1379" s="9">
        <v>1.8789299999999999E-15</v>
      </c>
      <c r="K1379">
        <v>712.59900000000005</v>
      </c>
      <c r="L1379">
        <v>0</v>
      </c>
      <c r="M1379" t="s">
        <v>43</v>
      </c>
    </row>
    <row r="1380" spans="1:13" x14ac:dyDescent="0.25">
      <c r="A1380" t="s">
        <v>47</v>
      </c>
      <c r="B1380">
        <v>453.74299999999999</v>
      </c>
      <c r="C1380">
        <v>453.334</v>
      </c>
      <c r="D1380">
        <v>453.291</v>
      </c>
      <c r="E1380">
        <v>452.56200000000001</v>
      </c>
      <c r="F1380">
        <v>34.691400000000002</v>
      </c>
      <c r="G1380">
        <v>0</v>
      </c>
      <c r="H1380">
        <v>34.276200000000003</v>
      </c>
      <c r="I1380">
        <v>0</v>
      </c>
      <c r="J1380" s="9">
        <v>4.2740700000000002E-16</v>
      </c>
      <c r="K1380">
        <v>719.60699999999997</v>
      </c>
      <c r="L1380">
        <v>0</v>
      </c>
      <c r="M1380" t="s">
        <v>43</v>
      </c>
    </row>
    <row r="1381" spans="1:13" x14ac:dyDescent="0.25">
      <c r="A1381" t="s">
        <v>47</v>
      </c>
      <c r="B1381">
        <v>448.262</v>
      </c>
      <c r="C1381">
        <v>447.83199999999999</v>
      </c>
      <c r="D1381">
        <v>447.79700000000003</v>
      </c>
      <c r="E1381">
        <v>447.024</v>
      </c>
      <c r="F1381">
        <v>34.399000000000001</v>
      </c>
      <c r="G1381">
        <v>0</v>
      </c>
      <c r="H1381">
        <v>34.1678</v>
      </c>
      <c r="I1381">
        <v>0</v>
      </c>
      <c r="J1381" s="9">
        <v>1.5446699999999999E-15</v>
      </c>
      <c r="K1381">
        <v>709.00400000000002</v>
      </c>
      <c r="L1381">
        <v>0</v>
      </c>
      <c r="M1381" t="s">
        <v>43</v>
      </c>
    </row>
    <row r="1382" spans="1:13" x14ac:dyDescent="0.25">
      <c r="A1382" t="s">
        <v>47</v>
      </c>
      <c r="B1382">
        <v>459.733</v>
      </c>
      <c r="C1382">
        <v>459.32100000000003</v>
      </c>
      <c r="D1382">
        <v>459.27800000000002</v>
      </c>
      <c r="E1382">
        <v>458.495</v>
      </c>
      <c r="F1382">
        <v>34.1462</v>
      </c>
      <c r="G1382">
        <v>0</v>
      </c>
      <c r="H1382">
        <v>34.654699999999998</v>
      </c>
      <c r="I1382">
        <v>0</v>
      </c>
      <c r="J1382" s="9">
        <v>2.72758E-14</v>
      </c>
      <c r="K1382">
        <v>666.88599999999997</v>
      </c>
      <c r="L1382">
        <v>0</v>
      </c>
      <c r="M1382" t="s">
        <v>43</v>
      </c>
    </row>
    <row r="1383" spans="1:13" x14ac:dyDescent="0.25">
      <c r="A1383" t="s">
        <v>47</v>
      </c>
      <c r="B1383">
        <v>457.43</v>
      </c>
      <c r="C1383">
        <v>456.99400000000003</v>
      </c>
      <c r="D1383">
        <v>456.95699999999999</v>
      </c>
      <c r="E1383">
        <v>456.23399999999998</v>
      </c>
      <c r="F1383">
        <v>33.531500000000001</v>
      </c>
      <c r="G1383">
        <v>0</v>
      </c>
      <c r="H1383">
        <v>35.148699999999998</v>
      </c>
      <c r="I1383">
        <v>0</v>
      </c>
      <c r="J1383" s="9">
        <v>1.5862500000000001E-15</v>
      </c>
      <c r="K1383">
        <v>722.52300000000002</v>
      </c>
      <c r="L1383">
        <v>0</v>
      </c>
      <c r="M1383" t="s">
        <v>43</v>
      </c>
    </row>
    <row r="1384" spans="1:13" x14ac:dyDescent="0.25">
      <c r="A1384" t="s">
        <v>47</v>
      </c>
      <c r="B1384">
        <v>460.90199999999999</v>
      </c>
      <c r="C1384">
        <v>460.47300000000001</v>
      </c>
      <c r="D1384">
        <v>460.42700000000002</v>
      </c>
      <c r="E1384">
        <v>459.68900000000002</v>
      </c>
      <c r="F1384">
        <v>34.742800000000003</v>
      </c>
      <c r="G1384">
        <v>0</v>
      </c>
      <c r="H1384">
        <v>34.607599999999998</v>
      </c>
      <c r="I1384">
        <v>0</v>
      </c>
      <c r="J1384" s="9">
        <v>1.6961000000000001E-15</v>
      </c>
      <c r="K1384">
        <v>705.02599999999995</v>
      </c>
      <c r="L1384">
        <v>0</v>
      </c>
      <c r="M1384" t="s">
        <v>43</v>
      </c>
    </row>
    <row r="1385" spans="1:13" x14ac:dyDescent="0.25">
      <c r="A1385" t="s">
        <v>47</v>
      </c>
      <c r="B1385">
        <v>462.28399999999999</v>
      </c>
      <c r="C1385">
        <v>461.815</v>
      </c>
      <c r="D1385">
        <v>461.76400000000001</v>
      </c>
      <c r="E1385">
        <v>461.02600000000001</v>
      </c>
      <c r="F1385">
        <v>34.547600000000003</v>
      </c>
      <c r="G1385">
        <v>0</v>
      </c>
      <c r="H1385">
        <v>34.8996</v>
      </c>
      <c r="I1385">
        <v>0</v>
      </c>
      <c r="J1385" s="9">
        <v>9.1277300000000009E-16</v>
      </c>
      <c r="K1385">
        <v>717.23500000000001</v>
      </c>
      <c r="L1385">
        <v>0</v>
      </c>
      <c r="M1385" t="s">
        <v>43</v>
      </c>
    </row>
    <row r="1386" spans="1:13" x14ac:dyDescent="0.25">
      <c r="A1386" t="s">
        <v>47</v>
      </c>
      <c r="B1386">
        <v>453.47300000000001</v>
      </c>
      <c r="C1386">
        <v>453.06700000000001</v>
      </c>
      <c r="D1386">
        <v>453.00900000000001</v>
      </c>
      <c r="E1386">
        <v>452.245</v>
      </c>
      <c r="F1386">
        <v>34.487000000000002</v>
      </c>
      <c r="G1386">
        <v>0</v>
      </c>
      <c r="H1386">
        <v>34.427700000000002</v>
      </c>
      <c r="I1386">
        <v>0</v>
      </c>
      <c r="J1386" s="9">
        <v>1.11827E-13</v>
      </c>
      <c r="K1386">
        <v>715.91899999999998</v>
      </c>
      <c r="L1386">
        <v>0</v>
      </c>
      <c r="M1386" t="s">
        <v>43</v>
      </c>
    </row>
    <row r="1387" spans="1:13" x14ac:dyDescent="0.25">
      <c r="A1387" t="s">
        <v>47</v>
      </c>
      <c r="B1387">
        <v>459.48</v>
      </c>
      <c r="C1387">
        <v>459.01799999999997</v>
      </c>
      <c r="D1387">
        <v>458.971</v>
      </c>
      <c r="E1387">
        <v>458.226</v>
      </c>
      <c r="F1387">
        <v>31.714300000000001</v>
      </c>
      <c r="G1387">
        <v>0</v>
      </c>
      <c r="H1387">
        <v>35.717500000000001</v>
      </c>
      <c r="I1387">
        <v>0</v>
      </c>
      <c r="J1387" s="9">
        <v>7.0573200000000001E-15</v>
      </c>
      <c r="K1387">
        <v>711.77800000000002</v>
      </c>
      <c r="L1387">
        <v>0</v>
      </c>
      <c r="M1387" t="s">
        <v>43</v>
      </c>
    </row>
    <row r="1388" spans="1:13" x14ac:dyDescent="0.25">
      <c r="A1388" t="s">
        <v>47</v>
      </c>
      <c r="B1388">
        <v>453.697</v>
      </c>
      <c r="C1388">
        <v>453.27199999999999</v>
      </c>
      <c r="D1388">
        <v>453.22300000000001</v>
      </c>
      <c r="E1388">
        <v>452.42</v>
      </c>
      <c r="F1388">
        <v>34.475900000000003</v>
      </c>
      <c r="G1388">
        <v>0</v>
      </c>
      <c r="H1388">
        <v>34.325000000000003</v>
      </c>
      <c r="I1388">
        <v>0</v>
      </c>
      <c r="J1388" s="9">
        <v>1.1449100000000001E-14</v>
      </c>
      <c r="K1388">
        <v>713.18499999999995</v>
      </c>
      <c r="L1388">
        <v>0</v>
      </c>
      <c r="M1388" t="s">
        <v>43</v>
      </c>
    </row>
    <row r="1389" spans="1:13" x14ac:dyDescent="0.25">
      <c r="A1389" t="s">
        <v>47</v>
      </c>
      <c r="B1389">
        <v>458.36799999999999</v>
      </c>
      <c r="C1389">
        <v>457.94099999999997</v>
      </c>
      <c r="D1389">
        <v>457.89400000000001</v>
      </c>
      <c r="E1389">
        <v>457.154</v>
      </c>
      <c r="F1389">
        <v>35.310299999999998</v>
      </c>
      <c r="G1389">
        <v>0</v>
      </c>
      <c r="H1389">
        <v>34.4146</v>
      </c>
      <c r="I1389">
        <v>0</v>
      </c>
      <c r="J1389" s="9">
        <v>3.0852799999999998E-22</v>
      </c>
      <c r="K1389">
        <v>693.41899999999998</v>
      </c>
      <c r="L1389">
        <v>0</v>
      </c>
      <c r="M1389" t="s">
        <v>43</v>
      </c>
    </row>
    <row r="1390" spans="1:13" x14ac:dyDescent="0.25">
      <c r="A1390" t="s">
        <v>47</v>
      </c>
      <c r="B1390">
        <v>451.25099999999998</v>
      </c>
      <c r="C1390">
        <v>450.846</v>
      </c>
      <c r="D1390">
        <v>450.80500000000001</v>
      </c>
      <c r="E1390">
        <v>450.08300000000003</v>
      </c>
      <c r="F1390">
        <v>34.037700000000001</v>
      </c>
      <c r="G1390">
        <v>0</v>
      </c>
      <c r="H1390">
        <v>34.511699999999998</v>
      </c>
      <c r="I1390">
        <v>0</v>
      </c>
      <c r="J1390" s="9">
        <v>2.3706799999999999E-16</v>
      </c>
      <c r="K1390">
        <v>667.34699999999998</v>
      </c>
      <c r="L1390">
        <v>0</v>
      </c>
      <c r="M1390" t="s">
        <v>43</v>
      </c>
    </row>
    <row r="1391" spans="1:13" x14ac:dyDescent="0.25">
      <c r="A1391" t="s">
        <v>47</v>
      </c>
      <c r="B1391">
        <v>453.57799999999997</v>
      </c>
      <c r="C1391">
        <v>453.15</v>
      </c>
      <c r="D1391">
        <v>453.108</v>
      </c>
      <c r="E1391">
        <v>452.38799999999998</v>
      </c>
      <c r="F1391">
        <v>34.986199999999997</v>
      </c>
      <c r="G1391">
        <v>0</v>
      </c>
      <c r="H1391">
        <v>34.075699999999998</v>
      </c>
      <c r="I1391">
        <v>0</v>
      </c>
      <c r="J1391" s="9">
        <v>7.99456E-14</v>
      </c>
      <c r="K1391">
        <v>683.673</v>
      </c>
      <c r="L1391">
        <v>0</v>
      </c>
      <c r="M1391" t="s">
        <v>43</v>
      </c>
    </row>
    <row r="1392" spans="1:13" x14ac:dyDescent="0.25">
      <c r="A1392" t="s">
        <v>47</v>
      </c>
      <c r="B1392">
        <v>454.11500000000001</v>
      </c>
      <c r="C1392">
        <v>453.69400000000002</v>
      </c>
      <c r="D1392">
        <v>453.65499999999997</v>
      </c>
      <c r="E1392">
        <v>452.875</v>
      </c>
      <c r="F1392">
        <v>34.589799999999997</v>
      </c>
      <c r="G1392">
        <v>0</v>
      </c>
      <c r="H1392">
        <v>33.877000000000002</v>
      </c>
      <c r="I1392">
        <v>0</v>
      </c>
      <c r="J1392" s="9">
        <v>3.4959399999999998E-14</v>
      </c>
      <c r="K1392">
        <v>576.23099999999999</v>
      </c>
      <c r="L1392">
        <v>0</v>
      </c>
      <c r="M1392" t="s">
        <v>43</v>
      </c>
    </row>
    <row r="1393" spans="1:25" x14ac:dyDescent="0.25">
      <c r="A1393" t="s">
        <v>47</v>
      </c>
      <c r="B1393">
        <v>461.517</v>
      </c>
      <c r="C1393">
        <v>461.11099999999999</v>
      </c>
      <c r="D1393">
        <v>461.06299999999999</v>
      </c>
      <c r="E1393">
        <v>460.322</v>
      </c>
      <c r="F1393">
        <v>34.884</v>
      </c>
      <c r="G1393">
        <v>0</v>
      </c>
      <c r="H1393">
        <v>35.108400000000003</v>
      </c>
      <c r="I1393">
        <v>0</v>
      </c>
      <c r="J1393" s="9">
        <v>3.5641600000000002E-13</v>
      </c>
      <c r="K1393">
        <v>712.10599999999999</v>
      </c>
      <c r="L1393">
        <v>0</v>
      </c>
      <c r="M1393" t="s">
        <v>43</v>
      </c>
    </row>
    <row r="1394" spans="1:25" x14ac:dyDescent="0.25">
      <c r="A1394" t="s">
        <v>47</v>
      </c>
      <c r="B1394">
        <v>456.99200000000002</v>
      </c>
      <c r="C1394">
        <v>456.56299999999999</v>
      </c>
      <c r="D1394">
        <v>456.52499999999998</v>
      </c>
      <c r="E1394">
        <v>455.80500000000001</v>
      </c>
      <c r="F1394">
        <v>33.578200000000002</v>
      </c>
      <c r="G1394">
        <v>0</v>
      </c>
      <c r="H1394">
        <v>35.177500000000002</v>
      </c>
      <c r="I1394">
        <v>0</v>
      </c>
      <c r="J1394" s="9">
        <v>3.7818500000000002E-14</v>
      </c>
      <c r="K1394">
        <v>684.46100000000001</v>
      </c>
      <c r="L1394">
        <v>0</v>
      </c>
      <c r="M1394" t="s">
        <v>43</v>
      </c>
    </row>
    <row r="1395" spans="1:25" x14ac:dyDescent="0.25">
      <c r="A1395" t="s">
        <v>47</v>
      </c>
      <c r="B1395">
        <v>453.93400000000003</v>
      </c>
      <c r="C1395">
        <v>453.50599999999997</v>
      </c>
      <c r="D1395">
        <v>453.46800000000002</v>
      </c>
      <c r="E1395">
        <v>452.74799999999999</v>
      </c>
      <c r="F1395">
        <v>32.5533</v>
      </c>
      <c r="G1395">
        <v>0</v>
      </c>
      <c r="H1395">
        <v>35.561300000000003</v>
      </c>
      <c r="I1395">
        <v>0</v>
      </c>
      <c r="J1395" s="9">
        <v>4.9111799999999999E-13</v>
      </c>
      <c r="K1395">
        <v>674.05399999999997</v>
      </c>
      <c r="L1395">
        <v>0</v>
      </c>
      <c r="M1395" t="s">
        <v>43</v>
      </c>
    </row>
    <row r="1396" spans="1:25" x14ac:dyDescent="0.25">
      <c r="A1396" t="s">
        <v>47</v>
      </c>
      <c r="B1396">
        <v>452.89600000000002</v>
      </c>
      <c r="C1396">
        <v>452.488</v>
      </c>
      <c r="D1396">
        <v>452.44400000000002</v>
      </c>
      <c r="E1396">
        <v>451.73</v>
      </c>
      <c r="F1396">
        <v>34.4559</v>
      </c>
      <c r="G1396">
        <v>0</v>
      </c>
      <c r="H1396">
        <v>34.236400000000003</v>
      </c>
      <c r="I1396">
        <v>0</v>
      </c>
      <c r="J1396" s="9">
        <v>1.9515299999999999E-14</v>
      </c>
      <c r="K1396">
        <v>717.50900000000001</v>
      </c>
      <c r="L1396">
        <v>0</v>
      </c>
      <c r="M1396" t="s">
        <v>43</v>
      </c>
    </row>
    <row r="1397" spans="1:25" x14ac:dyDescent="0.25">
      <c r="A1397" t="s">
        <v>47</v>
      </c>
      <c r="B1397">
        <v>450.37</v>
      </c>
      <c r="C1397">
        <v>449.94299999999998</v>
      </c>
      <c r="D1397">
        <v>449.904</v>
      </c>
      <c r="E1397">
        <v>449.19</v>
      </c>
      <c r="F1397">
        <v>34.671999999999997</v>
      </c>
      <c r="G1397">
        <v>0</v>
      </c>
      <c r="H1397">
        <v>33.921900000000001</v>
      </c>
      <c r="I1397">
        <v>0</v>
      </c>
      <c r="J1397" s="9">
        <v>1.5527300000000001E-14</v>
      </c>
      <c r="K1397">
        <v>698.91600000000005</v>
      </c>
      <c r="L1397">
        <v>0</v>
      </c>
      <c r="M1397" t="s">
        <v>43</v>
      </c>
    </row>
    <row r="1398" spans="1:25" x14ac:dyDescent="0.25">
      <c r="A1398" t="s">
        <v>47</v>
      </c>
      <c r="B1398">
        <v>455.68299999999999</v>
      </c>
      <c r="C1398">
        <v>455.26600000000002</v>
      </c>
      <c r="D1398">
        <v>455.226</v>
      </c>
      <c r="E1398">
        <v>454.44600000000003</v>
      </c>
      <c r="F1398">
        <v>34.185299999999998</v>
      </c>
      <c r="G1398">
        <v>0</v>
      </c>
      <c r="H1398">
        <v>34.544400000000003</v>
      </c>
      <c r="I1398">
        <v>0</v>
      </c>
      <c r="J1398" s="9">
        <v>4.5414399999999999E-15</v>
      </c>
      <c r="K1398">
        <v>705.11199999999997</v>
      </c>
      <c r="L1398">
        <v>0</v>
      </c>
      <c r="M1398" t="s">
        <v>43</v>
      </c>
    </row>
    <row r="1399" spans="1:25" x14ac:dyDescent="0.25">
      <c r="A1399" t="s">
        <v>47</v>
      </c>
      <c r="B1399">
        <v>452.75799999999998</v>
      </c>
      <c r="C1399">
        <v>452.33600000000001</v>
      </c>
      <c r="D1399">
        <v>452.29500000000002</v>
      </c>
      <c r="E1399">
        <v>451.57799999999997</v>
      </c>
      <c r="F1399">
        <v>34.018000000000001</v>
      </c>
      <c r="G1399">
        <v>0</v>
      </c>
      <c r="H1399">
        <v>34.5916</v>
      </c>
      <c r="I1399">
        <v>0</v>
      </c>
      <c r="J1399" s="9">
        <v>2.7033E-15</v>
      </c>
      <c r="K1399">
        <v>723.18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462.08499999999998</v>
      </c>
      <c r="C1400">
        <v>461.60899999999998</v>
      </c>
      <c r="D1400">
        <v>461.565</v>
      </c>
      <c r="E1400">
        <v>460.81200000000001</v>
      </c>
      <c r="F1400">
        <v>34.9178</v>
      </c>
      <c r="G1400">
        <v>0</v>
      </c>
      <c r="H1400">
        <v>34.196100000000001</v>
      </c>
      <c r="I1400">
        <v>0</v>
      </c>
      <c r="J1400" s="9">
        <v>8.8359199999999994E-14</v>
      </c>
      <c r="K1400">
        <v>723.05399999999997</v>
      </c>
      <c r="L1400">
        <v>0</v>
      </c>
      <c r="M1400" t="s">
        <v>43</v>
      </c>
      <c r="R1400">
        <f>AVERAGE(B1351:B1400)</f>
        <v>455.04280000000006</v>
      </c>
      <c r="S1400">
        <f>AVERAGE(C1351:C1400)</f>
        <v>454.61140000000006</v>
      </c>
      <c r="U1400">
        <f>_xlfn.VAR.P(B1351:B1400)</f>
        <v>11.281828400000009</v>
      </c>
      <c r="V1400">
        <f>_xlfn.VAR.P(C1351:C1400)</f>
        <v>11.262316719999994</v>
      </c>
      <c r="X1400">
        <f>1.96*SQRT(U1400)/50</f>
        <v>0.13166665786210272</v>
      </c>
      <c r="Y1400">
        <f>1.96*SQRT(V1400)/50</f>
        <v>0.13155275126207278</v>
      </c>
    </row>
    <row r="1401" spans="1:25" x14ac:dyDescent="0.25">
      <c r="A1401" t="s">
        <v>47</v>
      </c>
      <c r="B1401">
        <v>22875.9588</v>
      </c>
      <c r="C1401" t="s">
        <v>37</v>
      </c>
    </row>
    <row r="1402" spans="1:25" x14ac:dyDescent="0.25">
      <c r="A1402" t="s">
        <v>48</v>
      </c>
      <c r="B1402">
        <v>11420.9</v>
      </c>
      <c r="C1402">
        <v>6721.79</v>
      </c>
      <c r="D1402">
        <v>6678.61</v>
      </c>
      <c r="E1402">
        <v>6676.67</v>
      </c>
      <c r="F1402">
        <v>130.08600000000001</v>
      </c>
      <c r="G1402">
        <v>332.25599999999997</v>
      </c>
      <c r="H1402">
        <v>110.081</v>
      </c>
      <c r="I1402" s="9">
        <v>2.4133000000000001E-11</v>
      </c>
      <c r="J1402">
        <v>724.61599999999999</v>
      </c>
      <c r="K1402">
        <v>0</v>
      </c>
      <c r="L1402" t="s">
        <v>43</v>
      </c>
    </row>
    <row r="1403" spans="1:25" x14ac:dyDescent="0.25">
      <c r="A1403" t="s">
        <v>48</v>
      </c>
      <c r="B1403">
        <v>11583.3</v>
      </c>
      <c r="C1403">
        <v>6693.4</v>
      </c>
      <c r="D1403">
        <v>6650.36</v>
      </c>
      <c r="E1403">
        <v>6648.46</v>
      </c>
      <c r="F1403">
        <v>131.21</v>
      </c>
      <c r="G1403">
        <v>321.459</v>
      </c>
      <c r="H1403">
        <v>109.762</v>
      </c>
      <c r="I1403" s="9">
        <v>2.9746900000000001E-11</v>
      </c>
      <c r="J1403">
        <v>724.7</v>
      </c>
      <c r="K1403">
        <v>0</v>
      </c>
      <c r="L1403" t="s">
        <v>43</v>
      </c>
    </row>
    <row r="1404" spans="1:25" x14ac:dyDescent="0.25">
      <c r="A1404" t="s">
        <v>48</v>
      </c>
      <c r="B1404">
        <v>11317.9</v>
      </c>
      <c r="C1404">
        <v>6680.43</v>
      </c>
      <c r="D1404">
        <v>6636.79</v>
      </c>
      <c r="E1404">
        <v>6634.88</v>
      </c>
      <c r="F1404">
        <v>129.655</v>
      </c>
      <c r="G1404">
        <v>324.82100000000003</v>
      </c>
      <c r="H1404">
        <v>109.532</v>
      </c>
      <c r="I1404" s="9">
        <v>2.6443500000000001E-12</v>
      </c>
      <c r="J1404">
        <v>724.60599999999999</v>
      </c>
      <c r="K1404">
        <v>0</v>
      </c>
      <c r="L1404" t="s">
        <v>43</v>
      </c>
    </row>
    <row r="1405" spans="1:25" x14ac:dyDescent="0.25">
      <c r="A1405" t="s">
        <v>48</v>
      </c>
      <c r="B1405">
        <v>11435.4</v>
      </c>
      <c r="C1405">
        <v>6752.51</v>
      </c>
      <c r="D1405">
        <v>6708.17</v>
      </c>
      <c r="E1405">
        <v>6706.13</v>
      </c>
      <c r="F1405">
        <v>134.05500000000001</v>
      </c>
      <c r="G1405">
        <v>340.39499999999998</v>
      </c>
      <c r="H1405">
        <v>110.625</v>
      </c>
      <c r="I1405" s="9">
        <v>4.2228300000000001E-13</v>
      </c>
      <c r="J1405">
        <v>724.48299999999995</v>
      </c>
      <c r="K1405">
        <v>0</v>
      </c>
      <c r="L1405" t="s">
        <v>43</v>
      </c>
    </row>
    <row r="1406" spans="1:25" x14ac:dyDescent="0.25">
      <c r="A1406" t="s">
        <v>48</v>
      </c>
      <c r="B1406">
        <v>11539.6</v>
      </c>
      <c r="C1406">
        <v>6813.1</v>
      </c>
      <c r="D1406">
        <v>6768.35</v>
      </c>
      <c r="E1406">
        <v>6766.22</v>
      </c>
      <c r="F1406">
        <v>135.12200000000001</v>
      </c>
      <c r="G1406">
        <v>349.62</v>
      </c>
      <c r="H1406">
        <v>112.05500000000001</v>
      </c>
      <c r="I1406" s="9">
        <v>4.3759000000000004E-12</v>
      </c>
      <c r="J1406">
        <v>724.70299999999997</v>
      </c>
      <c r="K1406">
        <v>0</v>
      </c>
      <c r="L1406" t="s">
        <v>43</v>
      </c>
    </row>
    <row r="1407" spans="1:25" x14ac:dyDescent="0.25">
      <c r="A1407" t="s">
        <v>48</v>
      </c>
      <c r="B1407">
        <v>11447</v>
      </c>
      <c r="C1407">
        <v>6702.43</v>
      </c>
      <c r="D1407">
        <v>6659.43</v>
      </c>
      <c r="E1407">
        <v>6657.52</v>
      </c>
      <c r="F1407">
        <v>133.82900000000001</v>
      </c>
      <c r="G1407">
        <v>322.94400000000002</v>
      </c>
      <c r="H1407">
        <v>109.47</v>
      </c>
      <c r="I1407" s="9">
        <v>1.2897399999999999E-15</v>
      </c>
      <c r="J1407">
        <v>724.53</v>
      </c>
      <c r="K1407">
        <v>0</v>
      </c>
      <c r="L1407" t="s">
        <v>43</v>
      </c>
    </row>
    <row r="1408" spans="1:25" x14ac:dyDescent="0.25">
      <c r="A1408" t="s">
        <v>48</v>
      </c>
      <c r="B1408">
        <v>11464.3</v>
      </c>
      <c r="C1408">
        <v>6763.53</v>
      </c>
      <c r="D1408">
        <v>6720.66</v>
      </c>
      <c r="E1408">
        <v>6718.69</v>
      </c>
      <c r="F1408">
        <v>131.34</v>
      </c>
      <c r="G1408">
        <v>322.81799999999998</v>
      </c>
      <c r="H1408">
        <v>109.443</v>
      </c>
      <c r="I1408" s="9">
        <v>6.2182799999999996E-12</v>
      </c>
      <c r="J1408">
        <v>724.68799999999999</v>
      </c>
      <c r="K1408">
        <v>0</v>
      </c>
      <c r="L1408" t="s">
        <v>43</v>
      </c>
    </row>
    <row r="1409" spans="1:12" x14ac:dyDescent="0.25">
      <c r="A1409" t="s">
        <v>48</v>
      </c>
      <c r="B1409">
        <v>11530.6</v>
      </c>
      <c r="C1409">
        <v>6765.39</v>
      </c>
      <c r="D1409">
        <v>6720.61</v>
      </c>
      <c r="E1409">
        <v>6718.57</v>
      </c>
      <c r="F1409">
        <v>133.892</v>
      </c>
      <c r="G1409">
        <v>349.35399999999998</v>
      </c>
      <c r="H1409">
        <v>111.883</v>
      </c>
      <c r="I1409" s="9">
        <v>1.1596199999999999E-11</v>
      </c>
      <c r="J1409">
        <v>724.577</v>
      </c>
      <c r="K1409">
        <v>0</v>
      </c>
      <c r="L1409" t="s">
        <v>43</v>
      </c>
    </row>
    <row r="1410" spans="1:12" x14ac:dyDescent="0.25">
      <c r="A1410" t="s">
        <v>48</v>
      </c>
      <c r="B1410">
        <v>11421.4</v>
      </c>
      <c r="C1410">
        <v>6708.52</v>
      </c>
      <c r="D1410">
        <v>6665.57</v>
      </c>
      <c r="E1410">
        <v>6663.63</v>
      </c>
      <c r="F1410">
        <v>133.68</v>
      </c>
      <c r="G1410">
        <v>321.72000000000003</v>
      </c>
      <c r="H1410">
        <v>110.13500000000001</v>
      </c>
      <c r="I1410" s="9">
        <v>8.7103099999999995E-12</v>
      </c>
      <c r="J1410">
        <v>724.58500000000004</v>
      </c>
      <c r="K1410">
        <v>0</v>
      </c>
      <c r="L1410" t="s">
        <v>43</v>
      </c>
    </row>
    <row r="1411" spans="1:12" x14ac:dyDescent="0.25">
      <c r="A1411" t="s">
        <v>48</v>
      </c>
      <c r="B1411">
        <v>11496</v>
      </c>
      <c r="C1411">
        <v>6774.12</v>
      </c>
      <c r="D1411">
        <v>6730.58</v>
      </c>
      <c r="E1411">
        <v>6728.55</v>
      </c>
      <c r="F1411">
        <v>134.20099999999999</v>
      </c>
      <c r="G1411">
        <v>324.74</v>
      </c>
      <c r="H1411">
        <v>110.962</v>
      </c>
      <c r="I1411" s="9">
        <v>6.8067200000000001E-13</v>
      </c>
      <c r="J1411">
        <v>724.56399999999996</v>
      </c>
      <c r="K1411">
        <v>0</v>
      </c>
      <c r="L1411" t="s">
        <v>43</v>
      </c>
    </row>
    <row r="1412" spans="1:12" x14ac:dyDescent="0.25">
      <c r="A1412" t="s">
        <v>48</v>
      </c>
      <c r="B1412">
        <v>12166.6</v>
      </c>
      <c r="C1412">
        <v>7238.15</v>
      </c>
      <c r="D1412">
        <v>7189.92</v>
      </c>
      <c r="E1412">
        <v>7187.58</v>
      </c>
      <c r="F1412">
        <v>141.80699999999999</v>
      </c>
      <c r="G1412">
        <v>359.85399999999998</v>
      </c>
      <c r="H1412">
        <v>119.8</v>
      </c>
      <c r="I1412" s="9">
        <v>1.07295E-12</v>
      </c>
      <c r="J1412">
        <v>724.68700000000001</v>
      </c>
      <c r="K1412">
        <v>0</v>
      </c>
      <c r="L1412" t="s">
        <v>43</v>
      </c>
    </row>
    <row r="1413" spans="1:12" x14ac:dyDescent="0.25">
      <c r="A1413" t="s">
        <v>48</v>
      </c>
      <c r="B1413">
        <v>11747.7</v>
      </c>
      <c r="C1413">
        <v>7007.46</v>
      </c>
      <c r="D1413">
        <v>6961.97</v>
      </c>
      <c r="E1413">
        <v>6959.76</v>
      </c>
      <c r="F1413">
        <v>137.01300000000001</v>
      </c>
      <c r="G1413">
        <v>380.11500000000001</v>
      </c>
      <c r="H1413">
        <v>114.536</v>
      </c>
      <c r="I1413" s="9">
        <v>1.2052000000000001E-11</v>
      </c>
      <c r="J1413">
        <v>724.69200000000001</v>
      </c>
      <c r="K1413">
        <v>0</v>
      </c>
      <c r="L1413" t="s">
        <v>43</v>
      </c>
    </row>
    <row r="1414" spans="1:12" x14ac:dyDescent="0.25">
      <c r="A1414" t="s">
        <v>48</v>
      </c>
      <c r="B1414">
        <v>11778.5</v>
      </c>
      <c r="C1414">
        <v>6932.68</v>
      </c>
      <c r="D1414">
        <v>6888.4</v>
      </c>
      <c r="E1414">
        <v>6886.32</v>
      </c>
      <c r="F1414">
        <v>134.751</v>
      </c>
      <c r="G1414">
        <v>388.67500000000001</v>
      </c>
      <c r="H1414">
        <v>112.91800000000001</v>
      </c>
      <c r="I1414" s="9">
        <v>2.0460599999999999E-12</v>
      </c>
      <c r="J1414">
        <v>724.67200000000003</v>
      </c>
      <c r="K1414">
        <v>0</v>
      </c>
      <c r="L1414" t="s">
        <v>43</v>
      </c>
    </row>
    <row r="1415" spans="1:12" x14ac:dyDescent="0.25">
      <c r="A1415" t="s">
        <v>48</v>
      </c>
      <c r="B1415">
        <v>11324.5</v>
      </c>
      <c r="C1415">
        <v>6691.89</v>
      </c>
      <c r="D1415">
        <v>6648.98</v>
      </c>
      <c r="E1415">
        <v>6647.04</v>
      </c>
      <c r="F1415">
        <v>132.447</v>
      </c>
      <c r="G1415">
        <v>335.142</v>
      </c>
      <c r="H1415">
        <v>109.68600000000001</v>
      </c>
      <c r="I1415" s="9">
        <v>3.41802E-12</v>
      </c>
      <c r="J1415">
        <v>724.50400000000002</v>
      </c>
      <c r="K1415">
        <v>0</v>
      </c>
      <c r="L1415" t="s">
        <v>43</v>
      </c>
    </row>
    <row r="1416" spans="1:12" x14ac:dyDescent="0.25">
      <c r="A1416" t="s">
        <v>48</v>
      </c>
      <c r="B1416">
        <v>11555.1</v>
      </c>
      <c r="C1416">
        <v>6700.18</v>
      </c>
      <c r="D1416">
        <v>6657.41</v>
      </c>
      <c r="E1416">
        <v>6655.48</v>
      </c>
      <c r="F1416">
        <v>133.036</v>
      </c>
      <c r="G1416">
        <v>319.80399999999997</v>
      </c>
      <c r="H1416">
        <v>110.14400000000001</v>
      </c>
      <c r="I1416" s="9">
        <v>3.7050900000000003E-12</v>
      </c>
      <c r="J1416">
        <v>724.63099999999997</v>
      </c>
      <c r="K1416">
        <v>0</v>
      </c>
      <c r="L1416" t="s">
        <v>43</v>
      </c>
    </row>
    <row r="1417" spans="1:12" x14ac:dyDescent="0.25">
      <c r="A1417" t="s">
        <v>48</v>
      </c>
      <c r="B1417">
        <v>11695.3</v>
      </c>
      <c r="C1417">
        <v>6900.21</v>
      </c>
      <c r="D1417">
        <v>6854.8</v>
      </c>
      <c r="E1417">
        <v>6852.61</v>
      </c>
      <c r="F1417">
        <v>136.77600000000001</v>
      </c>
      <c r="G1417">
        <v>362.17399999999998</v>
      </c>
      <c r="H1417">
        <v>114.416</v>
      </c>
      <c r="I1417" s="9">
        <v>1.6113699999999999E-13</v>
      </c>
      <c r="J1417">
        <v>724.67600000000004</v>
      </c>
      <c r="K1417">
        <v>0</v>
      </c>
      <c r="L1417" t="s">
        <v>43</v>
      </c>
    </row>
    <row r="1418" spans="1:12" x14ac:dyDescent="0.25">
      <c r="A1418" t="s">
        <v>48</v>
      </c>
      <c r="B1418">
        <v>11696.2</v>
      </c>
      <c r="C1418">
        <v>6965.2</v>
      </c>
      <c r="D1418">
        <v>6919.68</v>
      </c>
      <c r="E1418">
        <v>6917.51</v>
      </c>
      <c r="F1418">
        <v>135.77699999999999</v>
      </c>
      <c r="G1418">
        <v>343.774</v>
      </c>
      <c r="H1418">
        <v>115.55200000000001</v>
      </c>
      <c r="I1418" s="9">
        <v>2.94951E-12</v>
      </c>
      <c r="J1418">
        <v>724.50699999999995</v>
      </c>
      <c r="K1418">
        <v>0</v>
      </c>
      <c r="L1418" t="s">
        <v>43</v>
      </c>
    </row>
    <row r="1419" spans="1:12" x14ac:dyDescent="0.25">
      <c r="A1419" t="s">
        <v>48</v>
      </c>
      <c r="B1419">
        <v>11560.6</v>
      </c>
      <c r="C1419">
        <v>6783.34</v>
      </c>
      <c r="D1419">
        <v>6739.57</v>
      </c>
      <c r="E1419">
        <v>6737.52</v>
      </c>
      <c r="F1419">
        <v>133.613</v>
      </c>
      <c r="G1419">
        <v>326.95</v>
      </c>
      <c r="H1419">
        <v>111.242</v>
      </c>
      <c r="I1419" s="9">
        <v>1.12812E-10</v>
      </c>
      <c r="J1419">
        <v>724.65599999999995</v>
      </c>
      <c r="K1419">
        <v>0</v>
      </c>
      <c r="L1419" t="s">
        <v>43</v>
      </c>
    </row>
    <row r="1420" spans="1:12" x14ac:dyDescent="0.25">
      <c r="A1420" t="s">
        <v>48</v>
      </c>
      <c r="B1420">
        <v>11620.2</v>
      </c>
      <c r="C1420">
        <v>6833.18</v>
      </c>
      <c r="D1420">
        <v>6788.88</v>
      </c>
      <c r="E1420">
        <v>6786.74</v>
      </c>
      <c r="F1420">
        <v>134.45099999999999</v>
      </c>
      <c r="G1420">
        <v>352.12900000000002</v>
      </c>
      <c r="H1420">
        <v>110.83199999999999</v>
      </c>
      <c r="I1420" s="9">
        <v>4.76407E-11</v>
      </c>
      <c r="J1420">
        <v>724.64200000000005</v>
      </c>
      <c r="K1420">
        <v>0</v>
      </c>
      <c r="L1420" t="s">
        <v>43</v>
      </c>
    </row>
    <row r="1421" spans="1:12" x14ac:dyDescent="0.25">
      <c r="A1421" t="s">
        <v>48</v>
      </c>
      <c r="B1421">
        <v>11609</v>
      </c>
      <c r="C1421">
        <v>6783.79</v>
      </c>
      <c r="D1421">
        <v>6739.83</v>
      </c>
      <c r="E1421">
        <v>6737.8</v>
      </c>
      <c r="F1421">
        <v>132.51</v>
      </c>
      <c r="G1421">
        <v>349.30700000000002</v>
      </c>
      <c r="H1421">
        <v>111.303</v>
      </c>
      <c r="I1421" s="9">
        <v>1.1509700000000001E-11</v>
      </c>
      <c r="J1421">
        <v>724.57</v>
      </c>
      <c r="K1421">
        <v>0</v>
      </c>
      <c r="L1421" t="s">
        <v>43</v>
      </c>
    </row>
    <row r="1422" spans="1:12" x14ac:dyDescent="0.25">
      <c r="A1422" t="s">
        <v>48</v>
      </c>
      <c r="B1422">
        <v>11375.2</v>
      </c>
      <c r="C1422">
        <v>6694.08</v>
      </c>
      <c r="D1422">
        <v>6651.18</v>
      </c>
      <c r="E1422">
        <v>6649.21</v>
      </c>
      <c r="F1422">
        <v>132.821</v>
      </c>
      <c r="G1422">
        <v>324.72800000000001</v>
      </c>
      <c r="H1422">
        <v>109.696</v>
      </c>
      <c r="I1422" s="9">
        <v>5.8244300000000001E-13</v>
      </c>
      <c r="J1422">
        <v>724.505</v>
      </c>
      <c r="K1422">
        <v>0</v>
      </c>
      <c r="L1422" t="s">
        <v>43</v>
      </c>
    </row>
    <row r="1423" spans="1:12" x14ac:dyDescent="0.25">
      <c r="A1423" t="s">
        <v>48</v>
      </c>
      <c r="B1423">
        <v>11558.6</v>
      </c>
      <c r="C1423">
        <v>6763.74</v>
      </c>
      <c r="D1423">
        <v>6719.99</v>
      </c>
      <c r="E1423">
        <v>6717.95</v>
      </c>
      <c r="F1423">
        <v>134.36199999999999</v>
      </c>
      <c r="G1423">
        <v>337.76400000000001</v>
      </c>
      <c r="H1423">
        <v>111.08799999999999</v>
      </c>
      <c r="I1423" s="9">
        <v>8.5349899999999998E-13</v>
      </c>
      <c r="J1423">
        <v>724.55399999999997</v>
      </c>
      <c r="K1423">
        <v>0</v>
      </c>
      <c r="L1423" t="s">
        <v>43</v>
      </c>
    </row>
    <row r="1424" spans="1:12" x14ac:dyDescent="0.25">
      <c r="A1424" t="s">
        <v>48</v>
      </c>
      <c r="B1424">
        <v>11587.7</v>
      </c>
      <c r="C1424">
        <v>6839.14</v>
      </c>
      <c r="D1424">
        <v>6794.03</v>
      </c>
      <c r="E1424">
        <v>6791.85</v>
      </c>
      <c r="F1424">
        <v>128.14500000000001</v>
      </c>
      <c r="G1424">
        <v>352.85599999999999</v>
      </c>
      <c r="H1424">
        <v>114.113</v>
      </c>
      <c r="I1424" s="9">
        <v>1.8840000000000001E-12</v>
      </c>
      <c r="J1424">
        <v>724.59900000000005</v>
      </c>
      <c r="K1424">
        <v>0</v>
      </c>
      <c r="L1424" t="s">
        <v>43</v>
      </c>
    </row>
    <row r="1425" spans="1:12" x14ac:dyDescent="0.25">
      <c r="A1425" t="s">
        <v>48</v>
      </c>
      <c r="B1425">
        <v>11517.6</v>
      </c>
      <c r="C1425">
        <v>6787.63</v>
      </c>
      <c r="D1425">
        <v>6742.92</v>
      </c>
      <c r="E1425">
        <v>6740.78</v>
      </c>
      <c r="F1425">
        <v>133.161</v>
      </c>
      <c r="G1425">
        <v>338.25299999999999</v>
      </c>
      <c r="H1425">
        <v>111.901</v>
      </c>
      <c r="I1425" s="9">
        <v>1.2884300000000001E-11</v>
      </c>
      <c r="J1425">
        <v>724.68700000000001</v>
      </c>
      <c r="K1425">
        <v>0</v>
      </c>
      <c r="L1425" t="s">
        <v>43</v>
      </c>
    </row>
    <row r="1426" spans="1:12" x14ac:dyDescent="0.25">
      <c r="A1426" t="s">
        <v>48</v>
      </c>
      <c r="B1426">
        <v>11577.8</v>
      </c>
      <c r="C1426">
        <v>6814.33</v>
      </c>
      <c r="D1426">
        <v>6769.56</v>
      </c>
      <c r="E1426">
        <v>6767.38</v>
      </c>
      <c r="F1426">
        <v>133.15799999999999</v>
      </c>
      <c r="G1426">
        <v>341.20600000000002</v>
      </c>
      <c r="H1426">
        <v>112.675</v>
      </c>
      <c r="I1426" s="9">
        <v>1.19834E-14</v>
      </c>
      <c r="J1426">
        <v>724.70100000000002</v>
      </c>
      <c r="K1426">
        <v>0</v>
      </c>
      <c r="L1426" t="s">
        <v>43</v>
      </c>
    </row>
    <row r="1427" spans="1:12" x14ac:dyDescent="0.25">
      <c r="A1427" t="s">
        <v>48</v>
      </c>
      <c r="B1427">
        <v>11750.3</v>
      </c>
      <c r="C1427">
        <v>6886.09</v>
      </c>
      <c r="D1427">
        <v>6841.62</v>
      </c>
      <c r="E1427">
        <v>6839.53</v>
      </c>
      <c r="F1427">
        <v>134.404</v>
      </c>
      <c r="G1427">
        <v>336.87599999999998</v>
      </c>
      <c r="H1427">
        <v>113.72</v>
      </c>
      <c r="I1427" s="9">
        <v>2.6942899999999998E-12</v>
      </c>
      <c r="J1427">
        <v>724.51599999999996</v>
      </c>
      <c r="K1427">
        <v>0</v>
      </c>
      <c r="L1427" t="s">
        <v>43</v>
      </c>
    </row>
    <row r="1428" spans="1:12" x14ac:dyDescent="0.25">
      <c r="A1428" t="s">
        <v>48</v>
      </c>
      <c r="B1428">
        <v>11437.1</v>
      </c>
      <c r="C1428">
        <v>6749.42</v>
      </c>
      <c r="D1428">
        <v>6705.81</v>
      </c>
      <c r="E1428">
        <v>6703.76</v>
      </c>
      <c r="F1428">
        <v>132.71700000000001</v>
      </c>
      <c r="G1428">
        <v>355.67899999999997</v>
      </c>
      <c r="H1428">
        <v>110.735</v>
      </c>
      <c r="I1428" s="9">
        <v>3.6365899999999998E-11</v>
      </c>
      <c r="J1428">
        <v>724.678</v>
      </c>
      <c r="K1428">
        <v>0</v>
      </c>
      <c r="L1428" t="s">
        <v>43</v>
      </c>
    </row>
    <row r="1429" spans="1:12" x14ac:dyDescent="0.25">
      <c r="A1429" t="s">
        <v>48</v>
      </c>
      <c r="B1429">
        <v>11503.5</v>
      </c>
      <c r="C1429">
        <v>6789.54</v>
      </c>
      <c r="D1429">
        <v>6745.45</v>
      </c>
      <c r="E1429">
        <v>6743.36</v>
      </c>
      <c r="F1429">
        <v>134.11500000000001</v>
      </c>
      <c r="G1429">
        <v>341.53500000000003</v>
      </c>
      <c r="H1429">
        <v>111.645</v>
      </c>
      <c r="I1429" s="9">
        <v>9.5842200000000001E-13</v>
      </c>
      <c r="J1429">
        <v>724.63800000000003</v>
      </c>
      <c r="K1429">
        <v>0</v>
      </c>
      <c r="L1429" t="s">
        <v>43</v>
      </c>
    </row>
    <row r="1430" spans="1:12" x14ac:dyDescent="0.25">
      <c r="A1430" t="s">
        <v>48</v>
      </c>
      <c r="B1430">
        <v>11532.9</v>
      </c>
      <c r="C1430">
        <v>6787.53</v>
      </c>
      <c r="D1430">
        <v>6743.52</v>
      </c>
      <c r="E1430">
        <v>6741.44</v>
      </c>
      <c r="F1430">
        <v>134.26</v>
      </c>
      <c r="G1430">
        <v>359.00299999999999</v>
      </c>
      <c r="H1430">
        <v>111.20699999999999</v>
      </c>
      <c r="I1430" s="9">
        <v>4.0869100000000002E-13</v>
      </c>
      <c r="J1430">
        <v>724.65300000000002</v>
      </c>
      <c r="K1430">
        <v>0</v>
      </c>
      <c r="L1430" t="s">
        <v>43</v>
      </c>
    </row>
    <row r="1431" spans="1:12" x14ac:dyDescent="0.25">
      <c r="A1431" t="s">
        <v>48</v>
      </c>
      <c r="B1431">
        <v>11644</v>
      </c>
      <c r="C1431">
        <v>6877.81</v>
      </c>
      <c r="D1431">
        <v>6832.55</v>
      </c>
      <c r="E1431">
        <v>6830.38</v>
      </c>
      <c r="F1431">
        <v>136.70699999999999</v>
      </c>
      <c r="G1431">
        <v>346.42700000000002</v>
      </c>
      <c r="H1431">
        <v>113.211</v>
      </c>
      <c r="I1431" s="9">
        <v>1.38659E-11</v>
      </c>
      <c r="J1431">
        <v>724.67399999999998</v>
      </c>
      <c r="K1431">
        <v>0</v>
      </c>
      <c r="L1431" t="s">
        <v>43</v>
      </c>
    </row>
    <row r="1432" spans="1:12" x14ac:dyDescent="0.25">
      <c r="A1432" t="s">
        <v>48</v>
      </c>
      <c r="B1432">
        <v>11599.8</v>
      </c>
      <c r="C1432">
        <v>6859.53</v>
      </c>
      <c r="D1432">
        <v>6815.1</v>
      </c>
      <c r="E1432">
        <v>6812.96</v>
      </c>
      <c r="F1432">
        <v>136.12899999999999</v>
      </c>
      <c r="G1432">
        <v>348.83499999999998</v>
      </c>
      <c r="H1432">
        <v>112.64400000000001</v>
      </c>
      <c r="I1432" s="9">
        <v>4.0585900000000004E-12</v>
      </c>
      <c r="J1432">
        <v>724.697</v>
      </c>
      <c r="K1432">
        <v>0</v>
      </c>
      <c r="L1432" t="s">
        <v>43</v>
      </c>
    </row>
    <row r="1433" spans="1:12" x14ac:dyDescent="0.25">
      <c r="A1433" t="s">
        <v>48</v>
      </c>
      <c r="B1433">
        <v>11422.6</v>
      </c>
      <c r="C1433">
        <v>6753.98</v>
      </c>
      <c r="D1433">
        <v>6710.34</v>
      </c>
      <c r="E1433">
        <v>6708.37</v>
      </c>
      <c r="F1433">
        <v>133.416</v>
      </c>
      <c r="G1433">
        <v>343.423</v>
      </c>
      <c r="H1433">
        <v>110.06100000000001</v>
      </c>
      <c r="I1433" s="9">
        <v>2.82887E-13</v>
      </c>
      <c r="J1433">
        <v>724.59100000000001</v>
      </c>
      <c r="K1433">
        <v>0</v>
      </c>
      <c r="L1433" t="s">
        <v>43</v>
      </c>
    </row>
    <row r="1434" spans="1:12" x14ac:dyDescent="0.25">
      <c r="A1434" t="s">
        <v>48</v>
      </c>
      <c r="B1434">
        <v>11356.6</v>
      </c>
      <c r="C1434">
        <v>6698.91</v>
      </c>
      <c r="D1434">
        <v>6656.25</v>
      </c>
      <c r="E1434">
        <v>6654.34</v>
      </c>
      <c r="F1434">
        <v>131.137</v>
      </c>
      <c r="G1434">
        <v>350.495</v>
      </c>
      <c r="H1434">
        <v>109.524</v>
      </c>
      <c r="I1434" s="9">
        <v>6.3108900000000004E-12</v>
      </c>
      <c r="J1434">
        <v>724.53800000000001</v>
      </c>
      <c r="K1434">
        <v>0</v>
      </c>
      <c r="L1434" t="s">
        <v>43</v>
      </c>
    </row>
    <row r="1435" spans="1:12" x14ac:dyDescent="0.25">
      <c r="A1435" t="s">
        <v>48</v>
      </c>
      <c r="B1435">
        <v>11352.3</v>
      </c>
      <c r="C1435">
        <v>6690.8</v>
      </c>
      <c r="D1435">
        <v>6648.39</v>
      </c>
      <c r="E1435">
        <v>6646.51</v>
      </c>
      <c r="F1435">
        <v>133.36799999999999</v>
      </c>
      <c r="G1435">
        <v>336.27800000000002</v>
      </c>
      <c r="H1435">
        <v>109.114</v>
      </c>
      <c r="I1435" s="9">
        <v>2.7692599999999999E-12</v>
      </c>
      <c r="J1435">
        <v>724.10599999999999</v>
      </c>
      <c r="K1435">
        <v>0</v>
      </c>
      <c r="L1435" t="s">
        <v>43</v>
      </c>
    </row>
    <row r="1436" spans="1:12" x14ac:dyDescent="0.25">
      <c r="A1436" t="s">
        <v>48</v>
      </c>
      <c r="B1436">
        <v>11364</v>
      </c>
      <c r="C1436">
        <v>6692.37</v>
      </c>
      <c r="D1436">
        <v>6649.72</v>
      </c>
      <c r="E1436">
        <v>6647.83</v>
      </c>
      <c r="F1436">
        <v>133.21600000000001</v>
      </c>
      <c r="G1436">
        <v>334.18200000000002</v>
      </c>
      <c r="H1436">
        <v>109.791</v>
      </c>
      <c r="I1436" s="9">
        <v>4.6451300000000002E-13</v>
      </c>
      <c r="J1436">
        <v>724.6</v>
      </c>
      <c r="K1436">
        <v>0</v>
      </c>
      <c r="L1436" t="s">
        <v>43</v>
      </c>
    </row>
    <row r="1437" spans="1:12" x14ac:dyDescent="0.25">
      <c r="A1437" t="s">
        <v>48</v>
      </c>
      <c r="B1437">
        <v>11425.9</v>
      </c>
      <c r="C1437">
        <v>6733.33</v>
      </c>
      <c r="D1437">
        <v>6690.34</v>
      </c>
      <c r="E1437">
        <v>6688.44</v>
      </c>
      <c r="F1437">
        <v>132.232</v>
      </c>
      <c r="G1437">
        <v>325.16300000000001</v>
      </c>
      <c r="H1437">
        <v>110.05200000000001</v>
      </c>
      <c r="I1437" s="9">
        <v>5.4705599999999998E-14</v>
      </c>
      <c r="J1437">
        <v>724.68399999999997</v>
      </c>
      <c r="K1437">
        <v>0</v>
      </c>
      <c r="L1437" t="s">
        <v>43</v>
      </c>
    </row>
    <row r="1438" spans="1:12" x14ac:dyDescent="0.25">
      <c r="A1438" t="s">
        <v>48</v>
      </c>
      <c r="B1438">
        <v>11477.9</v>
      </c>
      <c r="C1438">
        <v>6705.28</v>
      </c>
      <c r="D1438">
        <v>6662.92</v>
      </c>
      <c r="E1438">
        <v>6661.04</v>
      </c>
      <c r="F1438">
        <v>132.48699999999999</v>
      </c>
      <c r="G1438">
        <v>362.286</v>
      </c>
      <c r="H1438">
        <v>109.21299999999999</v>
      </c>
      <c r="I1438" s="9">
        <v>5.0021299999999998E-12</v>
      </c>
      <c r="J1438">
        <v>724.62400000000002</v>
      </c>
      <c r="K1438">
        <v>0</v>
      </c>
      <c r="L1438" t="s">
        <v>43</v>
      </c>
    </row>
    <row r="1439" spans="1:12" x14ac:dyDescent="0.25">
      <c r="A1439" t="s">
        <v>48</v>
      </c>
      <c r="B1439">
        <v>11387.9</v>
      </c>
      <c r="C1439">
        <v>6712.96</v>
      </c>
      <c r="D1439">
        <v>6670.33</v>
      </c>
      <c r="E1439">
        <v>6668.41</v>
      </c>
      <c r="F1439">
        <v>130.28200000000001</v>
      </c>
      <c r="G1439">
        <v>341.72199999999998</v>
      </c>
      <c r="H1439">
        <v>109.87</v>
      </c>
      <c r="I1439" s="9">
        <v>1.17463E-12</v>
      </c>
      <c r="J1439">
        <v>724.63</v>
      </c>
      <c r="K1439">
        <v>0</v>
      </c>
      <c r="L1439" t="s">
        <v>43</v>
      </c>
    </row>
    <row r="1440" spans="1:12" x14ac:dyDescent="0.25">
      <c r="A1440" t="s">
        <v>48</v>
      </c>
      <c r="B1440">
        <v>11358</v>
      </c>
      <c r="C1440">
        <v>6694.59</v>
      </c>
      <c r="D1440">
        <v>6651.9</v>
      </c>
      <c r="E1440">
        <v>6649.98</v>
      </c>
      <c r="F1440">
        <v>132.68199999999999</v>
      </c>
      <c r="G1440">
        <v>337.73599999999999</v>
      </c>
      <c r="H1440">
        <v>109.367</v>
      </c>
      <c r="I1440" s="9">
        <v>5.9088600000000006E-11</v>
      </c>
      <c r="J1440">
        <v>724.54499999999996</v>
      </c>
      <c r="K1440">
        <v>0</v>
      </c>
      <c r="L1440" t="s">
        <v>43</v>
      </c>
    </row>
    <row r="1441" spans="1:25" x14ac:dyDescent="0.25">
      <c r="A1441" t="s">
        <v>48</v>
      </c>
      <c r="B1441">
        <v>11369.5</v>
      </c>
      <c r="C1441">
        <v>6696</v>
      </c>
      <c r="D1441">
        <v>6653.49</v>
      </c>
      <c r="E1441">
        <v>6651.59</v>
      </c>
      <c r="F1441">
        <v>131.81200000000001</v>
      </c>
      <c r="G1441">
        <v>346.99099999999999</v>
      </c>
      <c r="H1441">
        <v>109.16</v>
      </c>
      <c r="I1441" s="9">
        <v>4.9540500000000005E-13</v>
      </c>
      <c r="J1441">
        <v>724.36199999999997</v>
      </c>
      <c r="K1441">
        <v>0</v>
      </c>
      <c r="L1441" t="s">
        <v>43</v>
      </c>
    </row>
    <row r="1442" spans="1:25" x14ac:dyDescent="0.25">
      <c r="A1442" t="s">
        <v>48</v>
      </c>
      <c r="B1442">
        <v>11365.6</v>
      </c>
      <c r="C1442">
        <v>6694.17</v>
      </c>
      <c r="D1442">
        <v>6651.16</v>
      </c>
      <c r="E1442">
        <v>6649.27</v>
      </c>
      <c r="F1442">
        <v>133.20699999999999</v>
      </c>
      <c r="G1442">
        <v>339.27499999999998</v>
      </c>
      <c r="H1442">
        <v>109.282</v>
      </c>
      <c r="I1442" s="9">
        <v>1.20634E-11</v>
      </c>
      <c r="J1442">
        <v>724.64200000000005</v>
      </c>
      <c r="K1442">
        <v>0</v>
      </c>
      <c r="L1442" t="s">
        <v>43</v>
      </c>
    </row>
    <row r="1443" spans="1:25" x14ac:dyDescent="0.25">
      <c r="A1443" t="s">
        <v>48</v>
      </c>
      <c r="B1443">
        <v>11439.8</v>
      </c>
      <c r="C1443">
        <v>6726.46</v>
      </c>
      <c r="D1443">
        <v>6683.6</v>
      </c>
      <c r="E1443">
        <v>6681.66</v>
      </c>
      <c r="F1443">
        <v>132.89400000000001</v>
      </c>
      <c r="G1443">
        <v>322.23200000000003</v>
      </c>
      <c r="H1443">
        <v>109.955</v>
      </c>
      <c r="I1443" s="9">
        <v>3.9549699999999997E-12</v>
      </c>
      <c r="J1443">
        <v>724.66399999999999</v>
      </c>
      <c r="K1443">
        <v>0</v>
      </c>
      <c r="L1443" t="s">
        <v>43</v>
      </c>
    </row>
    <row r="1444" spans="1:25" x14ac:dyDescent="0.25">
      <c r="A1444" t="s">
        <v>48</v>
      </c>
      <c r="B1444">
        <v>11395.4</v>
      </c>
      <c r="C1444">
        <v>6693.04</v>
      </c>
      <c r="D1444">
        <v>6650.51</v>
      </c>
      <c r="E1444">
        <v>6648.6</v>
      </c>
      <c r="F1444">
        <v>132.19900000000001</v>
      </c>
      <c r="G1444">
        <v>326.99700000000001</v>
      </c>
      <c r="H1444">
        <v>109.372</v>
      </c>
      <c r="I1444" s="9">
        <v>3.1227400000000001E-12</v>
      </c>
      <c r="J1444">
        <v>724.59500000000003</v>
      </c>
      <c r="K1444">
        <v>0</v>
      </c>
      <c r="L1444" t="s">
        <v>43</v>
      </c>
    </row>
    <row r="1445" spans="1:25" x14ac:dyDescent="0.25">
      <c r="A1445" t="s">
        <v>48</v>
      </c>
      <c r="B1445">
        <v>11390.6</v>
      </c>
      <c r="C1445">
        <v>6710.33</v>
      </c>
      <c r="D1445">
        <v>6667.49</v>
      </c>
      <c r="E1445">
        <v>6665.58</v>
      </c>
      <c r="F1445">
        <v>133.32499999999999</v>
      </c>
      <c r="G1445">
        <v>340.20499999999998</v>
      </c>
      <c r="H1445">
        <v>109.294</v>
      </c>
      <c r="I1445" s="9">
        <v>1.1448699999999999E-12</v>
      </c>
      <c r="J1445">
        <v>724.68100000000004</v>
      </c>
      <c r="K1445">
        <v>0</v>
      </c>
      <c r="L1445" t="s">
        <v>43</v>
      </c>
    </row>
    <row r="1446" spans="1:25" x14ac:dyDescent="0.25">
      <c r="A1446" t="s">
        <v>48</v>
      </c>
      <c r="B1446">
        <v>11378.4</v>
      </c>
      <c r="C1446">
        <v>6707.06</v>
      </c>
      <c r="D1446">
        <v>6664.15</v>
      </c>
      <c r="E1446">
        <v>6662.24</v>
      </c>
      <c r="F1446">
        <v>133.21100000000001</v>
      </c>
      <c r="G1446">
        <v>341.86099999999999</v>
      </c>
      <c r="H1446">
        <v>109.06100000000001</v>
      </c>
      <c r="I1446" s="9">
        <v>5.5494400000000004E-13</v>
      </c>
      <c r="J1446">
        <v>724.70100000000002</v>
      </c>
      <c r="K1446">
        <v>0</v>
      </c>
      <c r="L1446" t="s">
        <v>43</v>
      </c>
    </row>
    <row r="1447" spans="1:25" x14ac:dyDescent="0.25">
      <c r="A1447" t="s">
        <v>48</v>
      </c>
      <c r="B1447">
        <v>11447.7</v>
      </c>
      <c r="C1447">
        <v>6711.13</v>
      </c>
      <c r="D1447">
        <v>6667.58</v>
      </c>
      <c r="E1447">
        <v>6665.7</v>
      </c>
      <c r="F1447">
        <v>133.14699999999999</v>
      </c>
      <c r="G1447">
        <v>337.17399999999998</v>
      </c>
      <c r="H1447">
        <v>109.339</v>
      </c>
      <c r="I1447" s="9">
        <v>1.3143E-12</v>
      </c>
      <c r="J1447">
        <v>724.54100000000005</v>
      </c>
      <c r="K1447">
        <v>0</v>
      </c>
      <c r="L1447" t="s">
        <v>43</v>
      </c>
    </row>
    <row r="1448" spans="1:25" x14ac:dyDescent="0.25">
      <c r="A1448" t="s">
        <v>48</v>
      </c>
      <c r="B1448">
        <v>11561.2</v>
      </c>
      <c r="C1448">
        <v>6711.6</v>
      </c>
      <c r="D1448">
        <v>6668.81</v>
      </c>
      <c r="E1448">
        <v>6666.88</v>
      </c>
      <c r="F1448">
        <v>132.08099999999999</v>
      </c>
      <c r="G1448">
        <v>335.66300000000001</v>
      </c>
      <c r="H1448">
        <v>109.392</v>
      </c>
      <c r="I1448" s="9">
        <v>1.8555999999999999E-14</v>
      </c>
      <c r="J1448">
        <v>724.54600000000005</v>
      </c>
      <c r="K1448">
        <v>0</v>
      </c>
      <c r="L1448" t="s">
        <v>43</v>
      </c>
    </row>
    <row r="1449" spans="1:25" x14ac:dyDescent="0.25">
      <c r="A1449" t="s">
        <v>48</v>
      </c>
      <c r="B1449">
        <v>11475.1</v>
      </c>
      <c r="C1449">
        <v>6702.05</v>
      </c>
      <c r="D1449">
        <v>6659.31</v>
      </c>
      <c r="E1449">
        <v>6657.4</v>
      </c>
      <c r="F1449">
        <v>133.27000000000001</v>
      </c>
      <c r="G1449">
        <v>326.68799999999999</v>
      </c>
      <c r="H1449">
        <v>110.148</v>
      </c>
      <c r="I1449" s="9">
        <v>1.91619E-11</v>
      </c>
      <c r="J1449">
        <v>724.66200000000003</v>
      </c>
      <c r="K1449">
        <v>0</v>
      </c>
      <c r="L1449" t="s">
        <v>43</v>
      </c>
    </row>
    <row r="1450" spans="1:25" x14ac:dyDescent="0.25">
      <c r="A1450" t="s">
        <v>48</v>
      </c>
      <c r="B1450">
        <v>11411.5</v>
      </c>
      <c r="C1450">
        <v>6714</v>
      </c>
      <c r="D1450">
        <v>6671.33</v>
      </c>
      <c r="E1450">
        <v>6669.4</v>
      </c>
      <c r="F1450">
        <v>132.87</v>
      </c>
      <c r="G1450">
        <v>330.78199999999998</v>
      </c>
      <c r="H1450">
        <v>109.837</v>
      </c>
      <c r="I1450" s="9">
        <v>4.4492600000000002E-13</v>
      </c>
      <c r="J1450">
        <v>724.67600000000004</v>
      </c>
      <c r="K1450">
        <v>0</v>
      </c>
      <c r="L1450" t="s">
        <v>43</v>
      </c>
    </row>
    <row r="1451" spans="1:25" x14ac:dyDescent="0.25">
      <c r="A1451" t="s">
        <v>48</v>
      </c>
      <c r="B1451">
        <v>11436.1</v>
      </c>
      <c r="C1451">
        <v>6721.24</v>
      </c>
      <c r="D1451">
        <v>6678.43</v>
      </c>
      <c r="E1451">
        <v>6676.5</v>
      </c>
      <c r="F1451">
        <v>132.61099999999999</v>
      </c>
      <c r="G1451">
        <v>332.00700000000001</v>
      </c>
      <c r="H1451">
        <v>109.611</v>
      </c>
      <c r="I1451" s="9">
        <v>1.03102E-11</v>
      </c>
      <c r="J1451">
        <v>724.67899999999997</v>
      </c>
      <c r="K1451">
        <v>0</v>
      </c>
      <c r="L1451" t="s">
        <v>43</v>
      </c>
    </row>
    <row r="1452" spans="1:25" x14ac:dyDescent="0.25">
      <c r="A1452" t="s">
        <v>48</v>
      </c>
      <c r="B1452">
        <v>11398.1</v>
      </c>
      <c r="C1452">
        <v>6697.84</v>
      </c>
      <c r="D1452">
        <v>6655.25</v>
      </c>
      <c r="E1452">
        <v>6653.32</v>
      </c>
      <c r="F1452">
        <v>130.96899999999999</v>
      </c>
      <c r="G1452">
        <v>343.56900000000002</v>
      </c>
      <c r="H1452">
        <v>109.536</v>
      </c>
      <c r="I1452" s="9">
        <v>5.1746899999999996E-12</v>
      </c>
      <c r="J1452">
        <v>724.596</v>
      </c>
      <c r="K1452">
        <v>0</v>
      </c>
      <c r="L1452" t="s">
        <v>43</v>
      </c>
    </row>
    <row r="1453" spans="1:25" x14ac:dyDescent="0.25">
      <c r="A1453" t="s">
        <v>48</v>
      </c>
      <c r="B1453">
        <v>11434.1</v>
      </c>
      <c r="C1453">
        <v>6753.07</v>
      </c>
      <c r="D1453">
        <v>6709.75</v>
      </c>
      <c r="E1453">
        <v>6707.8</v>
      </c>
      <c r="F1453">
        <v>134.446</v>
      </c>
      <c r="G1453">
        <v>334.66300000000001</v>
      </c>
      <c r="H1453">
        <v>113.14100000000001</v>
      </c>
      <c r="I1453" s="9">
        <v>4.5919700000000003E-12</v>
      </c>
      <c r="J1453">
        <v>724.69500000000005</v>
      </c>
      <c r="K1453">
        <v>0</v>
      </c>
      <c r="L1453" t="s">
        <v>43</v>
      </c>
    </row>
    <row r="1454" spans="1:25" x14ac:dyDescent="0.25">
      <c r="A1454" t="s">
        <v>48</v>
      </c>
      <c r="B1454">
        <v>11409.4</v>
      </c>
      <c r="C1454">
        <v>6707.54</v>
      </c>
      <c r="D1454">
        <v>6662.91</v>
      </c>
      <c r="E1454">
        <v>6661.02</v>
      </c>
      <c r="F1454">
        <v>133.81100000000001</v>
      </c>
      <c r="G1454">
        <v>338.08699999999999</v>
      </c>
      <c r="H1454">
        <v>109.383</v>
      </c>
      <c r="I1454" s="9">
        <v>3.9882500000000001E-15</v>
      </c>
      <c r="J1454">
        <v>724.63</v>
      </c>
      <c r="K1454">
        <v>0</v>
      </c>
      <c r="L1454" t="s">
        <v>43</v>
      </c>
    </row>
    <row r="1455" spans="1:25" x14ac:dyDescent="0.25">
      <c r="A1455" t="s">
        <v>48</v>
      </c>
      <c r="B1455">
        <v>11498.3</v>
      </c>
      <c r="C1455">
        <v>6695.4</v>
      </c>
      <c r="D1455">
        <v>6652.73</v>
      </c>
      <c r="E1455">
        <v>6650.85</v>
      </c>
      <c r="F1455">
        <v>133.083</v>
      </c>
      <c r="G1455">
        <v>343.33800000000002</v>
      </c>
      <c r="H1455">
        <v>109.50700000000001</v>
      </c>
      <c r="I1455" s="9">
        <v>1.78446E-16</v>
      </c>
      <c r="J1455">
        <v>724.66899999999998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11421.9</v>
      </c>
      <c r="C1456">
        <v>6691.89</v>
      </c>
      <c r="D1456">
        <v>6649.39</v>
      </c>
      <c r="E1456">
        <v>6647.48</v>
      </c>
      <c r="F1456">
        <v>133.27199999999999</v>
      </c>
      <c r="G1456">
        <v>328.99400000000003</v>
      </c>
      <c r="H1456">
        <v>109.542</v>
      </c>
      <c r="I1456" s="9">
        <v>4.0088599999999998E-13</v>
      </c>
      <c r="J1456">
        <v>724.46799999999996</v>
      </c>
      <c r="K1456">
        <v>0</v>
      </c>
      <c r="L1456" t="s">
        <v>43</v>
      </c>
      <c r="R1456">
        <f>AVERAGE(B1407:B1456)</f>
        <v>11503.508000000003</v>
      </c>
      <c r="S1456">
        <f>AVERAGE(C1407:C1456)</f>
        <v>6768.2790000000005</v>
      </c>
      <c r="U1456">
        <f>_xlfn.VAR.P(B1407:B1456)</f>
        <v>21916.966736000017</v>
      </c>
      <c r="V1456">
        <f>_xlfn.VAR.P(C1407:C1456)</f>
        <v>10489.860188999988</v>
      </c>
      <c r="X1456">
        <f>1.96*SQRT(U1456)/50</f>
        <v>5.8033169623248275</v>
      </c>
      <c r="Y1456">
        <f>1.96*SQRT(V1456)/50</f>
        <v>4.0148647250965928</v>
      </c>
    </row>
    <row r="1457" spans="1:12" x14ac:dyDescent="0.25">
      <c r="A1457" t="s">
        <v>49</v>
      </c>
      <c r="B1457">
        <v>575343.57960000006</v>
      </c>
      <c r="C1457" t="s">
        <v>37</v>
      </c>
    </row>
    <row r="1458" spans="1:12" x14ac:dyDescent="0.25">
      <c r="A1458" t="s">
        <v>50</v>
      </c>
      <c r="B1458">
        <v>6430.31</v>
      </c>
      <c r="C1458">
        <v>6429.42</v>
      </c>
      <c r="D1458">
        <v>6387.07</v>
      </c>
      <c r="E1458">
        <v>6385.19</v>
      </c>
      <c r="F1458">
        <v>129.476</v>
      </c>
      <c r="G1458">
        <v>0</v>
      </c>
      <c r="H1458">
        <v>109.384</v>
      </c>
      <c r="I1458" s="9">
        <v>2.8273E-11</v>
      </c>
      <c r="J1458">
        <v>724.69</v>
      </c>
      <c r="K1458">
        <v>0</v>
      </c>
      <c r="L1458" t="s">
        <v>43</v>
      </c>
    </row>
    <row r="1459" spans="1:12" x14ac:dyDescent="0.25">
      <c r="A1459" t="s">
        <v>50</v>
      </c>
      <c r="B1459">
        <v>6433.13</v>
      </c>
      <c r="C1459">
        <v>6432.46</v>
      </c>
      <c r="D1459">
        <v>6390.38</v>
      </c>
      <c r="E1459">
        <v>6388.5</v>
      </c>
      <c r="F1459">
        <v>132.107</v>
      </c>
      <c r="G1459">
        <v>0</v>
      </c>
      <c r="H1459">
        <v>109.25700000000001</v>
      </c>
      <c r="I1459" s="9">
        <v>1.0976699999999999E-12</v>
      </c>
      <c r="J1459">
        <v>724.60400000000004</v>
      </c>
      <c r="K1459">
        <v>0</v>
      </c>
      <c r="L1459" t="s">
        <v>43</v>
      </c>
    </row>
    <row r="1460" spans="1:12" x14ac:dyDescent="0.25">
      <c r="A1460" t="s">
        <v>50</v>
      </c>
      <c r="B1460">
        <v>6435.69</v>
      </c>
      <c r="C1460">
        <v>6435.04</v>
      </c>
      <c r="D1460">
        <v>6392.97</v>
      </c>
      <c r="E1460">
        <v>6391.12</v>
      </c>
      <c r="F1460">
        <v>132.989</v>
      </c>
      <c r="G1460">
        <v>0</v>
      </c>
      <c r="H1460">
        <v>109.42</v>
      </c>
      <c r="I1460" s="9">
        <v>3.4905699999999998E-14</v>
      </c>
      <c r="J1460">
        <v>724.69799999999998</v>
      </c>
      <c r="K1460">
        <v>0</v>
      </c>
      <c r="L1460" t="s">
        <v>43</v>
      </c>
    </row>
    <row r="1461" spans="1:12" x14ac:dyDescent="0.25">
      <c r="A1461" t="s">
        <v>50</v>
      </c>
      <c r="B1461">
        <v>6440.26</v>
      </c>
      <c r="C1461">
        <v>6439.59</v>
      </c>
      <c r="D1461">
        <v>6397.37</v>
      </c>
      <c r="E1461">
        <v>6395.48</v>
      </c>
      <c r="F1461">
        <v>131.72399999999999</v>
      </c>
      <c r="G1461">
        <v>0</v>
      </c>
      <c r="H1461">
        <v>109.455</v>
      </c>
      <c r="I1461" s="9">
        <v>2.1204899999999999E-13</v>
      </c>
      <c r="J1461">
        <v>724.66099999999994</v>
      </c>
      <c r="K1461">
        <v>0</v>
      </c>
      <c r="L1461" t="s">
        <v>43</v>
      </c>
    </row>
    <row r="1462" spans="1:12" x14ac:dyDescent="0.25">
      <c r="A1462" t="s">
        <v>50</v>
      </c>
      <c r="B1462">
        <v>6440.3</v>
      </c>
      <c r="C1462">
        <v>6439.63</v>
      </c>
      <c r="D1462">
        <v>6397.36</v>
      </c>
      <c r="E1462">
        <v>6395.46</v>
      </c>
      <c r="F1462">
        <v>131.791</v>
      </c>
      <c r="G1462">
        <v>0</v>
      </c>
      <c r="H1462">
        <v>109.393</v>
      </c>
      <c r="I1462" s="9">
        <v>4.55556E-12</v>
      </c>
      <c r="J1462">
        <v>724.66700000000003</v>
      </c>
      <c r="K1462">
        <v>0</v>
      </c>
      <c r="L1462" t="s">
        <v>43</v>
      </c>
    </row>
    <row r="1463" spans="1:12" x14ac:dyDescent="0.25">
      <c r="A1463" t="s">
        <v>50</v>
      </c>
      <c r="B1463">
        <v>6441.8</v>
      </c>
      <c r="C1463">
        <v>6441.1</v>
      </c>
      <c r="D1463">
        <v>6398.73</v>
      </c>
      <c r="E1463">
        <v>6396.85</v>
      </c>
      <c r="F1463">
        <v>131.68600000000001</v>
      </c>
      <c r="G1463">
        <v>0</v>
      </c>
      <c r="H1463">
        <v>109.80800000000001</v>
      </c>
      <c r="I1463" s="9">
        <v>5.4807099999999998E-13</v>
      </c>
      <c r="J1463">
        <v>724.51199999999994</v>
      </c>
      <c r="K1463">
        <v>0</v>
      </c>
      <c r="L1463" t="s">
        <v>43</v>
      </c>
    </row>
    <row r="1464" spans="1:12" x14ac:dyDescent="0.25">
      <c r="A1464" t="s">
        <v>50</v>
      </c>
      <c r="B1464">
        <v>6433.32</v>
      </c>
      <c r="C1464">
        <v>6432.66</v>
      </c>
      <c r="D1464">
        <v>6390.55</v>
      </c>
      <c r="E1464">
        <v>6388.67</v>
      </c>
      <c r="F1464">
        <v>132.01</v>
      </c>
      <c r="G1464">
        <v>0</v>
      </c>
      <c r="H1464">
        <v>109.30800000000001</v>
      </c>
      <c r="I1464" s="9">
        <v>1.49369E-13</v>
      </c>
      <c r="J1464">
        <v>724.68499999999995</v>
      </c>
      <c r="K1464">
        <v>0</v>
      </c>
      <c r="L1464" t="s">
        <v>43</v>
      </c>
    </row>
    <row r="1465" spans="1:12" x14ac:dyDescent="0.25">
      <c r="A1465" t="s">
        <v>50</v>
      </c>
      <c r="B1465">
        <v>6449.05</v>
      </c>
      <c r="C1465">
        <v>6448.35</v>
      </c>
      <c r="D1465">
        <v>6405.9</v>
      </c>
      <c r="E1465">
        <v>6404.04</v>
      </c>
      <c r="F1465">
        <v>131.87700000000001</v>
      </c>
      <c r="G1465">
        <v>0</v>
      </c>
      <c r="H1465">
        <v>109.613</v>
      </c>
      <c r="I1465" s="9">
        <v>6.8971599999999997E-12</v>
      </c>
      <c r="J1465">
        <v>724.67499999999995</v>
      </c>
      <c r="K1465">
        <v>0</v>
      </c>
      <c r="L1465" t="s">
        <v>43</v>
      </c>
    </row>
    <row r="1466" spans="1:12" x14ac:dyDescent="0.25">
      <c r="A1466" t="s">
        <v>50</v>
      </c>
      <c r="B1466">
        <v>6441.97</v>
      </c>
      <c r="C1466">
        <v>6441.31</v>
      </c>
      <c r="D1466">
        <v>6399.16</v>
      </c>
      <c r="E1466">
        <v>6397.28</v>
      </c>
      <c r="F1466">
        <v>132.357</v>
      </c>
      <c r="G1466">
        <v>0</v>
      </c>
      <c r="H1466">
        <v>109.70699999999999</v>
      </c>
      <c r="I1466" s="9">
        <v>2.0421E-14</v>
      </c>
      <c r="J1466">
        <v>724.68799999999999</v>
      </c>
      <c r="K1466">
        <v>0</v>
      </c>
      <c r="L1466" t="s">
        <v>43</v>
      </c>
    </row>
    <row r="1467" spans="1:12" x14ac:dyDescent="0.25">
      <c r="A1467" t="s">
        <v>50</v>
      </c>
      <c r="B1467">
        <v>6433.54</v>
      </c>
      <c r="C1467">
        <v>6432.85</v>
      </c>
      <c r="D1467">
        <v>6390.33</v>
      </c>
      <c r="E1467">
        <v>6388.47</v>
      </c>
      <c r="F1467">
        <v>132.108</v>
      </c>
      <c r="G1467">
        <v>0</v>
      </c>
      <c r="H1467">
        <v>109.51900000000001</v>
      </c>
      <c r="I1467" s="9">
        <v>6.8994099999999996E-13</v>
      </c>
      <c r="J1467">
        <v>724.58100000000002</v>
      </c>
      <c r="K1467">
        <v>0</v>
      </c>
      <c r="L1467" t="s">
        <v>43</v>
      </c>
    </row>
    <row r="1468" spans="1:12" x14ac:dyDescent="0.25">
      <c r="A1468" t="s">
        <v>50</v>
      </c>
      <c r="B1468">
        <v>6446.41</v>
      </c>
      <c r="C1468">
        <v>6445.74</v>
      </c>
      <c r="D1468">
        <v>6403.66</v>
      </c>
      <c r="E1468">
        <v>6401.79</v>
      </c>
      <c r="F1468">
        <v>133.453</v>
      </c>
      <c r="G1468">
        <v>0</v>
      </c>
      <c r="H1468">
        <v>109.41200000000001</v>
      </c>
      <c r="I1468" s="9">
        <v>1.7324300000000001E-14</v>
      </c>
      <c r="J1468">
        <v>724.49599999999998</v>
      </c>
      <c r="K1468">
        <v>0</v>
      </c>
      <c r="L1468" t="s">
        <v>43</v>
      </c>
    </row>
    <row r="1469" spans="1:12" x14ac:dyDescent="0.25">
      <c r="A1469" t="s">
        <v>50</v>
      </c>
      <c r="B1469">
        <v>6445.19</v>
      </c>
      <c r="C1469">
        <v>6444.49</v>
      </c>
      <c r="D1469">
        <v>6402.36</v>
      </c>
      <c r="E1469">
        <v>6400.5</v>
      </c>
      <c r="F1469">
        <v>132.03</v>
      </c>
      <c r="G1469">
        <v>0</v>
      </c>
      <c r="H1469">
        <v>109.35</v>
      </c>
      <c r="I1469" s="9">
        <v>4.3079899999999997E-12</v>
      </c>
      <c r="J1469">
        <v>724.68700000000001</v>
      </c>
      <c r="K1469">
        <v>0</v>
      </c>
      <c r="L1469" t="s">
        <v>43</v>
      </c>
    </row>
    <row r="1470" spans="1:12" x14ac:dyDescent="0.25">
      <c r="A1470" t="s">
        <v>50</v>
      </c>
      <c r="B1470">
        <v>6441.92</v>
      </c>
      <c r="C1470">
        <v>6441.24</v>
      </c>
      <c r="D1470">
        <v>6399.07</v>
      </c>
      <c r="E1470">
        <v>6397.2</v>
      </c>
      <c r="F1470">
        <v>132.256</v>
      </c>
      <c r="G1470">
        <v>0</v>
      </c>
      <c r="H1470">
        <v>109.458</v>
      </c>
      <c r="I1470" s="9">
        <v>1.04561E-12</v>
      </c>
      <c r="J1470">
        <v>724.68799999999999</v>
      </c>
      <c r="K1470">
        <v>0</v>
      </c>
      <c r="L1470" t="s">
        <v>43</v>
      </c>
    </row>
    <row r="1471" spans="1:12" x14ac:dyDescent="0.25">
      <c r="A1471" t="s">
        <v>50</v>
      </c>
      <c r="B1471">
        <v>6437.45</v>
      </c>
      <c r="C1471">
        <v>6436.74</v>
      </c>
      <c r="D1471">
        <v>6394.38</v>
      </c>
      <c r="E1471">
        <v>6392.46</v>
      </c>
      <c r="F1471">
        <v>131.518</v>
      </c>
      <c r="G1471">
        <v>0</v>
      </c>
      <c r="H1471">
        <v>109.636</v>
      </c>
      <c r="I1471" s="9">
        <v>1.6138399999999999E-11</v>
      </c>
      <c r="J1471">
        <v>724.673</v>
      </c>
      <c r="K1471">
        <v>0</v>
      </c>
      <c r="L1471" t="s">
        <v>43</v>
      </c>
    </row>
    <row r="1472" spans="1:12" x14ac:dyDescent="0.25">
      <c r="A1472" t="s">
        <v>50</v>
      </c>
      <c r="B1472">
        <v>6433.96</v>
      </c>
      <c r="C1472">
        <v>6433.31</v>
      </c>
      <c r="D1472">
        <v>6391.3</v>
      </c>
      <c r="E1472">
        <v>6389.43</v>
      </c>
      <c r="F1472">
        <v>133.04400000000001</v>
      </c>
      <c r="G1472">
        <v>0</v>
      </c>
      <c r="H1472">
        <v>109.16800000000001</v>
      </c>
      <c r="I1472" s="9">
        <v>1.7675000000000001E-12</v>
      </c>
      <c r="J1472">
        <v>724.63400000000001</v>
      </c>
      <c r="K1472">
        <v>0</v>
      </c>
      <c r="L1472" t="s">
        <v>43</v>
      </c>
    </row>
    <row r="1473" spans="1:12" x14ac:dyDescent="0.25">
      <c r="A1473" t="s">
        <v>50</v>
      </c>
      <c r="B1473">
        <v>6442.44</v>
      </c>
      <c r="C1473">
        <v>6441.79</v>
      </c>
      <c r="D1473">
        <v>6399.56</v>
      </c>
      <c r="E1473">
        <v>6397.67</v>
      </c>
      <c r="F1473">
        <v>132.30500000000001</v>
      </c>
      <c r="G1473">
        <v>0</v>
      </c>
      <c r="H1473">
        <v>109.42400000000001</v>
      </c>
      <c r="I1473" s="9">
        <v>8.30007E-13</v>
      </c>
      <c r="J1473">
        <v>724.55399999999997</v>
      </c>
      <c r="K1473">
        <v>0</v>
      </c>
      <c r="L1473" t="s">
        <v>43</v>
      </c>
    </row>
    <row r="1474" spans="1:12" x14ac:dyDescent="0.25">
      <c r="A1474" t="s">
        <v>50</v>
      </c>
      <c r="B1474">
        <v>6515.47</v>
      </c>
      <c r="C1474">
        <v>6514.6</v>
      </c>
      <c r="D1474">
        <v>6471.31</v>
      </c>
      <c r="E1474">
        <v>6469.31</v>
      </c>
      <c r="F1474">
        <v>132.792</v>
      </c>
      <c r="G1474">
        <v>0</v>
      </c>
      <c r="H1474">
        <v>111.44</v>
      </c>
      <c r="I1474" s="9">
        <v>1.3032E-11</v>
      </c>
      <c r="J1474">
        <v>724.63</v>
      </c>
      <c r="K1474">
        <v>0</v>
      </c>
      <c r="L1474" t="s">
        <v>43</v>
      </c>
    </row>
    <row r="1475" spans="1:12" x14ac:dyDescent="0.25">
      <c r="A1475" t="s">
        <v>50</v>
      </c>
      <c r="B1475">
        <v>6475.77</v>
      </c>
      <c r="C1475">
        <v>6475.11</v>
      </c>
      <c r="D1475">
        <v>6431.86</v>
      </c>
      <c r="E1475">
        <v>6429.91</v>
      </c>
      <c r="F1475">
        <v>131.648</v>
      </c>
      <c r="G1475">
        <v>0</v>
      </c>
      <c r="H1475">
        <v>110.761</v>
      </c>
      <c r="I1475" s="9">
        <v>2.9168899999999999E-11</v>
      </c>
      <c r="J1475">
        <v>724.64800000000002</v>
      </c>
      <c r="K1475">
        <v>0</v>
      </c>
      <c r="L1475" t="s">
        <v>43</v>
      </c>
    </row>
    <row r="1476" spans="1:12" x14ac:dyDescent="0.25">
      <c r="A1476" t="s">
        <v>50</v>
      </c>
      <c r="B1476">
        <v>6481.46</v>
      </c>
      <c r="C1476">
        <v>6480.76</v>
      </c>
      <c r="D1476">
        <v>6437.5</v>
      </c>
      <c r="E1476">
        <v>6435.53</v>
      </c>
      <c r="F1476">
        <v>131.93899999999999</v>
      </c>
      <c r="G1476">
        <v>0</v>
      </c>
      <c r="H1476">
        <v>110.005</v>
      </c>
      <c r="I1476" s="9">
        <v>1.15479E-12</v>
      </c>
      <c r="J1476">
        <v>724.64700000000005</v>
      </c>
      <c r="K1476">
        <v>0</v>
      </c>
      <c r="L1476" t="s">
        <v>43</v>
      </c>
    </row>
    <row r="1477" spans="1:12" x14ac:dyDescent="0.25">
      <c r="A1477" t="s">
        <v>50</v>
      </c>
      <c r="B1477">
        <v>6472.3</v>
      </c>
      <c r="C1477">
        <v>6471.6</v>
      </c>
      <c r="D1477">
        <v>6428.41</v>
      </c>
      <c r="E1477">
        <v>6426.47</v>
      </c>
      <c r="F1477">
        <v>131.66999999999999</v>
      </c>
      <c r="G1477">
        <v>0</v>
      </c>
      <c r="H1477">
        <v>110.01600000000001</v>
      </c>
      <c r="I1477" s="9">
        <v>5.1187300000000003E-12</v>
      </c>
      <c r="J1477">
        <v>724.68299999999999</v>
      </c>
      <c r="K1477">
        <v>0</v>
      </c>
      <c r="L1477" t="s">
        <v>43</v>
      </c>
    </row>
    <row r="1478" spans="1:12" x14ac:dyDescent="0.25">
      <c r="A1478" t="s">
        <v>50</v>
      </c>
      <c r="B1478">
        <v>6478.1</v>
      </c>
      <c r="C1478">
        <v>6477.38</v>
      </c>
      <c r="D1478">
        <v>6434.38</v>
      </c>
      <c r="E1478">
        <v>6432.39</v>
      </c>
      <c r="F1478">
        <v>133.01900000000001</v>
      </c>
      <c r="G1478">
        <v>0</v>
      </c>
      <c r="H1478">
        <v>110.821</v>
      </c>
      <c r="I1478" s="9">
        <v>1.19229E-11</v>
      </c>
      <c r="J1478">
        <v>724.66200000000003</v>
      </c>
      <c r="K1478">
        <v>0</v>
      </c>
      <c r="L1478" t="s">
        <v>43</v>
      </c>
    </row>
    <row r="1479" spans="1:12" x14ac:dyDescent="0.25">
      <c r="A1479" t="s">
        <v>50</v>
      </c>
      <c r="B1479">
        <v>6508.28</v>
      </c>
      <c r="C1479">
        <v>6507.59</v>
      </c>
      <c r="D1479">
        <v>6464.22</v>
      </c>
      <c r="E1479">
        <v>6462.25</v>
      </c>
      <c r="F1479">
        <v>132.27500000000001</v>
      </c>
      <c r="G1479">
        <v>0</v>
      </c>
      <c r="H1479">
        <v>110.953</v>
      </c>
      <c r="I1479" s="9">
        <v>7.9660099999999999E-12</v>
      </c>
      <c r="J1479">
        <v>724.69299999999998</v>
      </c>
      <c r="K1479">
        <v>0</v>
      </c>
      <c r="L1479" t="s">
        <v>43</v>
      </c>
    </row>
    <row r="1480" spans="1:12" x14ac:dyDescent="0.25">
      <c r="A1480" t="s">
        <v>50</v>
      </c>
      <c r="B1480">
        <v>6474.8</v>
      </c>
      <c r="C1480">
        <v>6474.14</v>
      </c>
      <c r="D1480">
        <v>6431.31</v>
      </c>
      <c r="E1480">
        <v>6429.38</v>
      </c>
      <c r="F1480">
        <v>132.321</v>
      </c>
      <c r="G1480">
        <v>0</v>
      </c>
      <c r="H1480">
        <v>110.651</v>
      </c>
      <c r="I1480" s="9">
        <v>1.19137E-12</v>
      </c>
      <c r="J1480">
        <v>724.649</v>
      </c>
      <c r="K1480">
        <v>0</v>
      </c>
      <c r="L1480" t="s">
        <v>43</v>
      </c>
    </row>
    <row r="1481" spans="1:12" x14ac:dyDescent="0.25">
      <c r="A1481" t="s">
        <v>50</v>
      </c>
      <c r="B1481">
        <v>6467.76</v>
      </c>
      <c r="C1481">
        <v>6467.07</v>
      </c>
      <c r="D1481">
        <v>6424.4</v>
      </c>
      <c r="E1481">
        <v>6422.46</v>
      </c>
      <c r="F1481">
        <v>132.07599999999999</v>
      </c>
      <c r="G1481">
        <v>0</v>
      </c>
      <c r="H1481">
        <v>110.121</v>
      </c>
      <c r="I1481" s="9">
        <v>3.5959899999999998E-13</v>
      </c>
      <c r="J1481">
        <v>724.68499999999995</v>
      </c>
      <c r="K1481">
        <v>0</v>
      </c>
      <c r="L1481" t="s">
        <v>43</v>
      </c>
    </row>
    <row r="1482" spans="1:12" x14ac:dyDescent="0.25">
      <c r="A1482" t="s">
        <v>50</v>
      </c>
      <c r="B1482">
        <v>6462.62</v>
      </c>
      <c r="C1482">
        <v>6461.96</v>
      </c>
      <c r="D1482">
        <v>6419.44</v>
      </c>
      <c r="E1482">
        <v>6417.55</v>
      </c>
      <c r="F1482">
        <v>132.602</v>
      </c>
      <c r="G1482">
        <v>0</v>
      </c>
      <c r="H1482">
        <v>109.917</v>
      </c>
      <c r="I1482" s="9">
        <v>2.7330399999999998E-12</v>
      </c>
      <c r="J1482">
        <v>724.69500000000005</v>
      </c>
      <c r="K1482">
        <v>0</v>
      </c>
      <c r="L1482" t="s">
        <v>43</v>
      </c>
    </row>
    <row r="1483" spans="1:12" x14ac:dyDescent="0.25">
      <c r="A1483" t="s">
        <v>50</v>
      </c>
      <c r="B1483">
        <v>6475.59</v>
      </c>
      <c r="C1483">
        <v>6474.91</v>
      </c>
      <c r="D1483">
        <v>6432.42</v>
      </c>
      <c r="E1483">
        <v>6430.53</v>
      </c>
      <c r="F1483">
        <v>133.17699999999999</v>
      </c>
      <c r="G1483">
        <v>0</v>
      </c>
      <c r="H1483">
        <v>109.92700000000001</v>
      </c>
      <c r="I1483" s="9">
        <v>1.9048600000000001E-11</v>
      </c>
      <c r="J1483">
        <v>724.65300000000002</v>
      </c>
      <c r="K1483">
        <v>0</v>
      </c>
      <c r="L1483" t="s">
        <v>43</v>
      </c>
    </row>
    <row r="1484" spans="1:12" x14ac:dyDescent="0.25">
      <c r="A1484" t="s">
        <v>50</v>
      </c>
      <c r="B1484">
        <v>6467.47</v>
      </c>
      <c r="C1484">
        <v>6466.82</v>
      </c>
      <c r="D1484">
        <v>6423.97</v>
      </c>
      <c r="E1484">
        <v>6422.07</v>
      </c>
      <c r="F1484">
        <v>132.53</v>
      </c>
      <c r="G1484">
        <v>0</v>
      </c>
      <c r="H1484">
        <v>110.009</v>
      </c>
      <c r="I1484" s="9">
        <v>2.0566599999999998E-12</v>
      </c>
      <c r="J1484">
        <v>724.55600000000004</v>
      </c>
      <c r="K1484">
        <v>0</v>
      </c>
      <c r="L1484" t="s">
        <v>43</v>
      </c>
    </row>
    <row r="1485" spans="1:12" x14ac:dyDescent="0.25">
      <c r="A1485" t="s">
        <v>50</v>
      </c>
      <c r="B1485">
        <v>6464.49</v>
      </c>
      <c r="C1485">
        <v>6463.82</v>
      </c>
      <c r="D1485">
        <v>6421.36</v>
      </c>
      <c r="E1485">
        <v>6419.48</v>
      </c>
      <c r="F1485">
        <v>132.84700000000001</v>
      </c>
      <c r="G1485">
        <v>0</v>
      </c>
      <c r="H1485">
        <v>109.93</v>
      </c>
      <c r="I1485" s="9">
        <v>1.20688E-13</v>
      </c>
      <c r="J1485">
        <v>724.20899999999995</v>
      </c>
      <c r="K1485">
        <v>0</v>
      </c>
      <c r="L1485" t="s">
        <v>43</v>
      </c>
    </row>
    <row r="1486" spans="1:12" x14ac:dyDescent="0.25">
      <c r="A1486" t="s">
        <v>50</v>
      </c>
      <c r="B1486">
        <v>6471.62</v>
      </c>
      <c r="C1486">
        <v>6470.96</v>
      </c>
      <c r="D1486">
        <v>6428.69</v>
      </c>
      <c r="E1486">
        <v>6426.8</v>
      </c>
      <c r="F1486">
        <v>132.398</v>
      </c>
      <c r="G1486">
        <v>0</v>
      </c>
      <c r="H1486">
        <v>109.977</v>
      </c>
      <c r="I1486" s="9">
        <v>5.0043899999999998E-12</v>
      </c>
      <c r="J1486">
        <v>724.47500000000002</v>
      </c>
      <c r="K1486">
        <v>0</v>
      </c>
      <c r="L1486" t="s">
        <v>43</v>
      </c>
    </row>
    <row r="1487" spans="1:12" x14ac:dyDescent="0.25">
      <c r="A1487" t="s">
        <v>50</v>
      </c>
      <c r="B1487">
        <v>6463.17</v>
      </c>
      <c r="C1487">
        <v>6462.52</v>
      </c>
      <c r="D1487">
        <v>6420.04</v>
      </c>
      <c r="E1487">
        <v>6418.12</v>
      </c>
      <c r="F1487">
        <v>132.48599999999999</v>
      </c>
      <c r="G1487">
        <v>0</v>
      </c>
      <c r="H1487">
        <v>110.102</v>
      </c>
      <c r="I1487" s="9">
        <v>1.8436599999999998E-11</v>
      </c>
      <c r="J1487">
        <v>724.49599999999998</v>
      </c>
      <c r="K1487">
        <v>0</v>
      </c>
      <c r="L1487" t="s">
        <v>43</v>
      </c>
    </row>
    <row r="1488" spans="1:12" x14ac:dyDescent="0.25">
      <c r="A1488" t="s">
        <v>50</v>
      </c>
      <c r="B1488">
        <v>6498.28</v>
      </c>
      <c r="C1488">
        <v>6497.63</v>
      </c>
      <c r="D1488">
        <v>6454.72</v>
      </c>
      <c r="E1488">
        <v>6452.81</v>
      </c>
      <c r="F1488">
        <v>132.88200000000001</v>
      </c>
      <c r="G1488">
        <v>0</v>
      </c>
      <c r="H1488">
        <v>110.70099999999999</v>
      </c>
      <c r="I1488" s="9">
        <v>4.5659299999999999E-13</v>
      </c>
      <c r="J1488">
        <v>724.54</v>
      </c>
      <c r="K1488">
        <v>0</v>
      </c>
      <c r="L1488" t="s">
        <v>43</v>
      </c>
    </row>
    <row r="1489" spans="1:12" x14ac:dyDescent="0.25">
      <c r="A1489" t="s">
        <v>50</v>
      </c>
      <c r="B1489">
        <v>6478.74</v>
      </c>
      <c r="C1489">
        <v>6477.92</v>
      </c>
      <c r="D1489">
        <v>6435.11</v>
      </c>
      <c r="E1489">
        <v>6433.18</v>
      </c>
      <c r="F1489">
        <v>131.66399999999999</v>
      </c>
      <c r="G1489">
        <v>0</v>
      </c>
      <c r="H1489">
        <v>110.343</v>
      </c>
      <c r="I1489" s="9">
        <v>1.42044E-11</v>
      </c>
      <c r="J1489">
        <v>724.57100000000003</v>
      </c>
      <c r="K1489">
        <v>0</v>
      </c>
      <c r="L1489" t="s">
        <v>43</v>
      </c>
    </row>
    <row r="1490" spans="1:12" x14ac:dyDescent="0.25">
      <c r="A1490" t="s">
        <v>50</v>
      </c>
      <c r="B1490">
        <v>6480.6</v>
      </c>
      <c r="C1490">
        <v>6479.93</v>
      </c>
      <c r="D1490">
        <v>6437.21</v>
      </c>
      <c r="E1490">
        <v>6435.27</v>
      </c>
      <c r="F1490">
        <v>132.697</v>
      </c>
      <c r="G1490">
        <v>0</v>
      </c>
      <c r="H1490">
        <v>110.417</v>
      </c>
      <c r="I1490" s="9">
        <v>5.6679700000000001E-12</v>
      </c>
      <c r="J1490">
        <v>724.55499999999995</v>
      </c>
      <c r="K1490">
        <v>0</v>
      </c>
      <c r="L1490" t="s">
        <v>43</v>
      </c>
    </row>
    <row r="1491" spans="1:12" x14ac:dyDescent="0.25">
      <c r="A1491" t="s">
        <v>50</v>
      </c>
      <c r="B1491">
        <v>6468.24</v>
      </c>
      <c r="C1491">
        <v>6467.6</v>
      </c>
      <c r="D1491">
        <v>6424.79</v>
      </c>
      <c r="E1491">
        <v>6422.85</v>
      </c>
      <c r="F1491">
        <v>132.363</v>
      </c>
      <c r="G1491">
        <v>0</v>
      </c>
      <c r="H1491">
        <v>110.081</v>
      </c>
      <c r="I1491" s="9">
        <v>4.7779199999999999E-12</v>
      </c>
      <c r="J1491">
        <v>724.62400000000002</v>
      </c>
      <c r="K1491">
        <v>0</v>
      </c>
      <c r="L1491" t="s">
        <v>43</v>
      </c>
    </row>
    <row r="1492" spans="1:12" x14ac:dyDescent="0.25">
      <c r="A1492" t="s">
        <v>50</v>
      </c>
      <c r="B1492">
        <v>6466.88</v>
      </c>
      <c r="C1492">
        <v>6466.22</v>
      </c>
      <c r="D1492">
        <v>6423.65</v>
      </c>
      <c r="E1492">
        <v>6421.69</v>
      </c>
      <c r="F1492">
        <v>132.88800000000001</v>
      </c>
      <c r="G1492">
        <v>0</v>
      </c>
      <c r="H1492">
        <v>109.968</v>
      </c>
      <c r="I1492" s="9">
        <v>4.7986899999999998E-13</v>
      </c>
      <c r="J1492">
        <v>724.59299999999996</v>
      </c>
      <c r="K1492">
        <v>0</v>
      </c>
      <c r="L1492" t="s">
        <v>43</v>
      </c>
    </row>
    <row r="1493" spans="1:12" x14ac:dyDescent="0.25">
      <c r="A1493" t="s">
        <v>50</v>
      </c>
      <c r="B1493">
        <v>6462.49</v>
      </c>
      <c r="C1493">
        <v>6461.84</v>
      </c>
      <c r="D1493">
        <v>6419.44</v>
      </c>
      <c r="E1493">
        <v>6417.55</v>
      </c>
      <c r="F1493">
        <v>132.04</v>
      </c>
      <c r="G1493">
        <v>0</v>
      </c>
      <c r="H1493">
        <v>109.592</v>
      </c>
      <c r="I1493" s="9">
        <v>4.7512399999999999E-13</v>
      </c>
      <c r="J1493">
        <v>724.58699999999999</v>
      </c>
      <c r="K1493">
        <v>0</v>
      </c>
      <c r="L1493" t="s">
        <v>43</v>
      </c>
    </row>
    <row r="1494" spans="1:12" x14ac:dyDescent="0.25">
      <c r="A1494" t="s">
        <v>50</v>
      </c>
      <c r="B1494">
        <v>6456.79</v>
      </c>
      <c r="C1494">
        <v>6456.07</v>
      </c>
      <c r="D1494">
        <v>6413.65</v>
      </c>
      <c r="E1494">
        <v>6411.78</v>
      </c>
      <c r="F1494">
        <v>132.673</v>
      </c>
      <c r="G1494">
        <v>0</v>
      </c>
      <c r="H1494">
        <v>109.82899999999999</v>
      </c>
      <c r="I1494" s="9">
        <v>3.5683000000000001E-12</v>
      </c>
      <c r="J1494">
        <v>724.399</v>
      </c>
      <c r="K1494">
        <v>0</v>
      </c>
      <c r="L1494" t="s">
        <v>43</v>
      </c>
    </row>
    <row r="1495" spans="1:12" x14ac:dyDescent="0.25">
      <c r="A1495" t="s">
        <v>50</v>
      </c>
      <c r="B1495">
        <v>6454.79</v>
      </c>
      <c r="C1495">
        <v>6454.14</v>
      </c>
      <c r="D1495">
        <v>6411.88</v>
      </c>
      <c r="E1495">
        <v>6409.98</v>
      </c>
      <c r="F1495">
        <v>132.62200000000001</v>
      </c>
      <c r="G1495">
        <v>0</v>
      </c>
      <c r="H1495">
        <v>109.857</v>
      </c>
      <c r="I1495" s="9">
        <v>5.5987199999999996E-13</v>
      </c>
      <c r="J1495">
        <v>724.64300000000003</v>
      </c>
      <c r="K1495">
        <v>0</v>
      </c>
      <c r="L1495" t="s">
        <v>43</v>
      </c>
    </row>
    <row r="1496" spans="1:12" x14ac:dyDescent="0.25">
      <c r="A1496" t="s">
        <v>50</v>
      </c>
      <c r="B1496">
        <v>6447.94</v>
      </c>
      <c r="C1496">
        <v>6447.27</v>
      </c>
      <c r="D1496">
        <v>6404.99</v>
      </c>
      <c r="E1496">
        <v>6403.1</v>
      </c>
      <c r="F1496">
        <v>131.84700000000001</v>
      </c>
      <c r="G1496">
        <v>0</v>
      </c>
      <c r="H1496">
        <v>109.60299999999999</v>
      </c>
      <c r="I1496" s="9">
        <v>1.8324800000000001E-14</v>
      </c>
      <c r="J1496">
        <v>724.54200000000003</v>
      </c>
      <c r="K1496">
        <v>0</v>
      </c>
      <c r="L1496" t="s">
        <v>43</v>
      </c>
    </row>
    <row r="1497" spans="1:12" x14ac:dyDescent="0.25">
      <c r="A1497" t="s">
        <v>50</v>
      </c>
      <c r="B1497">
        <v>6448.1</v>
      </c>
      <c r="C1497">
        <v>6447.37</v>
      </c>
      <c r="D1497">
        <v>6405.23</v>
      </c>
      <c r="E1497">
        <v>6403.35</v>
      </c>
      <c r="F1497">
        <v>131.87</v>
      </c>
      <c r="G1497">
        <v>0</v>
      </c>
      <c r="H1497">
        <v>109.88</v>
      </c>
      <c r="I1497" s="9">
        <v>1.2195799999999999E-12</v>
      </c>
      <c r="J1497">
        <v>724.68299999999999</v>
      </c>
      <c r="K1497">
        <v>0</v>
      </c>
      <c r="L1497" t="s">
        <v>43</v>
      </c>
    </row>
    <row r="1498" spans="1:12" x14ac:dyDescent="0.25">
      <c r="A1498" t="s">
        <v>50</v>
      </c>
      <c r="B1498">
        <v>6485.39</v>
      </c>
      <c r="C1498">
        <v>6484.71</v>
      </c>
      <c r="D1498">
        <v>6442.02</v>
      </c>
      <c r="E1498">
        <v>6440.05</v>
      </c>
      <c r="F1498">
        <v>133.89599999999999</v>
      </c>
      <c r="G1498">
        <v>0</v>
      </c>
      <c r="H1498">
        <v>110.417</v>
      </c>
      <c r="I1498" s="9">
        <v>7.3394300000000005E-11</v>
      </c>
      <c r="J1498">
        <v>724.63400000000001</v>
      </c>
      <c r="K1498">
        <v>0</v>
      </c>
      <c r="L1498" t="s">
        <v>43</v>
      </c>
    </row>
    <row r="1499" spans="1:12" x14ac:dyDescent="0.25">
      <c r="A1499" t="s">
        <v>50</v>
      </c>
      <c r="B1499">
        <v>6459.6</v>
      </c>
      <c r="C1499">
        <v>6458.96</v>
      </c>
      <c r="D1499">
        <v>6416.6</v>
      </c>
      <c r="E1499">
        <v>6414.72</v>
      </c>
      <c r="F1499">
        <v>132.80099999999999</v>
      </c>
      <c r="G1499">
        <v>0</v>
      </c>
      <c r="H1499">
        <v>109.803</v>
      </c>
      <c r="I1499" s="9">
        <v>2.8822799999999998E-13</v>
      </c>
      <c r="J1499">
        <v>724.69299999999998</v>
      </c>
      <c r="K1499">
        <v>0</v>
      </c>
      <c r="L1499" t="s">
        <v>43</v>
      </c>
    </row>
    <row r="1500" spans="1:12" x14ac:dyDescent="0.25">
      <c r="A1500" t="s">
        <v>50</v>
      </c>
      <c r="B1500">
        <v>6440.56</v>
      </c>
      <c r="C1500">
        <v>6439.91</v>
      </c>
      <c r="D1500">
        <v>6397.88</v>
      </c>
      <c r="E1500">
        <v>6396.01</v>
      </c>
      <c r="F1500">
        <v>132.726</v>
      </c>
      <c r="G1500">
        <v>0</v>
      </c>
      <c r="H1500">
        <v>109.389</v>
      </c>
      <c r="I1500" s="9">
        <v>5.5230500000000004E-12</v>
      </c>
      <c r="J1500">
        <v>724.63300000000004</v>
      </c>
      <c r="K1500">
        <v>0</v>
      </c>
      <c r="L1500" t="s">
        <v>43</v>
      </c>
    </row>
    <row r="1501" spans="1:12" x14ac:dyDescent="0.25">
      <c r="A1501" t="s">
        <v>50</v>
      </c>
      <c r="B1501">
        <v>6440.13</v>
      </c>
      <c r="C1501">
        <v>6439.48</v>
      </c>
      <c r="D1501">
        <v>6397</v>
      </c>
      <c r="E1501">
        <v>6395.13</v>
      </c>
      <c r="F1501">
        <v>132.16</v>
      </c>
      <c r="G1501">
        <v>0</v>
      </c>
      <c r="H1501">
        <v>109.827</v>
      </c>
      <c r="I1501" s="9">
        <v>6.1487199999999997E-12</v>
      </c>
      <c r="J1501">
        <v>724.66899999999998</v>
      </c>
      <c r="K1501">
        <v>0</v>
      </c>
      <c r="L1501" t="s">
        <v>43</v>
      </c>
    </row>
    <row r="1502" spans="1:12" x14ac:dyDescent="0.25">
      <c r="A1502" t="s">
        <v>50</v>
      </c>
      <c r="B1502">
        <v>6440.72</v>
      </c>
      <c r="C1502">
        <v>6440.01</v>
      </c>
      <c r="D1502">
        <v>6397.84</v>
      </c>
      <c r="E1502">
        <v>6395.71</v>
      </c>
      <c r="F1502">
        <v>132.947</v>
      </c>
      <c r="G1502">
        <v>0</v>
      </c>
      <c r="H1502">
        <v>109.703</v>
      </c>
      <c r="I1502" s="9">
        <v>4.2693900000000002E-12</v>
      </c>
      <c r="J1502">
        <v>724.33799999999997</v>
      </c>
      <c r="K1502">
        <v>0</v>
      </c>
      <c r="L1502" t="s">
        <v>43</v>
      </c>
    </row>
    <row r="1503" spans="1:12" x14ac:dyDescent="0.25">
      <c r="A1503" t="s">
        <v>50</v>
      </c>
      <c r="B1503">
        <v>6454.2</v>
      </c>
      <c r="C1503">
        <v>6453.49</v>
      </c>
      <c r="D1503">
        <v>6411.24</v>
      </c>
      <c r="E1503">
        <v>6409.38</v>
      </c>
      <c r="F1503">
        <v>131.75299999999999</v>
      </c>
      <c r="G1503">
        <v>0</v>
      </c>
      <c r="H1503">
        <v>110.001</v>
      </c>
      <c r="I1503" s="9">
        <v>1.91224E-11</v>
      </c>
      <c r="J1503">
        <v>724.57500000000005</v>
      </c>
      <c r="K1503">
        <v>0</v>
      </c>
      <c r="L1503" t="s">
        <v>43</v>
      </c>
    </row>
    <row r="1504" spans="1:12" x14ac:dyDescent="0.25">
      <c r="A1504" t="s">
        <v>50</v>
      </c>
      <c r="B1504">
        <v>6456.2</v>
      </c>
      <c r="C1504">
        <v>6455.54</v>
      </c>
      <c r="D1504">
        <v>6413.04</v>
      </c>
      <c r="E1504">
        <v>6411.13</v>
      </c>
      <c r="F1504">
        <v>132.32400000000001</v>
      </c>
      <c r="G1504">
        <v>0</v>
      </c>
      <c r="H1504">
        <v>109.843</v>
      </c>
      <c r="I1504" s="9">
        <v>4.3391099999999997E-12</v>
      </c>
      <c r="J1504">
        <v>724.69</v>
      </c>
      <c r="K1504">
        <v>0</v>
      </c>
      <c r="L1504" t="s">
        <v>43</v>
      </c>
    </row>
    <row r="1505" spans="1:25" x14ac:dyDescent="0.25">
      <c r="A1505" t="s">
        <v>50</v>
      </c>
      <c r="B1505">
        <v>6458.01</v>
      </c>
      <c r="C1505">
        <v>6457.29</v>
      </c>
      <c r="D1505">
        <v>6414.98</v>
      </c>
      <c r="E1505">
        <v>6413.12</v>
      </c>
      <c r="F1505">
        <v>132.922</v>
      </c>
      <c r="G1505">
        <v>0</v>
      </c>
      <c r="H1505">
        <v>109.574</v>
      </c>
      <c r="I1505" s="9">
        <v>1.2562200000000001E-12</v>
      </c>
      <c r="J1505">
        <v>724.69399999999996</v>
      </c>
      <c r="K1505">
        <v>0</v>
      </c>
      <c r="L1505" t="s">
        <v>43</v>
      </c>
    </row>
    <row r="1506" spans="1:25" x14ac:dyDescent="0.25">
      <c r="A1506" t="s">
        <v>50</v>
      </c>
      <c r="B1506">
        <v>6450.1</v>
      </c>
      <c r="C1506">
        <v>6449.42</v>
      </c>
      <c r="D1506">
        <v>6406.97</v>
      </c>
      <c r="E1506">
        <v>6405.07</v>
      </c>
      <c r="F1506">
        <v>133.09399999999999</v>
      </c>
      <c r="G1506">
        <v>0</v>
      </c>
      <c r="H1506">
        <v>109.762</v>
      </c>
      <c r="I1506" s="9">
        <v>1.7217200000000001E-13</v>
      </c>
      <c r="J1506">
        <v>724.65099999999995</v>
      </c>
      <c r="K1506">
        <v>0</v>
      </c>
      <c r="L1506" t="s">
        <v>43</v>
      </c>
    </row>
    <row r="1507" spans="1:25" x14ac:dyDescent="0.25">
      <c r="A1507" t="s">
        <v>50</v>
      </c>
      <c r="B1507">
        <v>6481.03</v>
      </c>
      <c r="C1507">
        <v>6480.33</v>
      </c>
      <c r="D1507">
        <v>6437.78</v>
      </c>
      <c r="E1507">
        <v>6435.88</v>
      </c>
      <c r="F1507">
        <v>131.351</v>
      </c>
      <c r="G1507">
        <v>0</v>
      </c>
      <c r="H1507">
        <v>110.252</v>
      </c>
      <c r="I1507" s="9">
        <v>7.8883500000000004E-12</v>
      </c>
      <c r="J1507">
        <v>724.68799999999999</v>
      </c>
      <c r="K1507">
        <v>0</v>
      </c>
      <c r="L1507" t="s">
        <v>43</v>
      </c>
    </row>
    <row r="1508" spans="1:25" x14ac:dyDescent="0.25">
      <c r="A1508" t="s">
        <v>50</v>
      </c>
      <c r="B1508">
        <v>6445.14</v>
      </c>
      <c r="C1508">
        <v>6444.43</v>
      </c>
      <c r="D1508">
        <v>6402.04</v>
      </c>
      <c r="E1508">
        <v>6400.16</v>
      </c>
      <c r="F1508">
        <v>133.32300000000001</v>
      </c>
      <c r="G1508">
        <v>0</v>
      </c>
      <c r="H1508">
        <v>109.551</v>
      </c>
      <c r="I1508" s="9">
        <v>1.6544400000000001E-14</v>
      </c>
      <c r="J1508">
        <v>724.53399999999999</v>
      </c>
      <c r="K1508">
        <v>0</v>
      </c>
      <c r="L1508" t="s">
        <v>43</v>
      </c>
    </row>
    <row r="1509" spans="1:25" x14ac:dyDescent="0.25">
      <c r="A1509" t="s">
        <v>50</v>
      </c>
      <c r="B1509">
        <v>6443.28</v>
      </c>
      <c r="C1509">
        <v>6442.58</v>
      </c>
      <c r="D1509">
        <v>6400.42</v>
      </c>
      <c r="E1509">
        <v>6398.57</v>
      </c>
      <c r="F1509">
        <v>131.18700000000001</v>
      </c>
      <c r="G1509">
        <v>0</v>
      </c>
      <c r="H1509">
        <v>109.396</v>
      </c>
      <c r="I1509" s="9">
        <v>2.8738499999999999E-13</v>
      </c>
      <c r="J1509">
        <v>724.66300000000001</v>
      </c>
      <c r="K1509">
        <v>0</v>
      </c>
      <c r="L1509" t="s">
        <v>43</v>
      </c>
    </row>
    <row r="1510" spans="1:25" x14ac:dyDescent="0.25">
      <c r="A1510" t="s">
        <v>50</v>
      </c>
      <c r="B1510">
        <v>6456.03</v>
      </c>
      <c r="C1510">
        <v>6455.31</v>
      </c>
      <c r="D1510">
        <v>6412.85</v>
      </c>
      <c r="E1510">
        <v>6410.97</v>
      </c>
      <c r="F1510">
        <v>132.721</v>
      </c>
      <c r="G1510">
        <v>0</v>
      </c>
      <c r="H1510">
        <v>110.021</v>
      </c>
      <c r="I1510" s="9">
        <v>7.5230000000000002E-12</v>
      </c>
      <c r="J1510">
        <v>724.64599999999996</v>
      </c>
      <c r="K1510">
        <v>0</v>
      </c>
      <c r="L1510" t="s">
        <v>43</v>
      </c>
    </row>
    <row r="1511" spans="1:25" x14ac:dyDescent="0.25">
      <c r="A1511" t="s">
        <v>50</v>
      </c>
      <c r="B1511">
        <v>6475.04</v>
      </c>
      <c r="C1511">
        <v>6474.38</v>
      </c>
      <c r="D1511">
        <v>6431.21</v>
      </c>
      <c r="E1511">
        <v>6429.24</v>
      </c>
      <c r="F1511">
        <v>131.953</v>
      </c>
      <c r="G1511">
        <v>0</v>
      </c>
      <c r="H1511">
        <v>110.181</v>
      </c>
      <c r="I1511" s="9">
        <v>5.4638700000000002E-14</v>
      </c>
      <c r="J1511">
        <v>724.62300000000005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6482.8</v>
      </c>
      <c r="C1512">
        <v>6482.1</v>
      </c>
      <c r="D1512">
        <v>6439.1</v>
      </c>
      <c r="E1512">
        <v>6437.19</v>
      </c>
      <c r="F1512">
        <v>132.035</v>
      </c>
      <c r="G1512">
        <v>0</v>
      </c>
      <c r="H1512">
        <v>111.19499999999999</v>
      </c>
      <c r="I1512" s="9">
        <v>1.2224699999999999E-13</v>
      </c>
      <c r="J1512">
        <v>724.64800000000002</v>
      </c>
      <c r="K1512">
        <v>0</v>
      </c>
      <c r="L1512" t="s">
        <v>43</v>
      </c>
      <c r="R1512">
        <f>AVERAGE(B1463:B1512)</f>
        <v>6461.1406000000015</v>
      </c>
      <c r="S1512">
        <f>AVERAGE(C1463:C1512)</f>
        <v>6460.454999999999</v>
      </c>
      <c r="U1512">
        <f>_xlfn.VAR.P(B1463:B1512)</f>
        <v>360.51555764000068</v>
      </c>
      <c r="V1512">
        <f>_xlfn.VAR.P(C1463:C1512)</f>
        <v>360.04550900000135</v>
      </c>
      <c r="X1512">
        <f>1.96*SQRT(U1512)/50</f>
        <v>0.74430009169146993</v>
      </c>
      <c r="Y1512">
        <f>1.96*SQRT(V1512)/50</f>
        <v>0.7438147154700302</v>
      </c>
    </row>
    <row r="1513" spans="1:25" x14ac:dyDescent="0.25">
      <c r="A1513" t="s">
        <v>51</v>
      </c>
      <c r="B1513">
        <v>323187.25160000002</v>
      </c>
      <c r="C1513" t="s">
        <v>37</v>
      </c>
    </row>
    <row r="1514" spans="1:25" x14ac:dyDescent="0.25">
      <c r="A1514" t="s">
        <v>52</v>
      </c>
      <c r="B1514">
        <v>585.21699999999998</v>
      </c>
      <c r="C1514">
        <v>524.71199999999999</v>
      </c>
      <c r="D1514">
        <v>524.65099999999995</v>
      </c>
      <c r="E1514">
        <v>523.89800000000002</v>
      </c>
      <c r="F1514">
        <v>31.8323</v>
      </c>
      <c r="G1514">
        <v>109.721</v>
      </c>
      <c r="H1514">
        <v>33.316299999999998</v>
      </c>
      <c r="I1514" s="9">
        <v>6.4467999999999996E-14</v>
      </c>
      <c r="J1514">
        <v>711.14800000000002</v>
      </c>
      <c r="K1514">
        <v>0</v>
      </c>
      <c r="L1514" t="s">
        <v>43</v>
      </c>
    </row>
    <row r="1515" spans="1:25" x14ac:dyDescent="0.25">
      <c r="A1515" t="s">
        <v>52</v>
      </c>
      <c r="B1515">
        <v>588.274</v>
      </c>
      <c r="C1515">
        <v>527.79700000000003</v>
      </c>
      <c r="D1515">
        <v>527.74099999999999</v>
      </c>
      <c r="E1515">
        <v>527.005</v>
      </c>
      <c r="F1515">
        <v>31.193899999999999</v>
      </c>
      <c r="G1515">
        <v>109.879</v>
      </c>
      <c r="H1515">
        <v>34.609299999999998</v>
      </c>
      <c r="I1515" s="9">
        <v>2.3053200000000001E-16</v>
      </c>
      <c r="J1515">
        <v>688.02700000000004</v>
      </c>
      <c r="K1515">
        <v>0</v>
      </c>
      <c r="L1515" t="s">
        <v>43</v>
      </c>
    </row>
    <row r="1516" spans="1:25" x14ac:dyDescent="0.25">
      <c r="A1516" t="s">
        <v>52</v>
      </c>
      <c r="B1516">
        <v>586.30499999999995</v>
      </c>
      <c r="C1516">
        <v>525.89</v>
      </c>
      <c r="D1516">
        <v>525.83299999999997</v>
      </c>
      <c r="E1516">
        <v>525.09799999999996</v>
      </c>
      <c r="F1516">
        <v>31.8306</v>
      </c>
      <c r="G1516">
        <v>109.392</v>
      </c>
      <c r="H1516">
        <v>34.1036</v>
      </c>
      <c r="I1516" s="9">
        <v>1.0839299999999999E-14</v>
      </c>
      <c r="J1516">
        <v>719.81</v>
      </c>
      <c r="K1516">
        <v>0</v>
      </c>
      <c r="L1516" t="s">
        <v>43</v>
      </c>
    </row>
    <row r="1517" spans="1:25" x14ac:dyDescent="0.25">
      <c r="A1517" t="s">
        <v>52</v>
      </c>
      <c r="B1517">
        <v>591.73400000000004</v>
      </c>
      <c r="C1517">
        <v>528.58600000000001</v>
      </c>
      <c r="D1517">
        <v>528.53300000000002</v>
      </c>
      <c r="E1517">
        <v>527.803</v>
      </c>
      <c r="F1517">
        <v>31.431899999999999</v>
      </c>
      <c r="G1517">
        <v>109.476</v>
      </c>
      <c r="H1517">
        <v>34.619</v>
      </c>
      <c r="I1517" s="9">
        <v>4.6857699999999996E-15</v>
      </c>
      <c r="J1517">
        <v>616.38900000000001</v>
      </c>
      <c r="K1517">
        <v>0</v>
      </c>
      <c r="L1517" t="s">
        <v>43</v>
      </c>
    </row>
    <row r="1518" spans="1:25" x14ac:dyDescent="0.25">
      <c r="A1518" t="s">
        <v>52</v>
      </c>
      <c r="B1518">
        <v>588.58299999999997</v>
      </c>
      <c r="C1518">
        <v>526.36400000000003</v>
      </c>
      <c r="D1518">
        <v>526.31100000000004</v>
      </c>
      <c r="E1518">
        <v>525.58000000000004</v>
      </c>
      <c r="F1518">
        <v>31.6662</v>
      </c>
      <c r="G1518">
        <v>109.194</v>
      </c>
      <c r="H1518">
        <v>33.887099999999997</v>
      </c>
      <c r="I1518" s="9">
        <v>1.22051E-15</v>
      </c>
      <c r="J1518">
        <v>690.87800000000004</v>
      </c>
      <c r="K1518">
        <v>0</v>
      </c>
      <c r="L1518" t="s">
        <v>43</v>
      </c>
    </row>
    <row r="1519" spans="1:25" x14ac:dyDescent="0.25">
      <c r="A1519" t="s">
        <v>52</v>
      </c>
      <c r="B1519">
        <v>583.92200000000003</v>
      </c>
      <c r="C1519">
        <v>520.35299999999995</v>
      </c>
      <c r="D1519">
        <v>520.30200000000002</v>
      </c>
      <c r="E1519">
        <v>519.577</v>
      </c>
      <c r="F1519">
        <v>31.514700000000001</v>
      </c>
      <c r="G1519">
        <v>108.372</v>
      </c>
      <c r="H1519">
        <v>33.630699999999997</v>
      </c>
      <c r="I1519" s="9">
        <v>1.7302399999999999E-13</v>
      </c>
      <c r="J1519">
        <v>675.09</v>
      </c>
      <c r="K1519">
        <v>0</v>
      </c>
      <c r="L1519" t="s">
        <v>43</v>
      </c>
    </row>
    <row r="1520" spans="1:25" x14ac:dyDescent="0.25">
      <c r="A1520" t="s">
        <v>52</v>
      </c>
      <c r="B1520">
        <v>593.11199999999997</v>
      </c>
      <c r="C1520">
        <v>532.13199999999995</v>
      </c>
      <c r="D1520">
        <v>532.077</v>
      </c>
      <c r="E1520">
        <v>531.34299999999996</v>
      </c>
      <c r="F1520">
        <v>31.649000000000001</v>
      </c>
      <c r="G1520">
        <v>110.627</v>
      </c>
      <c r="H1520">
        <v>34.889899999999997</v>
      </c>
      <c r="I1520" s="9">
        <v>1.23854E-15</v>
      </c>
      <c r="J1520">
        <v>668.923</v>
      </c>
      <c r="K1520">
        <v>0</v>
      </c>
      <c r="L1520" t="s">
        <v>43</v>
      </c>
    </row>
    <row r="1521" spans="1:12" x14ac:dyDescent="0.25">
      <c r="A1521" t="s">
        <v>52</v>
      </c>
      <c r="B1521">
        <v>602.26900000000001</v>
      </c>
      <c r="C1521">
        <v>537.553</v>
      </c>
      <c r="D1521">
        <v>537.50099999999998</v>
      </c>
      <c r="E1521">
        <v>536.75699999999995</v>
      </c>
      <c r="F1521">
        <v>32.0518</v>
      </c>
      <c r="G1521">
        <v>111.249</v>
      </c>
      <c r="H1521">
        <v>34.753500000000003</v>
      </c>
      <c r="I1521" s="9">
        <v>1.5946700000000001E-13</v>
      </c>
      <c r="J1521">
        <v>618.21</v>
      </c>
      <c r="K1521">
        <v>0</v>
      </c>
      <c r="L1521" t="s">
        <v>43</v>
      </c>
    </row>
    <row r="1522" spans="1:12" x14ac:dyDescent="0.25">
      <c r="A1522" t="s">
        <v>52</v>
      </c>
      <c r="B1522">
        <v>586.48699999999997</v>
      </c>
      <c r="C1522">
        <v>522.09199999999998</v>
      </c>
      <c r="D1522">
        <v>522.03800000000001</v>
      </c>
      <c r="E1522">
        <v>521.29899999999998</v>
      </c>
      <c r="F1522">
        <v>32.066200000000002</v>
      </c>
      <c r="G1522">
        <v>107.589</v>
      </c>
      <c r="H1522">
        <v>33.773200000000003</v>
      </c>
      <c r="I1522" s="9">
        <v>4.3148399999999997E-15</v>
      </c>
      <c r="J1522">
        <v>705.76099999999997</v>
      </c>
      <c r="K1522">
        <v>0</v>
      </c>
      <c r="L1522" t="s">
        <v>43</v>
      </c>
    </row>
    <row r="1523" spans="1:12" x14ac:dyDescent="0.25">
      <c r="A1523" t="s">
        <v>52</v>
      </c>
      <c r="B1523">
        <v>586.06200000000001</v>
      </c>
      <c r="C1523">
        <v>522.75900000000001</v>
      </c>
      <c r="D1523">
        <v>522.71199999999999</v>
      </c>
      <c r="E1523">
        <v>521.99599999999998</v>
      </c>
      <c r="F1523">
        <v>30.558599999999998</v>
      </c>
      <c r="G1523">
        <v>108.28700000000001</v>
      </c>
      <c r="H1523">
        <v>34.800400000000003</v>
      </c>
      <c r="I1523" s="9">
        <v>1.8181599999999999E-16</v>
      </c>
      <c r="J1523">
        <v>687.15899999999999</v>
      </c>
      <c r="K1523">
        <v>0</v>
      </c>
      <c r="L1523" t="s">
        <v>43</v>
      </c>
    </row>
    <row r="1524" spans="1:12" x14ac:dyDescent="0.25">
      <c r="A1524" t="s">
        <v>52</v>
      </c>
      <c r="B1524">
        <v>597.74900000000002</v>
      </c>
      <c r="C1524">
        <v>535.59900000000005</v>
      </c>
      <c r="D1524">
        <v>535.54899999999998</v>
      </c>
      <c r="E1524">
        <v>534.779</v>
      </c>
      <c r="F1524">
        <v>30.972300000000001</v>
      </c>
      <c r="G1524">
        <v>110.45099999999999</v>
      </c>
      <c r="H1524">
        <v>34.722900000000003</v>
      </c>
      <c r="I1524" s="9">
        <v>3.67553E-14</v>
      </c>
      <c r="J1524">
        <v>715.57299999999998</v>
      </c>
      <c r="K1524">
        <v>0</v>
      </c>
      <c r="L1524" t="s">
        <v>43</v>
      </c>
    </row>
    <row r="1525" spans="1:12" x14ac:dyDescent="0.25">
      <c r="A1525" t="s">
        <v>52</v>
      </c>
      <c r="B1525">
        <v>585.58399999999995</v>
      </c>
      <c r="C1525">
        <v>523.91300000000001</v>
      </c>
      <c r="D1525">
        <v>523.85799999999995</v>
      </c>
      <c r="E1525">
        <v>523.11800000000005</v>
      </c>
      <c r="F1525">
        <v>31.4727</v>
      </c>
      <c r="G1525">
        <v>107.857</v>
      </c>
      <c r="H1525">
        <v>34.231099999999998</v>
      </c>
      <c r="I1525" s="9">
        <v>1.58464E-13</v>
      </c>
      <c r="J1525">
        <v>647.26400000000001</v>
      </c>
      <c r="K1525">
        <v>0</v>
      </c>
      <c r="L1525" t="s">
        <v>43</v>
      </c>
    </row>
    <row r="1526" spans="1:12" x14ac:dyDescent="0.25">
      <c r="A1526" t="s">
        <v>52</v>
      </c>
      <c r="B1526">
        <v>591.32399999999996</v>
      </c>
      <c r="C1526">
        <v>529.06100000000004</v>
      </c>
      <c r="D1526">
        <v>529.01</v>
      </c>
      <c r="E1526">
        <v>528.28599999999994</v>
      </c>
      <c r="F1526">
        <v>30.368300000000001</v>
      </c>
      <c r="G1526">
        <v>110.783</v>
      </c>
      <c r="H1526">
        <v>35.023899999999998</v>
      </c>
      <c r="I1526" s="9">
        <v>3.0944500000000003E-14</v>
      </c>
      <c r="J1526">
        <v>703.34699999999998</v>
      </c>
      <c r="K1526">
        <v>0</v>
      </c>
      <c r="L1526" t="s">
        <v>43</v>
      </c>
    </row>
    <row r="1527" spans="1:12" x14ac:dyDescent="0.25">
      <c r="A1527" t="s">
        <v>52</v>
      </c>
      <c r="B1527">
        <v>587.73400000000004</v>
      </c>
      <c r="C1527">
        <v>525.20600000000002</v>
      </c>
      <c r="D1527">
        <v>525.15200000000004</v>
      </c>
      <c r="E1527">
        <v>524.42999999999995</v>
      </c>
      <c r="F1527">
        <v>30.4803</v>
      </c>
      <c r="G1527">
        <v>109.532</v>
      </c>
      <c r="H1527">
        <v>35.024500000000003</v>
      </c>
      <c r="I1527" s="9">
        <v>6.9712599999999999E-14</v>
      </c>
      <c r="J1527">
        <v>723.05399999999997</v>
      </c>
      <c r="K1527">
        <v>0</v>
      </c>
      <c r="L1527" t="s">
        <v>43</v>
      </c>
    </row>
    <row r="1528" spans="1:12" x14ac:dyDescent="0.25">
      <c r="A1528" t="s">
        <v>52</v>
      </c>
      <c r="B1528">
        <v>587.11500000000001</v>
      </c>
      <c r="C1528">
        <v>523.88800000000003</v>
      </c>
      <c r="D1528">
        <v>523.84</v>
      </c>
      <c r="E1528">
        <v>523.11500000000001</v>
      </c>
      <c r="F1528">
        <v>31.8157</v>
      </c>
      <c r="G1528">
        <v>108.313</v>
      </c>
      <c r="H1528">
        <v>34.056899999999999</v>
      </c>
      <c r="I1528" s="9">
        <v>7.3843300000000006E-15</v>
      </c>
      <c r="J1528">
        <v>715.18100000000004</v>
      </c>
      <c r="K1528">
        <v>0</v>
      </c>
      <c r="L1528" t="s">
        <v>43</v>
      </c>
    </row>
    <row r="1529" spans="1:12" x14ac:dyDescent="0.25">
      <c r="A1529" t="s">
        <v>52</v>
      </c>
      <c r="B1529">
        <v>584.78200000000004</v>
      </c>
      <c r="C1529">
        <v>524.17200000000003</v>
      </c>
      <c r="D1529">
        <v>524.12</v>
      </c>
      <c r="E1529">
        <v>523.37199999999996</v>
      </c>
      <c r="F1529">
        <v>31.1906</v>
      </c>
      <c r="G1529">
        <v>108.94199999999999</v>
      </c>
      <c r="H1529">
        <v>34.792400000000001</v>
      </c>
      <c r="I1529" s="9">
        <v>1.1642299999999999E-13</v>
      </c>
      <c r="J1529">
        <v>669.4</v>
      </c>
      <c r="K1529">
        <v>0</v>
      </c>
      <c r="L1529" t="s">
        <v>43</v>
      </c>
    </row>
    <row r="1530" spans="1:12" x14ac:dyDescent="0.25">
      <c r="A1530" t="s">
        <v>52</v>
      </c>
      <c r="B1530">
        <v>581.54200000000003</v>
      </c>
      <c r="C1530">
        <v>520.36900000000003</v>
      </c>
      <c r="D1530">
        <v>520.32000000000005</v>
      </c>
      <c r="E1530">
        <v>519.60199999999998</v>
      </c>
      <c r="F1530">
        <v>31.3536</v>
      </c>
      <c r="G1530">
        <v>108.289</v>
      </c>
      <c r="H1530">
        <v>33.982700000000001</v>
      </c>
      <c r="I1530" s="9">
        <v>3.1683900000000002E-14</v>
      </c>
      <c r="J1530">
        <v>715.08299999999997</v>
      </c>
      <c r="K1530">
        <v>0</v>
      </c>
      <c r="L1530" t="s">
        <v>43</v>
      </c>
    </row>
    <row r="1531" spans="1:12" x14ac:dyDescent="0.25">
      <c r="A1531" t="s">
        <v>52</v>
      </c>
      <c r="B1531">
        <v>586.6</v>
      </c>
      <c r="C1531">
        <v>522.67200000000003</v>
      </c>
      <c r="D1531">
        <v>522.62199999999996</v>
      </c>
      <c r="E1531">
        <v>521.90499999999997</v>
      </c>
      <c r="F1531">
        <v>31.008099999999999</v>
      </c>
      <c r="G1531">
        <v>108.348</v>
      </c>
      <c r="H1531">
        <v>34.297699999999999</v>
      </c>
      <c r="I1531" s="9">
        <v>1.40689E-14</v>
      </c>
      <c r="J1531">
        <v>705.46400000000006</v>
      </c>
      <c r="K1531">
        <v>0</v>
      </c>
      <c r="L1531" t="s">
        <v>43</v>
      </c>
    </row>
    <row r="1532" spans="1:12" x14ac:dyDescent="0.25">
      <c r="A1532" t="s">
        <v>52</v>
      </c>
      <c r="B1532">
        <v>585.83399999999995</v>
      </c>
      <c r="C1532">
        <v>524.17200000000003</v>
      </c>
      <c r="D1532">
        <v>524.12</v>
      </c>
      <c r="E1532">
        <v>523.39200000000005</v>
      </c>
      <c r="F1532">
        <v>32.177999999999997</v>
      </c>
      <c r="G1532">
        <v>108.556</v>
      </c>
      <c r="H1532">
        <v>34.258600000000001</v>
      </c>
      <c r="I1532" s="9">
        <v>7.6457199999999999E-15</v>
      </c>
      <c r="J1532">
        <v>697.09400000000005</v>
      </c>
      <c r="K1532">
        <v>0</v>
      </c>
      <c r="L1532" t="s">
        <v>43</v>
      </c>
    </row>
    <row r="1533" spans="1:12" x14ac:dyDescent="0.25">
      <c r="A1533" t="s">
        <v>52</v>
      </c>
      <c r="B1533">
        <v>587.99699999999996</v>
      </c>
      <c r="C1533">
        <v>525.75300000000004</v>
      </c>
      <c r="D1533">
        <v>525.70500000000004</v>
      </c>
      <c r="E1533">
        <v>524.98400000000004</v>
      </c>
      <c r="F1533">
        <v>31.241700000000002</v>
      </c>
      <c r="G1533">
        <v>109.077</v>
      </c>
      <c r="H1533">
        <v>34.518300000000004</v>
      </c>
      <c r="I1533" s="9">
        <v>3.3391000000000002E-15</v>
      </c>
      <c r="J1533">
        <v>723.745</v>
      </c>
      <c r="K1533">
        <v>0</v>
      </c>
      <c r="L1533" t="s">
        <v>43</v>
      </c>
    </row>
    <row r="1534" spans="1:12" x14ac:dyDescent="0.25">
      <c r="A1534" t="s">
        <v>52</v>
      </c>
      <c r="B1534">
        <v>582.81700000000001</v>
      </c>
      <c r="C1534">
        <v>521.63900000000001</v>
      </c>
      <c r="D1534">
        <v>521.58799999999997</v>
      </c>
      <c r="E1534">
        <v>520.81399999999996</v>
      </c>
      <c r="F1534">
        <v>31.096699999999998</v>
      </c>
      <c r="G1534">
        <v>108.55800000000001</v>
      </c>
      <c r="H1534">
        <v>33.774900000000002</v>
      </c>
      <c r="I1534" s="9">
        <v>8.5824600000000002E-16</v>
      </c>
      <c r="J1534">
        <v>707.06100000000004</v>
      </c>
      <c r="K1534">
        <v>0</v>
      </c>
      <c r="L1534" t="s">
        <v>43</v>
      </c>
    </row>
    <row r="1535" spans="1:12" x14ac:dyDescent="0.25">
      <c r="A1535" t="s">
        <v>52</v>
      </c>
      <c r="B1535">
        <v>592.63199999999995</v>
      </c>
      <c r="C1535">
        <v>527.18499999999995</v>
      </c>
      <c r="D1535">
        <v>527.13</v>
      </c>
      <c r="E1535">
        <v>526.40499999999997</v>
      </c>
      <c r="F1535">
        <v>32.6952</v>
      </c>
      <c r="G1535">
        <v>110.14400000000001</v>
      </c>
      <c r="H1535">
        <v>33.747900000000001</v>
      </c>
      <c r="I1535" s="9">
        <v>7.1794799999999997E-15</v>
      </c>
      <c r="J1535">
        <v>692.28399999999999</v>
      </c>
      <c r="K1535">
        <v>0</v>
      </c>
      <c r="L1535" t="s">
        <v>43</v>
      </c>
    </row>
    <row r="1536" spans="1:12" x14ac:dyDescent="0.25">
      <c r="A1536" t="s">
        <v>52</v>
      </c>
      <c r="B1536">
        <v>586.17499999999995</v>
      </c>
      <c r="C1536">
        <v>523.67399999999998</v>
      </c>
      <c r="D1536">
        <v>523.62300000000005</v>
      </c>
      <c r="E1536">
        <v>522.89400000000001</v>
      </c>
      <c r="F1536">
        <v>29.923300000000001</v>
      </c>
      <c r="G1536">
        <v>108.24</v>
      </c>
      <c r="H1536">
        <v>34.490499999999997</v>
      </c>
      <c r="I1536" s="9">
        <v>2.2567900000000001E-15</v>
      </c>
      <c r="J1536">
        <v>722.31899999999996</v>
      </c>
      <c r="K1536">
        <v>0</v>
      </c>
      <c r="L1536" t="s">
        <v>43</v>
      </c>
    </row>
    <row r="1537" spans="1:12" x14ac:dyDescent="0.25">
      <c r="A1537" t="s">
        <v>52</v>
      </c>
      <c r="B1537">
        <v>583.12699999999995</v>
      </c>
      <c r="C1537">
        <v>522.39099999999996</v>
      </c>
      <c r="D1537">
        <v>522.33799999999997</v>
      </c>
      <c r="E1537">
        <v>521.60900000000004</v>
      </c>
      <c r="F1537">
        <v>31.575800000000001</v>
      </c>
      <c r="G1537">
        <v>108.63500000000001</v>
      </c>
      <c r="H1537">
        <v>33.576700000000002</v>
      </c>
      <c r="I1537" s="9">
        <v>1.6018300000000001E-14</v>
      </c>
      <c r="J1537">
        <v>712.07899999999995</v>
      </c>
      <c r="K1537">
        <v>0</v>
      </c>
      <c r="L1537" t="s">
        <v>43</v>
      </c>
    </row>
    <row r="1538" spans="1:12" x14ac:dyDescent="0.25">
      <c r="A1538" t="s">
        <v>52</v>
      </c>
      <c r="B1538">
        <v>594.67600000000004</v>
      </c>
      <c r="C1538">
        <v>530.61099999999999</v>
      </c>
      <c r="D1538">
        <v>530.55999999999995</v>
      </c>
      <c r="E1538">
        <v>529.76</v>
      </c>
      <c r="F1538">
        <v>31.4999</v>
      </c>
      <c r="G1538">
        <v>109.82899999999999</v>
      </c>
      <c r="H1538">
        <v>33.748899999999999</v>
      </c>
      <c r="I1538" s="9">
        <v>3.3943199999999999E-15</v>
      </c>
      <c r="J1538">
        <v>716.41200000000003</v>
      </c>
      <c r="K1538">
        <v>0</v>
      </c>
      <c r="L1538" t="s">
        <v>43</v>
      </c>
    </row>
    <row r="1539" spans="1:12" x14ac:dyDescent="0.25">
      <c r="A1539" t="s">
        <v>52</v>
      </c>
      <c r="B1539">
        <v>582.38800000000003</v>
      </c>
      <c r="C1539">
        <v>521.846</v>
      </c>
      <c r="D1539">
        <v>521.79700000000003</v>
      </c>
      <c r="E1539">
        <v>521.07299999999998</v>
      </c>
      <c r="F1539">
        <v>31.2972</v>
      </c>
      <c r="G1539">
        <v>107.92</v>
      </c>
      <c r="H1539">
        <v>33.397599999999997</v>
      </c>
      <c r="I1539" s="9">
        <v>2.9617899999999998E-13</v>
      </c>
      <c r="J1539">
        <v>717.245</v>
      </c>
      <c r="K1539">
        <v>0</v>
      </c>
      <c r="L1539" t="s">
        <v>43</v>
      </c>
    </row>
    <row r="1540" spans="1:12" x14ac:dyDescent="0.25">
      <c r="A1540" t="s">
        <v>52</v>
      </c>
      <c r="B1540">
        <v>588.11500000000001</v>
      </c>
      <c r="C1540">
        <v>524.19000000000005</v>
      </c>
      <c r="D1540">
        <v>524.13599999999997</v>
      </c>
      <c r="E1540">
        <v>523.40700000000004</v>
      </c>
      <c r="F1540">
        <v>31.485900000000001</v>
      </c>
      <c r="G1540">
        <v>108.69499999999999</v>
      </c>
      <c r="H1540">
        <v>34.218600000000002</v>
      </c>
      <c r="I1540" s="9">
        <v>2.4242500000000001E-14</v>
      </c>
      <c r="J1540">
        <v>688.19</v>
      </c>
      <c r="K1540">
        <v>0</v>
      </c>
      <c r="L1540" t="s">
        <v>43</v>
      </c>
    </row>
    <row r="1541" spans="1:12" x14ac:dyDescent="0.25">
      <c r="A1541" t="s">
        <v>52</v>
      </c>
      <c r="B1541">
        <v>589.79200000000003</v>
      </c>
      <c r="C1541">
        <v>526.45899999999995</v>
      </c>
      <c r="D1541">
        <v>526.40499999999997</v>
      </c>
      <c r="E1541">
        <v>525.68399999999997</v>
      </c>
      <c r="F1541">
        <v>30.3003</v>
      </c>
      <c r="G1541">
        <v>110.80200000000001</v>
      </c>
      <c r="H1541">
        <v>34.7926</v>
      </c>
      <c r="I1541" s="9">
        <v>6.5430300000000001E-14</v>
      </c>
      <c r="J1541">
        <v>685.63800000000003</v>
      </c>
      <c r="K1541">
        <v>0</v>
      </c>
      <c r="L1541" t="s">
        <v>43</v>
      </c>
    </row>
    <row r="1542" spans="1:12" x14ac:dyDescent="0.25">
      <c r="A1542" t="s">
        <v>52</v>
      </c>
      <c r="B1542">
        <v>591.35599999999999</v>
      </c>
      <c r="C1542">
        <v>529.99300000000005</v>
      </c>
      <c r="D1542">
        <v>529.94200000000001</v>
      </c>
      <c r="E1542">
        <v>529.20500000000004</v>
      </c>
      <c r="F1542">
        <v>31.6996</v>
      </c>
      <c r="G1542">
        <v>109.342</v>
      </c>
      <c r="H1542">
        <v>34.7913</v>
      </c>
      <c r="I1542" s="9">
        <v>1.61842E-15</v>
      </c>
      <c r="J1542">
        <v>711.62099999999998</v>
      </c>
      <c r="K1542">
        <v>0</v>
      </c>
      <c r="L1542" t="s">
        <v>43</v>
      </c>
    </row>
    <row r="1543" spans="1:12" x14ac:dyDescent="0.25">
      <c r="A1543" t="s">
        <v>52</v>
      </c>
      <c r="B1543">
        <v>597.73699999999997</v>
      </c>
      <c r="C1543">
        <v>534.29899999999998</v>
      </c>
      <c r="D1543">
        <v>534.24699999999996</v>
      </c>
      <c r="E1543">
        <v>533.50099999999998</v>
      </c>
      <c r="F1543">
        <v>30.359200000000001</v>
      </c>
      <c r="G1543">
        <v>111.49299999999999</v>
      </c>
      <c r="H1543">
        <v>35.129199999999997</v>
      </c>
      <c r="I1543" s="9">
        <v>8.7112099999999998E-15</v>
      </c>
      <c r="J1543">
        <v>674.84100000000001</v>
      </c>
      <c r="K1543">
        <v>0</v>
      </c>
      <c r="L1543" t="s">
        <v>43</v>
      </c>
    </row>
    <row r="1544" spans="1:12" x14ac:dyDescent="0.25">
      <c r="A1544" t="s">
        <v>52</v>
      </c>
      <c r="B1544">
        <v>594.9</v>
      </c>
      <c r="C1544">
        <v>533.30999999999995</v>
      </c>
      <c r="D1544">
        <v>533.25900000000001</v>
      </c>
      <c r="E1544">
        <v>532.48299999999995</v>
      </c>
      <c r="F1544">
        <v>31.39</v>
      </c>
      <c r="G1544">
        <v>108.842</v>
      </c>
      <c r="H1544">
        <v>33.733699999999999</v>
      </c>
      <c r="I1544" s="9">
        <v>2.11419E-16</v>
      </c>
      <c r="J1544">
        <v>682.97699999999998</v>
      </c>
      <c r="K1544">
        <v>0</v>
      </c>
      <c r="L1544" t="s">
        <v>43</v>
      </c>
    </row>
    <row r="1545" spans="1:12" x14ac:dyDescent="0.25">
      <c r="A1545" t="s">
        <v>52</v>
      </c>
      <c r="B1545">
        <v>592.17399999999998</v>
      </c>
      <c r="C1545">
        <v>527.77800000000002</v>
      </c>
      <c r="D1545">
        <v>527.72299999999996</v>
      </c>
      <c r="E1545">
        <v>526.97699999999998</v>
      </c>
      <c r="F1545">
        <v>30.871500000000001</v>
      </c>
      <c r="G1545">
        <v>110.56100000000001</v>
      </c>
      <c r="H1545">
        <v>34.498800000000003</v>
      </c>
      <c r="I1545" s="9">
        <v>1.5097000000000001E-13</v>
      </c>
      <c r="J1545">
        <v>647.47900000000004</v>
      </c>
      <c r="K1545">
        <v>0</v>
      </c>
      <c r="L1545" t="s">
        <v>43</v>
      </c>
    </row>
    <row r="1546" spans="1:12" x14ac:dyDescent="0.25">
      <c r="A1546" t="s">
        <v>52</v>
      </c>
      <c r="B1546">
        <v>582.15499999999997</v>
      </c>
      <c r="C1546">
        <v>521.76</v>
      </c>
      <c r="D1546">
        <v>521.71199999999999</v>
      </c>
      <c r="E1546">
        <v>520.99</v>
      </c>
      <c r="F1546">
        <v>31.193899999999999</v>
      </c>
      <c r="G1546">
        <v>107.56100000000001</v>
      </c>
      <c r="H1546">
        <v>34.047499999999999</v>
      </c>
      <c r="I1546" s="9">
        <v>1.00644E-13</v>
      </c>
      <c r="J1546">
        <v>703.33100000000002</v>
      </c>
      <c r="K1546">
        <v>0</v>
      </c>
      <c r="L1546" t="s">
        <v>43</v>
      </c>
    </row>
    <row r="1547" spans="1:12" x14ac:dyDescent="0.25">
      <c r="A1547" t="s">
        <v>52</v>
      </c>
      <c r="B1547">
        <v>593.78</v>
      </c>
      <c r="C1547">
        <v>529.14300000000003</v>
      </c>
      <c r="D1547">
        <v>529.08699999999999</v>
      </c>
      <c r="E1547">
        <v>528.29700000000003</v>
      </c>
      <c r="F1547">
        <v>31.436599999999999</v>
      </c>
      <c r="G1547">
        <v>110.952</v>
      </c>
      <c r="H1547">
        <v>34.094299999999997</v>
      </c>
      <c r="I1547" s="9">
        <v>1.1461499999999999E-16</v>
      </c>
      <c r="J1547">
        <v>712.50400000000002</v>
      </c>
      <c r="K1547">
        <v>0</v>
      </c>
      <c r="L1547" t="s">
        <v>43</v>
      </c>
    </row>
    <row r="1548" spans="1:12" x14ac:dyDescent="0.25">
      <c r="A1548" t="s">
        <v>52</v>
      </c>
      <c r="B1548">
        <v>583.06399999999996</v>
      </c>
      <c r="C1548">
        <v>521.96199999999999</v>
      </c>
      <c r="D1548">
        <v>521.91099999999994</v>
      </c>
      <c r="E1548">
        <v>521.18100000000004</v>
      </c>
      <c r="F1548">
        <v>31.592300000000002</v>
      </c>
      <c r="G1548">
        <v>108.57299999999999</v>
      </c>
      <c r="H1548">
        <v>33.437800000000003</v>
      </c>
      <c r="I1548" s="9">
        <v>5.6889200000000002E-15</v>
      </c>
      <c r="J1548">
        <v>688.79100000000005</v>
      </c>
      <c r="K1548">
        <v>0</v>
      </c>
      <c r="L1548" t="s">
        <v>43</v>
      </c>
    </row>
    <row r="1549" spans="1:12" x14ac:dyDescent="0.25">
      <c r="A1549" t="s">
        <v>52</v>
      </c>
      <c r="B1549">
        <v>583.14800000000002</v>
      </c>
      <c r="C1549">
        <v>520.98500000000001</v>
      </c>
      <c r="D1549">
        <v>520.93299999999999</v>
      </c>
      <c r="E1549">
        <v>520.20799999999997</v>
      </c>
      <c r="F1549">
        <v>31.139099999999999</v>
      </c>
      <c r="G1549">
        <v>108.126</v>
      </c>
      <c r="H1549">
        <v>34.114699999999999</v>
      </c>
      <c r="I1549" s="9">
        <v>7.97073E-16</v>
      </c>
      <c r="J1549">
        <v>710.94200000000001</v>
      </c>
      <c r="K1549">
        <v>0</v>
      </c>
      <c r="L1549" t="s">
        <v>43</v>
      </c>
    </row>
    <row r="1550" spans="1:12" x14ac:dyDescent="0.25">
      <c r="A1550" t="s">
        <v>52</v>
      </c>
      <c r="B1550">
        <v>588.78499999999997</v>
      </c>
      <c r="C1550">
        <v>529.17899999999997</v>
      </c>
      <c r="D1550">
        <v>529.12599999999998</v>
      </c>
      <c r="E1550">
        <v>528.303</v>
      </c>
      <c r="F1550">
        <v>31.080500000000001</v>
      </c>
      <c r="G1550">
        <v>108.93600000000001</v>
      </c>
      <c r="H1550">
        <v>34.293100000000003</v>
      </c>
      <c r="I1550" s="9">
        <v>2.7490600000000001E-14</v>
      </c>
      <c r="J1550">
        <v>723.11800000000005</v>
      </c>
      <c r="K1550">
        <v>0</v>
      </c>
      <c r="L1550" t="s">
        <v>43</v>
      </c>
    </row>
    <row r="1551" spans="1:12" x14ac:dyDescent="0.25">
      <c r="A1551" t="s">
        <v>52</v>
      </c>
      <c r="B1551">
        <v>582.952</v>
      </c>
      <c r="C1551">
        <v>522.13599999999997</v>
      </c>
      <c r="D1551">
        <v>522.08500000000004</v>
      </c>
      <c r="E1551">
        <v>521.351</v>
      </c>
      <c r="F1551">
        <v>31.3142</v>
      </c>
      <c r="G1551">
        <v>107.66</v>
      </c>
      <c r="H1551">
        <v>33.747</v>
      </c>
      <c r="I1551" s="9">
        <v>2.55635E-13</v>
      </c>
      <c r="J1551">
        <v>673.10900000000004</v>
      </c>
      <c r="K1551">
        <v>0</v>
      </c>
      <c r="L1551" t="s">
        <v>43</v>
      </c>
    </row>
    <row r="1552" spans="1:12" x14ac:dyDescent="0.25">
      <c r="A1552" t="s">
        <v>52</v>
      </c>
      <c r="B1552">
        <v>587.92499999999995</v>
      </c>
      <c r="C1552">
        <v>525.00900000000001</v>
      </c>
      <c r="D1552">
        <v>524.95699999999999</v>
      </c>
      <c r="E1552">
        <v>524.226</v>
      </c>
      <c r="F1552">
        <v>31.120799999999999</v>
      </c>
      <c r="G1552">
        <v>109.971</v>
      </c>
      <c r="H1552">
        <v>35.008299999999998</v>
      </c>
      <c r="I1552" s="9">
        <v>9.3111000000000006E-16</v>
      </c>
      <c r="J1552">
        <v>688.68200000000002</v>
      </c>
      <c r="K1552">
        <v>0</v>
      </c>
      <c r="L1552" t="s">
        <v>43</v>
      </c>
    </row>
    <row r="1553" spans="1:25" x14ac:dyDescent="0.25">
      <c r="A1553" t="s">
        <v>52</v>
      </c>
      <c r="B1553">
        <v>586.08500000000004</v>
      </c>
      <c r="C1553">
        <v>521.46199999999999</v>
      </c>
      <c r="D1553">
        <v>521.41099999999994</v>
      </c>
      <c r="E1553">
        <v>520.69299999999998</v>
      </c>
      <c r="F1553">
        <v>31.663</v>
      </c>
      <c r="G1553">
        <v>108.50700000000001</v>
      </c>
      <c r="H1553">
        <v>34.198700000000002</v>
      </c>
      <c r="I1553" s="9">
        <v>9.1451400000000005E-14</v>
      </c>
      <c r="J1553">
        <v>723.71900000000005</v>
      </c>
      <c r="K1553">
        <v>0</v>
      </c>
      <c r="L1553" t="s">
        <v>43</v>
      </c>
    </row>
    <row r="1554" spans="1:25" x14ac:dyDescent="0.25">
      <c r="A1554" t="s">
        <v>52</v>
      </c>
      <c r="B1554">
        <v>594.21600000000001</v>
      </c>
      <c r="C1554">
        <v>532.58699999999999</v>
      </c>
      <c r="D1554">
        <v>532.53399999999999</v>
      </c>
      <c r="E1554">
        <v>531.79700000000003</v>
      </c>
      <c r="F1554">
        <v>31.5627</v>
      </c>
      <c r="G1554">
        <v>110.16200000000001</v>
      </c>
      <c r="H1554">
        <v>33.911900000000003</v>
      </c>
      <c r="I1554" s="9">
        <v>9.4071599999999997E-13</v>
      </c>
      <c r="J1554">
        <v>546.97</v>
      </c>
      <c r="K1554">
        <v>0</v>
      </c>
      <c r="L1554" t="s">
        <v>43</v>
      </c>
    </row>
    <row r="1555" spans="1:25" x14ac:dyDescent="0.25">
      <c r="A1555" t="s">
        <v>52</v>
      </c>
      <c r="B1555">
        <v>608.26199999999994</v>
      </c>
      <c r="C1555">
        <v>541.94000000000005</v>
      </c>
      <c r="D1555">
        <v>541.88400000000001</v>
      </c>
      <c r="E1555">
        <v>541.12900000000002</v>
      </c>
      <c r="F1555">
        <v>31.748000000000001</v>
      </c>
      <c r="G1555">
        <v>111.879</v>
      </c>
      <c r="H1555">
        <v>35.602899999999998</v>
      </c>
      <c r="I1555" s="9">
        <v>8.6087299999999996E-14</v>
      </c>
      <c r="J1555">
        <v>724.45399999999995</v>
      </c>
      <c r="K1555">
        <v>0</v>
      </c>
      <c r="L1555" t="s">
        <v>43</v>
      </c>
    </row>
    <row r="1556" spans="1:25" x14ac:dyDescent="0.25">
      <c r="A1556" t="s">
        <v>52</v>
      </c>
      <c r="B1556">
        <v>594.87800000000004</v>
      </c>
      <c r="C1556">
        <v>529.26300000000003</v>
      </c>
      <c r="D1556">
        <v>529.19899999999996</v>
      </c>
      <c r="E1556">
        <v>528.44799999999998</v>
      </c>
      <c r="F1556">
        <v>31.439</v>
      </c>
      <c r="G1556">
        <v>111.155</v>
      </c>
      <c r="H1556">
        <v>33.933599999999998</v>
      </c>
      <c r="I1556" s="9">
        <v>6.9877700000000003E-16</v>
      </c>
      <c r="J1556">
        <v>721.45500000000004</v>
      </c>
      <c r="K1556">
        <v>0</v>
      </c>
      <c r="L1556" t="s">
        <v>43</v>
      </c>
    </row>
    <row r="1557" spans="1:25" x14ac:dyDescent="0.25">
      <c r="A1557" t="s">
        <v>52</v>
      </c>
      <c r="B1557">
        <v>601.56600000000003</v>
      </c>
      <c r="C1557">
        <v>537.40200000000004</v>
      </c>
      <c r="D1557">
        <v>537.34400000000005</v>
      </c>
      <c r="E1557">
        <v>536.57000000000005</v>
      </c>
      <c r="F1557">
        <v>30.611999999999998</v>
      </c>
      <c r="G1557">
        <v>111.958</v>
      </c>
      <c r="H1557">
        <v>35.264699999999998</v>
      </c>
      <c r="I1557" s="9">
        <v>1.1385599999999999E-14</v>
      </c>
      <c r="J1557">
        <v>718.39499999999998</v>
      </c>
      <c r="K1557">
        <v>0</v>
      </c>
      <c r="L1557" t="s">
        <v>43</v>
      </c>
    </row>
    <row r="1558" spans="1:25" x14ac:dyDescent="0.25">
      <c r="A1558" t="s">
        <v>52</v>
      </c>
      <c r="B1558">
        <v>586.90200000000004</v>
      </c>
      <c r="C1558">
        <v>521.72199999999998</v>
      </c>
      <c r="D1558">
        <v>521.5</v>
      </c>
      <c r="E1558">
        <v>520.77200000000005</v>
      </c>
      <c r="F1558">
        <v>30.353100000000001</v>
      </c>
      <c r="G1558">
        <v>108.34399999999999</v>
      </c>
      <c r="H1558">
        <v>34.5886</v>
      </c>
      <c r="I1558" s="9">
        <v>3.8842900000000002E-13</v>
      </c>
      <c r="J1558">
        <v>666.74</v>
      </c>
      <c r="K1558">
        <v>0</v>
      </c>
      <c r="L1558" t="s">
        <v>43</v>
      </c>
    </row>
    <row r="1559" spans="1:25" x14ac:dyDescent="0.25">
      <c r="A1559" t="s">
        <v>52</v>
      </c>
      <c r="B1559">
        <v>587.66200000000003</v>
      </c>
      <c r="C1559">
        <v>525.15800000000002</v>
      </c>
      <c r="D1559">
        <v>525.101</v>
      </c>
      <c r="E1559">
        <v>524.36900000000003</v>
      </c>
      <c r="F1559">
        <v>31.376899999999999</v>
      </c>
      <c r="G1559">
        <v>109.55200000000001</v>
      </c>
      <c r="H1559">
        <v>34.132899999999999</v>
      </c>
      <c r="I1559" s="9">
        <v>1.8967099999999999E-14</v>
      </c>
      <c r="J1559">
        <v>717.15700000000004</v>
      </c>
      <c r="K1559">
        <v>0</v>
      </c>
      <c r="L1559" t="s">
        <v>43</v>
      </c>
    </row>
    <row r="1560" spans="1:25" x14ac:dyDescent="0.25">
      <c r="A1560" t="s">
        <v>52</v>
      </c>
      <c r="B1560">
        <v>587.30499999999995</v>
      </c>
      <c r="C1560">
        <v>525.27</v>
      </c>
      <c r="D1560">
        <v>525.21900000000005</v>
      </c>
      <c r="E1560">
        <v>524.49699999999996</v>
      </c>
      <c r="F1560">
        <v>31.185700000000001</v>
      </c>
      <c r="G1560">
        <v>108.886</v>
      </c>
      <c r="H1560">
        <v>34.703600000000002</v>
      </c>
      <c r="I1560" s="9">
        <v>3.31461E-15</v>
      </c>
      <c r="J1560">
        <v>692.92</v>
      </c>
      <c r="K1560">
        <v>0</v>
      </c>
      <c r="L1560" t="s">
        <v>43</v>
      </c>
    </row>
    <row r="1561" spans="1:25" x14ac:dyDescent="0.25">
      <c r="A1561" t="s">
        <v>52</v>
      </c>
      <c r="B1561">
        <v>580.80499999999995</v>
      </c>
      <c r="C1561">
        <v>519.27499999999998</v>
      </c>
      <c r="D1561">
        <v>519.22199999999998</v>
      </c>
      <c r="E1561">
        <v>518.50300000000004</v>
      </c>
      <c r="F1561">
        <v>31.2684</v>
      </c>
      <c r="G1561">
        <v>106.999</v>
      </c>
      <c r="H1561">
        <v>33.232500000000002</v>
      </c>
      <c r="I1561" s="9">
        <v>8.7950800000000004E-20</v>
      </c>
      <c r="J1561">
        <v>695.76700000000005</v>
      </c>
      <c r="K1561">
        <v>0</v>
      </c>
      <c r="L1561" t="s">
        <v>43</v>
      </c>
    </row>
    <row r="1562" spans="1:25" x14ac:dyDescent="0.25">
      <c r="A1562" t="s">
        <v>52</v>
      </c>
      <c r="B1562">
        <v>584.02700000000004</v>
      </c>
      <c r="C1562">
        <v>522.76300000000003</v>
      </c>
      <c r="D1562">
        <v>522.71</v>
      </c>
      <c r="E1562">
        <v>521.98599999999999</v>
      </c>
      <c r="F1562">
        <v>31.401199999999999</v>
      </c>
      <c r="G1562">
        <v>108.964</v>
      </c>
      <c r="H1562">
        <v>33.6477</v>
      </c>
      <c r="I1562" s="9">
        <v>1.1407899999999999E-15</v>
      </c>
      <c r="J1562">
        <v>675.21400000000006</v>
      </c>
      <c r="K1562">
        <v>0</v>
      </c>
      <c r="L1562" t="s">
        <v>43</v>
      </c>
    </row>
    <row r="1563" spans="1:25" x14ac:dyDescent="0.25">
      <c r="A1563" t="s">
        <v>52</v>
      </c>
      <c r="B1563">
        <v>588.10900000000004</v>
      </c>
      <c r="C1563">
        <v>527.37</v>
      </c>
      <c r="D1563">
        <v>527.31399999999996</v>
      </c>
      <c r="E1563">
        <v>526.58699999999999</v>
      </c>
      <c r="F1563">
        <v>30.173200000000001</v>
      </c>
      <c r="G1563">
        <v>109.47799999999999</v>
      </c>
      <c r="H1563">
        <v>35.198599999999999</v>
      </c>
      <c r="I1563" s="9">
        <v>2.6472599999999999E-13</v>
      </c>
      <c r="J1563">
        <v>693.94500000000005</v>
      </c>
      <c r="K1563">
        <v>0</v>
      </c>
      <c r="L1563" t="s">
        <v>43</v>
      </c>
    </row>
    <row r="1564" spans="1:25" x14ac:dyDescent="0.25">
      <c r="A1564" t="s">
        <v>52</v>
      </c>
      <c r="B1564">
        <v>587.81299999999999</v>
      </c>
      <c r="C1564">
        <v>527.27200000000005</v>
      </c>
      <c r="D1564">
        <v>527.22</v>
      </c>
      <c r="E1564">
        <v>526.48699999999997</v>
      </c>
      <c r="F1564">
        <v>31.022500000000001</v>
      </c>
      <c r="G1564">
        <v>109.482</v>
      </c>
      <c r="H1564">
        <v>34.506500000000003</v>
      </c>
      <c r="I1564" s="9">
        <v>6.3629899999999999E-16</v>
      </c>
      <c r="J1564">
        <v>668.67600000000004</v>
      </c>
      <c r="K1564">
        <v>0</v>
      </c>
      <c r="L1564" t="s">
        <v>43</v>
      </c>
    </row>
    <row r="1565" spans="1:25" x14ac:dyDescent="0.25">
      <c r="A1565" t="s">
        <v>52</v>
      </c>
      <c r="B1565">
        <v>594.07500000000005</v>
      </c>
      <c r="C1565">
        <v>531.12</v>
      </c>
      <c r="D1565">
        <v>531.06600000000003</v>
      </c>
      <c r="E1565">
        <v>530.33100000000002</v>
      </c>
      <c r="F1565">
        <v>31.702200000000001</v>
      </c>
      <c r="G1565">
        <v>109.932</v>
      </c>
      <c r="H1565">
        <v>34.417099999999998</v>
      </c>
      <c r="I1565" s="9">
        <v>7.0510199999999999E-15</v>
      </c>
      <c r="J1565">
        <v>680.42200000000003</v>
      </c>
      <c r="K1565">
        <v>0</v>
      </c>
      <c r="L1565" t="s">
        <v>43</v>
      </c>
    </row>
    <row r="1566" spans="1:25" x14ac:dyDescent="0.25">
      <c r="A1566" t="s">
        <v>52</v>
      </c>
      <c r="B1566">
        <v>582.82100000000003</v>
      </c>
      <c r="C1566">
        <v>519.12300000000005</v>
      </c>
      <c r="D1566">
        <v>519.07399999999996</v>
      </c>
      <c r="E1566">
        <v>518.36500000000001</v>
      </c>
      <c r="F1566">
        <v>31.375599999999999</v>
      </c>
      <c r="G1566">
        <v>108.044</v>
      </c>
      <c r="H1566">
        <v>33.7029</v>
      </c>
      <c r="I1566" s="9">
        <v>2.63261E-15</v>
      </c>
      <c r="J1566">
        <v>722.69200000000001</v>
      </c>
      <c r="K1566">
        <v>0</v>
      </c>
      <c r="L1566" t="s">
        <v>43</v>
      </c>
    </row>
    <row r="1567" spans="1:25" x14ac:dyDescent="0.25">
      <c r="A1567" t="s">
        <v>52</v>
      </c>
      <c r="B1567">
        <v>589.44899999999996</v>
      </c>
      <c r="C1567">
        <v>526.96400000000006</v>
      </c>
      <c r="D1567">
        <v>526.78700000000003</v>
      </c>
      <c r="E1567">
        <v>526.06100000000004</v>
      </c>
      <c r="F1567">
        <v>29.994499999999999</v>
      </c>
      <c r="G1567">
        <v>109.126</v>
      </c>
      <c r="H1567">
        <v>34.828099999999999</v>
      </c>
      <c r="I1567" s="9">
        <v>1.5119E-15</v>
      </c>
      <c r="J1567">
        <v>664.21500000000003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583.36400000000003</v>
      </c>
      <c r="C1568">
        <v>521.58900000000006</v>
      </c>
      <c r="D1568">
        <v>521.53800000000001</v>
      </c>
      <c r="E1568">
        <v>520.79600000000005</v>
      </c>
      <c r="F1568">
        <v>31.6739</v>
      </c>
      <c r="G1568">
        <v>106.851</v>
      </c>
      <c r="H1568">
        <v>33.622599999999998</v>
      </c>
      <c r="I1568" s="9">
        <v>2.17123E-15</v>
      </c>
      <c r="J1568">
        <v>646.37099999999998</v>
      </c>
      <c r="K1568">
        <v>0</v>
      </c>
      <c r="L1568" t="s">
        <v>43</v>
      </c>
      <c r="R1568">
        <f>AVERAGE(B1519:B1568)</f>
        <v>588.86299999999983</v>
      </c>
      <c r="S1568">
        <f>AVERAGE(C1519:C1568)</f>
        <v>526.27045999999984</v>
      </c>
      <c r="U1568">
        <f>_xlfn.VAR.P(B1519:B1568)</f>
        <v>33.899197199999968</v>
      </c>
      <c r="V1568">
        <f>_xlfn.VAR.P(C1519:C1568)</f>
        <v>26.690531968400037</v>
      </c>
      <c r="X1568">
        <f>1.96*SQRT(U1568)/50</f>
        <v>0.22823422702436186</v>
      </c>
      <c r="Y1568">
        <f>1.96*SQRT(V1568)/50</f>
        <v>0.20251849062226943</v>
      </c>
    </row>
    <row r="1569" spans="1:12" x14ac:dyDescent="0.25">
      <c r="A1569" t="s">
        <v>52</v>
      </c>
      <c r="B1569">
        <v>29591.424299999999</v>
      </c>
      <c r="C1569" t="s">
        <v>37</v>
      </c>
    </row>
    <row r="1570" spans="1:12" x14ac:dyDescent="0.25">
      <c r="A1570" t="s">
        <v>77</v>
      </c>
      <c r="B1570">
        <v>458.274</v>
      </c>
      <c r="C1570">
        <v>457.74400000000003</v>
      </c>
      <c r="D1570">
        <v>457.69600000000003</v>
      </c>
      <c r="E1570">
        <v>456.95</v>
      </c>
      <c r="F1570">
        <v>31.509399999999999</v>
      </c>
      <c r="G1570">
        <v>0</v>
      </c>
      <c r="H1570">
        <v>34.091000000000001</v>
      </c>
      <c r="I1570" s="9">
        <v>2.4280600000000001E-14</v>
      </c>
      <c r="J1570">
        <v>685.65599999999995</v>
      </c>
      <c r="K1570">
        <v>0</v>
      </c>
      <c r="L1570" t="s">
        <v>43</v>
      </c>
    </row>
    <row r="1571" spans="1:12" x14ac:dyDescent="0.25">
      <c r="A1571" t="s">
        <v>77</v>
      </c>
      <c r="B1571">
        <v>449.505</v>
      </c>
      <c r="C1571">
        <v>448.98599999999999</v>
      </c>
      <c r="D1571">
        <v>448.93900000000002</v>
      </c>
      <c r="E1571">
        <v>448.21300000000002</v>
      </c>
      <c r="F1571">
        <v>31.154499999999999</v>
      </c>
      <c r="G1571">
        <v>0</v>
      </c>
      <c r="H1571">
        <v>33.978900000000003</v>
      </c>
      <c r="I1571" s="9">
        <v>7.0913200000000002E-14</v>
      </c>
      <c r="J1571">
        <v>722.10699999999997</v>
      </c>
      <c r="K1571">
        <v>0</v>
      </c>
      <c r="L1571" t="s">
        <v>43</v>
      </c>
    </row>
    <row r="1572" spans="1:12" x14ac:dyDescent="0.25">
      <c r="A1572" t="s">
        <v>77</v>
      </c>
      <c r="B1572">
        <v>459.81099999999998</v>
      </c>
      <c r="C1572">
        <v>459.33300000000003</v>
      </c>
      <c r="D1572">
        <v>459.286</v>
      </c>
      <c r="E1572">
        <v>458.51299999999998</v>
      </c>
      <c r="F1572">
        <v>31.835100000000001</v>
      </c>
      <c r="G1572">
        <v>0</v>
      </c>
      <c r="H1572">
        <v>34.889499999999998</v>
      </c>
      <c r="I1572" s="9">
        <v>2.02135E-15</v>
      </c>
      <c r="J1572">
        <v>702.54499999999996</v>
      </c>
      <c r="K1572">
        <v>0</v>
      </c>
      <c r="L1572" t="s">
        <v>43</v>
      </c>
    </row>
    <row r="1573" spans="1:12" x14ac:dyDescent="0.25">
      <c r="A1573" t="s">
        <v>77</v>
      </c>
      <c r="B1573">
        <v>448.94400000000002</v>
      </c>
      <c r="C1573">
        <v>448.33600000000001</v>
      </c>
      <c r="D1573">
        <v>448.291</v>
      </c>
      <c r="E1573">
        <v>447.56700000000001</v>
      </c>
      <c r="F1573">
        <v>31.228300000000001</v>
      </c>
      <c r="G1573">
        <v>0</v>
      </c>
      <c r="H1573">
        <v>33.723399999999998</v>
      </c>
      <c r="I1573" s="9">
        <v>8.0491900000000001E-15</v>
      </c>
      <c r="J1573">
        <v>717.02599999999995</v>
      </c>
      <c r="K1573">
        <v>0</v>
      </c>
      <c r="L1573" t="s">
        <v>43</v>
      </c>
    </row>
    <row r="1574" spans="1:12" x14ac:dyDescent="0.25">
      <c r="A1574" t="s">
        <v>77</v>
      </c>
      <c r="B1574">
        <v>455.55500000000001</v>
      </c>
      <c r="C1574">
        <v>455.00900000000001</v>
      </c>
      <c r="D1574">
        <v>454.96600000000001</v>
      </c>
      <c r="E1574">
        <v>454.23200000000003</v>
      </c>
      <c r="F1574">
        <v>31.240500000000001</v>
      </c>
      <c r="G1574">
        <v>0</v>
      </c>
      <c r="H1574">
        <v>34.320700000000002</v>
      </c>
      <c r="I1574" s="9">
        <v>1.6461499999999999E-15</v>
      </c>
      <c r="J1574">
        <v>674.18200000000002</v>
      </c>
      <c r="K1574">
        <v>0</v>
      </c>
      <c r="L1574" t="s">
        <v>43</v>
      </c>
    </row>
    <row r="1575" spans="1:12" x14ac:dyDescent="0.25">
      <c r="A1575" t="s">
        <v>77</v>
      </c>
      <c r="B1575">
        <v>449.84100000000001</v>
      </c>
      <c r="C1575">
        <v>449.32900000000001</v>
      </c>
      <c r="D1575">
        <v>449.28500000000003</v>
      </c>
      <c r="E1575">
        <v>448.56799999999998</v>
      </c>
      <c r="F1575">
        <v>31.402899999999999</v>
      </c>
      <c r="G1575">
        <v>0</v>
      </c>
      <c r="H1575">
        <v>33.268099999999997</v>
      </c>
      <c r="I1575" s="9">
        <v>3.34195E-16</v>
      </c>
      <c r="J1575">
        <v>702.66099999999994</v>
      </c>
      <c r="K1575">
        <v>0</v>
      </c>
      <c r="L1575" t="s">
        <v>43</v>
      </c>
    </row>
    <row r="1576" spans="1:12" x14ac:dyDescent="0.25">
      <c r="A1576" t="s">
        <v>77</v>
      </c>
      <c r="B1576">
        <v>455.32400000000001</v>
      </c>
      <c r="C1576">
        <v>454.71100000000001</v>
      </c>
      <c r="D1576">
        <v>454.66399999999999</v>
      </c>
      <c r="E1576">
        <v>453.89699999999999</v>
      </c>
      <c r="F1576">
        <v>31.415500000000002</v>
      </c>
      <c r="G1576">
        <v>0</v>
      </c>
      <c r="H1576">
        <v>33.852200000000003</v>
      </c>
      <c r="I1576" s="9">
        <v>1.4190400000000001E-15</v>
      </c>
      <c r="J1576">
        <v>709.79899999999998</v>
      </c>
      <c r="K1576">
        <v>0</v>
      </c>
      <c r="L1576" t="s">
        <v>43</v>
      </c>
    </row>
    <row r="1577" spans="1:12" x14ac:dyDescent="0.25">
      <c r="A1577" t="s">
        <v>77</v>
      </c>
      <c r="B1577">
        <v>458.82100000000003</v>
      </c>
      <c r="C1577">
        <v>458.33300000000003</v>
      </c>
      <c r="D1577">
        <v>458.29300000000001</v>
      </c>
      <c r="E1577">
        <v>457.53</v>
      </c>
      <c r="F1577">
        <v>31.8794</v>
      </c>
      <c r="G1577">
        <v>0</v>
      </c>
      <c r="H1577">
        <v>33.749600000000001</v>
      </c>
      <c r="I1577" s="9">
        <v>5.6770399999999997E-15</v>
      </c>
      <c r="J1577">
        <v>576.23099999999999</v>
      </c>
      <c r="K1577">
        <v>0</v>
      </c>
      <c r="L1577" t="s">
        <v>43</v>
      </c>
    </row>
    <row r="1578" spans="1:12" x14ac:dyDescent="0.25">
      <c r="A1578" t="s">
        <v>77</v>
      </c>
      <c r="B1578">
        <v>450.10500000000002</v>
      </c>
      <c r="C1578">
        <v>449.58100000000002</v>
      </c>
      <c r="D1578">
        <v>449.536</v>
      </c>
      <c r="E1578">
        <v>448.81400000000002</v>
      </c>
      <c r="F1578">
        <v>30.712900000000001</v>
      </c>
      <c r="G1578">
        <v>0</v>
      </c>
      <c r="H1578">
        <v>34.005000000000003</v>
      </c>
      <c r="I1578" s="9">
        <v>1.9107000000000001E-14</v>
      </c>
      <c r="J1578">
        <v>677.95299999999997</v>
      </c>
      <c r="K1578">
        <v>0</v>
      </c>
      <c r="L1578" t="s">
        <v>43</v>
      </c>
    </row>
    <row r="1579" spans="1:12" x14ac:dyDescent="0.25">
      <c r="A1579" t="s">
        <v>77</v>
      </c>
      <c r="B1579">
        <v>451.78800000000001</v>
      </c>
      <c r="C1579">
        <v>451.279</v>
      </c>
      <c r="D1579">
        <v>451.23399999999998</v>
      </c>
      <c r="E1579">
        <v>450.51100000000002</v>
      </c>
      <c r="F1579">
        <v>31.566199999999998</v>
      </c>
      <c r="G1579">
        <v>0</v>
      </c>
      <c r="H1579">
        <v>33.689399999999999</v>
      </c>
      <c r="I1579" s="9">
        <v>4.3488399999999997E-14</v>
      </c>
      <c r="J1579">
        <v>720.40499999999997</v>
      </c>
      <c r="K1579">
        <v>0</v>
      </c>
      <c r="L1579" t="s">
        <v>43</v>
      </c>
    </row>
    <row r="1580" spans="1:12" x14ac:dyDescent="0.25">
      <c r="A1580" t="s">
        <v>77</v>
      </c>
      <c r="B1580">
        <v>449.93700000000001</v>
      </c>
      <c r="C1580">
        <v>449.33800000000002</v>
      </c>
      <c r="D1580">
        <v>449.29599999999999</v>
      </c>
      <c r="E1580">
        <v>448.577</v>
      </c>
      <c r="F1580">
        <v>31.5824</v>
      </c>
      <c r="G1580">
        <v>0</v>
      </c>
      <c r="H1580">
        <v>34.198399999999999</v>
      </c>
      <c r="I1580" s="9">
        <v>6.3630199999999998E-15</v>
      </c>
      <c r="J1580">
        <v>689.98800000000006</v>
      </c>
      <c r="K1580">
        <v>0</v>
      </c>
      <c r="L1580" t="s">
        <v>43</v>
      </c>
    </row>
    <row r="1581" spans="1:12" x14ac:dyDescent="0.25">
      <c r="A1581" t="s">
        <v>77</v>
      </c>
      <c r="B1581">
        <v>453.15899999999999</v>
      </c>
      <c r="C1581">
        <v>452.64</v>
      </c>
      <c r="D1581">
        <v>452.59800000000001</v>
      </c>
      <c r="E1581">
        <v>451.87700000000001</v>
      </c>
      <c r="F1581">
        <v>31.249400000000001</v>
      </c>
      <c r="G1581">
        <v>0</v>
      </c>
      <c r="H1581">
        <v>34.277799999999999</v>
      </c>
      <c r="I1581" s="9">
        <v>5.77229E-16</v>
      </c>
      <c r="J1581">
        <v>712.58900000000006</v>
      </c>
      <c r="K1581">
        <v>0</v>
      </c>
      <c r="L1581" t="s">
        <v>43</v>
      </c>
    </row>
    <row r="1582" spans="1:12" x14ac:dyDescent="0.25">
      <c r="A1582" t="s">
        <v>77</v>
      </c>
      <c r="B1582">
        <v>447.245</v>
      </c>
      <c r="C1582">
        <v>446.71499999999997</v>
      </c>
      <c r="D1582">
        <v>446.67</v>
      </c>
      <c r="E1582">
        <v>445.88200000000001</v>
      </c>
      <c r="F1582">
        <v>32.552799999999998</v>
      </c>
      <c r="G1582">
        <v>0</v>
      </c>
      <c r="H1582">
        <v>33.501899999999999</v>
      </c>
      <c r="I1582" s="9">
        <v>2.57666E-14</v>
      </c>
      <c r="J1582">
        <v>673.02300000000002</v>
      </c>
      <c r="K1582">
        <v>0</v>
      </c>
      <c r="L1582" t="s">
        <v>43</v>
      </c>
    </row>
    <row r="1583" spans="1:12" x14ac:dyDescent="0.25">
      <c r="A1583" t="s">
        <v>77</v>
      </c>
      <c r="B1583">
        <v>450.66800000000001</v>
      </c>
      <c r="C1583">
        <v>450.16</v>
      </c>
      <c r="D1583">
        <v>450.11200000000002</v>
      </c>
      <c r="E1583">
        <v>449.39</v>
      </c>
      <c r="F1583">
        <v>31.613299999999999</v>
      </c>
      <c r="G1583">
        <v>0</v>
      </c>
      <c r="H1583">
        <v>33.577100000000002</v>
      </c>
      <c r="I1583" s="9">
        <v>9.2214699999999995E-15</v>
      </c>
      <c r="J1583">
        <v>719.31100000000004</v>
      </c>
      <c r="K1583">
        <v>0</v>
      </c>
      <c r="L1583" t="s">
        <v>43</v>
      </c>
    </row>
    <row r="1584" spans="1:12" x14ac:dyDescent="0.25">
      <c r="A1584" t="s">
        <v>77</v>
      </c>
      <c r="B1584">
        <v>446.274</v>
      </c>
      <c r="C1584">
        <v>445.77100000000002</v>
      </c>
      <c r="D1584">
        <v>445.72800000000001</v>
      </c>
      <c r="E1584">
        <v>445.00599999999997</v>
      </c>
      <c r="F1584">
        <v>31.4925</v>
      </c>
      <c r="G1584">
        <v>0</v>
      </c>
      <c r="H1584">
        <v>33.458799999999997</v>
      </c>
      <c r="I1584" s="9">
        <v>8.8497199999999998E-15</v>
      </c>
      <c r="J1584">
        <v>705.43700000000001</v>
      </c>
      <c r="K1584">
        <v>0</v>
      </c>
      <c r="L1584" t="s">
        <v>43</v>
      </c>
    </row>
    <row r="1585" spans="1:12" x14ac:dyDescent="0.25">
      <c r="A1585" t="s">
        <v>77</v>
      </c>
      <c r="B1585">
        <v>454.774</v>
      </c>
      <c r="C1585">
        <v>454.21800000000002</v>
      </c>
      <c r="D1585">
        <v>454.173</v>
      </c>
      <c r="E1585">
        <v>453.40899999999999</v>
      </c>
      <c r="F1585">
        <v>31.7225</v>
      </c>
      <c r="G1585">
        <v>0</v>
      </c>
      <c r="H1585">
        <v>34.5488</v>
      </c>
      <c r="I1585" s="9">
        <v>8.2967000000000004E-13</v>
      </c>
      <c r="J1585">
        <v>706.48900000000003</v>
      </c>
      <c r="K1585">
        <v>0</v>
      </c>
      <c r="L1585" t="s">
        <v>43</v>
      </c>
    </row>
    <row r="1586" spans="1:12" x14ac:dyDescent="0.25">
      <c r="A1586" t="s">
        <v>77</v>
      </c>
      <c r="B1586">
        <v>447.738</v>
      </c>
      <c r="C1586">
        <v>447.18900000000002</v>
      </c>
      <c r="D1586">
        <v>447.15</v>
      </c>
      <c r="E1586">
        <v>446.42899999999997</v>
      </c>
      <c r="F1586">
        <v>32.168700000000001</v>
      </c>
      <c r="G1586">
        <v>0</v>
      </c>
      <c r="H1586">
        <v>33.416899999999998</v>
      </c>
      <c r="I1586" s="9">
        <v>1.0339E-14</v>
      </c>
      <c r="J1586">
        <v>709.50300000000004</v>
      </c>
      <c r="K1586">
        <v>0</v>
      </c>
      <c r="L1586" t="s">
        <v>43</v>
      </c>
    </row>
    <row r="1587" spans="1:12" x14ac:dyDescent="0.25">
      <c r="A1587" t="s">
        <v>77</v>
      </c>
      <c r="B1587">
        <v>451.137</v>
      </c>
      <c r="C1587">
        <v>450.61200000000002</v>
      </c>
      <c r="D1587">
        <v>450.56900000000002</v>
      </c>
      <c r="E1587">
        <v>449.85</v>
      </c>
      <c r="F1587">
        <v>31.716100000000001</v>
      </c>
      <c r="G1587">
        <v>0</v>
      </c>
      <c r="H1587">
        <v>34.115499999999997</v>
      </c>
      <c r="I1587" s="9">
        <v>6.8007700000000002E-17</v>
      </c>
      <c r="J1587">
        <v>720.64200000000005</v>
      </c>
      <c r="K1587">
        <v>0</v>
      </c>
      <c r="L1587" t="s">
        <v>43</v>
      </c>
    </row>
    <row r="1588" spans="1:12" x14ac:dyDescent="0.25">
      <c r="A1588" t="s">
        <v>77</v>
      </c>
      <c r="B1588">
        <v>446.33</v>
      </c>
      <c r="C1588">
        <v>445.82900000000001</v>
      </c>
      <c r="D1588">
        <v>445.78500000000003</v>
      </c>
      <c r="E1588">
        <v>445.05200000000002</v>
      </c>
      <c r="F1588">
        <v>31.363700000000001</v>
      </c>
      <c r="G1588">
        <v>0</v>
      </c>
      <c r="H1588">
        <v>33.220999999999997</v>
      </c>
      <c r="I1588" s="9">
        <v>6.7987000000000004E-16</v>
      </c>
      <c r="J1588">
        <v>669.74900000000002</v>
      </c>
      <c r="K1588">
        <v>0</v>
      </c>
      <c r="L1588" t="s">
        <v>43</v>
      </c>
    </row>
    <row r="1589" spans="1:12" x14ac:dyDescent="0.25">
      <c r="A1589" t="s">
        <v>77</v>
      </c>
      <c r="B1589">
        <v>447.95100000000002</v>
      </c>
      <c r="C1589">
        <v>447.43299999999999</v>
      </c>
      <c r="D1589">
        <v>447.39100000000002</v>
      </c>
      <c r="E1589">
        <v>446.67899999999997</v>
      </c>
      <c r="F1589">
        <v>30.909199999999998</v>
      </c>
      <c r="G1589">
        <v>0</v>
      </c>
      <c r="H1589">
        <v>33.616999999999997</v>
      </c>
      <c r="I1589" s="9">
        <v>4.60422E-18</v>
      </c>
      <c r="J1589">
        <v>704.56100000000004</v>
      </c>
      <c r="K1589">
        <v>0</v>
      </c>
      <c r="L1589" t="s">
        <v>43</v>
      </c>
    </row>
    <row r="1590" spans="1:12" x14ac:dyDescent="0.25">
      <c r="A1590" t="s">
        <v>77</v>
      </c>
      <c r="B1590">
        <v>453.69200000000001</v>
      </c>
      <c r="C1590">
        <v>453.09500000000003</v>
      </c>
      <c r="D1590">
        <v>453.05200000000002</v>
      </c>
      <c r="E1590">
        <v>452.33199999999999</v>
      </c>
      <c r="F1590">
        <v>32.427799999999998</v>
      </c>
      <c r="G1590">
        <v>0</v>
      </c>
      <c r="H1590">
        <v>34.272599999999997</v>
      </c>
      <c r="I1590" s="9">
        <v>9.8862999999999997E-15</v>
      </c>
      <c r="J1590">
        <v>632.17700000000002</v>
      </c>
      <c r="K1590">
        <v>0</v>
      </c>
      <c r="L1590" t="s">
        <v>43</v>
      </c>
    </row>
    <row r="1591" spans="1:12" x14ac:dyDescent="0.25">
      <c r="A1591" t="s">
        <v>77</v>
      </c>
      <c r="B1591">
        <v>447.024</v>
      </c>
      <c r="C1591">
        <v>446.42599999999999</v>
      </c>
      <c r="D1591">
        <v>446.38200000000001</v>
      </c>
      <c r="E1591">
        <v>445.66500000000002</v>
      </c>
      <c r="F1591">
        <v>31.3383</v>
      </c>
      <c r="G1591">
        <v>0</v>
      </c>
      <c r="H1591">
        <v>33.531999999999996</v>
      </c>
      <c r="I1591" s="9">
        <v>6.8689099999999998E-15</v>
      </c>
      <c r="J1591">
        <v>695.53899999999999</v>
      </c>
      <c r="K1591">
        <v>0</v>
      </c>
      <c r="L1591" t="s">
        <v>43</v>
      </c>
    </row>
    <row r="1592" spans="1:12" x14ac:dyDescent="0.25">
      <c r="A1592" t="s">
        <v>77</v>
      </c>
      <c r="B1592">
        <v>452.709</v>
      </c>
      <c r="C1592">
        <v>452.22399999999999</v>
      </c>
      <c r="D1592">
        <v>452.18299999999999</v>
      </c>
      <c r="E1592">
        <v>451.46100000000001</v>
      </c>
      <c r="F1592">
        <v>30.742899999999999</v>
      </c>
      <c r="G1592">
        <v>0</v>
      </c>
      <c r="H1592">
        <v>34.104900000000001</v>
      </c>
      <c r="I1592" s="9">
        <v>3.09268E-15</v>
      </c>
      <c r="J1592">
        <v>704.35400000000004</v>
      </c>
      <c r="K1592">
        <v>0</v>
      </c>
      <c r="L1592" t="s">
        <v>43</v>
      </c>
    </row>
    <row r="1593" spans="1:12" x14ac:dyDescent="0.25">
      <c r="A1593" t="s">
        <v>77</v>
      </c>
      <c r="B1593">
        <v>447.04700000000003</v>
      </c>
      <c r="C1593">
        <v>446.53199999999998</v>
      </c>
      <c r="D1593">
        <v>446.49099999999999</v>
      </c>
      <c r="E1593">
        <v>445.77499999999998</v>
      </c>
      <c r="F1593">
        <v>31.07</v>
      </c>
      <c r="G1593">
        <v>0</v>
      </c>
      <c r="H1593">
        <v>33.994599999999998</v>
      </c>
      <c r="I1593" s="9">
        <v>1.6668999999999999E-13</v>
      </c>
      <c r="J1593">
        <v>722.92100000000005</v>
      </c>
      <c r="K1593">
        <v>0</v>
      </c>
      <c r="L1593" t="s">
        <v>43</v>
      </c>
    </row>
    <row r="1594" spans="1:12" x14ac:dyDescent="0.25">
      <c r="A1594" t="s">
        <v>77</v>
      </c>
      <c r="B1594">
        <v>455.84500000000003</v>
      </c>
      <c r="C1594">
        <v>455.32600000000002</v>
      </c>
      <c r="D1594">
        <v>455.279</v>
      </c>
      <c r="E1594">
        <v>454.541</v>
      </c>
      <c r="F1594">
        <v>31.603899999999999</v>
      </c>
      <c r="G1594">
        <v>0</v>
      </c>
      <c r="H1594">
        <v>34.5687</v>
      </c>
      <c r="I1594" s="9">
        <v>1.1980100000000001E-16</v>
      </c>
      <c r="J1594">
        <v>722.10699999999997</v>
      </c>
      <c r="K1594">
        <v>0</v>
      </c>
      <c r="L1594" t="s">
        <v>43</v>
      </c>
    </row>
    <row r="1595" spans="1:12" x14ac:dyDescent="0.25">
      <c r="A1595" t="s">
        <v>77</v>
      </c>
      <c r="B1595">
        <v>448.55200000000002</v>
      </c>
      <c r="C1595">
        <v>448.04700000000003</v>
      </c>
      <c r="D1595">
        <v>448.00200000000001</v>
      </c>
      <c r="E1595">
        <v>447.24099999999999</v>
      </c>
      <c r="F1595">
        <v>31.375699999999998</v>
      </c>
      <c r="G1595">
        <v>0</v>
      </c>
      <c r="H1595">
        <v>34.169199999999996</v>
      </c>
      <c r="I1595" s="9">
        <v>1.5620100000000002E-14</v>
      </c>
      <c r="J1595">
        <v>698.43700000000001</v>
      </c>
      <c r="K1595">
        <v>0</v>
      </c>
      <c r="L1595" t="s">
        <v>43</v>
      </c>
    </row>
    <row r="1596" spans="1:12" x14ac:dyDescent="0.25">
      <c r="A1596" t="s">
        <v>77</v>
      </c>
      <c r="B1596">
        <v>454.05399999999997</v>
      </c>
      <c r="C1596">
        <v>453.54500000000002</v>
      </c>
      <c r="D1596">
        <v>453.48</v>
      </c>
      <c r="E1596">
        <v>452.75099999999998</v>
      </c>
      <c r="F1596">
        <v>31.480499999999999</v>
      </c>
      <c r="G1596">
        <v>0</v>
      </c>
      <c r="H1596">
        <v>33.758299999999998</v>
      </c>
      <c r="I1596" s="9">
        <v>5.9046200000000001E-15</v>
      </c>
      <c r="J1596">
        <v>721.98800000000006</v>
      </c>
      <c r="K1596">
        <v>0</v>
      </c>
      <c r="L1596" t="s">
        <v>43</v>
      </c>
    </row>
    <row r="1597" spans="1:12" x14ac:dyDescent="0.25">
      <c r="A1597" t="s">
        <v>77</v>
      </c>
      <c r="B1597">
        <v>450.18900000000002</v>
      </c>
      <c r="C1597">
        <v>449.65199999999999</v>
      </c>
      <c r="D1597">
        <v>449.60500000000002</v>
      </c>
      <c r="E1597">
        <v>448.88499999999999</v>
      </c>
      <c r="F1597">
        <v>31.197700000000001</v>
      </c>
      <c r="G1597">
        <v>0</v>
      </c>
      <c r="H1597">
        <v>34.666800000000002</v>
      </c>
      <c r="I1597" s="9">
        <v>1.1798300000000001E-15</v>
      </c>
      <c r="J1597">
        <v>668.10500000000002</v>
      </c>
      <c r="K1597">
        <v>0</v>
      </c>
      <c r="L1597" t="s">
        <v>43</v>
      </c>
    </row>
    <row r="1598" spans="1:12" x14ac:dyDescent="0.25">
      <c r="A1598" t="s">
        <v>77</v>
      </c>
      <c r="B1598">
        <v>454.10700000000003</v>
      </c>
      <c r="C1598">
        <v>453.596</v>
      </c>
      <c r="D1598">
        <v>453.553</v>
      </c>
      <c r="E1598">
        <v>452.83199999999999</v>
      </c>
      <c r="F1598">
        <v>31.404599999999999</v>
      </c>
      <c r="G1598">
        <v>0</v>
      </c>
      <c r="H1598">
        <v>34.67</v>
      </c>
      <c r="I1598" s="9">
        <v>4.5107800000000001E-14</v>
      </c>
      <c r="J1598">
        <v>697.39599999999996</v>
      </c>
      <c r="K1598">
        <v>0</v>
      </c>
      <c r="L1598" t="s">
        <v>43</v>
      </c>
    </row>
    <row r="1599" spans="1:12" x14ac:dyDescent="0.25">
      <c r="A1599" t="s">
        <v>77</v>
      </c>
      <c r="B1599">
        <v>456.733</v>
      </c>
      <c r="C1599">
        <v>456.20600000000002</v>
      </c>
      <c r="D1599">
        <v>456.161</v>
      </c>
      <c r="E1599">
        <v>455.40699999999998</v>
      </c>
      <c r="F1599">
        <v>30.531400000000001</v>
      </c>
      <c r="G1599">
        <v>0</v>
      </c>
      <c r="H1599">
        <v>34.797800000000002</v>
      </c>
      <c r="I1599" s="9">
        <v>9.5521399999999994E-14</v>
      </c>
      <c r="J1599">
        <v>720.38599999999997</v>
      </c>
      <c r="K1599">
        <v>0</v>
      </c>
      <c r="L1599" t="s">
        <v>43</v>
      </c>
    </row>
    <row r="1600" spans="1:12" x14ac:dyDescent="0.25">
      <c r="A1600" t="s">
        <v>77</v>
      </c>
      <c r="B1600">
        <v>448.23</v>
      </c>
      <c r="C1600">
        <v>447.69</v>
      </c>
      <c r="D1600">
        <v>447.65</v>
      </c>
      <c r="E1600">
        <v>446.93400000000003</v>
      </c>
      <c r="F1600">
        <v>32.170999999999999</v>
      </c>
      <c r="G1600">
        <v>0</v>
      </c>
      <c r="H1600">
        <v>33.069000000000003</v>
      </c>
      <c r="I1600" s="9">
        <v>1.7133800000000001E-13</v>
      </c>
      <c r="J1600">
        <v>688.55</v>
      </c>
      <c r="K1600">
        <v>0</v>
      </c>
      <c r="L1600" t="s">
        <v>43</v>
      </c>
    </row>
    <row r="1601" spans="1:12" x14ac:dyDescent="0.25">
      <c r="A1601" t="s">
        <v>77</v>
      </c>
      <c r="B1601">
        <v>456.71600000000001</v>
      </c>
      <c r="C1601">
        <v>456.15800000000002</v>
      </c>
      <c r="D1601">
        <v>456.11799999999999</v>
      </c>
      <c r="E1601">
        <v>455.38600000000002</v>
      </c>
      <c r="F1601">
        <v>30.0198</v>
      </c>
      <c r="G1601">
        <v>0</v>
      </c>
      <c r="H1601">
        <v>34.870800000000003</v>
      </c>
      <c r="I1601" s="9">
        <v>4.0300100000000001E-16</v>
      </c>
      <c r="J1601">
        <v>705.29</v>
      </c>
      <c r="K1601">
        <v>0</v>
      </c>
      <c r="L1601" t="s">
        <v>43</v>
      </c>
    </row>
    <row r="1602" spans="1:12" x14ac:dyDescent="0.25">
      <c r="A1602" t="s">
        <v>77</v>
      </c>
      <c r="B1602">
        <v>450.572</v>
      </c>
      <c r="C1602">
        <v>450.05500000000001</v>
      </c>
      <c r="D1602">
        <v>450.01499999999999</v>
      </c>
      <c r="E1602">
        <v>449.3</v>
      </c>
      <c r="F1602">
        <v>30.603100000000001</v>
      </c>
      <c r="G1602">
        <v>0</v>
      </c>
      <c r="H1602">
        <v>33.922499999999999</v>
      </c>
      <c r="I1602" s="9">
        <v>8.5399200000000003E-16</v>
      </c>
      <c r="J1602">
        <v>691.32</v>
      </c>
      <c r="K1602">
        <v>0</v>
      </c>
      <c r="L1602" t="s">
        <v>43</v>
      </c>
    </row>
    <row r="1603" spans="1:12" x14ac:dyDescent="0.25">
      <c r="A1603" t="s">
        <v>77</v>
      </c>
      <c r="B1603">
        <v>456.26400000000001</v>
      </c>
      <c r="C1603">
        <v>455.76799999999997</v>
      </c>
      <c r="D1603">
        <v>455.72</v>
      </c>
      <c r="E1603">
        <v>454.98200000000003</v>
      </c>
      <c r="F1603">
        <v>31.317499999999999</v>
      </c>
      <c r="G1603">
        <v>0</v>
      </c>
      <c r="H1603">
        <v>34.529499999999999</v>
      </c>
      <c r="I1603" s="9">
        <v>2.4050200000000001E-14</v>
      </c>
      <c r="J1603">
        <v>724.15300000000002</v>
      </c>
      <c r="K1603">
        <v>0</v>
      </c>
      <c r="L1603" t="s">
        <v>43</v>
      </c>
    </row>
    <row r="1604" spans="1:12" x14ac:dyDescent="0.25">
      <c r="A1604" t="s">
        <v>77</v>
      </c>
      <c r="B1604">
        <v>454.649</v>
      </c>
      <c r="C1604">
        <v>454.15899999999999</v>
      </c>
      <c r="D1604">
        <v>454.11599999999999</v>
      </c>
      <c r="E1604">
        <v>453.375</v>
      </c>
      <c r="F1604">
        <v>30.4466</v>
      </c>
      <c r="G1604">
        <v>0</v>
      </c>
      <c r="H1604">
        <v>33.858400000000003</v>
      </c>
      <c r="I1604" s="9">
        <v>1.08992E-14</v>
      </c>
      <c r="J1604">
        <v>667.19100000000003</v>
      </c>
      <c r="K1604">
        <v>0</v>
      </c>
      <c r="L1604" t="s">
        <v>43</v>
      </c>
    </row>
    <row r="1605" spans="1:12" x14ac:dyDescent="0.25">
      <c r="A1605" t="s">
        <v>77</v>
      </c>
      <c r="B1605">
        <v>453.74700000000001</v>
      </c>
      <c r="C1605">
        <v>453.21199999999999</v>
      </c>
      <c r="D1605">
        <v>453.16800000000001</v>
      </c>
      <c r="E1605">
        <v>452.44900000000001</v>
      </c>
      <c r="F1605">
        <v>31.567599999999999</v>
      </c>
      <c r="G1605">
        <v>0</v>
      </c>
      <c r="H1605">
        <v>34.479799999999997</v>
      </c>
      <c r="I1605" s="9">
        <v>2.4811599999999999E-15</v>
      </c>
      <c r="J1605">
        <v>688.44899999999996</v>
      </c>
      <c r="K1605">
        <v>0</v>
      </c>
      <c r="L1605" t="s">
        <v>43</v>
      </c>
    </row>
    <row r="1606" spans="1:12" x14ac:dyDescent="0.25">
      <c r="A1606" t="s">
        <v>77</v>
      </c>
      <c r="B1606">
        <v>449.29300000000001</v>
      </c>
      <c r="C1606">
        <v>448.79399999999998</v>
      </c>
      <c r="D1606">
        <v>448.75200000000001</v>
      </c>
      <c r="E1606">
        <v>448.03199999999998</v>
      </c>
      <c r="F1606">
        <v>32.079599999999999</v>
      </c>
      <c r="G1606">
        <v>0</v>
      </c>
      <c r="H1606">
        <v>33.491300000000003</v>
      </c>
      <c r="I1606" s="9">
        <v>6.3453900000000003E-15</v>
      </c>
      <c r="J1606">
        <v>681.60400000000004</v>
      </c>
      <c r="K1606">
        <v>0</v>
      </c>
      <c r="L1606" t="s">
        <v>43</v>
      </c>
    </row>
    <row r="1607" spans="1:12" x14ac:dyDescent="0.25">
      <c r="A1607" t="s">
        <v>77</v>
      </c>
      <c r="B1607">
        <v>452.755</v>
      </c>
      <c r="C1607">
        <v>452.26100000000002</v>
      </c>
      <c r="D1607">
        <v>452.21899999999999</v>
      </c>
      <c r="E1607">
        <v>451.45499999999998</v>
      </c>
      <c r="F1607">
        <v>31.391400000000001</v>
      </c>
      <c r="G1607">
        <v>0</v>
      </c>
      <c r="H1607">
        <v>33.7941</v>
      </c>
      <c r="I1607" s="9">
        <v>9.4388699999999996E-14</v>
      </c>
      <c r="J1607">
        <v>707.28</v>
      </c>
      <c r="K1607">
        <v>0</v>
      </c>
      <c r="L1607" t="s">
        <v>43</v>
      </c>
    </row>
    <row r="1608" spans="1:12" x14ac:dyDescent="0.25">
      <c r="A1608" t="s">
        <v>77</v>
      </c>
      <c r="B1608">
        <v>458.71100000000001</v>
      </c>
      <c r="C1608">
        <v>458.214</v>
      </c>
      <c r="D1608">
        <v>458.16800000000001</v>
      </c>
      <c r="E1608">
        <v>457.40800000000002</v>
      </c>
      <c r="F1608">
        <v>31.4739</v>
      </c>
      <c r="G1608">
        <v>0</v>
      </c>
      <c r="H1608">
        <v>34.233699999999999</v>
      </c>
      <c r="I1608" s="9">
        <v>2.8007300000000001E-15</v>
      </c>
      <c r="J1608">
        <v>709.03200000000004</v>
      </c>
      <c r="K1608">
        <v>0</v>
      </c>
      <c r="L1608" t="s">
        <v>43</v>
      </c>
    </row>
    <row r="1609" spans="1:12" x14ac:dyDescent="0.25">
      <c r="A1609" t="s">
        <v>77</v>
      </c>
      <c r="B1609">
        <v>450.47399999999999</v>
      </c>
      <c r="C1609">
        <v>449.99200000000002</v>
      </c>
      <c r="D1609">
        <v>449.952</v>
      </c>
      <c r="E1609">
        <v>449.233</v>
      </c>
      <c r="F1609">
        <v>31.6753</v>
      </c>
      <c r="G1609">
        <v>0</v>
      </c>
      <c r="H1609">
        <v>33.459800000000001</v>
      </c>
      <c r="I1609" s="9">
        <v>5.9767700000000003E-16</v>
      </c>
      <c r="J1609">
        <v>707.39499999999998</v>
      </c>
      <c r="K1609">
        <v>0</v>
      </c>
      <c r="L1609" t="s">
        <v>43</v>
      </c>
    </row>
    <row r="1610" spans="1:12" x14ac:dyDescent="0.25">
      <c r="A1610" t="s">
        <v>77</v>
      </c>
      <c r="B1610">
        <v>448.60899999999998</v>
      </c>
      <c r="C1610">
        <v>448.12799999999999</v>
      </c>
      <c r="D1610">
        <v>448.08699999999999</v>
      </c>
      <c r="E1610">
        <v>447.36799999999999</v>
      </c>
      <c r="F1610">
        <v>31.093299999999999</v>
      </c>
      <c r="G1610">
        <v>0</v>
      </c>
      <c r="H1610">
        <v>33.751899999999999</v>
      </c>
      <c r="I1610" s="9">
        <v>2.26449E-18</v>
      </c>
      <c r="J1610">
        <v>631.97199999999998</v>
      </c>
      <c r="K1610">
        <v>0</v>
      </c>
      <c r="L1610" t="s">
        <v>43</v>
      </c>
    </row>
    <row r="1611" spans="1:12" x14ac:dyDescent="0.25">
      <c r="A1611" t="s">
        <v>77</v>
      </c>
      <c r="B1611">
        <v>452.12299999999999</v>
      </c>
      <c r="C1611">
        <v>451.55700000000002</v>
      </c>
      <c r="D1611">
        <v>451.51100000000002</v>
      </c>
      <c r="E1611">
        <v>450.79199999999997</v>
      </c>
      <c r="F1611">
        <v>30.459599999999998</v>
      </c>
      <c r="G1611">
        <v>0</v>
      </c>
      <c r="H1611">
        <v>34.226100000000002</v>
      </c>
      <c r="I1611" s="9">
        <v>5.6828799999999998E-14</v>
      </c>
      <c r="J1611">
        <v>723.44399999999996</v>
      </c>
      <c r="K1611">
        <v>0</v>
      </c>
      <c r="L1611" t="s">
        <v>43</v>
      </c>
    </row>
    <row r="1612" spans="1:12" x14ac:dyDescent="0.25">
      <c r="A1612" t="s">
        <v>77</v>
      </c>
      <c r="B1612">
        <v>451.685</v>
      </c>
      <c r="C1612">
        <v>451.10599999999999</v>
      </c>
      <c r="D1612">
        <v>451.06200000000001</v>
      </c>
      <c r="E1612">
        <v>450.33</v>
      </c>
      <c r="F1612">
        <v>31.7593</v>
      </c>
      <c r="G1612">
        <v>0</v>
      </c>
      <c r="H1612">
        <v>33.886400000000002</v>
      </c>
      <c r="I1612" s="9">
        <v>1.04092E-14</v>
      </c>
      <c r="J1612">
        <v>718.47</v>
      </c>
      <c r="K1612">
        <v>0</v>
      </c>
      <c r="L1612" t="s">
        <v>43</v>
      </c>
    </row>
    <row r="1613" spans="1:12" x14ac:dyDescent="0.25">
      <c r="A1613" t="s">
        <v>77</v>
      </c>
      <c r="B1613">
        <v>452.71300000000002</v>
      </c>
      <c r="C1613">
        <v>452.22800000000001</v>
      </c>
      <c r="D1613">
        <v>452.185</v>
      </c>
      <c r="E1613">
        <v>451.45600000000002</v>
      </c>
      <c r="F1613">
        <v>30.250699999999998</v>
      </c>
      <c r="G1613">
        <v>0</v>
      </c>
      <c r="H1613">
        <v>34.015000000000001</v>
      </c>
      <c r="I1613" s="9">
        <v>2.8125500000000002E-14</v>
      </c>
      <c r="J1613">
        <v>685.01199999999994</v>
      </c>
      <c r="K1613">
        <v>0</v>
      </c>
      <c r="L1613" t="s">
        <v>43</v>
      </c>
    </row>
    <row r="1614" spans="1:12" x14ac:dyDescent="0.25">
      <c r="A1614" t="s">
        <v>77</v>
      </c>
      <c r="B1614">
        <v>456.16300000000001</v>
      </c>
      <c r="C1614">
        <v>455.68</v>
      </c>
      <c r="D1614">
        <v>455.63</v>
      </c>
      <c r="E1614">
        <v>454.892</v>
      </c>
      <c r="F1614">
        <v>31.467300000000002</v>
      </c>
      <c r="G1614">
        <v>0</v>
      </c>
      <c r="H1614">
        <v>33.987900000000003</v>
      </c>
      <c r="I1614" s="9">
        <v>6.6663199999999995E-14</v>
      </c>
      <c r="J1614">
        <v>706.66399999999999</v>
      </c>
      <c r="K1614">
        <v>0</v>
      </c>
      <c r="L1614" t="s">
        <v>43</v>
      </c>
    </row>
    <row r="1615" spans="1:12" x14ac:dyDescent="0.25">
      <c r="A1615" t="s">
        <v>77</v>
      </c>
      <c r="B1615">
        <v>452.37799999999999</v>
      </c>
      <c r="C1615">
        <v>451.86900000000003</v>
      </c>
      <c r="D1615">
        <v>451.827</v>
      </c>
      <c r="E1615">
        <v>451.07799999999997</v>
      </c>
      <c r="F1615">
        <v>32.244799999999998</v>
      </c>
      <c r="G1615">
        <v>0</v>
      </c>
      <c r="H1615">
        <v>33.386800000000001</v>
      </c>
      <c r="I1615" s="9">
        <v>3.9695999999999998E-14</v>
      </c>
      <c r="J1615">
        <v>722.47799999999995</v>
      </c>
      <c r="K1615">
        <v>0</v>
      </c>
      <c r="L1615" t="s">
        <v>43</v>
      </c>
    </row>
    <row r="1616" spans="1:12" x14ac:dyDescent="0.25">
      <c r="A1616" t="s">
        <v>77</v>
      </c>
      <c r="B1616">
        <v>449.91399999999999</v>
      </c>
      <c r="C1616">
        <v>449.40600000000001</v>
      </c>
      <c r="D1616">
        <v>449.36700000000002</v>
      </c>
      <c r="E1616">
        <v>448.649</v>
      </c>
      <c r="F1616">
        <v>31.6218</v>
      </c>
      <c r="G1616">
        <v>0</v>
      </c>
      <c r="H1616">
        <v>33.228099999999998</v>
      </c>
      <c r="I1616" s="9">
        <v>2.8326800000000001E-15</v>
      </c>
      <c r="J1616">
        <v>663.30700000000002</v>
      </c>
      <c r="K1616">
        <v>0</v>
      </c>
      <c r="L1616" t="s">
        <v>43</v>
      </c>
    </row>
    <row r="1617" spans="1:25" x14ac:dyDescent="0.25">
      <c r="A1617" t="s">
        <v>77</v>
      </c>
      <c r="B1617">
        <v>449.04899999999998</v>
      </c>
      <c r="C1617">
        <v>448.56200000000001</v>
      </c>
      <c r="D1617">
        <v>448.51900000000001</v>
      </c>
      <c r="E1617">
        <v>447.80099999999999</v>
      </c>
      <c r="F1617">
        <v>31.323699999999999</v>
      </c>
      <c r="G1617">
        <v>0</v>
      </c>
      <c r="H1617">
        <v>33.32</v>
      </c>
      <c r="I1617" s="9">
        <v>3.44012E-15</v>
      </c>
      <c r="J1617">
        <v>678.68399999999997</v>
      </c>
      <c r="K1617">
        <v>0</v>
      </c>
      <c r="L1617" t="s">
        <v>43</v>
      </c>
    </row>
    <row r="1618" spans="1:25" x14ac:dyDescent="0.25">
      <c r="A1618" t="s">
        <v>77</v>
      </c>
      <c r="B1618">
        <v>454.89699999999999</v>
      </c>
      <c r="C1618">
        <v>454.392</v>
      </c>
      <c r="D1618">
        <v>454.34899999999999</v>
      </c>
      <c r="E1618">
        <v>453.61200000000002</v>
      </c>
      <c r="F1618">
        <v>31.0031</v>
      </c>
      <c r="G1618">
        <v>0</v>
      </c>
      <c r="H1618">
        <v>33.808999999999997</v>
      </c>
      <c r="I1618" s="9">
        <v>5.8278400000000003E-14</v>
      </c>
      <c r="J1618">
        <v>720.02</v>
      </c>
      <c r="K1618">
        <v>0</v>
      </c>
      <c r="L1618" t="s">
        <v>43</v>
      </c>
    </row>
    <row r="1619" spans="1:25" x14ac:dyDescent="0.25">
      <c r="A1619" t="s">
        <v>77</v>
      </c>
      <c r="B1619">
        <v>447.44299999999998</v>
      </c>
      <c r="C1619">
        <v>446.904</v>
      </c>
      <c r="D1619">
        <v>446.858</v>
      </c>
      <c r="E1619">
        <v>446.12599999999998</v>
      </c>
      <c r="F1619">
        <v>31.6311</v>
      </c>
      <c r="G1619">
        <v>0</v>
      </c>
      <c r="H1619">
        <v>33.221499999999999</v>
      </c>
      <c r="I1619" s="9">
        <v>2.10056E-15</v>
      </c>
      <c r="J1619">
        <v>724.37199999999996</v>
      </c>
      <c r="K1619">
        <v>0</v>
      </c>
      <c r="L1619" t="s">
        <v>43</v>
      </c>
    </row>
    <row r="1620" spans="1:25" x14ac:dyDescent="0.25">
      <c r="A1620" t="s">
        <v>77</v>
      </c>
      <c r="B1620">
        <v>457.89499999999998</v>
      </c>
      <c r="C1620">
        <v>457.35300000000001</v>
      </c>
      <c r="D1620">
        <v>457.315</v>
      </c>
      <c r="E1620">
        <v>456.56799999999998</v>
      </c>
      <c r="F1620">
        <v>31.199200000000001</v>
      </c>
      <c r="G1620">
        <v>0</v>
      </c>
      <c r="H1620">
        <v>34.5214</v>
      </c>
      <c r="I1620" s="9">
        <v>4.7823599999999999E-15</v>
      </c>
      <c r="J1620">
        <v>660.03899999999999</v>
      </c>
      <c r="K1620">
        <v>0</v>
      </c>
      <c r="L1620" t="s">
        <v>43</v>
      </c>
    </row>
    <row r="1621" spans="1:25" x14ac:dyDescent="0.25">
      <c r="A1621" t="s">
        <v>77</v>
      </c>
      <c r="B1621">
        <v>449.28199999999998</v>
      </c>
      <c r="C1621">
        <v>448.791</v>
      </c>
      <c r="D1621">
        <v>448.74400000000003</v>
      </c>
      <c r="E1621">
        <v>447.99</v>
      </c>
      <c r="F1621">
        <v>30.436399999999999</v>
      </c>
      <c r="G1621">
        <v>0</v>
      </c>
      <c r="H1621">
        <v>34.523899999999998</v>
      </c>
      <c r="I1621" s="9">
        <v>2.1273599999999999E-14</v>
      </c>
      <c r="J1621">
        <v>717.81600000000003</v>
      </c>
      <c r="K1621">
        <v>0</v>
      </c>
      <c r="L1621" t="s">
        <v>43</v>
      </c>
    </row>
    <row r="1622" spans="1:25" x14ac:dyDescent="0.25">
      <c r="A1622" t="s">
        <v>77</v>
      </c>
      <c r="B1622">
        <v>452.34100000000001</v>
      </c>
      <c r="C1622">
        <v>451.79899999999998</v>
      </c>
      <c r="D1622">
        <v>451.75799999999998</v>
      </c>
      <c r="E1622">
        <v>451.03</v>
      </c>
      <c r="F1622">
        <v>30.6126</v>
      </c>
      <c r="G1622">
        <v>0</v>
      </c>
      <c r="H1622">
        <v>34.037700000000001</v>
      </c>
      <c r="I1622" s="9">
        <v>2.18955E-13</v>
      </c>
      <c r="J1622">
        <v>702.76800000000003</v>
      </c>
      <c r="K1622">
        <v>0</v>
      </c>
      <c r="L1622" t="s">
        <v>43</v>
      </c>
    </row>
    <row r="1623" spans="1:25" x14ac:dyDescent="0.25">
      <c r="A1623" t="s">
        <v>77</v>
      </c>
      <c r="B1623">
        <v>449.541</v>
      </c>
      <c r="C1623">
        <v>449.00700000000001</v>
      </c>
      <c r="D1623">
        <v>448.96499999999997</v>
      </c>
      <c r="E1623">
        <v>448.20600000000002</v>
      </c>
      <c r="F1623">
        <v>31.1386</v>
      </c>
      <c r="G1623">
        <v>0</v>
      </c>
      <c r="H1623">
        <v>33.794400000000003</v>
      </c>
      <c r="I1623" s="9">
        <v>8.8156800000000005E-15</v>
      </c>
      <c r="J1623">
        <v>718.202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452.36</v>
      </c>
      <c r="C1624">
        <v>451.84100000000001</v>
      </c>
      <c r="D1624">
        <v>451.798</v>
      </c>
      <c r="E1624">
        <v>451.06299999999999</v>
      </c>
      <c r="F1624">
        <v>31.062100000000001</v>
      </c>
      <c r="G1624">
        <v>0</v>
      </c>
      <c r="H1624">
        <v>33.470999999999997</v>
      </c>
      <c r="I1624" s="9">
        <v>3.8274799999999998E-14</v>
      </c>
      <c r="J1624">
        <v>706.95899999999995</v>
      </c>
      <c r="K1624">
        <v>0</v>
      </c>
      <c r="L1624" t="s">
        <v>43</v>
      </c>
      <c r="R1624">
        <f>AVERAGE(B1575:B1624)</f>
        <v>451.77696000000003</v>
      </c>
      <c r="S1624">
        <f>AVERAGE(C1575:C1624)</f>
        <v>451.25425999999999</v>
      </c>
      <c r="U1624">
        <f>_xlfn.VAR.P(B1575:B1624)</f>
        <v>11.144525278400017</v>
      </c>
      <c r="V1624">
        <f>_xlfn.VAR.P(C1575:C1624)</f>
        <v>11.150535832400019</v>
      </c>
      <c r="X1624">
        <f>1.96*SQRT(U1624)/50</f>
        <v>0.13086299447819694</v>
      </c>
      <c r="Y1624">
        <f>1.96*SQRT(V1624)/50</f>
        <v>0.13089827875682386</v>
      </c>
    </row>
    <row r="1625" spans="1:25" x14ac:dyDescent="0.25">
      <c r="A1625" t="s">
        <v>77</v>
      </c>
      <c r="B1625">
        <v>22726.799299999999</v>
      </c>
      <c r="C1625" t="s">
        <v>37</v>
      </c>
    </row>
    <row r="1626" spans="1:25" x14ac:dyDescent="0.25">
      <c r="A1626" t="s">
        <v>167</v>
      </c>
      <c r="B1626">
        <v>638.26599999999996</v>
      </c>
      <c r="C1626">
        <v>572.43200000000002</v>
      </c>
      <c r="D1626">
        <v>572.375</v>
      </c>
      <c r="E1626">
        <v>571.03300000000002</v>
      </c>
      <c r="F1626">
        <v>31.674199999999999</v>
      </c>
      <c r="G1626">
        <v>134.90899999999999</v>
      </c>
      <c r="H1626">
        <v>34.8643</v>
      </c>
      <c r="I1626">
        <v>21.4697</v>
      </c>
      <c r="J1626">
        <v>53.9071</v>
      </c>
      <c r="K1626">
        <v>387.26</v>
      </c>
      <c r="L1626" s="9">
        <v>5.2302100000000002E-14</v>
      </c>
      <c r="M1626">
        <v>658.56899999999996</v>
      </c>
      <c r="N1626">
        <v>0</v>
      </c>
      <c r="O1626" t="s">
        <v>43</v>
      </c>
    </row>
    <row r="1627" spans="1:25" x14ac:dyDescent="0.25">
      <c r="A1627" t="s">
        <v>167</v>
      </c>
      <c r="B1627">
        <v>625.59900000000005</v>
      </c>
      <c r="C1627">
        <v>564.81200000000001</v>
      </c>
      <c r="D1627">
        <v>564.75800000000004</v>
      </c>
      <c r="E1627">
        <v>563.48800000000006</v>
      </c>
      <c r="F1627">
        <v>31.859500000000001</v>
      </c>
      <c r="G1627">
        <v>132.625</v>
      </c>
      <c r="H1627">
        <v>34.588200000000001</v>
      </c>
      <c r="I1627">
        <v>20.443899999999999</v>
      </c>
      <c r="J1627">
        <v>52.753300000000003</v>
      </c>
      <c r="K1627">
        <v>381.73200000000003</v>
      </c>
      <c r="L1627" s="9">
        <v>2.1402600000000002E-15</v>
      </c>
      <c r="M1627">
        <v>665.43700000000001</v>
      </c>
      <c r="N1627">
        <v>0</v>
      </c>
      <c r="O1627" t="s">
        <v>43</v>
      </c>
    </row>
    <row r="1628" spans="1:25" x14ac:dyDescent="0.25">
      <c r="A1628" t="s">
        <v>167</v>
      </c>
      <c r="B1628">
        <v>626.75800000000004</v>
      </c>
      <c r="C1628">
        <v>561.49800000000005</v>
      </c>
      <c r="D1628">
        <v>561.44200000000001</v>
      </c>
      <c r="E1628">
        <v>560.14700000000005</v>
      </c>
      <c r="F1628">
        <v>31.846599999999999</v>
      </c>
      <c r="G1628">
        <v>132.57599999999999</v>
      </c>
      <c r="H1628">
        <v>34.515000000000001</v>
      </c>
      <c r="I1628">
        <v>20.674399999999999</v>
      </c>
      <c r="J1628">
        <v>52.905200000000001</v>
      </c>
      <c r="K1628">
        <v>378.67599999999999</v>
      </c>
      <c r="L1628" s="9">
        <v>2.0309899999999999E-15</v>
      </c>
      <c r="M1628">
        <v>710.27300000000002</v>
      </c>
      <c r="N1628">
        <v>0</v>
      </c>
      <c r="O1628" t="s">
        <v>43</v>
      </c>
    </row>
    <row r="1629" spans="1:25" x14ac:dyDescent="0.25">
      <c r="A1629" t="s">
        <v>167</v>
      </c>
      <c r="B1629">
        <v>626.59100000000001</v>
      </c>
      <c r="C1629">
        <v>563.94100000000003</v>
      </c>
      <c r="D1629">
        <v>563.88499999999999</v>
      </c>
      <c r="E1629">
        <v>562.63599999999997</v>
      </c>
      <c r="F1629">
        <v>32.345399999999998</v>
      </c>
      <c r="G1629">
        <v>132.809</v>
      </c>
      <c r="H1629">
        <v>34.15</v>
      </c>
      <c r="I1629">
        <v>21.340900000000001</v>
      </c>
      <c r="J1629">
        <v>52.267099999999999</v>
      </c>
      <c r="K1629">
        <v>380.15</v>
      </c>
      <c r="L1629" s="9">
        <v>1.4831500000000001E-13</v>
      </c>
      <c r="M1629">
        <v>721.44299999999998</v>
      </c>
      <c r="N1629">
        <v>0</v>
      </c>
      <c r="O1629" t="s">
        <v>43</v>
      </c>
    </row>
    <row r="1630" spans="1:25" x14ac:dyDescent="0.25">
      <c r="A1630" t="s">
        <v>167</v>
      </c>
      <c r="B1630">
        <v>639.51900000000001</v>
      </c>
      <c r="C1630">
        <v>575.22199999999998</v>
      </c>
      <c r="D1630">
        <v>575.16399999999999</v>
      </c>
      <c r="E1630">
        <v>573.52499999999998</v>
      </c>
      <c r="F1630">
        <v>35.782600000000002</v>
      </c>
      <c r="G1630">
        <v>133.71700000000001</v>
      </c>
      <c r="H1630">
        <v>34.688899999999997</v>
      </c>
      <c r="I1630">
        <v>20.352900000000002</v>
      </c>
      <c r="J1630">
        <v>53.667400000000001</v>
      </c>
      <c r="K1630">
        <v>386.815</v>
      </c>
      <c r="L1630" s="9">
        <v>9.9360200000000005E-16</v>
      </c>
      <c r="M1630">
        <v>682.505</v>
      </c>
      <c r="N1630">
        <v>0</v>
      </c>
      <c r="O1630" t="s">
        <v>43</v>
      </c>
    </row>
    <row r="1631" spans="1:25" x14ac:dyDescent="0.25">
      <c r="A1631" t="s">
        <v>167</v>
      </c>
      <c r="B1631">
        <v>623.63800000000003</v>
      </c>
      <c r="C1631">
        <v>564.01499999999999</v>
      </c>
      <c r="D1631">
        <v>563.95899999999995</v>
      </c>
      <c r="E1631">
        <v>562.64700000000005</v>
      </c>
      <c r="F1631">
        <v>31.817900000000002</v>
      </c>
      <c r="G1631">
        <v>134.136</v>
      </c>
      <c r="H1631">
        <v>34.641599999999997</v>
      </c>
      <c r="I1631">
        <v>20.7226</v>
      </c>
      <c r="J1631">
        <v>53.809699999999999</v>
      </c>
      <c r="K1631">
        <v>379.52800000000002</v>
      </c>
      <c r="L1631" s="9">
        <v>8.5075399999999994E-15</v>
      </c>
      <c r="M1631">
        <v>723.38900000000001</v>
      </c>
      <c r="N1631">
        <v>0</v>
      </c>
      <c r="O1631" t="s">
        <v>43</v>
      </c>
    </row>
    <row r="1632" spans="1:25" x14ac:dyDescent="0.25">
      <c r="A1632" t="s">
        <v>167</v>
      </c>
      <c r="B1632">
        <v>628.26400000000001</v>
      </c>
      <c r="C1632">
        <v>564.97900000000004</v>
      </c>
      <c r="D1632">
        <v>564.928</v>
      </c>
      <c r="E1632">
        <v>563.63199999999995</v>
      </c>
      <c r="F1632">
        <v>32.035899999999998</v>
      </c>
      <c r="G1632">
        <v>132.161</v>
      </c>
      <c r="H1632">
        <v>34.333199999999998</v>
      </c>
      <c r="I1632">
        <v>20.377500000000001</v>
      </c>
      <c r="J1632">
        <v>52.778300000000002</v>
      </c>
      <c r="K1632">
        <v>382.16</v>
      </c>
      <c r="L1632" s="9">
        <v>4.0262700000000001E-17</v>
      </c>
      <c r="M1632">
        <v>711.84100000000001</v>
      </c>
      <c r="N1632">
        <v>0</v>
      </c>
      <c r="O1632" t="s">
        <v>43</v>
      </c>
    </row>
    <row r="1633" spans="1:15" x14ac:dyDescent="0.25">
      <c r="A1633" t="s">
        <v>167</v>
      </c>
      <c r="B1633">
        <v>628.87300000000005</v>
      </c>
      <c r="C1633">
        <v>568.02700000000004</v>
      </c>
      <c r="D1633">
        <v>567.97199999999998</v>
      </c>
      <c r="E1633">
        <v>566.476</v>
      </c>
      <c r="F1633">
        <v>32.917900000000003</v>
      </c>
      <c r="G1633">
        <v>133.61799999999999</v>
      </c>
      <c r="H1633">
        <v>35.154400000000003</v>
      </c>
      <c r="I1633">
        <v>20.164400000000001</v>
      </c>
      <c r="J1633">
        <v>53.741</v>
      </c>
      <c r="K1633">
        <v>382.83100000000002</v>
      </c>
      <c r="L1633" s="9">
        <v>3.6559600000000003E-15</v>
      </c>
      <c r="M1633">
        <v>713.024</v>
      </c>
      <c r="N1633">
        <v>0</v>
      </c>
      <c r="O1633" t="s">
        <v>43</v>
      </c>
    </row>
    <row r="1634" spans="1:15" x14ac:dyDescent="0.25">
      <c r="A1634" t="s">
        <v>167</v>
      </c>
      <c r="B1634">
        <v>629.04200000000003</v>
      </c>
      <c r="C1634">
        <v>565.96100000000001</v>
      </c>
      <c r="D1634">
        <v>565.90599999999995</v>
      </c>
      <c r="E1634">
        <v>564.67999999999995</v>
      </c>
      <c r="F1634">
        <v>31.844999999999999</v>
      </c>
      <c r="G1634">
        <v>131.81700000000001</v>
      </c>
      <c r="H1634">
        <v>34.282299999999999</v>
      </c>
      <c r="I1634">
        <v>20.538900000000002</v>
      </c>
      <c r="J1634">
        <v>52.477699999999999</v>
      </c>
      <c r="K1634">
        <v>383.94200000000001</v>
      </c>
      <c r="L1634" s="9">
        <v>7.5317800000000003E-15</v>
      </c>
      <c r="M1634">
        <v>645.65200000000004</v>
      </c>
      <c r="N1634">
        <v>0</v>
      </c>
      <c r="O1634" t="s">
        <v>43</v>
      </c>
    </row>
    <row r="1635" spans="1:15" x14ac:dyDescent="0.25">
      <c r="A1635" t="s">
        <v>167</v>
      </c>
      <c r="B1635">
        <v>624.71600000000001</v>
      </c>
      <c r="C1635">
        <v>562.61900000000003</v>
      </c>
      <c r="D1635">
        <v>562.56799999999998</v>
      </c>
      <c r="E1635">
        <v>561.33299999999997</v>
      </c>
      <c r="F1635">
        <v>32.086300000000001</v>
      </c>
      <c r="G1635">
        <v>131.149</v>
      </c>
      <c r="H1635">
        <v>34.116399999999999</v>
      </c>
      <c r="I1635">
        <v>20.112300000000001</v>
      </c>
      <c r="J1635">
        <v>52.307000000000002</v>
      </c>
      <c r="K1635">
        <v>380.96100000000001</v>
      </c>
      <c r="L1635" s="9">
        <v>1.22426E-13</v>
      </c>
      <c r="M1635">
        <v>689.53800000000001</v>
      </c>
      <c r="N1635">
        <v>0</v>
      </c>
      <c r="O1635" t="s">
        <v>43</v>
      </c>
    </row>
    <row r="1636" spans="1:15" x14ac:dyDescent="0.25">
      <c r="A1636" t="s">
        <v>167</v>
      </c>
      <c r="B1636">
        <v>622.99199999999996</v>
      </c>
      <c r="C1636">
        <v>562.26199999999994</v>
      </c>
      <c r="D1636">
        <v>562.21199999999999</v>
      </c>
      <c r="E1636">
        <v>560.99699999999996</v>
      </c>
      <c r="F1636">
        <v>31.7593</v>
      </c>
      <c r="G1636">
        <v>130.93700000000001</v>
      </c>
      <c r="H1636">
        <v>34.718699999999998</v>
      </c>
      <c r="I1636">
        <v>20.067499999999999</v>
      </c>
      <c r="J1636">
        <v>51.6845</v>
      </c>
      <c r="K1636">
        <v>381.34899999999999</v>
      </c>
      <c r="L1636" s="9">
        <v>6.1599499999999999E-14</v>
      </c>
      <c r="M1636">
        <v>718.31399999999996</v>
      </c>
      <c r="N1636">
        <v>0</v>
      </c>
      <c r="O1636" t="s">
        <v>43</v>
      </c>
    </row>
    <row r="1637" spans="1:15" x14ac:dyDescent="0.25">
      <c r="A1637" t="s">
        <v>167</v>
      </c>
      <c r="B1637">
        <v>631.59199999999998</v>
      </c>
      <c r="C1637">
        <v>568.75199999999995</v>
      </c>
      <c r="D1637">
        <v>568.697</v>
      </c>
      <c r="E1637">
        <v>567.47</v>
      </c>
      <c r="F1637">
        <v>32.3568</v>
      </c>
      <c r="G1637">
        <v>132.69200000000001</v>
      </c>
      <c r="H1637">
        <v>35.021700000000003</v>
      </c>
      <c r="I1637">
        <v>20.376200000000001</v>
      </c>
      <c r="J1637">
        <v>52.624499999999998</v>
      </c>
      <c r="K1637">
        <v>384.99799999999999</v>
      </c>
      <c r="L1637" s="9">
        <v>1.15787E-14</v>
      </c>
      <c r="M1637">
        <v>724.00599999999997</v>
      </c>
      <c r="N1637">
        <v>0</v>
      </c>
      <c r="O1637" t="s">
        <v>43</v>
      </c>
    </row>
    <row r="1638" spans="1:15" x14ac:dyDescent="0.25">
      <c r="A1638" t="s">
        <v>167</v>
      </c>
      <c r="B1638">
        <v>626.58600000000001</v>
      </c>
      <c r="C1638">
        <v>564.79300000000001</v>
      </c>
      <c r="D1638">
        <v>564.73800000000006</v>
      </c>
      <c r="E1638">
        <v>563.46199999999999</v>
      </c>
      <c r="F1638">
        <v>32.207099999999997</v>
      </c>
      <c r="G1638">
        <v>133.05799999999999</v>
      </c>
      <c r="H1638">
        <v>34.448900000000002</v>
      </c>
      <c r="I1638">
        <v>20.6294</v>
      </c>
      <c r="J1638">
        <v>53.232300000000002</v>
      </c>
      <c r="K1638">
        <v>380.94</v>
      </c>
      <c r="L1638" s="9">
        <v>1.4702799999999999E-15</v>
      </c>
      <c r="M1638">
        <v>642.12300000000005</v>
      </c>
      <c r="N1638">
        <v>0</v>
      </c>
      <c r="O1638" t="s">
        <v>43</v>
      </c>
    </row>
    <row r="1639" spans="1:15" x14ac:dyDescent="0.25">
      <c r="A1639" t="s">
        <v>167</v>
      </c>
      <c r="B1639">
        <v>625.24199999999996</v>
      </c>
      <c r="C1639">
        <v>564.03</v>
      </c>
      <c r="D1639">
        <v>563.97699999999998</v>
      </c>
      <c r="E1639">
        <v>562.774</v>
      </c>
      <c r="F1639">
        <v>32.212200000000003</v>
      </c>
      <c r="G1639">
        <v>132.55099999999999</v>
      </c>
      <c r="H1639">
        <v>34.127299999999998</v>
      </c>
      <c r="I1639">
        <v>20.8721</v>
      </c>
      <c r="J1639">
        <v>52.852600000000002</v>
      </c>
      <c r="K1639">
        <v>380.99099999999999</v>
      </c>
      <c r="L1639" s="9">
        <v>2.8638299999999998E-16</v>
      </c>
      <c r="M1639">
        <v>716.86599999999999</v>
      </c>
      <c r="N1639">
        <v>0</v>
      </c>
      <c r="O1639" t="s">
        <v>43</v>
      </c>
    </row>
    <row r="1640" spans="1:15" x14ac:dyDescent="0.25">
      <c r="A1640" t="s">
        <v>167</v>
      </c>
      <c r="B1640">
        <v>625.25800000000004</v>
      </c>
      <c r="C1640">
        <v>564.15099999999995</v>
      </c>
      <c r="D1640">
        <v>564.1</v>
      </c>
      <c r="E1640">
        <v>562.85599999999999</v>
      </c>
      <c r="F1640">
        <v>31.9527</v>
      </c>
      <c r="G1640">
        <v>132.13800000000001</v>
      </c>
      <c r="H1640">
        <v>34.227800000000002</v>
      </c>
      <c r="I1640">
        <v>20.775600000000001</v>
      </c>
      <c r="J1640">
        <v>52.434899999999999</v>
      </c>
      <c r="K1640">
        <v>381.55099999999999</v>
      </c>
      <c r="L1640" s="9">
        <v>4.6868400000000002E-16</v>
      </c>
      <c r="M1640">
        <v>715.23500000000001</v>
      </c>
      <c r="N1640">
        <v>0</v>
      </c>
      <c r="O1640" t="s">
        <v>43</v>
      </c>
    </row>
    <row r="1641" spans="1:15" x14ac:dyDescent="0.25">
      <c r="A1641" t="s">
        <v>167</v>
      </c>
      <c r="B1641">
        <v>620.85</v>
      </c>
      <c r="C1641">
        <v>558.44000000000005</v>
      </c>
      <c r="D1641">
        <v>558.39300000000003</v>
      </c>
      <c r="E1641">
        <v>557.226</v>
      </c>
      <c r="F1641">
        <v>31.994700000000002</v>
      </c>
      <c r="G1641">
        <v>130.084</v>
      </c>
      <c r="H1641">
        <v>34.485100000000003</v>
      </c>
      <c r="I1641">
        <v>20.383199999999999</v>
      </c>
      <c r="J1641">
        <v>50.726700000000001</v>
      </c>
      <c r="K1641">
        <v>378.12900000000002</v>
      </c>
      <c r="L1641" s="9">
        <v>1.60596E-15</v>
      </c>
      <c r="M1641">
        <v>715.48699999999997</v>
      </c>
      <c r="N1641">
        <v>0</v>
      </c>
      <c r="O1641" t="s">
        <v>43</v>
      </c>
    </row>
    <row r="1642" spans="1:15" x14ac:dyDescent="0.25">
      <c r="A1642" t="s">
        <v>167</v>
      </c>
      <c r="B1642">
        <v>644.21</v>
      </c>
      <c r="C1642">
        <v>581.25</v>
      </c>
      <c r="D1642">
        <v>581.20000000000005</v>
      </c>
      <c r="E1642">
        <v>579.25300000000004</v>
      </c>
      <c r="F1642">
        <v>32.527700000000003</v>
      </c>
      <c r="G1642">
        <v>137.00899999999999</v>
      </c>
      <c r="H1642">
        <v>34.798999999999999</v>
      </c>
      <c r="I1642">
        <v>24.5564</v>
      </c>
      <c r="J1642">
        <v>52.5396</v>
      </c>
      <c r="K1642">
        <v>391.02300000000002</v>
      </c>
      <c r="L1642" s="9">
        <v>6.5827200000000001E-17</v>
      </c>
      <c r="M1642">
        <v>723.41300000000001</v>
      </c>
      <c r="N1642">
        <v>0</v>
      </c>
      <c r="O1642" t="s">
        <v>43</v>
      </c>
    </row>
    <row r="1643" spans="1:15" x14ac:dyDescent="0.25">
      <c r="A1643" t="s">
        <v>167</v>
      </c>
      <c r="B1643">
        <v>623.30399999999997</v>
      </c>
      <c r="C1643">
        <v>562.38699999999994</v>
      </c>
      <c r="D1643">
        <v>562.33500000000004</v>
      </c>
      <c r="E1643">
        <v>561.09100000000001</v>
      </c>
      <c r="F1643">
        <v>32.1599</v>
      </c>
      <c r="G1643">
        <v>131.78800000000001</v>
      </c>
      <c r="H1643">
        <v>34.485199999999999</v>
      </c>
      <c r="I1643">
        <v>20.2349</v>
      </c>
      <c r="J1643">
        <v>52.439399999999999</v>
      </c>
      <c r="K1643">
        <v>380.101</v>
      </c>
      <c r="L1643" s="9">
        <v>1.2366500000000001E-13</v>
      </c>
      <c r="M1643">
        <v>706.24800000000005</v>
      </c>
      <c r="N1643">
        <v>0</v>
      </c>
      <c r="O1643" t="s">
        <v>43</v>
      </c>
    </row>
    <row r="1644" spans="1:15" x14ac:dyDescent="0.25">
      <c r="A1644" t="s">
        <v>167</v>
      </c>
      <c r="B1644">
        <v>619.93200000000002</v>
      </c>
      <c r="C1644">
        <v>559.98699999999997</v>
      </c>
      <c r="D1644">
        <v>559.93799999999999</v>
      </c>
      <c r="E1644">
        <v>558.71199999999999</v>
      </c>
      <c r="F1644">
        <v>32.104199999999999</v>
      </c>
      <c r="G1644">
        <v>131.22999999999999</v>
      </c>
      <c r="H1644">
        <v>34.154200000000003</v>
      </c>
      <c r="I1644">
        <v>20.605</v>
      </c>
      <c r="J1644">
        <v>51.962800000000001</v>
      </c>
      <c r="K1644">
        <v>378.34500000000003</v>
      </c>
      <c r="L1644" s="9">
        <v>3.9735900000000001E-13</v>
      </c>
      <c r="M1644">
        <v>716.90899999999999</v>
      </c>
      <c r="N1644">
        <v>0</v>
      </c>
      <c r="O1644" t="s">
        <v>43</v>
      </c>
    </row>
    <row r="1645" spans="1:15" x14ac:dyDescent="0.25">
      <c r="A1645" t="s">
        <v>167</v>
      </c>
      <c r="B1645">
        <v>626.06100000000004</v>
      </c>
      <c r="C1645">
        <v>566.16899999999998</v>
      </c>
      <c r="D1645">
        <v>566.11800000000005</v>
      </c>
      <c r="E1645">
        <v>564.851</v>
      </c>
      <c r="F1645">
        <v>31.838000000000001</v>
      </c>
      <c r="G1645">
        <v>132.76499999999999</v>
      </c>
      <c r="H1645">
        <v>35.088000000000001</v>
      </c>
      <c r="I1645">
        <v>20.343</v>
      </c>
      <c r="J1645">
        <v>52.714700000000001</v>
      </c>
      <c r="K1645">
        <v>382.97399999999999</v>
      </c>
      <c r="L1645" s="9">
        <v>1.03015E-16</v>
      </c>
      <c r="M1645">
        <v>704.00199999999995</v>
      </c>
      <c r="N1645">
        <v>0</v>
      </c>
      <c r="O1645" t="s">
        <v>43</v>
      </c>
    </row>
    <row r="1646" spans="1:15" x14ac:dyDescent="0.25">
      <c r="A1646" t="s">
        <v>167</v>
      </c>
      <c r="B1646">
        <v>628.61400000000003</v>
      </c>
      <c r="C1646">
        <v>565.4</v>
      </c>
      <c r="D1646">
        <v>565.34900000000005</v>
      </c>
      <c r="E1646">
        <v>564.11699999999996</v>
      </c>
      <c r="F1646">
        <v>32.066600000000001</v>
      </c>
      <c r="G1646">
        <v>132.49199999999999</v>
      </c>
      <c r="H1646">
        <v>34.165199999999999</v>
      </c>
      <c r="I1646">
        <v>20.900099999999998</v>
      </c>
      <c r="J1646">
        <v>52.7254</v>
      </c>
      <c r="K1646">
        <v>382.38799999999998</v>
      </c>
      <c r="L1646" s="9">
        <v>1.09843E-15</v>
      </c>
      <c r="M1646">
        <v>691.92700000000002</v>
      </c>
      <c r="N1646">
        <v>0</v>
      </c>
      <c r="O1646" t="s">
        <v>43</v>
      </c>
    </row>
    <row r="1647" spans="1:15" x14ac:dyDescent="0.25">
      <c r="A1647" t="s">
        <v>167</v>
      </c>
      <c r="B1647">
        <v>623.37300000000005</v>
      </c>
      <c r="C1647">
        <v>562.42499999999995</v>
      </c>
      <c r="D1647">
        <v>562.37199999999996</v>
      </c>
      <c r="E1647">
        <v>561.16099999999994</v>
      </c>
      <c r="F1647">
        <v>31.730499999999999</v>
      </c>
      <c r="G1647">
        <v>131.35</v>
      </c>
      <c r="H1647">
        <v>34.364600000000003</v>
      </c>
      <c r="I1647">
        <v>20.302</v>
      </c>
      <c r="J1647">
        <v>52.170099999999998</v>
      </c>
      <c r="K1647">
        <v>381.03500000000003</v>
      </c>
      <c r="L1647" s="9">
        <v>1.07089E-14</v>
      </c>
      <c r="M1647">
        <v>721.99099999999999</v>
      </c>
      <c r="N1647">
        <v>0</v>
      </c>
      <c r="O1647" t="s">
        <v>43</v>
      </c>
    </row>
    <row r="1648" spans="1:15" x14ac:dyDescent="0.25">
      <c r="A1648" t="s">
        <v>167</v>
      </c>
      <c r="B1648">
        <v>627.02300000000002</v>
      </c>
      <c r="C1648">
        <v>565.24599999999998</v>
      </c>
      <c r="D1648">
        <v>565.19100000000003</v>
      </c>
      <c r="E1648">
        <v>563.92499999999995</v>
      </c>
      <c r="F1648">
        <v>32.338900000000002</v>
      </c>
      <c r="G1648">
        <v>132.44800000000001</v>
      </c>
      <c r="H1648">
        <v>34.442799999999998</v>
      </c>
      <c r="I1648">
        <v>20.5185</v>
      </c>
      <c r="J1648">
        <v>52.951300000000003</v>
      </c>
      <c r="K1648">
        <v>381.947</v>
      </c>
      <c r="L1648" s="9">
        <v>1.16055E-14</v>
      </c>
      <c r="M1648">
        <v>670.16</v>
      </c>
      <c r="N1648">
        <v>0</v>
      </c>
      <c r="O1648" t="s">
        <v>43</v>
      </c>
    </row>
    <row r="1649" spans="1:15" x14ac:dyDescent="0.25">
      <c r="A1649" t="s">
        <v>167</v>
      </c>
      <c r="B1649">
        <v>629.85400000000004</v>
      </c>
      <c r="C1649">
        <v>568.255</v>
      </c>
      <c r="D1649">
        <v>568.20500000000004</v>
      </c>
      <c r="E1649">
        <v>566.96900000000005</v>
      </c>
      <c r="F1649">
        <v>32.314599999999999</v>
      </c>
      <c r="G1649">
        <v>132.767</v>
      </c>
      <c r="H1649">
        <v>34.491</v>
      </c>
      <c r="I1649">
        <v>20.716100000000001</v>
      </c>
      <c r="J1649">
        <v>52.916400000000003</v>
      </c>
      <c r="K1649">
        <v>384.58800000000002</v>
      </c>
      <c r="L1649" s="9">
        <v>2.7563000000000001E-14</v>
      </c>
      <c r="M1649">
        <v>706.67200000000003</v>
      </c>
      <c r="N1649">
        <v>0</v>
      </c>
      <c r="O1649" t="s">
        <v>43</v>
      </c>
    </row>
    <row r="1650" spans="1:15" x14ac:dyDescent="0.25">
      <c r="A1650" t="s">
        <v>167</v>
      </c>
      <c r="B1650">
        <v>624.995</v>
      </c>
      <c r="C1650">
        <v>562.16899999999998</v>
      </c>
      <c r="D1650">
        <v>562.11599999999999</v>
      </c>
      <c r="E1650">
        <v>560.86800000000005</v>
      </c>
      <c r="F1650">
        <v>32.230400000000003</v>
      </c>
      <c r="G1650">
        <v>133</v>
      </c>
      <c r="H1650">
        <v>34.037500000000001</v>
      </c>
      <c r="I1650">
        <v>20.561299999999999</v>
      </c>
      <c r="J1650">
        <v>53.765999999999998</v>
      </c>
      <c r="K1650">
        <v>378.51400000000001</v>
      </c>
      <c r="L1650" s="9">
        <v>2.5600999999999999E-14</v>
      </c>
      <c r="M1650">
        <v>678.08299999999997</v>
      </c>
      <c r="N1650">
        <v>0</v>
      </c>
      <c r="O1650" t="s">
        <v>43</v>
      </c>
    </row>
    <row r="1651" spans="1:15" x14ac:dyDescent="0.25">
      <c r="A1651" t="s">
        <v>167</v>
      </c>
      <c r="B1651">
        <v>628.47299999999996</v>
      </c>
      <c r="C1651">
        <v>564.524</v>
      </c>
      <c r="D1651">
        <v>564.47</v>
      </c>
      <c r="E1651">
        <v>563.27499999999998</v>
      </c>
      <c r="F1651">
        <v>31.964300000000001</v>
      </c>
      <c r="G1651">
        <v>132.28399999999999</v>
      </c>
      <c r="H1651">
        <v>34.689300000000003</v>
      </c>
      <c r="I1651">
        <v>20.746300000000002</v>
      </c>
      <c r="J1651">
        <v>52.092199999999998</v>
      </c>
      <c r="K1651">
        <v>381.95600000000002</v>
      </c>
      <c r="L1651" s="9">
        <v>3.4238099999999999E-15</v>
      </c>
      <c r="M1651">
        <v>703.10299999999995</v>
      </c>
      <c r="N1651">
        <v>0</v>
      </c>
      <c r="O1651" t="s">
        <v>43</v>
      </c>
    </row>
    <row r="1652" spans="1:15" x14ac:dyDescent="0.25">
      <c r="A1652" t="s">
        <v>167</v>
      </c>
      <c r="B1652">
        <v>623.66</v>
      </c>
      <c r="C1652">
        <v>559.18600000000004</v>
      </c>
      <c r="D1652">
        <v>559.14099999999996</v>
      </c>
      <c r="E1652">
        <v>557.91</v>
      </c>
      <c r="F1652">
        <v>31.776599999999998</v>
      </c>
      <c r="G1652">
        <v>130.24700000000001</v>
      </c>
      <c r="H1652">
        <v>34.152900000000002</v>
      </c>
      <c r="I1652">
        <v>20.186800000000002</v>
      </c>
      <c r="J1652">
        <v>51.435600000000001</v>
      </c>
      <c r="K1652">
        <v>378.89100000000002</v>
      </c>
      <c r="L1652" s="9">
        <v>1.2039499999999999E-13</v>
      </c>
      <c r="M1652">
        <v>711.30499999999995</v>
      </c>
      <c r="N1652">
        <v>0</v>
      </c>
      <c r="O1652" t="s">
        <v>43</v>
      </c>
    </row>
    <row r="1653" spans="1:15" x14ac:dyDescent="0.25">
      <c r="A1653" t="s">
        <v>167</v>
      </c>
      <c r="B1653">
        <v>627.21</v>
      </c>
      <c r="C1653">
        <v>566.00300000000004</v>
      </c>
      <c r="D1653">
        <v>565.94600000000003</v>
      </c>
      <c r="E1653">
        <v>564.70500000000004</v>
      </c>
      <c r="F1653">
        <v>31.6309</v>
      </c>
      <c r="G1653">
        <v>132.70699999999999</v>
      </c>
      <c r="H1653">
        <v>34.954799999999999</v>
      </c>
      <c r="I1653">
        <v>20.4161</v>
      </c>
      <c r="J1653">
        <v>52.742100000000001</v>
      </c>
      <c r="K1653">
        <v>383.21899999999999</v>
      </c>
      <c r="L1653" s="9">
        <v>6.03354E-16</v>
      </c>
      <c r="M1653">
        <v>705.80100000000004</v>
      </c>
      <c r="N1653">
        <v>0</v>
      </c>
      <c r="O1653" t="s">
        <v>43</v>
      </c>
    </row>
    <row r="1654" spans="1:15" x14ac:dyDescent="0.25">
      <c r="A1654" t="s">
        <v>167</v>
      </c>
      <c r="B1654">
        <v>630.75</v>
      </c>
      <c r="C1654">
        <v>568.01800000000003</v>
      </c>
      <c r="D1654">
        <v>567.96600000000001</v>
      </c>
      <c r="E1654">
        <v>566.71400000000006</v>
      </c>
      <c r="F1654">
        <v>32.295200000000001</v>
      </c>
      <c r="G1654">
        <v>132.47999999999999</v>
      </c>
      <c r="H1654">
        <v>34.686100000000003</v>
      </c>
      <c r="I1654">
        <v>20.6861</v>
      </c>
      <c r="J1654">
        <v>52.572299999999998</v>
      </c>
      <c r="K1654">
        <v>384.779</v>
      </c>
      <c r="L1654" s="9">
        <v>4.98911E-14</v>
      </c>
      <c r="M1654">
        <v>703.423</v>
      </c>
      <c r="N1654">
        <v>0</v>
      </c>
      <c r="O1654" t="s">
        <v>43</v>
      </c>
    </row>
    <row r="1655" spans="1:15" x14ac:dyDescent="0.25">
      <c r="A1655" t="s">
        <v>167</v>
      </c>
      <c r="B1655">
        <v>625.69100000000003</v>
      </c>
      <c r="C1655">
        <v>563.86400000000003</v>
      </c>
      <c r="D1655">
        <v>563.81600000000003</v>
      </c>
      <c r="E1655">
        <v>562.61699999999996</v>
      </c>
      <c r="F1655">
        <v>32.049399999999999</v>
      </c>
      <c r="G1655">
        <v>132.19900000000001</v>
      </c>
      <c r="H1655">
        <v>34.107700000000001</v>
      </c>
      <c r="I1655">
        <v>20.8475</v>
      </c>
      <c r="J1655">
        <v>52.745899999999999</v>
      </c>
      <c r="K1655">
        <v>381.37</v>
      </c>
      <c r="L1655" s="9">
        <v>5.2244300000000002E-14</v>
      </c>
      <c r="M1655">
        <v>719.23400000000004</v>
      </c>
      <c r="N1655">
        <v>0</v>
      </c>
      <c r="O1655" t="s">
        <v>43</v>
      </c>
    </row>
    <row r="1656" spans="1:15" x14ac:dyDescent="0.25">
      <c r="A1656" t="s">
        <v>167</v>
      </c>
      <c r="B1656">
        <v>635.37400000000002</v>
      </c>
      <c r="C1656">
        <v>574.09299999999996</v>
      </c>
      <c r="D1656">
        <v>574.04600000000005</v>
      </c>
      <c r="E1656">
        <v>572.81399999999996</v>
      </c>
      <c r="F1656">
        <v>35.580599999999997</v>
      </c>
      <c r="G1656">
        <v>133.45599999999999</v>
      </c>
      <c r="H1656">
        <v>34.120600000000003</v>
      </c>
      <c r="I1656">
        <v>21.439499999999999</v>
      </c>
      <c r="J1656">
        <v>53.241500000000002</v>
      </c>
      <c r="K1656">
        <v>386.61599999999999</v>
      </c>
      <c r="L1656" s="9">
        <v>2.1719000000000001E-14</v>
      </c>
      <c r="M1656">
        <v>707.19200000000001</v>
      </c>
      <c r="N1656">
        <v>0</v>
      </c>
      <c r="O1656" t="s">
        <v>43</v>
      </c>
    </row>
    <row r="1657" spans="1:15" x14ac:dyDescent="0.25">
      <c r="A1657" t="s">
        <v>167</v>
      </c>
      <c r="B1657">
        <v>628.572</v>
      </c>
      <c r="C1657">
        <v>566.41099999999994</v>
      </c>
      <c r="D1657">
        <v>566.35799999999995</v>
      </c>
      <c r="E1657">
        <v>565.10400000000004</v>
      </c>
      <c r="F1657">
        <v>32.101700000000001</v>
      </c>
      <c r="G1657">
        <v>132.53200000000001</v>
      </c>
      <c r="H1657">
        <v>35.050199999999997</v>
      </c>
      <c r="I1657">
        <v>20.558499999999999</v>
      </c>
      <c r="J1657">
        <v>52.064399999999999</v>
      </c>
      <c r="K1657">
        <v>383.29500000000002</v>
      </c>
      <c r="L1657" s="9">
        <v>4.4279499999999997E-14</v>
      </c>
      <c r="M1657">
        <v>686.25</v>
      </c>
      <c r="N1657">
        <v>0</v>
      </c>
      <c r="O1657" t="s">
        <v>43</v>
      </c>
    </row>
    <row r="1658" spans="1:15" x14ac:dyDescent="0.25">
      <c r="A1658" t="s">
        <v>167</v>
      </c>
      <c r="B1658">
        <v>631.29899999999998</v>
      </c>
      <c r="C1658">
        <v>570.75</v>
      </c>
      <c r="D1658">
        <v>570.69799999999998</v>
      </c>
      <c r="E1658">
        <v>569.48</v>
      </c>
      <c r="F1658">
        <v>31.9848</v>
      </c>
      <c r="G1658">
        <v>132.553</v>
      </c>
      <c r="H1658">
        <v>34.328600000000002</v>
      </c>
      <c r="I1658">
        <v>20.409600000000001</v>
      </c>
      <c r="J1658">
        <v>52.776499999999999</v>
      </c>
      <c r="K1658">
        <v>387.45100000000002</v>
      </c>
      <c r="L1658" s="9">
        <v>3.5655399999999998E-14</v>
      </c>
      <c r="M1658">
        <v>711.78099999999995</v>
      </c>
      <c r="N1658">
        <v>0</v>
      </c>
      <c r="O1658" t="s">
        <v>43</v>
      </c>
    </row>
    <row r="1659" spans="1:15" x14ac:dyDescent="0.25">
      <c r="A1659" t="s">
        <v>167</v>
      </c>
      <c r="B1659">
        <v>627.31799999999998</v>
      </c>
      <c r="C1659">
        <v>565.37400000000002</v>
      </c>
      <c r="D1659">
        <v>565.31799999999998</v>
      </c>
      <c r="E1659">
        <v>564.06100000000004</v>
      </c>
      <c r="F1659">
        <v>32.099600000000002</v>
      </c>
      <c r="G1659">
        <v>132.291</v>
      </c>
      <c r="H1659">
        <v>34.521599999999999</v>
      </c>
      <c r="I1659">
        <v>20.663</v>
      </c>
      <c r="J1659">
        <v>52.416200000000003</v>
      </c>
      <c r="K1659">
        <v>382.54399999999998</v>
      </c>
      <c r="L1659" s="9">
        <v>1.1193E-16</v>
      </c>
      <c r="M1659">
        <v>710.32600000000002</v>
      </c>
      <c r="N1659">
        <v>0</v>
      </c>
      <c r="O1659" t="s">
        <v>43</v>
      </c>
    </row>
    <row r="1660" spans="1:15" x14ac:dyDescent="0.25">
      <c r="A1660" t="s">
        <v>167</v>
      </c>
      <c r="B1660">
        <v>623.21199999999999</v>
      </c>
      <c r="C1660">
        <v>560.61500000000001</v>
      </c>
      <c r="D1660">
        <v>560.56299999999999</v>
      </c>
      <c r="E1660">
        <v>559.34299999999996</v>
      </c>
      <c r="F1660">
        <v>32.1389</v>
      </c>
      <c r="G1660">
        <v>131.58699999999999</v>
      </c>
      <c r="H1660">
        <v>34.043599999999998</v>
      </c>
      <c r="I1660">
        <v>20.529</v>
      </c>
      <c r="J1660">
        <v>52.357500000000002</v>
      </c>
      <c r="K1660">
        <v>378.44299999999998</v>
      </c>
      <c r="L1660" s="9">
        <v>5.4860899999999997E-17</v>
      </c>
      <c r="M1660">
        <v>708.59</v>
      </c>
      <c r="N1660">
        <v>0</v>
      </c>
      <c r="O1660" t="s">
        <v>43</v>
      </c>
    </row>
    <row r="1661" spans="1:15" x14ac:dyDescent="0.25">
      <c r="A1661" t="s">
        <v>167</v>
      </c>
      <c r="B1661">
        <v>630.44500000000005</v>
      </c>
      <c r="C1661">
        <v>568.83799999999997</v>
      </c>
      <c r="D1661">
        <v>568.78499999999997</v>
      </c>
      <c r="E1661">
        <v>567.56700000000001</v>
      </c>
      <c r="F1661">
        <v>35.630899999999997</v>
      </c>
      <c r="G1661">
        <v>131.99600000000001</v>
      </c>
      <c r="H1661">
        <v>34.717700000000001</v>
      </c>
      <c r="I1661">
        <v>20.221599999999999</v>
      </c>
      <c r="J1661">
        <v>52.490499999999997</v>
      </c>
      <c r="K1661">
        <v>382.887</v>
      </c>
      <c r="L1661" s="9">
        <v>4.3677999999999997E-15</v>
      </c>
      <c r="M1661">
        <v>660.05100000000004</v>
      </c>
      <c r="N1661">
        <v>0</v>
      </c>
      <c r="O1661" t="s">
        <v>43</v>
      </c>
    </row>
    <row r="1662" spans="1:15" x14ac:dyDescent="0.25">
      <c r="A1662" t="s">
        <v>167</v>
      </c>
      <c r="B1662">
        <v>627.53899999999999</v>
      </c>
      <c r="C1662">
        <v>566.072</v>
      </c>
      <c r="D1662">
        <v>566.02599999999995</v>
      </c>
      <c r="E1662">
        <v>564.82299999999998</v>
      </c>
      <c r="F1662">
        <v>32.230600000000003</v>
      </c>
      <c r="G1662">
        <v>132.06</v>
      </c>
      <c r="H1662">
        <v>34.620800000000003</v>
      </c>
      <c r="I1662">
        <v>20.625499999999999</v>
      </c>
      <c r="J1662">
        <v>51.963700000000003</v>
      </c>
      <c r="K1662">
        <v>383.29300000000001</v>
      </c>
      <c r="L1662" s="9">
        <v>8.1951400000000005E-16</v>
      </c>
      <c r="M1662">
        <v>708.75599999999997</v>
      </c>
      <c r="N1662">
        <v>0</v>
      </c>
      <c r="O1662" t="s">
        <v>43</v>
      </c>
    </row>
    <row r="1663" spans="1:15" x14ac:dyDescent="0.25">
      <c r="A1663" t="s">
        <v>167</v>
      </c>
      <c r="B1663">
        <v>629.88800000000003</v>
      </c>
      <c r="C1663">
        <v>566.16600000000005</v>
      </c>
      <c r="D1663">
        <v>566.11300000000006</v>
      </c>
      <c r="E1663">
        <v>564.85299999999995</v>
      </c>
      <c r="F1663">
        <v>31.997199999999999</v>
      </c>
      <c r="G1663">
        <v>132.345</v>
      </c>
      <c r="H1663">
        <v>34.246899999999997</v>
      </c>
      <c r="I1663">
        <v>20.5411</v>
      </c>
      <c r="J1663">
        <v>52.910299999999999</v>
      </c>
      <c r="K1663">
        <v>383.41300000000001</v>
      </c>
      <c r="L1663" s="9">
        <v>5.8476700000000003E-13</v>
      </c>
      <c r="M1663">
        <v>715.53399999999999</v>
      </c>
      <c r="N1663">
        <v>0</v>
      </c>
      <c r="O1663" t="s">
        <v>43</v>
      </c>
    </row>
    <row r="1664" spans="1:15" x14ac:dyDescent="0.25">
      <c r="A1664" t="s">
        <v>167</v>
      </c>
      <c r="B1664">
        <v>628.74599999999998</v>
      </c>
      <c r="C1664">
        <v>566.35400000000004</v>
      </c>
      <c r="D1664">
        <v>566.29999999999995</v>
      </c>
      <c r="E1664">
        <v>565.01800000000003</v>
      </c>
      <c r="F1664">
        <v>32.142000000000003</v>
      </c>
      <c r="G1664">
        <v>132.41499999999999</v>
      </c>
      <c r="H1664">
        <v>34.630099999999999</v>
      </c>
      <c r="I1664">
        <v>20.485600000000002</v>
      </c>
      <c r="J1664">
        <v>52.839500000000001</v>
      </c>
      <c r="K1664">
        <v>383.45800000000003</v>
      </c>
      <c r="L1664" s="9">
        <v>1.6425E-14</v>
      </c>
      <c r="M1664">
        <v>712.899</v>
      </c>
      <c r="N1664">
        <v>0</v>
      </c>
      <c r="O1664" t="s">
        <v>43</v>
      </c>
    </row>
    <row r="1665" spans="1:25" x14ac:dyDescent="0.25">
      <c r="A1665" t="s">
        <v>167</v>
      </c>
      <c r="B1665">
        <v>630.37599999999998</v>
      </c>
      <c r="C1665">
        <v>569.97299999999996</v>
      </c>
      <c r="D1665">
        <v>569.91800000000001</v>
      </c>
      <c r="E1665">
        <v>568.59400000000005</v>
      </c>
      <c r="F1665">
        <v>31.1191</v>
      </c>
      <c r="G1665">
        <v>134.71199999999999</v>
      </c>
      <c r="H1665">
        <v>35.338999999999999</v>
      </c>
      <c r="I1665">
        <v>20.5913</v>
      </c>
      <c r="J1665">
        <v>53.852699999999999</v>
      </c>
      <c r="K1665">
        <v>385.11599999999999</v>
      </c>
      <c r="L1665" s="9">
        <v>6.5100299999999998E-15</v>
      </c>
      <c r="M1665">
        <v>706.28700000000003</v>
      </c>
      <c r="N1665">
        <v>0</v>
      </c>
      <c r="O1665" t="s">
        <v>43</v>
      </c>
    </row>
    <row r="1666" spans="1:25" x14ac:dyDescent="0.25">
      <c r="A1666" t="s">
        <v>167</v>
      </c>
      <c r="B1666">
        <v>627.00099999999998</v>
      </c>
      <c r="C1666">
        <v>566.39200000000005</v>
      </c>
      <c r="D1666">
        <v>566.33299999999997</v>
      </c>
      <c r="E1666">
        <v>565.04999999999995</v>
      </c>
      <c r="F1666">
        <v>32.509599999999999</v>
      </c>
      <c r="G1666">
        <v>132.88800000000001</v>
      </c>
      <c r="H1666">
        <v>34.664400000000001</v>
      </c>
      <c r="I1666">
        <v>20.1449</v>
      </c>
      <c r="J1666">
        <v>53.454300000000003</v>
      </c>
      <c r="K1666">
        <v>382.29500000000002</v>
      </c>
      <c r="L1666" s="9">
        <v>5.3711399999999999E-15</v>
      </c>
      <c r="M1666">
        <v>709.85299999999995</v>
      </c>
      <c r="N1666">
        <v>0</v>
      </c>
      <c r="O1666" t="s">
        <v>43</v>
      </c>
    </row>
    <row r="1667" spans="1:25" x14ac:dyDescent="0.25">
      <c r="A1667" t="s">
        <v>167</v>
      </c>
      <c r="B1667">
        <v>635.87699999999995</v>
      </c>
      <c r="C1667">
        <v>571.80200000000002</v>
      </c>
      <c r="D1667">
        <v>571.74300000000005</v>
      </c>
      <c r="E1667">
        <v>570.46</v>
      </c>
      <c r="F1667">
        <v>32.194000000000003</v>
      </c>
      <c r="G1667">
        <v>134.84800000000001</v>
      </c>
      <c r="H1667">
        <v>35.463900000000002</v>
      </c>
      <c r="I1667">
        <v>20.670400000000001</v>
      </c>
      <c r="J1667">
        <v>53.927100000000003</v>
      </c>
      <c r="K1667">
        <v>386.02699999999999</v>
      </c>
      <c r="L1667" s="9">
        <v>1.9303599999999999E-17</v>
      </c>
      <c r="M1667">
        <v>652.49</v>
      </c>
      <c r="N1667">
        <v>0</v>
      </c>
      <c r="O1667" t="s">
        <v>43</v>
      </c>
    </row>
    <row r="1668" spans="1:25" x14ac:dyDescent="0.25">
      <c r="A1668" t="s">
        <v>167</v>
      </c>
      <c r="B1668">
        <v>648.37800000000004</v>
      </c>
      <c r="C1668">
        <v>583.56399999999996</v>
      </c>
      <c r="D1668">
        <v>583.51</v>
      </c>
      <c r="E1668">
        <v>582.21799999999996</v>
      </c>
      <c r="F1668">
        <v>36.9392</v>
      </c>
      <c r="G1668">
        <v>135.87200000000001</v>
      </c>
      <c r="H1668">
        <v>35.598999999999997</v>
      </c>
      <c r="I1668">
        <v>21.5976</v>
      </c>
      <c r="J1668">
        <v>53.353299999999997</v>
      </c>
      <c r="K1668">
        <v>391.79899999999998</v>
      </c>
      <c r="L1668" s="9">
        <v>5.4875300000000004E-16</v>
      </c>
      <c r="M1668">
        <v>687.476</v>
      </c>
      <c r="N1668">
        <v>0</v>
      </c>
      <c r="O1668" t="s">
        <v>43</v>
      </c>
    </row>
    <row r="1669" spans="1:25" x14ac:dyDescent="0.25">
      <c r="A1669" t="s">
        <v>167</v>
      </c>
      <c r="B1669">
        <v>645.21</v>
      </c>
      <c r="C1669">
        <v>582.178</v>
      </c>
      <c r="D1669">
        <v>582.11</v>
      </c>
      <c r="E1669">
        <v>580.61400000000003</v>
      </c>
      <c r="F1669">
        <v>32.780999999999999</v>
      </c>
      <c r="G1669">
        <v>138.809</v>
      </c>
      <c r="H1669">
        <v>35.213799999999999</v>
      </c>
      <c r="I1669">
        <v>20.987100000000002</v>
      </c>
      <c r="J1669">
        <v>57.618200000000002</v>
      </c>
      <c r="K1669">
        <v>391.483</v>
      </c>
      <c r="L1669" s="9">
        <v>2.6767899999999999E-15</v>
      </c>
      <c r="M1669">
        <v>721.89300000000003</v>
      </c>
      <c r="N1669">
        <v>0</v>
      </c>
      <c r="O1669" t="s">
        <v>43</v>
      </c>
    </row>
    <row r="1670" spans="1:25" x14ac:dyDescent="0.25">
      <c r="A1670" t="s">
        <v>167</v>
      </c>
      <c r="B1670">
        <v>644.54399999999998</v>
      </c>
      <c r="C1670">
        <v>583.05700000000002</v>
      </c>
      <c r="D1670">
        <v>582.99199999999996</v>
      </c>
      <c r="E1670">
        <v>581.48099999999999</v>
      </c>
      <c r="F1670">
        <v>33.053899999999999</v>
      </c>
      <c r="G1670">
        <v>140.999</v>
      </c>
      <c r="H1670">
        <v>36.8812</v>
      </c>
      <c r="I1670">
        <v>21.2727</v>
      </c>
      <c r="J1670">
        <v>57.667700000000004</v>
      </c>
      <c r="K1670">
        <v>390.03699999999998</v>
      </c>
      <c r="L1670" s="9">
        <v>3.6388500000000002E-13</v>
      </c>
      <c r="M1670">
        <v>705.53</v>
      </c>
      <c r="N1670">
        <v>0</v>
      </c>
      <c r="O1670" t="s">
        <v>43</v>
      </c>
    </row>
    <row r="1671" spans="1:25" x14ac:dyDescent="0.25">
      <c r="A1671" t="s">
        <v>167</v>
      </c>
      <c r="B1671">
        <v>639.48099999999999</v>
      </c>
      <c r="C1671">
        <v>579.25900000000001</v>
      </c>
      <c r="D1671">
        <v>579.19799999999998</v>
      </c>
      <c r="E1671">
        <v>577.68499999999995</v>
      </c>
      <c r="F1671">
        <v>35.664299999999997</v>
      </c>
      <c r="G1671">
        <v>135.14099999999999</v>
      </c>
      <c r="H1671">
        <v>35.024900000000002</v>
      </c>
      <c r="I1671">
        <v>20.728999999999999</v>
      </c>
      <c r="J1671">
        <v>54.631599999999999</v>
      </c>
      <c r="K1671">
        <v>389.72300000000001</v>
      </c>
      <c r="L1671" s="9">
        <v>6.7676399999999997E-15</v>
      </c>
      <c r="M1671">
        <v>699.13800000000003</v>
      </c>
      <c r="N1671">
        <v>0</v>
      </c>
      <c r="O1671" t="s">
        <v>43</v>
      </c>
    </row>
    <row r="1672" spans="1:25" x14ac:dyDescent="0.25">
      <c r="A1672" t="s">
        <v>167</v>
      </c>
      <c r="B1672">
        <v>638.12800000000004</v>
      </c>
      <c r="C1672">
        <v>572.053</v>
      </c>
      <c r="D1672">
        <v>571.98599999999999</v>
      </c>
      <c r="E1672">
        <v>570.68399999999997</v>
      </c>
      <c r="F1672">
        <v>32.084699999999998</v>
      </c>
      <c r="G1672">
        <v>134.85499999999999</v>
      </c>
      <c r="H1672">
        <v>34.995199999999997</v>
      </c>
      <c r="I1672">
        <v>20.4557</v>
      </c>
      <c r="J1672">
        <v>54.7637</v>
      </c>
      <c r="K1672">
        <v>386.45499999999998</v>
      </c>
      <c r="L1672" s="9">
        <v>3.16674E-14</v>
      </c>
      <c r="M1672">
        <v>710.36199999999997</v>
      </c>
      <c r="N1672">
        <v>0</v>
      </c>
      <c r="O1672" t="s">
        <v>43</v>
      </c>
    </row>
    <row r="1673" spans="1:25" x14ac:dyDescent="0.25">
      <c r="A1673" t="s">
        <v>167</v>
      </c>
      <c r="B1673">
        <v>627.07399999999996</v>
      </c>
      <c r="C1673">
        <v>566.67399999999998</v>
      </c>
      <c r="D1673">
        <v>566.61900000000003</v>
      </c>
      <c r="E1673">
        <v>565.346</v>
      </c>
      <c r="F1673">
        <v>32.356000000000002</v>
      </c>
      <c r="G1673">
        <v>133.203</v>
      </c>
      <c r="H1673">
        <v>34.777799999999999</v>
      </c>
      <c r="I1673">
        <v>20.491499999999998</v>
      </c>
      <c r="J1673">
        <v>53.205500000000001</v>
      </c>
      <c r="K1673">
        <v>382.63099999999997</v>
      </c>
      <c r="L1673" s="9">
        <v>1.09966E-13</v>
      </c>
      <c r="M1673">
        <v>685.31399999999996</v>
      </c>
      <c r="N1673">
        <v>0</v>
      </c>
      <c r="O1673" t="s">
        <v>43</v>
      </c>
    </row>
    <row r="1674" spans="1:25" x14ac:dyDescent="0.25">
      <c r="A1674" t="s">
        <v>167</v>
      </c>
      <c r="B1674">
        <v>621.92899999999997</v>
      </c>
      <c r="C1674">
        <v>561.27300000000002</v>
      </c>
      <c r="D1674">
        <v>561.221</v>
      </c>
      <c r="E1674">
        <v>559.97799999999995</v>
      </c>
      <c r="F1674">
        <v>32.111699999999999</v>
      </c>
      <c r="G1674">
        <v>131.666</v>
      </c>
      <c r="H1674">
        <v>34.2271</v>
      </c>
      <c r="I1674">
        <v>20.338200000000001</v>
      </c>
      <c r="J1674">
        <v>52.3949</v>
      </c>
      <c r="K1674">
        <v>378.96600000000001</v>
      </c>
      <c r="L1674" s="9">
        <v>2.34401E-15</v>
      </c>
      <c r="M1674">
        <v>719.654</v>
      </c>
      <c r="N1674">
        <v>0</v>
      </c>
      <c r="O1674" t="s">
        <v>43</v>
      </c>
    </row>
    <row r="1675" spans="1:25" x14ac:dyDescent="0.25">
      <c r="A1675" t="s">
        <v>167</v>
      </c>
      <c r="B1675">
        <v>629.78800000000001</v>
      </c>
      <c r="C1675">
        <v>565.63599999999997</v>
      </c>
      <c r="D1675">
        <v>565.58500000000004</v>
      </c>
      <c r="E1675">
        <v>564.31700000000001</v>
      </c>
      <c r="F1675">
        <v>31.7591</v>
      </c>
      <c r="G1675">
        <v>132.458</v>
      </c>
      <c r="H1675">
        <v>34.652299999999997</v>
      </c>
      <c r="I1675">
        <v>20.0824</v>
      </c>
      <c r="J1675">
        <v>52.888300000000001</v>
      </c>
      <c r="K1675">
        <v>382.88</v>
      </c>
      <c r="L1675" s="9">
        <v>4.5958599999999998E-13</v>
      </c>
      <c r="M1675">
        <v>719.78599999999994</v>
      </c>
      <c r="N1675">
        <v>0</v>
      </c>
      <c r="O1675" t="s">
        <v>43</v>
      </c>
    </row>
    <row r="1676" spans="1:25" x14ac:dyDescent="0.25">
      <c r="A1676" t="s">
        <v>167</v>
      </c>
      <c r="B1676">
        <v>631.30700000000002</v>
      </c>
      <c r="C1676">
        <v>570.13400000000001</v>
      </c>
      <c r="D1676">
        <v>570.07799999999997</v>
      </c>
      <c r="E1676">
        <v>568.75599999999997</v>
      </c>
      <c r="F1676">
        <v>32.492400000000004</v>
      </c>
      <c r="G1676">
        <v>133.548</v>
      </c>
      <c r="H1676">
        <v>34.4026</v>
      </c>
      <c r="I1676">
        <v>20.5092</v>
      </c>
      <c r="J1676">
        <v>53.642099999999999</v>
      </c>
      <c r="K1676">
        <v>385.36399999999998</v>
      </c>
      <c r="L1676" s="9">
        <v>1.2569900000000001E-12</v>
      </c>
      <c r="M1676">
        <v>713.20100000000002</v>
      </c>
      <c r="N1676">
        <v>0</v>
      </c>
      <c r="O1676" t="s">
        <v>43</v>
      </c>
    </row>
    <row r="1677" spans="1:25" x14ac:dyDescent="0.25">
      <c r="A1677" t="s">
        <v>167</v>
      </c>
      <c r="B1677">
        <v>630.29300000000001</v>
      </c>
      <c r="C1677">
        <v>566.19200000000001</v>
      </c>
      <c r="D1677">
        <v>566.14200000000005</v>
      </c>
      <c r="E1677">
        <v>564.92499999999995</v>
      </c>
      <c r="F1677">
        <v>35.0501</v>
      </c>
      <c r="G1677">
        <v>131.1</v>
      </c>
      <c r="H1677">
        <v>34.376100000000001</v>
      </c>
      <c r="I1677">
        <v>20.1675</v>
      </c>
      <c r="J1677">
        <v>51.980499999999999</v>
      </c>
      <c r="K1677">
        <v>381.642</v>
      </c>
      <c r="L1677" s="9">
        <v>5.6643899999999997E-14</v>
      </c>
      <c r="M1677">
        <v>682.54899999999998</v>
      </c>
      <c r="N1677">
        <v>0</v>
      </c>
      <c r="O1677" t="s">
        <v>43</v>
      </c>
    </row>
    <row r="1678" spans="1:25" x14ac:dyDescent="0.25">
      <c r="A1678" t="s">
        <v>167</v>
      </c>
      <c r="B1678">
        <v>630.452</v>
      </c>
      <c r="C1678">
        <v>568.70000000000005</v>
      </c>
      <c r="D1678">
        <v>568.649</v>
      </c>
      <c r="E1678">
        <v>567.40099999999995</v>
      </c>
      <c r="F1678">
        <v>31.319299999999998</v>
      </c>
      <c r="G1678">
        <v>133.56399999999999</v>
      </c>
      <c r="H1678">
        <v>35.26</v>
      </c>
      <c r="I1678">
        <v>20.492599999999999</v>
      </c>
      <c r="J1678">
        <v>53.109200000000001</v>
      </c>
      <c r="K1678">
        <v>385.30099999999999</v>
      </c>
      <c r="L1678" s="9">
        <v>1.61535E-14</v>
      </c>
      <c r="M1678">
        <v>717.07100000000003</v>
      </c>
      <c r="N1678">
        <v>0</v>
      </c>
      <c r="O1678" t="s">
        <v>43</v>
      </c>
    </row>
    <row r="1679" spans="1:25" x14ac:dyDescent="0.25">
      <c r="A1679" t="s">
        <v>167</v>
      </c>
      <c r="B1679">
        <v>628.70799999999997</v>
      </c>
      <c r="C1679">
        <v>568.51599999999996</v>
      </c>
      <c r="D1679">
        <v>568.46299999999997</v>
      </c>
      <c r="E1679">
        <v>567.226</v>
      </c>
      <c r="F1679">
        <v>35.201099999999997</v>
      </c>
      <c r="G1679">
        <v>132.21899999999999</v>
      </c>
      <c r="H1679">
        <v>34.612400000000001</v>
      </c>
      <c r="I1679">
        <v>20.542100000000001</v>
      </c>
      <c r="J1679">
        <v>52.348799999999997</v>
      </c>
      <c r="K1679">
        <v>382.62200000000001</v>
      </c>
      <c r="L1679" s="9">
        <v>1.1912799999999999E-16</v>
      </c>
      <c r="M1679">
        <v>721.05700000000002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167</v>
      </c>
      <c r="B1680">
        <v>623.25699999999995</v>
      </c>
      <c r="C1680">
        <v>561.97299999999996</v>
      </c>
      <c r="D1680">
        <v>561.923</v>
      </c>
      <c r="E1680">
        <v>560.66899999999998</v>
      </c>
      <c r="F1680">
        <v>31.669499999999999</v>
      </c>
      <c r="G1680">
        <v>131.13399999999999</v>
      </c>
      <c r="H1680">
        <v>34.810499999999998</v>
      </c>
      <c r="I1680">
        <v>20.2287</v>
      </c>
      <c r="J1680">
        <v>51.805799999999998</v>
      </c>
      <c r="K1680">
        <v>380.96899999999999</v>
      </c>
      <c r="L1680" s="9">
        <v>2.7883299999999999E-14</v>
      </c>
      <c r="M1680">
        <v>721.89800000000002</v>
      </c>
      <c r="N1680">
        <v>0</v>
      </c>
      <c r="O1680" t="s">
        <v>43</v>
      </c>
      <c r="R1680">
        <f>AVERAGE(B1631:B1680)</f>
        <v>629.28798000000006</v>
      </c>
      <c r="S1680">
        <f>AVERAGE(C1631:C1680)</f>
        <v>567.29921999999988</v>
      </c>
      <c r="U1680">
        <f>_xlfn.VAR.P(B1631:B1680)</f>
        <v>39.00205929960007</v>
      </c>
      <c r="V1680">
        <f>_xlfn.VAR.P(C1631:C1680)</f>
        <v>34.300551291599994</v>
      </c>
      <c r="X1680">
        <f>1.96*SQRT(U1680)/50</f>
        <v>0.24481038458802651</v>
      </c>
      <c r="Y1680">
        <f>1.96*SQRT(V1680)/50</f>
        <v>0.22958135624811568</v>
      </c>
    </row>
    <row r="1681" spans="1:14" x14ac:dyDescent="0.25">
      <c r="A1681" t="s">
        <v>168</v>
      </c>
      <c r="B1681">
        <v>31637.637699999999</v>
      </c>
      <c r="C1681" t="s">
        <v>37</v>
      </c>
    </row>
    <row r="1682" spans="1:14" x14ac:dyDescent="0.25">
      <c r="A1682" t="s">
        <v>169</v>
      </c>
      <c r="B1682">
        <v>565.27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4.2191299999999996E-12</v>
      </c>
      <c r="L1682">
        <v>713.34799999999996</v>
      </c>
      <c r="M1682">
        <v>0</v>
      </c>
      <c r="N1682" t="s">
        <v>43</v>
      </c>
    </row>
    <row r="1683" spans="1:14" x14ac:dyDescent="0.25">
      <c r="A1683" t="s">
        <v>169</v>
      </c>
      <c r="B1683">
        <v>554.76700000000005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5.6475700000000001E-14</v>
      </c>
      <c r="L1683">
        <v>697.06899999999996</v>
      </c>
      <c r="M1683">
        <v>0</v>
      </c>
      <c r="N1683" t="s">
        <v>43</v>
      </c>
    </row>
    <row r="1684" spans="1:14" x14ac:dyDescent="0.25">
      <c r="A1684" t="s">
        <v>169</v>
      </c>
      <c r="B1684">
        <v>557.23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2.7294299999999999E-15</v>
      </c>
      <c r="L1684">
        <v>722.18499999999995</v>
      </c>
      <c r="M1684">
        <v>0</v>
      </c>
      <c r="N1684" t="s">
        <v>43</v>
      </c>
    </row>
    <row r="1685" spans="1:14" x14ac:dyDescent="0.25">
      <c r="A1685" t="s">
        <v>169</v>
      </c>
      <c r="B1685">
        <v>581.00800000000004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4.2773499999999998E-14</v>
      </c>
      <c r="L1685">
        <v>716.38199999999995</v>
      </c>
      <c r="M1685">
        <v>0</v>
      </c>
      <c r="N1685" t="s">
        <v>43</v>
      </c>
    </row>
    <row r="1686" spans="1:14" x14ac:dyDescent="0.25">
      <c r="A1686" t="s">
        <v>169</v>
      </c>
      <c r="B1686">
        <v>561.13699999999994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4.1085299999999999E-14</v>
      </c>
      <c r="L1686">
        <v>622.46400000000006</v>
      </c>
      <c r="M1686">
        <v>0</v>
      </c>
      <c r="N1686" t="s">
        <v>43</v>
      </c>
    </row>
    <row r="1687" spans="1:14" x14ac:dyDescent="0.25">
      <c r="A1687" t="s">
        <v>169</v>
      </c>
      <c r="B1687">
        <v>565.72299999999996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1.81462E-14</v>
      </c>
      <c r="L1687">
        <v>695.56399999999996</v>
      </c>
      <c r="M1687">
        <v>0</v>
      </c>
      <c r="N1687" t="s">
        <v>43</v>
      </c>
    </row>
    <row r="1688" spans="1:14" x14ac:dyDescent="0.25">
      <c r="A1688" t="s">
        <v>169</v>
      </c>
      <c r="B1688">
        <v>565.22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2.9476400000000002E-14</v>
      </c>
      <c r="L1688">
        <v>713.41399999999999</v>
      </c>
      <c r="M1688">
        <v>0</v>
      </c>
      <c r="N1688" t="s">
        <v>43</v>
      </c>
    </row>
    <row r="1689" spans="1:14" x14ac:dyDescent="0.25">
      <c r="A1689" t="s">
        <v>169</v>
      </c>
      <c r="B1689">
        <v>569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1.25876E-13</v>
      </c>
      <c r="L1689">
        <v>701.42499999999995</v>
      </c>
      <c r="M1689">
        <v>0</v>
      </c>
      <c r="N1689" t="s">
        <v>43</v>
      </c>
    </row>
    <row r="1690" spans="1:14" x14ac:dyDescent="0.25">
      <c r="A1690" t="s">
        <v>169</v>
      </c>
      <c r="B1690">
        <v>560.90899999999999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2.9854599999999999E-14</v>
      </c>
      <c r="L1690">
        <v>702.94399999999996</v>
      </c>
      <c r="M1690">
        <v>0</v>
      </c>
      <c r="N1690" t="s">
        <v>43</v>
      </c>
    </row>
    <row r="1691" spans="1:14" x14ac:dyDescent="0.25">
      <c r="A1691" t="s">
        <v>169</v>
      </c>
      <c r="B1691">
        <v>559.26300000000003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1.14209E-13</v>
      </c>
      <c r="L1691">
        <v>723.61500000000001</v>
      </c>
      <c r="M1691">
        <v>0</v>
      </c>
      <c r="N1691" t="s">
        <v>43</v>
      </c>
    </row>
    <row r="1692" spans="1:14" x14ac:dyDescent="0.25">
      <c r="A1692" t="s">
        <v>169</v>
      </c>
      <c r="B1692">
        <v>556.00199999999995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1.6595099999999999E-14</v>
      </c>
      <c r="L1692">
        <v>712.62</v>
      </c>
      <c r="M1692">
        <v>0</v>
      </c>
      <c r="N1692" t="s">
        <v>43</v>
      </c>
    </row>
    <row r="1693" spans="1:14" x14ac:dyDescent="0.25">
      <c r="A1693" t="s">
        <v>169</v>
      </c>
      <c r="B1693">
        <v>562.37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3.6389699999999998E-13</v>
      </c>
      <c r="L1693">
        <v>639.96900000000005</v>
      </c>
      <c r="M1693">
        <v>0</v>
      </c>
      <c r="N1693" t="s">
        <v>43</v>
      </c>
    </row>
    <row r="1694" spans="1:14" x14ac:dyDescent="0.25">
      <c r="A1694" t="s">
        <v>169</v>
      </c>
      <c r="B1694">
        <v>566.13400000000001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1.81163E-14</v>
      </c>
      <c r="L1694">
        <v>677.06200000000001</v>
      </c>
      <c r="M1694">
        <v>0</v>
      </c>
      <c r="N1694" t="s">
        <v>43</v>
      </c>
    </row>
    <row r="1695" spans="1:14" x14ac:dyDescent="0.25">
      <c r="A1695" t="s">
        <v>169</v>
      </c>
      <c r="B1695">
        <v>563.88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3.7911999999999999E-16</v>
      </c>
      <c r="L1695">
        <v>708.88699999999994</v>
      </c>
      <c r="M1695">
        <v>0</v>
      </c>
      <c r="N1695" t="s">
        <v>43</v>
      </c>
    </row>
    <row r="1696" spans="1:14" x14ac:dyDescent="0.25">
      <c r="A1696" t="s">
        <v>169</v>
      </c>
      <c r="B1696">
        <v>561.053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9.8833899999999999E-15</v>
      </c>
      <c r="L1696">
        <v>638.75599999999997</v>
      </c>
      <c r="M1696">
        <v>0</v>
      </c>
      <c r="N1696" t="s">
        <v>43</v>
      </c>
    </row>
    <row r="1697" spans="1:14" x14ac:dyDescent="0.25">
      <c r="A1697" t="s">
        <v>169</v>
      </c>
      <c r="B1697">
        <v>562.66600000000005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5.3993199999999997E-14</v>
      </c>
      <c r="L1697">
        <v>715.59199999999998</v>
      </c>
      <c r="M1697">
        <v>0</v>
      </c>
      <c r="N1697" t="s">
        <v>43</v>
      </c>
    </row>
    <row r="1698" spans="1:14" x14ac:dyDescent="0.25">
      <c r="A1698" t="s">
        <v>169</v>
      </c>
      <c r="B1698">
        <v>563.19899999999996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1.3644799999999999E-16</v>
      </c>
      <c r="L1698">
        <v>704.27099999999996</v>
      </c>
      <c r="M1698">
        <v>0</v>
      </c>
      <c r="N1698" t="s">
        <v>43</v>
      </c>
    </row>
    <row r="1699" spans="1:14" x14ac:dyDescent="0.25">
      <c r="A1699" t="s">
        <v>169</v>
      </c>
      <c r="B1699">
        <v>560.97699999999998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4.7045600000000001E-15</v>
      </c>
      <c r="L1699">
        <v>706.89300000000003</v>
      </c>
      <c r="M1699">
        <v>0</v>
      </c>
      <c r="N1699" t="s">
        <v>43</v>
      </c>
    </row>
    <row r="1700" spans="1:14" x14ac:dyDescent="0.25">
      <c r="A1700" t="s">
        <v>169</v>
      </c>
      <c r="B1700">
        <v>563.70600000000002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1.45216E-14</v>
      </c>
      <c r="L1700">
        <v>711.75699999999995</v>
      </c>
      <c r="M1700">
        <v>0</v>
      </c>
      <c r="N1700" t="s">
        <v>43</v>
      </c>
    </row>
    <row r="1701" spans="1:14" x14ac:dyDescent="0.25">
      <c r="A1701" t="s">
        <v>169</v>
      </c>
      <c r="B1701">
        <v>561.70799999999997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7.8312999999999999E-14</v>
      </c>
      <c r="L1701">
        <v>718.63699999999994</v>
      </c>
      <c r="M1701">
        <v>0</v>
      </c>
      <c r="N1701" t="s">
        <v>43</v>
      </c>
    </row>
    <row r="1702" spans="1:14" x14ac:dyDescent="0.25">
      <c r="A1702" t="s">
        <v>169</v>
      </c>
      <c r="B1702">
        <v>565.01400000000001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4.3883800000000002E-14</v>
      </c>
      <c r="L1702">
        <v>597.005</v>
      </c>
      <c r="M1702">
        <v>0</v>
      </c>
      <c r="N1702" t="s">
        <v>43</v>
      </c>
    </row>
    <row r="1703" spans="1:14" x14ac:dyDescent="0.25">
      <c r="A1703" t="s">
        <v>169</v>
      </c>
      <c r="B1703">
        <v>563.16899999999998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5.22165E-15</v>
      </c>
      <c r="L1703">
        <v>718.06500000000005</v>
      </c>
      <c r="M1703">
        <v>0</v>
      </c>
      <c r="N1703" t="s">
        <v>43</v>
      </c>
    </row>
    <row r="1704" spans="1:14" x14ac:dyDescent="0.25">
      <c r="A1704" t="s">
        <v>169</v>
      </c>
      <c r="B1704">
        <v>558.50199999999995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7.3006600000000003E-14</v>
      </c>
      <c r="L1704">
        <v>708.89599999999996</v>
      </c>
      <c r="M1704">
        <v>0</v>
      </c>
      <c r="N1704" t="s">
        <v>43</v>
      </c>
    </row>
    <row r="1705" spans="1:14" x14ac:dyDescent="0.25">
      <c r="A1705" t="s">
        <v>169</v>
      </c>
      <c r="B1705">
        <v>569.29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5.8529499999999998E-16</v>
      </c>
      <c r="L1705">
        <v>703.298</v>
      </c>
      <c r="M1705">
        <v>0</v>
      </c>
      <c r="N1705" t="s">
        <v>43</v>
      </c>
    </row>
    <row r="1706" spans="1:14" x14ac:dyDescent="0.25">
      <c r="A1706" t="s">
        <v>169</v>
      </c>
      <c r="B1706">
        <v>563.04399999999998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6.5415299999999996E-15</v>
      </c>
      <c r="L1706">
        <v>653.19500000000005</v>
      </c>
      <c r="M1706">
        <v>0</v>
      </c>
      <c r="N1706" t="s">
        <v>43</v>
      </c>
    </row>
    <row r="1707" spans="1:14" x14ac:dyDescent="0.25">
      <c r="A1707" t="s">
        <v>169</v>
      </c>
      <c r="B1707">
        <v>554.72699999999998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1.70259E-13</v>
      </c>
      <c r="L1707">
        <v>700.86500000000001</v>
      </c>
      <c r="M1707">
        <v>0</v>
      </c>
      <c r="N1707" t="s">
        <v>43</v>
      </c>
    </row>
    <row r="1708" spans="1:14" x14ac:dyDescent="0.25">
      <c r="A1708" t="s">
        <v>169</v>
      </c>
      <c r="B1708">
        <v>558.48800000000006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3.91705E-13</v>
      </c>
      <c r="L1708">
        <v>724.072</v>
      </c>
      <c r="M1708">
        <v>0</v>
      </c>
      <c r="N1708" t="s">
        <v>43</v>
      </c>
    </row>
    <row r="1709" spans="1:14" x14ac:dyDescent="0.25">
      <c r="A1709" t="s">
        <v>169</v>
      </c>
      <c r="B1709">
        <v>558.50099999999998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2.7076899999999999E-13</v>
      </c>
      <c r="L1709">
        <v>678.90300000000002</v>
      </c>
      <c r="M1709">
        <v>0</v>
      </c>
      <c r="N1709" t="s">
        <v>43</v>
      </c>
    </row>
    <row r="1710" spans="1:14" x14ac:dyDescent="0.25">
      <c r="A1710" t="s">
        <v>169</v>
      </c>
      <c r="B1710">
        <v>562.84400000000005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5.0651100000000001E-14</v>
      </c>
      <c r="L1710">
        <v>626.452</v>
      </c>
      <c r="M1710">
        <v>0</v>
      </c>
      <c r="N1710" t="s">
        <v>43</v>
      </c>
    </row>
    <row r="1711" spans="1:14" x14ac:dyDescent="0.25">
      <c r="A1711" t="s">
        <v>169</v>
      </c>
      <c r="B1711">
        <v>560.30799999999999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2.3724700000000001E-13</v>
      </c>
      <c r="L1711">
        <v>693.93</v>
      </c>
      <c r="M1711">
        <v>0</v>
      </c>
      <c r="N1711" t="s">
        <v>43</v>
      </c>
    </row>
    <row r="1712" spans="1:14" x14ac:dyDescent="0.25">
      <c r="A1712" t="s">
        <v>169</v>
      </c>
      <c r="B1712">
        <v>565.14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8.0548100000000004E-16</v>
      </c>
      <c r="L1712">
        <v>708.52</v>
      </c>
      <c r="M1712">
        <v>0</v>
      </c>
      <c r="N1712" t="s">
        <v>43</v>
      </c>
    </row>
    <row r="1713" spans="1:14" x14ac:dyDescent="0.25">
      <c r="A1713" t="s">
        <v>169</v>
      </c>
      <c r="B1713">
        <v>558.322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1.4444E-18</v>
      </c>
      <c r="L1713">
        <v>719.02300000000002</v>
      </c>
      <c r="M1713">
        <v>0</v>
      </c>
      <c r="N1713" t="s">
        <v>43</v>
      </c>
    </row>
    <row r="1714" spans="1:14" x14ac:dyDescent="0.25">
      <c r="A1714" t="s">
        <v>169</v>
      </c>
      <c r="B1714">
        <v>557.62800000000004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1.07263E-12</v>
      </c>
      <c r="L1714">
        <v>671.471</v>
      </c>
      <c r="M1714">
        <v>0</v>
      </c>
      <c r="N1714" t="s">
        <v>43</v>
      </c>
    </row>
    <row r="1715" spans="1:14" x14ac:dyDescent="0.25">
      <c r="A1715" t="s">
        <v>169</v>
      </c>
      <c r="B1715">
        <v>558.29499999999996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2.76632E-15</v>
      </c>
      <c r="L1715">
        <v>679.2</v>
      </c>
      <c r="M1715">
        <v>0</v>
      </c>
      <c r="N1715" t="s">
        <v>43</v>
      </c>
    </row>
    <row r="1716" spans="1:14" x14ac:dyDescent="0.25">
      <c r="A1716" t="s">
        <v>169</v>
      </c>
      <c r="B1716">
        <v>563.05700000000002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2.0086E-14</v>
      </c>
      <c r="L1716">
        <v>709.73299999999995</v>
      </c>
      <c r="M1716">
        <v>0</v>
      </c>
      <c r="N1716" t="s">
        <v>43</v>
      </c>
    </row>
    <row r="1717" spans="1:14" x14ac:dyDescent="0.25">
      <c r="A1717" t="s">
        <v>169</v>
      </c>
      <c r="B1717">
        <v>555.62699999999995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1.2471499999999999E-13</v>
      </c>
      <c r="L1717">
        <v>708.16600000000005</v>
      </c>
      <c r="M1717">
        <v>0</v>
      </c>
      <c r="N1717" t="s">
        <v>43</v>
      </c>
    </row>
    <row r="1718" spans="1:14" x14ac:dyDescent="0.25">
      <c r="A1718" t="s">
        <v>169</v>
      </c>
      <c r="B1718">
        <v>561.64400000000001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8.2460599999999997E-13</v>
      </c>
      <c r="L1718">
        <v>693.20100000000002</v>
      </c>
      <c r="M1718">
        <v>0</v>
      </c>
      <c r="N1718" t="s">
        <v>43</v>
      </c>
    </row>
    <row r="1719" spans="1:14" x14ac:dyDescent="0.25">
      <c r="A1719" t="s">
        <v>169</v>
      </c>
      <c r="B1719">
        <v>557.27099999999996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2.23221E-15</v>
      </c>
      <c r="L1719">
        <v>650.29200000000003</v>
      </c>
      <c r="M1719">
        <v>0</v>
      </c>
      <c r="N1719" t="s">
        <v>43</v>
      </c>
    </row>
    <row r="1720" spans="1:14" x14ac:dyDescent="0.25">
      <c r="A1720" t="s">
        <v>169</v>
      </c>
      <c r="B1720">
        <v>555.55399999999997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6.4491699999999998E-15</v>
      </c>
      <c r="L1720">
        <v>703.10299999999995</v>
      </c>
      <c r="M1720">
        <v>0</v>
      </c>
      <c r="N1720" t="s">
        <v>43</v>
      </c>
    </row>
    <row r="1721" spans="1:14" x14ac:dyDescent="0.25">
      <c r="A1721" t="s">
        <v>169</v>
      </c>
      <c r="B1721">
        <v>558.55700000000002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1.6820900000000001E-15</v>
      </c>
      <c r="L1721">
        <v>722.97299999999996</v>
      </c>
      <c r="M1721">
        <v>0</v>
      </c>
      <c r="N1721" t="s">
        <v>43</v>
      </c>
    </row>
    <row r="1722" spans="1:14" x14ac:dyDescent="0.25">
      <c r="A1722" t="s">
        <v>169</v>
      </c>
      <c r="B1722">
        <v>554.02499999999998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5.5898499999999997E-13</v>
      </c>
      <c r="L1722">
        <v>681.49800000000005</v>
      </c>
      <c r="M1722">
        <v>0</v>
      </c>
      <c r="N1722" t="s">
        <v>43</v>
      </c>
    </row>
    <row r="1723" spans="1:14" x14ac:dyDescent="0.25">
      <c r="A1723" t="s">
        <v>169</v>
      </c>
      <c r="B1723">
        <v>560.16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5.9237400000000003E-15</v>
      </c>
      <c r="L1723">
        <v>706.12699999999995</v>
      </c>
      <c r="M1723">
        <v>0</v>
      </c>
      <c r="N1723" t="s">
        <v>43</v>
      </c>
    </row>
    <row r="1724" spans="1:14" x14ac:dyDescent="0.25">
      <c r="A1724" t="s">
        <v>169</v>
      </c>
      <c r="B1724">
        <v>556.327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6.8765400000000003E-15</v>
      </c>
      <c r="L1724">
        <v>715.5</v>
      </c>
      <c r="M1724">
        <v>0</v>
      </c>
      <c r="N1724" t="s">
        <v>43</v>
      </c>
    </row>
    <row r="1725" spans="1:14" x14ac:dyDescent="0.25">
      <c r="A1725" t="s">
        <v>169</v>
      </c>
      <c r="B1725">
        <v>561.30899999999997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1.9175300000000001E-16</v>
      </c>
      <c r="L1725">
        <v>701.09500000000003</v>
      </c>
      <c r="M1725">
        <v>0</v>
      </c>
      <c r="N1725" t="s">
        <v>43</v>
      </c>
    </row>
    <row r="1726" spans="1:14" x14ac:dyDescent="0.25">
      <c r="A1726" t="s">
        <v>169</v>
      </c>
      <c r="B1726">
        <v>571.32399999999996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2.4440099999999999E-14</v>
      </c>
      <c r="L1726">
        <v>709.91300000000001</v>
      </c>
      <c r="M1726">
        <v>0</v>
      </c>
      <c r="N1726" t="s">
        <v>43</v>
      </c>
    </row>
    <row r="1727" spans="1:14" x14ac:dyDescent="0.25">
      <c r="A1727" t="s">
        <v>169</v>
      </c>
      <c r="B1727">
        <v>563.91399999999999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4.0003799999999997E-15</v>
      </c>
      <c r="L1727">
        <v>722.91300000000001</v>
      </c>
      <c r="M1727">
        <v>0</v>
      </c>
      <c r="N1727" t="s">
        <v>43</v>
      </c>
    </row>
    <row r="1728" spans="1:14" x14ac:dyDescent="0.25">
      <c r="A1728" t="s">
        <v>169</v>
      </c>
      <c r="B1728">
        <v>565.88800000000003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2.5636600000000001E-13</v>
      </c>
      <c r="L1728">
        <v>687.08799999999997</v>
      </c>
      <c r="M1728">
        <v>0</v>
      </c>
      <c r="N1728" t="s">
        <v>43</v>
      </c>
    </row>
    <row r="1729" spans="1:25" x14ac:dyDescent="0.25">
      <c r="A1729" t="s">
        <v>169</v>
      </c>
      <c r="B1729">
        <v>559.00599999999997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6.8356999999999996E-14</v>
      </c>
      <c r="L1729">
        <v>707.42100000000005</v>
      </c>
      <c r="M1729">
        <v>0</v>
      </c>
      <c r="N1729" t="s">
        <v>43</v>
      </c>
    </row>
    <row r="1730" spans="1:25" x14ac:dyDescent="0.25">
      <c r="A1730" t="s">
        <v>169</v>
      </c>
      <c r="B1730">
        <v>559.43499999999995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5.0197799999999997E-15</v>
      </c>
      <c r="L1730">
        <v>696.28800000000001</v>
      </c>
      <c r="M1730">
        <v>0</v>
      </c>
      <c r="N1730" t="s">
        <v>43</v>
      </c>
    </row>
    <row r="1731" spans="1:25" x14ac:dyDescent="0.25">
      <c r="A1731" t="s">
        <v>169</v>
      </c>
      <c r="B1731">
        <v>566.43399999999997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4.2586300000000002E-14</v>
      </c>
      <c r="L1731">
        <v>723.63499999999999</v>
      </c>
      <c r="M1731">
        <v>0</v>
      </c>
      <c r="N1731" t="s">
        <v>43</v>
      </c>
    </row>
    <row r="1732" spans="1:25" x14ac:dyDescent="0.25">
      <c r="A1732" t="s">
        <v>169</v>
      </c>
      <c r="B1732">
        <v>558.61199999999997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2.9185199999999999E-15</v>
      </c>
      <c r="L1732">
        <v>724.39200000000005</v>
      </c>
      <c r="M1732">
        <v>0</v>
      </c>
      <c r="N1732" t="s">
        <v>43</v>
      </c>
    </row>
    <row r="1733" spans="1:25" x14ac:dyDescent="0.25">
      <c r="A1733" t="s">
        <v>169</v>
      </c>
      <c r="B1733">
        <v>555.52099999999996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2.18504E-14</v>
      </c>
      <c r="L1733">
        <v>672.58100000000002</v>
      </c>
      <c r="M1733">
        <v>0</v>
      </c>
      <c r="N1733" t="s">
        <v>43</v>
      </c>
    </row>
    <row r="1734" spans="1:25" x14ac:dyDescent="0.25">
      <c r="A1734" t="s">
        <v>169</v>
      </c>
      <c r="B1734">
        <v>553.19200000000001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6.1735400000000005E-14</v>
      </c>
      <c r="L1734">
        <v>681.14200000000005</v>
      </c>
      <c r="M1734">
        <v>0</v>
      </c>
      <c r="N1734" t="s">
        <v>43</v>
      </c>
    </row>
    <row r="1735" spans="1:25" x14ac:dyDescent="0.25">
      <c r="A1735" t="s">
        <v>169</v>
      </c>
      <c r="B1735">
        <v>561.50099999999998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1.3467999999999999E-13</v>
      </c>
      <c r="L1735">
        <v>720.85400000000004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169</v>
      </c>
      <c r="B1736">
        <v>561.21600000000001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3.0530600000000003E-14</v>
      </c>
      <c r="L1736">
        <v>688.87400000000002</v>
      </c>
      <c r="M1736">
        <v>0</v>
      </c>
      <c r="N1736" t="s">
        <v>43</v>
      </c>
      <c r="R1736">
        <f>AVERAGE(B1687:B1736)</f>
        <v>561.09312000000023</v>
      </c>
      <c r="S1736">
        <f>AVERAGE(C1687:C1736)</f>
        <v>0</v>
      </c>
      <c r="U1736">
        <f>_xlfn.VAR.P(B1687:B1736)</f>
        <v>16.172804505600027</v>
      </c>
      <c r="V1736">
        <f>_xlfn.VAR.P(C1687:C1736)</f>
        <v>0</v>
      </c>
      <c r="X1736">
        <f>1.96*SQRT(U1736)/50</f>
        <v>0.15764446807765004</v>
      </c>
      <c r="Y1736">
        <f>1.96*SQRT(V1736)/50</f>
        <v>0</v>
      </c>
    </row>
    <row r="1737" spans="1:25" x14ac:dyDescent="0.25">
      <c r="A1737" t="s">
        <v>170</v>
      </c>
      <c r="B1737">
        <v>28177.464499999998</v>
      </c>
      <c r="C1737" t="s">
        <v>37</v>
      </c>
    </row>
    <row r="1738" spans="1:25" x14ac:dyDescent="0.25">
      <c r="A1738" t="s">
        <v>171</v>
      </c>
      <c r="B1738">
        <v>462.02100000000002</v>
      </c>
      <c r="C1738">
        <v>461.54199999999997</v>
      </c>
      <c r="D1738">
        <v>461.50099999999998</v>
      </c>
      <c r="E1738">
        <v>460.27600000000001</v>
      </c>
      <c r="F1738">
        <v>31.712800000000001</v>
      </c>
      <c r="G1738">
        <v>0</v>
      </c>
      <c r="H1738">
        <v>35.016300000000001</v>
      </c>
      <c r="I1738">
        <v>0</v>
      </c>
      <c r="J1738" s="9">
        <v>2.1767699999999999E-14</v>
      </c>
      <c r="K1738">
        <v>694.72</v>
      </c>
      <c r="L1738">
        <v>0</v>
      </c>
      <c r="M1738" t="s">
        <v>43</v>
      </c>
    </row>
    <row r="1739" spans="1:25" x14ac:dyDescent="0.25">
      <c r="A1739" t="s">
        <v>171</v>
      </c>
      <c r="B1739">
        <v>455.75099999999998</v>
      </c>
      <c r="C1739">
        <v>455.25099999999998</v>
      </c>
      <c r="D1739">
        <v>455.21</v>
      </c>
      <c r="E1739">
        <v>454.03699999999998</v>
      </c>
      <c r="F1739">
        <v>32.066099999999999</v>
      </c>
      <c r="G1739">
        <v>0</v>
      </c>
      <c r="H1739">
        <v>33.913400000000003</v>
      </c>
      <c r="I1739">
        <v>0</v>
      </c>
      <c r="J1739" s="9">
        <v>9.8362200000000003E-16</v>
      </c>
      <c r="K1739">
        <v>711.01599999999996</v>
      </c>
      <c r="L1739">
        <v>0</v>
      </c>
      <c r="M1739" t="s">
        <v>43</v>
      </c>
    </row>
    <row r="1740" spans="1:25" x14ac:dyDescent="0.25">
      <c r="A1740" t="s">
        <v>171</v>
      </c>
      <c r="B1740">
        <v>455.08800000000002</v>
      </c>
      <c r="C1740">
        <v>454.55599999999998</v>
      </c>
      <c r="D1740">
        <v>454.517</v>
      </c>
      <c r="E1740">
        <v>453.36900000000003</v>
      </c>
      <c r="F1740">
        <v>31.926500000000001</v>
      </c>
      <c r="G1740">
        <v>0</v>
      </c>
      <c r="H1740">
        <v>34.872900000000001</v>
      </c>
      <c r="I1740">
        <v>0</v>
      </c>
      <c r="J1740" s="9">
        <v>1.7696900000000001E-13</v>
      </c>
      <c r="K1740">
        <v>714.33500000000004</v>
      </c>
      <c r="L1740">
        <v>0</v>
      </c>
      <c r="M1740" t="s">
        <v>43</v>
      </c>
    </row>
    <row r="1741" spans="1:25" x14ac:dyDescent="0.25">
      <c r="A1741" t="s">
        <v>171</v>
      </c>
      <c r="B1741">
        <v>463.54399999999998</v>
      </c>
      <c r="C1741">
        <v>463.04599999999999</v>
      </c>
      <c r="D1741">
        <v>463.00299999999999</v>
      </c>
      <c r="E1741">
        <v>461.82799999999997</v>
      </c>
      <c r="F1741">
        <v>36.503399999999999</v>
      </c>
      <c r="G1741">
        <v>0</v>
      </c>
      <c r="H1741">
        <v>34.4148</v>
      </c>
      <c r="I1741">
        <v>0</v>
      </c>
      <c r="J1741" s="9">
        <v>1.02656E-14</v>
      </c>
      <c r="K1741">
        <v>688.82399999999996</v>
      </c>
      <c r="L1741">
        <v>0</v>
      </c>
      <c r="M1741" t="s">
        <v>43</v>
      </c>
    </row>
    <row r="1742" spans="1:25" x14ac:dyDescent="0.25">
      <c r="A1742" t="s">
        <v>171</v>
      </c>
      <c r="B1742">
        <v>461.30399999999997</v>
      </c>
      <c r="C1742">
        <v>460.79500000000002</v>
      </c>
      <c r="D1742">
        <v>460.75200000000001</v>
      </c>
      <c r="E1742">
        <v>459.53899999999999</v>
      </c>
      <c r="F1742">
        <v>32.065100000000001</v>
      </c>
      <c r="G1742">
        <v>0</v>
      </c>
      <c r="H1742">
        <v>34.8309</v>
      </c>
      <c r="I1742">
        <v>0</v>
      </c>
      <c r="J1742" s="9">
        <v>1.0269E-13</v>
      </c>
      <c r="K1742">
        <v>672.10199999999998</v>
      </c>
      <c r="L1742">
        <v>0</v>
      </c>
      <c r="M1742" t="s">
        <v>43</v>
      </c>
    </row>
    <row r="1743" spans="1:25" x14ac:dyDescent="0.25">
      <c r="A1743" t="s">
        <v>171</v>
      </c>
      <c r="B1743">
        <v>450.88600000000002</v>
      </c>
      <c r="C1743">
        <v>450.33600000000001</v>
      </c>
      <c r="D1743">
        <v>450.29300000000001</v>
      </c>
      <c r="E1743">
        <v>449.11599999999999</v>
      </c>
      <c r="F1743">
        <v>32.3367</v>
      </c>
      <c r="G1743">
        <v>0</v>
      </c>
      <c r="H1743">
        <v>34.2881</v>
      </c>
      <c r="I1743">
        <v>0</v>
      </c>
      <c r="J1743" s="9">
        <v>3.5017500000000002E-15</v>
      </c>
      <c r="K1743">
        <v>717.45899999999995</v>
      </c>
      <c r="L1743">
        <v>0</v>
      </c>
      <c r="M1743" t="s">
        <v>43</v>
      </c>
    </row>
    <row r="1744" spans="1:25" x14ac:dyDescent="0.25">
      <c r="A1744" t="s">
        <v>171</v>
      </c>
      <c r="B1744">
        <v>457.69299999999998</v>
      </c>
      <c r="C1744">
        <v>457.2</v>
      </c>
      <c r="D1744">
        <v>457.154</v>
      </c>
      <c r="E1744">
        <v>455.89600000000002</v>
      </c>
      <c r="F1744">
        <v>31.743400000000001</v>
      </c>
      <c r="G1744">
        <v>0</v>
      </c>
      <c r="H1744">
        <v>34.648299999999999</v>
      </c>
      <c r="I1744">
        <v>0</v>
      </c>
      <c r="J1744" s="9">
        <v>1.2559199999999999E-14</v>
      </c>
      <c r="K1744">
        <v>697.91099999999994</v>
      </c>
      <c r="L1744">
        <v>0</v>
      </c>
      <c r="M1744" t="s">
        <v>43</v>
      </c>
    </row>
    <row r="1745" spans="1:13" x14ac:dyDescent="0.25">
      <c r="A1745" t="s">
        <v>171</v>
      </c>
      <c r="B1745">
        <v>458.964</v>
      </c>
      <c r="C1745">
        <v>458.44900000000001</v>
      </c>
      <c r="D1745">
        <v>458.40499999999997</v>
      </c>
      <c r="E1745">
        <v>457.21300000000002</v>
      </c>
      <c r="F1745">
        <v>31.8445</v>
      </c>
      <c r="G1745">
        <v>0</v>
      </c>
      <c r="H1745">
        <v>34.661999999999999</v>
      </c>
      <c r="I1745">
        <v>0</v>
      </c>
      <c r="J1745" s="9">
        <v>7.4899199999999994E-14</v>
      </c>
      <c r="K1745">
        <v>710.28599999999994</v>
      </c>
      <c r="L1745">
        <v>0</v>
      </c>
      <c r="M1745" t="s">
        <v>43</v>
      </c>
    </row>
    <row r="1746" spans="1:13" x14ac:dyDescent="0.25">
      <c r="A1746" t="s">
        <v>171</v>
      </c>
      <c r="B1746">
        <v>449.99599999999998</v>
      </c>
      <c r="C1746">
        <v>449.5</v>
      </c>
      <c r="D1746">
        <v>449.46100000000001</v>
      </c>
      <c r="E1746">
        <v>448.28100000000001</v>
      </c>
      <c r="F1746">
        <v>32.158799999999999</v>
      </c>
      <c r="G1746">
        <v>0</v>
      </c>
      <c r="H1746">
        <v>33.814300000000003</v>
      </c>
      <c r="I1746">
        <v>0</v>
      </c>
      <c r="J1746" s="9">
        <v>1.92429E-14</v>
      </c>
      <c r="K1746">
        <v>705.43700000000001</v>
      </c>
      <c r="L1746">
        <v>0</v>
      </c>
      <c r="M1746" t="s">
        <v>43</v>
      </c>
    </row>
    <row r="1747" spans="1:13" x14ac:dyDescent="0.25">
      <c r="A1747" t="s">
        <v>171</v>
      </c>
      <c r="B1747">
        <v>457.61500000000001</v>
      </c>
      <c r="C1747">
        <v>457.1</v>
      </c>
      <c r="D1747">
        <v>457.05700000000002</v>
      </c>
      <c r="E1747">
        <v>455.86799999999999</v>
      </c>
      <c r="F1747">
        <v>32.194400000000002</v>
      </c>
      <c r="G1747">
        <v>0</v>
      </c>
      <c r="H1747">
        <v>34.163899999999998</v>
      </c>
      <c r="I1747">
        <v>0</v>
      </c>
      <c r="J1747" s="9">
        <v>2.03157E-15</v>
      </c>
      <c r="K1747">
        <v>720.63800000000003</v>
      </c>
      <c r="L1747">
        <v>0</v>
      </c>
      <c r="M1747" t="s">
        <v>43</v>
      </c>
    </row>
    <row r="1748" spans="1:13" x14ac:dyDescent="0.25">
      <c r="A1748" t="s">
        <v>171</v>
      </c>
      <c r="B1748">
        <v>468.64299999999997</v>
      </c>
      <c r="C1748">
        <v>468.15199999999999</v>
      </c>
      <c r="D1748">
        <v>468.113</v>
      </c>
      <c r="E1748">
        <v>466.87</v>
      </c>
      <c r="F1748">
        <v>36.996699999999997</v>
      </c>
      <c r="G1748">
        <v>0</v>
      </c>
      <c r="H1748">
        <v>35.104199999999999</v>
      </c>
      <c r="I1748">
        <v>0</v>
      </c>
      <c r="J1748" s="9">
        <v>2.9915200000000001E-15</v>
      </c>
      <c r="K1748">
        <v>715.36500000000001</v>
      </c>
      <c r="L1748">
        <v>0</v>
      </c>
      <c r="M1748" t="s">
        <v>43</v>
      </c>
    </row>
    <row r="1749" spans="1:13" x14ac:dyDescent="0.25">
      <c r="A1749" t="s">
        <v>171</v>
      </c>
      <c r="B1749">
        <v>466</v>
      </c>
      <c r="C1749">
        <v>465.471</v>
      </c>
      <c r="D1749">
        <v>465.42500000000001</v>
      </c>
      <c r="E1749">
        <v>464.22300000000001</v>
      </c>
      <c r="F1749">
        <v>36.254100000000001</v>
      </c>
      <c r="G1749">
        <v>0</v>
      </c>
      <c r="H1749">
        <v>35.354500000000002</v>
      </c>
      <c r="I1749">
        <v>0</v>
      </c>
      <c r="J1749" s="9">
        <v>5.5962100000000003E-14</v>
      </c>
      <c r="K1749">
        <v>716.41399999999999</v>
      </c>
      <c r="L1749">
        <v>0</v>
      </c>
      <c r="M1749" t="s">
        <v>43</v>
      </c>
    </row>
    <row r="1750" spans="1:13" x14ac:dyDescent="0.25">
      <c r="A1750" t="s">
        <v>171</v>
      </c>
      <c r="B1750">
        <v>456.791</v>
      </c>
      <c r="C1750">
        <v>456.30700000000002</v>
      </c>
      <c r="D1750">
        <v>456.267</v>
      </c>
      <c r="E1750">
        <v>455.04500000000002</v>
      </c>
      <c r="F1750">
        <v>32.025700000000001</v>
      </c>
      <c r="G1750">
        <v>0</v>
      </c>
      <c r="H1750">
        <v>34.219499999999996</v>
      </c>
      <c r="I1750">
        <v>0</v>
      </c>
      <c r="J1750" s="9">
        <v>2.95733E-14</v>
      </c>
      <c r="K1750">
        <v>718.83500000000004</v>
      </c>
      <c r="L1750">
        <v>0</v>
      </c>
      <c r="M1750" t="s">
        <v>43</v>
      </c>
    </row>
    <row r="1751" spans="1:13" x14ac:dyDescent="0.25">
      <c r="A1751" t="s">
        <v>171</v>
      </c>
      <c r="B1751">
        <v>460.79300000000001</v>
      </c>
      <c r="C1751">
        <v>460.25700000000001</v>
      </c>
      <c r="D1751">
        <v>460.21600000000001</v>
      </c>
      <c r="E1751">
        <v>459.03899999999999</v>
      </c>
      <c r="F1751">
        <v>36.862400000000001</v>
      </c>
      <c r="G1751">
        <v>0</v>
      </c>
      <c r="H1751">
        <v>34.623100000000001</v>
      </c>
      <c r="I1751">
        <v>0</v>
      </c>
      <c r="J1751" s="9">
        <v>1.7641700000000001E-14</v>
      </c>
      <c r="K1751">
        <v>637.13800000000003</v>
      </c>
      <c r="L1751">
        <v>0</v>
      </c>
      <c r="M1751" t="s">
        <v>43</v>
      </c>
    </row>
    <row r="1752" spans="1:13" x14ac:dyDescent="0.25">
      <c r="A1752" t="s">
        <v>171</v>
      </c>
      <c r="B1752">
        <v>452.63499999999999</v>
      </c>
      <c r="C1752">
        <v>452.15</v>
      </c>
      <c r="D1752">
        <v>452.11099999999999</v>
      </c>
      <c r="E1752">
        <v>450.97199999999998</v>
      </c>
      <c r="F1752">
        <v>31.354700000000001</v>
      </c>
      <c r="G1752">
        <v>0</v>
      </c>
      <c r="H1752">
        <v>34.656799999999997</v>
      </c>
      <c r="I1752">
        <v>0</v>
      </c>
      <c r="J1752" s="9">
        <v>3.1289999999999998E-14</v>
      </c>
      <c r="K1752">
        <v>722.55799999999999</v>
      </c>
      <c r="L1752">
        <v>0</v>
      </c>
      <c r="M1752" t="s">
        <v>43</v>
      </c>
    </row>
    <row r="1753" spans="1:13" x14ac:dyDescent="0.25">
      <c r="A1753" t="s">
        <v>171</v>
      </c>
      <c r="B1753">
        <v>456.12799999999999</v>
      </c>
      <c r="C1753">
        <v>455.64499999999998</v>
      </c>
      <c r="D1753">
        <v>455.60199999999998</v>
      </c>
      <c r="E1753">
        <v>454.40499999999997</v>
      </c>
      <c r="F1753">
        <v>32.122700000000002</v>
      </c>
      <c r="G1753">
        <v>0</v>
      </c>
      <c r="H1753">
        <v>34.440800000000003</v>
      </c>
      <c r="I1753">
        <v>0</v>
      </c>
      <c r="J1753" s="9">
        <v>2.9668699999999999E-16</v>
      </c>
      <c r="K1753">
        <v>719.73400000000004</v>
      </c>
      <c r="L1753">
        <v>0</v>
      </c>
      <c r="M1753" t="s">
        <v>43</v>
      </c>
    </row>
    <row r="1754" spans="1:13" x14ac:dyDescent="0.25">
      <c r="A1754" t="s">
        <v>171</v>
      </c>
      <c r="B1754">
        <v>455.745</v>
      </c>
      <c r="C1754">
        <v>455.21100000000001</v>
      </c>
      <c r="D1754">
        <v>455.17099999999999</v>
      </c>
      <c r="E1754">
        <v>454.00200000000001</v>
      </c>
      <c r="F1754">
        <v>32.253900000000002</v>
      </c>
      <c r="G1754">
        <v>0</v>
      </c>
      <c r="H1754">
        <v>34.856299999999997</v>
      </c>
      <c r="I1754">
        <v>0</v>
      </c>
      <c r="J1754" s="9">
        <v>2.3062800000000001E-15</v>
      </c>
      <c r="K1754">
        <v>609.94600000000003</v>
      </c>
      <c r="L1754">
        <v>0</v>
      </c>
      <c r="M1754" t="s">
        <v>43</v>
      </c>
    </row>
    <row r="1755" spans="1:13" x14ac:dyDescent="0.25">
      <c r="A1755" t="s">
        <v>171</v>
      </c>
      <c r="B1755">
        <v>458.28899999999999</v>
      </c>
      <c r="C1755">
        <v>457.78100000000001</v>
      </c>
      <c r="D1755">
        <v>457.738</v>
      </c>
      <c r="E1755">
        <v>456.53399999999999</v>
      </c>
      <c r="F1755">
        <v>31.742100000000001</v>
      </c>
      <c r="G1755">
        <v>0</v>
      </c>
      <c r="H1755">
        <v>34.858199999999997</v>
      </c>
      <c r="I1755">
        <v>0</v>
      </c>
      <c r="J1755" s="9">
        <v>7.4730099999999995E-16</v>
      </c>
      <c r="K1755">
        <v>721.34199999999998</v>
      </c>
      <c r="L1755">
        <v>0</v>
      </c>
      <c r="M1755" t="s">
        <v>43</v>
      </c>
    </row>
    <row r="1756" spans="1:13" x14ac:dyDescent="0.25">
      <c r="A1756" t="s">
        <v>171</v>
      </c>
      <c r="B1756">
        <v>456.00900000000001</v>
      </c>
      <c r="C1756">
        <v>455.47</v>
      </c>
      <c r="D1756">
        <v>455.42399999999998</v>
      </c>
      <c r="E1756">
        <v>454.23700000000002</v>
      </c>
      <c r="F1756">
        <v>32.3566</v>
      </c>
      <c r="G1756">
        <v>0</v>
      </c>
      <c r="H1756">
        <v>34.355600000000003</v>
      </c>
      <c r="I1756">
        <v>0</v>
      </c>
      <c r="J1756" s="9">
        <v>1.68895E-14</v>
      </c>
      <c r="K1756">
        <v>713.68600000000004</v>
      </c>
      <c r="L1756">
        <v>0</v>
      </c>
      <c r="M1756" t="s">
        <v>43</v>
      </c>
    </row>
    <row r="1757" spans="1:13" x14ac:dyDescent="0.25">
      <c r="A1757" t="s">
        <v>171</v>
      </c>
      <c r="B1757">
        <v>458.928</v>
      </c>
      <c r="C1757">
        <v>458.44499999999999</v>
      </c>
      <c r="D1757">
        <v>458.40499999999997</v>
      </c>
      <c r="E1757">
        <v>457.23399999999998</v>
      </c>
      <c r="F1757">
        <v>31.251200000000001</v>
      </c>
      <c r="G1757">
        <v>0</v>
      </c>
      <c r="H1757">
        <v>35.145699999999998</v>
      </c>
      <c r="I1757">
        <v>0</v>
      </c>
      <c r="J1757" s="9">
        <v>4.4084400000000003E-14</v>
      </c>
      <c r="K1757">
        <v>721.2</v>
      </c>
      <c r="L1757">
        <v>0</v>
      </c>
      <c r="M1757" t="s">
        <v>43</v>
      </c>
    </row>
    <row r="1758" spans="1:13" x14ac:dyDescent="0.25">
      <c r="A1758" t="s">
        <v>171</v>
      </c>
      <c r="B1758">
        <v>454.31400000000002</v>
      </c>
      <c r="C1758">
        <v>453.81400000000002</v>
      </c>
      <c r="D1758">
        <v>453.77300000000002</v>
      </c>
      <c r="E1758">
        <v>452.57100000000003</v>
      </c>
      <c r="F1758">
        <v>31.846299999999999</v>
      </c>
      <c r="G1758">
        <v>0</v>
      </c>
      <c r="H1758">
        <v>34.404899999999998</v>
      </c>
      <c r="I1758">
        <v>0</v>
      </c>
      <c r="J1758" s="9">
        <v>5.3581899999999996E-15</v>
      </c>
      <c r="K1758">
        <v>698.57</v>
      </c>
      <c r="L1758">
        <v>0</v>
      </c>
      <c r="M1758" t="s">
        <v>43</v>
      </c>
    </row>
    <row r="1759" spans="1:13" x14ac:dyDescent="0.25">
      <c r="A1759" t="s">
        <v>171</v>
      </c>
      <c r="B1759">
        <v>457.67200000000003</v>
      </c>
      <c r="C1759">
        <v>457.15899999999999</v>
      </c>
      <c r="D1759">
        <v>457.12</v>
      </c>
      <c r="E1759">
        <v>455.88299999999998</v>
      </c>
      <c r="F1759">
        <v>32.0351</v>
      </c>
      <c r="G1759">
        <v>0</v>
      </c>
      <c r="H1759">
        <v>33.918799999999997</v>
      </c>
      <c r="I1759">
        <v>0</v>
      </c>
      <c r="J1759" s="9">
        <v>2.3612200000000001E-14</v>
      </c>
      <c r="K1759">
        <v>708.90800000000002</v>
      </c>
      <c r="L1759">
        <v>0</v>
      </c>
      <c r="M1759" t="s">
        <v>43</v>
      </c>
    </row>
    <row r="1760" spans="1:13" x14ac:dyDescent="0.25">
      <c r="A1760" t="s">
        <v>171</v>
      </c>
      <c r="B1760">
        <v>457.62799999999999</v>
      </c>
      <c r="C1760">
        <v>457.10399999999998</v>
      </c>
      <c r="D1760">
        <v>457.06400000000002</v>
      </c>
      <c r="E1760">
        <v>455.863</v>
      </c>
      <c r="F1760">
        <v>31.992699999999999</v>
      </c>
      <c r="G1760">
        <v>0</v>
      </c>
      <c r="H1760">
        <v>34.812899999999999</v>
      </c>
      <c r="I1760">
        <v>0</v>
      </c>
      <c r="J1760" s="9">
        <v>1.1139000000000001E-14</v>
      </c>
      <c r="K1760">
        <v>713.18100000000004</v>
      </c>
      <c r="L1760">
        <v>0</v>
      </c>
      <c r="M1760" t="s">
        <v>43</v>
      </c>
    </row>
    <row r="1761" spans="1:13" x14ac:dyDescent="0.25">
      <c r="A1761" t="s">
        <v>171</v>
      </c>
      <c r="B1761">
        <v>462.34699999999998</v>
      </c>
      <c r="C1761">
        <v>461.80500000000001</v>
      </c>
      <c r="D1761">
        <v>461.76400000000001</v>
      </c>
      <c r="E1761">
        <v>460.524</v>
      </c>
      <c r="F1761">
        <v>36.783499999999997</v>
      </c>
      <c r="G1761">
        <v>0</v>
      </c>
      <c r="H1761">
        <v>34.978099999999998</v>
      </c>
      <c r="I1761">
        <v>0</v>
      </c>
      <c r="J1761" s="9">
        <v>3.8106E-15</v>
      </c>
      <c r="K1761">
        <v>720.327</v>
      </c>
      <c r="L1761">
        <v>0</v>
      </c>
      <c r="M1761" t="s">
        <v>43</v>
      </c>
    </row>
    <row r="1762" spans="1:13" x14ac:dyDescent="0.25">
      <c r="A1762" t="s">
        <v>171</v>
      </c>
      <c r="B1762">
        <v>462.39800000000002</v>
      </c>
      <c r="C1762">
        <v>461.88900000000001</v>
      </c>
      <c r="D1762">
        <v>461.84800000000001</v>
      </c>
      <c r="E1762">
        <v>460.68400000000003</v>
      </c>
      <c r="F1762">
        <v>37.206400000000002</v>
      </c>
      <c r="G1762">
        <v>0</v>
      </c>
      <c r="H1762">
        <v>34.564799999999998</v>
      </c>
      <c r="I1762">
        <v>0</v>
      </c>
      <c r="J1762" s="9">
        <v>4.9796600000000001E-15</v>
      </c>
      <c r="K1762">
        <v>714.15899999999999</v>
      </c>
      <c r="L1762">
        <v>0</v>
      </c>
      <c r="M1762" t="s">
        <v>43</v>
      </c>
    </row>
    <row r="1763" spans="1:13" x14ac:dyDescent="0.25">
      <c r="A1763" t="s">
        <v>171</v>
      </c>
      <c r="B1763">
        <v>456.67200000000003</v>
      </c>
      <c r="C1763">
        <v>456.16800000000001</v>
      </c>
      <c r="D1763">
        <v>456.12099999999998</v>
      </c>
      <c r="E1763">
        <v>454.904</v>
      </c>
      <c r="F1763">
        <v>31.8825</v>
      </c>
      <c r="G1763">
        <v>0</v>
      </c>
      <c r="H1763">
        <v>35.038699999999999</v>
      </c>
      <c r="I1763">
        <v>0</v>
      </c>
      <c r="J1763" s="9">
        <v>1.09113E-16</v>
      </c>
      <c r="K1763">
        <v>602.05999999999995</v>
      </c>
      <c r="L1763">
        <v>0</v>
      </c>
      <c r="M1763" t="s">
        <v>43</v>
      </c>
    </row>
    <row r="1764" spans="1:13" x14ac:dyDescent="0.25">
      <c r="A1764" t="s">
        <v>171</v>
      </c>
      <c r="B1764">
        <v>461.33499999999998</v>
      </c>
      <c r="C1764">
        <v>460.81799999999998</v>
      </c>
      <c r="D1764">
        <v>460.77800000000002</v>
      </c>
      <c r="E1764">
        <v>459.613</v>
      </c>
      <c r="F1764">
        <v>36.757599999999996</v>
      </c>
      <c r="G1764">
        <v>0</v>
      </c>
      <c r="H1764">
        <v>34.630699999999997</v>
      </c>
      <c r="I1764">
        <v>0</v>
      </c>
      <c r="J1764" s="9">
        <v>1.4041500000000001E-16</v>
      </c>
      <c r="K1764">
        <v>679.27800000000002</v>
      </c>
      <c r="L1764">
        <v>0</v>
      </c>
      <c r="M1764" t="s">
        <v>43</v>
      </c>
    </row>
    <row r="1765" spans="1:13" x14ac:dyDescent="0.25">
      <c r="A1765" t="s">
        <v>171</v>
      </c>
      <c r="B1765">
        <v>462.601</v>
      </c>
      <c r="C1765">
        <v>462.036</v>
      </c>
      <c r="D1765">
        <v>461.99299999999999</v>
      </c>
      <c r="E1765">
        <v>460.81599999999997</v>
      </c>
      <c r="F1765">
        <v>36.249299999999998</v>
      </c>
      <c r="G1765">
        <v>0</v>
      </c>
      <c r="H1765">
        <v>34.619399999999999</v>
      </c>
      <c r="I1765">
        <v>0</v>
      </c>
      <c r="J1765" s="9">
        <v>3.6553999999999999E-14</v>
      </c>
      <c r="K1765">
        <v>710.31799999999998</v>
      </c>
      <c r="L1765">
        <v>0</v>
      </c>
      <c r="M1765" t="s">
        <v>43</v>
      </c>
    </row>
    <row r="1766" spans="1:13" x14ac:dyDescent="0.25">
      <c r="A1766" t="s">
        <v>171</v>
      </c>
      <c r="B1766">
        <v>453.99599999999998</v>
      </c>
      <c r="C1766">
        <v>453.45299999999997</v>
      </c>
      <c r="D1766">
        <v>453.40800000000002</v>
      </c>
      <c r="E1766">
        <v>452.16899999999998</v>
      </c>
      <c r="F1766">
        <v>31.988399999999999</v>
      </c>
      <c r="G1766">
        <v>0</v>
      </c>
      <c r="H1766">
        <v>34.777500000000003</v>
      </c>
      <c r="I1766">
        <v>0</v>
      </c>
      <c r="J1766" s="9">
        <v>2.4281399999999999E-14</v>
      </c>
      <c r="K1766">
        <v>724.21</v>
      </c>
      <c r="L1766">
        <v>0</v>
      </c>
      <c r="M1766" t="s">
        <v>43</v>
      </c>
    </row>
    <row r="1767" spans="1:13" x14ac:dyDescent="0.25">
      <c r="A1767" t="s">
        <v>171</v>
      </c>
      <c r="B1767">
        <v>454.28399999999999</v>
      </c>
      <c r="C1767">
        <v>453.74799999999999</v>
      </c>
      <c r="D1767">
        <v>453.70699999999999</v>
      </c>
      <c r="E1767">
        <v>452.53</v>
      </c>
      <c r="F1767">
        <v>31.722899999999999</v>
      </c>
      <c r="G1767">
        <v>0</v>
      </c>
      <c r="H1767">
        <v>34.281500000000001</v>
      </c>
      <c r="I1767">
        <v>0</v>
      </c>
      <c r="J1767" s="9">
        <v>1.4200700000000001E-14</v>
      </c>
      <c r="K1767">
        <v>723.149</v>
      </c>
      <c r="L1767">
        <v>0</v>
      </c>
      <c r="M1767" t="s">
        <v>43</v>
      </c>
    </row>
    <row r="1768" spans="1:13" x14ac:dyDescent="0.25">
      <c r="A1768" t="s">
        <v>171</v>
      </c>
      <c r="B1768">
        <v>462.91</v>
      </c>
      <c r="C1768">
        <v>462.375</v>
      </c>
      <c r="D1768">
        <v>462.33300000000003</v>
      </c>
      <c r="E1768">
        <v>461.14800000000002</v>
      </c>
      <c r="F1768">
        <v>32.391199999999998</v>
      </c>
      <c r="G1768">
        <v>0</v>
      </c>
      <c r="H1768">
        <v>35.367800000000003</v>
      </c>
      <c r="I1768">
        <v>0</v>
      </c>
      <c r="J1768" s="9">
        <v>3.0465200000000001E-15</v>
      </c>
      <c r="K1768">
        <v>694.01300000000003</v>
      </c>
      <c r="L1768">
        <v>0</v>
      </c>
      <c r="M1768" t="s">
        <v>43</v>
      </c>
    </row>
    <row r="1769" spans="1:13" x14ac:dyDescent="0.25">
      <c r="A1769" t="s">
        <v>171</v>
      </c>
      <c r="B1769">
        <v>462.35500000000002</v>
      </c>
      <c r="C1769">
        <v>461.84100000000001</v>
      </c>
      <c r="D1769">
        <v>461.79899999999998</v>
      </c>
      <c r="E1769">
        <v>460.60599999999999</v>
      </c>
      <c r="F1769">
        <v>36.1389</v>
      </c>
      <c r="G1769">
        <v>0</v>
      </c>
      <c r="H1769">
        <v>35.11</v>
      </c>
      <c r="I1769">
        <v>0</v>
      </c>
      <c r="J1769" s="9">
        <v>1.04999E-13</v>
      </c>
      <c r="K1769">
        <v>722.99900000000002</v>
      </c>
      <c r="L1769">
        <v>0</v>
      </c>
      <c r="M1769" t="s">
        <v>43</v>
      </c>
    </row>
    <row r="1770" spans="1:13" x14ac:dyDescent="0.25">
      <c r="A1770" t="s">
        <v>171</v>
      </c>
      <c r="B1770">
        <v>457.267</v>
      </c>
      <c r="C1770">
        <v>456.73099999999999</v>
      </c>
      <c r="D1770">
        <v>456.68900000000002</v>
      </c>
      <c r="E1770">
        <v>455.52199999999999</v>
      </c>
      <c r="F1770">
        <v>36.182400000000001</v>
      </c>
      <c r="G1770">
        <v>0</v>
      </c>
      <c r="H1770">
        <v>33.808500000000002</v>
      </c>
      <c r="I1770">
        <v>0</v>
      </c>
      <c r="J1770" s="9">
        <v>1.76036E-12</v>
      </c>
      <c r="K1770">
        <v>688.55</v>
      </c>
      <c r="L1770">
        <v>0</v>
      </c>
      <c r="M1770" t="s">
        <v>43</v>
      </c>
    </row>
    <row r="1771" spans="1:13" x14ac:dyDescent="0.25">
      <c r="A1771" t="s">
        <v>171</v>
      </c>
      <c r="B1771">
        <v>458.22300000000001</v>
      </c>
      <c r="C1771">
        <v>457.68299999999999</v>
      </c>
      <c r="D1771">
        <v>457.63799999999998</v>
      </c>
      <c r="E1771">
        <v>456.447</v>
      </c>
      <c r="F1771">
        <v>32.128900000000002</v>
      </c>
      <c r="G1771">
        <v>0</v>
      </c>
      <c r="H1771">
        <v>34.9071</v>
      </c>
      <c r="I1771">
        <v>0</v>
      </c>
      <c r="J1771" s="9">
        <v>9.9562600000000006E-14</v>
      </c>
      <c r="K1771">
        <v>678.02200000000005</v>
      </c>
      <c r="L1771">
        <v>0</v>
      </c>
      <c r="M1771" t="s">
        <v>43</v>
      </c>
    </row>
    <row r="1772" spans="1:13" x14ac:dyDescent="0.25">
      <c r="A1772" t="s">
        <v>171</v>
      </c>
      <c r="B1772">
        <v>458.298</v>
      </c>
      <c r="C1772">
        <v>457.733</v>
      </c>
      <c r="D1772">
        <v>457.68900000000002</v>
      </c>
      <c r="E1772">
        <v>456.45699999999999</v>
      </c>
      <c r="F1772">
        <v>31.480699999999999</v>
      </c>
      <c r="G1772">
        <v>0</v>
      </c>
      <c r="H1772">
        <v>35.000500000000002</v>
      </c>
      <c r="I1772">
        <v>0</v>
      </c>
      <c r="J1772" s="9">
        <v>4.0059900000000001E-14</v>
      </c>
      <c r="K1772">
        <v>711.72</v>
      </c>
      <c r="L1772">
        <v>0</v>
      </c>
      <c r="M1772" t="s">
        <v>43</v>
      </c>
    </row>
    <row r="1773" spans="1:13" x14ac:dyDescent="0.25">
      <c r="A1773" t="s">
        <v>171</v>
      </c>
      <c r="B1773">
        <v>454.9</v>
      </c>
      <c r="C1773">
        <v>454.36099999999999</v>
      </c>
      <c r="D1773">
        <v>454.32100000000003</v>
      </c>
      <c r="E1773">
        <v>453.14100000000002</v>
      </c>
      <c r="F1773">
        <v>32.039700000000003</v>
      </c>
      <c r="G1773">
        <v>0</v>
      </c>
      <c r="H1773">
        <v>34.098300000000002</v>
      </c>
      <c r="I1773">
        <v>0</v>
      </c>
      <c r="J1773" s="9">
        <v>2.7544799999999998E-16</v>
      </c>
      <c r="K1773">
        <v>709.78700000000003</v>
      </c>
      <c r="L1773">
        <v>0</v>
      </c>
      <c r="M1773" t="s">
        <v>43</v>
      </c>
    </row>
    <row r="1774" spans="1:13" x14ac:dyDescent="0.25">
      <c r="A1774" t="s">
        <v>171</v>
      </c>
      <c r="B1774">
        <v>450.56599999999997</v>
      </c>
      <c r="C1774">
        <v>450.02699999999999</v>
      </c>
      <c r="D1774">
        <v>449.98700000000002</v>
      </c>
      <c r="E1774">
        <v>448.81400000000002</v>
      </c>
      <c r="F1774">
        <v>32.125</v>
      </c>
      <c r="G1774">
        <v>0</v>
      </c>
      <c r="H1774">
        <v>33.8979</v>
      </c>
      <c r="I1774">
        <v>0</v>
      </c>
      <c r="J1774" s="9">
        <v>3.0731400000000001E-15</v>
      </c>
      <c r="K1774">
        <v>716.01700000000005</v>
      </c>
      <c r="L1774">
        <v>0</v>
      </c>
      <c r="M1774" t="s">
        <v>43</v>
      </c>
    </row>
    <row r="1775" spans="1:13" x14ac:dyDescent="0.25">
      <c r="A1775" t="s">
        <v>171</v>
      </c>
      <c r="B1775">
        <v>465.39499999999998</v>
      </c>
      <c r="C1775">
        <v>464.85300000000001</v>
      </c>
      <c r="D1775">
        <v>464.80599999999998</v>
      </c>
      <c r="E1775">
        <v>463.55200000000002</v>
      </c>
      <c r="F1775">
        <v>35.665999999999997</v>
      </c>
      <c r="G1775">
        <v>0</v>
      </c>
      <c r="H1775">
        <v>35.349400000000003</v>
      </c>
      <c r="I1775">
        <v>0</v>
      </c>
      <c r="J1775" s="9">
        <v>1.9059800000000001E-14</v>
      </c>
      <c r="K1775">
        <v>712.95799999999997</v>
      </c>
      <c r="L1775">
        <v>0</v>
      </c>
      <c r="M1775" t="s">
        <v>43</v>
      </c>
    </row>
    <row r="1776" spans="1:13" x14ac:dyDescent="0.25">
      <c r="A1776" t="s">
        <v>171</v>
      </c>
      <c r="B1776">
        <v>455.23899999999998</v>
      </c>
      <c r="C1776">
        <v>454.69</v>
      </c>
      <c r="D1776">
        <v>454.64800000000002</v>
      </c>
      <c r="E1776">
        <v>453.43200000000002</v>
      </c>
      <c r="F1776">
        <v>31.8992</v>
      </c>
      <c r="G1776">
        <v>0</v>
      </c>
      <c r="H1776">
        <v>34.783299999999997</v>
      </c>
      <c r="I1776">
        <v>0</v>
      </c>
      <c r="J1776" s="9">
        <v>1.05673E-14</v>
      </c>
      <c r="K1776">
        <v>648.48800000000006</v>
      </c>
      <c r="L1776">
        <v>0</v>
      </c>
      <c r="M1776" t="s">
        <v>43</v>
      </c>
    </row>
    <row r="1777" spans="1:25" x14ac:dyDescent="0.25">
      <c r="A1777" t="s">
        <v>171</v>
      </c>
      <c r="B1777">
        <v>459.774</v>
      </c>
      <c r="C1777">
        <v>459.245</v>
      </c>
      <c r="D1777">
        <v>459.20400000000001</v>
      </c>
      <c r="E1777">
        <v>458.02</v>
      </c>
      <c r="F1777">
        <v>31.511600000000001</v>
      </c>
      <c r="G1777">
        <v>0</v>
      </c>
      <c r="H1777">
        <v>34.819800000000001</v>
      </c>
      <c r="I1777">
        <v>0</v>
      </c>
      <c r="J1777" s="9">
        <v>3.5710299999999998E-13</v>
      </c>
      <c r="K1777">
        <v>714.33500000000004</v>
      </c>
      <c r="L1777">
        <v>0</v>
      </c>
      <c r="M1777" t="s">
        <v>43</v>
      </c>
    </row>
    <row r="1778" spans="1:25" x14ac:dyDescent="0.25">
      <c r="A1778" t="s">
        <v>171</v>
      </c>
      <c r="B1778">
        <v>453.19600000000003</v>
      </c>
      <c r="C1778">
        <v>452.66199999999998</v>
      </c>
      <c r="D1778">
        <v>452.61599999999999</v>
      </c>
      <c r="E1778">
        <v>451.36</v>
      </c>
      <c r="F1778">
        <v>31.943899999999999</v>
      </c>
      <c r="G1778">
        <v>0</v>
      </c>
      <c r="H1778">
        <v>33.916899999999998</v>
      </c>
      <c r="I1778">
        <v>0</v>
      </c>
      <c r="J1778" s="9">
        <v>1.91304E-14</v>
      </c>
      <c r="K1778">
        <v>714.65300000000002</v>
      </c>
      <c r="L1778">
        <v>0</v>
      </c>
      <c r="M1778" t="s">
        <v>43</v>
      </c>
    </row>
    <row r="1779" spans="1:25" x14ac:dyDescent="0.25">
      <c r="A1779" t="s">
        <v>171</v>
      </c>
      <c r="B1779">
        <v>457.53899999999999</v>
      </c>
      <c r="C1779">
        <v>457.02600000000001</v>
      </c>
      <c r="D1779">
        <v>456.98599999999999</v>
      </c>
      <c r="E1779">
        <v>455.72699999999998</v>
      </c>
      <c r="F1779">
        <v>31.893799999999999</v>
      </c>
      <c r="G1779">
        <v>0</v>
      </c>
      <c r="H1779">
        <v>34.647300000000001</v>
      </c>
      <c r="I1779">
        <v>0</v>
      </c>
      <c r="J1779" s="9">
        <v>1.3323799999999999E-14</v>
      </c>
      <c r="K1779">
        <v>693.822</v>
      </c>
      <c r="L1779">
        <v>0</v>
      </c>
      <c r="M1779" t="s">
        <v>43</v>
      </c>
    </row>
    <row r="1780" spans="1:25" x14ac:dyDescent="0.25">
      <c r="A1780" t="s">
        <v>171</v>
      </c>
      <c r="B1780">
        <v>454.83699999999999</v>
      </c>
      <c r="C1780">
        <v>454.286</v>
      </c>
      <c r="D1780">
        <v>454.24400000000003</v>
      </c>
      <c r="E1780">
        <v>453.04599999999999</v>
      </c>
      <c r="F1780">
        <v>31.7714</v>
      </c>
      <c r="G1780">
        <v>0</v>
      </c>
      <c r="H1780">
        <v>34.472299999999997</v>
      </c>
      <c r="I1780">
        <v>0</v>
      </c>
      <c r="J1780" s="9">
        <v>2.18127E-14</v>
      </c>
      <c r="K1780">
        <v>675.27200000000005</v>
      </c>
      <c r="L1780">
        <v>0</v>
      </c>
      <c r="M1780" t="s">
        <v>43</v>
      </c>
    </row>
    <row r="1781" spans="1:25" x14ac:dyDescent="0.25">
      <c r="A1781" t="s">
        <v>171</v>
      </c>
      <c r="B1781">
        <v>457.11099999999999</v>
      </c>
      <c r="C1781">
        <v>456.53500000000003</v>
      </c>
      <c r="D1781">
        <v>456.495</v>
      </c>
      <c r="E1781">
        <v>455.30599999999998</v>
      </c>
      <c r="F1781">
        <v>31.455500000000001</v>
      </c>
      <c r="G1781">
        <v>0</v>
      </c>
      <c r="H1781">
        <v>34.418500000000002</v>
      </c>
      <c r="I1781">
        <v>0</v>
      </c>
      <c r="J1781" s="9">
        <v>1.5925600000000001E-13</v>
      </c>
      <c r="K1781">
        <v>719.59400000000005</v>
      </c>
      <c r="L1781">
        <v>0</v>
      </c>
      <c r="M1781" t="s">
        <v>43</v>
      </c>
    </row>
    <row r="1782" spans="1:25" x14ac:dyDescent="0.25">
      <c r="A1782" t="s">
        <v>171</v>
      </c>
      <c r="B1782">
        <v>459.93599999999998</v>
      </c>
      <c r="C1782">
        <v>459.32100000000003</v>
      </c>
      <c r="D1782">
        <v>459.27499999999998</v>
      </c>
      <c r="E1782">
        <v>458.024</v>
      </c>
      <c r="F1782">
        <v>31.247599999999998</v>
      </c>
      <c r="G1782">
        <v>0</v>
      </c>
      <c r="H1782">
        <v>35.540599999999998</v>
      </c>
      <c r="I1782">
        <v>0</v>
      </c>
      <c r="J1782" s="9">
        <v>2.2805499999999998E-13</v>
      </c>
      <c r="K1782">
        <v>643.34900000000005</v>
      </c>
      <c r="L1782">
        <v>0</v>
      </c>
      <c r="M1782" t="s">
        <v>43</v>
      </c>
    </row>
    <row r="1783" spans="1:25" x14ac:dyDescent="0.25">
      <c r="A1783" t="s">
        <v>171</v>
      </c>
      <c r="B1783">
        <v>464.12299999999999</v>
      </c>
      <c r="C1783">
        <v>463.56700000000001</v>
      </c>
      <c r="D1783">
        <v>463.51400000000001</v>
      </c>
      <c r="E1783">
        <v>462.19200000000001</v>
      </c>
      <c r="F1783">
        <v>32.469499999999996</v>
      </c>
      <c r="G1783">
        <v>0</v>
      </c>
      <c r="H1783">
        <v>35.799999999999997</v>
      </c>
      <c r="I1783">
        <v>0</v>
      </c>
      <c r="J1783" s="9">
        <v>9.9464100000000006E-13</v>
      </c>
      <c r="K1783">
        <v>707.51199999999994</v>
      </c>
      <c r="L1783">
        <v>0</v>
      </c>
      <c r="M1783" t="s">
        <v>43</v>
      </c>
    </row>
    <row r="1784" spans="1:25" x14ac:dyDescent="0.25">
      <c r="A1784" t="s">
        <v>171</v>
      </c>
      <c r="B1784">
        <v>466.95800000000003</v>
      </c>
      <c r="C1784">
        <v>466.43200000000002</v>
      </c>
      <c r="D1784">
        <v>466.37900000000002</v>
      </c>
      <c r="E1784">
        <v>465.01799999999997</v>
      </c>
      <c r="F1784">
        <v>32.618699999999997</v>
      </c>
      <c r="G1784">
        <v>0</v>
      </c>
      <c r="H1784">
        <v>35.1541</v>
      </c>
      <c r="I1784">
        <v>0</v>
      </c>
      <c r="J1784" s="9">
        <v>1.54733E-13</v>
      </c>
      <c r="K1784">
        <v>690.42899999999997</v>
      </c>
      <c r="L1784">
        <v>0</v>
      </c>
      <c r="M1784" t="s">
        <v>43</v>
      </c>
    </row>
    <row r="1785" spans="1:25" x14ac:dyDescent="0.25">
      <c r="A1785" t="s">
        <v>171</v>
      </c>
      <c r="B1785">
        <v>454.18</v>
      </c>
      <c r="C1785">
        <v>453.68</v>
      </c>
      <c r="D1785">
        <v>453.62900000000002</v>
      </c>
      <c r="E1785">
        <v>452.33</v>
      </c>
      <c r="F1785">
        <v>32.108699999999999</v>
      </c>
      <c r="G1785">
        <v>0</v>
      </c>
      <c r="H1785">
        <v>34.200699999999998</v>
      </c>
      <c r="I1785">
        <v>0</v>
      </c>
      <c r="J1785" s="9">
        <v>8.0475700000000006E-14</v>
      </c>
      <c r="K1785">
        <v>707.23900000000003</v>
      </c>
      <c r="L1785">
        <v>0</v>
      </c>
      <c r="M1785" t="s">
        <v>43</v>
      </c>
    </row>
    <row r="1786" spans="1:25" x14ac:dyDescent="0.25">
      <c r="A1786" t="s">
        <v>171</v>
      </c>
      <c r="B1786">
        <v>465.51900000000001</v>
      </c>
      <c r="C1786">
        <v>464.98399999999998</v>
      </c>
      <c r="D1786">
        <v>464.91500000000002</v>
      </c>
      <c r="E1786">
        <v>463.56599999999997</v>
      </c>
      <c r="F1786">
        <v>31.860099999999999</v>
      </c>
      <c r="G1786">
        <v>0</v>
      </c>
      <c r="H1786">
        <v>35.552700000000002</v>
      </c>
      <c r="I1786">
        <v>0</v>
      </c>
      <c r="J1786" s="9">
        <v>5.7501700000000001E-15</v>
      </c>
      <c r="K1786">
        <v>721.101</v>
      </c>
      <c r="L1786">
        <v>0</v>
      </c>
      <c r="M1786" t="s">
        <v>43</v>
      </c>
    </row>
    <row r="1787" spans="1:25" x14ac:dyDescent="0.25">
      <c r="A1787" t="s">
        <v>171</v>
      </c>
      <c r="B1787">
        <v>463.22199999999998</v>
      </c>
      <c r="C1787">
        <v>462.60199999999998</v>
      </c>
      <c r="D1787">
        <v>462.55700000000002</v>
      </c>
      <c r="E1787">
        <v>461.34800000000001</v>
      </c>
      <c r="F1787">
        <v>37.2898</v>
      </c>
      <c r="G1787">
        <v>0</v>
      </c>
      <c r="H1787">
        <v>34.314900000000002</v>
      </c>
      <c r="I1787">
        <v>0</v>
      </c>
      <c r="J1787" s="9">
        <v>1.10273E-13</v>
      </c>
      <c r="K1787">
        <v>712.28399999999999</v>
      </c>
      <c r="L1787">
        <v>0</v>
      </c>
      <c r="M1787" t="s">
        <v>43</v>
      </c>
    </row>
    <row r="1788" spans="1:25" x14ac:dyDescent="0.25">
      <c r="A1788" t="s">
        <v>171</v>
      </c>
      <c r="B1788">
        <v>455.96100000000001</v>
      </c>
      <c r="C1788">
        <v>455.44099999999997</v>
      </c>
      <c r="D1788">
        <v>455.39299999999997</v>
      </c>
      <c r="E1788">
        <v>454.10300000000001</v>
      </c>
      <c r="F1788">
        <v>32.071300000000001</v>
      </c>
      <c r="G1788">
        <v>0</v>
      </c>
      <c r="H1788">
        <v>34.464599999999997</v>
      </c>
      <c r="I1788">
        <v>0</v>
      </c>
      <c r="J1788" s="9">
        <v>3.7845999999999998E-14</v>
      </c>
      <c r="K1788">
        <v>723.45799999999997</v>
      </c>
      <c r="L1788">
        <v>0</v>
      </c>
      <c r="M1788" t="s">
        <v>43</v>
      </c>
    </row>
    <row r="1789" spans="1:25" x14ac:dyDescent="0.25">
      <c r="A1789" t="s">
        <v>171</v>
      </c>
      <c r="B1789">
        <v>455.96300000000002</v>
      </c>
      <c r="C1789">
        <v>455.45800000000003</v>
      </c>
      <c r="D1789">
        <v>455.41399999999999</v>
      </c>
      <c r="E1789">
        <v>454.19200000000001</v>
      </c>
      <c r="F1789">
        <v>31.807700000000001</v>
      </c>
      <c r="G1789">
        <v>0</v>
      </c>
      <c r="H1789">
        <v>34.694099999999999</v>
      </c>
      <c r="I1789">
        <v>0</v>
      </c>
      <c r="J1789" s="9">
        <v>4.6067200000000004E-13</v>
      </c>
      <c r="K1789">
        <v>686.596</v>
      </c>
      <c r="L1789">
        <v>0</v>
      </c>
      <c r="M1789" t="s">
        <v>43</v>
      </c>
    </row>
    <row r="1790" spans="1:25" x14ac:dyDescent="0.25">
      <c r="A1790" t="s">
        <v>171</v>
      </c>
      <c r="B1790">
        <v>457.93799999999999</v>
      </c>
      <c r="C1790">
        <v>457.40899999999999</v>
      </c>
      <c r="D1790">
        <v>457.37099999999998</v>
      </c>
      <c r="E1790">
        <v>456.19299999999998</v>
      </c>
      <c r="F1790">
        <v>32.0182</v>
      </c>
      <c r="G1790">
        <v>0</v>
      </c>
      <c r="H1790">
        <v>34.983899999999998</v>
      </c>
      <c r="I1790">
        <v>0</v>
      </c>
      <c r="J1790" s="9">
        <v>7.5761799999999994E-17</v>
      </c>
      <c r="K1790">
        <v>627.48599999999999</v>
      </c>
      <c r="L1790">
        <v>0</v>
      </c>
      <c r="M1790" t="s">
        <v>43</v>
      </c>
    </row>
    <row r="1791" spans="1:25" x14ac:dyDescent="0.25">
      <c r="A1791" t="s">
        <v>171</v>
      </c>
      <c r="B1791">
        <v>453.435</v>
      </c>
      <c r="C1791">
        <v>452.90899999999999</v>
      </c>
      <c r="D1791">
        <v>452.86700000000002</v>
      </c>
      <c r="E1791">
        <v>451.642</v>
      </c>
      <c r="F1791">
        <v>31.921700000000001</v>
      </c>
      <c r="G1791">
        <v>0</v>
      </c>
      <c r="H1791">
        <v>34.527000000000001</v>
      </c>
      <c r="I1791">
        <v>0</v>
      </c>
      <c r="J1791" s="9">
        <v>2.6770700000000001E-16</v>
      </c>
      <c r="K1791">
        <v>718.995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171</v>
      </c>
      <c r="B1792">
        <v>456.23899999999998</v>
      </c>
      <c r="C1792">
        <v>455.70699999999999</v>
      </c>
      <c r="D1792">
        <v>455.666</v>
      </c>
      <c r="E1792">
        <v>454.46800000000002</v>
      </c>
      <c r="F1792">
        <v>31.762</v>
      </c>
      <c r="G1792">
        <v>0</v>
      </c>
      <c r="H1792">
        <v>34.819200000000002</v>
      </c>
      <c r="I1792">
        <v>0</v>
      </c>
      <c r="J1792" s="9">
        <v>5.4108800000000001E-15</v>
      </c>
      <c r="K1792">
        <v>716.19299999999998</v>
      </c>
      <c r="L1792">
        <v>0</v>
      </c>
      <c r="M1792" t="s">
        <v>43</v>
      </c>
      <c r="R1792">
        <f>AVERAGE(B1743:B1792)</f>
        <v>458.18892</v>
      </c>
      <c r="S1792">
        <f>AVERAGE(C1743:C1792)</f>
        <v>457.66051999999991</v>
      </c>
      <c r="U1792">
        <f>_xlfn.VAR.P(B1743:B1792)</f>
        <v>18.382883353599997</v>
      </c>
      <c r="V1792">
        <f>_xlfn.VAR.P(C1743:C1792)</f>
        <v>18.344267489600011</v>
      </c>
      <c r="X1792">
        <f>1.96*SQRT(U1792)/50</f>
        <v>0.16807103818467919</v>
      </c>
      <c r="Y1792">
        <f>1.96*SQRT(V1792)/50</f>
        <v>0.16789441680776332</v>
      </c>
    </row>
    <row r="1793" spans="1:3" x14ac:dyDescent="0.25">
      <c r="A1793" t="s">
        <v>172</v>
      </c>
      <c r="B1793">
        <v>23037.260900000001</v>
      </c>
      <c r="C1793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:25" x14ac:dyDescent="0.25">
      <c r="R2295" t="s">
        <v>70</v>
      </c>
      <c r="U2295" t="s">
        <v>69</v>
      </c>
      <c r="X2295" t="s">
        <v>67</v>
      </c>
    </row>
    <row r="2296" spans="1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298" spans="1:25" x14ac:dyDescent="0.25">
      <c r="A2298" t="s">
        <v>195</v>
      </c>
      <c r="B2298">
        <v>943.26900000000001</v>
      </c>
      <c r="C2298">
        <v>915.82799999999997</v>
      </c>
      <c r="D2298">
        <v>890.62</v>
      </c>
      <c r="E2298">
        <v>858.43299999999999</v>
      </c>
      <c r="F2298">
        <v>506.14299999999997</v>
      </c>
      <c r="G2298">
        <v>0</v>
      </c>
      <c r="H2298">
        <v>506.14299999999997</v>
      </c>
      <c r="I2298">
        <v>7.3890599999999997</v>
      </c>
      <c r="J2298">
        <v>7.3890599999999997</v>
      </c>
      <c r="K2298">
        <v>0</v>
      </c>
    </row>
    <row r="2299" spans="1:25" x14ac:dyDescent="0.25">
      <c r="A2299" t="s">
        <v>195</v>
      </c>
      <c r="B2299">
        <v>607.58500000000004</v>
      </c>
      <c r="C2299">
        <v>600.95399999999995</v>
      </c>
      <c r="D2299">
        <v>578.91499999999996</v>
      </c>
      <c r="E2299">
        <v>556.23500000000001</v>
      </c>
      <c r="F2299">
        <v>334.28800000000001</v>
      </c>
      <c r="G2299">
        <v>0</v>
      </c>
      <c r="H2299">
        <v>334.28800000000001</v>
      </c>
      <c r="I2299">
        <v>7.3890599999999997</v>
      </c>
      <c r="J2299">
        <v>7.3890599999999997</v>
      </c>
      <c r="K2299">
        <v>0</v>
      </c>
    </row>
    <row r="2300" spans="1:25" x14ac:dyDescent="0.25">
      <c r="A2300" t="s">
        <v>195</v>
      </c>
      <c r="B2300">
        <v>604.35400000000004</v>
      </c>
      <c r="C2300">
        <v>597.37900000000002</v>
      </c>
      <c r="D2300">
        <v>577.66600000000005</v>
      </c>
      <c r="E2300">
        <v>555.63199999999995</v>
      </c>
      <c r="F2300">
        <v>333.79899999999998</v>
      </c>
      <c r="G2300">
        <v>0</v>
      </c>
      <c r="H2300">
        <v>333.79899999999998</v>
      </c>
      <c r="I2300">
        <v>7.3890599999999997</v>
      </c>
      <c r="J2300">
        <v>7.3890599999999997</v>
      </c>
      <c r="K2300">
        <v>0</v>
      </c>
    </row>
    <row r="2301" spans="1:25" x14ac:dyDescent="0.25">
      <c r="A2301" t="s">
        <v>195</v>
      </c>
      <c r="B2301">
        <v>608.45899999999995</v>
      </c>
      <c r="C2301">
        <v>602.06100000000004</v>
      </c>
      <c r="D2301">
        <v>578.74</v>
      </c>
      <c r="E2301">
        <v>555.846</v>
      </c>
      <c r="F2301">
        <v>333.70400000000001</v>
      </c>
      <c r="G2301">
        <v>0</v>
      </c>
      <c r="H2301">
        <v>333.70400000000001</v>
      </c>
      <c r="I2301">
        <v>7.3890599999999997</v>
      </c>
      <c r="J2301">
        <v>7.3890599999999997</v>
      </c>
      <c r="K2301">
        <v>0</v>
      </c>
    </row>
    <row r="2302" spans="1:25" x14ac:dyDescent="0.25">
      <c r="A2302" t="s">
        <v>195</v>
      </c>
      <c r="B2302">
        <v>607.11099999999999</v>
      </c>
      <c r="C2302">
        <v>600.60199999999998</v>
      </c>
      <c r="D2302">
        <v>578.70600000000002</v>
      </c>
      <c r="E2302">
        <v>556.06399999999996</v>
      </c>
      <c r="F2302">
        <v>334.077</v>
      </c>
      <c r="G2302">
        <v>0</v>
      </c>
      <c r="H2302">
        <v>334.077</v>
      </c>
      <c r="I2302">
        <v>7.3890599999999997</v>
      </c>
      <c r="J2302">
        <v>7.3890599999999997</v>
      </c>
      <c r="K2302">
        <v>0</v>
      </c>
    </row>
    <row r="2303" spans="1:25" x14ac:dyDescent="0.25">
      <c r="A2303" t="s">
        <v>195</v>
      </c>
      <c r="B2303">
        <v>604.76300000000003</v>
      </c>
      <c r="C2303">
        <v>598.43899999999996</v>
      </c>
      <c r="D2303">
        <v>577.69399999999996</v>
      </c>
      <c r="E2303">
        <v>555.46299999999997</v>
      </c>
      <c r="F2303">
        <v>333.72199999999998</v>
      </c>
      <c r="G2303">
        <v>0</v>
      </c>
      <c r="H2303">
        <v>333.72199999999998</v>
      </c>
      <c r="I2303">
        <v>7.3890599999999997</v>
      </c>
      <c r="J2303">
        <v>7.3890599999999997</v>
      </c>
      <c r="K2303">
        <v>0</v>
      </c>
    </row>
    <row r="2304" spans="1:25" x14ac:dyDescent="0.25">
      <c r="A2304" t="s">
        <v>195</v>
      </c>
      <c r="B2304">
        <v>606.66399999999999</v>
      </c>
      <c r="C2304">
        <v>600.44000000000005</v>
      </c>
      <c r="D2304">
        <v>578.60500000000002</v>
      </c>
      <c r="E2304">
        <v>556.04100000000005</v>
      </c>
      <c r="F2304">
        <v>334.10199999999998</v>
      </c>
      <c r="G2304">
        <v>0</v>
      </c>
      <c r="H2304">
        <v>334.10199999999998</v>
      </c>
      <c r="I2304">
        <v>7.3890599999999997</v>
      </c>
      <c r="J2304">
        <v>7.3890599999999997</v>
      </c>
      <c r="K2304">
        <v>0</v>
      </c>
    </row>
    <row r="2305" spans="1:11" x14ac:dyDescent="0.25">
      <c r="A2305" t="s">
        <v>195</v>
      </c>
      <c r="B2305">
        <v>613.56399999999996</v>
      </c>
      <c r="C2305">
        <v>607.23400000000004</v>
      </c>
      <c r="D2305">
        <v>579.87099999999998</v>
      </c>
      <c r="E2305">
        <v>555.97400000000005</v>
      </c>
      <c r="F2305">
        <v>334.07299999999998</v>
      </c>
      <c r="G2305">
        <v>0</v>
      </c>
      <c r="H2305">
        <v>334.07299999999998</v>
      </c>
      <c r="I2305">
        <v>7.3890599999999997</v>
      </c>
      <c r="J2305">
        <v>7.3890599999999997</v>
      </c>
      <c r="K2305">
        <v>0</v>
      </c>
    </row>
    <row r="2306" spans="1:11" x14ac:dyDescent="0.25">
      <c r="A2306" t="s">
        <v>195</v>
      </c>
      <c r="B2306">
        <v>609.60400000000004</v>
      </c>
      <c r="C2306">
        <v>603.11500000000001</v>
      </c>
      <c r="D2306">
        <v>579.21100000000001</v>
      </c>
      <c r="E2306">
        <v>556.00199999999995</v>
      </c>
      <c r="F2306">
        <v>334.05</v>
      </c>
      <c r="G2306">
        <v>0</v>
      </c>
      <c r="H2306">
        <v>334.05</v>
      </c>
      <c r="I2306">
        <v>7.3890599999999997</v>
      </c>
      <c r="J2306">
        <v>7.3890599999999997</v>
      </c>
      <c r="K2306">
        <v>0</v>
      </c>
    </row>
    <row r="2307" spans="1:11" x14ac:dyDescent="0.25">
      <c r="A2307" t="s">
        <v>195</v>
      </c>
      <c r="B2307">
        <v>606.76599999999996</v>
      </c>
      <c r="C2307">
        <v>600.15099999999995</v>
      </c>
      <c r="D2307">
        <v>578.553</v>
      </c>
      <c r="E2307">
        <v>555.82100000000003</v>
      </c>
      <c r="F2307">
        <v>333.87700000000001</v>
      </c>
      <c r="G2307">
        <v>0</v>
      </c>
      <c r="H2307">
        <v>333.87700000000001</v>
      </c>
      <c r="I2307">
        <v>7.3890599999999997</v>
      </c>
      <c r="J2307">
        <v>7.3890599999999997</v>
      </c>
      <c r="K2307">
        <v>0</v>
      </c>
    </row>
    <row r="2308" spans="1:11" x14ac:dyDescent="0.25">
      <c r="A2308" t="s">
        <v>195</v>
      </c>
      <c r="B2308">
        <v>604.44799999999998</v>
      </c>
      <c r="C2308">
        <v>597.92600000000004</v>
      </c>
      <c r="D2308">
        <v>577.93299999999999</v>
      </c>
      <c r="E2308">
        <v>555.87599999999998</v>
      </c>
      <c r="F2308">
        <v>333.85199999999998</v>
      </c>
      <c r="G2308">
        <v>0</v>
      </c>
      <c r="H2308">
        <v>333.85199999999998</v>
      </c>
      <c r="I2308">
        <v>7.3890599999999997</v>
      </c>
      <c r="J2308">
        <v>7.3890599999999997</v>
      </c>
      <c r="K2308">
        <v>0</v>
      </c>
    </row>
    <row r="2309" spans="1:11" x14ac:dyDescent="0.25">
      <c r="A2309" t="s">
        <v>195</v>
      </c>
      <c r="B2309">
        <v>614.60900000000004</v>
      </c>
      <c r="C2309">
        <v>608.327</v>
      </c>
      <c r="D2309">
        <v>579.95299999999997</v>
      </c>
      <c r="E2309">
        <v>555.79600000000005</v>
      </c>
      <c r="F2309">
        <v>333.96100000000001</v>
      </c>
      <c r="G2309">
        <v>0</v>
      </c>
      <c r="H2309">
        <v>333.96100000000001</v>
      </c>
      <c r="I2309">
        <v>7.3890599999999997</v>
      </c>
      <c r="J2309">
        <v>7.3890599999999997</v>
      </c>
      <c r="K2309">
        <v>0</v>
      </c>
    </row>
    <row r="2310" spans="1:11" x14ac:dyDescent="0.25">
      <c r="A2310" t="s">
        <v>195</v>
      </c>
      <c r="B2310">
        <v>611.01599999999996</v>
      </c>
      <c r="C2310">
        <v>604.50699999999995</v>
      </c>
      <c r="D2310">
        <v>579.38699999999994</v>
      </c>
      <c r="E2310">
        <v>556.04399999999998</v>
      </c>
      <c r="F2310">
        <v>334.01299999999998</v>
      </c>
      <c r="G2310">
        <v>0</v>
      </c>
      <c r="H2310">
        <v>334.01299999999998</v>
      </c>
      <c r="I2310">
        <v>7.3890599999999997</v>
      </c>
      <c r="J2310">
        <v>7.3890599999999997</v>
      </c>
      <c r="K2310">
        <v>0</v>
      </c>
    </row>
    <row r="2311" spans="1:11" x14ac:dyDescent="0.25">
      <c r="A2311" t="s">
        <v>195</v>
      </c>
      <c r="B2311">
        <v>604.17100000000005</v>
      </c>
      <c r="C2311">
        <v>598.09</v>
      </c>
      <c r="D2311">
        <v>577.96600000000001</v>
      </c>
      <c r="E2311">
        <v>555.99800000000005</v>
      </c>
      <c r="F2311">
        <v>334.17700000000002</v>
      </c>
      <c r="G2311">
        <v>0</v>
      </c>
      <c r="H2311">
        <v>334.17700000000002</v>
      </c>
      <c r="I2311">
        <v>7.3890599999999997</v>
      </c>
      <c r="J2311">
        <v>7.3890599999999997</v>
      </c>
      <c r="K2311">
        <v>0</v>
      </c>
    </row>
    <row r="2312" spans="1:11" x14ac:dyDescent="0.25">
      <c r="A2312" t="s">
        <v>195</v>
      </c>
      <c r="B2312">
        <v>605.851</v>
      </c>
      <c r="C2312">
        <v>599.53</v>
      </c>
      <c r="D2312">
        <v>578.447</v>
      </c>
      <c r="E2312">
        <v>555.91999999999996</v>
      </c>
      <c r="F2312">
        <v>334.084</v>
      </c>
      <c r="G2312">
        <v>0</v>
      </c>
      <c r="H2312">
        <v>334.084</v>
      </c>
      <c r="I2312">
        <v>7.3890599999999997</v>
      </c>
      <c r="J2312">
        <v>7.3890599999999997</v>
      </c>
      <c r="K2312">
        <v>0</v>
      </c>
    </row>
    <row r="2313" spans="1:11" x14ac:dyDescent="0.25">
      <c r="A2313" t="s">
        <v>195</v>
      </c>
      <c r="B2313">
        <v>610.39200000000005</v>
      </c>
      <c r="C2313">
        <v>603.84100000000001</v>
      </c>
      <c r="D2313">
        <v>578.94000000000005</v>
      </c>
      <c r="E2313">
        <v>555.47699999999998</v>
      </c>
      <c r="F2313">
        <v>333.62799999999999</v>
      </c>
      <c r="G2313">
        <v>0</v>
      </c>
      <c r="H2313">
        <v>333.62799999999999</v>
      </c>
      <c r="I2313">
        <v>7.3890599999999997</v>
      </c>
      <c r="J2313">
        <v>7.3890599999999997</v>
      </c>
      <c r="K2313">
        <v>0</v>
      </c>
    </row>
    <row r="2314" spans="1:11" x14ac:dyDescent="0.25">
      <c r="A2314" t="s">
        <v>195</v>
      </c>
      <c r="B2314">
        <v>604.62900000000002</v>
      </c>
      <c r="C2314">
        <v>598.56799999999998</v>
      </c>
      <c r="D2314">
        <v>578.17600000000004</v>
      </c>
      <c r="E2314">
        <v>555.97900000000004</v>
      </c>
      <c r="F2314">
        <v>334.12</v>
      </c>
      <c r="G2314">
        <v>0</v>
      </c>
      <c r="H2314">
        <v>334.12</v>
      </c>
      <c r="I2314">
        <v>7.3890599999999997</v>
      </c>
      <c r="J2314">
        <v>7.3890599999999997</v>
      </c>
      <c r="K2314">
        <v>0</v>
      </c>
    </row>
    <row r="2315" spans="1:11" x14ac:dyDescent="0.25">
      <c r="A2315" t="s">
        <v>195</v>
      </c>
      <c r="B2315">
        <v>604.08799999999997</v>
      </c>
      <c r="C2315">
        <v>597.81799999999998</v>
      </c>
      <c r="D2315">
        <v>578.26400000000001</v>
      </c>
      <c r="E2315">
        <v>556.096</v>
      </c>
      <c r="F2315">
        <v>333.81200000000001</v>
      </c>
      <c r="G2315">
        <v>0</v>
      </c>
      <c r="H2315">
        <v>333.81200000000001</v>
      </c>
      <c r="I2315">
        <v>7.3890599999999997</v>
      </c>
      <c r="J2315">
        <v>7.3890599999999997</v>
      </c>
      <c r="K2315">
        <v>0</v>
      </c>
    </row>
    <row r="2316" spans="1:11" x14ac:dyDescent="0.25">
      <c r="A2316" t="s">
        <v>195</v>
      </c>
      <c r="B2316">
        <v>603.38</v>
      </c>
      <c r="C2316">
        <v>597.19100000000003</v>
      </c>
      <c r="D2316">
        <v>577.56700000000001</v>
      </c>
      <c r="E2316">
        <v>555.57600000000002</v>
      </c>
      <c r="F2316">
        <v>333.78100000000001</v>
      </c>
      <c r="G2316">
        <v>0</v>
      </c>
      <c r="H2316">
        <v>333.78100000000001</v>
      </c>
      <c r="I2316">
        <v>7.3890599999999997</v>
      </c>
      <c r="J2316">
        <v>7.3890599999999997</v>
      </c>
      <c r="K2316">
        <v>0</v>
      </c>
    </row>
    <row r="2317" spans="1:11" x14ac:dyDescent="0.25">
      <c r="A2317" t="s">
        <v>195</v>
      </c>
      <c r="B2317">
        <v>602.80799999999999</v>
      </c>
      <c r="C2317">
        <v>596.57500000000005</v>
      </c>
      <c r="D2317">
        <v>577.27200000000005</v>
      </c>
      <c r="E2317">
        <v>555.38900000000001</v>
      </c>
      <c r="F2317">
        <v>333.673</v>
      </c>
      <c r="G2317">
        <v>0</v>
      </c>
      <c r="H2317">
        <v>333.673</v>
      </c>
      <c r="I2317">
        <v>7.3890599999999997</v>
      </c>
      <c r="J2317">
        <v>7.3890599999999997</v>
      </c>
      <c r="K2317">
        <v>0</v>
      </c>
    </row>
    <row r="2318" spans="1:11" x14ac:dyDescent="0.25">
      <c r="A2318" t="s">
        <v>195</v>
      </c>
      <c r="B2318">
        <v>605.61099999999999</v>
      </c>
      <c r="C2318">
        <v>599.52700000000004</v>
      </c>
      <c r="D2318">
        <v>578.41700000000003</v>
      </c>
      <c r="E2318">
        <v>555.92899999999997</v>
      </c>
      <c r="F2318">
        <v>334.017</v>
      </c>
      <c r="G2318">
        <v>0</v>
      </c>
      <c r="H2318">
        <v>334.017</v>
      </c>
      <c r="I2318">
        <v>7.3890599999999997</v>
      </c>
      <c r="J2318">
        <v>7.3890599999999997</v>
      </c>
      <c r="K2318">
        <v>0</v>
      </c>
    </row>
    <row r="2319" spans="1:11" x14ac:dyDescent="0.25">
      <c r="A2319" t="s">
        <v>195</v>
      </c>
      <c r="B2319">
        <v>608.34699999999998</v>
      </c>
      <c r="C2319">
        <v>602.12099999999998</v>
      </c>
      <c r="D2319">
        <v>581.25099999999998</v>
      </c>
      <c r="E2319">
        <v>558.98699999999997</v>
      </c>
      <c r="F2319">
        <v>335.47</v>
      </c>
      <c r="G2319">
        <v>0</v>
      </c>
      <c r="H2319">
        <v>335.47</v>
      </c>
      <c r="I2319">
        <v>7.3890599999999997</v>
      </c>
      <c r="J2319">
        <v>7.3890599999999997</v>
      </c>
      <c r="K2319">
        <v>0</v>
      </c>
    </row>
    <row r="2320" spans="1:11" x14ac:dyDescent="0.25">
      <c r="A2320" t="s">
        <v>195</v>
      </c>
      <c r="B2320">
        <v>613.88800000000003</v>
      </c>
      <c r="C2320">
        <v>607.38099999999997</v>
      </c>
      <c r="D2320">
        <v>582.46500000000003</v>
      </c>
      <c r="E2320">
        <v>558.89099999999996</v>
      </c>
      <c r="F2320">
        <v>335.637</v>
      </c>
      <c r="G2320">
        <v>0</v>
      </c>
      <c r="H2320">
        <v>335.637</v>
      </c>
      <c r="I2320">
        <v>7.3890599999999997</v>
      </c>
      <c r="J2320">
        <v>7.3890599999999997</v>
      </c>
      <c r="K2320">
        <v>0</v>
      </c>
    </row>
    <row r="2321" spans="1:11" x14ac:dyDescent="0.25">
      <c r="A2321" t="s">
        <v>195</v>
      </c>
      <c r="B2321">
        <v>617.92999999999995</v>
      </c>
      <c r="C2321">
        <v>611.39</v>
      </c>
      <c r="D2321">
        <v>583.22</v>
      </c>
      <c r="E2321">
        <v>559.01199999999994</v>
      </c>
      <c r="F2321">
        <v>335.62599999999998</v>
      </c>
      <c r="G2321">
        <v>0</v>
      </c>
      <c r="H2321">
        <v>335.62599999999998</v>
      </c>
      <c r="I2321">
        <v>7.3890599999999997</v>
      </c>
      <c r="J2321">
        <v>7.3890599999999997</v>
      </c>
      <c r="K2321">
        <v>0</v>
      </c>
    </row>
    <row r="2322" spans="1:11" x14ac:dyDescent="0.25">
      <c r="A2322" t="s">
        <v>195</v>
      </c>
      <c r="B2322">
        <v>608.81799999999998</v>
      </c>
      <c r="C2322">
        <v>602.15700000000004</v>
      </c>
      <c r="D2322">
        <v>581.28599999999994</v>
      </c>
      <c r="E2322">
        <v>558.89800000000002</v>
      </c>
      <c r="F2322">
        <v>335.39600000000002</v>
      </c>
      <c r="G2322">
        <v>0</v>
      </c>
      <c r="H2322">
        <v>335.39600000000002</v>
      </c>
      <c r="I2322">
        <v>7.3890599999999997</v>
      </c>
      <c r="J2322">
        <v>7.3890599999999997</v>
      </c>
      <c r="K2322">
        <v>0</v>
      </c>
    </row>
    <row r="2323" spans="1:11" x14ac:dyDescent="0.25">
      <c r="A2323" t="s">
        <v>195</v>
      </c>
      <c r="B2323">
        <v>608.74300000000005</v>
      </c>
      <c r="C2323">
        <v>602.05999999999995</v>
      </c>
      <c r="D2323">
        <v>581.67399999999998</v>
      </c>
      <c r="E2323">
        <v>559.33900000000006</v>
      </c>
      <c r="F2323">
        <v>335.78100000000001</v>
      </c>
      <c r="G2323">
        <v>0</v>
      </c>
      <c r="H2323">
        <v>335.78100000000001</v>
      </c>
      <c r="I2323">
        <v>7.3890599999999997</v>
      </c>
      <c r="J2323">
        <v>7.3890599999999997</v>
      </c>
      <c r="K2323">
        <v>0</v>
      </c>
    </row>
    <row r="2324" spans="1:11" x14ac:dyDescent="0.25">
      <c r="A2324" t="s">
        <v>195</v>
      </c>
      <c r="B2324">
        <v>609.99900000000002</v>
      </c>
      <c r="C2324">
        <v>603.77099999999996</v>
      </c>
      <c r="D2324">
        <v>581.69799999999998</v>
      </c>
      <c r="E2324">
        <v>558.93799999999999</v>
      </c>
      <c r="F2324">
        <v>335.613</v>
      </c>
      <c r="G2324">
        <v>0</v>
      </c>
      <c r="H2324">
        <v>335.613</v>
      </c>
      <c r="I2324">
        <v>7.3890599999999997</v>
      </c>
      <c r="J2324">
        <v>7.3890599999999997</v>
      </c>
      <c r="K2324">
        <v>0</v>
      </c>
    </row>
    <row r="2325" spans="1:11" x14ac:dyDescent="0.25">
      <c r="A2325" t="s">
        <v>195</v>
      </c>
      <c r="B2325">
        <v>608.53599999999994</v>
      </c>
      <c r="C2325">
        <v>602.20100000000002</v>
      </c>
      <c r="D2325">
        <v>581.48400000000004</v>
      </c>
      <c r="E2325">
        <v>558.94600000000003</v>
      </c>
      <c r="F2325">
        <v>335.49900000000002</v>
      </c>
      <c r="G2325">
        <v>0</v>
      </c>
      <c r="H2325">
        <v>335.49900000000002</v>
      </c>
      <c r="I2325">
        <v>7.3890599999999997</v>
      </c>
      <c r="J2325">
        <v>7.3890599999999997</v>
      </c>
      <c r="K2325">
        <v>0</v>
      </c>
    </row>
    <row r="2326" spans="1:11" x14ac:dyDescent="0.25">
      <c r="A2326" t="s">
        <v>195</v>
      </c>
      <c r="B2326">
        <v>614.39400000000001</v>
      </c>
      <c r="C2326">
        <v>607.53300000000002</v>
      </c>
      <c r="D2326">
        <v>582.255</v>
      </c>
      <c r="E2326">
        <v>558.74900000000002</v>
      </c>
      <c r="F2326">
        <v>335.572</v>
      </c>
      <c r="G2326">
        <v>0</v>
      </c>
      <c r="H2326">
        <v>335.572</v>
      </c>
      <c r="I2326">
        <v>7.3890599999999997</v>
      </c>
      <c r="J2326">
        <v>7.3890599999999997</v>
      </c>
      <c r="K2326">
        <v>0</v>
      </c>
    </row>
    <row r="2327" spans="1:11" x14ac:dyDescent="0.25">
      <c r="A2327" t="s">
        <v>195</v>
      </c>
      <c r="B2327">
        <v>628.12400000000002</v>
      </c>
      <c r="C2327">
        <v>621.68499999999995</v>
      </c>
      <c r="D2327">
        <v>585.44399999999996</v>
      </c>
      <c r="E2327">
        <v>559.22299999999996</v>
      </c>
      <c r="F2327">
        <v>335.80900000000003</v>
      </c>
      <c r="G2327">
        <v>0</v>
      </c>
      <c r="H2327">
        <v>335.80900000000003</v>
      </c>
      <c r="I2327">
        <v>7.3890599999999997</v>
      </c>
      <c r="J2327">
        <v>7.3890599999999997</v>
      </c>
      <c r="K2327">
        <v>0</v>
      </c>
    </row>
    <row r="2328" spans="1:11" x14ac:dyDescent="0.25">
      <c r="A2328" t="s">
        <v>195</v>
      </c>
      <c r="B2328">
        <v>633.40700000000004</v>
      </c>
      <c r="C2328">
        <v>626.50199999999995</v>
      </c>
      <c r="D2328">
        <v>586.43200000000002</v>
      </c>
      <c r="E2328">
        <v>559.10299999999995</v>
      </c>
      <c r="F2328">
        <v>335.58800000000002</v>
      </c>
      <c r="G2328">
        <v>0</v>
      </c>
      <c r="H2328">
        <v>335.58800000000002</v>
      </c>
      <c r="I2328">
        <v>7.3890599999999997</v>
      </c>
      <c r="J2328">
        <v>7.3890599999999997</v>
      </c>
      <c r="K2328">
        <v>0</v>
      </c>
    </row>
    <row r="2329" spans="1:11" x14ac:dyDescent="0.25">
      <c r="A2329" t="s">
        <v>195</v>
      </c>
      <c r="B2329">
        <v>635.72699999999998</v>
      </c>
      <c r="C2329">
        <v>628.96199999999999</v>
      </c>
      <c r="D2329">
        <v>586.99199999999996</v>
      </c>
      <c r="E2329">
        <v>559.04899999999998</v>
      </c>
      <c r="F2329">
        <v>335.721</v>
      </c>
      <c r="G2329">
        <v>0</v>
      </c>
      <c r="H2329">
        <v>335.721</v>
      </c>
      <c r="I2329">
        <v>7.3890599999999997</v>
      </c>
      <c r="J2329">
        <v>7.3890599999999997</v>
      </c>
      <c r="K2329">
        <v>0</v>
      </c>
    </row>
    <row r="2330" spans="1:11" x14ac:dyDescent="0.25">
      <c r="A2330" t="s">
        <v>195</v>
      </c>
      <c r="B2330">
        <v>608.96199999999999</v>
      </c>
      <c r="C2330">
        <v>602.52499999999998</v>
      </c>
      <c r="D2330">
        <v>581.553</v>
      </c>
      <c r="E2330">
        <v>559.13099999999997</v>
      </c>
      <c r="F2330">
        <v>335.798</v>
      </c>
      <c r="G2330">
        <v>0</v>
      </c>
      <c r="H2330">
        <v>335.798</v>
      </c>
      <c r="I2330">
        <v>7.3890599999999997</v>
      </c>
      <c r="J2330">
        <v>7.3890599999999997</v>
      </c>
      <c r="K2330">
        <v>0</v>
      </c>
    </row>
    <row r="2331" spans="1:11" x14ac:dyDescent="0.25">
      <c r="A2331" t="s">
        <v>195</v>
      </c>
      <c r="B2331">
        <v>637.14499999999998</v>
      </c>
      <c r="C2331">
        <v>630.39</v>
      </c>
      <c r="D2331">
        <v>587.09699999999998</v>
      </c>
      <c r="E2331">
        <v>558.99</v>
      </c>
      <c r="F2331">
        <v>335.61799999999999</v>
      </c>
      <c r="G2331">
        <v>0</v>
      </c>
      <c r="H2331">
        <v>335.61799999999999</v>
      </c>
      <c r="I2331">
        <v>7.3890599999999997</v>
      </c>
      <c r="J2331">
        <v>7.3890599999999997</v>
      </c>
      <c r="K2331">
        <v>0</v>
      </c>
    </row>
    <row r="2332" spans="1:11" x14ac:dyDescent="0.25">
      <c r="A2332" t="s">
        <v>195</v>
      </c>
      <c r="B2332">
        <v>622.65300000000002</v>
      </c>
      <c r="C2332">
        <v>616.15599999999995</v>
      </c>
      <c r="D2332">
        <v>584.51099999999997</v>
      </c>
      <c r="E2332">
        <v>559.43399999999997</v>
      </c>
      <c r="F2332">
        <v>335.98700000000002</v>
      </c>
      <c r="G2332">
        <v>0</v>
      </c>
      <c r="H2332">
        <v>335.98700000000002</v>
      </c>
      <c r="I2332">
        <v>7.3890599999999997</v>
      </c>
      <c r="J2332">
        <v>7.3890599999999997</v>
      </c>
      <c r="K2332">
        <v>0</v>
      </c>
    </row>
    <row r="2333" spans="1:11" x14ac:dyDescent="0.25">
      <c r="A2333" t="s">
        <v>195</v>
      </c>
      <c r="B2333">
        <v>620.49300000000005</v>
      </c>
      <c r="C2333">
        <v>614.12599999999998</v>
      </c>
      <c r="D2333">
        <v>583.79300000000001</v>
      </c>
      <c r="E2333">
        <v>559.00900000000001</v>
      </c>
      <c r="F2333">
        <v>335.64800000000002</v>
      </c>
      <c r="G2333">
        <v>0</v>
      </c>
      <c r="H2333">
        <v>335.64800000000002</v>
      </c>
      <c r="I2333">
        <v>7.3890599999999997</v>
      </c>
      <c r="J2333">
        <v>7.3890599999999997</v>
      </c>
      <c r="K2333">
        <v>0</v>
      </c>
    </row>
    <row r="2334" spans="1:11" x14ac:dyDescent="0.25">
      <c r="A2334" t="s">
        <v>195</v>
      </c>
      <c r="B2334">
        <v>633.38199999999995</v>
      </c>
      <c r="C2334">
        <v>627.03599999999994</v>
      </c>
      <c r="D2334">
        <v>586.28899999999999</v>
      </c>
      <c r="E2334">
        <v>558.86500000000001</v>
      </c>
      <c r="F2334">
        <v>335.41</v>
      </c>
      <c r="G2334">
        <v>0</v>
      </c>
      <c r="H2334">
        <v>335.41</v>
      </c>
      <c r="I2334">
        <v>7.3890599999999997</v>
      </c>
      <c r="J2334">
        <v>7.3890599999999997</v>
      </c>
      <c r="K2334">
        <v>0</v>
      </c>
    </row>
    <row r="2335" spans="1:11" x14ac:dyDescent="0.25">
      <c r="A2335" t="s">
        <v>195</v>
      </c>
      <c r="B2335">
        <v>633.46199999999999</v>
      </c>
      <c r="C2335">
        <v>626.79</v>
      </c>
      <c r="D2335">
        <v>586.48299999999995</v>
      </c>
      <c r="E2335">
        <v>559.05999999999995</v>
      </c>
      <c r="F2335">
        <v>335.63</v>
      </c>
      <c r="G2335">
        <v>0</v>
      </c>
      <c r="H2335">
        <v>335.63</v>
      </c>
      <c r="I2335">
        <v>7.3890599999999997</v>
      </c>
      <c r="J2335">
        <v>7.3890599999999997</v>
      </c>
      <c r="K2335">
        <v>0</v>
      </c>
    </row>
    <row r="2336" spans="1:11" x14ac:dyDescent="0.25">
      <c r="A2336" t="s">
        <v>195</v>
      </c>
      <c r="B2336">
        <v>621.68700000000001</v>
      </c>
      <c r="C2336">
        <v>614.96699999999998</v>
      </c>
      <c r="D2336">
        <v>583.78700000000003</v>
      </c>
      <c r="E2336">
        <v>558.85199999999998</v>
      </c>
      <c r="F2336">
        <v>335.66199999999998</v>
      </c>
      <c r="G2336">
        <v>0</v>
      </c>
      <c r="H2336">
        <v>335.66199999999998</v>
      </c>
      <c r="I2336">
        <v>7.3890599999999997</v>
      </c>
      <c r="J2336">
        <v>7.3890599999999997</v>
      </c>
      <c r="K2336">
        <v>0</v>
      </c>
    </row>
    <row r="2337" spans="1:25" x14ac:dyDescent="0.25">
      <c r="A2337" t="s">
        <v>195</v>
      </c>
      <c r="B2337">
        <v>646.54700000000003</v>
      </c>
      <c r="C2337">
        <v>640.08100000000002</v>
      </c>
      <c r="D2337">
        <v>588.88300000000004</v>
      </c>
      <c r="E2337">
        <v>558.83600000000001</v>
      </c>
      <c r="F2337">
        <v>335.56900000000002</v>
      </c>
      <c r="G2337">
        <v>0</v>
      </c>
      <c r="H2337">
        <v>335.56900000000002</v>
      </c>
      <c r="I2337">
        <v>7.3890599999999997</v>
      </c>
      <c r="J2337">
        <v>7.3890599999999997</v>
      </c>
      <c r="K2337">
        <v>0</v>
      </c>
    </row>
    <row r="2338" spans="1:25" x14ac:dyDescent="0.25">
      <c r="A2338" t="s">
        <v>195</v>
      </c>
      <c r="B2338">
        <v>623.29999999999995</v>
      </c>
      <c r="C2338">
        <v>616.63900000000001</v>
      </c>
      <c r="D2338">
        <v>584.61800000000005</v>
      </c>
      <c r="E2338">
        <v>559.48900000000003</v>
      </c>
      <c r="F2338">
        <v>336.10399999999998</v>
      </c>
      <c r="G2338">
        <v>0</v>
      </c>
      <c r="H2338">
        <v>336.10399999999998</v>
      </c>
      <c r="I2338">
        <v>7.3890599999999997</v>
      </c>
      <c r="J2338">
        <v>7.3890599999999997</v>
      </c>
      <c r="K2338">
        <v>0</v>
      </c>
    </row>
    <row r="2339" spans="1:25" x14ac:dyDescent="0.25">
      <c r="A2339" t="s">
        <v>195</v>
      </c>
      <c r="B2339">
        <v>646.48</v>
      </c>
      <c r="C2339">
        <v>639.94899999999996</v>
      </c>
      <c r="D2339">
        <v>588.923</v>
      </c>
      <c r="E2339">
        <v>558.851</v>
      </c>
      <c r="F2339">
        <v>335.59699999999998</v>
      </c>
      <c r="G2339">
        <v>0</v>
      </c>
      <c r="H2339">
        <v>335.59699999999998</v>
      </c>
      <c r="I2339">
        <v>7.3890599999999997</v>
      </c>
      <c r="J2339">
        <v>7.3890599999999997</v>
      </c>
      <c r="K2339">
        <v>0</v>
      </c>
    </row>
    <row r="2340" spans="1:25" x14ac:dyDescent="0.25">
      <c r="A2340" t="s">
        <v>195</v>
      </c>
      <c r="B2340">
        <v>629.32799999999997</v>
      </c>
      <c r="C2340">
        <v>622.43299999999999</v>
      </c>
      <c r="D2340">
        <v>585.66999999999996</v>
      </c>
      <c r="E2340">
        <v>559.07399999999996</v>
      </c>
      <c r="F2340">
        <v>335.59300000000002</v>
      </c>
      <c r="G2340">
        <v>0</v>
      </c>
      <c r="H2340">
        <v>335.59300000000002</v>
      </c>
      <c r="I2340">
        <v>7.3890599999999997</v>
      </c>
      <c r="J2340">
        <v>7.3890599999999997</v>
      </c>
      <c r="K2340">
        <v>0</v>
      </c>
    </row>
    <row r="2341" spans="1:25" x14ac:dyDescent="0.25">
      <c r="A2341" t="s">
        <v>195</v>
      </c>
      <c r="B2341">
        <v>646.029</v>
      </c>
      <c r="C2341">
        <v>639.24800000000005</v>
      </c>
      <c r="D2341">
        <v>588.79999999999995</v>
      </c>
      <c r="E2341">
        <v>558.98099999999999</v>
      </c>
      <c r="F2341">
        <v>335.62700000000001</v>
      </c>
      <c r="G2341">
        <v>0</v>
      </c>
      <c r="H2341">
        <v>335.62700000000001</v>
      </c>
      <c r="I2341">
        <v>7.3890599999999997</v>
      </c>
      <c r="J2341">
        <v>7.3890599999999997</v>
      </c>
      <c r="K2341">
        <v>0</v>
      </c>
    </row>
    <row r="2342" spans="1:25" x14ac:dyDescent="0.25">
      <c r="A2342" t="s">
        <v>195</v>
      </c>
      <c r="B2342">
        <v>616.03899999999999</v>
      </c>
      <c r="C2342">
        <v>609.63699999999994</v>
      </c>
      <c r="D2342">
        <v>582.5</v>
      </c>
      <c r="E2342">
        <v>558.59900000000005</v>
      </c>
      <c r="F2342">
        <v>335.52699999999999</v>
      </c>
      <c r="G2342">
        <v>0</v>
      </c>
      <c r="H2342">
        <v>335.52699999999999</v>
      </c>
      <c r="I2342">
        <v>7.3890599999999997</v>
      </c>
      <c r="J2342">
        <v>7.3890599999999997</v>
      </c>
      <c r="K2342">
        <v>0</v>
      </c>
    </row>
    <row r="2343" spans="1:25" x14ac:dyDescent="0.25">
      <c r="A2343" t="s">
        <v>195</v>
      </c>
      <c r="B2343">
        <v>618.38499999999999</v>
      </c>
      <c r="C2343">
        <v>611.67999999999995</v>
      </c>
      <c r="D2343">
        <v>583.71699999999998</v>
      </c>
      <c r="E2343">
        <v>559.41999999999996</v>
      </c>
      <c r="F2343">
        <v>335.971</v>
      </c>
      <c r="G2343">
        <v>0</v>
      </c>
      <c r="H2343">
        <v>335.971</v>
      </c>
      <c r="I2343">
        <v>7.3890599999999997</v>
      </c>
      <c r="J2343">
        <v>7.3890599999999997</v>
      </c>
      <c r="K2343">
        <v>0</v>
      </c>
    </row>
    <row r="2344" spans="1:25" x14ac:dyDescent="0.25">
      <c r="A2344" t="s">
        <v>195</v>
      </c>
      <c r="B2344">
        <v>634.90700000000004</v>
      </c>
      <c r="C2344">
        <v>628.67200000000003</v>
      </c>
      <c r="D2344">
        <v>586.89700000000005</v>
      </c>
      <c r="E2344">
        <v>559.22</v>
      </c>
      <c r="F2344">
        <v>335.72500000000002</v>
      </c>
      <c r="G2344">
        <v>0</v>
      </c>
      <c r="H2344">
        <v>335.72500000000002</v>
      </c>
      <c r="I2344">
        <v>7.3890599999999997</v>
      </c>
      <c r="J2344">
        <v>7.3890599999999997</v>
      </c>
      <c r="K2344">
        <v>0</v>
      </c>
    </row>
    <row r="2345" spans="1:25" x14ac:dyDescent="0.25">
      <c r="A2345" t="s">
        <v>195</v>
      </c>
      <c r="B2345">
        <v>611.05999999999995</v>
      </c>
      <c r="C2345">
        <v>604.41</v>
      </c>
      <c r="D2345">
        <v>582.03899999999999</v>
      </c>
      <c r="E2345">
        <v>559.26700000000005</v>
      </c>
      <c r="F2345">
        <v>335.779</v>
      </c>
      <c r="G2345">
        <v>0</v>
      </c>
      <c r="H2345">
        <v>335.779</v>
      </c>
      <c r="I2345">
        <v>7.3890599999999997</v>
      </c>
      <c r="J2345">
        <v>7.3890599999999997</v>
      </c>
      <c r="K2345">
        <v>0</v>
      </c>
    </row>
    <row r="2346" spans="1:25" x14ac:dyDescent="0.25">
      <c r="A2346" t="s">
        <v>195</v>
      </c>
      <c r="B2346">
        <v>635.76900000000001</v>
      </c>
      <c r="C2346">
        <v>628.84400000000005</v>
      </c>
      <c r="D2346">
        <v>586.51300000000003</v>
      </c>
      <c r="E2346">
        <v>558.59400000000005</v>
      </c>
      <c r="F2346">
        <v>335.33300000000003</v>
      </c>
      <c r="G2346">
        <v>0</v>
      </c>
      <c r="H2346">
        <v>335.33300000000003</v>
      </c>
      <c r="I2346">
        <v>7.3890599999999997</v>
      </c>
      <c r="J2346">
        <v>7.3890599999999997</v>
      </c>
      <c r="K2346">
        <v>0</v>
      </c>
    </row>
    <row r="2347" spans="1:25" x14ac:dyDescent="0.25">
      <c r="A2347" t="s">
        <v>195</v>
      </c>
      <c r="B2347">
        <v>632.46400000000006</v>
      </c>
      <c r="C2347">
        <v>625.69500000000005</v>
      </c>
      <c r="D2347">
        <v>586.36900000000003</v>
      </c>
      <c r="E2347">
        <v>559.44200000000001</v>
      </c>
      <c r="F2347">
        <v>336.02699999999999</v>
      </c>
      <c r="G2347">
        <v>0</v>
      </c>
      <c r="H2347">
        <v>336.02699999999999</v>
      </c>
      <c r="I2347">
        <v>7.3890599999999997</v>
      </c>
      <c r="J2347">
        <v>7.3890599999999997</v>
      </c>
      <c r="K2347">
        <v>0</v>
      </c>
    </row>
    <row r="2348" spans="1:25" x14ac:dyDescent="0.25">
      <c r="A2348" t="s">
        <v>195</v>
      </c>
      <c r="B2348">
        <v>628.43499999999995</v>
      </c>
      <c r="C2348">
        <v>622.16399999999999</v>
      </c>
      <c r="D2348">
        <v>585.31100000000004</v>
      </c>
      <c r="E2348">
        <v>558.88900000000001</v>
      </c>
      <c r="F2348">
        <v>335.60500000000002</v>
      </c>
      <c r="G2348">
        <v>0</v>
      </c>
      <c r="H2348">
        <v>335.60500000000002</v>
      </c>
      <c r="I2348">
        <v>7.3890599999999997</v>
      </c>
      <c r="J2348">
        <v>7.3890599999999997</v>
      </c>
      <c r="K2348">
        <v>0</v>
      </c>
    </row>
    <row r="2349" spans="1:25" x14ac:dyDescent="0.25">
      <c r="A2349" t="s">
        <v>195</v>
      </c>
      <c r="B2349">
        <v>635.99199999999996</v>
      </c>
      <c r="C2349">
        <v>629.27300000000002</v>
      </c>
      <c r="D2349">
        <v>586.61099999999999</v>
      </c>
      <c r="E2349">
        <v>558.71799999999996</v>
      </c>
      <c r="F2349">
        <v>335.38499999999999</v>
      </c>
      <c r="G2349">
        <v>0</v>
      </c>
      <c r="H2349">
        <v>335.38499999999999</v>
      </c>
      <c r="I2349">
        <v>7.3890599999999997</v>
      </c>
      <c r="J2349">
        <v>7.3890599999999997</v>
      </c>
      <c r="K2349">
        <v>0</v>
      </c>
    </row>
    <row r="2350" spans="1:25" x14ac:dyDescent="0.25">
      <c r="A2350" t="s">
        <v>195</v>
      </c>
      <c r="B2350">
        <v>615.41999999999996</v>
      </c>
      <c r="C2350">
        <v>608.77300000000002</v>
      </c>
      <c r="D2350">
        <v>582.83299999999997</v>
      </c>
      <c r="E2350">
        <v>559.14400000000001</v>
      </c>
      <c r="F2350">
        <v>335.82799999999997</v>
      </c>
      <c r="G2350">
        <v>0</v>
      </c>
      <c r="H2350">
        <v>335.82799999999997</v>
      </c>
      <c r="I2350">
        <v>7.3890599999999997</v>
      </c>
      <c r="J2350">
        <v>7.3890599999999997</v>
      </c>
      <c r="K2350">
        <v>0</v>
      </c>
    </row>
    <row r="2351" spans="1:25" x14ac:dyDescent="0.25">
      <c r="A2351" t="s">
        <v>195</v>
      </c>
      <c r="B2351">
        <v>619.87699999999995</v>
      </c>
      <c r="C2351">
        <v>613.26900000000001</v>
      </c>
      <c r="D2351">
        <v>583.59</v>
      </c>
      <c r="E2351">
        <v>558.85699999999997</v>
      </c>
      <c r="F2351">
        <v>335.64299999999997</v>
      </c>
      <c r="G2351">
        <v>0</v>
      </c>
      <c r="H2351">
        <v>335.64299999999997</v>
      </c>
      <c r="I2351">
        <v>7.3890599999999997</v>
      </c>
      <c r="J2351">
        <v>7.3890599999999997</v>
      </c>
      <c r="K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195</v>
      </c>
      <c r="B2352">
        <v>646.23400000000004</v>
      </c>
      <c r="C2352">
        <v>639.57299999999998</v>
      </c>
      <c r="D2352">
        <v>589.178</v>
      </c>
      <c r="E2352">
        <v>559.274</v>
      </c>
      <c r="F2352">
        <v>335.827</v>
      </c>
      <c r="G2352">
        <v>0</v>
      </c>
      <c r="H2352">
        <v>335.827</v>
      </c>
      <c r="I2352">
        <v>7.3890599999999997</v>
      </c>
      <c r="J2352">
        <v>7.3890599999999997</v>
      </c>
      <c r="K2352">
        <v>0</v>
      </c>
      <c r="R2352">
        <f>AVERAGE(B2303:B2352)</f>
        <v>619.28653999999995</v>
      </c>
      <c r="S2352">
        <f>AVERAGE(C2303:C2352)</f>
        <v>612.78743999999995</v>
      </c>
      <c r="U2352">
        <f>_xlfn.VAR.P(B2303:B2352)</f>
        <v>175.70938056840009</v>
      </c>
      <c r="V2352">
        <f>_xlfn.VAR.P(C2303:C2352)</f>
        <v>172.58195688640001</v>
      </c>
      <c r="X2352">
        <f>1.96*SQRT(U2352)/50</f>
        <v>0.5196172269629119</v>
      </c>
      <c r="Y2352">
        <f>1.96*SQRT(V2352)/50</f>
        <v>0.51497217228692826</v>
      </c>
    </row>
    <row r="2353" spans="1:9" x14ac:dyDescent="0.25">
      <c r="A2353" t="s">
        <v>195</v>
      </c>
      <c r="B2353">
        <v>31052.474900000001</v>
      </c>
      <c r="C2353" t="s">
        <v>37</v>
      </c>
    </row>
    <row r="2354" spans="1:9" x14ac:dyDescent="0.25">
      <c r="A2354" t="s">
        <v>196</v>
      </c>
      <c r="B2354">
        <v>695.35199999999998</v>
      </c>
      <c r="C2354">
        <v>688.29700000000003</v>
      </c>
      <c r="D2354">
        <v>646.88499999999999</v>
      </c>
      <c r="E2354">
        <v>620.73099999999999</v>
      </c>
      <c r="F2354">
        <v>413.41</v>
      </c>
      <c r="G2354" s="9">
        <v>3.2477899999999999E-15</v>
      </c>
      <c r="H2354">
        <v>722.72199999999998</v>
      </c>
      <c r="I2354">
        <v>0</v>
      </c>
    </row>
    <row r="2355" spans="1:9" x14ac:dyDescent="0.25">
      <c r="A2355" t="s">
        <v>196</v>
      </c>
      <c r="B2355">
        <v>701.73599999999999</v>
      </c>
      <c r="C2355">
        <v>695.29300000000001</v>
      </c>
      <c r="D2355">
        <v>653.53399999999999</v>
      </c>
      <c r="E2355">
        <v>627.41999999999996</v>
      </c>
      <c r="F2355">
        <v>420.37700000000001</v>
      </c>
      <c r="G2355" s="9">
        <v>3.2068500000000002E-17</v>
      </c>
      <c r="H2355">
        <v>709.07100000000003</v>
      </c>
      <c r="I2355">
        <v>0</v>
      </c>
    </row>
    <row r="2356" spans="1:9" x14ac:dyDescent="0.25">
      <c r="A2356" t="s">
        <v>196</v>
      </c>
      <c r="B2356">
        <v>696.25</v>
      </c>
      <c r="C2356">
        <v>689.846</v>
      </c>
      <c r="D2356">
        <v>650.70100000000002</v>
      </c>
      <c r="E2356">
        <v>625.35299999999995</v>
      </c>
      <c r="F2356">
        <v>418.36900000000003</v>
      </c>
      <c r="G2356" s="9">
        <v>2.7471699999999999E-14</v>
      </c>
      <c r="H2356">
        <v>724.154</v>
      </c>
      <c r="I2356">
        <v>0</v>
      </c>
    </row>
    <row r="2357" spans="1:9" x14ac:dyDescent="0.25">
      <c r="A2357" t="s">
        <v>196</v>
      </c>
      <c r="B2357">
        <v>688.41399999999999</v>
      </c>
      <c r="C2357">
        <v>681.77300000000002</v>
      </c>
      <c r="D2357">
        <v>651.77300000000002</v>
      </c>
      <c r="E2357">
        <v>628.72699999999998</v>
      </c>
      <c r="F2357">
        <v>421.58699999999999</v>
      </c>
      <c r="G2357" s="9">
        <v>1.1944600000000001E-15</v>
      </c>
      <c r="H2357">
        <v>714.31799999999998</v>
      </c>
      <c r="I2357">
        <v>0</v>
      </c>
    </row>
    <row r="2358" spans="1:9" x14ac:dyDescent="0.25">
      <c r="A2358" t="s">
        <v>196</v>
      </c>
      <c r="B2358">
        <v>690.61199999999997</v>
      </c>
      <c r="C2358">
        <v>684.14499999999998</v>
      </c>
      <c r="D2358">
        <v>649.64400000000001</v>
      </c>
      <c r="E2358">
        <v>626.05999999999995</v>
      </c>
      <c r="F2358">
        <v>419.14699999999999</v>
      </c>
      <c r="G2358" s="9">
        <v>7.2020500000000003E-16</v>
      </c>
      <c r="H2358">
        <v>709.27499999999998</v>
      </c>
      <c r="I2358">
        <v>0</v>
      </c>
    </row>
    <row r="2359" spans="1:9" x14ac:dyDescent="0.25">
      <c r="A2359" t="s">
        <v>196</v>
      </c>
      <c r="B2359">
        <v>688.09</v>
      </c>
      <c r="C2359">
        <v>681.57600000000002</v>
      </c>
      <c r="D2359">
        <v>650.29399999999998</v>
      </c>
      <c r="E2359">
        <v>627.41600000000005</v>
      </c>
      <c r="F2359">
        <v>420.51100000000002</v>
      </c>
      <c r="G2359" s="9">
        <v>2.7066200000000002E-13</v>
      </c>
      <c r="H2359">
        <v>707.03</v>
      </c>
      <c r="I2359">
        <v>0</v>
      </c>
    </row>
    <row r="2360" spans="1:9" x14ac:dyDescent="0.25">
      <c r="A2360" t="s">
        <v>196</v>
      </c>
      <c r="B2360">
        <v>678.77</v>
      </c>
      <c r="C2360">
        <v>671.88400000000001</v>
      </c>
      <c r="D2360">
        <v>638.70600000000002</v>
      </c>
      <c r="E2360">
        <v>615.30799999999999</v>
      </c>
      <c r="F2360">
        <v>408.26600000000002</v>
      </c>
      <c r="G2360" s="9">
        <v>2.8220200000000001E-14</v>
      </c>
      <c r="H2360">
        <v>705.49599999999998</v>
      </c>
      <c r="I2360">
        <v>0</v>
      </c>
    </row>
    <row r="2361" spans="1:9" x14ac:dyDescent="0.25">
      <c r="A2361" t="s">
        <v>196</v>
      </c>
      <c r="B2361">
        <v>682.08299999999997</v>
      </c>
      <c r="C2361">
        <v>675.77099999999996</v>
      </c>
      <c r="D2361">
        <v>645.20600000000002</v>
      </c>
      <c r="E2361">
        <v>621.99199999999996</v>
      </c>
      <c r="F2361">
        <v>414.98</v>
      </c>
      <c r="G2361" s="9">
        <v>3.5788699999999999E-14</v>
      </c>
      <c r="H2361">
        <v>714.68899999999996</v>
      </c>
      <c r="I2361">
        <v>0</v>
      </c>
    </row>
    <row r="2362" spans="1:9" x14ac:dyDescent="0.25">
      <c r="A2362" t="s">
        <v>196</v>
      </c>
      <c r="B2362">
        <v>690.52099999999996</v>
      </c>
      <c r="C2362">
        <v>683.94600000000003</v>
      </c>
      <c r="D2362">
        <v>650.16300000000001</v>
      </c>
      <c r="E2362">
        <v>626.404</v>
      </c>
      <c r="F2362">
        <v>419.33100000000002</v>
      </c>
      <c r="G2362" s="9">
        <v>2.18304E-13</v>
      </c>
      <c r="H2362">
        <v>667.44799999999998</v>
      </c>
      <c r="I2362">
        <v>0</v>
      </c>
    </row>
    <row r="2363" spans="1:9" x14ac:dyDescent="0.25">
      <c r="A2363" t="s">
        <v>196</v>
      </c>
      <c r="B2363">
        <v>698.19600000000003</v>
      </c>
      <c r="C2363">
        <v>691.61400000000003</v>
      </c>
      <c r="D2363">
        <v>651.44799999999998</v>
      </c>
      <c r="E2363">
        <v>626.31799999999998</v>
      </c>
      <c r="F2363">
        <v>419.28300000000002</v>
      </c>
      <c r="G2363" s="9">
        <v>1.62995E-13</v>
      </c>
      <c r="H2363">
        <v>659.94600000000003</v>
      </c>
      <c r="I2363">
        <v>0</v>
      </c>
    </row>
    <row r="2364" spans="1:9" x14ac:dyDescent="0.25">
      <c r="A2364" t="s">
        <v>196</v>
      </c>
      <c r="B2364">
        <v>677.13099999999997</v>
      </c>
      <c r="C2364">
        <v>670.42200000000003</v>
      </c>
      <c r="D2364">
        <v>637.61199999999997</v>
      </c>
      <c r="E2364">
        <v>614.43700000000001</v>
      </c>
      <c r="F2364">
        <v>407.46499999999997</v>
      </c>
      <c r="G2364" s="9">
        <v>3.7276400000000001E-12</v>
      </c>
      <c r="H2364">
        <v>715.66800000000001</v>
      </c>
      <c r="I2364">
        <v>0</v>
      </c>
    </row>
    <row r="2365" spans="1:9" x14ac:dyDescent="0.25">
      <c r="A2365" t="s">
        <v>196</v>
      </c>
      <c r="B2365">
        <v>683.904</v>
      </c>
      <c r="C2365">
        <v>677.65499999999997</v>
      </c>
      <c r="D2365">
        <v>646.56299999999999</v>
      </c>
      <c r="E2365">
        <v>623.50400000000002</v>
      </c>
      <c r="F2365">
        <v>416.50200000000001</v>
      </c>
      <c r="G2365" s="9">
        <v>9.6664400000000005E-14</v>
      </c>
      <c r="H2365">
        <v>705.91600000000005</v>
      </c>
      <c r="I2365">
        <v>0</v>
      </c>
    </row>
    <row r="2366" spans="1:9" x14ac:dyDescent="0.25">
      <c r="A2366" t="s">
        <v>196</v>
      </c>
      <c r="B2366">
        <v>689.31600000000003</v>
      </c>
      <c r="C2366">
        <v>683.05100000000004</v>
      </c>
      <c r="D2366">
        <v>651.16700000000003</v>
      </c>
      <c r="E2366">
        <v>627.82100000000003</v>
      </c>
      <c r="F2366">
        <v>420.791</v>
      </c>
      <c r="G2366" s="9">
        <v>2.0857800000000001E-13</v>
      </c>
      <c r="H2366">
        <v>712.84699999999998</v>
      </c>
      <c r="I2366">
        <v>0</v>
      </c>
    </row>
    <row r="2367" spans="1:9" x14ac:dyDescent="0.25">
      <c r="A2367" t="s">
        <v>196</v>
      </c>
      <c r="B2367">
        <v>678.16099999999994</v>
      </c>
      <c r="C2367">
        <v>671.87400000000002</v>
      </c>
      <c r="D2367">
        <v>646.31500000000005</v>
      </c>
      <c r="E2367">
        <v>624.35199999999998</v>
      </c>
      <c r="F2367">
        <v>417.42200000000003</v>
      </c>
      <c r="G2367" s="9">
        <v>1.98598E-15</v>
      </c>
      <c r="H2367">
        <v>721.00099999999998</v>
      </c>
      <c r="I2367">
        <v>0</v>
      </c>
    </row>
    <row r="2368" spans="1:9" x14ac:dyDescent="0.25">
      <c r="A2368" t="s">
        <v>196</v>
      </c>
      <c r="B2368">
        <v>688.8</v>
      </c>
      <c r="C2368">
        <v>681.99900000000002</v>
      </c>
      <c r="D2368">
        <v>649.85900000000004</v>
      </c>
      <c r="E2368">
        <v>626.08799999999997</v>
      </c>
      <c r="F2368">
        <v>419.1</v>
      </c>
      <c r="G2368" s="9">
        <v>1.2112800000000001E-14</v>
      </c>
      <c r="H2368">
        <v>723.84</v>
      </c>
      <c r="I2368">
        <v>0</v>
      </c>
    </row>
    <row r="2369" spans="1:9" x14ac:dyDescent="0.25">
      <c r="A2369" t="s">
        <v>196</v>
      </c>
      <c r="B2369">
        <v>679.83299999999997</v>
      </c>
      <c r="C2369">
        <v>673.43299999999999</v>
      </c>
      <c r="D2369">
        <v>647.51900000000001</v>
      </c>
      <c r="E2369">
        <v>625.43600000000004</v>
      </c>
      <c r="F2369">
        <v>418.44600000000003</v>
      </c>
      <c r="G2369" s="9">
        <v>1.7770100000000001E-15</v>
      </c>
      <c r="H2369">
        <v>717.62099999999998</v>
      </c>
      <c r="I2369">
        <v>0</v>
      </c>
    </row>
    <row r="2370" spans="1:9" x14ac:dyDescent="0.25">
      <c r="A2370" t="s">
        <v>196</v>
      </c>
      <c r="B2370">
        <v>689.303</v>
      </c>
      <c r="C2370">
        <v>682.79700000000003</v>
      </c>
      <c r="D2370">
        <v>648.62199999999996</v>
      </c>
      <c r="E2370">
        <v>624.53800000000001</v>
      </c>
      <c r="F2370">
        <v>417.53300000000002</v>
      </c>
      <c r="G2370" s="9">
        <v>2.74597E-13</v>
      </c>
      <c r="H2370">
        <v>704.82399999999996</v>
      </c>
      <c r="I2370">
        <v>0</v>
      </c>
    </row>
    <row r="2371" spans="1:9" x14ac:dyDescent="0.25">
      <c r="A2371" t="s">
        <v>196</v>
      </c>
      <c r="B2371">
        <v>683.28099999999995</v>
      </c>
      <c r="C2371">
        <v>676.39</v>
      </c>
      <c r="D2371">
        <v>643.63699999999994</v>
      </c>
      <c r="E2371">
        <v>620.06700000000001</v>
      </c>
      <c r="F2371">
        <v>413.02699999999999</v>
      </c>
      <c r="G2371" s="9">
        <v>6.8347099999999999E-14</v>
      </c>
      <c r="H2371">
        <v>647.11500000000001</v>
      </c>
      <c r="I2371">
        <v>0</v>
      </c>
    </row>
    <row r="2372" spans="1:9" x14ac:dyDescent="0.25">
      <c r="A2372" t="s">
        <v>196</v>
      </c>
      <c r="B2372">
        <v>690.93</v>
      </c>
      <c r="C2372">
        <v>684.34</v>
      </c>
      <c r="D2372">
        <v>648.52499999999998</v>
      </c>
      <c r="E2372">
        <v>624.04600000000005</v>
      </c>
      <c r="F2372">
        <v>417.005</v>
      </c>
      <c r="G2372" s="9">
        <v>1.90634E-14</v>
      </c>
      <c r="H2372">
        <v>722.84799999999996</v>
      </c>
      <c r="I2372">
        <v>0</v>
      </c>
    </row>
    <row r="2373" spans="1:9" x14ac:dyDescent="0.25">
      <c r="A2373" t="s">
        <v>196</v>
      </c>
      <c r="B2373">
        <v>676.29499999999996</v>
      </c>
      <c r="C2373">
        <v>669.78800000000001</v>
      </c>
      <c r="D2373">
        <v>647.71100000000001</v>
      </c>
      <c r="E2373">
        <v>626.51599999999996</v>
      </c>
      <c r="F2373">
        <v>419.548</v>
      </c>
      <c r="G2373" s="9">
        <v>5.2380899999999999E-15</v>
      </c>
      <c r="H2373">
        <v>714.59699999999998</v>
      </c>
      <c r="I2373">
        <v>0</v>
      </c>
    </row>
    <row r="2374" spans="1:9" x14ac:dyDescent="0.25">
      <c r="A2374" t="s">
        <v>196</v>
      </c>
      <c r="B2374">
        <v>677.38099999999997</v>
      </c>
      <c r="C2374">
        <v>671.2</v>
      </c>
      <c r="D2374">
        <v>643.52300000000002</v>
      </c>
      <c r="E2374">
        <v>621.02800000000002</v>
      </c>
      <c r="F2374">
        <v>413.98599999999999</v>
      </c>
      <c r="G2374" s="9">
        <v>1.6073900000000001E-13</v>
      </c>
      <c r="H2374">
        <v>721.86800000000005</v>
      </c>
      <c r="I2374">
        <v>0</v>
      </c>
    </row>
    <row r="2375" spans="1:9" x14ac:dyDescent="0.25">
      <c r="A2375" t="s">
        <v>196</v>
      </c>
      <c r="B2375">
        <v>680.97900000000004</v>
      </c>
      <c r="C2375">
        <v>674.67499999999995</v>
      </c>
      <c r="D2375">
        <v>646.23900000000003</v>
      </c>
      <c r="E2375">
        <v>623.64700000000005</v>
      </c>
      <c r="F2375">
        <v>416.64699999999999</v>
      </c>
      <c r="G2375" s="9">
        <v>6.2976400000000003E-15</v>
      </c>
      <c r="H2375">
        <v>696.90700000000004</v>
      </c>
      <c r="I2375">
        <v>0</v>
      </c>
    </row>
    <row r="2376" spans="1:9" x14ac:dyDescent="0.25">
      <c r="A2376" t="s">
        <v>196</v>
      </c>
      <c r="B2376">
        <v>688.74099999999999</v>
      </c>
      <c r="C2376">
        <v>682.17700000000002</v>
      </c>
      <c r="D2376">
        <v>648.69299999999998</v>
      </c>
      <c r="E2376">
        <v>624.83000000000004</v>
      </c>
      <c r="F2376">
        <v>417.86500000000001</v>
      </c>
      <c r="G2376" s="9">
        <v>4.3519899999999999E-15</v>
      </c>
      <c r="H2376">
        <v>695.15599999999995</v>
      </c>
      <c r="I2376">
        <v>0</v>
      </c>
    </row>
    <row r="2377" spans="1:9" x14ac:dyDescent="0.25">
      <c r="A2377" t="s">
        <v>196</v>
      </c>
      <c r="B2377">
        <v>681.85900000000004</v>
      </c>
      <c r="C2377">
        <v>675.173</v>
      </c>
      <c r="D2377">
        <v>647.21</v>
      </c>
      <c r="E2377">
        <v>624.93899999999996</v>
      </c>
      <c r="F2377">
        <v>417.983</v>
      </c>
      <c r="G2377" s="9">
        <v>1.4396199999999999E-13</v>
      </c>
      <c r="H2377">
        <v>680.07</v>
      </c>
      <c r="I2377">
        <v>0</v>
      </c>
    </row>
    <row r="2378" spans="1:9" x14ac:dyDescent="0.25">
      <c r="A2378" t="s">
        <v>196</v>
      </c>
      <c r="B2378">
        <v>679.51</v>
      </c>
      <c r="C2378">
        <v>673.08600000000001</v>
      </c>
      <c r="D2378">
        <v>648.36099999999999</v>
      </c>
      <c r="E2378">
        <v>626.74800000000005</v>
      </c>
      <c r="F2378">
        <v>419.74200000000002</v>
      </c>
      <c r="G2378" s="9">
        <v>6.7104599999999996E-16</v>
      </c>
      <c r="H2378">
        <v>718.22799999999995</v>
      </c>
      <c r="I2378">
        <v>0</v>
      </c>
    </row>
    <row r="2379" spans="1:9" x14ac:dyDescent="0.25">
      <c r="A2379" t="s">
        <v>196</v>
      </c>
      <c r="B2379">
        <v>678.98900000000003</v>
      </c>
      <c r="C2379">
        <v>672.29300000000001</v>
      </c>
      <c r="D2379">
        <v>646.029</v>
      </c>
      <c r="E2379">
        <v>623.76400000000001</v>
      </c>
      <c r="F2379">
        <v>416.745</v>
      </c>
      <c r="G2379" s="9">
        <v>5.2647900000000001E-15</v>
      </c>
      <c r="H2379">
        <v>686.44899999999996</v>
      </c>
      <c r="I2379">
        <v>0</v>
      </c>
    </row>
    <row r="2380" spans="1:9" x14ac:dyDescent="0.25">
      <c r="A2380" t="s">
        <v>196</v>
      </c>
      <c r="B2380">
        <v>675.29399999999998</v>
      </c>
      <c r="C2380">
        <v>668.71900000000005</v>
      </c>
      <c r="D2380">
        <v>641.27599999999995</v>
      </c>
      <c r="E2380">
        <v>618.928</v>
      </c>
      <c r="F2380">
        <v>411.97899999999998</v>
      </c>
      <c r="G2380" s="9">
        <v>7.93054E-14</v>
      </c>
      <c r="H2380">
        <v>635.78300000000002</v>
      </c>
      <c r="I2380">
        <v>0</v>
      </c>
    </row>
    <row r="2381" spans="1:9" x14ac:dyDescent="0.25">
      <c r="A2381" t="s">
        <v>196</v>
      </c>
      <c r="B2381">
        <v>678.16200000000003</v>
      </c>
      <c r="C2381">
        <v>671.75099999999998</v>
      </c>
      <c r="D2381">
        <v>647.66899999999998</v>
      </c>
      <c r="E2381">
        <v>625.85699999999997</v>
      </c>
      <c r="F2381">
        <v>418.83199999999999</v>
      </c>
      <c r="G2381" s="9">
        <v>3.4269199999999999E-16</v>
      </c>
      <c r="H2381">
        <v>709.41300000000001</v>
      </c>
      <c r="I2381">
        <v>0</v>
      </c>
    </row>
    <row r="2382" spans="1:9" x14ac:dyDescent="0.25">
      <c r="A2382" t="s">
        <v>196</v>
      </c>
      <c r="B2382">
        <v>687.55799999999999</v>
      </c>
      <c r="C2382">
        <v>681.02</v>
      </c>
      <c r="D2382">
        <v>650.74400000000003</v>
      </c>
      <c r="E2382">
        <v>627.83100000000002</v>
      </c>
      <c r="F2382">
        <v>420.815</v>
      </c>
      <c r="G2382" s="9">
        <v>2.8279000000000001E-15</v>
      </c>
      <c r="H2382">
        <v>717.92600000000004</v>
      </c>
      <c r="I2382">
        <v>0</v>
      </c>
    </row>
    <row r="2383" spans="1:9" x14ac:dyDescent="0.25">
      <c r="A2383" t="s">
        <v>196</v>
      </c>
      <c r="B2383">
        <v>677.25300000000004</v>
      </c>
      <c r="C2383">
        <v>670.428</v>
      </c>
      <c r="D2383">
        <v>644.61500000000001</v>
      </c>
      <c r="E2383">
        <v>622.54300000000001</v>
      </c>
      <c r="F2383">
        <v>415.5</v>
      </c>
      <c r="G2383" s="9">
        <v>4.6431099999999998E-15</v>
      </c>
      <c r="H2383">
        <v>701.31100000000004</v>
      </c>
      <c r="I2383">
        <v>0</v>
      </c>
    </row>
    <row r="2384" spans="1:9" x14ac:dyDescent="0.25">
      <c r="A2384" t="s">
        <v>196</v>
      </c>
      <c r="B2384">
        <v>684.52599999999995</v>
      </c>
      <c r="C2384">
        <v>677.84900000000005</v>
      </c>
      <c r="D2384">
        <v>642.63800000000003</v>
      </c>
      <c r="E2384">
        <v>618.23599999999999</v>
      </c>
      <c r="F2384">
        <v>411.18799999999999</v>
      </c>
      <c r="G2384" s="9">
        <v>2.6383899999999999E-15</v>
      </c>
      <c r="H2384">
        <v>705.03599999999994</v>
      </c>
      <c r="I2384">
        <v>0</v>
      </c>
    </row>
    <row r="2385" spans="1:9" x14ac:dyDescent="0.25">
      <c r="A2385" t="s">
        <v>196</v>
      </c>
      <c r="B2385">
        <v>679.64700000000005</v>
      </c>
      <c r="C2385">
        <v>672.798</v>
      </c>
      <c r="D2385">
        <v>642.34500000000003</v>
      </c>
      <c r="E2385">
        <v>619.16300000000001</v>
      </c>
      <c r="F2385">
        <v>412.13099999999997</v>
      </c>
      <c r="G2385" s="9">
        <v>8.3550900000000006E-15</v>
      </c>
      <c r="H2385">
        <v>716.79899999999998</v>
      </c>
      <c r="I2385">
        <v>0</v>
      </c>
    </row>
    <row r="2386" spans="1:9" x14ac:dyDescent="0.25">
      <c r="A2386" t="s">
        <v>196</v>
      </c>
      <c r="B2386">
        <v>687.49900000000002</v>
      </c>
      <c r="C2386">
        <v>680.65300000000002</v>
      </c>
      <c r="D2386">
        <v>647.60799999999995</v>
      </c>
      <c r="E2386">
        <v>623.66200000000003</v>
      </c>
      <c r="F2386">
        <v>416.60599999999999</v>
      </c>
      <c r="G2386" s="9">
        <v>2.3161799999999998E-13</v>
      </c>
      <c r="H2386">
        <v>718.89</v>
      </c>
      <c r="I2386">
        <v>0</v>
      </c>
    </row>
    <row r="2387" spans="1:9" x14ac:dyDescent="0.25">
      <c r="A2387" t="s">
        <v>196</v>
      </c>
      <c r="B2387">
        <v>691.57899999999995</v>
      </c>
      <c r="C2387">
        <v>684.74</v>
      </c>
      <c r="D2387">
        <v>648.30999999999995</v>
      </c>
      <c r="E2387">
        <v>623.274</v>
      </c>
      <c r="F2387">
        <v>416.197</v>
      </c>
      <c r="G2387" s="9">
        <v>1.5219499999999999E-14</v>
      </c>
      <c r="H2387">
        <v>691.18399999999997</v>
      </c>
      <c r="I2387">
        <v>0</v>
      </c>
    </row>
    <row r="2388" spans="1:9" x14ac:dyDescent="0.25">
      <c r="A2388" t="s">
        <v>196</v>
      </c>
      <c r="B2388">
        <v>683.88400000000001</v>
      </c>
      <c r="C2388">
        <v>677.43200000000002</v>
      </c>
      <c r="D2388">
        <v>647.52700000000004</v>
      </c>
      <c r="E2388">
        <v>624.524</v>
      </c>
      <c r="F2388">
        <v>417.47899999999998</v>
      </c>
      <c r="G2388" s="9">
        <v>1.81246E-13</v>
      </c>
      <c r="H2388">
        <v>719.39200000000005</v>
      </c>
      <c r="I2388">
        <v>0</v>
      </c>
    </row>
    <row r="2389" spans="1:9" x14ac:dyDescent="0.25">
      <c r="A2389" t="s">
        <v>196</v>
      </c>
      <c r="B2389">
        <v>678.38699999999994</v>
      </c>
      <c r="C2389">
        <v>671.92</v>
      </c>
      <c r="D2389">
        <v>644.16700000000003</v>
      </c>
      <c r="E2389">
        <v>621.91200000000003</v>
      </c>
      <c r="F2389">
        <v>414.91800000000001</v>
      </c>
      <c r="G2389" s="9">
        <v>1.5267399999999999E-14</v>
      </c>
      <c r="H2389">
        <v>678.26700000000005</v>
      </c>
      <c r="I2389">
        <v>0</v>
      </c>
    </row>
    <row r="2390" spans="1:9" x14ac:dyDescent="0.25">
      <c r="A2390" t="s">
        <v>196</v>
      </c>
      <c r="B2390">
        <v>684.84500000000003</v>
      </c>
      <c r="C2390">
        <v>678.101</v>
      </c>
      <c r="D2390">
        <v>644.69100000000003</v>
      </c>
      <c r="E2390">
        <v>620.87</v>
      </c>
      <c r="F2390">
        <v>413.83300000000003</v>
      </c>
      <c r="G2390" s="9">
        <v>3.0707300000000003E-14</v>
      </c>
      <c r="H2390">
        <v>569.64400000000001</v>
      </c>
      <c r="I2390">
        <v>0</v>
      </c>
    </row>
    <row r="2391" spans="1:9" x14ac:dyDescent="0.25">
      <c r="A2391" t="s">
        <v>196</v>
      </c>
      <c r="B2391">
        <v>676.29399999999998</v>
      </c>
      <c r="C2391">
        <v>669.54100000000005</v>
      </c>
      <c r="D2391">
        <v>643.70399999999995</v>
      </c>
      <c r="E2391">
        <v>621.75199999999995</v>
      </c>
      <c r="F2391">
        <v>414.75900000000001</v>
      </c>
      <c r="G2391" s="9">
        <v>1.3398299999999999E-13</v>
      </c>
      <c r="H2391">
        <v>721.36300000000006</v>
      </c>
      <c r="I2391">
        <v>0</v>
      </c>
    </row>
    <row r="2392" spans="1:9" x14ac:dyDescent="0.25">
      <c r="A2392" t="s">
        <v>196</v>
      </c>
      <c r="B2392">
        <v>686.29300000000001</v>
      </c>
      <c r="C2392">
        <v>679.721</v>
      </c>
      <c r="D2392">
        <v>650.90800000000002</v>
      </c>
      <c r="E2392">
        <v>628.00599999999997</v>
      </c>
      <c r="F2392">
        <v>420.90899999999999</v>
      </c>
      <c r="G2392" s="9">
        <v>8.7196000000000007E-15</v>
      </c>
      <c r="H2392">
        <v>699.00300000000004</v>
      </c>
      <c r="I2392">
        <v>0</v>
      </c>
    </row>
    <row r="2393" spans="1:9" x14ac:dyDescent="0.25">
      <c r="A2393" t="s">
        <v>196</v>
      </c>
      <c r="B2393">
        <v>678.54300000000001</v>
      </c>
      <c r="C2393">
        <v>672.29200000000003</v>
      </c>
      <c r="D2393">
        <v>646.41999999999996</v>
      </c>
      <c r="E2393">
        <v>624.66800000000001</v>
      </c>
      <c r="F2393">
        <v>417.625</v>
      </c>
      <c r="G2393" s="9">
        <v>1.3111100000000001E-13</v>
      </c>
      <c r="H2393">
        <v>715.02300000000002</v>
      </c>
      <c r="I2393">
        <v>0</v>
      </c>
    </row>
    <row r="2394" spans="1:9" x14ac:dyDescent="0.25">
      <c r="A2394" t="s">
        <v>196</v>
      </c>
      <c r="B2394">
        <v>692.47699999999998</v>
      </c>
      <c r="C2394">
        <v>685.36800000000005</v>
      </c>
      <c r="D2394">
        <v>651.58699999999999</v>
      </c>
      <c r="E2394">
        <v>627.63</v>
      </c>
      <c r="F2394">
        <v>420.67</v>
      </c>
      <c r="G2394" s="9">
        <v>1.49156E-16</v>
      </c>
      <c r="H2394">
        <v>700.678</v>
      </c>
      <c r="I2394">
        <v>0</v>
      </c>
    </row>
    <row r="2395" spans="1:9" x14ac:dyDescent="0.25">
      <c r="A2395" t="s">
        <v>196</v>
      </c>
      <c r="B2395">
        <v>684.92600000000004</v>
      </c>
      <c r="C2395">
        <v>678.46</v>
      </c>
      <c r="D2395">
        <v>650.55999999999995</v>
      </c>
      <c r="E2395">
        <v>627.99900000000002</v>
      </c>
      <c r="F2395">
        <v>421.02499999999998</v>
      </c>
      <c r="G2395" s="9">
        <v>9.3294499999999997E-14</v>
      </c>
      <c r="H2395">
        <v>691.65800000000002</v>
      </c>
      <c r="I2395">
        <v>0</v>
      </c>
    </row>
    <row r="2396" spans="1:9" x14ac:dyDescent="0.25">
      <c r="A2396" t="s">
        <v>196</v>
      </c>
      <c r="B2396">
        <v>671.05899999999997</v>
      </c>
      <c r="C2396">
        <v>664.54499999999996</v>
      </c>
      <c r="D2396">
        <v>640.45699999999999</v>
      </c>
      <c r="E2396">
        <v>618.73199999999997</v>
      </c>
      <c r="F2396">
        <v>411.65300000000002</v>
      </c>
      <c r="G2396" s="9">
        <v>8.2956300000000006E-20</v>
      </c>
      <c r="H2396">
        <v>715.05700000000002</v>
      </c>
      <c r="I2396">
        <v>0</v>
      </c>
    </row>
    <row r="2397" spans="1:9" x14ac:dyDescent="0.25">
      <c r="A2397" t="s">
        <v>196</v>
      </c>
      <c r="B2397">
        <v>676.96199999999999</v>
      </c>
      <c r="C2397">
        <v>670.27</v>
      </c>
      <c r="D2397">
        <v>646.005</v>
      </c>
      <c r="E2397">
        <v>624.45799999999997</v>
      </c>
      <c r="F2397">
        <v>417.428</v>
      </c>
      <c r="G2397" s="9">
        <v>3.5705199999999999E-18</v>
      </c>
      <c r="H2397">
        <v>671.27099999999996</v>
      </c>
      <c r="I2397">
        <v>0</v>
      </c>
    </row>
    <row r="2398" spans="1:9" x14ac:dyDescent="0.25">
      <c r="A2398" t="s">
        <v>196</v>
      </c>
      <c r="B2398">
        <v>678.12</v>
      </c>
      <c r="C2398">
        <v>671.91899999999998</v>
      </c>
      <c r="D2398">
        <v>645.68100000000004</v>
      </c>
      <c r="E2398">
        <v>623.63499999999999</v>
      </c>
      <c r="F2398">
        <v>416.565</v>
      </c>
      <c r="G2398" s="9">
        <v>2.7984700000000001E-14</v>
      </c>
      <c r="H2398">
        <v>714.04499999999996</v>
      </c>
      <c r="I2398">
        <v>0</v>
      </c>
    </row>
    <row r="2399" spans="1:9" x14ac:dyDescent="0.25">
      <c r="A2399" t="s">
        <v>196</v>
      </c>
      <c r="B2399">
        <v>680.09699999999998</v>
      </c>
      <c r="C2399">
        <v>673.52700000000004</v>
      </c>
      <c r="D2399">
        <v>641.95100000000002</v>
      </c>
      <c r="E2399">
        <v>618.44399999999996</v>
      </c>
      <c r="F2399">
        <v>411.41399999999999</v>
      </c>
      <c r="G2399" s="9">
        <v>3.7136700000000003E-15</v>
      </c>
      <c r="H2399">
        <v>706.58799999999997</v>
      </c>
      <c r="I2399">
        <v>0</v>
      </c>
    </row>
    <row r="2400" spans="1:9" x14ac:dyDescent="0.25">
      <c r="A2400" t="s">
        <v>196</v>
      </c>
      <c r="B2400">
        <v>671.58299999999997</v>
      </c>
      <c r="C2400">
        <v>664.99300000000005</v>
      </c>
      <c r="D2400">
        <v>638.69600000000003</v>
      </c>
      <c r="E2400">
        <v>616.62400000000002</v>
      </c>
      <c r="F2400">
        <v>409.61900000000003</v>
      </c>
      <c r="G2400" s="9">
        <v>3.6605899999999998E-15</v>
      </c>
      <c r="H2400">
        <v>692.45399999999995</v>
      </c>
      <c r="I2400">
        <v>0</v>
      </c>
    </row>
    <row r="2401" spans="1:25" x14ac:dyDescent="0.25">
      <c r="A2401" t="s">
        <v>196</v>
      </c>
      <c r="B2401">
        <v>682.99599999999998</v>
      </c>
      <c r="C2401">
        <v>676.65</v>
      </c>
      <c r="D2401">
        <v>649.505</v>
      </c>
      <c r="E2401">
        <v>627.21299999999997</v>
      </c>
      <c r="F2401">
        <v>420.13200000000001</v>
      </c>
      <c r="G2401" s="9">
        <v>5.7585200000000001E-16</v>
      </c>
      <c r="H2401">
        <v>721.55399999999997</v>
      </c>
      <c r="I2401">
        <v>0</v>
      </c>
    </row>
    <row r="2402" spans="1:25" x14ac:dyDescent="0.25">
      <c r="A2402" t="s">
        <v>196</v>
      </c>
      <c r="B2402">
        <v>681.14800000000002</v>
      </c>
      <c r="C2402">
        <v>674.64800000000002</v>
      </c>
      <c r="D2402">
        <v>647.03800000000001</v>
      </c>
      <c r="E2402">
        <v>624.63300000000004</v>
      </c>
      <c r="F2402">
        <v>417.63200000000001</v>
      </c>
      <c r="G2402" s="9">
        <v>4.5771000000000002E-15</v>
      </c>
      <c r="H2402">
        <v>688.53599999999994</v>
      </c>
      <c r="I2402">
        <v>0</v>
      </c>
    </row>
    <row r="2403" spans="1:25" x14ac:dyDescent="0.25">
      <c r="A2403" t="s">
        <v>196</v>
      </c>
      <c r="B2403">
        <v>679.54300000000001</v>
      </c>
      <c r="C2403">
        <v>673.03399999999999</v>
      </c>
      <c r="D2403">
        <v>646.29700000000003</v>
      </c>
      <c r="E2403">
        <v>623.98400000000004</v>
      </c>
      <c r="F2403">
        <v>416.947</v>
      </c>
      <c r="G2403" s="9">
        <v>3.2757399999999999E-15</v>
      </c>
      <c r="H2403">
        <v>715.32299999999998</v>
      </c>
      <c r="I2403">
        <v>0</v>
      </c>
    </row>
    <row r="2404" spans="1:25" x14ac:dyDescent="0.25">
      <c r="A2404" t="s">
        <v>196</v>
      </c>
      <c r="B2404">
        <v>668.00800000000004</v>
      </c>
      <c r="C2404">
        <v>661.63400000000001</v>
      </c>
      <c r="D2404">
        <v>636.31299999999999</v>
      </c>
      <c r="E2404">
        <v>614.24900000000002</v>
      </c>
      <c r="F2404">
        <v>407.18</v>
      </c>
      <c r="G2404" s="9">
        <v>1.9748699999999998E-14</v>
      </c>
      <c r="H2404">
        <v>705.476</v>
      </c>
      <c r="I2404">
        <v>0</v>
      </c>
    </row>
    <row r="2405" spans="1:25" x14ac:dyDescent="0.25">
      <c r="A2405" t="s">
        <v>196</v>
      </c>
      <c r="B2405">
        <v>684.38300000000004</v>
      </c>
      <c r="C2405">
        <v>677.69399999999996</v>
      </c>
      <c r="D2405">
        <v>649.90800000000002</v>
      </c>
      <c r="E2405">
        <v>627.37</v>
      </c>
      <c r="F2405">
        <v>420.35700000000003</v>
      </c>
      <c r="G2405" s="9">
        <v>1.02292E-12</v>
      </c>
      <c r="H2405">
        <v>723.94100000000003</v>
      </c>
      <c r="I2405">
        <v>0</v>
      </c>
    </row>
    <row r="2406" spans="1:25" x14ac:dyDescent="0.25">
      <c r="A2406" t="s">
        <v>196</v>
      </c>
      <c r="B2406">
        <v>679.274</v>
      </c>
      <c r="C2406">
        <v>672.65300000000002</v>
      </c>
      <c r="D2406">
        <v>648.46500000000003</v>
      </c>
      <c r="E2406">
        <v>626.70299999999997</v>
      </c>
      <c r="F2406">
        <v>419.77800000000002</v>
      </c>
      <c r="G2406" s="9">
        <v>8.6264200000000004E-14</v>
      </c>
      <c r="H2406">
        <v>723.10599999999999</v>
      </c>
      <c r="I2406">
        <v>0</v>
      </c>
    </row>
    <row r="2407" spans="1:25" x14ac:dyDescent="0.25">
      <c r="A2407" t="s">
        <v>196</v>
      </c>
      <c r="B2407">
        <v>676.79399999999998</v>
      </c>
      <c r="C2407">
        <v>670.55200000000002</v>
      </c>
      <c r="D2407">
        <v>649.08299999999997</v>
      </c>
      <c r="E2407">
        <v>628.11400000000003</v>
      </c>
      <c r="F2407">
        <v>421.17</v>
      </c>
      <c r="G2407" s="9">
        <v>4.2321900000000002E-14</v>
      </c>
      <c r="H2407">
        <v>686.50099999999998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196</v>
      </c>
      <c r="B2408">
        <v>675.86699999999996</v>
      </c>
      <c r="C2408">
        <v>669.60900000000004</v>
      </c>
      <c r="D2408">
        <v>649.17999999999995</v>
      </c>
      <c r="E2408">
        <v>628.50400000000002</v>
      </c>
      <c r="F2408">
        <v>421.548</v>
      </c>
      <c r="G2408" s="9">
        <v>3.6090900000000003E-14</v>
      </c>
      <c r="H2408">
        <v>682.37800000000004</v>
      </c>
      <c r="I2408">
        <v>0</v>
      </c>
      <c r="R2408">
        <f>AVERAGE(B2359:B2408)</f>
        <v>681.90148000000033</v>
      </c>
      <c r="S2408">
        <f>AVERAGE(C2359:C2408)</f>
        <v>675.35329999999988</v>
      </c>
      <c r="U2408">
        <f>_xlfn.VAR.P(B2359:B2408)</f>
        <v>35.710005489600015</v>
      </c>
      <c r="V2408">
        <f>_xlfn.VAR.P(C2359:C2408)</f>
        <v>35.058144050000045</v>
      </c>
      <c r="X2408">
        <f>1.96*SQRT(U2408)/50</f>
        <v>0.23425076912475432</v>
      </c>
      <c r="Y2408">
        <f>1.96*SQRT(V2408)/50</f>
        <v>0.23210287907088112</v>
      </c>
    </row>
    <row r="2409" spans="1:25" x14ac:dyDescent="0.25">
      <c r="A2409" t="s">
        <v>197</v>
      </c>
      <c r="B2409">
        <v>34188.131000000001</v>
      </c>
      <c r="C2409" t="s">
        <v>37</v>
      </c>
    </row>
    <row r="2410" spans="1:25" x14ac:dyDescent="0.25">
      <c r="A2410" t="s">
        <v>198</v>
      </c>
      <c r="B2410">
        <v>675.18799999999999</v>
      </c>
      <c r="C2410">
        <v>668.84900000000005</v>
      </c>
      <c r="D2410">
        <v>647.68399999999997</v>
      </c>
      <c r="E2410">
        <v>625.48</v>
      </c>
      <c r="F2410">
        <v>418.428</v>
      </c>
      <c r="G2410" s="9">
        <v>8.8153299999999995E-14</v>
      </c>
      <c r="H2410">
        <v>718.51400000000001</v>
      </c>
      <c r="I2410">
        <v>0</v>
      </c>
    </row>
    <row r="2411" spans="1:25" x14ac:dyDescent="0.25">
      <c r="A2411" t="s">
        <v>198</v>
      </c>
      <c r="B2411">
        <v>685.36400000000003</v>
      </c>
      <c r="C2411">
        <v>678.99</v>
      </c>
      <c r="D2411">
        <v>652.69200000000001</v>
      </c>
      <c r="E2411">
        <v>629.34100000000001</v>
      </c>
      <c r="F2411">
        <v>422.23</v>
      </c>
      <c r="G2411" s="9">
        <v>4.9653100000000002E-15</v>
      </c>
      <c r="H2411">
        <v>724.01599999999996</v>
      </c>
      <c r="I2411">
        <v>0</v>
      </c>
    </row>
    <row r="2412" spans="1:25" x14ac:dyDescent="0.25">
      <c r="A2412" t="s">
        <v>198</v>
      </c>
      <c r="B2412">
        <v>683.01099999999997</v>
      </c>
      <c r="C2412">
        <v>676.32899999999995</v>
      </c>
      <c r="D2412">
        <v>652.62099999999998</v>
      </c>
      <c r="E2412">
        <v>629.94000000000005</v>
      </c>
      <c r="F2412">
        <v>422.93200000000002</v>
      </c>
      <c r="G2412" s="9">
        <v>4.8064600000000002E-17</v>
      </c>
      <c r="H2412">
        <v>718.82500000000005</v>
      </c>
      <c r="I2412">
        <v>0</v>
      </c>
    </row>
    <row r="2413" spans="1:25" x14ac:dyDescent="0.25">
      <c r="A2413" t="s">
        <v>198</v>
      </c>
      <c r="B2413">
        <v>673.73400000000004</v>
      </c>
      <c r="C2413">
        <v>667.26900000000001</v>
      </c>
      <c r="D2413">
        <v>648.11800000000005</v>
      </c>
      <c r="E2413">
        <v>626.41</v>
      </c>
      <c r="F2413">
        <v>419.36</v>
      </c>
      <c r="G2413" s="9">
        <v>5.8308999999999997E-14</v>
      </c>
      <c r="H2413">
        <v>640.80399999999997</v>
      </c>
      <c r="I2413">
        <v>0</v>
      </c>
    </row>
    <row r="2414" spans="1:25" x14ac:dyDescent="0.25">
      <c r="A2414" t="s">
        <v>198</v>
      </c>
      <c r="B2414">
        <v>676.58100000000002</v>
      </c>
      <c r="C2414">
        <v>669.80899999999997</v>
      </c>
      <c r="D2414">
        <v>644.11900000000003</v>
      </c>
      <c r="E2414">
        <v>620.63499999999999</v>
      </c>
      <c r="F2414">
        <v>413.65899999999999</v>
      </c>
      <c r="G2414" s="9">
        <v>9.3806300000000003E-15</v>
      </c>
      <c r="H2414">
        <v>706.63300000000004</v>
      </c>
      <c r="I2414">
        <v>0</v>
      </c>
    </row>
    <row r="2415" spans="1:25" x14ac:dyDescent="0.25">
      <c r="A2415" t="s">
        <v>198</v>
      </c>
      <c r="B2415">
        <v>679.09199999999998</v>
      </c>
      <c r="C2415">
        <v>672.78499999999997</v>
      </c>
      <c r="D2415">
        <v>649.26400000000001</v>
      </c>
      <c r="E2415">
        <v>626.55999999999995</v>
      </c>
      <c r="F2415">
        <v>419.54199999999997</v>
      </c>
      <c r="G2415" s="9">
        <v>8.8416000000000004E-14</v>
      </c>
      <c r="H2415">
        <v>686.04100000000005</v>
      </c>
      <c r="I2415">
        <v>0</v>
      </c>
    </row>
    <row r="2416" spans="1:25" x14ac:dyDescent="0.25">
      <c r="A2416" t="s">
        <v>198</v>
      </c>
      <c r="B2416">
        <v>677.81299999999999</v>
      </c>
      <c r="C2416">
        <v>671.06</v>
      </c>
      <c r="D2416">
        <v>647.16999999999996</v>
      </c>
      <c r="E2416">
        <v>624.39700000000005</v>
      </c>
      <c r="F2416">
        <v>417.39800000000002</v>
      </c>
      <c r="G2416" s="9">
        <v>6.8088699999999997E-14</v>
      </c>
      <c r="H2416">
        <v>699.60299999999995</v>
      </c>
      <c r="I2416">
        <v>0</v>
      </c>
    </row>
    <row r="2417" spans="1:9" x14ac:dyDescent="0.25">
      <c r="A2417" t="s">
        <v>198</v>
      </c>
      <c r="B2417">
        <v>685.84799999999996</v>
      </c>
      <c r="C2417">
        <v>679.01599999999996</v>
      </c>
      <c r="D2417">
        <v>651.41999999999996</v>
      </c>
      <c r="E2417">
        <v>627.70600000000002</v>
      </c>
      <c r="F2417">
        <v>420.649</v>
      </c>
      <c r="G2417" s="9">
        <v>1.4219E-12</v>
      </c>
      <c r="H2417">
        <v>707.35</v>
      </c>
      <c r="I2417">
        <v>0</v>
      </c>
    </row>
    <row r="2418" spans="1:9" x14ac:dyDescent="0.25">
      <c r="A2418" t="s">
        <v>198</v>
      </c>
      <c r="B2418">
        <v>682.09199999999998</v>
      </c>
      <c r="C2418">
        <v>675.73199999999997</v>
      </c>
      <c r="D2418">
        <v>646.38300000000004</v>
      </c>
      <c r="E2418">
        <v>622.41700000000003</v>
      </c>
      <c r="F2418">
        <v>415.30099999999999</v>
      </c>
      <c r="G2418" s="9">
        <v>1.2202799999999999E-13</v>
      </c>
      <c r="H2418">
        <v>704.01400000000001</v>
      </c>
      <c r="I2418">
        <v>0</v>
      </c>
    </row>
    <row r="2419" spans="1:9" x14ac:dyDescent="0.25">
      <c r="A2419" t="s">
        <v>198</v>
      </c>
      <c r="B2419">
        <v>690.495</v>
      </c>
      <c r="C2419">
        <v>683.83100000000002</v>
      </c>
      <c r="D2419">
        <v>650.66300000000001</v>
      </c>
      <c r="E2419">
        <v>625.60599999999999</v>
      </c>
      <c r="F2419">
        <v>418.565</v>
      </c>
      <c r="G2419" s="9">
        <v>5.0591699999999999E-14</v>
      </c>
      <c r="H2419">
        <v>699.86099999999999</v>
      </c>
      <c r="I2419">
        <v>0</v>
      </c>
    </row>
    <row r="2420" spans="1:9" x14ac:dyDescent="0.25">
      <c r="A2420" t="s">
        <v>198</v>
      </c>
      <c r="B2420">
        <v>690.13900000000001</v>
      </c>
      <c r="C2420">
        <v>683.56500000000005</v>
      </c>
      <c r="D2420">
        <v>650.44000000000005</v>
      </c>
      <c r="E2420">
        <v>625.52</v>
      </c>
      <c r="F2420">
        <v>418.46100000000001</v>
      </c>
      <c r="G2420" s="9">
        <v>9.8130499999999996E-15</v>
      </c>
      <c r="H2420">
        <v>708.26400000000001</v>
      </c>
      <c r="I2420">
        <v>0</v>
      </c>
    </row>
    <row r="2421" spans="1:9" x14ac:dyDescent="0.25">
      <c r="A2421" t="s">
        <v>198</v>
      </c>
      <c r="B2421">
        <v>687.154</v>
      </c>
      <c r="C2421">
        <v>680.22299999999996</v>
      </c>
      <c r="D2421">
        <v>648.822</v>
      </c>
      <c r="E2421">
        <v>624.41600000000005</v>
      </c>
      <c r="F2421">
        <v>417.37799999999999</v>
      </c>
      <c r="G2421" s="9">
        <v>6.4910499999999996E-14</v>
      </c>
      <c r="H2421">
        <v>645.03899999999999</v>
      </c>
      <c r="I2421">
        <v>0</v>
      </c>
    </row>
    <row r="2422" spans="1:9" x14ac:dyDescent="0.25">
      <c r="A2422" t="s">
        <v>198</v>
      </c>
      <c r="B2422">
        <v>680.54899999999998</v>
      </c>
      <c r="C2422">
        <v>673.83399999999995</v>
      </c>
      <c r="D2422">
        <v>649.51099999999997</v>
      </c>
      <c r="E2422">
        <v>626.35699999999997</v>
      </c>
      <c r="F2422">
        <v>419.32499999999999</v>
      </c>
      <c r="G2422" s="9">
        <v>5.4652100000000003E-15</v>
      </c>
      <c r="H2422">
        <v>720.07500000000005</v>
      </c>
      <c r="I2422">
        <v>0</v>
      </c>
    </row>
    <row r="2423" spans="1:9" x14ac:dyDescent="0.25">
      <c r="A2423" t="s">
        <v>198</v>
      </c>
      <c r="B2423">
        <v>693.00699999999995</v>
      </c>
      <c r="C2423">
        <v>686.226</v>
      </c>
      <c r="D2423">
        <v>652.59799999999996</v>
      </c>
      <c r="E2423">
        <v>627.54200000000003</v>
      </c>
      <c r="F2423">
        <v>420.50099999999998</v>
      </c>
      <c r="G2423" s="9">
        <v>2.0336699999999999E-14</v>
      </c>
      <c r="H2423">
        <v>694.56200000000001</v>
      </c>
      <c r="I2423">
        <v>0</v>
      </c>
    </row>
    <row r="2424" spans="1:9" x14ac:dyDescent="0.25">
      <c r="A2424" t="s">
        <v>198</v>
      </c>
      <c r="B2424">
        <v>701.38400000000001</v>
      </c>
      <c r="C2424">
        <v>694.88699999999994</v>
      </c>
      <c r="D2424">
        <v>656.24599999999998</v>
      </c>
      <c r="E2424">
        <v>629.70799999999997</v>
      </c>
      <c r="F2424">
        <v>422.64600000000002</v>
      </c>
      <c r="G2424" s="9">
        <v>2.4851400000000001E-13</v>
      </c>
      <c r="H2424">
        <v>701.23500000000001</v>
      </c>
      <c r="I2424">
        <v>0</v>
      </c>
    </row>
    <row r="2425" spans="1:9" x14ac:dyDescent="0.25">
      <c r="A2425" t="s">
        <v>198</v>
      </c>
      <c r="B2425">
        <v>681.91800000000001</v>
      </c>
      <c r="C2425">
        <v>675.35599999999999</v>
      </c>
      <c r="D2425">
        <v>644.92200000000003</v>
      </c>
      <c r="E2425">
        <v>620.33299999999997</v>
      </c>
      <c r="F2425">
        <v>413.214</v>
      </c>
      <c r="G2425" s="9">
        <v>3.19936E-15</v>
      </c>
      <c r="H2425">
        <v>687.149</v>
      </c>
      <c r="I2425">
        <v>0</v>
      </c>
    </row>
    <row r="2426" spans="1:9" x14ac:dyDescent="0.25">
      <c r="A2426" t="s">
        <v>198</v>
      </c>
      <c r="B2426">
        <v>693.07899999999995</v>
      </c>
      <c r="C2426">
        <v>686.53899999999999</v>
      </c>
      <c r="D2426">
        <v>653.06399999999996</v>
      </c>
      <c r="E2426">
        <v>627.80399999999997</v>
      </c>
      <c r="F2426">
        <v>420.77</v>
      </c>
      <c r="G2426" s="9">
        <v>2.32372E-16</v>
      </c>
      <c r="H2426">
        <v>689.13900000000001</v>
      </c>
      <c r="I2426">
        <v>0</v>
      </c>
    </row>
    <row r="2427" spans="1:9" x14ac:dyDescent="0.25">
      <c r="A2427" t="s">
        <v>198</v>
      </c>
      <c r="B2427">
        <v>706.94799999999998</v>
      </c>
      <c r="C2427">
        <v>699.88900000000001</v>
      </c>
      <c r="D2427">
        <v>654.17999999999995</v>
      </c>
      <c r="E2427">
        <v>625.91399999999999</v>
      </c>
      <c r="F2427">
        <v>418.86200000000002</v>
      </c>
      <c r="G2427" s="9">
        <v>1.77884E-14</v>
      </c>
      <c r="H2427">
        <v>721.38800000000003</v>
      </c>
      <c r="I2427">
        <v>0</v>
      </c>
    </row>
    <row r="2428" spans="1:9" x14ac:dyDescent="0.25">
      <c r="A2428" t="s">
        <v>198</v>
      </c>
      <c r="B2428">
        <v>709.37</v>
      </c>
      <c r="C2428">
        <v>702.90200000000004</v>
      </c>
      <c r="D2428">
        <v>650.42499999999995</v>
      </c>
      <c r="E2428">
        <v>620.245</v>
      </c>
      <c r="F2428">
        <v>413.24900000000002</v>
      </c>
      <c r="G2428" s="9">
        <v>2.1952499999999999E-15</v>
      </c>
      <c r="H2428">
        <v>690.577</v>
      </c>
      <c r="I2428">
        <v>0</v>
      </c>
    </row>
    <row r="2429" spans="1:9" x14ac:dyDescent="0.25">
      <c r="A2429" t="s">
        <v>198</v>
      </c>
      <c r="B2429">
        <v>704.26099999999997</v>
      </c>
      <c r="C2429">
        <v>697.98500000000001</v>
      </c>
      <c r="D2429">
        <v>647.32299999999998</v>
      </c>
      <c r="E2429">
        <v>617.74699999999996</v>
      </c>
      <c r="F2429">
        <v>410.73</v>
      </c>
      <c r="G2429" s="9">
        <v>3.8898600000000003E-14</v>
      </c>
      <c r="H2429">
        <v>723.09199999999998</v>
      </c>
      <c r="I2429">
        <v>0</v>
      </c>
    </row>
    <row r="2430" spans="1:9" x14ac:dyDescent="0.25">
      <c r="A2430" t="s">
        <v>198</v>
      </c>
      <c r="B2430">
        <v>708.50800000000004</v>
      </c>
      <c r="C2430">
        <v>701.74400000000003</v>
      </c>
      <c r="D2430">
        <v>657.322</v>
      </c>
      <c r="E2430">
        <v>629.29</v>
      </c>
      <c r="F2430">
        <v>422.25900000000001</v>
      </c>
      <c r="G2430" s="9">
        <v>4.2826500000000003E-15</v>
      </c>
      <c r="H2430">
        <v>708.95799999999997</v>
      </c>
      <c r="I2430">
        <v>0</v>
      </c>
    </row>
    <row r="2431" spans="1:9" x14ac:dyDescent="0.25">
      <c r="A2431" t="s">
        <v>198</v>
      </c>
      <c r="B2431">
        <v>700.00900000000001</v>
      </c>
      <c r="C2431">
        <v>693.51499999999999</v>
      </c>
      <c r="D2431">
        <v>652.28399999999999</v>
      </c>
      <c r="E2431">
        <v>624.91099999999994</v>
      </c>
      <c r="F2431">
        <v>417.89400000000001</v>
      </c>
      <c r="G2431" s="9">
        <v>4.8411800000000003E-14</v>
      </c>
      <c r="H2431">
        <v>713.25599999999997</v>
      </c>
      <c r="I2431">
        <v>0</v>
      </c>
    </row>
    <row r="2432" spans="1:9" x14ac:dyDescent="0.25">
      <c r="A2432" t="s">
        <v>198</v>
      </c>
      <c r="B2432">
        <v>681.52499999999998</v>
      </c>
      <c r="C2432">
        <v>674.88400000000001</v>
      </c>
      <c r="D2432">
        <v>650.54999999999995</v>
      </c>
      <c r="E2432">
        <v>627.63</v>
      </c>
      <c r="F2432">
        <v>420.64400000000001</v>
      </c>
      <c r="G2432" s="9">
        <v>8.1241199999999993E-18</v>
      </c>
      <c r="H2432">
        <v>697.95100000000002</v>
      </c>
      <c r="I2432">
        <v>0</v>
      </c>
    </row>
    <row r="2433" spans="1:9" x14ac:dyDescent="0.25">
      <c r="A2433" t="s">
        <v>198</v>
      </c>
      <c r="B2433">
        <v>703.46799999999996</v>
      </c>
      <c r="C2433">
        <v>696.678</v>
      </c>
      <c r="D2433">
        <v>653.13099999999997</v>
      </c>
      <c r="E2433">
        <v>625.22</v>
      </c>
      <c r="F2433">
        <v>418.20600000000002</v>
      </c>
      <c r="G2433" s="9">
        <v>2.80727E-15</v>
      </c>
      <c r="H2433">
        <v>715.77300000000002</v>
      </c>
      <c r="I2433">
        <v>0</v>
      </c>
    </row>
    <row r="2434" spans="1:9" x14ac:dyDescent="0.25">
      <c r="A2434" t="s">
        <v>198</v>
      </c>
      <c r="B2434">
        <v>685.99400000000003</v>
      </c>
      <c r="C2434">
        <v>679.06700000000001</v>
      </c>
      <c r="D2434">
        <v>646.65599999999995</v>
      </c>
      <c r="E2434">
        <v>621.59699999999998</v>
      </c>
      <c r="F2434">
        <v>414.58600000000001</v>
      </c>
      <c r="G2434" s="9">
        <v>1.22672E-14</v>
      </c>
      <c r="H2434">
        <v>710.93700000000001</v>
      </c>
      <c r="I2434">
        <v>0</v>
      </c>
    </row>
    <row r="2435" spans="1:9" x14ac:dyDescent="0.25">
      <c r="A2435" t="s">
        <v>198</v>
      </c>
      <c r="B2435">
        <v>700.81600000000003</v>
      </c>
      <c r="C2435">
        <v>694.375</v>
      </c>
      <c r="D2435">
        <v>656.79700000000003</v>
      </c>
      <c r="E2435">
        <v>630.58199999999999</v>
      </c>
      <c r="F2435">
        <v>423.601</v>
      </c>
      <c r="G2435" s="9">
        <v>1.28923E-14</v>
      </c>
      <c r="H2435">
        <v>722.63599999999997</v>
      </c>
      <c r="I2435">
        <v>0</v>
      </c>
    </row>
    <row r="2436" spans="1:9" x14ac:dyDescent="0.25">
      <c r="A2436" t="s">
        <v>198</v>
      </c>
      <c r="B2436">
        <v>696.37099999999998</v>
      </c>
      <c r="C2436">
        <v>689.62699999999995</v>
      </c>
      <c r="D2436">
        <v>652.899</v>
      </c>
      <c r="E2436">
        <v>626.72799999999995</v>
      </c>
      <c r="F2436">
        <v>419.69099999999997</v>
      </c>
      <c r="G2436" s="9">
        <v>2.9914599999999999E-15</v>
      </c>
      <c r="H2436">
        <v>724.56500000000005</v>
      </c>
      <c r="I2436">
        <v>0</v>
      </c>
    </row>
    <row r="2437" spans="1:9" x14ac:dyDescent="0.25">
      <c r="A2437" t="s">
        <v>198</v>
      </c>
      <c r="B2437">
        <v>698.81399999999996</v>
      </c>
      <c r="C2437">
        <v>692.00800000000004</v>
      </c>
      <c r="D2437">
        <v>653.60299999999995</v>
      </c>
      <c r="E2437">
        <v>627.07799999999997</v>
      </c>
      <c r="F2437">
        <v>420.05500000000001</v>
      </c>
      <c r="G2437" s="9">
        <v>1.0346399999999999E-14</v>
      </c>
      <c r="H2437">
        <v>703.45699999999999</v>
      </c>
      <c r="I2437">
        <v>0</v>
      </c>
    </row>
    <row r="2438" spans="1:9" x14ac:dyDescent="0.25">
      <c r="A2438" t="s">
        <v>198</v>
      </c>
      <c r="B2438">
        <v>693.428</v>
      </c>
      <c r="C2438">
        <v>686.70100000000002</v>
      </c>
      <c r="D2438">
        <v>649.16</v>
      </c>
      <c r="E2438">
        <v>622.91200000000003</v>
      </c>
      <c r="F2438">
        <v>415.91</v>
      </c>
      <c r="G2438" s="9">
        <v>4.6309299999999997E-17</v>
      </c>
      <c r="H2438">
        <v>715.04600000000005</v>
      </c>
      <c r="I2438">
        <v>0</v>
      </c>
    </row>
    <row r="2439" spans="1:9" x14ac:dyDescent="0.25">
      <c r="A2439" t="s">
        <v>198</v>
      </c>
      <c r="B2439">
        <v>701.61699999999996</v>
      </c>
      <c r="C2439">
        <v>695.14499999999998</v>
      </c>
      <c r="D2439">
        <v>653.98599999999999</v>
      </c>
      <c r="E2439">
        <v>626.73099999999999</v>
      </c>
      <c r="F2439">
        <v>419.77699999999999</v>
      </c>
      <c r="G2439" s="9">
        <v>1.7741199999999999E-13</v>
      </c>
      <c r="H2439">
        <v>696.29600000000005</v>
      </c>
      <c r="I2439">
        <v>0</v>
      </c>
    </row>
    <row r="2440" spans="1:9" x14ac:dyDescent="0.25">
      <c r="A2440" t="s">
        <v>198</v>
      </c>
      <c r="B2440">
        <v>690.70299999999997</v>
      </c>
      <c r="C2440">
        <v>683.78800000000001</v>
      </c>
      <c r="D2440">
        <v>648.53399999999999</v>
      </c>
      <c r="E2440">
        <v>622.75400000000002</v>
      </c>
      <c r="F2440">
        <v>415.74</v>
      </c>
      <c r="G2440" s="9">
        <v>4.1093399999999998E-14</v>
      </c>
      <c r="H2440">
        <v>706.98599999999999</v>
      </c>
      <c r="I2440">
        <v>0</v>
      </c>
    </row>
    <row r="2441" spans="1:9" x14ac:dyDescent="0.25">
      <c r="A2441" t="s">
        <v>198</v>
      </c>
      <c r="B2441">
        <v>692.42399999999998</v>
      </c>
      <c r="C2441">
        <v>685.63300000000004</v>
      </c>
      <c r="D2441">
        <v>653.55899999999997</v>
      </c>
      <c r="E2441">
        <v>628.55499999999995</v>
      </c>
      <c r="F2441">
        <v>421.56900000000002</v>
      </c>
      <c r="G2441" s="9">
        <v>2.3145100000000001E-16</v>
      </c>
      <c r="H2441">
        <v>723.30499999999995</v>
      </c>
      <c r="I2441">
        <v>0</v>
      </c>
    </row>
    <row r="2442" spans="1:9" x14ac:dyDescent="0.25">
      <c r="A2442" t="s">
        <v>198</v>
      </c>
      <c r="B2442">
        <v>699.86099999999999</v>
      </c>
      <c r="C2442">
        <v>693.07500000000005</v>
      </c>
      <c r="D2442">
        <v>653.07399999999996</v>
      </c>
      <c r="E2442">
        <v>626.274</v>
      </c>
      <c r="F2442">
        <v>419.24799999999999</v>
      </c>
      <c r="G2442" s="9">
        <v>5.2439500000000003E-15</v>
      </c>
      <c r="H2442">
        <v>669.47900000000004</v>
      </c>
      <c r="I2442">
        <v>0</v>
      </c>
    </row>
    <row r="2443" spans="1:9" x14ac:dyDescent="0.25">
      <c r="A2443" t="s">
        <v>198</v>
      </c>
      <c r="B2443">
        <v>703.39099999999996</v>
      </c>
      <c r="C2443">
        <v>696.73099999999999</v>
      </c>
      <c r="D2443">
        <v>654.36900000000003</v>
      </c>
      <c r="E2443">
        <v>626.78399999999999</v>
      </c>
      <c r="F2443">
        <v>419.851</v>
      </c>
      <c r="G2443" s="9">
        <v>6.2608100000000001E-15</v>
      </c>
      <c r="H2443">
        <v>696.57799999999997</v>
      </c>
      <c r="I2443">
        <v>0</v>
      </c>
    </row>
    <row r="2444" spans="1:9" x14ac:dyDescent="0.25">
      <c r="A2444" t="s">
        <v>198</v>
      </c>
      <c r="B2444">
        <v>695.85599999999999</v>
      </c>
      <c r="C2444">
        <v>688.91499999999996</v>
      </c>
      <c r="D2444">
        <v>653.61500000000001</v>
      </c>
      <c r="E2444">
        <v>627.74300000000005</v>
      </c>
      <c r="F2444">
        <v>420.762</v>
      </c>
      <c r="G2444" s="9">
        <v>1.31132E-14</v>
      </c>
      <c r="H2444">
        <v>690.00800000000004</v>
      </c>
      <c r="I2444">
        <v>0</v>
      </c>
    </row>
    <row r="2445" spans="1:9" x14ac:dyDescent="0.25">
      <c r="A2445" t="s">
        <v>198</v>
      </c>
      <c r="B2445">
        <v>681.59500000000003</v>
      </c>
      <c r="C2445">
        <v>675.048</v>
      </c>
      <c r="D2445">
        <v>639.67100000000005</v>
      </c>
      <c r="E2445">
        <v>613.66899999999998</v>
      </c>
      <c r="F2445">
        <v>406.65699999999998</v>
      </c>
      <c r="G2445" s="9">
        <v>1.5782800000000001E-14</v>
      </c>
      <c r="H2445">
        <v>712.02499999999998</v>
      </c>
      <c r="I2445">
        <v>0</v>
      </c>
    </row>
    <row r="2446" spans="1:9" x14ac:dyDescent="0.25">
      <c r="A2446" t="s">
        <v>198</v>
      </c>
      <c r="B2446">
        <v>698.18700000000001</v>
      </c>
      <c r="C2446">
        <v>691.54399999999998</v>
      </c>
      <c r="D2446">
        <v>649.971</v>
      </c>
      <c r="E2446">
        <v>622.64499999999998</v>
      </c>
      <c r="F2446">
        <v>415.577</v>
      </c>
      <c r="G2446" s="9">
        <v>6.2307200000000001E-14</v>
      </c>
      <c r="H2446">
        <v>673.39499999999998</v>
      </c>
      <c r="I2446">
        <v>0</v>
      </c>
    </row>
    <row r="2447" spans="1:9" x14ac:dyDescent="0.25">
      <c r="A2447" t="s">
        <v>198</v>
      </c>
      <c r="B2447">
        <v>692.57799999999997</v>
      </c>
      <c r="C2447">
        <v>685.89599999999996</v>
      </c>
      <c r="D2447">
        <v>653.82799999999997</v>
      </c>
      <c r="E2447">
        <v>629.06500000000005</v>
      </c>
      <c r="F2447">
        <v>422.101</v>
      </c>
      <c r="G2447" s="9">
        <v>4.4869E-16</v>
      </c>
      <c r="H2447">
        <v>659.96500000000003</v>
      </c>
      <c r="I2447">
        <v>0</v>
      </c>
    </row>
    <row r="2448" spans="1:9" x14ac:dyDescent="0.25">
      <c r="A2448" t="s">
        <v>198</v>
      </c>
      <c r="B2448">
        <v>702.63900000000001</v>
      </c>
      <c r="C2448">
        <v>695.71500000000003</v>
      </c>
      <c r="D2448">
        <v>656.38599999999997</v>
      </c>
      <c r="E2448">
        <v>629.74199999999996</v>
      </c>
      <c r="F2448">
        <v>422.75900000000001</v>
      </c>
      <c r="G2448" s="9">
        <v>1.9655999999999998E-15</v>
      </c>
      <c r="H2448">
        <v>679.13</v>
      </c>
      <c r="I2448">
        <v>0</v>
      </c>
    </row>
    <row r="2449" spans="1:25" x14ac:dyDescent="0.25">
      <c r="A2449" t="s">
        <v>198</v>
      </c>
      <c r="B2449">
        <v>713.26599999999996</v>
      </c>
      <c r="C2449">
        <v>706.85500000000002</v>
      </c>
      <c r="D2449">
        <v>654.62900000000002</v>
      </c>
      <c r="E2449">
        <v>624.58699999999999</v>
      </c>
      <c r="F2449">
        <v>417.608</v>
      </c>
      <c r="G2449" s="9">
        <v>6.3886900000000005E-16</v>
      </c>
      <c r="H2449">
        <v>684.04</v>
      </c>
      <c r="I2449">
        <v>0</v>
      </c>
    </row>
    <row r="2450" spans="1:25" x14ac:dyDescent="0.25">
      <c r="A2450" t="s">
        <v>198</v>
      </c>
      <c r="B2450">
        <v>693.08</v>
      </c>
      <c r="C2450">
        <v>686.36500000000001</v>
      </c>
      <c r="D2450">
        <v>651.89599999999996</v>
      </c>
      <c r="E2450">
        <v>626.25199999999995</v>
      </c>
      <c r="F2450">
        <v>419.255</v>
      </c>
      <c r="G2450" s="9">
        <v>9.6102000000000008E-13</v>
      </c>
      <c r="H2450">
        <v>698.28599999999994</v>
      </c>
      <c r="I2450">
        <v>0</v>
      </c>
    </row>
    <row r="2451" spans="1:25" x14ac:dyDescent="0.25">
      <c r="A2451" t="s">
        <v>198</v>
      </c>
      <c r="B2451">
        <v>687.50400000000002</v>
      </c>
      <c r="C2451">
        <v>680.851</v>
      </c>
      <c r="D2451">
        <v>652.00699999999995</v>
      </c>
      <c r="E2451">
        <v>628.15599999999995</v>
      </c>
      <c r="F2451">
        <v>421.209</v>
      </c>
      <c r="G2451" s="9">
        <v>1.74344E-18</v>
      </c>
      <c r="H2451">
        <v>721.40099999999995</v>
      </c>
      <c r="I2451">
        <v>0</v>
      </c>
    </row>
    <row r="2452" spans="1:25" x14ac:dyDescent="0.25">
      <c r="A2452" t="s">
        <v>198</v>
      </c>
      <c r="B2452">
        <v>681.53399999999999</v>
      </c>
      <c r="C2452">
        <v>675.15200000000004</v>
      </c>
      <c r="D2452">
        <v>649.51199999999994</v>
      </c>
      <c r="E2452">
        <v>626.15599999999995</v>
      </c>
      <c r="F2452">
        <v>419.17599999999999</v>
      </c>
      <c r="G2452" s="9">
        <v>7.2871500000000001E-15</v>
      </c>
      <c r="H2452">
        <v>429.53699999999998</v>
      </c>
      <c r="I2452">
        <v>0</v>
      </c>
    </row>
    <row r="2453" spans="1:25" x14ac:dyDescent="0.25">
      <c r="A2453" t="s">
        <v>198</v>
      </c>
      <c r="B2453">
        <v>692.85599999999999</v>
      </c>
      <c r="C2453">
        <v>685.86800000000005</v>
      </c>
      <c r="D2453">
        <v>649.66899999999998</v>
      </c>
      <c r="E2453">
        <v>623.84</v>
      </c>
      <c r="F2453">
        <v>416.899</v>
      </c>
      <c r="G2453" s="9">
        <v>1.37264E-14</v>
      </c>
      <c r="H2453">
        <v>709.09299999999996</v>
      </c>
      <c r="I2453">
        <v>0</v>
      </c>
    </row>
    <row r="2454" spans="1:25" x14ac:dyDescent="0.25">
      <c r="A2454" t="s">
        <v>198</v>
      </c>
      <c r="B2454">
        <v>695.47500000000002</v>
      </c>
      <c r="C2454">
        <v>688.67499999999995</v>
      </c>
      <c r="D2454">
        <v>653.29700000000003</v>
      </c>
      <c r="E2454">
        <v>627.428</v>
      </c>
      <c r="F2454">
        <v>420.428</v>
      </c>
      <c r="G2454" s="9">
        <v>2.6769999999999999E-15</v>
      </c>
      <c r="H2454">
        <v>716.76</v>
      </c>
      <c r="I2454">
        <v>0</v>
      </c>
    </row>
    <row r="2455" spans="1:25" x14ac:dyDescent="0.25">
      <c r="A2455" t="s">
        <v>198</v>
      </c>
      <c r="B2455">
        <v>690.29499999999996</v>
      </c>
      <c r="C2455">
        <v>683.50199999999995</v>
      </c>
      <c r="D2455">
        <v>650.13</v>
      </c>
      <c r="E2455">
        <v>624.88300000000004</v>
      </c>
      <c r="F2455">
        <v>417.91199999999998</v>
      </c>
      <c r="G2455" s="9">
        <v>7.2590200000000001E-17</v>
      </c>
      <c r="H2455">
        <v>707.48299999999995</v>
      </c>
      <c r="I2455">
        <v>0</v>
      </c>
    </row>
    <row r="2456" spans="1:25" x14ac:dyDescent="0.25">
      <c r="A2456" t="s">
        <v>198</v>
      </c>
      <c r="B2456">
        <v>692.42700000000002</v>
      </c>
      <c r="C2456">
        <v>685.87599999999998</v>
      </c>
      <c r="D2456">
        <v>650.428</v>
      </c>
      <c r="E2456">
        <v>624.86800000000005</v>
      </c>
      <c r="F2456">
        <v>417.863</v>
      </c>
      <c r="G2456" s="9">
        <v>1.8970199999999999E-14</v>
      </c>
      <c r="H2456">
        <v>716.28</v>
      </c>
      <c r="I2456">
        <v>0</v>
      </c>
    </row>
    <row r="2457" spans="1:25" x14ac:dyDescent="0.25">
      <c r="A2457" t="s">
        <v>198</v>
      </c>
      <c r="B2457">
        <v>692.85699999999997</v>
      </c>
      <c r="C2457">
        <v>685.904</v>
      </c>
      <c r="D2457">
        <v>654.22</v>
      </c>
      <c r="E2457">
        <v>629.49300000000005</v>
      </c>
      <c r="F2457">
        <v>422.55700000000002</v>
      </c>
      <c r="G2457" s="9">
        <v>2.3285699999999999E-17</v>
      </c>
      <c r="H2457">
        <v>663.99199999999996</v>
      </c>
      <c r="I2457">
        <v>0</v>
      </c>
    </row>
    <row r="2458" spans="1:25" x14ac:dyDescent="0.25">
      <c r="A2458" t="s">
        <v>198</v>
      </c>
      <c r="B2458">
        <v>695.71699999999998</v>
      </c>
      <c r="C2458">
        <v>688.66899999999998</v>
      </c>
      <c r="D2458">
        <v>650.12800000000004</v>
      </c>
      <c r="E2458">
        <v>623.73099999999999</v>
      </c>
      <c r="F2458">
        <v>416.77699999999999</v>
      </c>
      <c r="G2458" s="9">
        <v>3.55357E-13</v>
      </c>
      <c r="H2458">
        <v>673.58900000000006</v>
      </c>
      <c r="I2458">
        <v>0</v>
      </c>
    </row>
    <row r="2459" spans="1:25" x14ac:dyDescent="0.25">
      <c r="A2459" t="s">
        <v>198</v>
      </c>
      <c r="B2459">
        <v>703.96600000000001</v>
      </c>
      <c r="C2459">
        <v>697.31500000000005</v>
      </c>
      <c r="D2459">
        <v>654.53</v>
      </c>
      <c r="E2459">
        <v>626.97199999999998</v>
      </c>
      <c r="F2459">
        <v>420.04199999999997</v>
      </c>
      <c r="G2459" s="9">
        <v>5.4681199999999997E-19</v>
      </c>
      <c r="H2459">
        <v>664.64099999999996</v>
      </c>
      <c r="I2459">
        <v>0</v>
      </c>
    </row>
    <row r="2460" spans="1:25" x14ac:dyDescent="0.25">
      <c r="A2460" t="s">
        <v>198</v>
      </c>
      <c r="B2460">
        <v>705.76300000000003</v>
      </c>
      <c r="C2460">
        <v>699.16499999999996</v>
      </c>
      <c r="D2460">
        <v>656.37900000000002</v>
      </c>
      <c r="E2460">
        <v>628.84199999999998</v>
      </c>
      <c r="F2460">
        <v>421.92599999999999</v>
      </c>
      <c r="G2460" s="9">
        <v>3.6490400000000001E-14</v>
      </c>
      <c r="H2460">
        <v>683.30600000000004</v>
      </c>
      <c r="I2460">
        <v>0</v>
      </c>
    </row>
    <row r="2461" spans="1:25" x14ac:dyDescent="0.25">
      <c r="A2461" t="s">
        <v>198</v>
      </c>
      <c r="B2461">
        <v>689.92600000000004</v>
      </c>
      <c r="C2461">
        <v>683.13800000000003</v>
      </c>
      <c r="D2461">
        <v>652.81200000000001</v>
      </c>
      <c r="E2461">
        <v>628.32299999999998</v>
      </c>
      <c r="F2461">
        <v>421.38499999999999</v>
      </c>
      <c r="G2461" s="9">
        <v>1.5997300000000001E-14</v>
      </c>
      <c r="H2461">
        <v>713.553</v>
      </c>
      <c r="I2461">
        <v>0</v>
      </c>
    </row>
    <row r="2462" spans="1:25" x14ac:dyDescent="0.25">
      <c r="A2462" t="s">
        <v>198</v>
      </c>
      <c r="B2462">
        <v>693.10199999999998</v>
      </c>
      <c r="C2462">
        <v>686.50400000000002</v>
      </c>
      <c r="D2462">
        <v>645.89099999999996</v>
      </c>
      <c r="E2462">
        <v>618.971</v>
      </c>
      <c r="F2462">
        <v>411.98500000000001</v>
      </c>
      <c r="G2462" s="9">
        <v>3.11505E-15</v>
      </c>
      <c r="H2462">
        <v>719.13099999999997</v>
      </c>
      <c r="I2462">
        <v>0</v>
      </c>
    </row>
    <row r="2463" spans="1:25" x14ac:dyDescent="0.25">
      <c r="A2463" t="s">
        <v>198</v>
      </c>
      <c r="B2463">
        <v>703.47500000000002</v>
      </c>
      <c r="C2463">
        <v>696.93499999999995</v>
      </c>
      <c r="D2463">
        <v>656.13199999999995</v>
      </c>
      <c r="E2463">
        <v>628.899</v>
      </c>
      <c r="F2463">
        <v>421.89499999999998</v>
      </c>
      <c r="G2463" s="9">
        <v>1.07048E-14</v>
      </c>
      <c r="H2463">
        <v>720.22500000000002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198</v>
      </c>
      <c r="B2464">
        <v>696.71900000000005</v>
      </c>
      <c r="C2464">
        <v>689.93</v>
      </c>
      <c r="D2464">
        <v>652.45500000000004</v>
      </c>
      <c r="E2464">
        <v>626.048</v>
      </c>
      <c r="F2464">
        <v>419.07</v>
      </c>
      <c r="G2464" s="9">
        <v>8.5635699999999998E-13</v>
      </c>
      <c r="H2464">
        <v>724.59400000000005</v>
      </c>
      <c r="I2464">
        <v>0</v>
      </c>
      <c r="R2464">
        <f>AVERAGE(B2415:B2464)</f>
        <v>694.37789999999995</v>
      </c>
      <c r="S2464">
        <f>AVERAGE(C2415:C2464)</f>
        <v>687.69245999999987</v>
      </c>
      <c r="U2464">
        <f>_xlfn.VAR.P(B2415:B2464)</f>
        <v>73.493434570000034</v>
      </c>
      <c r="V2464">
        <f>_xlfn.VAR.P(C2415:C2464)</f>
        <v>73.552686808400111</v>
      </c>
      <c r="X2464">
        <f>1.96*SQRT(U2464)/50</f>
        <v>0.3360549825514344</v>
      </c>
      <c r="Y2464">
        <f>1.96*SQRT(V2464)/50</f>
        <v>0.33619042320872244</v>
      </c>
    </row>
    <row r="2465" spans="1:9" x14ac:dyDescent="0.25">
      <c r="A2465" t="s">
        <v>199</v>
      </c>
      <c r="B2465">
        <v>34816.864999999998</v>
      </c>
      <c r="C2465" t="s">
        <v>37</v>
      </c>
    </row>
    <row r="2466" spans="1:9" x14ac:dyDescent="0.25">
      <c r="A2466" t="s">
        <v>200</v>
      </c>
      <c r="B2466">
        <v>316.35899999999998</v>
      </c>
      <c r="C2466">
        <v>309.18700000000001</v>
      </c>
      <c r="D2466">
        <v>288.35500000000002</v>
      </c>
      <c r="E2466">
        <v>286.92599999999999</v>
      </c>
      <c r="F2466">
        <v>36.515500000000003</v>
      </c>
      <c r="G2466" s="9">
        <v>9.3127599999999995E-16</v>
      </c>
      <c r="H2466">
        <v>697.20100000000002</v>
      </c>
      <c r="I2466">
        <v>0</v>
      </c>
    </row>
    <row r="2467" spans="1:9" x14ac:dyDescent="0.25">
      <c r="A2467" t="s">
        <v>200</v>
      </c>
      <c r="B2467">
        <v>318.28300000000002</v>
      </c>
      <c r="C2467">
        <v>311.916</v>
      </c>
      <c r="D2467">
        <v>290.27300000000002</v>
      </c>
      <c r="E2467">
        <v>288.49900000000002</v>
      </c>
      <c r="F2467">
        <v>36.7196</v>
      </c>
      <c r="G2467" s="9">
        <v>1.35977E-15</v>
      </c>
      <c r="H2467">
        <v>691.83900000000006</v>
      </c>
      <c r="I2467">
        <v>0</v>
      </c>
    </row>
    <row r="2468" spans="1:9" x14ac:dyDescent="0.25">
      <c r="A2468" t="s">
        <v>200</v>
      </c>
      <c r="B2468">
        <v>321.608</v>
      </c>
      <c r="C2468">
        <v>315.34699999999998</v>
      </c>
      <c r="D2468">
        <v>292.48700000000002</v>
      </c>
      <c r="E2468">
        <v>290.572</v>
      </c>
      <c r="F2468">
        <v>36.9251</v>
      </c>
      <c r="G2468" s="9">
        <v>8.7157800000000006E-15</v>
      </c>
      <c r="H2468">
        <v>652.18799999999999</v>
      </c>
      <c r="I2468">
        <v>0</v>
      </c>
    </row>
    <row r="2469" spans="1:9" x14ac:dyDescent="0.25">
      <c r="A2469" t="s">
        <v>200</v>
      </c>
      <c r="B2469">
        <v>327.38</v>
      </c>
      <c r="C2469">
        <v>320.99200000000002</v>
      </c>
      <c r="D2469">
        <v>296.29399999999998</v>
      </c>
      <c r="E2469">
        <v>293.84399999999999</v>
      </c>
      <c r="F2469">
        <v>37.051099999999998</v>
      </c>
      <c r="G2469" s="9">
        <v>1.6619300000000001E-13</v>
      </c>
      <c r="H2469">
        <v>694.04</v>
      </c>
      <c r="I2469">
        <v>0</v>
      </c>
    </row>
    <row r="2470" spans="1:9" x14ac:dyDescent="0.25">
      <c r="A2470" t="s">
        <v>200</v>
      </c>
      <c r="B2470">
        <v>337.59500000000003</v>
      </c>
      <c r="C2470">
        <v>331.24</v>
      </c>
      <c r="D2470">
        <v>303.77100000000002</v>
      </c>
      <c r="E2470">
        <v>300.45699999999999</v>
      </c>
      <c r="F2470">
        <v>37.658499999999997</v>
      </c>
      <c r="G2470" s="9">
        <v>8.0982700000000005E-15</v>
      </c>
      <c r="H2470">
        <v>718.505</v>
      </c>
      <c r="I2470">
        <v>0</v>
      </c>
    </row>
    <row r="2471" spans="1:9" x14ac:dyDescent="0.25">
      <c r="A2471" t="s">
        <v>200</v>
      </c>
      <c r="B2471">
        <v>311.31400000000002</v>
      </c>
      <c r="C2471">
        <v>304.89100000000002</v>
      </c>
      <c r="D2471">
        <v>285.32499999999999</v>
      </c>
      <c r="E2471">
        <v>284.51900000000001</v>
      </c>
      <c r="F2471">
        <v>38.233899999999998</v>
      </c>
      <c r="G2471" s="9">
        <v>4.36627E-14</v>
      </c>
      <c r="H2471">
        <v>706.63699999999994</v>
      </c>
      <c r="I2471">
        <v>0</v>
      </c>
    </row>
    <row r="2472" spans="1:9" x14ac:dyDescent="0.25">
      <c r="A2472" t="s">
        <v>200</v>
      </c>
      <c r="B2472">
        <v>333.99099999999999</v>
      </c>
      <c r="C2472">
        <v>327.46800000000002</v>
      </c>
      <c r="D2472">
        <v>302.05099999999999</v>
      </c>
      <c r="E2472">
        <v>298.83999999999997</v>
      </c>
      <c r="F2472">
        <v>39.389099999999999</v>
      </c>
      <c r="G2472" s="9">
        <v>1.27045E-14</v>
      </c>
      <c r="H2472">
        <v>711.89</v>
      </c>
      <c r="I2472">
        <v>0</v>
      </c>
    </row>
    <row r="2473" spans="1:9" x14ac:dyDescent="0.25">
      <c r="A2473" t="s">
        <v>200</v>
      </c>
      <c r="B2473">
        <v>334.113</v>
      </c>
      <c r="C2473">
        <v>327.77100000000002</v>
      </c>
      <c r="D2473">
        <v>300.98500000000001</v>
      </c>
      <c r="E2473">
        <v>297.85500000000002</v>
      </c>
      <c r="F2473">
        <v>36.2181</v>
      </c>
      <c r="G2473" s="9">
        <v>3.3633500000000002E-16</v>
      </c>
      <c r="H2473">
        <v>707.61699999999996</v>
      </c>
      <c r="I2473">
        <v>0</v>
      </c>
    </row>
    <row r="2474" spans="1:9" x14ac:dyDescent="0.25">
      <c r="A2474" t="s">
        <v>200</v>
      </c>
      <c r="B2474">
        <v>312.27</v>
      </c>
      <c r="C2474">
        <v>305.37099999999998</v>
      </c>
      <c r="D2474">
        <v>285.49799999999999</v>
      </c>
      <c r="E2474">
        <v>283.86200000000002</v>
      </c>
      <c r="F2474">
        <v>35.3889</v>
      </c>
      <c r="G2474" s="9">
        <v>5.1534399999999999E-13</v>
      </c>
      <c r="H2474">
        <v>716.23400000000004</v>
      </c>
      <c r="I2474">
        <v>0</v>
      </c>
    </row>
    <row r="2475" spans="1:9" x14ac:dyDescent="0.25">
      <c r="A2475" t="s">
        <v>200</v>
      </c>
      <c r="B2475">
        <v>302.87299999999999</v>
      </c>
      <c r="C2475">
        <v>296.488</v>
      </c>
      <c r="D2475">
        <v>279.30399999999997</v>
      </c>
      <c r="E2475">
        <v>279.64</v>
      </c>
      <c r="F2475">
        <v>38.029899999999998</v>
      </c>
      <c r="G2475" s="9">
        <v>2.4175700000000001E-13</v>
      </c>
      <c r="H2475">
        <v>694.06899999999996</v>
      </c>
      <c r="I2475">
        <v>0</v>
      </c>
    </row>
    <row r="2476" spans="1:9" x14ac:dyDescent="0.25">
      <c r="A2476" t="s">
        <v>200</v>
      </c>
      <c r="B2476">
        <v>322.64</v>
      </c>
      <c r="C2476">
        <v>315.85000000000002</v>
      </c>
      <c r="D2476">
        <v>292.608</v>
      </c>
      <c r="E2476">
        <v>290.72399999999999</v>
      </c>
      <c r="F2476">
        <v>36.786000000000001</v>
      </c>
      <c r="G2476" s="9">
        <v>2.2611800000000001E-13</v>
      </c>
      <c r="H2476">
        <v>719.73199999999997</v>
      </c>
      <c r="I2476">
        <v>0</v>
      </c>
    </row>
    <row r="2477" spans="1:9" x14ac:dyDescent="0.25">
      <c r="A2477" t="s">
        <v>200</v>
      </c>
      <c r="B2477">
        <v>324.31599999999997</v>
      </c>
      <c r="C2477">
        <v>317.34699999999998</v>
      </c>
      <c r="D2477">
        <v>294.18400000000003</v>
      </c>
      <c r="E2477">
        <v>291.38200000000001</v>
      </c>
      <c r="F2477">
        <v>35.286299999999997</v>
      </c>
      <c r="G2477" s="9">
        <v>8.4129399999999998E-16</v>
      </c>
      <c r="H2477">
        <v>724.48199999999997</v>
      </c>
      <c r="I2477">
        <v>0</v>
      </c>
    </row>
    <row r="2478" spans="1:9" x14ac:dyDescent="0.25">
      <c r="A2478" t="s">
        <v>200</v>
      </c>
      <c r="B2478">
        <v>325.90600000000001</v>
      </c>
      <c r="C2478">
        <v>319.57799999999997</v>
      </c>
      <c r="D2478">
        <v>295.91500000000002</v>
      </c>
      <c r="E2478">
        <v>293.05399999999997</v>
      </c>
      <c r="F2478">
        <v>36.666899999999998</v>
      </c>
      <c r="G2478" s="9">
        <v>1.19619E-12</v>
      </c>
      <c r="H2478">
        <v>689.61099999999999</v>
      </c>
      <c r="I2478">
        <v>0</v>
      </c>
    </row>
    <row r="2479" spans="1:9" x14ac:dyDescent="0.25">
      <c r="A2479" t="s">
        <v>200</v>
      </c>
      <c r="B2479">
        <v>329.41699999999997</v>
      </c>
      <c r="C2479">
        <v>323.00599999999997</v>
      </c>
      <c r="D2479">
        <v>297.65100000000001</v>
      </c>
      <c r="E2479">
        <v>294.40699999999998</v>
      </c>
      <c r="F2479">
        <v>35.144799999999996</v>
      </c>
      <c r="G2479" s="9">
        <v>2.7841800000000002E-17</v>
      </c>
      <c r="H2479">
        <v>717.47500000000002</v>
      </c>
      <c r="I2479">
        <v>0</v>
      </c>
    </row>
    <row r="2480" spans="1:9" x14ac:dyDescent="0.25">
      <c r="A2480" t="s">
        <v>200</v>
      </c>
      <c r="B2480">
        <v>331.78</v>
      </c>
      <c r="C2480">
        <v>325.35399999999998</v>
      </c>
      <c r="D2480">
        <v>299.19200000000001</v>
      </c>
      <c r="E2480">
        <v>296.35700000000003</v>
      </c>
      <c r="F2480">
        <v>36.249400000000001</v>
      </c>
      <c r="G2480" s="9">
        <v>2.0474799999999999E-13</v>
      </c>
      <c r="H2480">
        <v>710.07899999999995</v>
      </c>
      <c r="I2480">
        <v>0</v>
      </c>
    </row>
    <row r="2481" spans="1:9" x14ac:dyDescent="0.25">
      <c r="A2481" t="s">
        <v>200</v>
      </c>
      <c r="B2481">
        <v>319.649</v>
      </c>
      <c r="C2481">
        <v>313.31700000000001</v>
      </c>
      <c r="D2481">
        <v>291.08</v>
      </c>
      <c r="E2481">
        <v>289.709</v>
      </c>
      <c r="F2481">
        <v>37.633600000000001</v>
      </c>
      <c r="G2481" s="9">
        <v>5.5201099999999997E-15</v>
      </c>
      <c r="H2481">
        <v>698.09199999999998</v>
      </c>
      <c r="I2481">
        <v>0</v>
      </c>
    </row>
    <row r="2482" spans="1:9" x14ac:dyDescent="0.25">
      <c r="A2482" t="s">
        <v>200</v>
      </c>
      <c r="B2482">
        <v>299.66199999999998</v>
      </c>
      <c r="C2482">
        <v>293.459</v>
      </c>
      <c r="D2482">
        <v>277.67700000000002</v>
      </c>
      <c r="E2482">
        <v>278.017</v>
      </c>
      <c r="F2482">
        <v>37.927199999999999</v>
      </c>
      <c r="G2482" s="9">
        <v>7.0825500000000001E-16</v>
      </c>
      <c r="H2482">
        <v>713.19100000000003</v>
      </c>
      <c r="I2482">
        <v>0</v>
      </c>
    </row>
    <row r="2483" spans="1:9" x14ac:dyDescent="0.25">
      <c r="A2483" t="s">
        <v>200</v>
      </c>
      <c r="B2483">
        <v>296.23</v>
      </c>
      <c r="C2483">
        <v>289.53800000000001</v>
      </c>
      <c r="D2483">
        <v>275.08699999999999</v>
      </c>
      <c r="E2483">
        <v>275.56700000000001</v>
      </c>
      <c r="F2483">
        <v>38.295900000000003</v>
      </c>
      <c r="G2483" s="9">
        <v>5.6137599999999997E-12</v>
      </c>
      <c r="H2483">
        <v>690.57899999999995</v>
      </c>
      <c r="I2483">
        <v>0</v>
      </c>
    </row>
    <row r="2484" spans="1:9" x14ac:dyDescent="0.25">
      <c r="A2484" t="s">
        <v>200</v>
      </c>
      <c r="B2484">
        <v>329.55200000000002</v>
      </c>
      <c r="C2484">
        <v>323.22300000000001</v>
      </c>
      <c r="D2484">
        <v>298.50400000000002</v>
      </c>
      <c r="E2484">
        <v>296.202</v>
      </c>
      <c r="F2484">
        <v>38.721699999999998</v>
      </c>
      <c r="G2484" s="9">
        <v>8.1510299999999994E-14</v>
      </c>
      <c r="H2484">
        <v>712.48299999999995</v>
      </c>
      <c r="I2484">
        <v>0</v>
      </c>
    </row>
    <row r="2485" spans="1:9" x14ac:dyDescent="0.25">
      <c r="A2485" t="s">
        <v>200</v>
      </c>
      <c r="B2485">
        <v>322.27100000000002</v>
      </c>
      <c r="C2485">
        <v>315.83300000000003</v>
      </c>
      <c r="D2485">
        <v>293.125</v>
      </c>
      <c r="E2485">
        <v>291.54700000000003</v>
      </c>
      <c r="F2485">
        <v>38.892200000000003</v>
      </c>
      <c r="G2485" s="9">
        <v>7.7492599999999992E-15</v>
      </c>
      <c r="H2485">
        <v>698.65</v>
      </c>
      <c r="I2485">
        <v>0</v>
      </c>
    </row>
    <row r="2486" spans="1:9" x14ac:dyDescent="0.25">
      <c r="A2486" t="s">
        <v>200</v>
      </c>
      <c r="B2486">
        <v>313.678</v>
      </c>
      <c r="C2486">
        <v>307.21499999999997</v>
      </c>
      <c r="D2486">
        <v>287.30099999999999</v>
      </c>
      <c r="E2486">
        <v>286.22500000000002</v>
      </c>
      <c r="F2486">
        <v>37.5351</v>
      </c>
      <c r="G2486" s="9">
        <v>1.8835199999999999E-15</v>
      </c>
      <c r="H2486">
        <v>686.01400000000001</v>
      </c>
      <c r="I2486">
        <v>0</v>
      </c>
    </row>
    <row r="2487" spans="1:9" x14ac:dyDescent="0.25">
      <c r="A2487" t="s">
        <v>200</v>
      </c>
      <c r="B2487">
        <v>329.79300000000001</v>
      </c>
      <c r="C2487">
        <v>323.14600000000002</v>
      </c>
      <c r="D2487">
        <v>298.07100000000003</v>
      </c>
      <c r="E2487">
        <v>294.97000000000003</v>
      </c>
      <c r="F2487">
        <v>36.229599999999998</v>
      </c>
      <c r="G2487" s="9">
        <v>1.8863100000000002E-14</v>
      </c>
      <c r="H2487">
        <v>721.06</v>
      </c>
      <c r="I2487">
        <v>0</v>
      </c>
    </row>
    <row r="2488" spans="1:9" x14ac:dyDescent="0.25">
      <c r="A2488" t="s">
        <v>200</v>
      </c>
      <c r="B2488">
        <v>324.98200000000003</v>
      </c>
      <c r="C2488">
        <v>318.22699999999998</v>
      </c>
      <c r="D2488">
        <v>295.45600000000002</v>
      </c>
      <c r="E2488">
        <v>292.73700000000002</v>
      </c>
      <c r="F2488">
        <v>38.520400000000002</v>
      </c>
      <c r="G2488" s="9">
        <v>4.2716700000000001E-14</v>
      </c>
      <c r="H2488">
        <v>690.05899999999997</v>
      </c>
      <c r="I2488">
        <v>0</v>
      </c>
    </row>
    <row r="2489" spans="1:9" x14ac:dyDescent="0.25">
      <c r="A2489" t="s">
        <v>200</v>
      </c>
      <c r="B2489">
        <v>326.173</v>
      </c>
      <c r="C2489">
        <v>319.75700000000001</v>
      </c>
      <c r="D2489">
        <v>296.38</v>
      </c>
      <c r="E2489">
        <v>294.23399999999998</v>
      </c>
      <c r="F2489">
        <v>38.880800000000001</v>
      </c>
      <c r="G2489" s="9">
        <v>9.1442100000000003E-15</v>
      </c>
      <c r="H2489">
        <v>692.45399999999995</v>
      </c>
      <c r="I2489">
        <v>0</v>
      </c>
    </row>
    <row r="2490" spans="1:9" x14ac:dyDescent="0.25">
      <c r="A2490" t="s">
        <v>200</v>
      </c>
      <c r="B2490">
        <v>330.851</v>
      </c>
      <c r="C2490">
        <v>324.56900000000002</v>
      </c>
      <c r="D2490">
        <v>299.14100000000002</v>
      </c>
      <c r="E2490">
        <v>296.19900000000001</v>
      </c>
      <c r="F2490">
        <v>36.585700000000003</v>
      </c>
      <c r="G2490" s="9">
        <v>8.8682600000000006E-17</v>
      </c>
      <c r="H2490">
        <v>717.73199999999997</v>
      </c>
      <c r="I2490">
        <v>0</v>
      </c>
    </row>
    <row r="2491" spans="1:9" x14ac:dyDescent="0.25">
      <c r="A2491" t="s">
        <v>200</v>
      </c>
      <c r="B2491">
        <v>329.97699999999998</v>
      </c>
      <c r="C2491">
        <v>323.67599999999999</v>
      </c>
      <c r="D2491">
        <v>298.96800000000002</v>
      </c>
      <c r="E2491">
        <v>296.084</v>
      </c>
      <c r="F2491">
        <v>37.643799999999999</v>
      </c>
      <c r="G2491" s="9">
        <v>2.30229E-13</v>
      </c>
      <c r="H2491">
        <v>661.99300000000005</v>
      </c>
      <c r="I2491">
        <v>0</v>
      </c>
    </row>
    <row r="2492" spans="1:9" x14ac:dyDescent="0.25">
      <c r="A2492" t="s">
        <v>200</v>
      </c>
      <c r="B2492">
        <v>329.267</v>
      </c>
      <c r="C2492">
        <v>323</v>
      </c>
      <c r="D2492">
        <v>297.363</v>
      </c>
      <c r="E2492">
        <v>294.88</v>
      </c>
      <c r="F2492">
        <v>36.175699999999999</v>
      </c>
      <c r="G2492" s="9">
        <v>1.6903800000000001E-13</v>
      </c>
      <c r="H2492">
        <v>690.47799999999995</v>
      </c>
      <c r="I2492">
        <v>0</v>
      </c>
    </row>
    <row r="2493" spans="1:9" x14ac:dyDescent="0.25">
      <c r="A2493" t="s">
        <v>200</v>
      </c>
      <c r="B2493">
        <v>333.99599999999998</v>
      </c>
      <c r="C2493">
        <v>327.29399999999998</v>
      </c>
      <c r="D2493">
        <v>300.74099999999999</v>
      </c>
      <c r="E2493">
        <v>297.82299999999998</v>
      </c>
      <c r="F2493">
        <v>36.554400000000001</v>
      </c>
      <c r="G2493" s="9">
        <v>1.1956199999999999E-13</v>
      </c>
      <c r="H2493">
        <v>715.90099999999995</v>
      </c>
      <c r="I2493">
        <v>0</v>
      </c>
    </row>
    <row r="2494" spans="1:9" x14ac:dyDescent="0.25">
      <c r="A2494" t="s">
        <v>200</v>
      </c>
      <c r="B2494">
        <v>325.87299999999999</v>
      </c>
      <c r="C2494">
        <v>319.58499999999998</v>
      </c>
      <c r="D2494">
        <v>296.21300000000002</v>
      </c>
      <c r="E2494">
        <v>294.20699999999999</v>
      </c>
      <c r="F2494">
        <v>39.0047</v>
      </c>
      <c r="G2494" s="9">
        <v>1.1272900000000001E-13</v>
      </c>
      <c r="H2494">
        <v>677.12199999999996</v>
      </c>
      <c r="I2494">
        <v>0</v>
      </c>
    </row>
    <row r="2495" spans="1:9" x14ac:dyDescent="0.25">
      <c r="A2495" t="s">
        <v>200</v>
      </c>
      <c r="B2495">
        <v>321.25400000000002</v>
      </c>
      <c r="C2495">
        <v>314.66000000000003</v>
      </c>
      <c r="D2495">
        <v>292.38200000000001</v>
      </c>
      <c r="E2495">
        <v>290.142</v>
      </c>
      <c r="F2495">
        <v>37.342500000000001</v>
      </c>
      <c r="G2495" s="9">
        <v>2.6741200000000002E-15</v>
      </c>
      <c r="H2495">
        <v>720.01700000000005</v>
      </c>
      <c r="I2495">
        <v>0</v>
      </c>
    </row>
    <row r="2496" spans="1:9" x14ac:dyDescent="0.25">
      <c r="A2496" t="s">
        <v>200</v>
      </c>
      <c r="B2496">
        <v>330.822</v>
      </c>
      <c r="C2496">
        <v>324.23899999999998</v>
      </c>
      <c r="D2496">
        <v>299.64499999999998</v>
      </c>
      <c r="E2496">
        <v>296.34800000000001</v>
      </c>
      <c r="F2496">
        <v>38.966700000000003</v>
      </c>
      <c r="G2496" s="9">
        <v>1.55491E-13</v>
      </c>
      <c r="H2496">
        <v>683.67</v>
      </c>
      <c r="I2496">
        <v>0</v>
      </c>
    </row>
    <row r="2497" spans="1:9" x14ac:dyDescent="0.25">
      <c r="A2497" t="s">
        <v>200</v>
      </c>
      <c r="B2497">
        <v>332.08800000000002</v>
      </c>
      <c r="C2497">
        <v>325.51</v>
      </c>
      <c r="D2497">
        <v>299.74200000000002</v>
      </c>
      <c r="E2497">
        <v>296.72500000000002</v>
      </c>
      <c r="F2497">
        <v>37.450200000000002</v>
      </c>
      <c r="G2497" s="9">
        <v>1.34115E-13</v>
      </c>
      <c r="H2497">
        <v>513.53599999999994</v>
      </c>
      <c r="I2497">
        <v>0</v>
      </c>
    </row>
    <row r="2498" spans="1:9" x14ac:dyDescent="0.25">
      <c r="A2498" t="s">
        <v>200</v>
      </c>
      <c r="B2498">
        <v>311.75900000000001</v>
      </c>
      <c r="C2498">
        <v>305.29500000000002</v>
      </c>
      <c r="D2498">
        <v>286.24599999999998</v>
      </c>
      <c r="E2498">
        <v>285.12400000000002</v>
      </c>
      <c r="F2498">
        <v>37.682099999999998</v>
      </c>
      <c r="G2498" s="9">
        <v>8.5120000000000005E-13</v>
      </c>
      <c r="H2498">
        <v>672.10599999999999</v>
      </c>
      <c r="I2498">
        <v>0</v>
      </c>
    </row>
    <row r="2499" spans="1:9" x14ac:dyDescent="0.25">
      <c r="A2499" t="s">
        <v>200</v>
      </c>
      <c r="B2499">
        <v>305.65199999999999</v>
      </c>
      <c r="C2499">
        <v>299.35700000000003</v>
      </c>
      <c r="D2499">
        <v>282.28399999999999</v>
      </c>
      <c r="E2499">
        <v>281.51900000000001</v>
      </c>
      <c r="F2499">
        <v>37.700299999999999</v>
      </c>
      <c r="G2499" s="9">
        <v>2.11564E-13</v>
      </c>
      <c r="H2499">
        <v>700.91200000000003</v>
      </c>
      <c r="I2499">
        <v>0</v>
      </c>
    </row>
    <row r="2500" spans="1:9" x14ac:dyDescent="0.25">
      <c r="A2500" t="s">
        <v>200</v>
      </c>
      <c r="B2500">
        <v>306.06200000000001</v>
      </c>
      <c r="C2500">
        <v>299.58199999999999</v>
      </c>
      <c r="D2500">
        <v>282.37900000000002</v>
      </c>
      <c r="E2500">
        <v>281.601</v>
      </c>
      <c r="F2500">
        <v>38.2057</v>
      </c>
      <c r="G2500" s="9">
        <v>1.8199500000000001E-16</v>
      </c>
      <c r="H2500">
        <v>719.47900000000004</v>
      </c>
      <c r="I2500">
        <v>0</v>
      </c>
    </row>
    <row r="2501" spans="1:9" x14ac:dyDescent="0.25">
      <c r="A2501" t="s">
        <v>200</v>
      </c>
      <c r="B2501">
        <v>307.20499999999998</v>
      </c>
      <c r="C2501">
        <v>300.63099999999997</v>
      </c>
      <c r="D2501">
        <v>282.21199999999999</v>
      </c>
      <c r="E2501">
        <v>281.51100000000002</v>
      </c>
      <c r="F2501">
        <v>36.393799999999999</v>
      </c>
      <c r="G2501" s="9">
        <v>3.6003400000000002E-13</v>
      </c>
      <c r="H2501">
        <v>714.78099999999995</v>
      </c>
      <c r="I2501">
        <v>0</v>
      </c>
    </row>
    <row r="2502" spans="1:9" x14ac:dyDescent="0.25">
      <c r="A2502" t="s">
        <v>200</v>
      </c>
      <c r="B2502">
        <v>345.52800000000002</v>
      </c>
      <c r="C2502">
        <v>338.81099999999998</v>
      </c>
      <c r="D2502">
        <v>309.22199999999998</v>
      </c>
      <c r="E2502">
        <v>304.464</v>
      </c>
      <c r="F2502">
        <v>36.702599999999997</v>
      </c>
      <c r="G2502" s="9">
        <v>2.92617E-15</v>
      </c>
      <c r="H2502">
        <v>708.40800000000002</v>
      </c>
      <c r="I2502">
        <v>0</v>
      </c>
    </row>
    <row r="2503" spans="1:9" x14ac:dyDescent="0.25">
      <c r="A2503" t="s">
        <v>200</v>
      </c>
      <c r="B2503">
        <v>316.03199999999998</v>
      </c>
      <c r="C2503">
        <v>309.084</v>
      </c>
      <c r="D2503">
        <v>288.58199999999999</v>
      </c>
      <c r="E2503">
        <v>286.77100000000002</v>
      </c>
      <c r="F2503">
        <v>36.131599999999999</v>
      </c>
      <c r="G2503" s="9">
        <v>8.4243300000000002E-14</v>
      </c>
      <c r="H2503">
        <v>693.21</v>
      </c>
      <c r="I2503">
        <v>0</v>
      </c>
    </row>
    <row r="2504" spans="1:9" x14ac:dyDescent="0.25">
      <c r="A2504" t="s">
        <v>200</v>
      </c>
      <c r="B2504">
        <v>303.80099999999999</v>
      </c>
      <c r="C2504">
        <v>297.29599999999999</v>
      </c>
      <c r="D2504">
        <v>280.25400000000002</v>
      </c>
      <c r="E2504">
        <v>279.66399999999999</v>
      </c>
      <c r="F2504">
        <v>37.511200000000002</v>
      </c>
      <c r="G2504" s="9">
        <v>2.3753599999999998E-14</v>
      </c>
      <c r="H2504">
        <v>705.85599999999999</v>
      </c>
      <c r="I2504">
        <v>0</v>
      </c>
    </row>
    <row r="2505" spans="1:9" x14ac:dyDescent="0.25">
      <c r="A2505" t="s">
        <v>200</v>
      </c>
      <c r="B2505">
        <v>328.61099999999999</v>
      </c>
      <c r="C2505">
        <v>322.14999999999998</v>
      </c>
      <c r="D2505">
        <v>298.00200000000001</v>
      </c>
      <c r="E2505">
        <v>296.017</v>
      </c>
      <c r="F2505">
        <v>40.760399999999997</v>
      </c>
      <c r="G2505" s="9">
        <v>3.6397900000000001E-14</v>
      </c>
      <c r="H2505">
        <v>720.61199999999997</v>
      </c>
      <c r="I2505">
        <v>0</v>
      </c>
    </row>
    <row r="2506" spans="1:9" x14ac:dyDescent="0.25">
      <c r="A2506" t="s">
        <v>200</v>
      </c>
      <c r="B2506">
        <v>313.72300000000001</v>
      </c>
      <c r="C2506">
        <v>307.13299999999998</v>
      </c>
      <c r="D2506">
        <v>286.596</v>
      </c>
      <c r="E2506">
        <v>285.43299999999999</v>
      </c>
      <c r="F2506">
        <v>36.811300000000003</v>
      </c>
      <c r="G2506" s="9">
        <v>6.4490700000000001E-16</v>
      </c>
      <c r="H2506">
        <v>693.69100000000003</v>
      </c>
      <c r="I2506">
        <v>0</v>
      </c>
    </row>
    <row r="2507" spans="1:9" x14ac:dyDescent="0.25">
      <c r="A2507" t="s">
        <v>200</v>
      </c>
      <c r="B2507">
        <v>330.72800000000001</v>
      </c>
      <c r="C2507">
        <v>324.589</v>
      </c>
      <c r="D2507">
        <v>299.19799999999998</v>
      </c>
      <c r="E2507">
        <v>296.334</v>
      </c>
      <c r="F2507">
        <v>38.167400000000001</v>
      </c>
      <c r="G2507" s="9">
        <v>3.5695799999999998E-13</v>
      </c>
      <c r="H2507">
        <v>716.93399999999997</v>
      </c>
      <c r="I2507">
        <v>0</v>
      </c>
    </row>
    <row r="2508" spans="1:9" x14ac:dyDescent="0.25">
      <c r="A2508" t="s">
        <v>200</v>
      </c>
      <c r="B2508">
        <v>354.22800000000001</v>
      </c>
      <c r="C2508">
        <v>347.54899999999998</v>
      </c>
      <c r="D2508">
        <v>314.43900000000002</v>
      </c>
      <c r="E2508">
        <v>309.29199999999997</v>
      </c>
      <c r="F2508">
        <v>36.190300000000001</v>
      </c>
      <c r="G2508" s="9">
        <v>1.21541E-15</v>
      </c>
      <c r="H2508">
        <v>700.34100000000001</v>
      </c>
      <c r="I2508">
        <v>0</v>
      </c>
    </row>
    <row r="2509" spans="1:9" x14ac:dyDescent="0.25">
      <c r="A2509" t="s">
        <v>200</v>
      </c>
      <c r="B2509">
        <v>296.17399999999998</v>
      </c>
      <c r="C2509">
        <v>289.55799999999999</v>
      </c>
      <c r="D2509">
        <v>274.46499999999997</v>
      </c>
      <c r="E2509">
        <v>275.16699999999997</v>
      </c>
      <c r="F2509">
        <v>36.983499999999999</v>
      </c>
      <c r="G2509" s="9">
        <v>5.7260700000000001E-14</v>
      </c>
      <c r="H2509">
        <v>670.79600000000005</v>
      </c>
      <c r="I2509">
        <v>0</v>
      </c>
    </row>
    <row r="2510" spans="1:9" x14ac:dyDescent="0.25">
      <c r="A2510" t="s">
        <v>200</v>
      </c>
      <c r="B2510">
        <v>303.04500000000002</v>
      </c>
      <c r="C2510">
        <v>296.42700000000002</v>
      </c>
      <c r="D2510">
        <v>280.173</v>
      </c>
      <c r="E2510">
        <v>280.73700000000002</v>
      </c>
      <c r="F2510">
        <v>40.7179</v>
      </c>
      <c r="G2510" s="9">
        <v>1.3738799999999999E-13</v>
      </c>
      <c r="H2510">
        <v>638.197</v>
      </c>
      <c r="I2510">
        <v>0</v>
      </c>
    </row>
    <row r="2511" spans="1:9" x14ac:dyDescent="0.25">
      <c r="A2511" t="s">
        <v>200</v>
      </c>
      <c r="B2511">
        <v>308.13900000000001</v>
      </c>
      <c r="C2511">
        <v>301.55900000000003</v>
      </c>
      <c r="D2511">
        <v>282.18799999999999</v>
      </c>
      <c r="E2511">
        <v>281.20299999999997</v>
      </c>
      <c r="F2511">
        <v>34.900500000000001</v>
      </c>
      <c r="G2511" s="9">
        <v>1.7865500000000001E-13</v>
      </c>
      <c r="H2511">
        <v>723.61400000000003</v>
      </c>
      <c r="I2511">
        <v>0</v>
      </c>
    </row>
    <row r="2512" spans="1:9" x14ac:dyDescent="0.25">
      <c r="A2512" t="s">
        <v>200</v>
      </c>
      <c r="B2512">
        <v>339.83199999999999</v>
      </c>
      <c r="C2512">
        <v>333.21899999999999</v>
      </c>
      <c r="D2512">
        <v>305.50599999999997</v>
      </c>
      <c r="E2512">
        <v>301.63400000000001</v>
      </c>
      <c r="F2512">
        <v>37.661200000000001</v>
      </c>
      <c r="G2512" s="9">
        <v>1.3758600000000001E-14</v>
      </c>
      <c r="H2512">
        <v>709.61199999999997</v>
      </c>
      <c r="I2512">
        <v>0</v>
      </c>
    </row>
    <row r="2513" spans="1:25" x14ac:dyDescent="0.25">
      <c r="A2513" t="s">
        <v>200</v>
      </c>
      <c r="B2513">
        <v>337.34100000000001</v>
      </c>
      <c r="C2513">
        <v>330.28</v>
      </c>
      <c r="D2513">
        <v>303.10199999999998</v>
      </c>
      <c r="E2513">
        <v>299.22199999999998</v>
      </c>
      <c r="F2513">
        <v>36.086399999999998</v>
      </c>
      <c r="G2513" s="9">
        <v>3.39666E-19</v>
      </c>
      <c r="H2513">
        <v>670.81799999999998</v>
      </c>
      <c r="I2513">
        <v>0</v>
      </c>
    </row>
    <row r="2514" spans="1:25" x14ac:dyDescent="0.25">
      <c r="A2514" t="s">
        <v>200</v>
      </c>
      <c r="B2514">
        <v>315.47300000000001</v>
      </c>
      <c r="C2514">
        <v>308.83100000000002</v>
      </c>
      <c r="D2514">
        <v>288.721</v>
      </c>
      <c r="E2514">
        <v>286.48099999999999</v>
      </c>
      <c r="F2514">
        <v>36.837600000000002</v>
      </c>
      <c r="G2514" s="9">
        <v>8.6894200000000001E-17</v>
      </c>
      <c r="H2514">
        <v>696.51499999999999</v>
      </c>
      <c r="I2514">
        <v>0</v>
      </c>
    </row>
    <row r="2515" spans="1:25" x14ac:dyDescent="0.25">
      <c r="A2515" t="s">
        <v>200</v>
      </c>
      <c r="B2515">
        <v>300.34500000000003</v>
      </c>
      <c r="C2515">
        <v>293.82799999999997</v>
      </c>
      <c r="D2515">
        <v>277.137</v>
      </c>
      <c r="E2515">
        <v>276.99599999999998</v>
      </c>
      <c r="F2515">
        <v>35.582099999999997</v>
      </c>
      <c r="G2515" s="9">
        <v>1.7174800000000001E-14</v>
      </c>
      <c r="H2515">
        <v>658.54600000000005</v>
      </c>
      <c r="I2515">
        <v>0</v>
      </c>
    </row>
    <row r="2516" spans="1:25" x14ac:dyDescent="0.25">
      <c r="A2516" t="s">
        <v>200</v>
      </c>
      <c r="B2516">
        <v>330.72699999999998</v>
      </c>
      <c r="C2516">
        <v>324.21199999999999</v>
      </c>
      <c r="D2516">
        <v>299.512</v>
      </c>
      <c r="E2516">
        <v>296.43299999999999</v>
      </c>
      <c r="F2516">
        <v>37.761800000000001</v>
      </c>
      <c r="G2516" s="9">
        <v>1.6473600000000001E-20</v>
      </c>
      <c r="H2516">
        <v>703.99699999999996</v>
      </c>
      <c r="I2516">
        <v>0</v>
      </c>
    </row>
    <row r="2517" spans="1:25" x14ac:dyDescent="0.25">
      <c r="A2517" t="s">
        <v>200</v>
      </c>
      <c r="B2517">
        <v>323.74200000000002</v>
      </c>
      <c r="C2517">
        <v>317.11399999999998</v>
      </c>
      <c r="D2517">
        <v>293.40899999999999</v>
      </c>
      <c r="E2517">
        <v>291.18400000000003</v>
      </c>
      <c r="F2517">
        <v>36.188099999999999</v>
      </c>
      <c r="G2517" s="9">
        <v>1.2794400000000001E-16</v>
      </c>
      <c r="H2517">
        <v>720.01199999999994</v>
      </c>
      <c r="I2517">
        <v>0</v>
      </c>
    </row>
    <row r="2518" spans="1:25" x14ac:dyDescent="0.25">
      <c r="A2518" t="s">
        <v>200</v>
      </c>
      <c r="B2518">
        <v>304.68900000000002</v>
      </c>
      <c r="C2518">
        <v>298.36399999999998</v>
      </c>
      <c r="D2518">
        <v>280.90800000000002</v>
      </c>
      <c r="E2518">
        <v>280.19099999999997</v>
      </c>
      <c r="F2518">
        <v>37.029400000000003</v>
      </c>
      <c r="G2518" s="9">
        <v>2.7100399999999999E-16</v>
      </c>
      <c r="H2518">
        <v>714.08299999999997</v>
      </c>
      <c r="I2518">
        <v>0</v>
      </c>
    </row>
    <row r="2519" spans="1:25" x14ac:dyDescent="0.25">
      <c r="A2519" t="s">
        <v>200</v>
      </c>
      <c r="B2519">
        <v>309.22000000000003</v>
      </c>
      <c r="C2519">
        <v>302.46300000000002</v>
      </c>
      <c r="D2519">
        <v>283.92899999999997</v>
      </c>
      <c r="E2519">
        <v>283.608</v>
      </c>
      <c r="F2519">
        <v>38.421799999999998</v>
      </c>
      <c r="G2519" s="9">
        <v>2.09563E-14</v>
      </c>
      <c r="H2519">
        <v>717.30700000000002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200</v>
      </c>
      <c r="B2520">
        <v>325.83499999999998</v>
      </c>
      <c r="C2520">
        <v>319.11700000000002</v>
      </c>
      <c r="D2520">
        <v>295.392</v>
      </c>
      <c r="E2520">
        <v>293.017</v>
      </c>
      <c r="F2520">
        <v>37.518799999999999</v>
      </c>
      <c r="G2520" s="9">
        <v>8.3879699999999999E-16</v>
      </c>
      <c r="H2520">
        <v>724.01499999999999</v>
      </c>
      <c r="I2520">
        <v>0</v>
      </c>
      <c r="R2520">
        <f>AVERAGE(B2471:B2520)</f>
        <v>320.85257999999988</v>
      </c>
      <c r="S2520">
        <f>AVERAGE(C2471:C2520)</f>
        <v>314.31641999999994</v>
      </c>
      <c r="U2520">
        <f>_xlfn.VAR.P(B2471:B2520)</f>
        <v>174.39121216359999</v>
      </c>
      <c r="V2520">
        <f>_xlfn.VAR.P(C2471:C2520)</f>
        <v>174.02814804359994</v>
      </c>
      <c r="X2520">
        <f>1.96*SQRT(U2520)/50</f>
        <v>0.517664478459817</v>
      </c>
      <c r="Y2520">
        <f>1.96*SQRT(V2520)/50</f>
        <v>0.51712533626744439</v>
      </c>
    </row>
    <row r="2521" spans="1:25" x14ac:dyDescent="0.25">
      <c r="A2521" t="s">
        <v>200</v>
      </c>
      <c r="B2521">
        <v>16135.7</v>
      </c>
      <c r="C2521" t="s">
        <v>37</v>
      </c>
      <c r="U2521" t="s">
        <v>82</v>
      </c>
    </row>
    <row r="2522" spans="1:25" x14ac:dyDescent="0.25">
      <c r="A2522" t="s">
        <v>201</v>
      </c>
      <c r="B2522">
        <v>631.37300000000005</v>
      </c>
      <c r="C2522">
        <v>622.96100000000001</v>
      </c>
      <c r="D2522">
        <v>584.15</v>
      </c>
      <c r="E2522">
        <v>223.15899999999999</v>
      </c>
      <c r="F2522">
        <v>0</v>
      </c>
      <c r="G2522">
        <v>7.3890399999999996</v>
      </c>
      <c r="H2522" t="s">
        <v>221</v>
      </c>
      <c r="I2522">
        <v>0</v>
      </c>
      <c r="U2522">
        <f>_xlfn.STDEV.P(B2471:B2520)</f>
        <v>13.205726491321862</v>
      </c>
      <c r="V2522">
        <f>_xlfn.STDEV.P(C2471:C2520)</f>
        <v>13.191972863965418</v>
      </c>
    </row>
    <row r="2523" spans="1:25" x14ac:dyDescent="0.25">
      <c r="A2523" t="s">
        <v>201</v>
      </c>
      <c r="B2523">
        <v>618.07000000000005</v>
      </c>
      <c r="C2523">
        <v>611.36199999999997</v>
      </c>
      <c r="D2523">
        <v>581.67899999999997</v>
      </c>
      <c r="E2523">
        <v>223.417</v>
      </c>
      <c r="F2523">
        <v>0</v>
      </c>
      <c r="G2523">
        <v>3.4689700000000001</v>
      </c>
      <c r="H2523" t="s">
        <v>221</v>
      </c>
      <c r="I2523">
        <v>0</v>
      </c>
    </row>
    <row r="2524" spans="1:25" x14ac:dyDescent="0.25">
      <c r="A2524" t="s">
        <v>201</v>
      </c>
      <c r="B2524">
        <v>628.82600000000002</v>
      </c>
      <c r="C2524">
        <v>621.86599999999999</v>
      </c>
      <c r="D2524">
        <v>583.67100000000005</v>
      </c>
      <c r="E2524">
        <v>223.03800000000001</v>
      </c>
      <c r="F2524">
        <v>0</v>
      </c>
      <c r="G2524">
        <v>1.0948800000000001</v>
      </c>
      <c r="H2524" t="s">
        <v>221</v>
      </c>
      <c r="I2524">
        <v>0</v>
      </c>
    </row>
    <row r="2525" spans="1:25" x14ac:dyDescent="0.25">
      <c r="A2525" t="s">
        <v>201</v>
      </c>
      <c r="B2525">
        <v>614.39599999999996</v>
      </c>
      <c r="C2525">
        <v>607.86800000000005</v>
      </c>
      <c r="D2525">
        <v>580.72199999999998</v>
      </c>
      <c r="E2525">
        <v>223.31</v>
      </c>
      <c r="F2525">
        <v>0</v>
      </c>
      <c r="G2525">
        <v>1.0948800000000001</v>
      </c>
      <c r="H2525" t="s">
        <v>221</v>
      </c>
      <c r="I2525">
        <v>0</v>
      </c>
    </row>
    <row r="2526" spans="1:25" x14ac:dyDescent="0.25">
      <c r="A2526" t="s">
        <v>201</v>
      </c>
      <c r="B2526">
        <v>612.00400000000002</v>
      </c>
      <c r="C2526">
        <v>605.33100000000002</v>
      </c>
      <c r="D2526">
        <v>580.15200000000004</v>
      </c>
      <c r="E2526">
        <v>223.14599999999999</v>
      </c>
      <c r="F2526">
        <v>0</v>
      </c>
      <c r="G2526">
        <v>1.0948800000000001</v>
      </c>
      <c r="H2526" t="s">
        <v>221</v>
      </c>
      <c r="I2526">
        <v>0</v>
      </c>
    </row>
    <row r="2527" spans="1:25" x14ac:dyDescent="0.25">
      <c r="A2527" t="s">
        <v>201</v>
      </c>
      <c r="B2527">
        <v>616.32600000000002</v>
      </c>
      <c r="C2527">
        <v>609.49699999999996</v>
      </c>
      <c r="D2527">
        <v>581.197</v>
      </c>
      <c r="E2527">
        <v>223.24799999999999</v>
      </c>
      <c r="F2527">
        <v>0</v>
      </c>
      <c r="G2527">
        <v>1.0948800000000001</v>
      </c>
      <c r="H2527" t="s">
        <v>221</v>
      </c>
      <c r="I2527">
        <v>0</v>
      </c>
    </row>
    <row r="2528" spans="1:25" x14ac:dyDescent="0.25">
      <c r="A2528" t="s">
        <v>201</v>
      </c>
      <c r="B2528">
        <v>627.40800000000002</v>
      </c>
      <c r="C2528">
        <v>620.577</v>
      </c>
      <c r="D2528">
        <v>583.66899999999998</v>
      </c>
      <c r="E2528">
        <v>223.23</v>
      </c>
      <c r="F2528">
        <v>0</v>
      </c>
      <c r="G2528">
        <v>1.0948800000000001</v>
      </c>
      <c r="H2528" t="s">
        <v>221</v>
      </c>
      <c r="I2528">
        <v>0</v>
      </c>
    </row>
    <row r="2529" spans="1:9" x14ac:dyDescent="0.25">
      <c r="A2529" t="s">
        <v>201</v>
      </c>
      <c r="B2529">
        <v>637.53599999999994</v>
      </c>
      <c r="C2529">
        <v>630.452</v>
      </c>
      <c r="D2529">
        <v>585.33299999999997</v>
      </c>
      <c r="E2529">
        <v>223.161</v>
      </c>
      <c r="F2529">
        <v>0</v>
      </c>
      <c r="G2529">
        <v>3.4689700000000001</v>
      </c>
      <c r="H2529" t="s">
        <v>221</v>
      </c>
      <c r="I2529">
        <v>0</v>
      </c>
    </row>
    <row r="2530" spans="1:9" x14ac:dyDescent="0.25">
      <c r="A2530" t="s">
        <v>201</v>
      </c>
      <c r="B2530">
        <v>627.28599999999994</v>
      </c>
      <c r="C2530">
        <v>620.58600000000001</v>
      </c>
      <c r="D2530">
        <v>583.11699999999996</v>
      </c>
      <c r="E2530">
        <v>223.08799999999999</v>
      </c>
      <c r="F2530">
        <v>0</v>
      </c>
      <c r="G2530">
        <v>3.4689700000000001</v>
      </c>
      <c r="H2530" t="s">
        <v>221</v>
      </c>
      <c r="I2530">
        <v>0</v>
      </c>
    </row>
    <row r="2531" spans="1:9" x14ac:dyDescent="0.25">
      <c r="A2531" t="s">
        <v>201</v>
      </c>
      <c r="B2531">
        <v>627.62400000000002</v>
      </c>
      <c r="C2531">
        <v>620.54399999999998</v>
      </c>
      <c r="D2531">
        <v>583.44200000000001</v>
      </c>
      <c r="E2531">
        <v>223.214</v>
      </c>
      <c r="F2531">
        <v>0</v>
      </c>
      <c r="G2531">
        <v>1.0948800000000001</v>
      </c>
      <c r="H2531" t="s">
        <v>221</v>
      </c>
      <c r="I2531">
        <v>0</v>
      </c>
    </row>
    <row r="2532" spans="1:9" x14ac:dyDescent="0.25">
      <c r="A2532" t="s">
        <v>201</v>
      </c>
      <c r="B2532">
        <v>629.68100000000004</v>
      </c>
      <c r="C2532">
        <v>623.09</v>
      </c>
      <c r="D2532">
        <v>583.48199999999997</v>
      </c>
      <c r="E2532">
        <v>222.911</v>
      </c>
      <c r="F2532">
        <v>0</v>
      </c>
      <c r="G2532">
        <v>1.0948800000000001</v>
      </c>
      <c r="H2532" t="s">
        <v>221</v>
      </c>
      <c r="I2532">
        <v>0</v>
      </c>
    </row>
    <row r="2533" spans="1:9" x14ac:dyDescent="0.25">
      <c r="A2533" t="s">
        <v>201</v>
      </c>
      <c r="B2533">
        <v>618.74400000000003</v>
      </c>
      <c r="C2533">
        <v>612.02599999999995</v>
      </c>
      <c r="D2533">
        <v>579.48299999999995</v>
      </c>
      <c r="E2533">
        <v>222.12700000000001</v>
      </c>
      <c r="F2533">
        <v>0</v>
      </c>
      <c r="G2533">
        <v>3.4689700000000001</v>
      </c>
      <c r="H2533" t="s">
        <v>221</v>
      </c>
      <c r="I2533">
        <v>0</v>
      </c>
    </row>
    <row r="2534" spans="1:9" x14ac:dyDescent="0.25">
      <c r="A2534" t="s">
        <v>201</v>
      </c>
      <c r="B2534">
        <v>618.62199999999996</v>
      </c>
      <c r="C2534">
        <v>611.84199999999998</v>
      </c>
      <c r="D2534">
        <v>577.375</v>
      </c>
      <c r="E2534">
        <v>220.95400000000001</v>
      </c>
      <c r="F2534">
        <v>0</v>
      </c>
      <c r="G2534">
        <v>1.0948800000000001</v>
      </c>
      <c r="H2534" t="s">
        <v>221</v>
      </c>
      <c r="I2534">
        <v>0</v>
      </c>
    </row>
    <row r="2535" spans="1:9" x14ac:dyDescent="0.25">
      <c r="A2535" t="s">
        <v>201</v>
      </c>
      <c r="B2535">
        <v>613.71699999999998</v>
      </c>
      <c r="C2535">
        <v>606.774</v>
      </c>
      <c r="D2535">
        <v>575.86099999999999</v>
      </c>
      <c r="E2535">
        <v>220.964</v>
      </c>
      <c r="F2535">
        <v>0</v>
      </c>
      <c r="G2535">
        <v>3.4689700000000001</v>
      </c>
      <c r="H2535" t="s">
        <v>221</v>
      </c>
      <c r="I2535">
        <v>0</v>
      </c>
    </row>
    <row r="2536" spans="1:9" x14ac:dyDescent="0.25">
      <c r="A2536" t="s">
        <v>201</v>
      </c>
      <c r="B2536">
        <v>612.14200000000005</v>
      </c>
      <c r="C2536">
        <v>605.36500000000001</v>
      </c>
      <c r="D2536">
        <v>575.38400000000001</v>
      </c>
      <c r="E2536">
        <v>220.72399999999999</v>
      </c>
      <c r="F2536">
        <v>0</v>
      </c>
      <c r="G2536">
        <v>1.0948800000000001</v>
      </c>
      <c r="H2536" t="s">
        <v>221</v>
      </c>
      <c r="I2536">
        <v>0</v>
      </c>
    </row>
    <row r="2537" spans="1:9" x14ac:dyDescent="0.25">
      <c r="A2537" t="s">
        <v>201</v>
      </c>
      <c r="B2537">
        <v>630.46100000000001</v>
      </c>
      <c r="C2537">
        <v>623.70500000000004</v>
      </c>
      <c r="D2537">
        <v>579.33699999999999</v>
      </c>
      <c r="E2537">
        <v>220.739</v>
      </c>
      <c r="F2537">
        <v>0</v>
      </c>
      <c r="G2537">
        <v>1.0948800000000001</v>
      </c>
      <c r="H2537" t="s">
        <v>221</v>
      </c>
      <c r="I2537">
        <v>0</v>
      </c>
    </row>
    <row r="2538" spans="1:9" x14ac:dyDescent="0.25">
      <c r="A2538" t="s">
        <v>201</v>
      </c>
      <c r="B2538">
        <v>633.99300000000005</v>
      </c>
      <c r="C2538">
        <v>627.36300000000006</v>
      </c>
      <c r="D2538">
        <v>579.81200000000001</v>
      </c>
      <c r="E2538">
        <v>220.74</v>
      </c>
      <c r="F2538">
        <v>0</v>
      </c>
      <c r="G2538">
        <v>3.4689700000000001</v>
      </c>
      <c r="H2538" t="s">
        <v>221</v>
      </c>
      <c r="I2538">
        <v>0</v>
      </c>
    </row>
    <row r="2539" spans="1:9" x14ac:dyDescent="0.25">
      <c r="A2539" t="s">
        <v>201</v>
      </c>
      <c r="B2539">
        <v>619.21</v>
      </c>
      <c r="C2539">
        <v>612.46699999999998</v>
      </c>
      <c r="D2539">
        <v>576.96600000000001</v>
      </c>
      <c r="E2539">
        <v>220.93199999999999</v>
      </c>
      <c r="F2539">
        <v>0</v>
      </c>
      <c r="G2539">
        <v>3.4689700000000001</v>
      </c>
      <c r="H2539" t="s">
        <v>221</v>
      </c>
      <c r="I2539">
        <v>0</v>
      </c>
    </row>
    <row r="2540" spans="1:9" x14ac:dyDescent="0.25">
      <c r="A2540" t="s">
        <v>201</v>
      </c>
      <c r="B2540">
        <v>615.35400000000004</v>
      </c>
      <c r="C2540">
        <v>608.62599999999998</v>
      </c>
      <c r="D2540">
        <v>576.19799999999998</v>
      </c>
      <c r="E2540">
        <v>220.827</v>
      </c>
      <c r="F2540">
        <v>0</v>
      </c>
      <c r="G2540">
        <v>1.0948800000000001</v>
      </c>
      <c r="H2540" t="s">
        <v>221</v>
      </c>
      <c r="I2540">
        <v>0</v>
      </c>
    </row>
    <row r="2541" spans="1:9" x14ac:dyDescent="0.25">
      <c r="A2541" t="s">
        <v>201</v>
      </c>
      <c r="B2541">
        <v>623.26900000000001</v>
      </c>
      <c r="C2541">
        <v>616.17700000000002</v>
      </c>
      <c r="D2541">
        <v>577.88199999999995</v>
      </c>
      <c r="E2541">
        <v>220.90299999999999</v>
      </c>
      <c r="F2541">
        <v>0</v>
      </c>
      <c r="G2541">
        <v>1.0948800000000001</v>
      </c>
      <c r="H2541" t="s">
        <v>221</v>
      </c>
      <c r="I2541">
        <v>0</v>
      </c>
    </row>
    <row r="2542" spans="1:9" x14ac:dyDescent="0.25">
      <c r="A2542" t="s">
        <v>201</v>
      </c>
      <c r="B2542">
        <v>626.12599999999998</v>
      </c>
      <c r="C2542">
        <v>619.37</v>
      </c>
      <c r="D2542">
        <v>578.40099999999995</v>
      </c>
      <c r="E2542">
        <v>220.97900000000001</v>
      </c>
      <c r="F2542">
        <v>0</v>
      </c>
      <c r="G2542">
        <v>3.4689700000000001</v>
      </c>
      <c r="H2542" t="s">
        <v>221</v>
      </c>
      <c r="I2542">
        <v>0</v>
      </c>
    </row>
    <row r="2543" spans="1:9" x14ac:dyDescent="0.25">
      <c r="A2543" t="s">
        <v>201</v>
      </c>
      <c r="B2543">
        <v>615.62099999999998</v>
      </c>
      <c r="C2543">
        <v>609.08799999999997</v>
      </c>
      <c r="D2543">
        <v>576.178</v>
      </c>
      <c r="E2543">
        <v>220.76400000000001</v>
      </c>
      <c r="F2543">
        <v>0</v>
      </c>
      <c r="G2543">
        <v>3.4689700000000001</v>
      </c>
      <c r="H2543" t="s">
        <v>221</v>
      </c>
      <c r="I2543">
        <v>0</v>
      </c>
    </row>
    <row r="2544" spans="1:9" x14ac:dyDescent="0.25">
      <c r="A2544" t="s">
        <v>201</v>
      </c>
      <c r="B2544">
        <v>613.62300000000005</v>
      </c>
      <c r="C2544">
        <v>606.83399999999995</v>
      </c>
      <c r="D2544">
        <v>575.90700000000004</v>
      </c>
      <c r="E2544">
        <v>220.83500000000001</v>
      </c>
      <c r="F2544">
        <v>0</v>
      </c>
      <c r="G2544">
        <v>1.0948800000000001</v>
      </c>
      <c r="H2544" t="s">
        <v>221</v>
      </c>
      <c r="I2544">
        <v>0</v>
      </c>
    </row>
    <row r="2545" spans="1:9" x14ac:dyDescent="0.25">
      <c r="A2545" t="s">
        <v>201</v>
      </c>
      <c r="B2545">
        <v>629.73</v>
      </c>
      <c r="C2545">
        <v>623.077</v>
      </c>
      <c r="D2545">
        <v>579.07600000000002</v>
      </c>
      <c r="E2545">
        <v>221.006</v>
      </c>
      <c r="F2545">
        <v>0</v>
      </c>
      <c r="G2545">
        <v>3.4689700000000001</v>
      </c>
      <c r="H2545" t="s">
        <v>221</v>
      </c>
      <c r="I2545">
        <v>0</v>
      </c>
    </row>
    <row r="2546" spans="1:9" x14ac:dyDescent="0.25">
      <c r="A2546" t="s">
        <v>201</v>
      </c>
      <c r="B2546">
        <v>632.60799999999995</v>
      </c>
      <c r="C2546">
        <v>625.99599999999998</v>
      </c>
      <c r="D2546">
        <v>580.11800000000005</v>
      </c>
      <c r="E2546">
        <v>220.80099999999999</v>
      </c>
      <c r="F2546">
        <v>0</v>
      </c>
      <c r="G2546">
        <v>1.0948800000000001</v>
      </c>
      <c r="H2546" t="s">
        <v>221</v>
      </c>
      <c r="I2546">
        <v>0</v>
      </c>
    </row>
    <row r="2547" spans="1:9" x14ac:dyDescent="0.25">
      <c r="A2547" t="s">
        <v>201</v>
      </c>
      <c r="B2547">
        <v>623.38800000000003</v>
      </c>
      <c r="C2547">
        <v>616.59900000000005</v>
      </c>
      <c r="D2547">
        <v>577.75400000000002</v>
      </c>
      <c r="E2547">
        <v>220.863</v>
      </c>
      <c r="F2547">
        <v>0</v>
      </c>
      <c r="G2547">
        <v>3.4689700000000001</v>
      </c>
      <c r="H2547" t="s">
        <v>221</v>
      </c>
      <c r="I2547">
        <v>0</v>
      </c>
    </row>
    <row r="2548" spans="1:9" x14ac:dyDescent="0.25">
      <c r="A2548" t="s">
        <v>201</v>
      </c>
      <c r="B2548">
        <v>629.44000000000005</v>
      </c>
      <c r="C2548">
        <v>622.63599999999997</v>
      </c>
      <c r="D2548">
        <v>579.09100000000001</v>
      </c>
      <c r="E2548">
        <v>220.99299999999999</v>
      </c>
      <c r="F2548">
        <v>0</v>
      </c>
      <c r="G2548">
        <v>3.4689700000000001</v>
      </c>
      <c r="H2548" t="s">
        <v>221</v>
      </c>
      <c r="I2548">
        <v>0</v>
      </c>
    </row>
    <row r="2549" spans="1:9" x14ac:dyDescent="0.25">
      <c r="A2549" t="s">
        <v>201</v>
      </c>
      <c r="B2549">
        <v>620.74199999999996</v>
      </c>
      <c r="C2549">
        <v>613.85199999999998</v>
      </c>
      <c r="D2549">
        <v>577.45500000000004</v>
      </c>
      <c r="E2549">
        <v>220.89699999999999</v>
      </c>
      <c r="F2549">
        <v>0</v>
      </c>
      <c r="G2549">
        <v>3.4689700000000001</v>
      </c>
      <c r="H2549" t="s">
        <v>221</v>
      </c>
      <c r="I2549">
        <v>0</v>
      </c>
    </row>
    <row r="2550" spans="1:9" x14ac:dyDescent="0.25">
      <c r="A2550" t="s">
        <v>201</v>
      </c>
      <c r="B2550">
        <v>614.19100000000003</v>
      </c>
      <c r="C2550">
        <v>607.79499999999996</v>
      </c>
      <c r="D2550">
        <v>576.40599999999995</v>
      </c>
      <c r="E2550">
        <v>220.95699999999999</v>
      </c>
      <c r="F2550">
        <v>0</v>
      </c>
      <c r="G2550">
        <v>1.0948800000000001</v>
      </c>
      <c r="H2550" t="s">
        <v>221</v>
      </c>
      <c r="I2550">
        <v>0</v>
      </c>
    </row>
    <row r="2551" spans="1:9" x14ac:dyDescent="0.25">
      <c r="A2551" t="s">
        <v>201</v>
      </c>
      <c r="B2551">
        <v>614.86699999999996</v>
      </c>
      <c r="C2551">
        <v>608.01300000000003</v>
      </c>
      <c r="D2551">
        <v>576.14499999999998</v>
      </c>
      <c r="E2551">
        <v>220.833</v>
      </c>
      <c r="F2551">
        <v>0</v>
      </c>
      <c r="G2551">
        <v>3.4689700000000001</v>
      </c>
      <c r="H2551" t="s">
        <v>221</v>
      </c>
      <c r="I2551">
        <v>0</v>
      </c>
    </row>
    <row r="2552" spans="1:9" x14ac:dyDescent="0.25">
      <c r="A2552" t="s">
        <v>201</v>
      </c>
      <c r="B2552">
        <v>620.70799999999997</v>
      </c>
      <c r="C2552">
        <v>613.93899999999996</v>
      </c>
      <c r="D2552">
        <v>577.30399999999997</v>
      </c>
      <c r="E2552">
        <v>220.92400000000001</v>
      </c>
      <c r="F2552">
        <v>0</v>
      </c>
      <c r="G2552">
        <v>3.4689700000000001</v>
      </c>
      <c r="H2552" t="s">
        <v>221</v>
      </c>
      <c r="I2552">
        <v>0</v>
      </c>
    </row>
    <row r="2553" spans="1:9" x14ac:dyDescent="0.25">
      <c r="A2553" t="s">
        <v>201</v>
      </c>
      <c r="B2553">
        <v>617.99099999999999</v>
      </c>
      <c r="C2553">
        <v>611.32299999999998</v>
      </c>
      <c r="D2553">
        <v>576.65899999999999</v>
      </c>
      <c r="E2553">
        <v>220.72200000000001</v>
      </c>
      <c r="F2553">
        <v>0</v>
      </c>
      <c r="G2553">
        <v>1.0948800000000001</v>
      </c>
      <c r="H2553" t="s">
        <v>221</v>
      </c>
      <c r="I2553">
        <v>0</v>
      </c>
    </row>
    <row r="2554" spans="1:9" x14ac:dyDescent="0.25">
      <c r="A2554" t="s">
        <v>201</v>
      </c>
      <c r="B2554">
        <v>623.02700000000004</v>
      </c>
      <c r="C2554">
        <v>615.91700000000003</v>
      </c>
      <c r="D2554">
        <v>577.62199999999996</v>
      </c>
      <c r="E2554">
        <v>220.81399999999999</v>
      </c>
      <c r="F2554">
        <v>0</v>
      </c>
      <c r="G2554">
        <v>3.4689700000000001</v>
      </c>
      <c r="H2554" t="s">
        <v>221</v>
      </c>
      <c r="I2554">
        <v>0</v>
      </c>
    </row>
    <row r="2555" spans="1:9" x14ac:dyDescent="0.25">
      <c r="A2555" t="s">
        <v>201</v>
      </c>
      <c r="B2555">
        <v>613.70000000000005</v>
      </c>
      <c r="C2555">
        <v>606.97900000000004</v>
      </c>
      <c r="D2555">
        <v>575.82899999999995</v>
      </c>
      <c r="E2555">
        <v>220.85300000000001</v>
      </c>
      <c r="F2555">
        <v>0</v>
      </c>
      <c r="G2555">
        <v>3.4689700000000001</v>
      </c>
      <c r="H2555" t="s">
        <v>221</v>
      </c>
      <c r="I2555">
        <v>0</v>
      </c>
    </row>
    <row r="2556" spans="1:9" x14ac:dyDescent="0.25">
      <c r="A2556" t="s">
        <v>201</v>
      </c>
      <c r="B2556">
        <v>622.4</v>
      </c>
      <c r="C2556">
        <v>616.06100000000004</v>
      </c>
      <c r="D2556">
        <v>578.072</v>
      </c>
      <c r="E2556">
        <v>221.34399999999999</v>
      </c>
      <c r="F2556">
        <v>0</v>
      </c>
      <c r="G2556">
        <v>3.4689700000000001</v>
      </c>
      <c r="H2556" t="s">
        <v>221</v>
      </c>
      <c r="I2556">
        <v>0</v>
      </c>
    </row>
    <row r="2557" spans="1:9" x14ac:dyDescent="0.25">
      <c r="A2557" t="s">
        <v>201</v>
      </c>
      <c r="B2557">
        <v>627.19500000000005</v>
      </c>
      <c r="C2557">
        <v>620.22799999999995</v>
      </c>
      <c r="D2557">
        <v>578.78800000000001</v>
      </c>
      <c r="E2557">
        <v>221.01</v>
      </c>
      <c r="F2557">
        <v>0</v>
      </c>
      <c r="G2557">
        <v>1.0948800000000001</v>
      </c>
      <c r="H2557" t="s">
        <v>221</v>
      </c>
      <c r="I2557">
        <v>0</v>
      </c>
    </row>
    <row r="2558" spans="1:9" x14ac:dyDescent="0.25">
      <c r="A2558" t="s">
        <v>201</v>
      </c>
      <c r="B2558">
        <v>634.92499999999995</v>
      </c>
      <c r="C2558">
        <v>628.197</v>
      </c>
      <c r="D2558">
        <v>580.58000000000004</v>
      </c>
      <c r="E2558">
        <v>221.03899999999999</v>
      </c>
      <c r="F2558">
        <v>0</v>
      </c>
      <c r="G2558">
        <v>1.0948800000000001</v>
      </c>
      <c r="H2558" t="s">
        <v>221</v>
      </c>
      <c r="I2558">
        <v>0</v>
      </c>
    </row>
    <row r="2559" spans="1:9" x14ac:dyDescent="0.25">
      <c r="A2559" t="s">
        <v>201</v>
      </c>
      <c r="B2559">
        <v>616.31700000000001</v>
      </c>
      <c r="C2559">
        <v>609.93600000000004</v>
      </c>
      <c r="D2559">
        <v>576.41099999999994</v>
      </c>
      <c r="E2559">
        <v>220.887</v>
      </c>
      <c r="F2559">
        <v>0</v>
      </c>
      <c r="G2559">
        <v>3.4689700000000001</v>
      </c>
      <c r="H2559" t="s">
        <v>221</v>
      </c>
      <c r="I2559">
        <v>0</v>
      </c>
    </row>
    <row r="2560" spans="1:9" x14ac:dyDescent="0.25">
      <c r="A2560" t="s">
        <v>201</v>
      </c>
      <c r="B2560">
        <v>629.81299999999999</v>
      </c>
      <c r="C2560">
        <v>623.01800000000003</v>
      </c>
      <c r="D2560">
        <v>579.24599999999998</v>
      </c>
      <c r="E2560">
        <v>220.995</v>
      </c>
      <c r="F2560">
        <v>0</v>
      </c>
      <c r="G2560">
        <v>3.4689700000000001</v>
      </c>
      <c r="H2560" t="s">
        <v>221</v>
      </c>
      <c r="I2560">
        <v>0</v>
      </c>
    </row>
    <row r="2561" spans="1:25" x14ac:dyDescent="0.25">
      <c r="A2561" t="s">
        <v>201</v>
      </c>
      <c r="B2561">
        <v>622.35900000000004</v>
      </c>
      <c r="C2561">
        <v>615.43299999999999</v>
      </c>
      <c r="D2561">
        <v>577.63</v>
      </c>
      <c r="E2561">
        <v>220.97399999999999</v>
      </c>
      <c r="F2561">
        <v>0</v>
      </c>
      <c r="G2561">
        <v>3.4689700000000001</v>
      </c>
      <c r="H2561" t="s">
        <v>221</v>
      </c>
      <c r="I2561">
        <v>0</v>
      </c>
    </row>
    <row r="2562" spans="1:25" x14ac:dyDescent="0.25">
      <c r="A2562" t="s">
        <v>201</v>
      </c>
      <c r="B2562">
        <v>636.77499999999998</v>
      </c>
      <c r="C2562">
        <v>629.94000000000005</v>
      </c>
      <c r="D2562">
        <v>580.84699999999998</v>
      </c>
      <c r="E2562">
        <v>220.96299999999999</v>
      </c>
      <c r="F2562">
        <v>0</v>
      </c>
      <c r="G2562">
        <v>1.0948800000000001</v>
      </c>
      <c r="H2562" t="s">
        <v>221</v>
      </c>
      <c r="I2562">
        <v>0</v>
      </c>
    </row>
    <row r="2563" spans="1:25" x14ac:dyDescent="0.25">
      <c r="A2563" t="s">
        <v>201</v>
      </c>
      <c r="B2563">
        <v>622.76099999999997</v>
      </c>
      <c r="C2563">
        <v>616.17700000000002</v>
      </c>
      <c r="D2563">
        <v>577.88699999999994</v>
      </c>
      <c r="E2563">
        <v>221.03899999999999</v>
      </c>
      <c r="F2563">
        <v>0</v>
      </c>
      <c r="G2563">
        <v>3.4689700000000001</v>
      </c>
      <c r="H2563" t="s">
        <v>221</v>
      </c>
      <c r="I2563">
        <v>0</v>
      </c>
    </row>
    <row r="2564" spans="1:25" x14ac:dyDescent="0.25">
      <c r="A2564" t="s">
        <v>201</v>
      </c>
      <c r="B2564">
        <v>620.30399999999997</v>
      </c>
      <c r="C2564">
        <v>614.04499999999996</v>
      </c>
      <c r="D2564">
        <v>577.67399999999998</v>
      </c>
      <c r="E2564">
        <v>221.036</v>
      </c>
      <c r="F2564">
        <v>0</v>
      </c>
      <c r="G2564">
        <v>1.0948800000000001</v>
      </c>
      <c r="H2564" t="s">
        <v>221</v>
      </c>
      <c r="I2564">
        <v>0</v>
      </c>
    </row>
    <row r="2565" spans="1:25" x14ac:dyDescent="0.25">
      <c r="A2565" t="s">
        <v>201</v>
      </c>
      <c r="B2565">
        <v>610.77</v>
      </c>
      <c r="C2565">
        <v>603.78800000000001</v>
      </c>
      <c r="D2565">
        <v>575.43299999999999</v>
      </c>
      <c r="E2565">
        <v>220.983</v>
      </c>
      <c r="F2565">
        <v>0</v>
      </c>
      <c r="G2565">
        <v>1.0948800000000001</v>
      </c>
      <c r="H2565" t="s">
        <v>221</v>
      </c>
      <c r="I2565">
        <v>0</v>
      </c>
    </row>
    <row r="2566" spans="1:25" x14ac:dyDescent="0.25">
      <c r="A2566" t="s">
        <v>201</v>
      </c>
      <c r="B2566">
        <v>598.48599999999999</v>
      </c>
      <c r="C2566">
        <v>591.89599999999996</v>
      </c>
      <c r="D2566">
        <v>573.10400000000004</v>
      </c>
      <c r="E2566">
        <v>221.27</v>
      </c>
      <c r="F2566">
        <v>0</v>
      </c>
      <c r="G2566">
        <v>1.0948800000000001</v>
      </c>
      <c r="H2566" t="s">
        <v>221</v>
      </c>
      <c r="I2566">
        <v>0</v>
      </c>
    </row>
    <row r="2567" spans="1:25" x14ac:dyDescent="0.25">
      <c r="A2567" t="s">
        <v>201</v>
      </c>
      <c r="B2567">
        <v>613.12800000000004</v>
      </c>
      <c r="C2567">
        <v>606.41800000000001</v>
      </c>
      <c r="D2567">
        <v>575.73900000000003</v>
      </c>
      <c r="E2567">
        <v>220.75899999999999</v>
      </c>
      <c r="F2567">
        <v>0</v>
      </c>
      <c r="G2567">
        <v>1.0948800000000001</v>
      </c>
      <c r="H2567" t="s">
        <v>221</v>
      </c>
      <c r="I2567">
        <v>0</v>
      </c>
    </row>
    <row r="2568" spans="1:25" x14ac:dyDescent="0.25">
      <c r="A2568" t="s">
        <v>201</v>
      </c>
      <c r="B2568">
        <v>613.029</v>
      </c>
      <c r="C2568">
        <v>606.19799999999998</v>
      </c>
      <c r="D2568">
        <v>575.63699999999994</v>
      </c>
      <c r="E2568">
        <v>220.74199999999999</v>
      </c>
      <c r="F2568">
        <v>0</v>
      </c>
      <c r="G2568">
        <v>3.4689700000000001</v>
      </c>
      <c r="H2568" t="s">
        <v>221</v>
      </c>
      <c r="I2568">
        <v>0</v>
      </c>
    </row>
    <row r="2569" spans="1:25" x14ac:dyDescent="0.25">
      <c r="A2569" t="s">
        <v>201</v>
      </c>
      <c r="B2569">
        <v>599.89700000000005</v>
      </c>
      <c r="C2569">
        <v>593.30899999999997</v>
      </c>
      <c r="D2569">
        <v>572.76400000000001</v>
      </c>
      <c r="E2569">
        <v>220.762</v>
      </c>
      <c r="F2569">
        <v>0</v>
      </c>
      <c r="G2569">
        <v>3.4689700000000001</v>
      </c>
      <c r="H2569" t="s">
        <v>221</v>
      </c>
      <c r="I2569">
        <v>0</v>
      </c>
    </row>
    <row r="2570" spans="1:25" x14ac:dyDescent="0.25">
      <c r="A2570" t="s">
        <v>201</v>
      </c>
      <c r="B2570">
        <v>615.48599999999999</v>
      </c>
      <c r="C2570">
        <v>608.76400000000001</v>
      </c>
      <c r="D2570">
        <v>576.40599999999995</v>
      </c>
      <c r="E2570">
        <v>220.76300000000001</v>
      </c>
      <c r="F2570">
        <v>0</v>
      </c>
      <c r="G2570">
        <v>1.0948800000000001</v>
      </c>
      <c r="H2570" t="s">
        <v>221</v>
      </c>
      <c r="I2570">
        <v>0</v>
      </c>
    </row>
    <row r="2571" spans="1:25" x14ac:dyDescent="0.25">
      <c r="A2571" t="s">
        <v>201</v>
      </c>
      <c r="B2571">
        <v>627.82500000000005</v>
      </c>
      <c r="C2571">
        <v>620.91800000000001</v>
      </c>
      <c r="D2571">
        <v>578.81299999999999</v>
      </c>
      <c r="E2571">
        <v>220.97300000000001</v>
      </c>
      <c r="F2571">
        <v>0</v>
      </c>
      <c r="G2571">
        <v>3.4689700000000001</v>
      </c>
      <c r="H2571" t="s">
        <v>221</v>
      </c>
      <c r="I2571">
        <v>0</v>
      </c>
    </row>
    <row r="2572" spans="1:25" x14ac:dyDescent="0.25">
      <c r="A2572" t="s">
        <v>201</v>
      </c>
      <c r="B2572">
        <v>619.70699999999999</v>
      </c>
      <c r="C2572">
        <v>613.01599999999996</v>
      </c>
      <c r="D2572">
        <v>577.44899999999996</v>
      </c>
      <c r="E2572">
        <v>221.101</v>
      </c>
      <c r="F2572">
        <v>0</v>
      </c>
      <c r="G2572">
        <v>1.0948800000000001</v>
      </c>
      <c r="H2572" t="s">
        <v>221</v>
      </c>
      <c r="I2572">
        <v>0</v>
      </c>
    </row>
    <row r="2573" spans="1:25" x14ac:dyDescent="0.25">
      <c r="A2573" t="s">
        <v>201</v>
      </c>
      <c r="B2573">
        <v>621.35699999999997</v>
      </c>
      <c r="C2573">
        <v>614.69500000000005</v>
      </c>
      <c r="D2573">
        <v>577.93399999999997</v>
      </c>
      <c r="E2573">
        <v>220.97800000000001</v>
      </c>
      <c r="F2573">
        <v>0</v>
      </c>
      <c r="G2573">
        <v>1.0948800000000001</v>
      </c>
      <c r="H2573" t="s">
        <v>221</v>
      </c>
      <c r="I2573">
        <v>0</v>
      </c>
    </row>
    <row r="2574" spans="1:25" x14ac:dyDescent="0.25">
      <c r="A2574" t="s">
        <v>201</v>
      </c>
      <c r="B2574">
        <v>628.55799999999999</v>
      </c>
      <c r="C2574">
        <v>622.16099999999994</v>
      </c>
      <c r="D2574">
        <v>579.16700000000003</v>
      </c>
      <c r="E2574">
        <v>221</v>
      </c>
      <c r="F2574">
        <v>0</v>
      </c>
      <c r="G2574">
        <v>1.0948800000000001</v>
      </c>
      <c r="H2574" t="s">
        <v>221</v>
      </c>
      <c r="I2574">
        <v>0</v>
      </c>
    </row>
    <row r="2575" spans="1:25" x14ac:dyDescent="0.25">
      <c r="A2575" t="s">
        <v>201</v>
      </c>
      <c r="B2575">
        <v>618.51199999999994</v>
      </c>
      <c r="C2575">
        <v>611.62</v>
      </c>
      <c r="D2575">
        <v>576.84799999999996</v>
      </c>
      <c r="E2575">
        <v>220.911</v>
      </c>
      <c r="F2575">
        <v>0</v>
      </c>
      <c r="G2575">
        <v>1.0948800000000001</v>
      </c>
      <c r="H2575" t="s">
        <v>221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201</v>
      </c>
      <c r="B2576">
        <v>610.40099999999995</v>
      </c>
      <c r="C2576">
        <v>603.75</v>
      </c>
      <c r="D2576">
        <v>575.46</v>
      </c>
      <c r="E2576">
        <v>220.97300000000001</v>
      </c>
      <c r="F2576">
        <v>0</v>
      </c>
      <c r="G2576">
        <v>3.4689700000000001</v>
      </c>
      <c r="H2576" t="s">
        <v>221</v>
      </c>
      <c r="I2576">
        <v>0</v>
      </c>
      <c r="R2576">
        <f>AVERAGE(B2527:B2576)</f>
        <v>621.14280000000008</v>
      </c>
      <c r="S2576">
        <f>AVERAGE(C2527:C2576)</f>
        <v>614.40154000000007</v>
      </c>
      <c r="U2576">
        <f>_xlfn.VAR.P(B2527:B2576)</f>
        <v>70.158621359999927</v>
      </c>
      <c r="V2576">
        <f>_xlfn.VAR.P(C2527:C2576)</f>
        <v>69.643839448400158</v>
      </c>
      <c r="X2576">
        <f>1.96*SQRT(U2576)/50</f>
        <v>0.32834211415325676</v>
      </c>
      <c r="Y2576">
        <f>1.96*SQRT(V2576)/50</f>
        <v>0.32713530755635289</v>
      </c>
    </row>
    <row r="2577" spans="1:9" x14ac:dyDescent="0.25">
      <c r="A2577" t="s">
        <v>201</v>
      </c>
      <c r="B2577">
        <v>31146.295099999999</v>
      </c>
      <c r="C2577" t="s">
        <v>37</v>
      </c>
    </row>
    <row r="2578" spans="1:9" x14ac:dyDescent="0.25">
      <c r="A2578" t="s">
        <v>202</v>
      </c>
      <c r="B2578">
        <v>686.92899999999997</v>
      </c>
      <c r="C2578">
        <v>678.94899999999996</v>
      </c>
      <c r="D2578">
        <v>643.34699999999998</v>
      </c>
      <c r="E2578">
        <v>204.512</v>
      </c>
      <c r="F2578">
        <v>0</v>
      </c>
      <c r="G2578" s="9">
        <v>2.3472E-14</v>
      </c>
      <c r="H2578">
        <v>718.62599999999998</v>
      </c>
      <c r="I2578">
        <v>0</v>
      </c>
    </row>
    <row r="2579" spans="1:9" x14ac:dyDescent="0.25">
      <c r="A2579" t="s">
        <v>202</v>
      </c>
      <c r="B2579">
        <v>674.25800000000004</v>
      </c>
      <c r="C2579">
        <v>667.30700000000002</v>
      </c>
      <c r="D2579">
        <v>639.28</v>
      </c>
      <c r="E2579">
        <v>204.572</v>
      </c>
      <c r="F2579">
        <v>0</v>
      </c>
      <c r="G2579" s="9">
        <v>8.7893399999999996E-13</v>
      </c>
      <c r="H2579">
        <v>722.71400000000006</v>
      </c>
      <c r="I2579">
        <v>0</v>
      </c>
    </row>
    <row r="2580" spans="1:9" x14ac:dyDescent="0.25">
      <c r="A2580" t="s">
        <v>202</v>
      </c>
      <c r="B2580">
        <v>670.77099999999996</v>
      </c>
      <c r="C2580">
        <v>664.34400000000005</v>
      </c>
      <c r="D2580">
        <v>638.92899999999997</v>
      </c>
      <c r="E2580">
        <v>204.54599999999999</v>
      </c>
      <c r="F2580">
        <v>0</v>
      </c>
      <c r="G2580" s="9">
        <v>7.7794299999999998E-14</v>
      </c>
      <c r="H2580">
        <v>715.6</v>
      </c>
      <c r="I2580">
        <v>0</v>
      </c>
    </row>
    <row r="2581" spans="1:9" x14ac:dyDescent="0.25">
      <c r="A2581" t="s">
        <v>202</v>
      </c>
      <c r="B2581">
        <v>695.54700000000003</v>
      </c>
      <c r="C2581">
        <v>688.87599999999998</v>
      </c>
      <c r="D2581">
        <v>643.92100000000005</v>
      </c>
      <c r="E2581">
        <v>204.48099999999999</v>
      </c>
      <c r="F2581">
        <v>0</v>
      </c>
      <c r="G2581" s="9">
        <v>1.7736200000000001E-13</v>
      </c>
      <c r="H2581">
        <v>722.15800000000002</v>
      </c>
      <c r="I2581">
        <v>0</v>
      </c>
    </row>
    <row r="2582" spans="1:9" x14ac:dyDescent="0.25">
      <c r="A2582" t="s">
        <v>202</v>
      </c>
      <c r="B2582">
        <v>707.07399999999996</v>
      </c>
      <c r="C2582">
        <v>700.30399999999997</v>
      </c>
      <c r="D2582">
        <v>647.46</v>
      </c>
      <c r="E2582">
        <v>204.53</v>
      </c>
      <c r="F2582">
        <v>0</v>
      </c>
      <c r="G2582" s="9">
        <v>3.9313399999999999E-14</v>
      </c>
      <c r="H2582">
        <v>723.77</v>
      </c>
      <c r="I2582">
        <v>0</v>
      </c>
    </row>
    <row r="2583" spans="1:9" x14ac:dyDescent="0.25">
      <c r="A2583" t="s">
        <v>202</v>
      </c>
      <c r="B2583">
        <v>688.41899999999998</v>
      </c>
      <c r="C2583">
        <v>681.56200000000001</v>
      </c>
      <c r="D2583">
        <v>640.62400000000002</v>
      </c>
      <c r="E2583">
        <v>204.48500000000001</v>
      </c>
      <c r="F2583">
        <v>0</v>
      </c>
      <c r="G2583" s="9">
        <v>1.74013E-14</v>
      </c>
      <c r="H2583">
        <v>718.58100000000002</v>
      </c>
      <c r="I2583">
        <v>0</v>
      </c>
    </row>
    <row r="2584" spans="1:9" x14ac:dyDescent="0.25">
      <c r="A2584" t="s">
        <v>202</v>
      </c>
      <c r="B2584">
        <v>670.96699999999998</v>
      </c>
      <c r="C2584">
        <v>664.04200000000003</v>
      </c>
      <c r="D2584">
        <v>637.78599999999994</v>
      </c>
      <c r="E2584">
        <v>204.453</v>
      </c>
      <c r="F2584">
        <v>0</v>
      </c>
      <c r="G2584" s="9">
        <v>2.26371E-13</v>
      </c>
      <c r="H2584">
        <v>717.08100000000002</v>
      </c>
      <c r="I2584">
        <v>0</v>
      </c>
    </row>
    <row r="2585" spans="1:9" x14ac:dyDescent="0.25">
      <c r="A2585" t="s">
        <v>202</v>
      </c>
      <c r="B2585">
        <v>691.22199999999998</v>
      </c>
      <c r="C2585">
        <v>684.601</v>
      </c>
      <c r="D2585">
        <v>643.16399999999999</v>
      </c>
      <c r="E2585">
        <v>204.53200000000001</v>
      </c>
      <c r="F2585">
        <v>0</v>
      </c>
      <c r="G2585" s="9">
        <v>1.1013E-20</v>
      </c>
      <c r="H2585">
        <v>715.30799999999999</v>
      </c>
      <c r="I2585">
        <v>0</v>
      </c>
    </row>
    <row r="2586" spans="1:9" x14ac:dyDescent="0.25">
      <c r="A2586" t="s">
        <v>202</v>
      </c>
      <c r="B2586">
        <v>685.94399999999996</v>
      </c>
      <c r="C2586">
        <v>679.34799999999996</v>
      </c>
      <c r="D2586">
        <v>642.54700000000003</v>
      </c>
      <c r="E2586">
        <v>204.512</v>
      </c>
      <c r="F2586">
        <v>0</v>
      </c>
      <c r="G2586" s="9">
        <v>1.4484300000000001E-13</v>
      </c>
      <c r="H2586">
        <v>716.81299999999999</v>
      </c>
      <c r="I2586">
        <v>0</v>
      </c>
    </row>
    <row r="2587" spans="1:9" x14ac:dyDescent="0.25">
      <c r="A2587" t="s">
        <v>202</v>
      </c>
      <c r="B2587">
        <v>684.86400000000003</v>
      </c>
      <c r="C2587">
        <v>677.85199999999998</v>
      </c>
      <c r="D2587">
        <v>641.42899999999997</v>
      </c>
      <c r="E2587">
        <v>204.51400000000001</v>
      </c>
      <c r="F2587">
        <v>0</v>
      </c>
      <c r="G2587" s="9">
        <v>4.7147899999999999E-14</v>
      </c>
      <c r="H2587">
        <v>707.58799999999997</v>
      </c>
      <c r="I2587">
        <v>0</v>
      </c>
    </row>
    <row r="2588" spans="1:9" x14ac:dyDescent="0.25">
      <c r="A2588" t="s">
        <v>202</v>
      </c>
      <c r="B2588">
        <v>678.33799999999997</v>
      </c>
      <c r="C2588">
        <v>671.98199999999997</v>
      </c>
      <c r="D2588">
        <v>641.29</v>
      </c>
      <c r="E2588">
        <v>204.5</v>
      </c>
      <c r="F2588">
        <v>0</v>
      </c>
      <c r="G2588" s="9">
        <v>1.26756E-13</v>
      </c>
      <c r="H2588">
        <v>710.50800000000004</v>
      </c>
      <c r="I2588">
        <v>0</v>
      </c>
    </row>
    <row r="2589" spans="1:9" x14ac:dyDescent="0.25">
      <c r="A2589" t="s">
        <v>202</v>
      </c>
      <c r="B2589">
        <v>689.27200000000005</v>
      </c>
      <c r="C2589">
        <v>682.38599999999997</v>
      </c>
      <c r="D2589">
        <v>642.44200000000001</v>
      </c>
      <c r="E2589">
        <v>204.54599999999999</v>
      </c>
      <c r="F2589">
        <v>0</v>
      </c>
      <c r="G2589" s="9">
        <v>8.8435299999999998E-13</v>
      </c>
      <c r="H2589">
        <v>714.46400000000006</v>
      </c>
      <c r="I2589">
        <v>0</v>
      </c>
    </row>
    <row r="2590" spans="1:9" x14ac:dyDescent="0.25">
      <c r="A2590" t="s">
        <v>202</v>
      </c>
      <c r="B2590">
        <v>692.58399999999995</v>
      </c>
      <c r="C2590">
        <v>685.38</v>
      </c>
      <c r="D2590">
        <v>641.15200000000004</v>
      </c>
      <c r="E2590">
        <v>204.495</v>
      </c>
      <c r="F2590">
        <v>0</v>
      </c>
      <c r="G2590" s="9">
        <v>3.9510200000000002E-14</v>
      </c>
      <c r="H2590">
        <v>712.30799999999999</v>
      </c>
      <c r="I2590">
        <v>0</v>
      </c>
    </row>
    <row r="2591" spans="1:9" x14ac:dyDescent="0.25">
      <c r="A2591" t="s">
        <v>202</v>
      </c>
      <c r="B2591">
        <v>690.17899999999997</v>
      </c>
      <c r="C2591">
        <v>683.27800000000002</v>
      </c>
      <c r="D2591">
        <v>641.654</v>
      </c>
      <c r="E2591">
        <v>204.49299999999999</v>
      </c>
      <c r="F2591">
        <v>0</v>
      </c>
      <c r="G2591" s="9">
        <v>7.0476799999999998E-16</v>
      </c>
      <c r="H2591">
        <v>714.83299999999997</v>
      </c>
      <c r="I2591">
        <v>0</v>
      </c>
    </row>
    <row r="2592" spans="1:9" x14ac:dyDescent="0.25">
      <c r="A2592" t="s">
        <v>202</v>
      </c>
      <c r="B2592">
        <v>691.12199999999996</v>
      </c>
      <c r="C2592">
        <v>684.38099999999997</v>
      </c>
      <c r="D2592">
        <v>643.31100000000004</v>
      </c>
      <c r="E2592">
        <v>204.577</v>
      </c>
      <c r="F2592">
        <v>0</v>
      </c>
      <c r="G2592" s="9">
        <v>1.22566E-14</v>
      </c>
      <c r="H2592">
        <v>721.86199999999997</v>
      </c>
      <c r="I2592">
        <v>0</v>
      </c>
    </row>
    <row r="2593" spans="1:9" x14ac:dyDescent="0.25">
      <c r="A2593" t="s">
        <v>202</v>
      </c>
      <c r="B2593">
        <v>688.02</v>
      </c>
      <c r="C2593">
        <v>681.69</v>
      </c>
      <c r="D2593">
        <v>643.41099999999994</v>
      </c>
      <c r="E2593">
        <v>204.489</v>
      </c>
      <c r="F2593">
        <v>0</v>
      </c>
      <c r="G2593" s="9">
        <v>4.5402700000000001E-14</v>
      </c>
      <c r="H2593">
        <v>715.21799999999996</v>
      </c>
      <c r="I2593">
        <v>0</v>
      </c>
    </row>
    <row r="2594" spans="1:9" x14ac:dyDescent="0.25">
      <c r="A2594" t="s">
        <v>202</v>
      </c>
      <c r="B2594">
        <v>690.92899999999997</v>
      </c>
      <c r="C2594">
        <v>684.18499999999995</v>
      </c>
      <c r="D2594">
        <v>644.66600000000005</v>
      </c>
      <c r="E2594">
        <v>204.511</v>
      </c>
      <c r="F2594">
        <v>0</v>
      </c>
      <c r="G2594" s="9">
        <v>2.37272E-15</v>
      </c>
      <c r="H2594">
        <v>714.13400000000001</v>
      </c>
      <c r="I2594">
        <v>0</v>
      </c>
    </row>
    <row r="2595" spans="1:9" x14ac:dyDescent="0.25">
      <c r="A2595" t="s">
        <v>202</v>
      </c>
      <c r="B2595">
        <v>670.28200000000004</v>
      </c>
      <c r="C2595">
        <v>663.66399999999999</v>
      </c>
      <c r="D2595">
        <v>638.26800000000003</v>
      </c>
      <c r="E2595">
        <v>204.53200000000001</v>
      </c>
      <c r="F2595">
        <v>0</v>
      </c>
      <c r="G2595" s="9">
        <v>1.56876E-14</v>
      </c>
      <c r="H2595">
        <v>721.51099999999997</v>
      </c>
      <c r="I2595">
        <v>0</v>
      </c>
    </row>
    <row r="2596" spans="1:9" x14ac:dyDescent="0.25">
      <c r="A2596" t="s">
        <v>202</v>
      </c>
      <c r="B2596">
        <v>691.19</v>
      </c>
      <c r="C2596">
        <v>684.44200000000001</v>
      </c>
      <c r="D2596">
        <v>641.55100000000004</v>
      </c>
      <c r="E2596">
        <v>204.50399999999999</v>
      </c>
      <c r="F2596">
        <v>0</v>
      </c>
      <c r="G2596" s="9">
        <v>1.1166200000000001E-14</v>
      </c>
      <c r="H2596">
        <v>722.74900000000002</v>
      </c>
      <c r="I2596">
        <v>0</v>
      </c>
    </row>
    <row r="2597" spans="1:9" x14ac:dyDescent="0.25">
      <c r="A2597" t="s">
        <v>202</v>
      </c>
      <c r="B2597">
        <v>681.87199999999996</v>
      </c>
      <c r="C2597">
        <v>675.471</v>
      </c>
      <c r="D2597">
        <v>641.35699999999997</v>
      </c>
      <c r="E2597">
        <v>204.49299999999999</v>
      </c>
      <c r="F2597">
        <v>0</v>
      </c>
      <c r="G2597" s="9">
        <v>1.25395E-14</v>
      </c>
      <c r="H2597">
        <v>714.07</v>
      </c>
      <c r="I2597">
        <v>0</v>
      </c>
    </row>
    <row r="2598" spans="1:9" x14ac:dyDescent="0.25">
      <c r="A2598" t="s">
        <v>202</v>
      </c>
      <c r="B2598">
        <v>679.54399999999998</v>
      </c>
      <c r="C2598">
        <v>672.87599999999998</v>
      </c>
      <c r="D2598">
        <v>639.69600000000003</v>
      </c>
      <c r="E2598">
        <v>204.52699999999999</v>
      </c>
      <c r="F2598">
        <v>0</v>
      </c>
      <c r="G2598" s="9">
        <v>5.56572E-15</v>
      </c>
      <c r="H2598">
        <v>710.74300000000005</v>
      </c>
      <c r="I2598">
        <v>0</v>
      </c>
    </row>
    <row r="2599" spans="1:9" x14ac:dyDescent="0.25">
      <c r="A2599" t="s">
        <v>202</v>
      </c>
      <c r="B2599">
        <v>686.71600000000001</v>
      </c>
      <c r="C2599">
        <v>680.42200000000003</v>
      </c>
      <c r="D2599">
        <v>641.68700000000001</v>
      </c>
      <c r="E2599">
        <v>204.45500000000001</v>
      </c>
      <c r="F2599">
        <v>0</v>
      </c>
      <c r="G2599" s="9">
        <v>4.5634900000000003E-15</v>
      </c>
      <c r="H2599">
        <v>718.779</v>
      </c>
      <c r="I2599">
        <v>0</v>
      </c>
    </row>
    <row r="2600" spans="1:9" x14ac:dyDescent="0.25">
      <c r="A2600" t="s">
        <v>202</v>
      </c>
      <c r="B2600">
        <v>691.23699999999997</v>
      </c>
      <c r="C2600">
        <v>684.8</v>
      </c>
      <c r="D2600">
        <v>644.13</v>
      </c>
      <c r="E2600">
        <v>204.482</v>
      </c>
      <c r="F2600">
        <v>0</v>
      </c>
      <c r="G2600" s="9">
        <v>2.3643400000000001E-14</v>
      </c>
      <c r="H2600">
        <v>720.82299999999998</v>
      </c>
      <c r="I2600">
        <v>0</v>
      </c>
    </row>
    <row r="2601" spans="1:9" x14ac:dyDescent="0.25">
      <c r="A2601" t="s">
        <v>202</v>
      </c>
      <c r="B2601">
        <v>697.70299999999997</v>
      </c>
      <c r="C2601">
        <v>691.43299999999999</v>
      </c>
      <c r="D2601">
        <v>640.86300000000006</v>
      </c>
      <c r="E2601">
        <v>204.58199999999999</v>
      </c>
      <c r="F2601">
        <v>0</v>
      </c>
      <c r="G2601" s="9">
        <v>6.04748E-14</v>
      </c>
      <c r="H2601">
        <v>717.01800000000003</v>
      </c>
      <c r="I2601">
        <v>0</v>
      </c>
    </row>
    <row r="2602" spans="1:9" x14ac:dyDescent="0.25">
      <c r="A2602" t="s">
        <v>202</v>
      </c>
      <c r="B2602">
        <v>692.91099999999994</v>
      </c>
      <c r="C2602">
        <v>686.15099999999995</v>
      </c>
      <c r="D2602">
        <v>643.81299999999999</v>
      </c>
      <c r="E2602">
        <v>204.60599999999999</v>
      </c>
      <c r="F2602">
        <v>0</v>
      </c>
      <c r="G2602" s="9">
        <v>8.1223200000000002E-16</v>
      </c>
      <c r="H2602">
        <v>713.54600000000005</v>
      </c>
      <c r="I2602">
        <v>0</v>
      </c>
    </row>
    <row r="2603" spans="1:9" x14ac:dyDescent="0.25">
      <c r="A2603" t="s">
        <v>202</v>
      </c>
      <c r="B2603">
        <v>673.79200000000003</v>
      </c>
      <c r="C2603">
        <v>666.88099999999997</v>
      </c>
      <c r="D2603">
        <v>636.81299999999999</v>
      </c>
      <c r="E2603">
        <v>204.48599999999999</v>
      </c>
      <c r="F2603">
        <v>0</v>
      </c>
      <c r="G2603" s="9">
        <v>1.15767E-16</v>
      </c>
      <c r="H2603">
        <v>715.23199999999997</v>
      </c>
      <c r="I2603">
        <v>0</v>
      </c>
    </row>
    <row r="2604" spans="1:9" x14ac:dyDescent="0.25">
      <c r="A2604" t="s">
        <v>202</v>
      </c>
      <c r="B2604">
        <v>675.43799999999999</v>
      </c>
      <c r="C2604">
        <v>668.77200000000005</v>
      </c>
      <c r="D2604">
        <v>641.72</v>
      </c>
      <c r="E2604">
        <v>204.50299999999999</v>
      </c>
      <c r="F2604">
        <v>0</v>
      </c>
      <c r="G2604" s="9">
        <v>3.9542199999999998E-15</v>
      </c>
      <c r="H2604">
        <v>712.22199999999998</v>
      </c>
      <c r="I2604">
        <v>0</v>
      </c>
    </row>
    <row r="2605" spans="1:9" x14ac:dyDescent="0.25">
      <c r="A2605" t="s">
        <v>202</v>
      </c>
      <c r="B2605">
        <v>691.78300000000002</v>
      </c>
      <c r="C2605">
        <v>684.91800000000001</v>
      </c>
      <c r="D2605">
        <v>644.45500000000004</v>
      </c>
      <c r="E2605">
        <v>204.47300000000001</v>
      </c>
      <c r="F2605">
        <v>0</v>
      </c>
      <c r="G2605" s="9">
        <v>1.0324600000000001E-14</v>
      </c>
      <c r="H2605">
        <v>720.875</v>
      </c>
      <c r="I2605">
        <v>0</v>
      </c>
    </row>
    <row r="2606" spans="1:9" x14ac:dyDescent="0.25">
      <c r="A2606" t="s">
        <v>202</v>
      </c>
      <c r="B2606">
        <v>700.58500000000004</v>
      </c>
      <c r="C2606">
        <v>693.76599999999996</v>
      </c>
      <c r="D2606">
        <v>646.81600000000003</v>
      </c>
      <c r="E2606">
        <v>204.49</v>
      </c>
      <c r="F2606">
        <v>0</v>
      </c>
      <c r="G2606" s="9">
        <v>4.0707000000000001E-14</v>
      </c>
      <c r="H2606">
        <v>720.18899999999996</v>
      </c>
      <c r="I2606">
        <v>0</v>
      </c>
    </row>
    <row r="2607" spans="1:9" x14ac:dyDescent="0.25">
      <c r="A2607" t="s">
        <v>202</v>
      </c>
      <c r="B2607">
        <v>666.51099999999997</v>
      </c>
      <c r="C2607">
        <v>659.577</v>
      </c>
      <c r="D2607">
        <v>638.29899999999998</v>
      </c>
      <c r="E2607">
        <v>204.49</v>
      </c>
      <c r="F2607">
        <v>0</v>
      </c>
      <c r="G2607" s="9">
        <v>9.2968999999999997E-14</v>
      </c>
      <c r="H2607">
        <v>708.95500000000004</v>
      </c>
      <c r="I2607">
        <v>0</v>
      </c>
    </row>
    <row r="2608" spans="1:9" x14ac:dyDescent="0.25">
      <c r="A2608" t="s">
        <v>202</v>
      </c>
      <c r="B2608">
        <v>691.59</v>
      </c>
      <c r="C2608">
        <v>684.30700000000002</v>
      </c>
      <c r="D2608">
        <v>643.71299999999997</v>
      </c>
      <c r="E2608">
        <v>204.44499999999999</v>
      </c>
      <c r="F2608">
        <v>0</v>
      </c>
      <c r="G2608" s="9">
        <v>1.4792999999999999E-14</v>
      </c>
      <c r="H2608">
        <v>657.90200000000004</v>
      </c>
      <c r="I2608">
        <v>0</v>
      </c>
    </row>
    <row r="2609" spans="1:9" x14ac:dyDescent="0.25">
      <c r="A2609" t="s">
        <v>202</v>
      </c>
      <c r="B2609">
        <v>695.33900000000006</v>
      </c>
      <c r="C2609">
        <v>688.72199999999998</v>
      </c>
      <c r="D2609">
        <v>645.06500000000005</v>
      </c>
      <c r="E2609">
        <v>204.476</v>
      </c>
      <c r="F2609">
        <v>0</v>
      </c>
      <c r="G2609" s="9">
        <v>8.47386E-15</v>
      </c>
      <c r="H2609">
        <v>718.48599999999999</v>
      </c>
      <c r="I2609">
        <v>0</v>
      </c>
    </row>
    <row r="2610" spans="1:9" x14ac:dyDescent="0.25">
      <c r="A2610" t="s">
        <v>202</v>
      </c>
      <c r="B2610">
        <v>677.82799999999997</v>
      </c>
      <c r="C2610">
        <v>671.09699999999998</v>
      </c>
      <c r="D2610">
        <v>639.87699999999995</v>
      </c>
      <c r="E2610">
        <v>204.517</v>
      </c>
      <c r="F2610">
        <v>0</v>
      </c>
      <c r="G2610" s="9">
        <v>1.4202700000000001E-19</v>
      </c>
      <c r="H2610">
        <v>720.40599999999995</v>
      </c>
      <c r="I2610">
        <v>0</v>
      </c>
    </row>
    <row r="2611" spans="1:9" x14ac:dyDescent="0.25">
      <c r="A2611" t="s">
        <v>202</v>
      </c>
      <c r="B2611">
        <v>669.726</v>
      </c>
      <c r="C2611">
        <v>663.05100000000004</v>
      </c>
      <c r="D2611">
        <v>637.02499999999998</v>
      </c>
      <c r="E2611">
        <v>204.517</v>
      </c>
      <c r="F2611">
        <v>0</v>
      </c>
      <c r="G2611" s="9">
        <v>1.11076E-16</v>
      </c>
      <c r="H2611">
        <v>716.37</v>
      </c>
      <c r="I2611">
        <v>0</v>
      </c>
    </row>
    <row r="2612" spans="1:9" x14ac:dyDescent="0.25">
      <c r="A2612" t="s">
        <v>202</v>
      </c>
      <c r="B2612">
        <v>679.00300000000004</v>
      </c>
      <c r="C2612">
        <v>672.28700000000003</v>
      </c>
      <c r="D2612">
        <v>641.66999999999996</v>
      </c>
      <c r="E2612">
        <v>204.47800000000001</v>
      </c>
      <c r="F2612">
        <v>0</v>
      </c>
      <c r="G2612" s="9">
        <v>2.7070399999999999E-15</v>
      </c>
      <c r="H2612">
        <v>722.21900000000005</v>
      </c>
      <c r="I2612">
        <v>0</v>
      </c>
    </row>
    <row r="2613" spans="1:9" x14ac:dyDescent="0.25">
      <c r="A2613" t="s">
        <v>202</v>
      </c>
      <c r="B2613">
        <v>685.07899999999995</v>
      </c>
      <c r="C2613">
        <v>678.37599999999998</v>
      </c>
      <c r="D2613">
        <v>642.197</v>
      </c>
      <c r="E2613">
        <v>204.494</v>
      </c>
      <c r="F2613">
        <v>0</v>
      </c>
      <c r="G2613" s="9">
        <v>1.8235800000000001E-16</v>
      </c>
      <c r="H2613">
        <v>674.73900000000003</v>
      </c>
      <c r="I2613">
        <v>0</v>
      </c>
    </row>
    <row r="2614" spans="1:9" x14ac:dyDescent="0.25">
      <c r="A2614" t="s">
        <v>202</v>
      </c>
      <c r="B2614">
        <v>683.19</v>
      </c>
      <c r="C2614">
        <v>676.702</v>
      </c>
      <c r="D2614">
        <v>641.678</v>
      </c>
      <c r="E2614">
        <v>204.48699999999999</v>
      </c>
      <c r="F2614">
        <v>0</v>
      </c>
      <c r="G2614" s="9">
        <v>6.5047100000000003E-14</v>
      </c>
      <c r="H2614">
        <v>714.84100000000001</v>
      </c>
      <c r="I2614">
        <v>0</v>
      </c>
    </row>
    <row r="2615" spans="1:9" x14ac:dyDescent="0.25">
      <c r="A2615" t="s">
        <v>202</v>
      </c>
      <c r="B2615">
        <v>690.81299999999999</v>
      </c>
      <c r="C2615">
        <v>684.16899999999998</v>
      </c>
      <c r="D2615">
        <v>640.89300000000003</v>
      </c>
      <c r="E2615">
        <v>204.49</v>
      </c>
      <c r="F2615">
        <v>0</v>
      </c>
      <c r="G2615" s="9">
        <v>7.0211500000000006E-14</v>
      </c>
      <c r="H2615">
        <v>719.03200000000004</v>
      </c>
      <c r="I2615">
        <v>0</v>
      </c>
    </row>
    <row r="2616" spans="1:9" x14ac:dyDescent="0.25">
      <c r="A2616" t="s">
        <v>202</v>
      </c>
      <c r="B2616">
        <v>683.63</v>
      </c>
      <c r="C2616">
        <v>676.73299999999995</v>
      </c>
      <c r="D2616">
        <v>641.61599999999999</v>
      </c>
      <c r="E2616">
        <v>204.49700000000001</v>
      </c>
      <c r="F2616">
        <v>0</v>
      </c>
      <c r="G2616" s="9">
        <v>2.31726E-14</v>
      </c>
      <c r="H2616">
        <v>724.35699999999997</v>
      </c>
      <c r="I2616">
        <v>0</v>
      </c>
    </row>
    <row r="2617" spans="1:9" x14ac:dyDescent="0.25">
      <c r="A2617" t="s">
        <v>202</v>
      </c>
      <c r="B2617">
        <v>682.202</v>
      </c>
      <c r="C2617">
        <v>675.80499999999995</v>
      </c>
      <c r="D2617">
        <v>641.62699999999995</v>
      </c>
      <c r="E2617">
        <v>204.47399999999999</v>
      </c>
      <c r="F2617">
        <v>0</v>
      </c>
      <c r="G2617" s="9">
        <v>2.4431899999999998E-16</v>
      </c>
      <c r="H2617">
        <v>706.25400000000002</v>
      </c>
      <c r="I2617">
        <v>0</v>
      </c>
    </row>
    <row r="2618" spans="1:9" x14ac:dyDescent="0.25">
      <c r="A2618" t="s">
        <v>202</v>
      </c>
      <c r="B2618">
        <v>683.61</v>
      </c>
      <c r="C2618">
        <v>676.85400000000004</v>
      </c>
      <c r="D2618">
        <v>642.80499999999995</v>
      </c>
      <c r="E2618">
        <v>204.47200000000001</v>
      </c>
      <c r="F2618">
        <v>0</v>
      </c>
      <c r="G2618" s="9">
        <v>4.8663799999999999E-13</v>
      </c>
      <c r="H2618">
        <v>724.35500000000002</v>
      </c>
      <c r="I2618">
        <v>0</v>
      </c>
    </row>
    <row r="2619" spans="1:9" x14ac:dyDescent="0.25">
      <c r="A2619" t="s">
        <v>202</v>
      </c>
      <c r="B2619">
        <v>673.59</v>
      </c>
      <c r="C2619">
        <v>666.97900000000004</v>
      </c>
      <c r="D2619">
        <v>638.21400000000006</v>
      </c>
      <c r="E2619">
        <v>204.55199999999999</v>
      </c>
      <c r="F2619">
        <v>0</v>
      </c>
      <c r="G2619" s="9">
        <v>3.8013900000000001E-13</v>
      </c>
      <c r="H2619">
        <v>711.71900000000005</v>
      </c>
      <c r="I2619">
        <v>0</v>
      </c>
    </row>
    <row r="2620" spans="1:9" x14ac:dyDescent="0.25">
      <c r="A2620" t="s">
        <v>202</v>
      </c>
      <c r="B2620">
        <v>682.20500000000004</v>
      </c>
      <c r="C2620">
        <v>675.47199999999998</v>
      </c>
      <c r="D2620">
        <v>641.154</v>
      </c>
      <c r="E2620">
        <v>204.441</v>
      </c>
      <c r="F2620">
        <v>0</v>
      </c>
      <c r="G2620" s="9">
        <v>3.4865900000000001E-15</v>
      </c>
      <c r="H2620">
        <v>722.21</v>
      </c>
      <c r="I2620">
        <v>0</v>
      </c>
    </row>
    <row r="2621" spans="1:9" x14ac:dyDescent="0.25">
      <c r="A2621" t="s">
        <v>202</v>
      </c>
      <c r="B2621">
        <v>695.76099999999997</v>
      </c>
      <c r="C2621">
        <v>688.28399999999999</v>
      </c>
      <c r="D2621">
        <v>643.42700000000002</v>
      </c>
      <c r="E2621">
        <v>204.42699999999999</v>
      </c>
      <c r="F2621">
        <v>0</v>
      </c>
      <c r="G2621" s="9">
        <v>1.3173900000000001E-14</v>
      </c>
      <c r="H2621">
        <v>719.42399999999998</v>
      </c>
      <c r="I2621">
        <v>0</v>
      </c>
    </row>
    <row r="2622" spans="1:9" x14ac:dyDescent="0.25">
      <c r="A2622" t="s">
        <v>202</v>
      </c>
      <c r="B2622">
        <v>690.91099999999994</v>
      </c>
      <c r="C2622">
        <v>683.80100000000004</v>
      </c>
      <c r="D2622">
        <v>642.42100000000005</v>
      </c>
      <c r="E2622">
        <v>204.48</v>
      </c>
      <c r="F2622">
        <v>0</v>
      </c>
      <c r="G2622" s="9">
        <v>5.2770900000000003E-16</v>
      </c>
      <c r="H2622">
        <v>713.90700000000004</v>
      </c>
      <c r="I2622">
        <v>0</v>
      </c>
    </row>
    <row r="2623" spans="1:9" x14ac:dyDescent="0.25">
      <c r="A2623" t="s">
        <v>202</v>
      </c>
      <c r="B2623">
        <v>687.73400000000004</v>
      </c>
      <c r="C2623">
        <v>680.85900000000004</v>
      </c>
      <c r="D2623">
        <v>643.471</v>
      </c>
      <c r="E2623">
        <v>204.44800000000001</v>
      </c>
      <c r="F2623">
        <v>0</v>
      </c>
      <c r="G2623" s="9">
        <v>5.6528099999999997E-15</v>
      </c>
      <c r="H2623">
        <v>712.60599999999999</v>
      </c>
      <c r="I2623">
        <v>0</v>
      </c>
    </row>
    <row r="2624" spans="1:9" x14ac:dyDescent="0.25">
      <c r="A2624" t="s">
        <v>202</v>
      </c>
      <c r="B2624">
        <v>672.27700000000004</v>
      </c>
      <c r="C2624">
        <v>665.495</v>
      </c>
      <c r="D2624">
        <v>640.28300000000002</v>
      </c>
      <c r="E2624">
        <v>204.43799999999999</v>
      </c>
      <c r="F2624">
        <v>0</v>
      </c>
      <c r="G2624" s="9">
        <v>2.00092E-13</v>
      </c>
      <c r="H2624">
        <v>720.24699999999996</v>
      </c>
      <c r="I2624">
        <v>0</v>
      </c>
    </row>
    <row r="2625" spans="1:25" x14ac:dyDescent="0.25">
      <c r="A2625" t="s">
        <v>202</v>
      </c>
      <c r="B2625">
        <v>685.08199999999999</v>
      </c>
      <c r="C2625">
        <v>678.24900000000002</v>
      </c>
      <c r="D2625">
        <v>641.31399999999996</v>
      </c>
      <c r="E2625">
        <v>204.428</v>
      </c>
      <c r="F2625">
        <v>0</v>
      </c>
      <c r="G2625" s="9">
        <v>2.24091E-14</v>
      </c>
      <c r="H2625">
        <v>717.04</v>
      </c>
      <c r="I2625">
        <v>0</v>
      </c>
    </row>
    <row r="2626" spans="1:25" x14ac:dyDescent="0.25">
      <c r="A2626" t="s">
        <v>202</v>
      </c>
      <c r="B2626">
        <v>681.55</v>
      </c>
      <c r="C2626">
        <v>674.83900000000006</v>
      </c>
      <c r="D2626">
        <v>640.92999999999995</v>
      </c>
      <c r="E2626">
        <v>204.441</v>
      </c>
      <c r="F2626">
        <v>0</v>
      </c>
      <c r="G2626" s="9">
        <v>2.9206199999999999E-14</v>
      </c>
      <c r="H2626">
        <v>719.08199999999999</v>
      </c>
      <c r="I2626">
        <v>0</v>
      </c>
    </row>
    <row r="2627" spans="1:25" x14ac:dyDescent="0.25">
      <c r="A2627" t="s">
        <v>202</v>
      </c>
      <c r="B2627">
        <v>689.68600000000004</v>
      </c>
      <c r="C2627">
        <v>682.96100000000001</v>
      </c>
      <c r="D2627">
        <v>642.73299999999995</v>
      </c>
      <c r="E2627">
        <v>204.37299999999999</v>
      </c>
      <c r="F2627">
        <v>0</v>
      </c>
      <c r="G2627" s="9">
        <v>5.79962E-17</v>
      </c>
      <c r="H2627">
        <v>721.53599999999994</v>
      </c>
      <c r="I2627">
        <v>0</v>
      </c>
    </row>
    <row r="2628" spans="1:25" x14ac:dyDescent="0.25">
      <c r="A2628" t="s">
        <v>202</v>
      </c>
      <c r="B2628">
        <v>674.75099999999998</v>
      </c>
      <c r="C2628">
        <v>667.69399999999996</v>
      </c>
      <c r="D2628">
        <v>634.28399999999999</v>
      </c>
      <c r="E2628">
        <v>204.48599999999999</v>
      </c>
      <c r="F2628">
        <v>0</v>
      </c>
      <c r="G2628" s="9">
        <v>3.0950399999999998E-17</v>
      </c>
      <c r="H2628">
        <v>705.52300000000002</v>
      </c>
      <c r="I2628">
        <v>0</v>
      </c>
    </row>
    <row r="2629" spans="1:25" x14ac:dyDescent="0.25">
      <c r="A2629" t="s">
        <v>202</v>
      </c>
      <c r="B2629">
        <v>675.505</v>
      </c>
      <c r="C2629">
        <v>668.49199999999996</v>
      </c>
      <c r="D2629">
        <v>640.16499999999996</v>
      </c>
      <c r="E2629">
        <v>204.42699999999999</v>
      </c>
      <c r="F2629">
        <v>0</v>
      </c>
      <c r="G2629" s="9">
        <v>2.0736900000000001E-14</v>
      </c>
      <c r="H2629">
        <v>715.14599999999996</v>
      </c>
      <c r="I2629">
        <v>0</v>
      </c>
    </row>
    <row r="2630" spans="1:25" x14ac:dyDescent="0.25">
      <c r="A2630" t="s">
        <v>202</v>
      </c>
      <c r="B2630">
        <v>669.79399999999998</v>
      </c>
      <c r="C2630">
        <v>662.96</v>
      </c>
      <c r="D2630">
        <v>639.66700000000003</v>
      </c>
      <c r="E2630">
        <v>204.44800000000001</v>
      </c>
      <c r="F2630">
        <v>0</v>
      </c>
      <c r="G2630" s="9">
        <v>1.04462E-16</v>
      </c>
      <c r="H2630">
        <v>707.10400000000004</v>
      </c>
      <c r="I2630">
        <v>0</v>
      </c>
    </row>
    <row r="2631" spans="1:25" x14ac:dyDescent="0.25">
      <c r="A2631" t="s">
        <v>202</v>
      </c>
      <c r="B2631">
        <v>665.50900000000001</v>
      </c>
      <c r="C2631">
        <v>659.1</v>
      </c>
      <c r="D2631">
        <v>639.60199999999998</v>
      </c>
      <c r="E2631">
        <v>204.50200000000001</v>
      </c>
      <c r="F2631">
        <v>0</v>
      </c>
      <c r="G2631" s="9">
        <v>3.46343E-15</v>
      </c>
      <c r="H2631">
        <v>718.428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202</v>
      </c>
      <c r="B2632">
        <v>668.173</v>
      </c>
      <c r="C2632">
        <v>661.49800000000005</v>
      </c>
      <c r="D2632">
        <v>637.41700000000003</v>
      </c>
      <c r="E2632">
        <v>204.43199999999999</v>
      </c>
      <c r="F2632">
        <v>0</v>
      </c>
      <c r="G2632" s="9">
        <v>3.1640500000000003E-14</v>
      </c>
      <c r="H2632">
        <v>717.45500000000004</v>
      </c>
      <c r="I2632">
        <v>0</v>
      </c>
      <c r="R2632">
        <f>AVERAGE(B2583:B2632)</f>
        <v>683.51923999999997</v>
      </c>
      <c r="S2632">
        <f>AVERAGE(C2583:C2632)</f>
        <v>676.77292</v>
      </c>
      <c r="U2632">
        <f>_xlfn.VAR.P(B2583:B2632)</f>
        <v>77.531217942399948</v>
      </c>
      <c r="V2632">
        <f>_xlfn.VAR.P(C2583:C2632)</f>
        <v>77.124577273599854</v>
      </c>
      <c r="X2632">
        <f>1.96*SQRT(U2632)/50</f>
        <v>0.34516310744198814</v>
      </c>
      <c r="Y2632">
        <f>1.96*SQRT(V2632)/50</f>
        <v>0.34425675072786083</v>
      </c>
    </row>
    <row r="2633" spans="1:25" x14ac:dyDescent="0.25">
      <c r="A2633" t="s">
        <v>203</v>
      </c>
      <c r="B2633">
        <v>34267.414799999999</v>
      </c>
      <c r="C2633" t="s">
        <v>37</v>
      </c>
    </row>
    <row r="2634" spans="1:25" x14ac:dyDescent="0.25">
      <c r="A2634" t="s">
        <v>204</v>
      </c>
      <c r="B2634">
        <v>664.17700000000002</v>
      </c>
      <c r="C2634">
        <v>656.00900000000001</v>
      </c>
      <c r="D2634">
        <v>637.49400000000003</v>
      </c>
      <c r="E2634">
        <v>204.43</v>
      </c>
      <c r="F2634">
        <v>0</v>
      </c>
      <c r="G2634" s="9">
        <v>8.0351999999999999E-14</v>
      </c>
      <c r="H2634">
        <v>722.58399999999995</v>
      </c>
      <c r="I2634">
        <v>0</v>
      </c>
    </row>
    <row r="2635" spans="1:25" x14ac:dyDescent="0.25">
      <c r="A2635" t="s">
        <v>204</v>
      </c>
      <c r="B2635">
        <v>667.28300000000002</v>
      </c>
      <c r="C2635">
        <v>660.56399999999996</v>
      </c>
      <c r="D2635">
        <v>641.78499999999997</v>
      </c>
      <c r="E2635">
        <v>204.41</v>
      </c>
      <c r="F2635">
        <v>0</v>
      </c>
      <c r="G2635" s="9">
        <v>9.59057E-17</v>
      </c>
      <c r="H2635">
        <v>714.66</v>
      </c>
      <c r="I2635">
        <v>0</v>
      </c>
    </row>
    <row r="2636" spans="1:25" x14ac:dyDescent="0.25">
      <c r="A2636" t="s">
        <v>204</v>
      </c>
      <c r="B2636">
        <v>683.59400000000005</v>
      </c>
      <c r="C2636">
        <v>676.89800000000002</v>
      </c>
      <c r="D2636">
        <v>643.59900000000005</v>
      </c>
      <c r="E2636">
        <v>204.49299999999999</v>
      </c>
      <c r="F2636">
        <v>0</v>
      </c>
      <c r="G2636" s="9">
        <v>4.7303299999999997E-15</v>
      </c>
      <c r="H2636">
        <v>720.68799999999999</v>
      </c>
      <c r="I2636">
        <v>0</v>
      </c>
    </row>
    <row r="2637" spans="1:25" x14ac:dyDescent="0.25">
      <c r="A2637" t="s">
        <v>204</v>
      </c>
      <c r="B2637">
        <v>675.50599999999997</v>
      </c>
      <c r="C2637">
        <v>668.73900000000003</v>
      </c>
      <c r="D2637">
        <v>638.97500000000002</v>
      </c>
      <c r="E2637">
        <v>204.44300000000001</v>
      </c>
      <c r="F2637">
        <v>0</v>
      </c>
      <c r="G2637" s="9">
        <v>1.94022E-14</v>
      </c>
      <c r="H2637">
        <v>718.40899999999999</v>
      </c>
      <c r="I2637">
        <v>0</v>
      </c>
    </row>
    <row r="2638" spans="1:25" x14ac:dyDescent="0.25">
      <c r="A2638" t="s">
        <v>204</v>
      </c>
      <c r="B2638">
        <v>671.90200000000004</v>
      </c>
      <c r="C2638">
        <v>665.15599999999995</v>
      </c>
      <c r="D2638">
        <v>636.904</v>
      </c>
      <c r="E2638">
        <v>204.46100000000001</v>
      </c>
      <c r="F2638">
        <v>0</v>
      </c>
      <c r="G2638" s="9">
        <v>2.7606299999999999E-14</v>
      </c>
      <c r="H2638">
        <v>713.58600000000001</v>
      </c>
      <c r="I2638">
        <v>0</v>
      </c>
    </row>
    <row r="2639" spans="1:25" x14ac:dyDescent="0.25">
      <c r="A2639" t="s">
        <v>204</v>
      </c>
      <c r="B2639">
        <v>665.23900000000003</v>
      </c>
      <c r="C2639">
        <v>658.64800000000002</v>
      </c>
      <c r="D2639">
        <v>639.10900000000004</v>
      </c>
      <c r="E2639">
        <v>204.41300000000001</v>
      </c>
      <c r="F2639">
        <v>0</v>
      </c>
      <c r="G2639" s="9">
        <v>1.7074299999999999E-12</v>
      </c>
      <c r="H2639">
        <v>712.31399999999996</v>
      </c>
      <c r="I2639">
        <v>0</v>
      </c>
    </row>
    <row r="2640" spans="1:25" x14ac:dyDescent="0.25">
      <c r="A2640" t="s">
        <v>204</v>
      </c>
      <c r="B2640">
        <v>667.87800000000004</v>
      </c>
      <c r="C2640">
        <v>661.37800000000004</v>
      </c>
      <c r="D2640">
        <v>641.24300000000005</v>
      </c>
      <c r="E2640">
        <v>204.446</v>
      </c>
      <c r="F2640">
        <v>0</v>
      </c>
      <c r="G2640" s="9">
        <v>3.9420599999999997E-14</v>
      </c>
      <c r="H2640">
        <v>701.59199999999998</v>
      </c>
      <c r="I2640">
        <v>0</v>
      </c>
    </row>
    <row r="2641" spans="1:9" x14ac:dyDescent="0.25">
      <c r="A2641" t="s">
        <v>204</v>
      </c>
      <c r="B2641">
        <v>684.80200000000002</v>
      </c>
      <c r="C2641">
        <v>677.68299999999999</v>
      </c>
      <c r="D2641">
        <v>644.12</v>
      </c>
      <c r="E2641">
        <v>204.49799999999999</v>
      </c>
      <c r="F2641">
        <v>0</v>
      </c>
      <c r="G2641" s="9">
        <v>9.1971199999999997E-14</v>
      </c>
      <c r="H2641">
        <v>715.2</v>
      </c>
      <c r="I2641">
        <v>0</v>
      </c>
    </row>
    <row r="2642" spans="1:9" x14ac:dyDescent="0.25">
      <c r="A2642" t="s">
        <v>204</v>
      </c>
      <c r="B2642">
        <v>675.20399999999995</v>
      </c>
      <c r="C2642">
        <v>668.64599999999996</v>
      </c>
      <c r="D2642">
        <v>642.745</v>
      </c>
      <c r="E2642">
        <v>204.46799999999999</v>
      </c>
      <c r="F2642">
        <v>0</v>
      </c>
      <c r="G2642" s="9">
        <v>4.47009E-15</v>
      </c>
      <c r="H2642">
        <v>707.96500000000003</v>
      </c>
      <c r="I2642">
        <v>0</v>
      </c>
    </row>
    <row r="2643" spans="1:9" x14ac:dyDescent="0.25">
      <c r="A2643" t="s">
        <v>204</v>
      </c>
      <c r="B2643">
        <v>671.89800000000002</v>
      </c>
      <c r="C2643">
        <v>664.82</v>
      </c>
      <c r="D2643">
        <v>641.55200000000002</v>
      </c>
      <c r="E2643">
        <v>204.43700000000001</v>
      </c>
      <c r="F2643">
        <v>0</v>
      </c>
      <c r="G2643" s="9">
        <v>8.7609300000000001E-15</v>
      </c>
      <c r="H2643">
        <v>717.72</v>
      </c>
      <c r="I2643">
        <v>0</v>
      </c>
    </row>
    <row r="2644" spans="1:9" x14ac:dyDescent="0.25">
      <c r="A2644" t="s">
        <v>204</v>
      </c>
      <c r="B2644">
        <v>694.12599999999998</v>
      </c>
      <c r="C2644">
        <v>687.58100000000002</v>
      </c>
      <c r="D2644">
        <v>645.54999999999995</v>
      </c>
      <c r="E2644">
        <v>204.435</v>
      </c>
      <c r="F2644">
        <v>0</v>
      </c>
      <c r="G2644" s="9">
        <v>4.0839099999999997E-15</v>
      </c>
      <c r="H2644">
        <v>721.08500000000004</v>
      </c>
      <c r="I2644">
        <v>0</v>
      </c>
    </row>
    <row r="2645" spans="1:9" x14ac:dyDescent="0.25">
      <c r="A2645" t="s">
        <v>204</v>
      </c>
      <c r="B2645">
        <v>675.221</v>
      </c>
      <c r="C2645">
        <v>668.54499999999996</v>
      </c>
      <c r="D2645">
        <v>642.36699999999996</v>
      </c>
      <c r="E2645">
        <v>204.46199999999999</v>
      </c>
      <c r="F2645">
        <v>0</v>
      </c>
      <c r="G2645" s="9">
        <v>5.2428599999999997E-14</v>
      </c>
      <c r="H2645">
        <v>709.68</v>
      </c>
      <c r="I2645">
        <v>0</v>
      </c>
    </row>
    <row r="2646" spans="1:9" x14ac:dyDescent="0.25">
      <c r="A2646" t="s">
        <v>204</v>
      </c>
      <c r="B2646">
        <v>687.74</v>
      </c>
      <c r="C2646">
        <v>680.89099999999996</v>
      </c>
      <c r="D2646">
        <v>646.30100000000004</v>
      </c>
      <c r="E2646">
        <v>204.428</v>
      </c>
      <c r="F2646">
        <v>0</v>
      </c>
      <c r="G2646" s="9">
        <v>3.4258499999999998E-15</v>
      </c>
      <c r="H2646">
        <v>716.68</v>
      </c>
      <c r="I2646">
        <v>0</v>
      </c>
    </row>
    <row r="2647" spans="1:9" x14ac:dyDescent="0.25">
      <c r="A2647" t="s">
        <v>204</v>
      </c>
      <c r="B2647">
        <v>670.697</v>
      </c>
      <c r="C2647">
        <v>664.14099999999996</v>
      </c>
      <c r="D2647">
        <v>642.16499999999996</v>
      </c>
      <c r="E2647">
        <v>204.416</v>
      </c>
      <c r="F2647">
        <v>0</v>
      </c>
      <c r="G2647" s="9">
        <v>6.3629500000000002E-17</v>
      </c>
      <c r="H2647">
        <v>702.06100000000004</v>
      </c>
      <c r="I2647">
        <v>0</v>
      </c>
    </row>
    <row r="2648" spans="1:9" x14ac:dyDescent="0.25">
      <c r="A2648" t="s">
        <v>204</v>
      </c>
      <c r="B2648">
        <v>672.04499999999996</v>
      </c>
      <c r="C2648">
        <v>665.02300000000002</v>
      </c>
      <c r="D2648">
        <v>641.64499999999998</v>
      </c>
      <c r="E2648">
        <v>204.47300000000001</v>
      </c>
      <c r="F2648">
        <v>0</v>
      </c>
      <c r="G2648" s="9">
        <v>4.1074299999999998E-14</v>
      </c>
      <c r="H2648">
        <v>712.54100000000005</v>
      </c>
      <c r="I2648">
        <v>0</v>
      </c>
    </row>
    <row r="2649" spans="1:9" x14ac:dyDescent="0.25">
      <c r="A2649" t="s">
        <v>204</v>
      </c>
      <c r="B2649">
        <v>677.04899999999998</v>
      </c>
      <c r="C2649">
        <v>670.56</v>
      </c>
      <c r="D2649">
        <v>642.75800000000004</v>
      </c>
      <c r="E2649">
        <v>204.42</v>
      </c>
      <c r="F2649">
        <v>0</v>
      </c>
      <c r="G2649" s="9">
        <v>2.9394700000000001E-14</v>
      </c>
      <c r="H2649">
        <v>720.33100000000002</v>
      </c>
      <c r="I2649">
        <v>0</v>
      </c>
    </row>
    <row r="2650" spans="1:9" x14ac:dyDescent="0.25">
      <c r="A2650" t="s">
        <v>204</v>
      </c>
      <c r="B2650">
        <v>690.97699999999998</v>
      </c>
      <c r="C2650">
        <v>684.27200000000005</v>
      </c>
      <c r="D2650">
        <v>645.45899999999995</v>
      </c>
      <c r="E2650">
        <v>204.49799999999999</v>
      </c>
      <c r="F2650">
        <v>0</v>
      </c>
      <c r="G2650" s="9">
        <v>3.2001300000000002E-14</v>
      </c>
      <c r="H2650">
        <v>716.51900000000001</v>
      </c>
      <c r="I2650">
        <v>0</v>
      </c>
    </row>
    <row r="2651" spans="1:9" x14ac:dyDescent="0.25">
      <c r="A2651" t="s">
        <v>204</v>
      </c>
      <c r="B2651">
        <v>683.39200000000005</v>
      </c>
      <c r="C2651">
        <v>676.55499999999995</v>
      </c>
      <c r="D2651">
        <v>645.82100000000003</v>
      </c>
      <c r="E2651">
        <v>204.476</v>
      </c>
      <c r="F2651">
        <v>0</v>
      </c>
      <c r="G2651" s="9">
        <v>1.43664E-15</v>
      </c>
      <c r="H2651">
        <v>718.94200000000001</v>
      </c>
      <c r="I2651">
        <v>0</v>
      </c>
    </row>
    <row r="2652" spans="1:9" x14ac:dyDescent="0.25">
      <c r="A2652" t="s">
        <v>204</v>
      </c>
      <c r="B2652">
        <v>689.41800000000001</v>
      </c>
      <c r="C2652">
        <v>682.75699999999995</v>
      </c>
      <c r="D2652">
        <v>644.16700000000003</v>
      </c>
      <c r="E2652">
        <v>204.48400000000001</v>
      </c>
      <c r="F2652">
        <v>0</v>
      </c>
      <c r="G2652" s="9">
        <v>2.48615E-17</v>
      </c>
      <c r="H2652">
        <v>704.50900000000001</v>
      </c>
      <c r="I2652">
        <v>0</v>
      </c>
    </row>
    <row r="2653" spans="1:9" x14ac:dyDescent="0.25">
      <c r="A2653" t="s">
        <v>204</v>
      </c>
      <c r="B2653">
        <v>683.28700000000003</v>
      </c>
      <c r="C2653">
        <v>676.44500000000005</v>
      </c>
      <c r="D2653">
        <v>645.072</v>
      </c>
      <c r="E2653">
        <v>204.48599999999999</v>
      </c>
      <c r="F2653">
        <v>0</v>
      </c>
      <c r="G2653" s="9">
        <v>3.6285999999999999E-17</v>
      </c>
      <c r="H2653">
        <v>712.38</v>
      </c>
      <c r="I2653">
        <v>0</v>
      </c>
    </row>
    <row r="2654" spans="1:9" x14ac:dyDescent="0.25">
      <c r="A2654" t="s">
        <v>204</v>
      </c>
      <c r="B2654">
        <v>682.16</v>
      </c>
      <c r="C2654">
        <v>675.52700000000004</v>
      </c>
      <c r="D2654">
        <v>645.22199999999998</v>
      </c>
      <c r="E2654">
        <v>204.48699999999999</v>
      </c>
      <c r="F2654">
        <v>0</v>
      </c>
      <c r="G2654" s="9">
        <v>1.66714E-16</v>
      </c>
      <c r="H2654">
        <v>721.37599999999998</v>
      </c>
      <c r="I2654">
        <v>0</v>
      </c>
    </row>
    <row r="2655" spans="1:9" x14ac:dyDescent="0.25">
      <c r="A2655" t="s">
        <v>204</v>
      </c>
      <c r="B2655">
        <v>677.94500000000005</v>
      </c>
      <c r="C2655">
        <v>671.32299999999998</v>
      </c>
      <c r="D2655">
        <v>643.60799999999995</v>
      </c>
      <c r="E2655">
        <v>204.49299999999999</v>
      </c>
      <c r="F2655">
        <v>0</v>
      </c>
      <c r="G2655" s="9">
        <v>1.70458E-15</v>
      </c>
      <c r="H2655">
        <v>715.00400000000002</v>
      </c>
      <c r="I2655">
        <v>0</v>
      </c>
    </row>
    <row r="2656" spans="1:9" x14ac:dyDescent="0.25">
      <c r="A2656" t="s">
        <v>204</v>
      </c>
      <c r="B2656">
        <v>666.99300000000005</v>
      </c>
      <c r="C2656">
        <v>659.94399999999996</v>
      </c>
      <c r="D2656">
        <v>639.07299999999998</v>
      </c>
      <c r="E2656">
        <v>204.50800000000001</v>
      </c>
      <c r="F2656">
        <v>0</v>
      </c>
      <c r="G2656" s="9">
        <v>1.05709E-13</v>
      </c>
      <c r="H2656">
        <v>715.88499999999999</v>
      </c>
      <c r="I2656">
        <v>0</v>
      </c>
    </row>
    <row r="2657" spans="1:9" x14ac:dyDescent="0.25">
      <c r="A2657" t="s">
        <v>204</v>
      </c>
      <c r="B2657">
        <v>691.548</v>
      </c>
      <c r="C2657">
        <v>684.82</v>
      </c>
      <c r="D2657">
        <v>644.77200000000005</v>
      </c>
      <c r="E2657">
        <v>204.446</v>
      </c>
      <c r="F2657">
        <v>0</v>
      </c>
      <c r="G2657" s="9">
        <v>2.7756499999999999E-13</v>
      </c>
      <c r="H2657">
        <v>718.99400000000003</v>
      </c>
      <c r="I2657">
        <v>0</v>
      </c>
    </row>
    <row r="2658" spans="1:9" x14ac:dyDescent="0.25">
      <c r="A2658" t="s">
        <v>204</v>
      </c>
      <c r="B2658">
        <v>697.54200000000003</v>
      </c>
      <c r="C2658">
        <v>690.89</v>
      </c>
      <c r="D2658">
        <v>648.19600000000003</v>
      </c>
      <c r="E2658">
        <v>204.446</v>
      </c>
      <c r="F2658">
        <v>0</v>
      </c>
      <c r="G2658" s="9">
        <v>5.9029299999999999E-15</v>
      </c>
      <c r="H2658">
        <v>721.70799999999997</v>
      </c>
      <c r="I2658">
        <v>0</v>
      </c>
    </row>
    <row r="2659" spans="1:9" x14ac:dyDescent="0.25">
      <c r="A2659" t="s">
        <v>204</v>
      </c>
      <c r="B2659">
        <v>678.92399999999998</v>
      </c>
      <c r="C2659">
        <v>672.43700000000001</v>
      </c>
      <c r="D2659">
        <v>642.54999999999995</v>
      </c>
      <c r="E2659">
        <v>204.50200000000001</v>
      </c>
      <c r="F2659">
        <v>0</v>
      </c>
      <c r="G2659" s="9">
        <v>9.1013199999999994E-15</v>
      </c>
      <c r="H2659">
        <v>719.94200000000001</v>
      </c>
      <c r="I2659">
        <v>0</v>
      </c>
    </row>
    <row r="2660" spans="1:9" x14ac:dyDescent="0.25">
      <c r="A2660" t="s">
        <v>204</v>
      </c>
      <c r="B2660">
        <v>682.54899999999998</v>
      </c>
      <c r="C2660">
        <v>675.95799999999997</v>
      </c>
      <c r="D2660">
        <v>643.57399999999996</v>
      </c>
      <c r="E2660">
        <v>204.49</v>
      </c>
      <c r="F2660">
        <v>0</v>
      </c>
      <c r="G2660" s="9">
        <v>1.8222199999999999E-15</v>
      </c>
      <c r="H2660">
        <v>715.34400000000005</v>
      </c>
      <c r="I2660">
        <v>0</v>
      </c>
    </row>
    <row r="2661" spans="1:9" x14ac:dyDescent="0.25">
      <c r="A2661" t="s">
        <v>204</v>
      </c>
      <c r="B2661">
        <v>672.98400000000004</v>
      </c>
      <c r="C2661">
        <v>666.35799999999995</v>
      </c>
      <c r="D2661">
        <v>642.73500000000001</v>
      </c>
      <c r="E2661">
        <v>204.41900000000001</v>
      </c>
      <c r="F2661">
        <v>0</v>
      </c>
      <c r="G2661" s="9">
        <v>1.03973E-14</v>
      </c>
      <c r="H2661">
        <v>718.99900000000002</v>
      </c>
      <c r="I2661">
        <v>0</v>
      </c>
    </row>
    <row r="2662" spans="1:9" x14ac:dyDescent="0.25">
      <c r="A2662" t="s">
        <v>204</v>
      </c>
      <c r="B2662">
        <v>672.68899999999996</v>
      </c>
      <c r="C2662">
        <v>665.83399999999995</v>
      </c>
      <c r="D2662">
        <v>640.43299999999999</v>
      </c>
      <c r="E2662">
        <v>204.499</v>
      </c>
      <c r="F2662">
        <v>0</v>
      </c>
      <c r="G2662" s="9">
        <v>3.1090500000000002E-16</v>
      </c>
      <c r="H2662">
        <v>718.08900000000006</v>
      </c>
      <c r="I2662">
        <v>0</v>
      </c>
    </row>
    <row r="2663" spans="1:9" x14ac:dyDescent="0.25">
      <c r="A2663" t="s">
        <v>204</v>
      </c>
      <c r="B2663">
        <v>687.11800000000005</v>
      </c>
      <c r="C2663">
        <v>680.36500000000001</v>
      </c>
      <c r="D2663">
        <v>645.87699999999995</v>
      </c>
      <c r="E2663">
        <v>204.47300000000001</v>
      </c>
      <c r="F2663">
        <v>0</v>
      </c>
      <c r="G2663" s="9">
        <v>3.0304900000000001E-15</v>
      </c>
      <c r="H2663">
        <v>718.44200000000001</v>
      </c>
      <c r="I2663">
        <v>0</v>
      </c>
    </row>
    <row r="2664" spans="1:9" x14ac:dyDescent="0.25">
      <c r="A2664" t="s">
        <v>204</v>
      </c>
      <c r="B2664">
        <v>664.95</v>
      </c>
      <c r="C2664">
        <v>658.39099999999996</v>
      </c>
      <c r="D2664">
        <v>637.6</v>
      </c>
      <c r="E2664">
        <v>204.40700000000001</v>
      </c>
      <c r="F2664">
        <v>0</v>
      </c>
      <c r="G2664" s="9">
        <v>2.04136E-14</v>
      </c>
      <c r="H2664">
        <v>711.85199999999998</v>
      </c>
      <c r="I2664">
        <v>0</v>
      </c>
    </row>
    <row r="2665" spans="1:9" x14ac:dyDescent="0.25">
      <c r="A2665" t="s">
        <v>204</v>
      </c>
      <c r="B2665">
        <v>667.29200000000003</v>
      </c>
      <c r="C2665">
        <v>660.77800000000002</v>
      </c>
      <c r="D2665">
        <v>641.75599999999997</v>
      </c>
      <c r="E2665">
        <v>204.50200000000001</v>
      </c>
      <c r="F2665">
        <v>0</v>
      </c>
      <c r="G2665" s="9">
        <v>1.66353E-14</v>
      </c>
      <c r="H2665">
        <v>712.28700000000003</v>
      </c>
      <c r="I2665">
        <v>0</v>
      </c>
    </row>
    <row r="2666" spans="1:9" x14ac:dyDescent="0.25">
      <c r="A2666" t="s">
        <v>204</v>
      </c>
      <c r="B2666">
        <v>667.89499999999998</v>
      </c>
      <c r="C2666">
        <v>661.22699999999998</v>
      </c>
      <c r="D2666">
        <v>641.30399999999997</v>
      </c>
      <c r="E2666">
        <v>204.447</v>
      </c>
      <c r="F2666">
        <v>0</v>
      </c>
      <c r="G2666" s="9">
        <v>2.3182099999999999E-14</v>
      </c>
      <c r="H2666">
        <v>721.99599999999998</v>
      </c>
      <c r="I2666">
        <v>0</v>
      </c>
    </row>
    <row r="2667" spans="1:9" x14ac:dyDescent="0.25">
      <c r="A2667" t="s">
        <v>204</v>
      </c>
      <c r="B2667">
        <v>682.87099999999998</v>
      </c>
      <c r="C2667">
        <v>676.08699999999999</v>
      </c>
      <c r="D2667">
        <v>644.65899999999999</v>
      </c>
      <c r="E2667">
        <v>204.47300000000001</v>
      </c>
      <c r="F2667">
        <v>0</v>
      </c>
      <c r="G2667" s="9">
        <v>2.3004400000000001E-16</v>
      </c>
      <c r="H2667">
        <v>719.35699999999997</v>
      </c>
      <c r="I2667">
        <v>0</v>
      </c>
    </row>
    <row r="2668" spans="1:9" x14ac:dyDescent="0.25">
      <c r="A2668" t="s">
        <v>204</v>
      </c>
      <c r="B2668">
        <v>682.303</v>
      </c>
      <c r="C2668">
        <v>675.27099999999996</v>
      </c>
      <c r="D2668">
        <v>643.93499999999995</v>
      </c>
      <c r="E2668">
        <v>204.50700000000001</v>
      </c>
      <c r="F2668">
        <v>0</v>
      </c>
      <c r="G2668" s="9">
        <v>2.9522299999999999E-15</v>
      </c>
      <c r="H2668">
        <v>718.08</v>
      </c>
      <c r="I2668">
        <v>0</v>
      </c>
    </row>
    <row r="2669" spans="1:9" x14ac:dyDescent="0.25">
      <c r="A2669" t="s">
        <v>204</v>
      </c>
      <c r="B2669">
        <v>670.74199999999996</v>
      </c>
      <c r="C2669">
        <v>663.52499999999998</v>
      </c>
      <c r="D2669">
        <v>639.83600000000001</v>
      </c>
      <c r="E2669">
        <v>204.47800000000001</v>
      </c>
      <c r="F2669">
        <v>0</v>
      </c>
      <c r="G2669" s="9">
        <v>6.8029300000000004E-13</v>
      </c>
      <c r="H2669">
        <v>716.61099999999999</v>
      </c>
      <c r="I2669">
        <v>0</v>
      </c>
    </row>
    <row r="2670" spans="1:9" x14ac:dyDescent="0.25">
      <c r="A2670" t="s">
        <v>204</v>
      </c>
      <c r="B2670">
        <v>672.98900000000003</v>
      </c>
      <c r="C2670">
        <v>666.33199999999999</v>
      </c>
      <c r="D2670">
        <v>642.48099999999999</v>
      </c>
      <c r="E2670">
        <v>204.46700000000001</v>
      </c>
      <c r="F2670">
        <v>0</v>
      </c>
      <c r="G2670" s="9">
        <v>1.7853300000000002E-15</v>
      </c>
      <c r="H2670">
        <v>721.96</v>
      </c>
      <c r="I2670">
        <v>0</v>
      </c>
    </row>
    <row r="2671" spans="1:9" x14ac:dyDescent="0.25">
      <c r="A2671" t="s">
        <v>204</v>
      </c>
      <c r="B2671">
        <v>684.10799999999995</v>
      </c>
      <c r="C2671">
        <v>677.37300000000005</v>
      </c>
      <c r="D2671">
        <v>643.87300000000005</v>
      </c>
      <c r="E2671">
        <v>204.501</v>
      </c>
      <c r="F2671">
        <v>0</v>
      </c>
      <c r="G2671" s="9">
        <v>1.2866299999999999E-13</v>
      </c>
      <c r="H2671">
        <v>707.21699999999998</v>
      </c>
      <c r="I2671">
        <v>0</v>
      </c>
    </row>
    <row r="2672" spans="1:9" x14ac:dyDescent="0.25">
      <c r="A2672" t="s">
        <v>204</v>
      </c>
      <c r="B2672">
        <v>666.41499999999996</v>
      </c>
      <c r="C2672">
        <v>660.03300000000002</v>
      </c>
      <c r="D2672">
        <v>641.15700000000004</v>
      </c>
      <c r="E2672">
        <v>204.488</v>
      </c>
      <c r="F2672">
        <v>0</v>
      </c>
      <c r="G2672" s="9">
        <v>3.4089299999999999E-13</v>
      </c>
      <c r="H2672">
        <v>715.7</v>
      </c>
      <c r="I2672">
        <v>0</v>
      </c>
    </row>
    <row r="2673" spans="1:25" x14ac:dyDescent="0.25">
      <c r="A2673" t="s">
        <v>204</v>
      </c>
      <c r="B2673">
        <v>672.68600000000004</v>
      </c>
      <c r="C2673">
        <v>666.245</v>
      </c>
      <c r="D2673">
        <v>641.80999999999995</v>
      </c>
      <c r="E2673">
        <v>204.441</v>
      </c>
      <c r="F2673">
        <v>0</v>
      </c>
      <c r="G2673" s="9">
        <v>3.11236E-14</v>
      </c>
      <c r="H2673">
        <v>701.69899999999996</v>
      </c>
      <c r="I2673">
        <v>0</v>
      </c>
    </row>
    <row r="2674" spans="1:25" x14ac:dyDescent="0.25">
      <c r="A2674" t="s">
        <v>204</v>
      </c>
      <c r="B2674">
        <v>663.13699999999994</v>
      </c>
      <c r="C2674">
        <v>656.697</v>
      </c>
      <c r="D2674">
        <v>637.63099999999997</v>
      </c>
      <c r="E2674">
        <v>204.435</v>
      </c>
      <c r="F2674">
        <v>0</v>
      </c>
      <c r="G2674" s="9">
        <v>2.5779399999999999E-13</v>
      </c>
      <c r="H2674">
        <v>712.36400000000003</v>
      </c>
      <c r="I2674">
        <v>0</v>
      </c>
    </row>
    <row r="2675" spans="1:25" x14ac:dyDescent="0.25">
      <c r="A2675" t="s">
        <v>204</v>
      </c>
      <c r="B2675">
        <v>666.154</v>
      </c>
      <c r="C2675">
        <v>659.33799999999997</v>
      </c>
      <c r="D2675">
        <v>637.79300000000001</v>
      </c>
      <c r="E2675">
        <v>204.505</v>
      </c>
      <c r="F2675">
        <v>0</v>
      </c>
      <c r="G2675" s="9">
        <v>5.21938E-15</v>
      </c>
      <c r="H2675">
        <v>711.09299999999996</v>
      </c>
      <c r="I2675">
        <v>0</v>
      </c>
    </row>
    <row r="2676" spans="1:25" x14ac:dyDescent="0.25">
      <c r="A2676" t="s">
        <v>204</v>
      </c>
      <c r="B2676">
        <v>682.39200000000005</v>
      </c>
      <c r="C2676">
        <v>675.82399999999996</v>
      </c>
      <c r="D2676">
        <v>643.88900000000001</v>
      </c>
      <c r="E2676">
        <v>204.41399999999999</v>
      </c>
      <c r="F2676">
        <v>0</v>
      </c>
      <c r="G2676" s="9">
        <v>5.6797599999999998E-14</v>
      </c>
      <c r="H2676">
        <v>718.14099999999996</v>
      </c>
      <c r="I2676">
        <v>0</v>
      </c>
    </row>
    <row r="2677" spans="1:25" x14ac:dyDescent="0.25">
      <c r="A2677" t="s">
        <v>204</v>
      </c>
      <c r="B2677">
        <v>669.64300000000003</v>
      </c>
      <c r="C2677">
        <v>663.23199999999997</v>
      </c>
      <c r="D2677">
        <v>641.89800000000002</v>
      </c>
      <c r="E2677">
        <v>204.45699999999999</v>
      </c>
      <c r="F2677">
        <v>0</v>
      </c>
      <c r="G2677" s="9">
        <v>2.3923599999999999E-14</v>
      </c>
      <c r="H2677">
        <v>719.27</v>
      </c>
      <c r="I2677">
        <v>0</v>
      </c>
    </row>
    <row r="2678" spans="1:25" x14ac:dyDescent="0.25">
      <c r="A2678" t="s">
        <v>204</v>
      </c>
      <c r="B2678">
        <v>666.75800000000004</v>
      </c>
      <c r="C2678">
        <v>660.04100000000005</v>
      </c>
      <c r="D2678">
        <v>640.74699999999996</v>
      </c>
      <c r="E2678">
        <v>204.46100000000001</v>
      </c>
      <c r="F2678">
        <v>0</v>
      </c>
      <c r="G2678" s="9">
        <v>1.5642599999999999E-14</v>
      </c>
      <c r="H2678">
        <v>716.149</v>
      </c>
      <c r="I2678">
        <v>0</v>
      </c>
    </row>
    <row r="2679" spans="1:25" x14ac:dyDescent="0.25">
      <c r="A2679" t="s">
        <v>204</v>
      </c>
      <c r="B2679">
        <v>682.30499999999995</v>
      </c>
      <c r="C2679">
        <v>675.78700000000003</v>
      </c>
      <c r="D2679">
        <v>644.553</v>
      </c>
      <c r="E2679">
        <v>204.49199999999999</v>
      </c>
      <c r="F2679">
        <v>0</v>
      </c>
      <c r="G2679" s="9">
        <v>1.16946E-14</v>
      </c>
      <c r="H2679">
        <v>723.97299999999996</v>
      </c>
      <c r="I2679">
        <v>0</v>
      </c>
    </row>
    <row r="2680" spans="1:25" x14ac:dyDescent="0.25">
      <c r="A2680" t="s">
        <v>204</v>
      </c>
      <c r="B2680">
        <v>679.60500000000002</v>
      </c>
      <c r="C2680">
        <v>672.93399999999997</v>
      </c>
      <c r="D2680">
        <v>642.47500000000002</v>
      </c>
      <c r="E2680">
        <v>204.51400000000001</v>
      </c>
      <c r="F2680">
        <v>0</v>
      </c>
      <c r="G2680" s="9">
        <v>2.6174700000000001E-13</v>
      </c>
      <c r="H2680">
        <v>719.51900000000001</v>
      </c>
      <c r="I2680">
        <v>0</v>
      </c>
    </row>
    <row r="2681" spans="1:25" x14ac:dyDescent="0.25">
      <c r="A2681" t="s">
        <v>204</v>
      </c>
      <c r="B2681">
        <v>684.54399999999998</v>
      </c>
      <c r="C2681">
        <v>677.76099999999997</v>
      </c>
      <c r="D2681">
        <v>646.08500000000004</v>
      </c>
      <c r="E2681">
        <v>204.495</v>
      </c>
      <c r="F2681">
        <v>0</v>
      </c>
      <c r="G2681" s="9">
        <v>4.7518700000000003E-14</v>
      </c>
      <c r="H2681">
        <v>715.27700000000004</v>
      </c>
      <c r="I2681">
        <v>0</v>
      </c>
    </row>
    <row r="2682" spans="1:25" x14ac:dyDescent="0.25">
      <c r="A2682" t="s">
        <v>204</v>
      </c>
      <c r="B2682">
        <v>689.19600000000003</v>
      </c>
      <c r="C2682">
        <v>682.12</v>
      </c>
      <c r="D2682">
        <v>643.91999999999996</v>
      </c>
      <c r="E2682">
        <v>204.52199999999999</v>
      </c>
      <c r="F2682">
        <v>0</v>
      </c>
      <c r="G2682" s="9">
        <v>6.6799500000000005E-14</v>
      </c>
      <c r="H2682">
        <v>721.96400000000006</v>
      </c>
      <c r="I2682">
        <v>0</v>
      </c>
    </row>
    <row r="2683" spans="1:25" x14ac:dyDescent="0.25">
      <c r="A2683" t="s">
        <v>204</v>
      </c>
      <c r="B2683">
        <v>668.67899999999997</v>
      </c>
      <c r="C2683">
        <v>662.25900000000001</v>
      </c>
      <c r="D2683">
        <v>642.35900000000004</v>
      </c>
      <c r="E2683">
        <v>204.46600000000001</v>
      </c>
      <c r="F2683">
        <v>0</v>
      </c>
      <c r="G2683" s="9">
        <v>1.38445E-15</v>
      </c>
      <c r="H2683">
        <v>719.85599999999999</v>
      </c>
      <c r="I2683">
        <v>0</v>
      </c>
    </row>
    <row r="2684" spans="1:25" x14ac:dyDescent="0.25">
      <c r="A2684" t="s">
        <v>204</v>
      </c>
      <c r="B2684">
        <v>668.53099999999995</v>
      </c>
      <c r="C2684">
        <v>661.94600000000003</v>
      </c>
      <c r="D2684">
        <v>640.20500000000004</v>
      </c>
      <c r="E2684">
        <v>204.517</v>
      </c>
      <c r="F2684">
        <v>0</v>
      </c>
      <c r="G2684" s="9">
        <v>4.05604E-13</v>
      </c>
      <c r="H2684">
        <v>715.05399999999997</v>
      </c>
      <c r="I2684">
        <v>0</v>
      </c>
    </row>
    <row r="2685" spans="1:25" x14ac:dyDescent="0.25">
      <c r="A2685" t="s">
        <v>204</v>
      </c>
      <c r="B2685">
        <v>666.74699999999996</v>
      </c>
      <c r="C2685">
        <v>660.17600000000004</v>
      </c>
      <c r="D2685">
        <v>630.98699999999997</v>
      </c>
      <c r="E2685">
        <v>204.465</v>
      </c>
      <c r="F2685">
        <v>0</v>
      </c>
      <c r="G2685" s="9">
        <v>1.5105E-15</v>
      </c>
      <c r="H2685">
        <v>722.04200000000003</v>
      </c>
      <c r="I2685">
        <v>0</v>
      </c>
    </row>
    <row r="2686" spans="1:25" x14ac:dyDescent="0.25">
      <c r="A2686" t="s">
        <v>204</v>
      </c>
      <c r="B2686">
        <v>684.92600000000004</v>
      </c>
      <c r="C2686">
        <v>678.375</v>
      </c>
      <c r="D2686">
        <v>642.89700000000005</v>
      </c>
      <c r="E2686">
        <v>204.483</v>
      </c>
      <c r="F2686">
        <v>0</v>
      </c>
      <c r="G2686" s="9">
        <v>1.9356000000000001E-15</v>
      </c>
      <c r="H2686">
        <v>719.17700000000002</v>
      </c>
      <c r="I2686">
        <v>0</v>
      </c>
    </row>
    <row r="2687" spans="1:25" x14ac:dyDescent="0.25">
      <c r="A2687" t="s">
        <v>204</v>
      </c>
      <c r="B2687">
        <v>678.72</v>
      </c>
      <c r="C2687">
        <v>672.09699999999998</v>
      </c>
      <c r="D2687">
        <v>644.51700000000005</v>
      </c>
      <c r="E2687">
        <v>204.47800000000001</v>
      </c>
      <c r="F2687">
        <v>0</v>
      </c>
      <c r="G2687" s="9">
        <v>3.2017500000000001E-14</v>
      </c>
      <c r="H2687">
        <v>722.96199999999999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204</v>
      </c>
      <c r="B2688">
        <v>672.54700000000003</v>
      </c>
      <c r="C2688">
        <v>665.85699999999997</v>
      </c>
      <c r="D2688">
        <v>636.48599999999999</v>
      </c>
      <c r="E2688">
        <v>204.411</v>
      </c>
      <c r="F2688">
        <v>0</v>
      </c>
      <c r="G2688" s="9">
        <v>1.3782699999999999E-13</v>
      </c>
      <c r="H2688">
        <v>710.81</v>
      </c>
      <c r="I2688">
        <v>0</v>
      </c>
      <c r="R2688">
        <f>AVERAGE(B2639:B2688)</f>
        <v>677.11119999999994</v>
      </c>
      <c r="S2688">
        <f>AVERAGE(C2639:C2688)</f>
        <v>670.42213999999979</v>
      </c>
      <c r="U2688">
        <f>_xlfn.VAR.P(B2639:B2688)</f>
        <v>76.830033680000057</v>
      </c>
      <c r="V2688">
        <f>_xlfn.VAR.P(C2639:C2688)</f>
        <v>76.15355696040001</v>
      </c>
      <c r="X2688">
        <f>1.96*SQRT(U2688)/50</f>
        <v>0.34359875284121055</v>
      </c>
      <c r="Y2688">
        <f>1.96*SQRT(V2688)/50</f>
        <v>0.34208274111335851</v>
      </c>
    </row>
    <row r="2689" spans="1:3" x14ac:dyDescent="0.25">
      <c r="A2689" t="s">
        <v>205</v>
      </c>
      <c r="B2689">
        <v>33950.395199999999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8" zoomScale="85" zoomScaleNormal="85" workbookViewId="0">
      <selection activeCell="A65" sqref="A65:XFD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7.3316400000002204</v>
      </c>
      <c r="E3">
        <f ca="1">OFFSET('42p trace'!$S$56,(A3-1)*56,0)-OFFSET('42p stat'!$H$1,A3*20,0)</f>
        <v>34.602000999999973</v>
      </c>
      <c r="F3">
        <f ca="1">OFFSET('42p stat'!$H$1,A3*20,0)-OFFSET('42p stat'!$K$1,A3*20,0)</f>
        <v>24.771729999999934</v>
      </c>
      <c r="G3">
        <f ca="1">OFFSET('42p stat'!$K$1,A3*20,0)-OFFSET('42p stat'!$N$1,A3*20,0)</f>
        <v>221.82102100000003</v>
      </c>
      <c r="H3">
        <f ca="1">OFFSET('42p stat'!$N$1,A3*20,0)</f>
        <v>331.28558800000002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53.547849059599997</v>
      </c>
      <c r="E4" s="5">
        <f ca="1">OFFSET('42p trace'!$V$56,(A4-1)*56,0)</f>
        <v>52.30040022439993</v>
      </c>
      <c r="F4" s="5">
        <f ca="1">OFFSET('42p stat'!$H$1,A4*20,1)</f>
        <v>9.0954750000000004</v>
      </c>
      <c r="G4" s="5">
        <f ca="1">OFFSET('42p stat'!$K$1,A4*20,1)</f>
        <v>5.1691349999999998</v>
      </c>
      <c r="H4" s="5">
        <f ca="1">OFFSET('42p stat'!$N$1,A4*20,1)</f>
        <v>1.7734019999999999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607.73969999999986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9.3865097699999982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1.2363800000001675</v>
      </c>
      <c r="E7">
        <f ca="1">OFFSET('42p trace'!$S$56,(A7-1)*56,0)-OFFSET('42p stat'!$H$1,A7*20,0)</f>
        <v>28.590217999999936</v>
      </c>
      <c r="F7">
        <f ca="1">OFFSET('42p stat'!$H$1,A7*20,0)-OFFSET('42p stat'!$K$1,A7*20,0)</f>
        <v>23.119960000000049</v>
      </c>
      <c r="G7">
        <f ca="1">OFFSET('42p stat'!$K$1,A7*20,0)-OFFSET('42p stat'!$N$1,A7*20,0)</f>
        <v>70.58471499999996</v>
      </c>
      <c r="H7">
        <f ca="1">OFFSET('42p stat'!$N$1,A7*20,0)</f>
        <v>347.50654700000001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9.0546459875999901</v>
      </c>
      <c r="E8" s="5">
        <f ca="1">OFFSET('42p trace'!$V$56,(A8-1)*56,0)</f>
        <v>8.8374312064000122</v>
      </c>
      <c r="F8" s="5">
        <f ca="1">OFFSET('42p stat'!$H$1,A8*20,1)</f>
        <v>0.30734099999999998</v>
      </c>
      <c r="G8" s="5">
        <f ca="1">OFFSET('42p stat'!$K$1,A8*20,1)</f>
        <v>9.8049999999999995E-3</v>
      </c>
      <c r="H8" s="5">
        <f ca="1">OFFSET('42p stat'!$N$1,A8*20,1)</f>
        <v>4.2319999999999997E-3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7.4379399999999123</v>
      </c>
      <c r="E9">
        <f ca="1">OFFSET('42p trace'!$S$56,(A9-1)*56,0)-OFFSET('42p stat'!$H$1,A9*20,0)</f>
        <v>30.478574999999978</v>
      </c>
      <c r="F9">
        <f ca="1">OFFSET('42p stat'!$H$1,A9*20,0)-OFFSET('42p stat'!$K$1,A9*20,0)</f>
        <v>22.101978000000031</v>
      </c>
      <c r="G9">
        <f ca="1">OFFSET('42p stat'!$K$1,A9*20,0)-OFFSET('42p stat'!$N$1,A9*20,0)</f>
        <v>204.71159699999998</v>
      </c>
      <c r="H9">
        <f ca="1">OFFSET('42p stat'!$N$1,A9*20,0)</f>
        <v>411.41129000000001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34.41830763560008</v>
      </c>
      <c r="E10" s="5">
        <f ca="1">OFFSET('42p trace'!$V$56,(A10-1)*56,0)</f>
        <v>35.680690966400043</v>
      </c>
      <c r="F10" s="5">
        <f ca="1">OFFSET('42p stat'!$H$1,A10*20,1)</f>
        <v>15.189605999999999</v>
      </c>
      <c r="G10" s="5">
        <f ca="1">OFFSET('42p stat'!$K$1,A10*20,1)</f>
        <v>15.309156</v>
      </c>
      <c r="H10" s="5">
        <f ca="1">OFFSET('42p stat'!$N$1,A10*20,1)</f>
        <v>15.284882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7.4239599999999655</v>
      </c>
      <c r="E11">
        <f ca="1">OFFSET('42p trace'!$S$56,(A11-1)*56,0)-OFFSET('42p stat'!$H$1,A11*20,0)</f>
        <v>27.12628699999982</v>
      </c>
      <c r="F11">
        <f ca="1">OFFSET('42p stat'!$H$1,A11*20,0)-OFFSET('42p stat'!$K$1,A11*20,0)</f>
        <v>22.974814000000038</v>
      </c>
      <c r="G11">
        <f ca="1">OFFSET('42p stat'!$K$1,A11*20,0)-OFFSET('42p stat'!$N$1,A11*20,0)</f>
        <v>204.71208300000001</v>
      </c>
      <c r="H11">
        <f ca="1">OFFSET('42p stat'!$N$1,A11*20,0)</f>
        <v>413.915076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13.823841931600045</v>
      </c>
      <c r="E12" s="5">
        <f ca="1">OFFSET('42p trace'!$V$56,(A12-1)*56,0)</f>
        <v>13.539466592399997</v>
      </c>
      <c r="F12" s="5">
        <f ca="1">OFFSET('42p stat'!$H$1,A12*20,1)</f>
        <v>10.469115</v>
      </c>
      <c r="G12" s="5">
        <f ca="1">OFFSET('42p stat'!$K$1,A12*20,1)</f>
        <v>10.431202000000001</v>
      </c>
      <c r="H12" s="5">
        <f ca="1">OFFSET('42p stat'!$N$1,A12*20,1)</f>
        <v>10.503766000000001</v>
      </c>
    </row>
    <row r="13" spans="1:8" x14ac:dyDescent="0.25">
      <c r="A13">
        <v>6</v>
      </c>
      <c r="B13" s="2"/>
      <c r="C13" t="str">
        <f ca="1">OFFSET('42p stat'!$A$1,A13*20,0)</f>
        <v>CUDA ant par global</v>
      </c>
      <c r="D13">
        <f ca="1">OFFSET('42p trace'!$R$56,(A13-1)*56,0)-OFFSET('42p trace'!$S$56,(A13-1)*56,0)</f>
        <v>7.4861999999997124</v>
      </c>
      <c r="E13">
        <f ca="1">OFFSET('42p trace'!$S$56,(A13-1)*56,0)-OFFSET('42p stat'!$H$1,A13*20,0)</f>
        <v>29.871095000000196</v>
      </c>
      <c r="F13">
        <f ca="1">OFFSET('42p stat'!$H$1,A13*20,0)-OFFSET('42p stat'!$K$1,A13*20,0)</f>
        <v>23.759210000000053</v>
      </c>
      <c r="G13">
        <f ca="1">OFFSET('42p stat'!$K$1,A13*20,0)-OFFSET('42p stat'!$N$1,A13*20,0)</f>
        <v>207.51277299999998</v>
      </c>
      <c r="H13">
        <f ca="1">OFFSET('42p stat'!$N$1,A13*20,0)</f>
        <v>412.52232199999997</v>
      </c>
    </row>
    <row r="14" spans="1:8" x14ac:dyDescent="0.25">
      <c r="A14">
        <v>6</v>
      </c>
      <c r="B14" s="2"/>
      <c r="C14" t="str">
        <f ca="1">OFFSET('42p stat'!$A$1,A14*20,0)</f>
        <v>CUDA ant par global</v>
      </c>
      <c r="D14" s="5">
        <f ca="1">OFFSET('42p trace'!$U$56,(A14-1)*56,0)</f>
        <v>61.017340399999959</v>
      </c>
      <c r="E14" s="5">
        <f ca="1">OFFSET('42p trace'!$V$56,(A14-1)*56,0)</f>
        <v>60.602446159999907</v>
      </c>
      <c r="F14" s="5">
        <f ca="1">OFFSET('42p stat'!$H$1,A14*20,1)</f>
        <v>13.242419999999999</v>
      </c>
      <c r="G14" s="5">
        <f ca="1">OFFSET('42p stat'!$K$1,A14*20,1)</f>
        <v>10.531853999999999</v>
      </c>
      <c r="H14" s="5">
        <f ca="1">OFFSET('42p stat'!$N$1,A14*20,1)</f>
        <v>10.538932000000001</v>
      </c>
    </row>
    <row r="15" spans="1:8" x14ac:dyDescent="0.25">
      <c r="A15">
        <v>7</v>
      </c>
      <c r="C15" t="str">
        <f ca="1">OFFSET('42p stat'!$A$1,A15*20,0)</f>
        <v>CUDA ant non hash</v>
      </c>
      <c r="D15">
        <f ca="1">OFFSET('42p trace'!$R$56,(A15-1)*56,0)-OFFSET('42p trace'!$S$56,(A15-1)*56,0)</f>
        <v>1.3390199999998913</v>
      </c>
      <c r="E15">
        <f ca="1">OFFSET('42p trace'!$S$56,(A15-1)*56,0)-OFFSET('42p stat'!$H$1,A15*20,0)</f>
        <v>30.755211000000145</v>
      </c>
      <c r="F15">
        <f ca="1">OFFSET('42p stat'!$H$1,A15*20,0)-OFFSET('42p stat'!$K$1,A15*20,0)</f>
        <v>22.448701999999912</v>
      </c>
      <c r="G15">
        <f ca="1">OFFSET('42p stat'!$K$1,A15*20,0)-OFFSET('42p stat'!$N$1,A15*20,0)</f>
        <v>154.74378600000006</v>
      </c>
      <c r="H15">
        <f ca="1">OFFSET('42p stat'!$N$1,A15*20,0)</f>
        <v>411.90718099999998</v>
      </c>
    </row>
    <row r="16" spans="1:8" x14ac:dyDescent="0.25">
      <c r="A16">
        <v>7</v>
      </c>
      <c r="C16" t="str">
        <f ca="1">OFFSET('42p stat'!$A$1,A16*20,0)</f>
        <v>CUDA ant non hash</v>
      </c>
      <c r="D16" s="5">
        <f ca="1">OFFSET('42p trace'!$U$56,(A16-1)*56,0)</f>
        <v>42.874247770000004</v>
      </c>
      <c r="E16" s="5">
        <f ca="1">OFFSET('42p trace'!$V$56,(A16-1)*56,0)</f>
        <v>42.871463025599944</v>
      </c>
      <c r="F16" s="5">
        <f ca="1">OFFSET('42p stat'!$H$1,A16*20,1)</f>
        <v>14.022417000000001</v>
      </c>
      <c r="G16" s="5">
        <f ca="1">OFFSET('42p stat'!$K$1,A16*20,1)</f>
        <v>12.676406</v>
      </c>
      <c r="H16" s="5">
        <f ca="1">OFFSET('42p stat'!$N$1,A16*20,1)</f>
        <v>12.469188000000001</v>
      </c>
    </row>
    <row r="17" spans="1:12" x14ac:dyDescent="0.25">
      <c r="A17">
        <v>8</v>
      </c>
      <c r="C17" t="str">
        <f ca="1">OFFSET('42p stat'!$A$1,A17*20,0)</f>
        <v>CUDA ant add CPU Time</v>
      </c>
      <c r="D17">
        <f ca="1">OFFSET('42p trace'!$R$56,(A17-1)*56,0)-OFFSET('42p trace'!$S$56,(A17-1)*56,0)</f>
        <v>7.1560400000000186</v>
      </c>
      <c r="E17">
        <f ca="1">OFFSET('42p trace'!$S$56,(A17-1)*56,0)-OFFSET('42p stat'!$H$1,A17*20,0)</f>
        <v>20.946556999999984</v>
      </c>
      <c r="F17">
        <f ca="1">OFFSET('42p stat'!$H$1,A17*20,0)-OFFSET('42p stat'!$K$1,A17*20,0)</f>
        <v>0.63654600000000983</v>
      </c>
      <c r="G17">
        <f ca="1">OFFSET('42p stat'!$K$1,A17*20,0)-OFFSET('42p stat'!$N$1,A17*20,0)</f>
        <v>248.43265299999999</v>
      </c>
      <c r="H17">
        <f ca="1">OFFSET('42p stat'!$N$1,A17*20,0)</f>
        <v>38.362063999999997</v>
      </c>
    </row>
    <row r="18" spans="1:12" x14ac:dyDescent="0.25">
      <c r="A18">
        <v>8</v>
      </c>
      <c r="C18" t="str">
        <f ca="1">OFFSET('42p stat'!$A$1,A18*20,0)</f>
        <v>CUDA ant add CPU Time</v>
      </c>
      <c r="D18" s="5">
        <f ca="1">OFFSET('42p trace'!$U$56,(A18-1)*56,0)</f>
        <v>56.206118600400039</v>
      </c>
      <c r="E18" s="5">
        <f ca="1">OFFSET('42p trace'!$V$56,(A18-1)*56,0)</f>
        <v>56.472630027599969</v>
      </c>
      <c r="F18" s="5">
        <f ca="1">OFFSET('42p stat'!$H$1,A18*20,1)</f>
        <v>29.523332</v>
      </c>
      <c r="G18" s="5">
        <f ca="1">OFFSET('42p stat'!$K$1,A18*20,1)</f>
        <v>25.384215000000001</v>
      </c>
      <c r="H18" s="5">
        <f ca="1">OFFSET('42p stat'!$N$1,A18*20,1)</f>
        <v>2.1266080000000001</v>
      </c>
    </row>
    <row r="19" spans="1:12" x14ac:dyDescent="0.25">
      <c r="A19">
        <v>9</v>
      </c>
      <c r="C19" t="str">
        <f ca="1">OFFSET('42p stat'!$A$1,A19*20,0)</f>
        <v>CUDA ant add CPU Time global</v>
      </c>
      <c r="D19">
        <f ca="1">OFFSET('42p trace'!$R$56,(A19-1)*56,0)-OFFSET('42p trace'!$S$56,(A19-1)*56,0)</f>
        <v>7.0966799999999921</v>
      </c>
      <c r="E19">
        <f ca="1">OFFSET('42p trace'!$S$56,(A19-1)*56,0)-OFFSET('42p stat'!$H$1,A19*20,0)</f>
        <v>19.507134000000008</v>
      </c>
      <c r="F19">
        <f ca="1">OFFSET('42p stat'!$H$1,A19*20,0)-OFFSET('42p stat'!$K$1,A19*20,0)</f>
        <v>1.5614079999999717</v>
      </c>
      <c r="G19">
        <f ca="1">OFFSET('42p stat'!$K$1,A19*20,0)-OFFSET('42p stat'!$N$1,A19*20,0)</f>
        <v>249.221463</v>
      </c>
      <c r="H19">
        <f ca="1">OFFSET('42p stat'!$N$1,A19*20,0)</f>
        <v>37.245035000000001</v>
      </c>
    </row>
    <row r="20" spans="1:12" x14ac:dyDescent="0.25">
      <c r="A20">
        <v>9</v>
      </c>
      <c r="C20" t="str">
        <f ca="1">OFFSET('42p stat'!$A$1,A20*20,0)</f>
        <v>CUDA ant add CPU Time global</v>
      </c>
      <c r="D20" s="5">
        <f ca="1">OFFSET('42p trace'!$U$56,(A20-1)*56,0)</f>
        <v>60.323711841600009</v>
      </c>
      <c r="E20" s="5">
        <f ca="1">OFFSET('42p trace'!$V$56,(A20-1)*56,0)</f>
        <v>60.68696215839995</v>
      </c>
      <c r="F20" s="5">
        <f ca="1">OFFSET('42p stat'!$H$1,A20*20,1)</f>
        <v>32.018818000000003</v>
      </c>
      <c r="G20" s="5">
        <f ca="1">OFFSET('42p stat'!$K$1,A20*20,1)</f>
        <v>27.934825</v>
      </c>
      <c r="H20" s="5">
        <f ca="1">OFFSET('42p stat'!$N$1,A20*20,1)</f>
        <v>2.708386</v>
      </c>
    </row>
    <row r="21" spans="1:12" x14ac:dyDescent="0.25">
      <c r="A21">
        <v>10</v>
      </c>
      <c r="C21" t="str">
        <f ca="1">OFFSET('42p stat'!$A$1,A21*20,0)</f>
        <v>CUDA ant add CPU</v>
      </c>
      <c r="D21">
        <f ca="1">OFFSET('42p trace'!$R$56,(A21-1)*56,0)-OFFSET('42p trace'!$S$56,(A21-1)*56,0)</f>
        <v>311.85727999999995</v>
      </c>
      <c r="E21">
        <f ca="1">OFFSET('42p trace'!$S$56,(A21-1)*56,0)-OFFSET('42p stat'!$H$1,A21*20,0)</f>
        <v>0</v>
      </c>
      <c r="F21">
        <f ca="1">OFFSET('42p stat'!$H$1,A21*20,0)-OFFSET('42p stat'!$K$1,A21*20,0)</f>
        <v>0</v>
      </c>
      <c r="G21">
        <f ca="1">OFFSET('42p stat'!$K$1,A21*20,0)-OFFSET('42p stat'!$N$1,A21*20,0)</f>
        <v>0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ant add CPU</v>
      </c>
      <c r="D22" s="5">
        <f ca="1">OFFSET('42p trace'!$U$56,(A22-1)*56,0)</f>
        <v>21.398897361599989</v>
      </c>
      <c r="E22" s="5">
        <f ca="1">OFFSET('42p trace'!$V$56,(A22-1)*56,0)</f>
        <v>0</v>
      </c>
      <c r="F22" s="5">
        <f ca="1">OFFSET('42p stat'!$H$1,A22*20,1)</f>
        <v>0</v>
      </c>
      <c r="G22" s="5">
        <f ca="1">OFFSET('42p stat'!$K$1,A22*20,1)</f>
        <v>0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ant add CPU non hash</v>
      </c>
      <c r="D23">
        <f ca="1">OFFSET('42p trace'!$R$56,(A23-1)*56,0)-OFFSET('42p trace'!$S$56,(A23-1)*56,0)</f>
        <v>1.1727000000001055</v>
      </c>
      <c r="E23">
        <f ca="1">OFFSET('42p trace'!$S$56,(A23-1)*56,0)-OFFSET('42p stat'!$H$1,A23*20,0)</f>
        <v>18.768791999999934</v>
      </c>
      <c r="F23">
        <f ca="1">OFFSET('42p stat'!$H$1,A23*20,0)-OFFSET('42p stat'!$K$1,A23*20,0)</f>
        <v>0.55328500000001668</v>
      </c>
      <c r="G23">
        <f ca="1">OFFSET('42p stat'!$K$1,A23*20,0)-OFFSET('42p stat'!$N$1,A23*20,0)</f>
        <v>193.11458199999998</v>
      </c>
      <c r="H23">
        <f ca="1">OFFSET('42p stat'!$N$1,A23*20,0)</f>
        <v>37.188260999999997</v>
      </c>
    </row>
    <row r="24" spans="1:12" x14ac:dyDescent="0.25">
      <c r="A24">
        <v>11</v>
      </c>
      <c r="C24" t="str">
        <f ca="1">OFFSET('42p stat'!$A$1,A24*20,0)</f>
        <v>CUDA ant add CPU non hash</v>
      </c>
      <c r="D24" s="5">
        <f ca="1">OFFSET('42p trace'!$U$56,(A24-1)*56,0)</f>
        <v>47.113861035600031</v>
      </c>
      <c r="E24" s="5">
        <f ca="1">OFFSET('42p trace'!$V$56,(A24-1)*56,0)</f>
        <v>46.641802833600003</v>
      </c>
      <c r="F24" s="5">
        <f ca="1">OFFSET('42p stat'!$H$1,A24*20,1)</f>
        <v>24.182307999999999</v>
      </c>
      <c r="G24" s="5">
        <f ca="1">OFFSET('42p stat'!$K$1,A24*20,1)</f>
        <v>19.388829000000001</v>
      </c>
      <c r="H24" s="5">
        <f ca="1">OFFSET('42p stat'!$N$1,A24*20,1)</f>
        <v>1.4128890000000001</v>
      </c>
    </row>
    <row r="25" spans="1:12" x14ac:dyDescent="0.25">
      <c r="A25">
        <v>12</v>
      </c>
      <c r="C25" t="str">
        <f ca="1">OFFSET('42p stat'!$A$1,A25*20,0)</f>
        <v>CUDA ant add CPU12</v>
      </c>
      <c r="D25">
        <f ca="1">OFFSET('42p trace'!$R$56,(A25-1)*56,0)-OFFSET('42p trace'!$S$56,(A25-1)*56,0)</f>
        <v>55.98068000000012</v>
      </c>
      <c r="E25">
        <f ca="1">OFFSET('42p trace'!$S$56,(A25-1)*56,0)-OFFSET('42p stat'!$H$1,A25*20,0)</f>
        <v>9.1033550000000787</v>
      </c>
      <c r="F25">
        <f ca="1">OFFSET('42p stat'!$H$1,A25*20,0)-OFFSET('42p stat'!$K$1,A25*20,0)</f>
        <v>24.183445000000006</v>
      </c>
      <c r="G25">
        <f ca="1">OFFSET('42p stat'!$K$1,A25*20,0)-OFFSET('42p stat'!$N$1,A25*20,0)</f>
        <v>567.83984099999998</v>
      </c>
      <c r="H25">
        <f ca="1">OFFSET('42p stat'!$N$1,A25*20,0)</f>
        <v>417.82307900000001</v>
      </c>
    </row>
    <row r="26" spans="1:12" x14ac:dyDescent="0.25">
      <c r="A26">
        <v>12</v>
      </c>
      <c r="C26" t="str">
        <f ca="1">OFFSET('42p stat'!$A$1,A26*20,0)</f>
        <v>CUDA ant add CPU12</v>
      </c>
      <c r="D26" s="5">
        <f ca="1">OFFSET('42p trace'!$U$56,(A26-1)*56,0)</f>
        <v>300.64787584000021</v>
      </c>
      <c r="E26" s="5">
        <f ca="1">OFFSET('42p trace'!$V$56,(A26-1)*56,0)</f>
        <v>117.05522464159978</v>
      </c>
      <c r="F26" s="5">
        <f ca="1">OFFSET('42p stat'!$H$1,A26*20,1)</f>
        <v>97.685669000000004</v>
      </c>
      <c r="G26" s="5">
        <f ca="1">OFFSET('42p stat'!$K$1,A26*20,1)</f>
        <v>89.127103000000005</v>
      </c>
      <c r="H26" s="5">
        <f ca="1">OFFSET('42p stat'!$N$1,A26*20,1)</f>
        <v>13.238946</v>
      </c>
    </row>
    <row r="27" spans="1:12" x14ac:dyDescent="0.25">
      <c r="A27">
        <v>13</v>
      </c>
      <c r="C27" t="str">
        <f ca="1">OFFSET('42p stat'!$A$1,A27*20,0)</f>
        <v>CUDA opt</v>
      </c>
      <c r="D27">
        <f ca="1">OFFSET('42p trace'!$R$56,(A27-1)*56,0)-OFFSET('42p trace'!$S$56,(A27-1)*56,0)</f>
        <v>607.50613999999996</v>
      </c>
      <c r="E27">
        <f ca="1">OFFSET('42p trace'!$S$56,(A27-1)*56,0)-OFFSET('42p stat'!$H$1,A27*20,0)</f>
        <v>0</v>
      </c>
      <c r="F27">
        <f ca="1">OFFSET('42p stat'!$H$1,A27*20,0)-OFFSET('42p stat'!$K$1,A27*20,0)</f>
        <v>0</v>
      </c>
      <c r="G27">
        <f ca="1">OFFSET('42p stat'!$K$1,A27*20,0)-OFFSET('42p stat'!$N$1,A27*20,0)</f>
        <v>0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</v>
      </c>
      <c r="D28" s="5">
        <f ca="1">OFFSET('42p trace'!$U$56,(A28-1)*56,0)</f>
        <v>8.4616730403999831</v>
      </c>
      <c r="E28" s="5">
        <f ca="1">OFFSET('42p trace'!$V$56,(A28-1)*56,0)</f>
        <v>0</v>
      </c>
      <c r="F28" s="5">
        <f ca="1">OFFSET('42p stat'!$H$1,A28*20,1)</f>
        <v>0</v>
      </c>
      <c r="G28" s="5">
        <f ca="1">OFFSET('42p stat'!$K$1,A28*20,1)</f>
        <v>0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7.3316400000002204</v>
      </c>
      <c r="E31" s="5">
        <f ca="1">OFFSET('42p trace'!$S$56,(A31-1)*56,0)-OFFSET('42p stat'!$H$1,A31*20,0)</f>
        <v>34.602000999999973</v>
      </c>
      <c r="F31" s="5">
        <f ca="1">OFFSET('42p stat'!$H$1,A31*20,0)-OFFSET('42p stat'!$K$1,A31*20,0)</f>
        <v>24.771729999999934</v>
      </c>
      <c r="G31" s="5">
        <f ca="1">OFFSET('42p stat'!$K$1,A31*20,0)-OFFSET('42p stat'!$N$1,A31*20,0)</f>
        <v>221.82102100000003</v>
      </c>
      <c r="H31" s="5">
        <f ca="1">OFFSET('42p stat'!$N$1,A31*20,0)</f>
        <v>331.28558800000002</v>
      </c>
      <c r="I31" s="5"/>
      <c r="J31" s="5">
        <f ca="1">SUM(D31:H31)</f>
        <v>619.81198000000018</v>
      </c>
      <c r="K31" s="10">
        <f ca="1">G31/J31</f>
        <v>0.35788437164444603</v>
      </c>
      <c r="L31">
        <f ca="1">$K$29*POWER(K31,2)*SQRT(G138/(POWER(G31,2)*$L$29)+J138/(POWER(J31,2)*$L$29))</f>
        <v>7.2959456017863424E-4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607.73969999999986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607.73969999999986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1.2363800000001675</v>
      </c>
      <c r="E33" s="5">
        <f ca="1">OFFSET('42p trace'!$S$56,(A33-1)*56,0)-OFFSET('42p stat'!$H$1,A33*20,0)</f>
        <v>28.590217999999936</v>
      </c>
      <c r="F33" s="5">
        <f ca="1">OFFSET('42p stat'!$H$1,A33*20,0)-OFFSET('42p stat'!$K$1,A33*20,0)</f>
        <v>23.119960000000049</v>
      </c>
      <c r="G33" s="5">
        <f ca="1">OFFSET('42p stat'!$K$1,A33*20,0)-OFFSET('42p stat'!$N$1,A33*20,0)</f>
        <v>70.58471499999996</v>
      </c>
      <c r="H33" s="5">
        <f ca="1">OFFSET('42p stat'!$N$1,A33*20,0)</f>
        <v>347.50654700000001</v>
      </c>
      <c r="I33" s="5"/>
      <c r="J33" s="5">
        <f t="shared" ca="1" si="0"/>
        <v>471.03782000000012</v>
      </c>
      <c r="K33" s="10">
        <f t="shared" ca="1" si="1"/>
        <v>0.14984935816831002</v>
      </c>
      <c r="L33">
        <f ca="1">$K$29*POWER(K33,2)*SQRT(G140/(POWER(G33,2)*$L$29)+J140/(POWER(J33,2)*$L$29))</f>
        <v>5.7064466183982443E-5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7.4379399999999123</v>
      </c>
      <c r="E34" s="5">
        <f ca="1">OFFSET('42p trace'!$S$56,(A34-1)*56,0)-OFFSET('42p stat'!$H$1,A34*20,0)</f>
        <v>30.478574999999978</v>
      </c>
      <c r="F34" s="5">
        <f ca="1">OFFSET('42p stat'!$H$1,A34*20,0)-OFFSET('42p stat'!$K$1,A34*20,0)</f>
        <v>22.101978000000031</v>
      </c>
      <c r="G34" s="5">
        <f ca="1">OFFSET('42p stat'!$K$1,A34*20,0)-OFFSET('42p stat'!$N$1,A34*20,0)</f>
        <v>204.71159699999998</v>
      </c>
      <c r="H34" s="5">
        <f ca="1">OFFSET('42p stat'!$N$1,A34*20,0)</f>
        <v>411.41129000000001</v>
      </c>
      <c r="I34" s="5"/>
      <c r="J34" s="5">
        <f t="shared" ca="1" si="0"/>
        <v>676.14137999999991</v>
      </c>
      <c r="K34" s="10">
        <f t="shared" ca="1" si="1"/>
        <v>0.30276448543942097</v>
      </c>
      <c r="L34">
        <f ca="1">$K$29*POWER(K34,2)*SQRT(G141/(POWER(G34,2)*$L$29)+J141/(POWER(J34,2)*$L$29))</f>
        <v>6.320536152038895E-4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7.4239599999999655</v>
      </c>
      <c r="E35" s="5">
        <f ca="1">OFFSET('42p trace'!$S$56,(A35-1)*56,0)-OFFSET('42p stat'!$H$1,A35*20,0)</f>
        <v>27.12628699999982</v>
      </c>
      <c r="F35" s="5">
        <f ca="1">OFFSET('42p stat'!$H$1,A35*20,0)-OFFSET('42p stat'!$K$1,A35*20,0)</f>
        <v>22.974814000000038</v>
      </c>
      <c r="G35" s="5">
        <f ca="1">OFFSET('42p stat'!$K$1,A35*20,0)-OFFSET('42p stat'!$N$1,A35*20,0)</f>
        <v>204.71208300000001</v>
      </c>
      <c r="H35" s="5">
        <f ca="1">OFFSET('42p stat'!$N$1,A35*20,0)</f>
        <v>413.915076</v>
      </c>
      <c r="I35" s="5"/>
      <c r="J35" s="5">
        <f t="shared" ca="1" si="0"/>
        <v>676.15221999999983</v>
      </c>
      <c r="K35" s="10">
        <f ca="1">E35/J35</f>
        <v>4.01186096822988E-2</v>
      </c>
      <c r="L35">
        <f ca="1">$K$29*POWER(K35,2)*SQRT(E142/(POWER(E35,2)*$L$29)+J142/(POWER(J35,2)*$L$29))</f>
        <v>6.0727436974707269E-5</v>
      </c>
    </row>
    <row r="36" spans="1:12" x14ac:dyDescent="0.25">
      <c r="A36">
        <v>6</v>
      </c>
      <c r="C36" t="str">
        <f ca="1">OFFSET('42p stat'!$A$1,A36*20,0)</f>
        <v>CUDA ant par global</v>
      </c>
      <c r="D36" s="5">
        <f ca="1">OFFSET('42p trace'!$R$56,(A36-1)*56,0)-OFFSET('42p trace'!$S$56,(A36-1)*56,0)</f>
        <v>7.4861999999997124</v>
      </c>
      <c r="E36" s="5">
        <f ca="1">OFFSET('42p trace'!$S$56,(A36-1)*56,0)-OFFSET('42p stat'!$H$1,A36*20,0)</f>
        <v>29.871095000000196</v>
      </c>
      <c r="F36" s="5">
        <f ca="1">OFFSET('42p stat'!$H$1,A36*20,0)-OFFSET('42p stat'!$K$1,A36*20,0)</f>
        <v>23.759210000000053</v>
      </c>
      <c r="G36" s="5">
        <f ca="1">OFFSET('42p stat'!$K$1,A36*20,0)-OFFSET('42p stat'!$N$1,A36*20,0)</f>
        <v>207.51277299999998</v>
      </c>
      <c r="H36" s="5">
        <f ca="1">OFFSET('42p stat'!$N$1,A36*20,0)</f>
        <v>412.52232199999997</v>
      </c>
      <c r="I36" s="5"/>
      <c r="J36" s="5">
        <f t="shared" ca="1" si="0"/>
        <v>681.15159999999992</v>
      </c>
      <c r="K36" s="10">
        <f ca="1">E36/J36</f>
        <v>4.385381315994883E-2</v>
      </c>
      <c r="L36">
        <f ca="1">$K$29*POWER(K36,2)*SQRT(E143/(POWER(E36,2)*$L$29)+J143/(POWER(J36,2)*$L$29))</f>
        <v>1.392680848207151E-4</v>
      </c>
    </row>
    <row r="37" spans="1:12" x14ac:dyDescent="0.25">
      <c r="A37">
        <v>7</v>
      </c>
      <c r="C37" t="str">
        <f ca="1">OFFSET('42p stat'!$A$1,A37*20,0)</f>
        <v>CUDA ant non hash</v>
      </c>
      <c r="D37" s="5">
        <f ca="1">OFFSET('42p trace'!$R$56,(A37-1)*56,0)-OFFSET('42p trace'!$S$56,(A37-1)*56,0)</f>
        <v>1.3390199999998913</v>
      </c>
      <c r="E37" s="5">
        <f ca="1">OFFSET('42p trace'!$S$56,(A37-1)*56,0)-OFFSET('42p stat'!$H$1,A37*20,0)</f>
        <v>30.755211000000145</v>
      </c>
      <c r="F37" s="5">
        <f ca="1">OFFSET('42p stat'!$H$1,A37*20,0)-OFFSET('42p stat'!$K$1,A37*20,0)</f>
        <v>22.448701999999912</v>
      </c>
      <c r="G37" s="5">
        <f ca="1">OFFSET('42p stat'!$K$1,A37*20,0)-OFFSET('42p stat'!$N$1,A37*20,0)</f>
        <v>154.74378600000006</v>
      </c>
      <c r="H37" s="5">
        <f ca="1">OFFSET('42p stat'!$N$1,A37*20,0)</f>
        <v>411.90718099999998</v>
      </c>
      <c r="I37" s="5"/>
      <c r="J37" s="5">
        <f t="shared" ca="1" si="0"/>
        <v>621.19389999999999</v>
      </c>
      <c r="K37" s="10">
        <f t="shared" ca="1" si="1"/>
        <v>0.24910705980853975</v>
      </c>
      <c r="L37">
        <f t="shared" ref="L37:L43" ca="1" si="2">$K$29*POWER(K37,2)*SQRT(G144/(POWER(G37,2)*$L$29)+J144/(POWER(J37,2)*$L$29))</f>
        <v>5.0239022180307528E-4</v>
      </c>
    </row>
    <row r="38" spans="1:12" x14ac:dyDescent="0.25">
      <c r="A38">
        <v>8</v>
      </c>
      <c r="C38" t="str">
        <f ca="1">OFFSET('42p stat'!$A$1,A38*20,0)</f>
        <v>CUDA ant add CPU Time</v>
      </c>
      <c r="D38" s="5">
        <f ca="1">OFFSET('42p trace'!$R$56,(A38-1)*56,0)-OFFSET('42p trace'!$S$56,(A38-1)*56,0)</f>
        <v>7.1560400000000186</v>
      </c>
      <c r="E38" s="5">
        <f ca="1">OFFSET('42p trace'!$S$56,(A38-1)*56,0)-OFFSET('42p stat'!$H$1,A38*20,0)</f>
        <v>20.946556999999984</v>
      </c>
      <c r="F38" s="5">
        <f ca="1">OFFSET('42p stat'!$H$1,A38*20,0)-OFFSET('42p stat'!$K$1,A38*20,0)</f>
        <v>0.63654600000000983</v>
      </c>
      <c r="G38" s="5">
        <f ca="1">OFFSET('42p stat'!$K$1,A38*20,0)-OFFSET('42p stat'!$N$1,A38*20,0)</f>
        <v>248.43265299999999</v>
      </c>
      <c r="H38" s="5">
        <f ca="1">OFFSET('42p stat'!$N$1,A38*20,0)</f>
        <v>38.362063999999997</v>
      </c>
      <c r="I38" s="5"/>
      <c r="J38" s="5">
        <f t="shared" ca="1" si="0"/>
        <v>315.53385999999995</v>
      </c>
      <c r="K38" s="10">
        <f t="shared" ref="K38" ca="1" si="3">G38/J38</f>
        <v>0.78734070885451102</v>
      </c>
      <c r="L38">
        <f t="shared" ca="1" si="2"/>
        <v>7.9039290136003297E-3</v>
      </c>
    </row>
    <row r="39" spans="1:12" x14ac:dyDescent="0.25">
      <c r="A39">
        <v>9</v>
      </c>
      <c r="C39" t="str">
        <f ca="1">OFFSET('42p stat'!$A$1,A39*20,0)</f>
        <v>CUDA ant add CPU Time global</v>
      </c>
      <c r="D39" s="5">
        <f ca="1">OFFSET('42p trace'!$R$56,(A39-1)*56,0)-OFFSET('42p trace'!$S$56,(A39-1)*56,0)</f>
        <v>7.0966799999999921</v>
      </c>
      <c r="E39" s="5">
        <f ca="1">OFFSET('42p trace'!$S$56,(A39-1)*56,0)-OFFSET('42p stat'!$H$1,A39*20,0)</f>
        <v>19.507134000000008</v>
      </c>
      <c r="F39" s="5">
        <f ca="1">OFFSET('42p stat'!$H$1,A39*20,0)-OFFSET('42p stat'!$K$1,A39*20,0)</f>
        <v>1.5614079999999717</v>
      </c>
      <c r="G39" s="5">
        <f ca="1">OFFSET('42p stat'!$K$1,A39*20,0)-OFFSET('42p stat'!$N$1,A39*20,0)</f>
        <v>249.221463</v>
      </c>
      <c r="H39" s="5">
        <f ca="1">OFFSET('42p stat'!$N$1,A39*20,0)</f>
        <v>37.245035000000001</v>
      </c>
      <c r="I39" s="5"/>
      <c r="J39" s="5">
        <f t="shared" ca="1" si="0"/>
        <v>314.63171999999997</v>
      </c>
      <c r="K39" s="10">
        <f t="shared" ca="1" si="1"/>
        <v>0.79210533190995502</v>
      </c>
      <c r="L39">
        <f t="shared" ca="1" si="2"/>
        <v>8.3500244278999457E-3</v>
      </c>
    </row>
    <row r="40" spans="1:12" x14ac:dyDescent="0.25">
      <c r="A40">
        <v>10</v>
      </c>
      <c r="C40" t="str">
        <f ca="1">OFFSET('42p stat'!$A$1,A40*20,0)</f>
        <v>CUDA ant add CPU</v>
      </c>
      <c r="D40" s="5">
        <f ca="1">OFFSET('42p trace'!$R$56,(A40-1)*56,0)-OFFSET('42p trace'!$S$56,(A40-1)*56,0)</f>
        <v>311.85727999999995</v>
      </c>
      <c r="E40" s="5">
        <f ca="1">OFFSET('42p trace'!$S$56,(A40-1)*56,0)-OFFSET('42p stat'!$H$1,A40*20,0)</f>
        <v>0</v>
      </c>
      <c r="F40" s="5">
        <f ca="1">OFFSET('42p stat'!$H$1,A40*20,0)-OFFSET('42p stat'!$K$1,A40*20,0)</f>
        <v>0</v>
      </c>
      <c r="G40" s="5">
        <f ca="1">OFFSET('42p stat'!$K$1,A40*20,0)-OFFSET('42p stat'!$N$1,A40*20,0)</f>
        <v>0</v>
      </c>
      <c r="H40" s="5">
        <f ca="1">OFFSET('42p stat'!$N$1,A40*20,0)</f>
        <v>0</v>
      </c>
      <c r="I40" s="5"/>
      <c r="J40" s="5">
        <f t="shared" ca="1" si="0"/>
        <v>311.85727999999995</v>
      </c>
      <c r="K40" s="10">
        <f t="shared" ca="1" si="1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OFFSET('42p stat'!$A$1,A41*20,0)</f>
        <v>CUDA ant add CPU non hash</v>
      </c>
      <c r="D41" s="5">
        <f ca="1">OFFSET('42p trace'!$R$56,(A41-1)*56,0)-OFFSET('42p trace'!$S$56,(A41-1)*56,0)</f>
        <v>1.1727000000001055</v>
      </c>
      <c r="E41" s="5">
        <f ca="1">OFFSET('42p trace'!$S$56,(A41-1)*56,0)-OFFSET('42p stat'!$H$1,A41*20,0)</f>
        <v>18.768791999999934</v>
      </c>
      <c r="F41" s="5">
        <f ca="1">OFFSET('42p stat'!$H$1,A41*20,0)-OFFSET('42p stat'!$K$1,A41*20,0)</f>
        <v>0.55328500000001668</v>
      </c>
      <c r="G41" s="5">
        <f ca="1">OFFSET('42p stat'!$K$1,A41*20,0)-OFFSET('42p stat'!$N$1,A41*20,0)</f>
        <v>193.11458199999998</v>
      </c>
      <c r="H41" s="5">
        <f ca="1">OFFSET('42p stat'!$N$1,A41*20,0)</f>
        <v>37.188260999999997</v>
      </c>
      <c r="I41" s="5"/>
      <c r="J41" s="5">
        <f t="shared" ca="1" si="0"/>
        <v>250.79762000000005</v>
      </c>
      <c r="K41" s="10">
        <f t="shared" ca="1" si="1"/>
        <v>0.77000165312573521</v>
      </c>
      <c r="L41">
        <f t="shared" ca="1" si="2"/>
        <v>8.5800262388032646E-3</v>
      </c>
    </row>
    <row r="42" spans="1:12" x14ac:dyDescent="0.25">
      <c r="A42">
        <v>12</v>
      </c>
      <c r="C42" t="str">
        <f ca="1">OFFSET('42p stat'!$A$1,A42*20,0)</f>
        <v>CUDA ant add CPU12</v>
      </c>
      <c r="D42" s="5">
        <f ca="1">OFFSET('42p trace'!$R$56,(A42-1)*56,0)-OFFSET('42p trace'!$S$56,(A42-1)*56,0)</f>
        <v>55.98068000000012</v>
      </c>
      <c r="E42" s="5">
        <f ca="1">OFFSET('42p trace'!$S$56,(A42-1)*56,0)-OFFSET('42p stat'!$H$1,A42*20,0)</f>
        <v>9.1033550000000787</v>
      </c>
      <c r="F42" s="5">
        <f ca="1">OFFSET('42p stat'!$H$1,A42*20,0)-OFFSET('42p stat'!$K$1,A42*20,0)</f>
        <v>24.183445000000006</v>
      </c>
      <c r="G42" s="5">
        <f ca="1">OFFSET('42p stat'!$K$1,A42*20,0)-OFFSET('42p stat'!$N$1,A42*20,0)</f>
        <v>567.83984099999998</v>
      </c>
      <c r="H42" s="5">
        <f ca="1">OFFSET('42p stat'!$N$1,A42*20,0)</f>
        <v>417.82307900000001</v>
      </c>
      <c r="I42" s="5"/>
      <c r="J42" s="5">
        <f t="shared" ca="1" si="0"/>
        <v>1074.9304000000002</v>
      </c>
      <c r="K42" s="10">
        <f t="shared" ca="1" si="1"/>
        <v>0.52825730949650307</v>
      </c>
      <c r="L42">
        <f t="shared" ca="1" si="2"/>
        <v>2.2028487192679472E-3</v>
      </c>
    </row>
    <row r="43" spans="1:12" x14ac:dyDescent="0.25">
      <c r="A43">
        <v>13</v>
      </c>
      <c r="C43" t="str">
        <f ca="1">OFFSET('42p stat'!$A$1,A43*20,0)</f>
        <v>CUDA opt</v>
      </c>
      <c r="D43" s="5">
        <f ca="1">OFFSET('42p trace'!$R$56,(A43-1)*56,0)-OFFSET('42p trace'!$S$56,(A43-1)*56,0)</f>
        <v>607.50613999999996</v>
      </c>
      <c r="E43" s="5">
        <f ca="1">OFFSET('42p trace'!$S$56,(A43-1)*56,0)-OFFSET('42p stat'!$H$1,A43*20,0)</f>
        <v>0</v>
      </c>
      <c r="F43" s="5">
        <f ca="1">OFFSET('42p stat'!$H$1,A43*20,0)-OFFSET('42p stat'!$K$1,A43*20,0)</f>
        <v>0</v>
      </c>
      <c r="G43" s="5">
        <f ca="1">OFFSET('42p stat'!$K$1,A43*20,0)-OFFSET('42p stat'!$N$1,A43*20,0)</f>
        <v>0</v>
      </c>
      <c r="H43" s="5">
        <f ca="1">OFFSET('42p stat'!$N$1,A43*20,0)</f>
        <v>0</v>
      </c>
      <c r="I43" s="5"/>
      <c r="J43" s="5">
        <f t="shared" ca="1" si="0"/>
        <v>607.50613999999996</v>
      </c>
      <c r="K43" s="10">
        <f t="shared" ca="1" si="1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OFFSET('42p stat'!$A$1,A44*20,0)</f>
        <v>CUDA opt Time</v>
      </c>
      <c r="D44" s="5">
        <f ca="1">OFFSET('42p trace'!$R$56,(A44-1)*56,0)-OFFSET('42p trace'!$S$56,(A44-1)*56,0)</f>
        <v>7.4726400000000694</v>
      </c>
      <c r="E44" s="5">
        <f ca="1">OFFSET('42p trace'!$S$56,(A44-1)*56,0)-OFFSET('42p stat'!$H$1,A44*20,0)</f>
        <v>26.158963999999855</v>
      </c>
      <c r="F44" s="5">
        <f ca="1">OFFSET('42p stat'!$H$1,A44*20,0)-OFFSET('42p stat'!$K$1,A44*20,0)</f>
        <v>355.28038700000002</v>
      </c>
      <c r="G44" s="5">
        <f ca="1">OFFSET('42p stat'!$K$1,A44*20,0)-OFFSET('42p stat'!$N$1,A44*20,0)</f>
        <v>220.91092900000001</v>
      </c>
      <c r="H44" s="5">
        <f ca="1">OFFSET('42p stat'!$N$1,A44*20,0)</f>
        <v>0</v>
      </c>
      <c r="I44" s="5"/>
      <c r="J44" s="5">
        <f t="shared" ref="J44:J49" ca="1" si="4">SUM(D44:H44)</f>
        <v>609.82291999999995</v>
      </c>
      <c r="K44" s="10">
        <f t="shared" ref="K44:K49" ca="1" si="5">G44/J44</f>
        <v>0.36225422455423623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non hash</v>
      </c>
      <c r="D45" s="5">
        <f ca="1">OFFSET('42p trace'!$R$56,(A45-1)*56,0)-OFFSET('42p trace'!$S$56,(A45-1)*56,0)</f>
        <v>1.3072800000000484</v>
      </c>
      <c r="E45" s="5">
        <f ca="1">OFFSET('42p trace'!$S$56,(A45-1)*56,0)-OFFSET('42p stat'!$H$1,A45*20,0)</f>
        <v>28.554029999999955</v>
      </c>
      <c r="F45" s="5">
        <f ca="1">OFFSET('42p stat'!$H$1,A45*20,0)-OFFSET('42p stat'!$K$1,A45*20,0)</f>
        <v>372.89076399999999</v>
      </c>
      <c r="G45" s="5">
        <f ca="1">OFFSET('42p stat'!$K$1,A45*20,0)-OFFSET('42p stat'!$N$1,A45*20,0)</f>
        <v>70.284425999999996</v>
      </c>
      <c r="H45" s="5">
        <f ca="1">OFFSET('42p stat'!$N$1,A45*20,0)</f>
        <v>0</v>
      </c>
      <c r="I45" s="5"/>
      <c r="J45" s="5">
        <f t="shared" ca="1" si="4"/>
        <v>473.03649999999999</v>
      </c>
      <c r="K45" s="10">
        <f t="shared" ca="1" si="5"/>
        <v>0.14858140122379562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</v>
      </c>
      <c r="D46" s="5">
        <f ca="1">OFFSET('42p trace'!$R$56,(A46-1)*56,0)-OFFSET('42p trace'!$S$56,(A46-1)*56,0)</f>
        <v>7.3222399999998515</v>
      </c>
      <c r="E46" s="5">
        <f ca="1">OFFSET('42p trace'!$S$56,(A46-1)*56,0)-OFFSET('42p stat'!$H$1,A46*20,0)</f>
        <v>29.273130000000037</v>
      </c>
      <c r="F46" s="5">
        <f ca="1">OFFSET('42p stat'!$H$1,A46*20,0)-OFFSET('42p stat'!$K$1,A46*20,0)</f>
        <v>434.78368599999999</v>
      </c>
      <c r="G46" s="5">
        <f ca="1">OFFSET('42p stat'!$K$1,A46*20,0)-OFFSET('42p stat'!$N$1,A46*20,0)</f>
        <v>204.638564</v>
      </c>
      <c r="H46" s="5">
        <f ca="1">OFFSET('42p stat'!$N$1,A46*20,0)</f>
        <v>0</v>
      </c>
      <c r="I46" s="5"/>
      <c r="J46" s="5">
        <f t="shared" ca="1" si="4"/>
        <v>676.01761999999985</v>
      </c>
      <c r="K46" s="10">
        <f t="shared" ca="1" si="5"/>
        <v>0.30271187901877478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CUDA opt ant non hash</v>
      </c>
      <c r="D47" s="5">
        <f ca="1">OFFSET('42p trace'!$R$56,(A47-1)*56,0)-OFFSET('42p trace'!$S$56,(A47-1)*56,0)</f>
        <v>1.391659999999888</v>
      </c>
      <c r="E47" s="5">
        <f ca="1">OFFSET('42p trace'!$S$56,(A47-1)*56,0)-OFFSET('42p stat'!$H$1,A47*20,0)</f>
        <v>31.104105000000004</v>
      </c>
      <c r="F47" s="5">
        <f ca="1">OFFSET('42p stat'!$H$1,A47*20,0)-OFFSET('42p stat'!$K$1,A47*20,0)</f>
        <v>435.99384799999996</v>
      </c>
      <c r="G47" s="5">
        <f ca="1">OFFSET('42p stat'!$K$1,A47*20,0)-OFFSET('42p stat'!$N$1,A47*20,0)</f>
        <v>154.60730699999999</v>
      </c>
      <c r="H47" s="5">
        <f ca="1">OFFSET('42p stat'!$N$1,A47*20,0)</f>
        <v>0</v>
      </c>
      <c r="I47" s="5"/>
      <c r="J47" s="5">
        <f t="shared" ca="1" si="4"/>
        <v>623.09691999999984</v>
      </c>
      <c r="K47" s="10">
        <f t="shared" ca="1" si="5"/>
        <v>0.24812722072193846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CUDA opt ant par</v>
      </c>
      <c r="D48" s="5">
        <f ca="1">OFFSET('42p trace'!$R$56,(A48-1)*56,0)-OFFSET('42p trace'!$S$56,(A48-1)*56,0)</f>
        <v>7.5798800000000028</v>
      </c>
      <c r="E48" s="5">
        <f ca="1">OFFSET('42p trace'!$S$56,(A48-1)*56,0)-OFFSET('42p stat'!$H$1,A48*20,0)</f>
        <v>30.979818999999907</v>
      </c>
      <c r="F48" s="5">
        <f ca="1">OFFSET('42p stat'!$H$1,A48*20,0)-OFFSET('42p stat'!$K$1,A48*20,0)</f>
        <v>438.46650199999999</v>
      </c>
      <c r="G48" s="5">
        <f ca="1">OFFSET('42p stat'!$K$1,A48*20,0)-OFFSET('42p stat'!$N$1,A48*20,0)</f>
        <v>204.56577899999999</v>
      </c>
      <c r="H48" s="5">
        <f ca="1">OFFSET('42p stat'!$N$1,A48*20,0)</f>
        <v>0</v>
      </c>
      <c r="I48" s="5"/>
      <c r="J48" s="5">
        <f t="shared" ca="1" si="4"/>
        <v>681.59197999999992</v>
      </c>
      <c r="K48" s="10">
        <f t="shared" ca="1" si="5"/>
        <v>0.30012938092376029</v>
      </c>
      <c r="L48">
        <f t="shared" ca="1" si="6"/>
        <v>1.1616758230608371E-4</v>
      </c>
    </row>
    <row r="49" spans="1:12" x14ac:dyDescent="0.25">
      <c r="A49">
        <v>19</v>
      </c>
      <c r="C49" t="str">
        <f ca="1">OFFSET('42p stat'!$A$1,A49*20,0)</f>
        <v>CUDA opt ant par global</v>
      </c>
      <c r="D49" s="5">
        <f ca="1">OFFSET('42p trace'!$R$56,(A49-1)*56,0)-OFFSET('42p trace'!$S$56,(A49-1)*56,0)</f>
        <v>7.2024399999997968</v>
      </c>
      <c r="E49" s="5">
        <f ca="1">OFFSET('42p trace'!$S$56,(A49-1)*56,0)-OFFSET('42p stat'!$H$1,A49*20,0)</f>
        <v>31.953264999999988</v>
      </c>
      <c r="F49" s="5">
        <f ca="1">OFFSET('42p stat'!$H$1,A49*20,0)-OFFSET('42p stat'!$K$1,A49*20,0)</f>
        <v>438.80983900000001</v>
      </c>
      <c r="G49" s="5">
        <f ca="1">OFFSET('42p stat'!$K$1,A49*20,0)-OFFSET('42p stat'!$N$1,A49*20,0)</f>
        <v>207.28061600000001</v>
      </c>
      <c r="H49" s="5">
        <f ca="1">OFFSET('42p stat'!$N$1,A49*20,0)</f>
        <v>0</v>
      </c>
      <c r="I49" s="5"/>
      <c r="J49" s="5">
        <f t="shared" ca="1" si="4"/>
        <v>685.2461599999998</v>
      </c>
      <c r="K49" s="10">
        <f t="shared" ca="1" si="5"/>
        <v>0.30249073705133944</v>
      </c>
      <c r="L49">
        <f t="shared" ca="1" si="6"/>
        <v>3.410830891133616E-5</v>
      </c>
    </row>
    <row r="50" spans="1:12" x14ac:dyDescent="0.25">
      <c r="A50">
        <v>20</v>
      </c>
      <c r="C50" t="str">
        <f ca="1">OFFSET('42p stat'!$A$1,A50*20,0)</f>
        <v>CUDA opt_one_GPU</v>
      </c>
      <c r="D50" s="5">
        <f ca="1">OFFSET('42p trace'!$R$56,(A50-1)*56,0)-OFFSET('42p trace'!$S$56,(A50-1)*56,0)</f>
        <v>6.7162000000000717</v>
      </c>
      <c r="E50" s="5">
        <f ca="1">OFFSET('42p trace'!$S$56,(A50-1)*56,0)-OFFSET('42p stat'!$H$1,A50*20,0)</f>
        <v>1635.1967999999997</v>
      </c>
      <c r="F50" s="5">
        <f ca="1">OFFSET('42p stat'!$H$1,A50*20,0)-OFFSET('42p stat'!$K$1,A50*20,0)</f>
        <v>0</v>
      </c>
      <c r="G50" s="5">
        <f ca="1">OFFSET('42p stat'!$K$1,A50*20,0)-OFFSET('42p stat'!$N$1,A50*20,0)</f>
        <v>0</v>
      </c>
      <c r="H50" s="5">
        <f ca="1">OFFSET('42p stat'!$N$1,A50*20,0)</f>
        <v>0</v>
      </c>
      <c r="I50" s="5"/>
      <c r="J50" s="5">
        <f t="shared" ref="J50:J59" ca="1" si="7">SUM(D50:H50)</f>
        <v>1641.9129999999998</v>
      </c>
      <c r="K50" s="10">
        <f t="shared" ref="K50:K59" ca="1" si="8">G50/J50</f>
        <v>0</v>
      </c>
      <c r="L50" t="e">
        <f t="shared" ca="1" si="6"/>
        <v>#DIV/0!</v>
      </c>
    </row>
    <row r="51" spans="1:12" x14ac:dyDescent="0.25">
      <c r="A51">
        <v>21</v>
      </c>
      <c r="C51" t="str">
        <f ca="1">OFFSET('42p stat'!$A$1,A51*20,0)</f>
        <v>CUDA opt_one_GPU ant</v>
      </c>
      <c r="D51" s="5">
        <f ca="1">OFFSET('42p trace'!$R$56,(A51-1)*56,0)-OFFSET('42p trace'!$S$56,(A51-1)*56,0)</f>
        <v>6.7799999999988358</v>
      </c>
      <c r="E51" s="5">
        <f ca="1">OFFSET('42p trace'!$S$56,(A51-1)*56,0)-OFFSET('42p stat'!$H$1,A51*20,0)</f>
        <v>19264.126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7"/>
        <v>19270.905999999999</v>
      </c>
      <c r="K51" s="10">
        <f t="shared" ca="1" si="8"/>
        <v>0</v>
      </c>
      <c r="L51" t="e">
        <f t="shared" ca="1" si="6"/>
        <v>#DIV/0!</v>
      </c>
    </row>
    <row r="52" spans="1:12" x14ac:dyDescent="0.25">
      <c r="A52">
        <v>22</v>
      </c>
      <c r="C52" t="str">
        <f ca="1">OFFSET('42p stat'!$A$1,A52*20,0)</f>
        <v>CUDA opt_one_GPU ant local</v>
      </c>
      <c r="D52" s="5">
        <f ca="1">OFFSET('42p trace'!$R$56,(A52-1)*56,0)-OFFSET('42p trace'!$S$56,(A52-1)*56,0)</f>
        <v>6.6938000000004649</v>
      </c>
      <c r="E52" s="5">
        <f ca="1">OFFSET('42p trace'!$S$56,(A52-1)*56,0)-OFFSET('42p stat'!$H$1,A52*20,0)</f>
        <v>1044.8337999999997</v>
      </c>
      <c r="F52" s="5">
        <f ca="1">OFFSET('42p stat'!$H$1,A52*20,0)-OFFSET('42p stat'!$K$1,A52*20,0)</f>
        <v>0</v>
      </c>
      <c r="G52" s="5">
        <f ca="1">OFFSET('42p stat'!$K$1,A52*20,0)-OFFSET('42p stat'!$N$1,A52*20,0)</f>
        <v>0</v>
      </c>
      <c r="H52" s="5">
        <f ca="1">OFFSET('42p stat'!$N$1,A52*20,0)</f>
        <v>0</v>
      </c>
      <c r="I52" s="5"/>
      <c r="J52" s="5">
        <f t="shared" ca="1" si="7"/>
        <v>1051.5276000000001</v>
      </c>
      <c r="K52" s="10">
        <f t="shared" ca="1" si="8"/>
        <v>0</v>
      </c>
      <c r="L52" t="e">
        <f t="shared" ca="1" si="6"/>
        <v>#DIV/0!</v>
      </c>
    </row>
    <row r="53" spans="1:12" x14ac:dyDescent="0.25">
      <c r="A53">
        <v>23</v>
      </c>
      <c r="C53" t="str">
        <f ca="1">OFFSET('42p stat'!$A$1,A53*20,0)</f>
        <v>non CUDA Time</v>
      </c>
      <c r="D53" s="5">
        <f ca="1">OFFSET('42p trace'!$R$56,(A53-1)*56,0)-OFFSET('42p trace'!$S$56,(A53-1)*56,0)</f>
        <v>61.586680000000001</v>
      </c>
      <c r="E53" s="5">
        <f ca="1">OFFSET('42p trace'!$S$56,(A53-1)*56,0)-OFFSET('42p stat'!$H$1,A53*20,0)</f>
        <v>4.9085999999988417E-2</v>
      </c>
      <c r="F53" s="5">
        <f ca="1">OFFSET('42p stat'!$H$1,A53*20,0)-OFFSET('42p stat'!$K$1,A53*20,0)</f>
        <v>0.74128199999995559</v>
      </c>
      <c r="G53" s="5">
        <f ca="1">OFFSET('42p stat'!$K$1,A53*20,0)-OFFSET('42p stat'!$N$1,A53*20,0)</f>
        <v>525.62811800000009</v>
      </c>
      <c r="H53" s="5">
        <f ca="1">OFFSET('42p stat'!$N$1,A53*20,0)</f>
        <v>34.753793999999999</v>
      </c>
      <c r="I53" s="5"/>
      <c r="J53" s="5">
        <f t="shared" ca="1" si="7"/>
        <v>622.75896</v>
      </c>
      <c r="K53" s="10">
        <f t="shared" ca="1" si="8"/>
        <v>0.84403140181234826</v>
      </c>
      <c r="L53">
        <f t="shared" ca="1" si="6"/>
        <v>6.8916681690730521E-4</v>
      </c>
    </row>
    <row r="54" spans="1:12" x14ac:dyDescent="0.25">
      <c r="A54">
        <v>24</v>
      </c>
      <c r="C54" t="str">
        <f ca="1">OFFSET('42p stat'!$A$1,A54*20,0)</f>
        <v>non CUDA</v>
      </c>
      <c r="D54" s="5">
        <f ca="1">OFFSET('42p trace'!$R$56,(A54-1)*56,0)-OFFSET('42p trace'!$S$56,(A54-1)*56,0)</f>
        <v>562.72544000000005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7"/>
        <v>562.72544000000005</v>
      </c>
      <c r="K54" s="10">
        <f t="shared" ca="1" si="8"/>
        <v>0</v>
      </c>
      <c r="L54" t="e">
        <f t="shared" ca="1" si="6"/>
        <v>#DIV/0!</v>
      </c>
    </row>
    <row r="55" spans="1:12" x14ac:dyDescent="0.25">
      <c r="A55">
        <v>25</v>
      </c>
      <c r="C55" t="str">
        <f ca="1">OFFSET('42p stat'!$A$1,A55*20,0)</f>
        <v>non CUDA non hash</v>
      </c>
      <c r="D55" s="5">
        <f ca="1">OFFSET('42p trace'!$R$56,(A55-1)*56,0)-OFFSET('42p trace'!$S$56,(A55-1)*56,0)</f>
        <v>0.43139999999999645</v>
      </c>
      <c r="E55" s="5">
        <f ca="1">OFFSET('42p trace'!$S$56,(A55-1)*56,0)-OFFSET('42p stat'!$H$1,A55*20,0)</f>
        <v>4.3190000000038253E-2</v>
      </c>
      <c r="F55" s="5">
        <f ca="1">OFFSET('42p stat'!$H$1,A55*20,0)-OFFSET('42p stat'!$K$1,A55*20,0)</f>
        <v>0.73262200000004896</v>
      </c>
      <c r="G55" s="5">
        <f ca="1">OFFSET('42p stat'!$K$1,A55*20,0)-OFFSET('42p stat'!$N$1,A55*20,0)</f>
        <v>419.52935399999996</v>
      </c>
      <c r="H55" s="5">
        <f ca="1">OFFSET('42p stat'!$N$1,A55*20,0)</f>
        <v>34.306234000000003</v>
      </c>
      <c r="I55" s="5"/>
      <c r="J55" s="5">
        <f t="shared" ca="1" si="7"/>
        <v>455.04280000000006</v>
      </c>
      <c r="K55" s="10">
        <f t="shared" ca="1" si="8"/>
        <v>0.92195581162914764</v>
      </c>
      <c r="L55">
        <f t="shared" ca="1" si="6"/>
        <v>1.1868167319961955E-3</v>
      </c>
    </row>
    <row r="56" spans="1:12" x14ac:dyDescent="0.25">
      <c r="A56">
        <v>26</v>
      </c>
      <c r="C56" t="str">
        <f ca="1">OFFSET('42p stat'!$A$1,A56*20,0)</f>
        <v>Classic ACO</v>
      </c>
      <c r="D56" s="5">
        <f ca="1">OFFSET('42p trace'!$R$56,(A56-1)*56,0)-OFFSET('42p trace'!$S$56,(A56-1)*56,0)</f>
        <v>4735.229000000003</v>
      </c>
      <c r="E56" s="5">
        <f ca="1">OFFSET('42p trace'!$S$56,(A56-1)*56,0)-OFFSET('42p stat'!$H$1,A56*20,0)</f>
        <v>43.596832000000177</v>
      </c>
      <c r="F56" s="5">
        <f ca="1">OFFSET('42p stat'!$H$1,A56*20,0)-OFFSET('42p stat'!$K$1,A56*20,0)</f>
        <v>1.9994340000002921</v>
      </c>
      <c r="G56" s="5">
        <f ca="1">OFFSET('42p stat'!$K$1,A56*20,0)-OFFSET('42p stat'!$N$1,A56*20,0)</f>
        <v>6589.200073</v>
      </c>
      <c r="H56" s="5">
        <f ca="1">OFFSET('42p stat'!$N$1,A56*20,0)</f>
        <v>133.48266100000001</v>
      </c>
      <c r="I56" s="5"/>
      <c r="J56" s="5">
        <f t="shared" ca="1" si="7"/>
        <v>11503.508000000003</v>
      </c>
      <c r="K56" s="10">
        <f t="shared" ca="1" si="8"/>
        <v>0.57279919073381769</v>
      </c>
      <c r="L56">
        <f t="shared" ca="1" si="6"/>
        <v>2.2668782977853618E-5</v>
      </c>
    </row>
    <row r="57" spans="1:12" x14ac:dyDescent="0.25">
      <c r="A57">
        <v>27</v>
      </c>
      <c r="C57" t="str">
        <f ca="1">OFFSET('42p stat'!$A$1,A57*20,0)</f>
        <v>Classic ACO non hash</v>
      </c>
      <c r="D57" s="5">
        <f ca="1">OFFSET('42p trace'!$R$56,(A57-1)*56,0)-OFFSET('42p trace'!$S$56,(A57-1)*56,0)</f>
        <v>0.6856000000025233</v>
      </c>
      <c r="E57" s="5">
        <f ca="1">OFFSET('42p trace'!$S$56,(A57-1)*56,0)-OFFSET('42p stat'!$H$1,A57*20,0)</f>
        <v>42.535634999999274</v>
      </c>
      <c r="F57" s="5">
        <f ca="1">OFFSET('42p stat'!$H$1,A57*20,0)-OFFSET('42p stat'!$K$1,A57*20,0)</f>
        <v>1.9095799999995506</v>
      </c>
      <c r="G57" s="5">
        <f ca="1">OFFSET('42p stat'!$K$1,A57*20,0)-OFFSET('42p stat'!$N$1,A57*20,0)</f>
        <v>6283.6265240000002</v>
      </c>
      <c r="H57" s="5">
        <f ca="1">OFFSET('42p stat'!$N$1,A57*20,0)</f>
        <v>132.383261</v>
      </c>
      <c r="I57" s="5"/>
      <c r="J57" s="5">
        <f t="shared" ca="1" si="7"/>
        <v>6461.1406000000015</v>
      </c>
      <c r="K57" s="10">
        <f t="shared" ca="1" si="8"/>
        <v>0.9725258917906846</v>
      </c>
      <c r="L57">
        <f t="shared" ca="1" si="6"/>
        <v>4.5945989171642364E-5</v>
      </c>
    </row>
    <row r="58" spans="1:12" x14ac:dyDescent="0.25">
      <c r="A58">
        <v>28</v>
      </c>
      <c r="C58" t="str">
        <f ca="1">OFFSET('42p stat'!$A$1,A58*20,0)</f>
        <v>omp</v>
      </c>
      <c r="D58" s="5">
        <f ca="1">OFFSET('42p trace'!$R$56,(A58-1)*56,0)-OFFSET('42p trace'!$S$56,(A58-1)*56,0)</f>
        <v>62.592539999999985</v>
      </c>
      <c r="E58" s="5">
        <f ca="1">OFFSET('42p trace'!$S$56,(A58-1)*56,0)-OFFSET('42p stat'!$H$1,A58*20,0)</f>
        <v>5.8281999999849177E-2</v>
      </c>
      <c r="F58" s="5">
        <f ca="1">OFFSET('42p stat'!$H$1,A58*20,0)-OFFSET('42p stat'!$K$1,A58*20,0)</f>
        <v>0.737891999999988</v>
      </c>
      <c r="G58" s="5">
        <f ca="1">OFFSET('42p stat'!$K$1,A58*20,0)-OFFSET('42p stat'!$N$1,A58*20,0)</f>
        <v>494.24337600000001</v>
      </c>
      <c r="H58" s="5">
        <f ca="1">OFFSET('42p stat'!$N$1,A58*20,0)</f>
        <v>31.230910000000002</v>
      </c>
      <c r="I58" s="5"/>
      <c r="J58" s="5">
        <f t="shared" ca="1" si="7"/>
        <v>588.86299999999983</v>
      </c>
      <c r="K58" s="10">
        <f t="shared" ca="1" si="8"/>
        <v>0.83931810285244646</v>
      </c>
      <c r="L58">
        <f t="shared" ca="1" si="6"/>
        <v>7.4128649125397171E-4</v>
      </c>
    </row>
    <row r="59" spans="1:12" x14ac:dyDescent="0.25">
      <c r="A59">
        <v>29</v>
      </c>
      <c r="C59" t="str">
        <f ca="1">OFFSET('42p stat'!$A$1,A59*20,0)</f>
        <v>omp non hash</v>
      </c>
      <c r="D59" s="5">
        <f ca="1">OFFSET('42p trace'!$R$56,(A59-1)*56,0)-OFFSET('42p trace'!$S$56,(A59-1)*56,0)</f>
        <v>0.52270000000004302</v>
      </c>
      <c r="E59" s="5">
        <f ca="1">OFFSET('42p trace'!$S$56,(A59-1)*56,0)-OFFSET('42p stat'!$H$1,A59*20,0)</f>
        <v>4.374400000000378E-2</v>
      </c>
      <c r="F59" s="5">
        <f ca="1">OFFSET('42p stat'!$H$1,A59*20,0)-OFFSET('42p stat'!$K$1,A59*20,0)</f>
        <v>0.73298799999997755</v>
      </c>
      <c r="G59" s="5">
        <f ca="1">OFFSET('42p stat'!$K$1,A59*20,0)-OFFSET('42p stat'!$N$1,A59*20,0)</f>
        <v>419.14613400000002</v>
      </c>
      <c r="H59" s="5">
        <f ca="1">OFFSET('42p stat'!$N$1,A59*20,0)</f>
        <v>31.331394</v>
      </c>
      <c r="I59" s="5"/>
      <c r="J59" s="5">
        <f t="shared" ca="1" si="7"/>
        <v>451.77696000000003</v>
      </c>
      <c r="K59" s="10">
        <f t="shared" ca="1" si="8"/>
        <v>0.92777226620852904</v>
      </c>
      <c r="L59">
        <f t="shared" ca="1" si="6"/>
        <v>1.6641538850835265E-3</v>
      </c>
    </row>
    <row r="60" spans="1:12" x14ac:dyDescent="0.25">
      <c r="A60">
        <v>30</v>
      </c>
      <c r="C60" t="str">
        <f ca="1">OFFSET('42p stat'!$A$1,A60*20,0)</f>
        <v>non CUDA transp Time</v>
      </c>
      <c r="D60" s="5">
        <f ca="1">OFFSET('42p trace'!$R$56,(A60-1)*56,0)-OFFSET('42p trace'!$S$56,(A60-1)*56,0)</f>
        <v>61.988760000000184</v>
      </c>
      <c r="E60" s="5">
        <f ca="1">OFFSET('42p trace'!$S$56,(A60-1)*56,0)-OFFSET('42p stat'!$H$1,A60*20,0)</f>
        <v>5.3437999999914609E-2</v>
      </c>
      <c r="F60" s="5">
        <f ca="1">OFFSET('42p stat'!$H$1,A60*20,0)-OFFSET('42p stat'!$K$1,A60*20,0)</f>
        <v>1.2821199999999635</v>
      </c>
      <c r="G60" s="5">
        <f ca="1">OFFSET('42p stat'!$K$1,A60*20,0)-OFFSET('42p stat'!$N$1,A60*20,0)</f>
        <v>533.43517599999996</v>
      </c>
      <c r="H60" s="5">
        <f ca="1">OFFSET('42p stat'!$N$1,A60*20,0)</f>
        <v>32.528486000000001</v>
      </c>
      <c r="I60" s="5"/>
      <c r="J60" s="5">
        <f t="shared" ref="J60:J80" ca="1" si="9">SUM(D60:H60)</f>
        <v>629.28798000000006</v>
      </c>
      <c r="K60" s="10">
        <f t="shared" ref="K60:K80" ca="1" si="10">G60/J60</f>
        <v>0.84768054206279275</v>
      </c>
      <c r="L60">
        <f t="shared" ca="1" si="6"/>
        <v>2.8420757963303853E-4</v>
      </c>
    </row>
    <row r="61" spans="1:12" x14ac:dyDescent="0.25">
      <c r="A61">
        <v>31</v>
      </c>
      <c r="C61" t="str">
        <f ca="1">OFFSET('42p stat'!$A$1,A61*20,0)</f>
        <v>non CUDA transp</v>
      </c>
      <c r="D61" s="5">
        <f ca="1">OFFSET('42p trace'!$R$56,(A61-1)*56,0)-OFFSET('42p trace'!$S$56,(A61-1)*56,0)</f>
        <v>561.09312000000023</v>
      </c>
      <c r="E61" s="5">
        <f ca="1">OFFSET('42p trace'!$S$56,(A61-1)*56,0)-OFFSET('42p stat'!$H$1,A61*20,0)</f>
        <v>0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>
        <f t="shared" ca="1" si="9"/>
        <v>561.09312000000023</v>
      </c>
      <c r="K61" s="10">
        <f t="shared" ca="1" si="10"/>
        <v>0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non CUDA transp non hash</v>
      </c>
      <c r="D62" s="5">
        <f ca="1">OFFSET('42p trace'!$R$56,(A62-1)*56,0)-OFFSET('42p trace'!$S$56,(A62-1)*56,0)</f>
        <v>0.52840000000009013</v>
      </c>
      <c r="E62" s="5">
        <f ca="1">OFFSET('42p trace'!$S$56,(A62-1)*56,0)-OFFSET('42p stat'!$H$1,A62*20,0)</f>
        <v>4.3465999999909855E-2</v>
      </c>
      <c r="F62" s="5">
        <f ca="1">OFFSET('42p stat'!$H$1,A62*20,0)-OFFSET('42p stat'!$K$1,A62*20,0)</f>
        <v>1.2140959999999836</v>
      </c>
      <c r="G62" s="5">
        <f ca="1">OFFSET('42p stat'!$K$1,A62*20,0)-OFFSET('42p stat'!$N$1,A62*20,0)</f>
        <v>423.44763599999999</v>
      </c>
      <c r="H62" s="5">
        <f ca="1">OFFSET('42p stat'!$N$1,A62*20,0)</f>
        <v>32.955322000000002</v>
      </c>
      <c r="I62" s="5"/>
      <c r="J62" s="5">
        <f t="shared" ca="1" si="9"/>
        <v>458.18892</v>
      </c>
      <c r="K62" s="10">
        <f t="shared" ca="1" si="10"/>
        <v>0.92417694430498232</v>
      </c>
      <c r="L62">
        <f t="shared" ca="1" si="6"/>
        <v>6.8028960380120624E-4</v>
      </c>
    </row>
    <row r="63" spans="1:12" x14ac:dyDescent="0.25">
      <c r="A63">
        <v>33</v>
      </c>
      <c r="C63">
        <f ca="1">OFFSET('42p stat'!$A$1,A63*20,0)</f>
        <v>0</v>
      </c>
      <c r="D63" s="5">
        <f ca="1">OFFSET('42p trace'!$R$56,(A63-1)*56,0)-OFFSET('42p trace'!$S$56,(A63-1)*56,0)</f>
        <v>0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t="shared" ca="1" si="9"/>
        <v>0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>
        <f ca="1">OFFSET('42p trace'!$R$56,(A64-1)*56,0)-OFFSET('42p trace'!$S$56,(A64-1)*56,0)</f>
        <v>0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9"/>
        <v>0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>
        <f ca="1">OFFSET('42p trace'!$R$56,(A65-1)*56,0)-OFFSET('42p trace'!$S$56,(A65-1)*56,0)</f>
        <v>0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9"/>
        <v>0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>
        <f ca="1">OFFSET('42p trace'!$R$56,(A66-1)*56,0)-OFFSET('42p trace'!$S$56,(A66-1)*56,0)</f>
        <v>0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9"/>
        <v>0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>
        <f ca="1">OFFSET('42p trace'!$R$56,(A67-1)*56,0)-OFFSET('42p trace'!$S$56,(A67-1)*56,0)</f>
        <v>0</v>
      </c>
      <c r="E67" s="5">
        <f ca="1">OFFSET('42p trace'!$S$56,(A67-1)*56,0)-OFFSET('42p stat'!$H$1,A67*20,0)</f>
        <v>0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9"/>
        <v>0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>
        <f ca="1">OFFSET('42p trace'!$R$56,(A68-1)*56,0)-OFFSET('42p trace'!$S$56,(A68-1)*56,0)</f>
        <v>0</v>
      </c>
      <c r="E68" s="5">
        <f ca="1">OFFSET('42p trace'!$S$56,(A68-1)*56,0)-OFFSET('42p stat'!$H$1,A68*20,0)</f>
        <v>0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>
        <f t="shared" ca="1" si="9"/>
        <v>0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>
        <f ca="1">OFFSET('42p trace'!$R$56,(A69-1)*56,0)-OFFSET('42p trace'!$S$56,(A69-1)*56,0)</f>
        <v>0</v>
      </c>
      <c r="E69" s="5">
        <f ca="1">OFFSET('42p trace'!$S$56,(A69-1)*56,0)-OFFSET('42p stat'!$H$1,A69*20,0)</f>
        <v>0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>
        <f t="shared" ca="1" si="9"/>
        <v>0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 t="str">
        <f ca="1">OFFSET('42p stat'!$A$1,A72*20,0)</f>
        <v>CUDA Const</v>
      </c>
      <c r="D72" s="5">
        <f ca="1">OFFSET('42p trace'!$R$56,(A72-1)*56,0)-OFFSET('42p trace'!$S$56,(A72-1)*56,0)</f>
        <v>6.4990999999999985</v>
      </c>
      <c r="E72" s="5">
        <f ca="1">OFFSET('42p trace'!$S$56,(A72-1)*56,0)-OFFSET('42p stat'!$H$1,A72*20,0)</f>
        <v>30.058981999999901</v>
      </c>
      <c r="F72" s="5">
        <f ca="1">OFFSET('42p stat'!$H$1,A72*20,0)-OFFSET('42p stat'!$K$1,A72*20,0)</f>
        <v>24.718237000000045</v>
      </c>
      <c r="G72" s="5">
        <f ca="1">OFFSET('42p stat'!$K$1,A72*20,0)-OFFSET('42p stat'!$N$1,A72*20,0)</f>
        <v>222.89925199999999</v>
      </c>
      <c r="H72" s="5">
        <f ca="1">OFFSET('42p stat'!$N$1,A72*20,0)</f>
        <v>335.11096900000001</v>
      </c>
      <c r="I72" s="5"/>
      <c r="J72" s="5">
        <f t="shared" ca="1" si="9"/>
        <v>619.28653999999995</v>
      </c>
      <c r="K72" s="10">
        <f t="shared" ca="1" si="10"/>
        <v>0.35992910809913614</v>
      </c>
      <c r="L72">
        <f t="shared" ca="1" si="6"/>
        <v>1.7428254251693434E-4</v>
      </c>
    </row>
    <row r="73" spans="1:12" x14ac:dyDescent="0.25">
      <c r="A73">
        <v>43</v>
      </c>
      <c r="C73" t="str">
        <f ca="1">OFFSET('42p stat'!$A$1,A73*20,0)</f>
        <v>CUDA ant Const</v>
      </c>
      <c r="D73" s="5">
        <f ca="1">OFFSET('42p trace'!$R$56,(A73-1)*56,0)-OFFSET('42p trace'!$S$56,(A73-1)*56,0)</f>
        <v>6.5481800000004569</v>
      </c>
      <c r="E73" s="5">
        <f ca="1">OFFSET('42p trace'!$S$56,(A73-1)*56,0)-OFFSET('42p stat'!$H$1,A73*20,0)</f>
        <v>29.018315999999913</v>
      </c>
      <c r="F73" s="5">
        <f ca="1">OFFSET('42p stat'!$H$1,A73*20,0)-OFFSET('42p stat'!$K$1,A73*20,0)</f>
        <v>22.76061900000002</v>
      </c>
      <c r="G73" s="5">
        <f ca="1">OFFSET('42p stat'!$K$1,A73*20,0)-OFFSET('42p stat'!$N$1,A73*20,0)</f>
        <v>207.01298899999995</v>
      </c>
      <c r="H73" s="5">
        <f ca="1">OFFSET('42p stat'!$N$1,A73*20,0)</f>
        <v>416.561376</v>
      </c>
      <c r="I73" s="5"/>
      <c r="J73" s="5">
        <f t="shared" ca="1" si="9"/>
        <v>681.90148000000033</v>
      </c>
      <c r="K73" s="10">
        <f t="shared" ca="1" si="10"/>
        <v>0.30358196172268148</v>
      </c>
      <c r="L73">
        <f t="shared" ca="1" si="6"/>
        <v>7.1904016993328923E-4</v>
      </c>
    </row>
    <row r="74" spans="1:12" x14ac:dyDescent="0.25">
      <c r="A74">
        <v>44</v>
      </c>
      <c r="C74" t="str">
        <f ca="1">OFFSET('42p stat'!$A$1,A74*20,0)</f>
        <v>CUDA ant par Const</v>
      </c>
      <c r="D74" s="5">
        <f ca="1">OFFSET('42p trace'!$R$56,(A74-1)*56,0)-OFFSET('42p trace'!$S$56,(A74-1)*56,0)</f>
        <v>6.6854400000000851</v>
      </c>
      <c r="E74" s="5">
        <f ca="1">OFFSET('42p trace'!$S$56,(A74-1)*56,0)-OFFSET('42p stat'!$H$1,A74*20,0)</f>
        <v>36.173613999999816</v>
      </c>
      <c r="F74" s="5">
        <f ca="1">OFFSET('42p stat'!$H$1,A74*20,0)-OFFSET('42p stat'!$K$1,A74*20,0)</f>
        <v>25.926247000000103</v>
      </c>
      <c r="G74" s="5">
        <f ca="1">OFFSET('42p stat'!$K$1,A74*20,0)-OFFSET('42p stat'!$N$1,A74*20,0)</f>
        <v>207.00330299999996</v>
      </c>
      <c r="H74" s="5">
        <f ca="1">OFFSET('42p stat'!$N$1,A74*20,0)</f>
        <v>418.58929599999999</v>
      </c>
      <c r="I74" s="5"/>
      <c r="J74" s="5">
        <f t="shared" ca="1" si="9"/>
        <v>694.37789999999995</v>
      </c>
      <c r="K74" s="10">
        <f t="shared" ca="1" si="10"/>
        <v>0.29811332273103736</v>
      </c>
      <c r="L74">
        <f t="shared" ca="1" si="6"/>
        <v>2.9387848246884647E-4</v>
      </c>
    </row>
    <row r="75" spans="1:12" x14ac:dyDescent="0.25">
      <c r="A75">
        <v>45</v>
      </c>
      <c r="C75" t="str">
        <f ca="1">OFFSET('42p stat'!$A$1,A75*20,0)</f>
        <v>CUDA ant add CPU Const</v>
      </c>
      <c r="D75" s="5">
        <f ca="1">OFFSET('42p trace'!$R$56,(A75-1)*56,0)-OFFSET('42p trace'!$S$56,(A75-1)*56,0)</f>
        <v>6.5361599999999385</v>
      </c>
      <c r="E75" s="5">
        <f ca="1">OFFSET('42p trace'!$S$56,(A75-1)*56,0)-OFFSET('42p stat'!$H$1,A75*20,0)</f>
        <v>22.24755499999992</v>
      </c>
      <c r="F75" s="5">
        <f ca="1">OFFSET('42p stat'!$H$1,A75*20,0)-OFFSET('42p stat'!$K$1,A75*20,0)</f>
        <v>1.9517420000000243</v>
      </c>
      <c r="G75" s="5">
        <f ca="1">OFFSET('42p stat'!$K$1,A75*20,0)-OFFSET('42p stat'!$N$1,A75*20,0)</f>
        <v>252.763148</v>
      </c>
      <c r="H75" s="5">
        <f ca="1">OFFSET('42p stat'!$N$1,A75*20,0)</f>
        <v>37.353974999999998</v>
      </c>
      <c r="I75" s="5"/>
      <c r="J75" s="5">
        <f t="shared" ca="1" si="9"/>
        <v>320.85257999999988</v>
      </c>
      <c r="K75" s="10">
        <f t="shared" ca="1" si="10"/>
        <v>0.78778592960044169</v>
      </c>
      <c r="L75">
        <f t="shared" ca="1" si="6"/>
        <v>1.230233744616425E-3</v>
      </c>
    </row>
    <row r="76" spans="1:12" x14ac:dyDescent="0.25">
      <c r="A76">
        <v>46</v>
      </c>
      <c r="C76" t="str">
        <f ca="1">OFFSET('42p stat'!$A$1,A76*20,0)</f>
        <v>CUDA opt Const</v>
      </c>
      <c r="D76" s="5">
        <f ca="1">OFFSET('42p trace'!$R$56,(A76-1)*56,0)-OFFSET('42p trace'!$S$56,(A76-1)*56,0)</f>
        <v>6.7412600000000111</v>
      </c>
      <c r="E76" s="5">
        <f ca="1">OFFSET('42p trace'!$S$56,(A76-1)*56,0)-OFFSET('42p stat'!$H$1,A76*20,0)</f>
        <v>36.314125000000104</v>
      </c>
      <c r="F76" s="5">
        <f ca="1">OFFSET('42p stat'!$H$1,A76*20,0)-OFFSET('42p stat'!$K$1,A76*20,0)</f>
        <v>356.87723999999997</v>
      </c>
      <c r="G76" s="5">
        <f ca="1">OFFSET('42p stat'!$K$1,A76*20,0)-OFFSET('42p stat'!$N$1,A76*20,0)</f>
        <v>221.21017499999999</v>
      </c>
      <c r="H76" s="5">
        <f ca="1">OFFSET('42p stat'!$N$1,A76*20,0)</f>
        <v>0</v>
      </c>
      <c r="I76" s="5"/>
      <c r="J76" s="5">
        <f t="shared" ca="1" si="9"/>
        <v>621.14280000000008</v>
      </c>
      <c r="K76" s="10">
        <f t="shared" ca="1" si="10"/>
        <v>0.35613416914757762</v>
      </c>
      <c r="L76">
        <f t="shared" ca="1" si="6"/>
        <v>1.7110103265131142E-4</v>
      </c>
    </row>
    <row r="77" spans="1:12" x14ac:dyDescent="0.25">
      <c r="A77">
        <v>47</v>
      </c>
      <c r="C77" t="str">
        <f ca="1">OFFSET('42p stat'!$A$1,A77*20,0)</f>
        <v>CUDA opt ant Const</v>
      </c>
      <c r="D77" s="5">
        <f ca="1">OFFSET('42p trace'!$R$56,(A77-1)*56,0)-OFFSET('42p trace'!$S$56,(A77-1)*56,0)</f>
        <v>6.7463199999999688</v>
      </c>
      <c r="E77" s="5">
        <f ca="1">OFFSET('42p trace'!$S$56,(A77-1)*56,0)-OFFSET('42p stat'!$H$1,A77*20,0)</f>
        <v>35.449135999999953</v>
      </c>
      <c r="F77" s="5">
        <f ca="1">OFFSET('42p stat'!$H$1,A77*20,0)-OFFSET('42p stat'!$K$1,A77*20,0)</f>
        <v>436.83580400000005</v>
      </c>
      <c r="G77" s="5">
        <f ca="1">OFFSET('42p stat'!$K$1,A77*20,0)-OFFSET('42p stat'!$N$1,A77*20,0)</f>
        <v>204.48797999999999</v>
      </c>
      <c r="H77" s="5">
        <f ca="1">OFFSET('42p stat'!$N$1,A77*20,0)</f>
        <v>0</v>
      </c>
      <c r="I77" s="5"/>
      <c r="J77" s="5">
        <f t="shared" ca="1" si="9"/>
        <v>683.51923999999997</v>
      </c>
      <c r="K77" s="10">
        <f t="shared" ca="1" si="10"/>
        <v>0.29916931087411675</v>
      </c>
      <c r="L77">
        <f ca="1">$K$29*POWER(K77,2)*SQRT(G228/(POWER(G77,2)*$L$29)+J228/(POWER(J77,2)*$L$29))</f>
        <v>0</v>
      </c>
    </row>
    <row r="78" spans="1:12" x14ac:dyDescent="0.25">
      <c r="A78">
        <v>48</v>
      </c>
      <c r="C78" t="str">
        <f ca="1">OFFSET('42p stat'!$A$1,A78*20,0)</f>
        <v>CUDA opt ant par Const</v>
      </c>
      <c r="D78" s="5">
        <f ca="1">OFFSET('42p trace'!$R$56,(A78-1)*56,0)-OFFSET('42p trace'!$S$56,(A78-1)*56,0)</f>
        <v>6.6890600000001541</v>
      </c>
      <c r="E78" s="5">
        <f ca="1">OFFSET('42p trace'!$S$56,(A78-1)*56,0)-OFFSET('42p stat'!$H$1,A78*20,0)</f>
        <v>28.00269899999978</v>
      </c>
      <c r="F78" s="5">
        <f ca="1">OFFSET('42p stat'!$H$1,A78*20,0)-OFFSET('42p stat'!$K$1,A78*20,0)</f>
        <v>437.95088499999997</v>
      </c>
      <c r="G78" s="5">
        <f ca="1">OFFSET('42p stat'!$K$1,A78*20,0)-OFFSET('42p stat'!$N$1,A78*20,0)</f>
        <v>204.46855600000001</v>
      </c>
      <c r="H78" s="5">
        <f ca="1">OFFSET('42p stat'!$N$1,A78*20,0)</f>
        <v>0</v>
      </c>
      <c r="I78" s="5"/>
      <c r="J78" s="5">
        <f t="shared" ca="1" si="9"/>
        <v>677.11119999999994</v>
      </c>
      <c r="K78" s="10">
        <f t="shared" ca="1" si="10"/>
        <v>0.30197190062725299</v>
      </c>
      <c r="L78">
        <f ca="1">$K$29*POWER(K78,2)*SQRT(G229/(POWER(G78,2)*$L$29)+J229/(POWER(J78,2)*$L$29))</f>
        <v>0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619.81198000000018</v>
      </c>
      <c r="E84" s="5">
        <f ca="1">OFFSET('42p trace'!$S$56,(A84-1)*56,0)</f>
        <v>612.48033999999996</v>
      </c>
      <c r="F84" s="5">
        <f ca="1">OFFSET('42p stat'!$H$1,A84*20,0)</f>
        <v>577.87833899999998</v>
      </c>
      <c r="G84" s="5">
        <f ca="1">OFFSET('42p stat'!$K$1,A84*20,0)</f>
        <v>553.10660900000005</v>
      </c>
      <c r="H84" s="5">
        <f ca="1">OFFSET('42p stat'!$N$1,A84*20,0)</f>
        <v>331.28558800000002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607.73969999999986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471.03782000000012</v>
      </c>
      <c r="E86" s="5">
        <f ca="1">OFFSET('42p trace'!$S$56,(A86-1)*56,0)</f>
        <v>469.80143999999996</v>
      </c>
      <c r="F86" s="5">
        <f ca="1">OFFSET('42p stat'!$H$1,A86*20,0)</f>
        <v>441.21122200000002</v>
      </c>
      <c r="G86" s="5">
        <f ca="1">OFFSET('42p stat'!$K$1,A86*20,0)</f>
        <v>418.09126199999997</v>
      </c>
      <c r="H86" s="5">
        <f ca="1">OFFSET('42p stat'!$N$1,A86*20,0)</f>
        <v>347.50654700000001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676.14137999999991</v>
      </c>
      <c r="E87" s="5">
        <f ca="1">OFFSET('42p trace'!$S$56,(A87-1)*56,0)</f>
        <v>668.70344</v>
      </c>
      <c r="F87" s="5">
        <f ca="1">OFFSET('42p stat'!$H$1,A87*20,0)</f>
        <v>638.22486500000002</v>
      </c>
      <c r="G87" s="5">
        <f ca="1">OFFSET('42p stat'!$K$1,A87*20,0)</f>
        <v>616.12288699999999</v>
      </c>
      <c r="H87" s="5">
        <f ca="1">OFFSET('42p stat'!$N$1,A87*20,0)</f>
        <v>411.41129000000001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676.15221999999983</v>
      </c>
      <c r="E88" s="5">
        <f ca="1">OFFSET('42p trace'!$S$56,(A88-1)*56,0)</f>
        <v>668.72825999999986</v>
      </c>
      <c r="F88" s="5">
        <f ca="1">OFFSET('42p stat'!$H$1,A88*20,0)</f>
        <v>641.60197300000004</v>
      </c>
      <c r="G88" s="5">
        <f ca="1">OFFSET('42p stat'!$K$1,A88*20,0)</f>
        <v>618.62715900000001</v>
      </c>
      <c r="H88" s="5">
        <f ca="1">OFFSET('42p stat'!$N$1,A88*20,0)</f>
        <v>413.915076</v>
      </c>
    </row>
    <row r="89" spans="1:11" x14ac:dyDescent="0.25">
      <c r="A89">
        <v>6</v>
      </c>
      <c r="C89" t="str">
        <f ca="1">OFFSET('42p stat'!$A$1,A89*20,0)</f>
        <v>CUDA ant par global</v>
      </c>
      <c r="D89" s="5">
        <f ca="1">OFFSET('42p trace'!$R$56,(A89-1)*56,0)</f>
        <v>681.15159999999992</v>
      </c>
      <c r="E89" s="5">
        <f ca="1">OFFSET('42p trace'!$S$56,(A89-1)*56,0)</f>
        <v>673.6654000000002</v>
      </c>
      <c r="F89" s="5">
        <f ca="1">OFFSET('42p stat'!$H$1,A89*20,0)</f>
        <v>643.79430500000001</v>
      </c>
      <c r="G89" s="5">
        <f ca="1">OFFSET('42p stat'!$K$1,A89*20,0)</f>
        <v>620.03509499999996</v>
      </c>
      <c r="H89" s="5">
        <f ca="1">OFFSET('42p stat'!$N$1,A89*20,0)</f>
        <v>412.52232199999997</v>
      </c>
    </row>
    <row r="90" spans="1:11" x14ac:dyDescent="0.25">
      <c r="A90">
        <v>7</v>
      </c>
      <c r="C90" t="str">
        <f ca="1">OFFSET('42p stat'!$A$1,A90*20,0)</f>
        <v>CUDA ant non hash</v>
      </c>
      <c r="D90" s="5">
        <f ca="1">OFFSET('42p trace'!$R$56,(A90-1)*56,0)</f>
        <v>621.19389999999999</v>
      </c>
      <c r="E90" s="5">
        <f ca="1">OFFSET('42p trace'!$S$56,(A90-1)*56,0)</f>
        <v>619.85488000000009</v>
      </c>
      <c r="F90" s="5">
        <f ca="1">OFFSET('42p stat'!$H$1,A90*20,0)</f>
        <v>589.09966899999995</v>
      </c>
      <c r="G90" s="5">
        <f ca="1">OFFSET('42p stat'!$K$1,A90*20,0)</f>
        <v>566.65096700000004</v>
      </c>
      <c r="H90" s="5">
        <f ca="1">OFFSET('42p stat'!$N$1,A90*20,0)</f>
        <v>411.90718099999998</v>
      </c>
    </row>
    <row r="91" spans="1:11" x14ac:dyDescent="0.25">
      <c r="A91">
        <v>8</v>
      </c>
      <c r="C91" t="str">
        <f ca="1">OFFSET('42p stat'!$A$1,A91*20,0)</f>
        <v>CUDA ant add CPU Time</v>
      </c>
      <c r="D91" s="5">
        <f ca="1">OFFSET('42p trace'!$R$56,(A91-1)*56,0)</f>
        <v>315.53386</v>
      </c>
      <c r="E91" s="5">
        <f ca="1">OFFSET('42p trace'!$S$56,(A91-1)*56,0)</f>
        <v>308.37781999999999</v>
      </c>
      <c r="F91" s="5">
        <f ca="1">OFFSET('42p stat'!$H$1,A91*20,0)</f>
        <v>287.431263</v>
      </c>
      <c r="G91" s="5">
        <f ca="1">OFFSET('42p stat'!$K$1,A91*20,0)</f>
        <v>286.79471699999999</v>
      </c>
      <c r="H91" s="5">
        <f ca="1">OFFSET('42p stat'!$N$1,A91*20,0)</f>
        <v>38.362063999999997</v>
      </c>
    </row>
    <row r="92" spans="1:11" x14ac:dyDescent="0.25">
      <c r="A92">
        <v>9</v>
      </c>
      <c r="C92" t="str">
        <f ca="1">OFFSET('42p stat'!$A$1,A92*20,0)</f>
        <v>CUDA ant add CPU Time global</v>
      </c>
      <c r="D92" s="5">
        <f ca="1">OFFSET('42p trace'!$R$56,(A92-1)*56,0)</f>
        <v>314.63171999999997</v>
      </c>
      <c r="E92" s="5">
        <f ca="1">OFFSET('42p trace'!$S$56,(A92-1)*56,0)</f>
        <v>307.53503999999998</v>
      </c>
      <c r="F92" s="5">
        <f ca="1">OFFSET('42p stat'!$H$1,A92*20,0)</f>
        <v>288.02790599999997</v>
      </c>
      <c r="G92" s="5">
        <f ca="1">OFFSET('42p stat'!$K$1,A92*20,0)</f>
        <v>286.466498</v>
      </c>
      <c r="H92" s="5">
        <f ca="1">OFFSET('42p stat'!$N$1,A92*20,0)</f>
        <v>37.245035000000001</v>
      </c>
    </row>
    <row r="93" spans="1:11" x14ac:dyDescent="0.25">
      <c r="A93">
        <v>10</v>
      </c>
      <c r="C93" t="str">
        <f ca="1">OFFSET('42p stat'!$A$1,A93*20,0)</f>
        <v>CUDA ant add CPU</v>
      </c>
      <c r="D93" s="5">
        <f ca="1">OFFSET('42p trace'!$R$56,(A93-1)*56,0)</f>
        <v>311.85727999999995</v>
      </c>
      <c r="E93" s="5">
        <f ca="1">OFFSET('42p trace'!$S$56,(A93-1)*56,0)</f>
        <v>0</v>
      </c>
      <c r="F93" s="5">
        <f ca="1">OFFSET('42p stat'!$H$1,A93*20,0)</f>
        <v>0</v>
      </c>
      <c r="G93" s="5">
        <f ca="1">OFFSET('42p stat'!$K$1,A93*20,0)</f>
        <v>0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ant add CPU non hash</v>
      </c>
      <c r="D94" s="5">
        <f ca="1">OFFSET('42p trace'!$R$56,(A94-1)*56,0)</f>
        <v>250.79762000000005</v>
      </c>
      <c r="E94" s="5">
        <f ca="1">OFFSET('42p trace'!$S$56,(A94-1)*56,0)</f>
        <v>249.62491999999995</v>
      </c>
      <c r="F94" s="5">
        <f ca="1">OFFSET('42p stat'!$H$1,A94*20,0)</f>
        <v>230.85612800000001</v>
      </c>
      <c r="G94" s="5">
        <f ca="1">OFFSET('42p stat'!$K$1,A94*20,0)</f>
        <v>230.302843</v>
      </c>
      <c r="H94" s="5">
        <f ca="1">OFFSET('42p stat'!$N$1,A94*20,0)</f>
        <v>37.188260999999997</v>
      </c>
    </row>
    <row r="95" spans="1:11" x14ac:dyDescent="0.25">
      <c r="A95">
        <v>12</v>
      </c>
      <c r="C95" t="str">
        <f ca="1">OFFSET('42p stat'!$A$1,A95*20,0)</f>
        <v>CUDA ant add CPU12</v>
      </c>
      <c r="D95" s="5">
        <f ca="1">OFFSET('42p trace'!$R$56,(A95-1)*56,0)</f>
        <v>1074.9304000000002</v>
      </c>
      <c r="E95" s="5">
        <f ca="1">OFFSET('42p trace'!$S$56,(A95-1)*56,0)</f>
        <v>1018.9497200000001</v>
      </c>
      <c r="F95" s="5">
        <f ca="1">OFFSET('42p stat'!$H$1,A95*20,0)</f>
        <v>1009.846365</v>
      </c>
      <c r="G95" s="5">
        <f ca="1">OFFSET('42p stat'!$K$1,A95*20,0)</f>
        <v>985.66291999999999</v>
      </c>
      <c r="H95" s="5">
        <f ca="1">OFFSET('42p stat'!$N$1,A95*20,0)</f>
        <v>417.82307900000001</v>
      </c>
    </row>
    <row r="96" spans="1:11" x14ac:dyDescent="0.25">
      <c r="A96">
        <v>13</v>
      </c>
      <c r="C96" t="str">
        <f ca="1">OFFSET('42p stat'!$A$1,A96*20,0)</f>
        <v>CUDA opt</v>
      </c>
      <c r="D96" s="5">
        <f ca="1">OFFSET('42p trace'!$R$56,(A96-1)*56,0)</f>
        <v>607.50613999999996</v>
      </c>
      <c r="E96" s="5">
        <f ca="1">OFFSET('42p trace'!$S$56,(A96-1)*56,0)</f>
        <v>0</v>
      </c>
      <c r="F96" s="5">
        <f ca="1">OFFSET('42p stat'!$H$1,A96*20,0)</f>
        <v>0</v>
      </c>
      <c r="G96" s="5">
        <f ca="1">OFFSET('42p stat'!$K$1,A96*20,0)</f>
        <v>0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Time</v>
      </c>
      <c r="D97" s="5">
        <f ca="1">OFFSET('42p trace'!$R$56,(A97-1)*56,0)</f>
        <v>609.82291999999995</v>
      </c>
      <c r="E97" s="5">
        <f ca="1">OFFSET('42p trace'!$S$56,(A97-1)*56,0)</f>
        <v>602.35027999999988</v>
      </c>
      <c r="F97" s="5">
        <f ca="1">OFFSET('42p stat'!$H$1,A97*20,0)</f>
        <v>576.19131600000003</v>
      </c>
      <c r="G97" s="5">
        <f ca="1">OFFSET('42p stat'!$K$1,A97*20,0)</f>
        <v>220.91092900000001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non hash</v>
      </c>
      <c r="D98" s="5">
        <f ca="1">OFFSET('42p trace'!$R$56,(A98-1)*56,0)</f>
        <v>473.03649999999999</v>
      </c>
      <c r="E98" s="5">
        <f ca="1">OFFSET('42p trace'!$S$56,(A98-1)*56,0)</f>
        <v>471.72921999999994</v>
      </c>
      <c r="F98" s="5">
        <f ca="1">OFFSET('42p stat'!$H$1,A98*20,0)</f>
        <v>443.17518999999999</v>
      </c>
      <c r="G98" s="5">
        <f ca="1">OFFSET('42p stat'!$K$1,A98*20,0)</f>
        <v>70.284425999999996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</v>
      </c>
      <c r="D99" s="5">
        <f ca="1">OFFSET('42p trace'!$R$56,(A99-1)*56,0)</f>
        <v>676.01761999999985</v>
      </c>
      <c r="E99" s="5">
        <f ca="1">OFFSET('42p trace'!$S$56,(A99-1)*56,0)</f>
        <v>668.69538</v>
      </c>
      <c r="F99" s="5">
        <f ca="1">OFFSET('42p stat'!$H$1,A99*20,0)</f>
        <v>639.42224999999996</v>
      </c>
      <c r="G99" s="5">
        <f ca="1">OFFSET('42p stat'!$K$1,A99*20,0)</f>
        <v>204.638564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 ant non hash</v>
      </c>
      <c r="D100" s="5">
        <f ca="1">OFFSET('42p trace'!$R$56,(A100-1)*56,0)</f>
        <v>623.09691999999984</v>
      </c>
      <c r="E100" s="5">
        <f ca="1">OFFSET('42p trace'!$S$56,(A100-1)*56,0)</f>
        <v>621.70525999999995</v>
      </c>
      <c r="F100" s="5">
        <f ca="1">OFFSET('42p stat'!$H$1,A100*20,0)</f>
        <v>590.60115499999995</v>
      </c>
      <c r="G100" s="5">
        <f ca="1">OFFSET('42p stat'!$K$1,A100*20,0)</f>
        <v>154.60730699999999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 ant par</v>
      </c>
      <c r="D101" s="5">
        <f ca="1">OFFSET('42p trace'!$R$56,(A101-1)*56,0)</f>
        <v>681.59197999999992</v>
      </c>
      <c r="E101" s="5">
        <f ca="1">OFFSET('42p trace'!$S$56,(A101-1)*56,0)</f>
        <v>674.01209999999992</v>
      </c>
      <c r="F101" s="5">
        <f ca="1">OFFSET('42p stat'!$H$1,A101*20,0)</f>
        <v>643.03228100000001</v>
      </c>
      <c r="G101" s="5">
        <f ca="1">OFFSET('42p stat'!$K$1,A101*20,0)</f>
        <v>204.56577899999999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 ant par global</v>
      </c>
      <c r="D102" s="5">
        <f ca="1">OFFSET('42p trace'!$R$56,(A102-1)*56,0)</f>
        <v>685.2461599999998</v>
      </c>
      <c r="E102" s="5">
        <f ca="1">OFFSET('42p trace'!$S$56,(A102-1)*56,0)</f>
        <v>678.04372000000001</v>
      </c>
      <c r="F102" s="5">
        <f ca="1">OFFSET('42p stat'!$H$1,A102*20,0)</f>
        <v>646.09045500000002</v>
      </c>
      <c r="G102" s="5">
        <f ca="1">OFFSET('42p stat'!$K$1,A102*20,0)</f>
        <v>207.28061600000001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CUDA opt_one_GPU</v>
      </c>
      <c r="D103" s="5">
        <f ca="1">OFFSET('42p trace'!$R$56,(A103-1)*56,0)</f>
        <v>1641.9129999999998</v>
      </c>
      <c r="E103" s="5">
        <f ca="1">OFFSET('42p trace'!$S$56,(A103-1)*56,0)</f>
        <v>1635.1967999999997</v>
      </c>
      <c r="F103" s="5">
        <f ca="1">OFFSET('42p stat'!$H$1,A103*20,0)</f>
        <v>0</v>
      </c>
      <c r="G103" s="5">
        <f ca="1">OFFSET('42p stat'!$K$1,A103*20,0)</f>
        <v>0</v>
      </c>
      <c r="H103" s="5">
        <f ca="1">OFFSET('42p stat'!$N$1,A103*20,0)</f>
        <v>0</v>
      </c>
    </row>
    <row r="104" spans="1:8" x14ac:dyDescent="0.25">
      <c r="A104">
        <v>21</v>
      </c>
      <c r="C104" t="str">
        <f ca="1">OFFSET('42p stat'!$A$1,A104*20,0)</f>
        <v>CUDA opt_one_GPU ant</v>
      </c>
      <c r="D104" s="5">
        <f ca="1">OFFSET('42p trace'!$R$56,(A104-1)*56,0)</f>
        <v>19270.905999999999</v>
      </c>
      <c r="E104" s="5">
        <f ca="1">OFFSET('42p trace'!$S$56,(A104-1)*56,0)</f>
        <v>19264.126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CUDA opt_one_GPU ant local</v>
      </c>
      <c r="D105" s="5">
        <f ca="1">OFFSET('42p trace'!$R$56,(A105-1)*56,0)</f>
        <v>1051.5276000000001</v>
      </c>
      <c r="E105" s="5">
        <f ca="1">OFFSET('42p trace'!$S$56,(A105-1)*56,0)</f>
        <v>1044.8337999999997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8" x14ac:dyDescent="0.25">
      <c r="A106">
        <v>23</v>
      </c>
      <c r="C106" t="str">
        <f ca="1">OFFSET('42p stat'!$A$1,A106*20,0)</f>
        <v>non CUDA Time</v>
      </c>
      <c r="D106" s="5">
        <f ca="1">OFFSET('42p trace'!$R$56,(A106-1)*56,0)</f>
        <v>622.75896</v>
      </c>
      <c r="E106" s="5">
        <f ca="1">OFFSET('42p trace'!$S$56,(A106-1)*56,0)</f>
        <v>561.17228</v>
      </c>
      <c r="F106" s="5">
        <f ca="1">OFFSET('42p stat'!$H$1,A106*20,0)</f>
        <v>561.12319400000001</v>
      </c>
      <c r="G106" s="5">
        <f ca="1">OFFSET('42p stat'!$K$1,A106*20,0)</f>
        <v>560.38191200000006</v>
      </c>
      <c r="H106" s="5">
        <f ca="1">OFFSET('42p stat'!$N$1,A106*20,0)</f>
        <v>34.753793999999999</v>
      </c>
    </row>
    <row r="107" spans="1:8" x14ac:dyDescent="0.25">
      <c r="A107">
        <v>24</v>
      </c>
      <c r="C107" t="str">
        <f ca="1">OFFSET('42p stat'!$A$1,A107*20,0)</f>
        <v>non CUDA</v>
      </c>
      <c r="D107" s="5">
        <f ca="1">OFFSET('42p trace'!$R$56,(A107-1)*56,0)</f>
        <v>562.72544000000005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non hash</v>
      </c>
      <c r="D108" s="5">
        <f ca="1">OFFSET('42p trace'!$R$56,(A108-1)*56,0)</f>
        <v>455.04280000000006</v>
      </c>
      <c r="E108" s="5">
        <f ca="1">OFFSET('42p trace'!$S$56,(A108-1)*56,0)</f>
        <v>454.61140000000006</v>
      </c>
      <c r="F108" s="5">
        <f ca="1">OFFSET('42p stat'!$H$1,A108*20,0)</f>
        <v>454.56821000000002</v>
      </c>
      <c r="G108" s="5">
        <f ca="1">OFFSET('42p stat'!$K$1,A108*20,0)</f>
        <v>453.83558799999997</v>
      </c>
      <c r="H108" s="5">
        <f ca="1">OFFSET('42p stat'!$N$1,A108*20,0)</f>
        <v>34.306234000000003</v>
      </c>
    </row>
    <row r="109" spans="1:8" x14ac:dyDescent="0.25">
      <c r="A109">
        <v>26</v>
      </c>
      <c r="C109" t="str">
        <f ca="1">OFFSET('42p stat'!$A$1,A109*20,0)</f>
        <v>Classic ACO</v>
      </c>
      <c r="D109" s="5">
        <f ca="1">OFFSET('42p trace'!$R$56,(A109-1)*56,0)</f>
        <v>11503.508000000003</v>
      </c>
      <c r="E109" s="5">
        <f ca="1">OFFSET('42p trace'!$S$56,(A109-1)*56,0)</f>
        <v>6768.2790000000005</v>
      </c>
      <c r="F109" s="5">
        <f ca="1">OFFSET('42p stat'!$H$1,A109*20,0)</f>
        <v>6724.6821680000003</v>
      </c>
      <c r="G109" s="5">
        <f ca="1">OFFSET('42p stat'!$K$1,A109*20,0)</f>
        <v>6722.682734</v>
      </c>
      <c r="H109" s="5">
        <f ca="1">OFFSET('42p stat'!$N$1,A109*20,0)</f>
        <v>133.48266100000001</v>
      </c>
    </row>
    <row r="110" spans="1:8" x14ac:dyDescent="0.25">
      <c r="A110">
        <v>27</v>
      </c>
      <c r="C110" t="str">
        <f ca="1">OFFSET('42p stat'!$A$1,A110*20,0)</f>
        <v>Classic ACO non hash</v>
      </c>
      <c r="D110" s="5">
        <f ca="1">OFFSET('42p trace'!$R$56,(A110-1)*56,0)</f>
        <v>6461.1406000000015</v>
      </c>
      <c r="E110" s="5">
        <f ca="1">OFFSET('42p trace'!$S$56,(A110-1)*56,0)</f>
        <v>6460.454999999999</v>
      </c>
      <c r="F110" s="5">
        <f ca="1">OFFSET('42p stat'!$H$1,A110*20,0)</f>
        <v>6417.9193649999997</v>
      </c>
      <c r="G110" s="5">
        <f ca="1">OFFSET('42p stat'!$K$1,A110*20,0)</f>
        <v>6416.0097850000002</v>
      </c>
      <c r="H110" s="5">
        <f ca="1">OFFSET('42p stat'!$N$1,A110*20,0)</f>
        <v>132.383261</v>
      </c>
    </row>
    <row r="111" spans="1:8" x14ac:dyDescent="0.25">
      <c r="A111">
        <v>28</v>
      </c>
      <c r="C111" t="str">
        <f ca="1">OFFSET('42p stat'!$A$1,A111*20,0)</f>
        <v>omp</v>
      </c>
      <c r="D111" s="5">
        <f ca="1">OFFSET('42p trace'!$R$56,(A111-1)*56,0)</f>
        <v>588.86299999999983</v>
      </c>
      <c r="E111" s="5">
        <f ca="1">OFFSET('42p trace'!$S$56,(A111-1)*56,0)</f>
        <v>526.27045999999984</v>
      </c>
      <c r="F111" s="5">
        <f ca="1">OFFSET('42p stat'!$H$1,A111*20,0)</f>
        <v>526.21217799999999</v>
      </c>
      <c r="G111" s="5">
        <f ca="1">OFFSET('42p stat'!$K$1,A111*20,0)</f>
        <v>525.47428600000001</v>
      </c>
      <c r="H111" s="5">
        <f ca="1">OFFSET('42p stat'!$N$1,A111*20,0)</f>
        <v>31.230910000000002</v>
      </c>
    </row>
    <row r="112" spans="1:8" x14ac:dyDescent="0.25">
      <c r="A112">
        <v>29</v>
      </c>
      <c r="C112" t="str">
        <f ca="1">OFFSET('42p stat'!$A$1,A112*20,0)</f>
        <v>omp non hash</v>
      </c>
      <c r="D112" s="5">
        <f ca="1">OFFSET('42p trace'!$R$56,(A112-1)*56,0)</f>
        <v>451.77696000000003</v>
      </c>
      <c r="E112" s="5">
        <f ca="1">OFFSET('42p trace'!$S$56,(A112-1)*56,0)</f>
        <v>451.25425999999999</v>
      </c>
      <c r="F112" s="5">
        <f ca="1">OFFSET('42p stat'!$H$1,A112*20,0)</f>
        <v>451.21051599999998</v>
      </c>
      <c r="G112" s="5">
        <f ca="1">OFFSET('42p stat'!$K$1,A112*20,0)</f>
        <v>450.47752800000001</v>
      </c>
      <c r="H112" s="5">
        <f ca="1">OFFSET('42p stat'!$N$1,A112*20,0)</f>
        <v>31.331394</v>
      </c>
    </row>
    <row r="113" spans="1:8" x14ac:dyDescent="0.25">
      <c r="A113">
        <v>30</v>
      </c>
      <c r="C113" t="str">
        <f ca="1">OFFSET('42p stat'!$A$1,A113*20,0)</f>
        <v>non CUDA transp Time</v>
      </c>
      <c r="D113" s="5">
        <f ca="1">OFFSET('42p trace'!$R$56,(A113-1)*56,0)</f>
        <v>629.28798000000006</v>
      </c>
      <c r="E113" s="5">
        <f ca="1">OFFSET('42p trace'!$S$56,(A113-1)*56,0)</f>
        <v>567.29921999999988</v>
      </c>
      <c r="F113" s="5">
        <f ca="1">OFFSET('42p stat'!$H$1,A113*20,0)</f>
        <v>567.24578199999996</v>
      </c>
      <c r="G113" s="5">
        <f ca="1">OFFSET('42p stat'!$K$1,A113*20,0)</f>
        <v>565.963662</v>
      </c>
      <c r="H113" s="5">
        <f ca="1">OFFSET('42p stat'!$N$1,A113*20,0)</f>
        <v>32.528486000000001</v>
      </c>
    </row>
    <row r="114" spans="1:8" x14ac:dyDescent="0.25">
      <c r="A114">
        <v>31</v>
      </c>
      <c r="C114" t="str">
        <f ca="1">OFFSET('42p stat'!$A$1,A114*20,0)</f>
        <v>non CUDA transp</v>
      </c>
      <c r="D114" s="5">
        <f ca="1">OFFSET('42p trace'!$R$56,(A114-1)*56,0)</f>
        <v>561.09312000000023</v>
      </c>
      <c r="E114" s="5">
        <f ca="1">OFFSET('42p trace'!$S$56,(A114-1)*56,0)</f>
        <v>0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non CUDA transp non hash</v>
      </c>
      <c r="D115" s="5">
        <f ca="1">OFFSET('42p trace'!$R$56,(A115-1)*56,0)</f>
        <v>458.18892</v>
      </c>
      <c r="E115" s="5">
        <f ca="1">OFFSET('42p trace'!$S$56,(A115-1)*56,0)</f>
        <v>457.66051999999991</v>
      </c>
      <c r="F115" s="5">
        <f ca="1">OFFSET('42p stat'!$H$1,A115*20,0)</f>
        <v>457.617054</v>
      </c>
      <c r="G115" s="5">
        <f ca="1">OFFSET('42p stat'!$K$1,A115*20,0)</f>
        <v>456.40295800000001</v>
      </c>
      <c r="H115" s="5">
        <f ca="1">OFFSET('42p stat'!$N$1,A115*20,0)</f>
        <v>32.955322000000002</v>
      </c>
    </row>
    <row r="116" spans="1:8" x14ac:dyDescent="0.25">
      <c r="A116">
        <v>33</v>
      </c>
      <c r="C116">
        <f ca="1">OFFSET('42p stat'!$A$1,A116*20,0)</f>
        <v>0</v>
      </c>
      <c r="D116" s="5">
        <f ca="1">OFFSET('42p trace'!$R$56,(A116-1)*56,0)</f>
        <v>0</v>
      </c>
      <c r="E116" s="5">
        <f ca="1">OFFSET('42p trace'!$S$56,(A116-1)*56,0)</f>
        <v>0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>
        <f ca="1">OFFSET('42p trace'!$R$56,(A117-1)*56,0)</f>
        <v>0</v>
      </c>
      <c r="E117" s="5">
        <f ca="1">OFFSET('42p trace'!$S$56,(A117-1)*56,0)</f>
        <v>0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>
        <f ca="1">OFFSET('42p trace'!$R$56,(A118-1)*56,0)</f>
        <v>0</v>
      </c>
      <c r="E118" s="5">
        <f ca="1">OFFSET('42p trace'!$S$56,(A118-1)*56,0)</f>
        <v>0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>
        <f ca="1">OFFSET('42p trace'!$R$56,(A119-1)*56,0)</f>
        <v>0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>
        <f ca="1">OFFSET('42p trace'!$R$56,(A120-1)*56,0)</f>
        <v>0</v>
      </c>
      <c r="E120" s="5">
        <f ca="1">OFFSET('42p trace'!$S$56,(A120-1)*56,0)</f>
        <v>0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>
        <f ca="1">OFFSET('42p trace'!$R$56,(A121-1)*56,0)</f>
        <v>0</v>
      </c>
      <c r="E121" s="5">
        <f ca="1">OFFSET('42p trace'!$S$56,(A121-1)*56,0)</f>
        <v>0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>
        <f ca="1">OFFSET('42p trace'!$R$56,(A122-1)*56,0)</f>
        <v>0</v>
      </c>
      <c r="E122" s="5">
        <f ca="1">OFFSET('42p trace'!$S$56,(A122-1)*56,0)</f>
        <v>0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 t="str">
        <f ca="1">OFFSET('42p stat'!$A$1,A125*20,0)</f>
        <v>CUDA Const</v>
      </c>
      <c r="D125" s="5">
        <f ca="1">OFFSET('42p trace'!$R$56,(A125-1)*56,0)</f>
        <v>619.28653999999995</v>
      </c>
      <c r="E125" s="5">
        <f ca="1">OFFSET('42p trace'!$S$56,(A125-1)*56,0)</f>
        <v>612.78743999999995</v>
      </c>
      <c r="F125" s="5">
        <f ca="1">OFFSET('42p stat'!$H$1,A125*20,0)</f>
        <v>582.72845800000005</v>
      </c>
      <c r="G125" s="5">
        <f ca="1">OFFSET('42p stat'!$K$1,A125*20,0)</f>
        <v>558.010221</v>
      </c>
      <c r="H125" s="5">
        <f ca="1">OFFSET('42p stat'!$N$1,A125*20,0)</f>
        <v>335.11096900000001</v>
      </c>
    </row>
    <row r="126" spans="1:8" x14ac:dyDescent="0.25">
      <c r="A126">
        <v>43</v>
      </c>
      <c r="C126" t="str">
        <f ca="1">OFFSET('42p stat'!$A$1,A126*20,0)</f>
        <v>CUDA ant Const</v>
      </c>
      <c r="D126" s="5">
        <f ca="1">OFFSET('42p trace'!$R$56,(A126-1)*56,0)</f>
        <v>681.90148000000033</v>
      </c>
      <c r="E126" s="5">
        <f ca="1">OFFSET('42p trace'!$S$56,(A126-1)*56,0)</f>
        <v>675.35329999999988</v>
      </c>
      <c r="F126" s="5">
        <f ca="1">OFFSET('42p stat'!$H$1,A126*20,0)</f>
        <v>646.33498399999996</v>
      </c>
      <c r="G126" s="5">
        <f ca="1">OFFSET('42p stat'!$K$1,A126*20,0)</f>
        <v>623.57436499999994</v>
      </c>
      <c r="H126" s="5">
        <f ca="1">OFFSET('42p stat'!$N$1,A126*20,0)</f>
        <v>416.561376</v>
      </c>
    </row>
    <row r="127" spans="1:8" x14ac:dyDescent="0.25">
      <c r="A127">
        <v>44</v>
      </c>
      <c r="C127" t="str">
        <f ca="1">OFFSET('42p stat'!$A$1,A127*20,0)</f>
        <v>CUDA ant par Const</v>
      </c>
      <c r="D127" s="5">
        <f ca="1">OFFSET('42p trace'!$R$56,(A127-1)*56,0)</f>
        <v>694.37789999999995</v>
      </c>
      <c r="E127" s="5">
        <f ca="1">OFFSET('42p trace'!$S$56,(A127-1)*56,0)</f>
        <v>687.69245999999987</v>
      </c>
      <c r="F127" s="5">
        <f ca="1">OFFSET('42p stat'!$H$1,A127*20,0)</f>
        <v>651.51884600000005</v>
      </c>
      <c r="G127" s="5">
        <f ca="1">OFFSET('42p stat'!$K$1,A127*20,0)</f>
        <v>625.59259899999995</v>
      </c>
      <c r="H127" s="5">
        <f ca="1">OFFSET('42p stat'!$N$1,A127*20,0)</f>
        <v>418.58929599999999</v>
      </c>
    </row>
    <row r="128" spans="1:8" x14ac:dyDescent="0.25">
      <c r="A128">
        <v>45</v>
      </c>
      <c r="C128" t="str">
        <f ca="1">OFFSET('42p stat'!$A$1,A128*20,0)</f>
        <v>CUDA ant add CPU Const</v>
      </c>
      <c r="D128" s="5">
        <f ca="1">OFFSET('42p trace'!$R$56,(A128-1)*56,0)</f>
        <v>320.85257999999988</v>
      </c>
      <c r="E128" s="5">
        <f ca="1">OFFSET('42p trace'!$S$56,(A128-1)*56,0)</f>
        <v>314.31641999999994</v>
      </c>
      <c r="F128" s="5">
        <f ca="1">OFFSET('42p stat'!$H$1,A128*20,0)</f>
        <v>292.06886500000002</v>
      </c>
      <c r="G128" s="5">
        <f ca="1">OFFSET('42p stat'!$K$1,A128*20,0)</f>
        <v>290.11712299999999</v>
      </c>
      <c r="H128" s="5">
        <f ca="1">OFFSET('42p stat'!$N$1,A128*20,0)</f>
        <v>37.353974999999998</v>
      </c>
    </row>
    <row r="129" spans="1:10" x14ac:dyDescent="0.25">
      <c r="A129">
        <v>46</v>
      </c>
      <c r="C129" t="str">
        <f ca="1">OFFSET('42p stat'!$A$1,A129*20,0)</f>
        <v>CUDA opt Const</v>
      </c>
      <c r="D129" s="5">
        <f ca="1">OFFSET('42p trace'!$R$56,(A129-1)*56,0)</f>
        <v>621.14280000000008</v>
      </c>
      <c r="E129" s="5">
        <f ca="1">OFFSET('42p trace'!$S$56,(A129-1)*56,0)</f>
        <v>614.40154000000007</v>
      </c>
      <c r="F129" s="5">
        <f ca="1">OFFSET('42p stat'!$H$1,A129*20,0)</f>
        <v>578.08741499999996</v>
      </c>
      <c r="G129" s="5">
        <f ca="1">OFFSET('42p stat'!$K$1,A129*20,0)</f>
        <v>221.21017499999999</v>
      </c>
      <c r="H129" s="5">
        <f ca="1">OFFSET('42p stat'!$N$1,A129*20,0)</f>
        <v>0</v>
      </c>
    </row>
    <row r="130" spans="1:10" x14ac:dyDescent="0.25">
      <c r="A130">
        <v>47</v>
      </c>
      <c r="C130" t="str">
        <f ca="1">OFFSET('42p stat'!$A$1,A130*20,0)</f>
        <v>CUDA opt ant Const</v>
      </c>
      <c r="D130" s="5">
        <f ca="1">OFFSET('42p trace'!$R$56,(A130-1)*56,0)</f>
        <v>683.51923999999997</v>
      </c>
      <c r="E130" s="5">
        <f ca="1">OFFSET('42p trace'!$S$56,(A130-1)*56,0)</f>
        <v>676.77292</v>
      </c>
      <c r="F130" s="5">
        <f ca="1">OFFSET('42p stat'!$H$1,A130*20,0)</f>
        <v>641.32378400000005</v>
      </c>
      <c r="G130" s="5">
        <f ca="1">OFFSET('42p stat'!$K$1,A130*20,0)</f>
        <v>204.48797999999999</v>
      </c>
      <c r="H130" s="5">
        <f ca="1">OFFSET('42p stat'!$N$1,A130*20,0)</f>
        <v>0</v>
      </c>
    </row>
    <row r="131" spans="1:10" x14ac:dyDescent="0.25">
      <c r="A131">
        <v>48</v>
      </c>
      <c r="C131" t="str">
        <f ca="1">OFFSET('42p stat'!$A$1,A131*20,0)</f>
        <v>CUDA opt ant par Const</v>
      </c>
      <c r="D131" s="5">
        <f ca="1">OFFSET('42p trace'!$R$56,(A131-1)*56,0)</f>
        <v>677.11119999999994</v>
      </c>
      <c r="E131" s="5">
        <f ca="1">OFFSET('42p trace'!$S$56,(A131-1)*56,0)</f>
        <v>670.42213999999979</v>
      </c>
      <c r="F131" s="5">
        <f ca="1">OFFSET('42p stat'!$H$1,A131*20,0)</f>
        <v>642.41944100000001</v>
      </c>
      <c r="G131" s="5">
        <f ca="1">OFFSET('42p stat'!$K$1,A131*20,0)</f>
        <v>204.46855600000001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53.547849059599997</v>
      </c>
      <c r="E138" s="5">
        <f ca="1">OFFSET('42p trace'!$V$56,(A31-1)*56,0)</f>
        <v>52.30040022439993</v>
      </c>
      <c r="F138" s="5">
        <f ca="1">OFFSET('42p stat'!$H$1,A138*20,1)</f>
        <v>9.0954750000000004</v>
      </c>
      <c r="G138" s="5">
        <f ca="1">OFFSET('42p stat'!$K$1,A138*20,1)</f>
        <v>5.1691349999999998</v>
      </c>
      <c r="H138" s="5">
        <f ca="1">OFFSET('42p stat'!$N$1,A138*20,1)</f>
        <v>1.7734019999999999</v>
      </c>
      <c r="J138" s="5">
        <f ca="1">SUM(D138:H138)</f>
        <v>121.88626128399993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9.3865097699999982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9.3865097699999982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9.0546459875999901</v>
      </c>
      <c r="E140" s="5">
        <f ca="1">OFFSET('42p trace'!$V$56,(A33-1)*56,0)</f>
        <v>8.8374312064000122</v>
      </c>
      <c r="F140" s="5">
        <f ca="1">OFFSET('42p stat'!$H$1,A140*20,1)</f>
        <v>0.30734099999999998</v>
      </c>
      <c r="G140" s="5">
        <f ca="1">OFFSET('42p stat'!$K$1,A140*20,1)</f>
        <v>9.8049999999999995E-3</v>
      </c>
      <c r="H140" s="5">
        <f ca="1">OFFSET('42p stat'!$N$1,A140*20,1)</f>
        <v>4.2319999999999997E-3</v>
      </c>
      <c r="J140" s="5">
        <f t="shared" ca="1" si="11"/>
        <v>18.213455194000002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34.41830763560008</v>
      </c>
      <c r="E141" s="5">
        <f ca="1">OFFSET('42p trace'!$V$56,(A34-1)*56,0)</f>
        <v>35.680690966400043</v>
      </c>
      <c r="F141" s="5">
        <f ca="1">OFFSET('42p stat'!$H$1,A141*20,1)</f>
        <v>15.189605999999999</v>
      </c>
      <c r="G141" s="5">
        <f ca="1">OFFSET('42p stat'!$K$1,A141*20,1)</f>
        <v>15.309156</v>
      </c>
      <c r="H141" s="5">
        <f ca="1">OFFSET('42p stat'!$N$1,A141*20,1)</f>
        <v>15.284882</v>
      </c>
      <c r="J141" s="5">
        <f t="shared" ca="1" si="11"/>
        <v>115.88264260200012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13.823841931600045</v>
      </c>
      <c r="E142" s="5">
        <f ca="1">OFFSET('42p trace'!$V$56,(A35-1)*56,0)</f>
        <v>13.539466592399997</v>
      </c>
      <c r="F142" s="5">
        <f ca="1">OFFSET('42p stat'!$H$1,A142*20,1)</f>
        <v>10.469115</v>
      </c>
      <c r="G142" s="5">
        <f ca="1">OFFSET('42p stat'!$K$1,A142*20,1)</f>
        <v>10.431202000000001</v>
      </c>
      <c r="H142" s="5">
        <f ca="1">OFFSET('42p stat'!$N$1,A142*20,1)</f>
        <v>10.503766000000001</v>
      </c>
      <c r="J142" s="5">
        <f t="shared" ca="1" si="11"/>
        <v>58.76739152400004</v>
      </c>
    </row>
    <row r="143" spans="1:10" x14ac:dyDescent="0.25">
      <c r="A143">
        <v>6</v>
      </c>
      <c r="C143" t="str">
        <f ca="1">OFFSET('42p stat'!$A$1,A143*20,0)</f>
        <v>CUDA ant par global</v>
      </c>
      <c r="D143" s="5">
        <f ca="1">OFFSET('42p trace'!$U$56,(A36-1)*56,0)</f>
        <v>61.017340399999959</v>
      </c>
      <c r="E143" s="5">
        <f ca="1">OFFSET('42p trace'!$V$56,(A36-1)*56,0)</f>
        <v>60.602446159999907</v>
      </c>
      <c r="F143" s="5">
        <f ca="1">OFFSET('42p stat'!$H$1,A143*20,1)</f>
        <v>13.242419999999999</v>
      </c>
      <c r="G143" s="5">
        <f ca="1">OFFSET('42p stat'!$K$1,A143*20,1)</f>
        <v>10.531853999999999</v>
      </c>
      <c r="H143" s="5">
        <f ca="1">OFFSET('42p stat'!$N$1,A143*20,1)</f>
        <v>10.538932000000001</v>
      </c>
      <c r="J143" s="5">
        <f t="shared" ca="1" si="11"/>
        <v>155.93299255999986</v>
      </c>
    </row>
    <row r="144" spans="1:10" x14ac:dyDescent="0.25">
      <c r="A144">
        <v>7</v>
      </c>
      <c r="C144" t="str">
        <f ca="1">OFFSET('42p stat'!$A$1,A144*20,0)</f>
        <v>CUDA ant non hash</v>
      </c>
      <c r="D144" s="5">
        <f ca="1">OFFSET('42p trace'!$U$56,(A37-1)*56,0)</f>
        <v>42.874247770000004</v>
      </c>
      <c r="E144" s="5">
        <f ca="1">OFFSET('42p trace'!$V$56,(A37-1)*56,0)</f>
        <v>42.871463025599944</v>
      </c>
      <c r="F144" s="5">
        <f ca="1">OFFSET('42p stat'!$H$1,A144*20,1)</f>
        <v>14.022417000000001</v>
      </c>
      <c r="G144" s="5">
        <f ca="1">OFFSET('42p stat'!$K$1,A144*20,1)</f>
        <v>12.676406</v>
      </c>
      <c r="H144" s="5">
        <f ca="1">OFFSET('42p stat'!$N$1,A144*20,1)</f>
        <v>12.469188000000001</v>
      </c>
      <c r="J144" s="5">
        <f t="shared" ca="1" si="11"/>
        <v>124.91372179559995</v>
      </c>
    </row>
    <row r="145" spans="1:10" x14ac:dyDescent="0.25">
      <c r="A145">
        <v>8</v>
      </c>
      <c r="C145" t="str">
        <f ca="1">OFFSET('42p stat'!$A$1,A145*20,0)</f>
        <v>CUDA ant add CPU Time</v>
      </c>
      <c r="D145" s="5">
        <f ca="1">OFFSET('42p trace'!$U$56,(A38-1)*56,0)</f>
        <v>56.206118600400039</v>
      </c>
      <c r="E145" s="5">
        <f ca="1">OFFSET('42p trace'!$V$56,(A38-1)*56,0)</f>
        <v>56.472630027599969</v>
      </c>
      <c r="F145" s="5">
        <f ca="1">OFFSET('42p stat'!$H$1,A145*20,1)</f>
        <v>29.523332</v>
      </c>
      <c r="G145" s="5">
        <f ca="1">OFFSET('42p stat'!$K$1,A145*20,1)</f>
        <v>25.384215000000001</v>
      </c>
      <c r="H145" s="5">
        <f ca="1">OFFSET('42p stat'!$N$1,A145*20,1)</f>
        <v>2.1266080000000001</v>
      </c>
      <c r="J145" s="5">
        <f t="shared" ca="1" si="11"/>
        <v>169.71290362800002</v>
      </c>
    </row>
    <row r="146" spans="1:10" x14ac:dyDescent="0.25">
      <c r="A146">
        <v>9</v>
      </c>
      <c r="C146" t="str">
        <f ca="1">OFFSET('42p stat'!$A$1,A146*20,0)</f>
        <v>CUDA ant add CPU Time global</v>
      </c>
      <c r="D146" s="5">
        <f ca="1">OFFSET('42p trace'!$U$56,(A39-1)*56,0)</f>
        <v>60.323711841600009</v>
      </c>
      <c r="E146" s="5">
        <f ca="1">OFFSET('42p trace'!$V$56,(A39-1)*56,0)</f>
        <v>60.68696215839995</v>
      </c>
      <c r="F146" s="5">
        <f ca="1">OFFSET('42p stat'!$H$1,A146*20,1)</f>
        <v>32.018818000000003</v>
      </c>
      <c r="G146" s="5">
        <f ca="1">OFFSET('42p stat'!$K$1,A146*20,1)</f>
        <v>27.934825</v>
      </c>
      <c r="H146" s="5">
        <f ca="1">OFFSET('42p stat'!$N$1,A146*20,1)</f>
        <v>2.708386</v>
      </c>
      <c r="J146" s="5">
        <f t="shared" ca="1" si="11"/>
        <v>183.67270299999996</v>
      </c>
    </row>
    <row r="147" spans="1:10" x14ac:dyDescent="0.25">
      <c r="A147">
        <v>10</v>
      </c>
      <c r="C147" t="str">
        <f ca="1">OFFSET('42p stat'!$A$1,A147*20,0)</f>
        <v>CUDA ant add CPU</v>
      </c>
      <c r="D147" s="5">
        <f ca="1">OFFSET('42p trace'!$U$56,(A40-1)*56,0)</f>
        <v>21.398897361599989</v>
      </c>
      <c r="E147" s="5">
        <f ca="1">OFFSET('42p trace'!$V$56,(A40-1)*56,0)</f>
        <v>0</v>
      </c>
      <c r="F147" s="5">
        <f ca="1">OFFSET('42p stat'!$H$1,A147*20,1)</f>
        <v>0</v>
      </c>
      <c r="G147" s="5">
        <f ca="1">OFFSET('42p stat'!$K$1,A147*20,1)</f>
        <v>0</v>
      </c>
      <c r="H147" s="5">
        <f ca="1">OFFSET('42p stat'!$N$1,A147*20,1)</f>
        <v>0</v>
      </c>
      <c r="J147" s="5">
        <f t="shared" ca="1" si="11"/>
        <v>21.398897361599989</v>
      </c>
    </row>
    <row r="148" spans="1:10" x14ac:dyDescent="0.25">
      <c r="A148">
        <v>11</v>
      </c>
      <c r="C148" t="str">
        <f ca="1">OFFSET('42p stat'!$A$1,A148*20,0)</f>
        <v>CUDA ant add CPU non hash</v>
      </c>
      <c r="D148" s="5">
        <f ca="1">OFFSET('42p trace'!$U$56,(A41-1)*56,0)</f>
        <v>47.113861035600031</v>
      </c>
      <c r="E148" s="5">
        <f ca="1">OFFSET('42p trace'!$V$56,(A41-1)*56,0)</f>
        <v>46.641802833600003</v>
      </c>
      <c r="F148" s="5">
        <f ca="1">OFFSET('42p stat'!$H$1,A148*20,1)</f>
        <v>24.182307999999999</v>
      </c>
      <c r="G148" s="5">
        <f ca="1">OFFSET('42p stat'!$K$1,A148*20,1)</f>
        <v>19.388829000000001</v>
      </c>
      <c r="H148" s="5">
        <f ca="1">OFFSET('42p stat'!$N$1,A148*20,1)</f>
        <v>1.4128890000000001</v>
      </c>
      <c r="J148" s="5">
        <f t="shared" ca="1" si="11"/>
        <v>138.73968986920005</v>
      </c>
    </row>
    <row r="149" spans="1:10" x14ac:dyDescent="0.25">
      <c r="A149">
        <v>12</v>
      </c>
      <c r="C149" t="str">
        <f ca="1">OFFSET('42p stat'!$A$1,A149*20,0)</f>
        <v>CUDA ant add CPU12</v>
      </c>
      <c r="D149" s="5">
        <f ca="1">OFFSET('42p trace'!$U$56,(A42-1)*56,0)</f>
        <v>300.64787584000021</v>
      </c>
      <c r="E149" s="5">
        <f ca="1">OFFSET('42p trace'!$V$56,(A42-1)*56,0)</f>
        <v>117.05522464159978</v>
      </c>
      <c r="F149" s="5">
        <f ca="1">OFFSET('42p stat'!$H$1,A149*20,1)</f>
        <v>97.685669000000004</v>
      </c>
      <c r="G149" s="5">
        <f ca="1">OFFSET('42p stat'!$K$1,A149*20,1)</f>
        <v>89.127103000000005</v>
      </c>
      <c r="H149" s="5">
        <f ca="1">OFFSET('42p stat'!$N$1,A149*20,1)</f>
        <v>13.238946</v>
      </c>
      <c r="J149" s="5">
        <f t="shared" ca="1" si="11"/>
        <v>617.75481848160007</v>
      </c>
    </row>
    <row r="150" spans="1:10" x14ac:dyDescent="0.25">
      <c r="A150">
        <v>13</v>
      </c>
      <c r="C150" t="str">
        <f ca="1">OFFSET('42p stat'!$A$1,A150*20,0)</f>
        <v>CUDA opt</v>
      </c>
      <c r="D150" s="5">
        <f ca="1">OFFSET('42p trace'!$U$56,(A43-1)*56,0)</f>
        <v>8.4616730403999831</v>
      </c>
      <c r="E150" s="5">
        <f ca="1">OFFSET('42p trace'!$V$56,(A43-1)*56,0)</f>
        <v>0</v>
      </c>
      <c r="F150" s="5">
        <f ca="1">OFFSET('42p stat'!$H$1,A150*20,1)</f>
        <v>0</v>
      </c>
      <c r="G150" s="5">
        <f ca="1">OFFSET('42p stat'!$K$1,A150*20,1)</f>
        <v>0</v>
      </c>
      <c r="H150" s="5">
        <f ca="1">OFFSET('42p stat'!$N$1,A150*20,1)</f>
        <v>0</v>
      </c>
      <c r="J150" s="5">
        <f t="shared" ca="1" si="11"/>
        <v>8.4616730403999831</v>
      </c>
    </row>
    <row r="151" spans="1:10" x14ac:dyDescent="0.25">
      <c r="A151">
        <v>14</v>
      </c>
      <c r="C151" t="str">
        <f ca="1">OFFSET('42p stat'!$A$1,A151*20,0)</f>
        <v>CUDA opt Time</v>
      </c>
      <c r="D151" s="5">
        <f ca="1">OFFSET('42p trace'!$U$56,(A44-1)*56,0)</f>
        <v>13.422343353599988</v>
      </c>
      <c r="E151" s="5">
        <f ca="1">OFFSET('42p trace'!$V$56,(A44-1)*56,0)</f>
        <v>12.972487241600042</v>
      </c>
      <c r="F151" s="5">
        <f ca="1">OFFSET('42p stat'!$H$1,A151*20,1)</f>
        <v>0.597526</v>
      </c>
      <c r="G151" s="5">
        <f ca="1">OFFSET('42p stat'!$K$1,A151*20,1)</f>
        <v>3.6476000000000001E-2</v>
      </c>
      <c r="H151" s="5">
        <f ca="1">OFFSET('42p stat'!$N$1,A151*20,1)</f>
        <v>0</v>
      </c>
      <c r="J151" s="5">
        <f t="shared" ref="J151:J156" ca="1" si="12">SUM(D151:H151)</f>
        <v>27.028832595200029</v>
      </c>
    </row>
    <row r="152" spans="1:10" x14ac:dyDescent="0.25">
      <c r="A152">
        <v>15</v>
      </c>
      <c r="C152" t="str">
        <f ca="1">OFFSET('42p stat'!$A$1,A152*20,0)</f>
        <v>CUDA opt non hash</v>
      </c>
      <c r="D152" s="5">
        <f ca="1">OFFSET('42p trace'!$U$56,(A45-1)*56,0)</f>
        <v>19.176476969999989</v>
      </c>
      <c r="E152" s="5">
        <f ca="1">OFFSET('42p trace'!$V$56,(A45-1)*56,0)</f>
        <v>19.052570691599993</v>
      </c>
      <c r="F152" s="5">
        <f ca="1">OFFSET('42p stat'!$H$1,A152*20,1)</f>
        <v>0.51376900000000003</v>
      </c>
      <c r="G152" s="5">
        <f ca="1">OFFSET('42p stat'!$K$1,A152*20,1)</f>
        <v>6.29E-4</v>
      </c>
      <c r="H152" s="5">
        <f ca="1">OFFSET('42p stat'!$N$1,A152*20,1)</f>
        <v>0</v>
      </c>
      <c r="J152" s="5">
        <f t="shared" ca="1" si="12"/>
        <v>38.743445661599985</v>
      </c>
    </row>
    <row r="153" spans="1:10" x14ac:dyDescent="0.25">
      <c r="A153">
        <v>16</v>
      </c>
      <c r="C153" t="str">
        <f ca="1">OFFSET('42p stat'!$A$1,A153*20,0)</f>
        <v>CUDA opt ant</v>
      </c>
      <c r="D153" s="5">
        <f ca="1">OFFSET('42p trace'!$U$56,(A46-1)*56,0)</f>
        <v>33.318664315600046</v>
      </c>
      <c r="E153" s="5">
        <f ca="1">OFFSET('42p trace'!$V$56,(A46-1)*56,0)</f>
        <v>33.700957155600008</v>
      </c>
      <c r="F153" s="5">
        <f ca="1">OFFSET('42p stat'!$H$1,A153*20,1)</f>
        <v>6.0640330000000002</v>
      </c>
      <c r="G153" s="5">
        <f ca="1">OFFSET('42p stat'!$K$1,A153*20,1)</f>
        <v>8.4999999999999995E-4</v>
      </c>
      <c r="H153" s="5">
        <f ca="1">OFFSET('42p stat'!$N$1,A153*20,1)</f>
        <v>0</v>
      </c>
      <c r="J153" s="5">
        <f t="shared" ca="1" si="12"/>
        <v>73.084504471200049</v>
      </c>
    </row>
    <row r="154" spans="1:10" x14ac:dyDescent="0.25">
      <c r="A154">
        <v>17</v>
      </c>
      <c r="C154" t="str">
        <f ca="1">OFFSET('42p stat'!$A$1,A154*20,0)</f>
        <v>CUDA opt ant non hash</v>
      </c>
      <c r="D154" s="5">
        <f ca="1">OFFSET('42p trace'!$U$56,(A47-1)*56,0)</f>
        <v>31.705623353599972</v>
      </c>
      <c r="E154" s="5">
        <f ca="1">OFFSET('42p trace'!$V$56,(A47-1)*56,0)</f>
        <v>31.880883832400059</v>
      </c>
      <c r="F154" s="5">
        <f ca="1">OFFSET('42p stat'!$H$1,A154*20,1)</f>
        <v>4.0844230000000001</v>
      </c>
      <c r="G154" s="5">
        <f ca="1">OFFSET('42p stat'!$K$1,A154*20,1)</f>
        <v>8.0000000000000004E-4</v>
      </c>
      <c r="H154" s="5">
        <f ca="1">OFFSET('42p stat'!$N$1,A154*20,1)</f>
        <v>0</v>
      </c>
      <c r="J154" s="5">
        <f t="shared" ca="1" si="12"/>
        <v>67.671730186000033</v>
      </c>
    </row>
    <row r="155" spans="1:10" x14ac:dyDescent="0.25">
      <c r="A155">
        <v>18</v>
      </c>
      <c r="C155" t="str">
        <f ca="1">OFFSET('42p stat'!$A$1,A155*20,0)</f>
        <v>CUDA opt ant par</v>
      </c>
      <c r="D155" s="5">
        <f ca="1">OFFSET('42p trace'!$U$56,(A48-1)*56,0)</f>
        <v>22.114327899599889</v>
      </c>
      <c r="E155" s="5">
        <f ca="1">OFFSET('42p trace'!$V$56,(A48-1)*56,0)</f>
        <v>21.589823530000061</v>
      </c>
      <c r="F155" s="5">
        <f ca="1">OFFSET('42p stat'!$H$1,A155*20,1)</f>
        <v>4.8933499999999999</v>
      </c>
      <c r="G155" s="5">
        <f ca="1">OFFSET('42p stat'!$K$1,A155*20,1)</f>
        <v>2.1099999999999999E-3</v>
      </c>
      <c r="H155" s="5">
        <f ca="1">OFFSET('42p stat'!$N$1,A155*20,1)</f>
        <v>0</v>
      </c>
      <c r="J155" s="5">
        <f t="shared" ca="1" si="12"/>
        <v>48.599611429599946</v>
      </c>
    </row>
    <row r="156" spans="1:10" x14ac:dyDescent="0.25">
      <c r="A156">
        <v>19</v>
      </c>
      <c r="C156" t="str">
        <f ca="1">OFFSET('42p stat'!$A$1,A156*20,0)</f>
        <v>CUDA opt ant par global</v>
      </c>
      <c r="D156" s="5">
        <f ca="1">OFFSET('42p trace'!$U$56,(A49-1)*56,0)</f>
        <v>27.344206894399981</v>
      </c>
      <c r="E156" s="5">
        <f ca="1">OFFSET('42p trace'!$V$56,(A49-1)*56,0)</f>
        <v>27.144942361599956</v>
      </c>
      <c r="F156" s="5">
        <f ca="1">OFFSET('42p stat'!$H$1,A156*20,1)</f>
        <v>4.4324190000000003</v>
      </c>
      <c r="G156" s="5">
        <f ca="1">OFFSET('42p stat'!$K$1,A156*20,1)</f>
        <v>2.1159999999999998E-3</v>
      </c>
      <c r="H156" s="5">
        <f ca="1">OFFSET('42p stat'!$N$1,A156*20,1)</f>
        <v>0</v>
      </c>
      <c r="J156" s="5">
        <f t="shared" ca="1" si="12"/>
        <v>58.923684255999937</v>
      </c>
    </row>
    <row r="157" spans="1:10" x14ac:dyDescent="0.25">
      <c r="A157">
        <v>20</v>
      </c>
      <c r="C157" t="str">
        <f ca="1">OFFSET('42p stat'!$A$1,A157*20,0)</f>
        <v>CUDA opt_one_GPU</v>
      </c>
      <c r="D157" s="5">
        <f ca="1">OFFSET('42p trace'!$U$56,(A50-1)*56,0)</f>
        <v>69.500092999999964</v>
      </c>
      <c r="E157" s="5">
        <f ca="1">OFFSET('42p trace'!$V$56,(A50-1)*56,0)</f>
        <v>69.321453760000281</v>
      </c>
      <c r="F157" s="5">
        <f ca="1">OFFSET('42p stat'!$H$1,A157*20,1)</f>
        <v>0</v>
      </c>
      <c r="G157" s="5">
        <f ca="1">OFFSET('42p stat'!$K$1,A157*20,1)</f>
        <v>0</v>
      </c>
      <c r="H157" s="5">
        <f ca="1">OFFSET('42p stat'!$N$1,A157*20,1)</f>
        <v>0</v>
      </c>
      <c r="J157" s="5">
        <f t="shared" ref="J157:J166" ca="1" si="13">SUM(D157:H157)</f>
        <v>138.82154676000025</v>
      </c>
    </row>
    <row r="158" spans="1:10" x14ac:dyDescent="0.25">
      <c r="A158">
        <v>21</v>
      </c>
      <c r="C158" t="str">
        <f ca="1">OFFSET('42p stat'!$A$1,A158*20,0)</f>
        <v>CUDA opt_one_GPU ant</v>
      </c>
      <c r="D158" s="5">
        <f ca="1">OFFSET('42p trace'!$U$56,(A51-1)*56,0)</f>
        <v>3400.5529639999977</v>
      </c>
      <c r="E158" s="5">
        <f ca="1">OFFSET('42p trace'!$V$56,(A51-1)*56,0)</f>
        <v>3412.8027240000047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3"/>
        <v>6813.3556880000024</v>
      </c>
    </row>
    <row r="159" spans="1:10" x14ac:dyDescent="0.25">
      <c r="A159">
        <v>22</v>
      </c>
      <c r="C159" t="str">
        <f ca="1">OFFSET('42p stat'!$A$1,A159*20,0)</f>
        <v>CUDA opt_one_GPU ant local</v>
      </c>
      <c r="D159" s="5">
        <f ca="1">OFFSET('42p trace'!$U$56,(A52-1)*56,0)</f>
        <v>0.86261823999998444</v>
      </c>
      <c r="E159" s="5">
        <f ca="1">OFFSET('42p trace'!$V$56,(A52-1)*56,0)</f>
        <v>0.55531556000001137</v>
      </c>
      <c r="F159" s="5">
        <f ca="1">OFFSET('42p stat'!$H$1,A159*20,1)</f>
        <v>0</v>
      </c>
      <c r="G159" s="5">
        <f ca="1">OFFSET('42p stat'!$K$1,A159*20,1)</f>
        <v>0</v>
      </c>
      <c r="H159" s="5">
        <f ca="1">OFFSET('42p stat'!$N$1,A159*20,1)</f>
        <v>0</v>
      </c>
      <c r="J159" s="5">
        <f t="shared" ca="1" si="13"/>
        <v>1.4179337999999957</v>
      </c>
    </row>
    <row r="160" spans="1:10" x14ac:dyDescent="0.25">
      <c r="A160">
        <v>23</v>
      </c>
      <c r="C160" t="str">
        <f ca="1">OFFSET('42p stat'!$A$1,A160*20,0)</f>
        <v>non CUDA Time</v>
      </c>
      <c r="D160" s="5">
        <f ca="1">OFFSET('42p trace'!$U$56,(A53-1)*56,0)</f>
        <v>54.445778998400066</v>
      </c>
      <c r="E160" s="5">
        <f ca="1">OFFSET('42p trace'!$V$56,(A53-1)*56,0)</f>
        <v>49.048628001599951</v>
      </c>
      <c r="F160" s="5">
        <f ca="1">OFFSET('42p stat'!$H$1,A160*20,1)</f>
        <v>49.026786000000001</v>
      </c>
      <c r="G160" s="5">
        <f ca="1">OFFSET('42p stat'!$K$1,A160*20,1)</f>
        <v>48.881659999999997</v>
      </c>
      <c r="H160" s="5">
        <f ca="1">OFFSET('42p stat'!$N$1,A160*20,1)</f>
        <v>0.79546899999999998</v>
      </c>
      <c r="J160" s="5">
        <f t="shared" ca="1" si="13"/>
        <v>202.19832200000005</v>
      </c>
    </row>
    <row r="161" spans="1:10" x14ac:dyDescent="0.25">
      <c r="A161">
        <v>24</v>
      </c>
      <c r="C161" t="str">
        <f ca="1">OFFSET('42p stat'!$A$1,A161*20,0)</f>
        <v>non CUDA</v>
      </c>
      <c r="D161" s="5">
        <f ca="1">OFFSET('42p trace'!$U$56,(A54-1)*56,0)</f>
        <v>22.284133446399991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13"/>
        <v>22.284133446399991</v>
      </c>
    </row>
    <row r="162" spans="1:10" x14ac:dyDescent="0.25">
      <c r="A162">
        <v>25</v>
      </c>
      <c r="C162" t="str">
        <f ca="1">OFFSET('42p stat'!$A$1,A162*20,0)</f>
        <v>non CUDA non hash</v>
      </c>
      <c r="D162" s="5">
        <f ca="1">OFFSET('42p trace'!$U$56,(A55-1)*56,0)</f>
        <v>11.281828400000009</v>
      </c>
      <c r="E162" s="5">
        <f ca="1">OFFSET('42p trace'!$V$56,(A55-1)*56,0)</f>
        <v>11.262316719999994</v>
      </c>
      <c r="F162" s="5">
        <f ca="1">OFFSET('42p stat'!$H$1,A162*20,1)</f>
        <v>11.253166</v>
      </c>
      <c r="G162" s="5">
        <f ca="1">OFFSET('42p stat'!$K$1,A162*20,1)</f>
        <v>11.205572</v>
      </c>
      <c r="H162" s="5">
        <f ca="1">OFFSET('42p stat'!$N$1,A162*20,1)</f>
        <v>0.59314299999999998</v>
      </c>
      <c r="J162" s="5">
        <f t="shared" ca="1" si="13"/>
        <v>45.596026120000005</v>
      </c>
    </row>
    <row r="163" spans="1:10" x14ac:dyDescent="0.25">
      <c r="A163">
        <v>26</v>
      </c>
      <c r="C163" t="str">
        <f ca="1">OFFSET('42p stat'!$A$1,A163*20,0)</f>
        <v>Classic ACO</v>
      </c>
      <c r="D163" s="5">
        <f ca="1">OFFSET('42p trace'!$U$56,(A56-1)*56,0)</f>
        <v>21916.966736000017</v>
      </c>
      <c r="E163" s="5">
        <f ca="1">OFFSET('42p trace'!$V$56,(A56-1)*56,0)</f>
        <v>10489.860188999988</v>
      </c>
      <c r="F163" s="5">
        <f ca="1">OFFSET('42p stat'!$H$1,A163*20,1)</f>
        <v>10277.669629</v>
      </c>
      <c r="G163" s="5">
        <f ca="1">OFFSET('42p stat'!$K$1,A163*20,1)</f>
        <v>10257.435721</v>
      </c>
      <c r="H163" s="5">
        <f ca="1">OFFSET('42p stat'!$N$1,A163*20,1)</f>
        <v>3.8527399999999998</v>
      </c>
      <c r="J163" s="5">
        <f t="shared" ca="1" si="13"/>
        <v>52945.785015000009</v>
      </c>
    </row>
    <row r="164" spans="1:10" x14ac:dyDescent="0.25">
      <c r="A164">
        <v>27</v>
      </c>
      <c r="C164" t="str">
        <f ca="1">OFFSET('42p stat'!$A$1,A164*20,0)</f>
        <v>Classic ACO non hash</v>
      </c>
      <c r="D164" s="5">
        <f ca="1">OFFSET('42p trace'!$U$56,(A57-1)*56,0)</f>
        <v>360.51555764000068</v>
      </c>
      <c r="E164" s="5">
        <f ca="1">OFFSET('42p trace'!$V$56,(A57-1)*56,0)</f>
        <v>360.04550900000135</v>
      </c>
      <c r="F164" s="5">
        <f ca="1">OFFSET('42p stat'!$H$1,A164*20,1)</f>
        <v>348.92297000000002</v>
      </c>
      <c r="G164" s="5">
        <f ca="1">OFFSET('42p stat'!$K$1,A164*20,1)</f>
        <v>348.01235100000002</v>
      </c>
      <c r="H164" s="5">
        <f ca="1">OFFSET('42p stat'!$N$1,A164*20,1)</f>
        <v>0.32327800000000001</v>
      </c>
      <c r="J164" s="5">
        <f t="shared" ca="1" si="13"/>
        <v>1417.8196656400023</v>
      </c>
    </row>
    <row r="165" spans="1:10" x14ac:dyDescent="0.25">
      <c r="A165">
        <v>28</v>
      </c>
      <c r="C165" t="str">
        <f ca="1">OFFSET('42p stat'!$A$1,A165*20,0)</f>
        <v>omp</v>
      </c>
      <c r="D165" s="5">
        <f ca="1">OFFSET('42p trace'!$U$56,(A58-1)*56,0)</f>
        <v>33.899197199999968</v>
      </c>
      <c r="E165" s="5">
        <f ca="1">OFFSET('42p trace'!$V$56,(A58-1)*56,0)</f>
        <v>26.690531968400037</v>
      </c>
      <c r="F165" s="5">
        <f ca="1">OFFSET('42p stat'!$H$1,A165*20,1)</f>
        <v>26.707913999999999</v>
      </c>
      <c r="G165" s="5">
        <f ca="1">OFFSET('42p stat'!$K$1,A165*20,1)</f>
        <v>26.586296000000001</v>
      </c>
      <c r="H165" s="5">
        <f ca="1">OFFSET('42p stat'!$N$1,A165*20,1)</f>
        <v>0.32238699999999998</v>
      </c>
      <c r="J165" s="5">
        <f t="shared" ca="1" si="13"/>
        <v>114.20632616840001</v>
      </c>
    </row>
    <row r="166" spans="1:10" x14ac:dyDescent="0.25">
      <c r="A166">
        <v>29</v>
      </c>
      <c r="C166" t="str">
        <f ca="1">OFFSET('42p stat'!$A$1,A166*20,0)</f>
        <v>omp non hash</v>
      </c>
      <c r="D166" s="5">
        <f ca="1">OFFSET('42p trace'!$U$56,(A59-1)*56,0)</f>
        <v>11.144525278400017</v>
      </c>
      <c r="E166" s="5">
        <f ca="1">OFFSET('42p trace'!$V$56,(A59-1)*56,0)</f>
        <v>11.150535832400019</v>
      </c>
      <c r="F166" s="5">
        <f ca="1">OFFSET('42p stat'!$H$1,A166*20,1)</f>
        <v>11.145905000000001</v>
      </c>
      <c r="G166" s="5">
        <f ca="1">OFFSET('42p stat'!$K$1,A166*20,1)</f>
        <v>11.103979000000001</v>
      </c>
      <c r="H166" s="5">
        <f ca="1">OFFSET('42p stat'!$N$1,A166*20,1)</f>
        <v>0.30441600000000002</v>
      </c>
      <c r="J166" s="5">
        <f t="shared" ca="1" si="13"/>
        <v>44.849361110800039</v>
      </c>
    </row>
    <row r="167" spans="1:10" x14ac:dyDescent="0.25">
      <c r="A167">
        <v>30</v>
      </c>
      <c r="C167" t="str">
        <f ca="1">OFFSET('42p stat'!$A$1,A167*20,0)</f>
        <v>non CUDA transp Time</v>
      </c>
      <c r="D167" s="5">
        <f ca="1">OFFSET('42p trace'!$U$56,(A60-1)*56,0)</f>
        <v>39.00205929960007</v>
      </c>
      <c r="E167" s="5">
        <f ca="1">OFFSET('42p trace'!$V$56,(A60-1)*56,0)</f>
        <v>34.300551291599994</v>
      </c>
      <c r="F167" s="5">
        <f ca="1">OFFSET('42p stat'!$H$1,A167*20,1)</f>
        <v>34.270370999999997</v>
      </c>
      <c r="G167" s="5">
        <f ca="1">OFFSET('42p stat'!$K$1,A167*20,1)</f>
        <v>33.332478000000002</v>
      </c>
      <c r="H167" s="5">
        <f ca="1">OFFSET('42p stat'!$N$1,A167*20,1)</f>
        <v>1.5096959999999999</v>
      </c>
      <c r="J167" s="5">
        <f t="shared" ref="J167:J187" ca="1" si="14">SUM(D167:H167)</f>
        <v>142.41515559120006</v>
      </c>
    </row>
    <row r="168" spans="1:10" x14ac:dyDescent="0.25">
      <c r="A168">
        <v>31</v>
      </c>
      <c r="C168" t="str">
        <f ca="1">OFFSET('42p stat'!$A$1,A168*20,0)</f>
        <v>non CUDA transp</v>
      </c>
      <c r="D168" s="5">
        <f ca="1">OFFSET('42p trace'!$U$56,(A61-1)*56,0)</f>
        <v>16.172804505600027</v>
      </c>
      <c r="E168" s="5">
        <f ca="1">OFFSET('42p trace'!$V$56,(A61-1)*56,0)</f>
        <v>0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>
        <f t="shared" ca="1" si="14"/>
        <v>16.172804505600027</v>
      </c>
    </row>
    <row r="169" spans="1:10" x14ac:dyDescent="0.25">
      <c r="A169">
        <v>32</v>
      </c>
      <c r="C169" t="str">
        <f ca="1">OFFSET('42p stat'!$A$1,A169*20,0)</f>
        <v>non CUDA transp non hash</v>
      </c>
      <c r="D169" s="5">
        <f ca="1">OFFSET('42p trace'!$U$56,(A62-1)*56,0)</f>
        <v>18.382883353599997</v>
      </c>
      <c r="E169" s="5">
        <f ca="1">OFFSET('42p trace'!$V$56,(A62-1)*56,0)</f>
        <v>18.344267489600011</v>
      </c>
      <c r="F169" s="5">
        <f ca="1">OFFSET('42p stat'!$H$1,A169*20,1)</f>
        <v>18.328641000000001</v>
      </c>
      <c r="G169" s="5">
        <f ca="1">OFFSET('42p stat'!$K$1,A169*20,1)</f>
        <v>18.188568</v>
      </c>
      <c r="H169" s="5">
        <f ca="1">OFFSET('42p stat'!$N$1,A169*20,1)</f>
        <v>3.8361369999999999</v>
      </c>
      <c r="J169" s="5">
        <f t="shared" ca="1" si="14"/>
        <v>77.080496843200009</v>
      </c>
    </row>
    <row r="170" spans="1:10" x14ac:dyDescent="0.25">
      <c r="A170">
        <v>33</v>
      </c>
      <c r="C170">
        <f ca="1">OFFSET('42p stat'!$A$1,A170*20,0)</f>
        <v>0</v>
      </c>
      <c r="D170" s="5">
        <f ca="1">OFFSET('42p trace'!$U$56,(A63-1)*56,0)</f>
        <v>0</v>
      </c>
      <c r="E170" s="5">
        <f ca="1">OFFSET('42p trace'!$V$56,(A63-1)*56,0)</f>
        <v>0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>
        <f t="shared" ca="1" si="14"/>
        <v>0</v>
      </c>
    </row>
    <row r="171" spans="1:10" x14ac:dyDescent="0.25">
      <c r="A171">
        <v>34</v>
      </c>
      <c r="C171">
        <f ca="1">OFFSET('42p stat'!$A$1,A171*20,0)</f>
        <v>0</v>
      </c>
      <c r="D171" s="5">
        <f ca="1">OFFSET('42p trace'!$U$56,(A64-1)*56,0)</f>
        <v>0</v>
      </c>
      <c r="E171" s="5">
        <f ca="1">OFFSET('42p trace'!$V$56,(A64-1)*56,0)</f>
        <v>0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>
        <f t="shared" ca="1" si="14"/>
        <v>0</v>
      </c>
    </row>
    <row r="172" spans="1:10" x14ac:dyDescent="0.25">
      <c r="A172">
        <v>35</v>
      </c>
      <c r="C172">
        <f ca="1">OFFSET('42p stat'!$A$1,A172*20,0)</f>
        <v>0</v>
      </c>
      <c r="D172" s="5">
        <f ca="1">OFFSET('42p trace'!$U$56,(A65-1)*56,0)</f>
        <v>0</v>
      </c>
      <c r="E172" s="5">
        <f ca="1">OFFSET('42p trace'!$V$56,(A65-1)*56,0)</f>
        <v>0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>
        <f t="shared" ca="1" si="14"/>
        <v>0</v>
      </c>
    </row>
    <row r="173" spans="1:10" x14ac:dyDescent="0.25">
      <c r="A173">
        <v>36</v>
      </c>
      <c r="C173">
        <f ca="1">OFFSET('42p stat'!$A$1,A173*20,0)</f>
        <v>0</v>
      </c>
      <c r="D173" s="5">
        <f ca="1">OFFSET('42p trace'!$U$56,(A66-1)*56,0)</f>
        <v>0</v>
      </c>
      <c r="E173" s="5">
        <f ca="1">OFFSET('42p trace'!$V$56,(A66-1)*56,0)</f>
        <v>0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4"/>
        <v>0</v>
      </c>
    </row>
    <row r="174" spans="1:10" x14ac:dyDescent="0.25">
      <c r="A174">
        <v>37</v>
      </c>
      <c r="C174">
        <f ca="1">OFFSET('42p stat'!$A$1,A174*20,0)</f>
        <v>0</v>
      </c>
      <c r="D174" s="5">
        <f ca="1">OFFSET('42p trace'!$U$56,(A67-1)*56,0)</f>
        <v>0</v>
      </c>
      <c r="E174" s="5">
        <f ca="1">OFFSET('42p trace'!$V$56,(A67-1)*56,0)</f>
        <v>0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4"/>
        <v>0</v>
      </c>
    </row>
    <row r="175" spans="1:10" x14ac:dyDescent="0.25">
      <c r="A175">
        <v>38</v>
      </c>
      <c r="C175">
        <f ca="1">OFFSET('42p stat'!$A$1,A175*20,0)</f>
        <v>0</v>
      </c>
      <c r="D175" s="5">
        <f ca="1">OFFSET('42p trace'!$U$56,(A68-1)*56,0)</f>
        <v>0</v>
      </c>
      <c r="E175" s="5">
        <f ca="1">OFFSET('42p trace'!$V$56,(A68-1)*56,0)</f>
        <v>0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>
        <f t="shared" ca="1" si="14"/>
        <v>0</v>
      </c>
    </row>
    <row r="176" spans="1:10" x14ac:dyDescent="0.25">
      <c r="A176">
        <v>39</v>
      </c>
      <c r="C176">
        <f ca="1">OFFSET('42p stat'!$A$1,A176*20,0)</f>
        <v>0</v>
      </c>
      <c r="D176" s="5">
        <f ca="1">OFFSET('42p trace'!$U$56,(A69-1)*56,0)</f>
        <v>0</v>
      </c>
      <c r="E176" s="5">
        <f ca="1">OFFSET('42p trace'!$V$56,(A69-1)*56,0)</f>
        <v>0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>
        <f t="shared" ca="1" si="14"/>
        <v>0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 t="str">
        <f ca="1">OFFSET('42p stat'!$A$1,A179*20,0)</f>
        <v>CUDA Const</v>
      </c>
      <c r="D179" s="5">
        <f ca="1">OFFSET('42p trace'!$U$56,(A72-1)*56,0)</f>
        <v>175.70938056840009</v>
      </c>
      <c r="E179" s="5">
        <f ca="1">OFFSET('42p trace'!$V$56,(A72-1)*56,0)</f>
        <v>172.58195688640001</v>
      </c>
      <c r="F179" s="5">
        <f ca="1">OFFSET('42p stat'!$H$1,A179*20,1)</f>
        <v>12.591282</v>
      </c>
      <c r="G179" s="5">
        <f ca="1">OFFSET('42p stat'!$K$1,A179*20,1)</f>
        <v>2.2759619999999998</v>
      </c>
      <c r="H179" s="5">
        <f ca="1">OFFSET('42p stat'!$N$1,A179*20,1)</f>
        <v>0.68308599999999997</v>
      </c>
      <c r="J179" s="5">
        <f t="shared" ca="1" si="14"/>
        <v>363.84166745480007</v>
      </c>
    </row>
    <row r="180" spans="1:10" x14ac:dyDescent="0.25">
      <c r="A180">
        <v>43</v>
      </c>
      <c r="C180" t="str">
        <f ca="1">OFFSET('42p stat'!$A$1,A180*20,0)</f>
        <v>CUDA ant Const</v>
      </c>
      <c r="D180" s="5">
        <f ca="1">OFFSET('42p trace'!$U$56,(A73-1)*56,0)</f>
        <v>35.710005489600015</v>
      </c>
      <c r="E180" s="5">
        <f ca="1">OFFSET('42p trace'!$V$56,(A73-1)*56,0)</f>
        <v>35.058144050000045</v>
      </c>
      <c r="F180" s="5">
        <f ca="1">OFFSET('42p stat'!$H$1,A180*20,1)</f>
        <v>13.80917</v>
      </c>
      <c r="G180" s="5">
        <f ca="1">OFFSET('42p stat'!$K$1,A180*20,1)</f>
        <v>13.796941</v>
      </c>
      <c r="H180" s="5">
        <f ca="1">OFFSET('42p stat'!$N$1,A180*20,1)</f>
        <v>13.879263</v>
      </c>
      <c r="J180" s="5">
        <f t="shared" ca="1" si="14"/>
        <v>112.25352353960005</v>
      </c>
    </row>
    <row r="181" spans="1:10" x14ac:dyDescent="0.25">
      <c r="A181">
        <v>44</v>
      </c>
      <c r="C181" t="str">
        <f ca="1">OFFSET('42p stat'!$A$1,A181*20,0)</f>
        <v>CUDA ant par Const</v>
      </c>
      <c r="D181" s="5">
        <f ca="1">OFFSET('42p trace'!$U$56,(A74-1)*56,0)</f>
        <v>73.493434570000034</v>
      </c>
      <c r="E181" s="5">
        <f ca="1">OFFSET('42p trace'!$V$56,(A74-1)*56,0)</f>
        <v>73.552686808400111</v>
      </c>
      <c r="F181" s="5">
        <f ca="1">OFFSET('42p stat'!$H$1,A181*20,1)</f>
        <v>11.741485000000001</v>
      </c>
      <c r="G181" s="5">
        <f ca="1">OFFSET('42p stat'!$K$1,A181*20,1)</f>
        <v>10.931409</v>
      </c>
      <c r="H181" s="5">
        <f ca="1">OFFSET('42p stat'!$N$1,A181*20,1)</f>
        <v>11.011029000000001</v>
      </c>
      <c r="J181" s="5">
        <f t="shared" ca="1" si="14"/>
        <v>180.73004437840015</v>
      </c>
    </row>
    <row r="182" spans="1:10" x14ac:dyDescent="0.25">
      <c r="A182">
        <v>45</v>
      </c>
      <c r="C182" t="str">
        <f ca="1">OFFSET('42p stat'!$A$1,A182*20,0)</f>
        <v>CUDA ant add CPU Const</v>
      </c>
      <c r="D182" s="5">
        <f ca="1">OFFSET('42p trace'!$U$56,(A75-1)*56,0)</f>
        <v>174.39121216359999</v>
      </c>
      <c r="E182" s="5">
        <f ca="1">OFFSET('42p trace'!$V$56,(A75-1)*56,0)</f>
        <v>174.02814804359994</v>
      </c>
      <c r="F182" s="5">
        <f ca="1">OFFSET('42p stat'!$H$1,A182*20,1)</f>
        <v>84.440943000000004</v>
      </c>
      <c r="G182" s="5">
        <f ca="1">OFFSET('42p stat'!$K$1,A182*20,1)</f>
        <v>62.297085000000003</v>
      </c>
      <c r="H182" s="5">
        <f ca="1">OFFSET('42p stat'!$N$1,A182*20,1)</f>
        <v>1.6672499999999999</v>
      </c>
      <c r="J182" s="5">
        <f t="shared" ca="1" si="14"/>
        <v>496.82463820719994</v>
      </c>
    </row>
    <row r="183" spans="1:10" x14ac:dyDescent="0.25">
      <c r="A183">
        <v>46</v>
      </c>
      <c r="C183" t="str">
        <f ca="1">OFFSET('42p stat'!$A$1,A183*20,0)</f>
        <v>CUDA opt Const</v>
      </c>
      <c r="D183" s="5">
        <f ca="1">OFFSET('42p trace'!$U$56,(A76-1)*56,0)</f>
        <v>70.158621359999927</v>
      </c>
      <c r="E183" s="5">
        <f ca="1">OFFSET('42p trace'!$V$56,(A76-1)*56,0)</f>
        <v>69.643839448400158</v>
      </c>
      <c r="F183" s="5">
        <f ca="1">OFFSET('42p stat'!$H$1,A183*20,1)</f>
        <v>6.6846709999999998</v>
      </c>
      <c r="G183" s="5">
        <f ca="1">OFFSET('42p stat'!$K$1,A183*20,1)</f>
        <v>0.55437700000000001</v>
      </c>
      <c r="H183" s="5">
        <f ca="1">OFFSET('42p stat'!$N$1,A183*20,1)</f>
        <v>0</v>
      </c>
      <c r="J183" s="5">
        <f t="shared" ca="1" si="14"/>
        <v>147.0415088084001</v>
      </c>
    </row>
    <row r="184" spans="1:10" x14ac:dyDescent="0.25">
      <c r="A184">
        <v>47</v>
      </c>
      <c r="C184" t="str">
        <f ca="1">OFFSET('42p stat'!$A$1,A184*20,0)</f>
        <v>CUDA opt ant Const</v>
      </c>
      <c r="D184" s="5">
        <f ca="1">OFFSET('42p trace'!$U$56,(A77-1)*56,0)</f>
        <v>77.531217942399948</v>
      </c>
      <c r="E184" s="5">
        <f ca="1">OFFSET('42p trace'!$V$56,(A77-1)*56,0)</f>
        <v>77.124577273599854</v>
      </c>
      <c r="F184" s="5">
        <f ca="1">OFFSET('42p stat'!$H$1,A184*20,1)</f>
        <v>5.4743919999999999</v>
      </c>
      <c r="G184" s="5">
        <f ca="1">OFFSET('42p stat'!$K$1,A184*20,1)</f>
        <v>1.8209999999999999E-3</v>
      </c>
      <c r="H184" s="5">
        <f ca="1">OFFSET('42p stat'!$N$1,A184*20,1)</f>
        <v>0</v>
      </c>
      <c r="J184" s="5">
        <f t="shared" ca="1" si="14"/>
        <v>160.1320082159998</v>
      </c>
    </row>
    <row r="185" spans="1:10" x14ac:dyDescent="0.25">
      <c r="A185">
        <v>48</v>
      </c>
      <c r="C185" t="str">
        <f ca="1">OFFSET('42p stat'!$A$1,A185*20,0)</f>
        <v>CUDA opt ant par Const</v>
      </c>
      <c r="D185" s="5">
        <f ca="1">OFFSET('42p trace'!$U$56,(A78-1)*56,0)</f>
        <v>76.830033680000057</v>
      </c>
      <c r="E185" s="5">
        <f ca="1">OFFSET('42p trace'!$V$56,(A78-1)*56,0)</f>
        <v>76.15355696040001</v>
      </c>
      <c r="F185" s="5">
        <f ca="1">OFFSET('42p stat'!$H$1,A185*20,1)</f>
        <v>8.7516879999999997</v>
      </c>
      <c r="G185" s="5">
        <f ca="1">OFFSET('42p stat'!$K$1,A185*20,1)</f>
        <v>1.003E-3</v>
      </c>
      <c r="H185" s="5">
        <f ca="1">OFFSET('42p stat'!$N$1,A185*20,1)</f>
        <v>0</v>
      </c>
      <c r="J185" s="5">
        <f t="shared" ca="1" si="14"/>
        <v>161.73628164040005</v>
      </c>
    </row>
    <row r="186" spans="1:10" x14ac:dyDescent="0.25">
      <c r="A186">
        <v>49</v>
      </c>
      <c r="C186">
        <f ca="1">OFFSET('42p stat'!$A$1,A186*20,0)</f>
        <v>0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14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4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2.0283462078617611</v>
      </c>
      <c r="E194" s="8">
        <f ca="1">$D$192*SQRT(E138)/$E$192</f>
        <v>2.0045808414831003</v>
      </c>
      <c r="F194" s="8">
        <f ca="1">$D$192*SQRT(F138)/$E$192</f>
        <v>0.83595665868512581</v>
      </c>
      <c r="G194" s="8">
        <f ca="1">$D$192*SQRT(G138)/$E$192</f>
        <v>0.63020233284239746</v>
      </c>
      <c r="H194" s="8">
        <f ca="1">$D$192*SQRT(H138)/$E$192</f>
        <v>0.36912602517839349</v>
      </c>
      <c r="J194" s="8">
        <f ca="1">$D$192*SQRT(J138)/$E$192</f>
        <v>3.0601903906411252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0.84922571713805262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0.84922571713805262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0.83407827001983592</v>
      </c>
      <c r="E196" s="8">
        <f t="shared" ca="1" si="17"/>
        <v>0.82401305478137044</v>
      </c>
      <c r="F196" s="8">
        <f t="shared" ca="1" si="17"/>
        <v>0.15366724996563189</v>
      </c>
      <c r="G196" s="8">
        <f t="shared" ca="1" si="17"/>
        <v>2.744699910737055E-2</v>
      </c>
      <c r="H196" s="8">
        <f t="shared" ca="1" si="17"/>
        <v>1.8031999999999999E-2</v>
      </c>
      <c r="J196" s="8">
        <f t="shared" ca="1" si="16"/>
        <v>1.1829523191851004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1.6261695521250006</v>
      </c>
      <c r="E197" s="8">
        <f t="shared" ca="1" si="18"/>
        <v>1.6557230590682877</v>
      </c>
      <c r="F197" s="8">
        <f t="shared" ca="1" si="18"/>
        <v>1.080299869569556</v>
      </c>
      <c r="G197" s="8">
        <f t="shared" ca="1" si="18"/>
        <v>1.0845427948181667</v>
      </c>
      <c r="H197" s="8">
        <f t="shared" ca="1" si="18"/>
        <v>1.0836826351953786</v>
      </c>
      <c r="J197" s="8">
        <f t="shared" ca="1" si="16"/>
        <v>2.9838725167803122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1.0305888720962857</v>
      </c>
      <c r="E198" s="8">
        <f t="shared" ca="1" si="19"/>
        <v>1.0199334768637005</v>
      </c>
      <c r="F198" s="8">
        <f t="shared" ca="1" si="19"/>
        <v>0.89686289012312237</v>
      </c>
      <c r="G198" s="8">
        <f t="shared" ca="1" si="19"/>
        <v>0.8952374612715891</v>
      </c>
      <c r="H198" s="8">
        <f t="shared" ca="1" si="19"/>
        <v>0.89834589625154959</v>
      </c>
      <c r="J198" s="8">
        <f t="shared" ca="1" si="16"/>
        <v>2.1249038156048314</v>
      </c>
    </row>
    <row r="199" spans="1:10" x14ac:dyDescent="0.25">
      <c r="A199">
        <v>6</v>
      </c>
      <c r="C199" t="str">
        <f ca="1">OFFSET('42p stat'!$A$1,A199*20,0)</f>
        <v>CUDA ant par global</v>
      </c>
      <c r="D199" s="8">
        <f t="shared" ref="D199:H199" ca="1" si="20">$D$192*SQRT(D143)/$E$192</f>
        <v>2.1651984430099698</v>
      </c>
      <c r="E199" s="8">
        <f t="shared" ca="1" si="20"/>
        <v>2.157824632208353</v>
      </c>
      <c r="F199" s="8">
        <f t="shared" ca="1" si="20"/>
        <v>1.0086831085331012</v>
      </c>
      <c r="G199" s="8">
        <f t="shared" ca="1" si="20"/>
        <v>0.89954622256335426</v>
      </c>
      <c r="H199" s="8">
        <f t="shared" ca="1" si="20"/>
        <v>0.8998484446972167</v>
      </c>
      <c r="J199" s="8">
        <f t="shared" ca="1" si="16"/>
        <v>3.4613066440825357</v>
      </c>
    </row>
    <row r="200" spans="1:10" x14ac:dyDescent="0.25">
      <c r="A200">
        <v>7</v>
      </c>
      <c r="C200" t="str">
        <f ca="1">OFFSET('42p stat'!$A$1,A200*20,0)</f>
        <v>CUDA ant non hash</v>
      </c>
      <c r="D200" s="8">
        <f t="shared" ref="D200:H200" ca="1" si="21">$D$192*SQRT(D144)/$E$192</f>
        <v>1.8149694776124032</v>
      </c>
      <c r="E200" s="8">
        <f t="shared" ca="1" si="21"/>
        <v>1.8149105342090266</v>
      </c>
      <c r="F200" s="8">
        <f t="shared" ca="1" si="21"/>
        <v>1.0379645191161402</v>
      </c>
      <c r="G200" s="8">
        <f t="shared" ca="1" si="21"/>
        <v>0.98689088849375839</v>
      </c>
      <c r="H200" s="8">
        <f t="shared" ca="1" si="21"/>
        <v>0.97879142436782729</v>
      </c>
      <c r="J200" s="8">
        <f t="shared" ca="1" si="16"/>
        <v>3.0979624066472362</v>
      </c>
    </row>
    <row r="201" spans="1:10" x14ac:dyDescent="0.25">
      <c r="A201">
        <v>8</v>
      </c>
      <c r="C201" t="str">
        <f ca="1">OFFSET('42p stat'!$A$1,A201*20,0)</f>
        <v>CUDA ant add CPU Time</v>
      </c>
      <c r="D201" s="8">
        <f t="shared" ref="D201:H201" ca="1" si="22">$D$192*SQRT(D145)/$E$192</f>
        <v>2.0780828915868432</v>
      </c>
      <c r="E201" s="8">
        <f t="shared" ca="1" si="22"/>
        <v>2.0830038670824789</v>
      </c>
      <c r="F201" s="8">
        <f t="shared" ca="1" si="22"/>
        <v>1.506099812171823</v>
      </c>
      <c r="G201" s="8">
        <f t="shared" ca="1" si="22"/>
        <v>1.3965385805197077</v>
      </c>
      <c r="H201" s="8">
        <f t="shared" ca="1" si="22"/>
        <v>0.40421720133611339</v>
      </c>
      <c r="J201" s="8">
        <f t="shared" ca="1" si="16"/>
        <v>3.6110084203095534</v>
      </c>
    </row>
    <row r="202" spans="1:10" x14ac:dyDescent="0.25">
      <c r="A202">
        <v>9</v>
      </c>
      <c r="C202" t="str">
        <f ca="1">OFFSET('42p stat'!$A$1,A202*20,0)</f>
        <v>CUDA ant add CPU Time global</v>
      </c>
      <c r="D202" s="8">
        <f t="shared" ref="D202:H202" ca="1" si="23">$D$192*SQRT(D146)/$E$192</f>
        <v>2.1528565739997196</v>
      </c>
      <c r="E202" s="8">
        <f t="shared" ca="1" si="23"/>
        <v>2.1593287560152077</v>
      </c>
      <c r="F202" s="8">
        <f t="shared" ca="1" si="23"/>
        <v>1.5684609732396912</v>
      </c>
      <c r="G202" s="8">
        <f t="shared" ca="1" si="23"/>
        <v>1.465021663457575</v>
      </c>
      <c r="H202" s="8">
        <f t="shared" ca="1" si="23"/>
        <v>0.45616961007064022</v>
      </c>
      <c r="J202" s="8">
        <f t="shared" ca="1" si="16"/>
        <v>3.7565863648924664</v>
      </c>
    </row>
    <row r="203" spans="1:10" x14ac:dyDescent="0.25">
      <c r="A203">
        <v>10</v>
      </c>
      <c r="C203" t="str">
        <f ca="1">OFFSET('42p stat'!$A$1,A203*20,0)</f>
        <v>CUDA ant add CPU</v>
      </c>
      <c r="D203" s="8">
        <f t="shared" ref="D203:H203" ca="1" si="24">$D$192*SQRT(D147)/$E$192</f>
        <v>1.2822324602373978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1.2822324602373978</v>
      </c>
    </row>
    <row r="204" spans="1:10" x14ac:dyDescent="0.25">
      <c r="A204">
        <v>11</v>
      </c>
      <c r="C204" t="str">
        <f ca="1">OFFSET('42p stat'!$A$1,A204*20,0)</f>
        <v>CUDA ant add CPU non hash</v>
      </c>
      <c r="D204" s="8">
        <f t="shared" ref="D204:H204" ca="1" si="25">$D$192*SQRT(D148)/$E$192</f>
        <v>1.9025909100716374</v>
      </c>
      <c r="E204" s="8">
        <f t="shared" ca="1" si="25"/>
        <v>1.8930353919858856</v>
      </c>
      <c r="F204" s="8">
        <f t="shared" ca="1" si="25"/>
        <v>1.3630755988777732</v>
      </c>
      <c r="G204" s="8">
        <f t="shared" ca="1" si="25"/>
        <v>1.2205255055622555</v>
      </c>
      <c r="H204" s="8">
        <f t="shared" ca="1" si="25"/>
        <v>0.32947699107524941</v>
      </c>
      <c r="J204" s="8">
        <f t="shared" ca="1" si="16"/>
        <v>3.2649116147348272</v>
      </c>
    </row>
    <row r="205" spans="1:10" x14ac:dyDescent="0.25">
      <c r="A205">
        <v>12</v>
      </c>
      <c r="C205" t="str">
        <f ca="1">OFFSET('42p stat'!$A$1,A205*20,0)</f>
        <v>CUDA ant add CPU12</v>
      </c>
      <c r="D205" s="8">
        <f t="shared" ref="D205:H205" ca="1" si="26">$D$192*SQRT(D149)/$E$192</f>
        <v>4.806181186403494</v>
      </c>
      <c r="E205" s="8">
        <f t="shared" ca="1" si="26"/>
        <v>2.9989309794764192</v>
      </c>
      <c r="F205" s="8">
        <f t="shared" ca="1" si="26"/>
        <v>2.7395958316160436</v>
      </c>
      <c r="G205" s="8">
        <f t="shared" ca="1" si="26"/>
        <v>2.6168327378141689</v>
      </c>
      <c r="H205" s="8">
        <f t="shared" ca="1" si="26"/>
        <v>1.0085507915182061</v>
      </c>
      <c r="J205" s="8">
        <f t="shared" ca="1" si="16"/>
        <v>6.8893641371013548</v>
      </c>
    </row>
    <row r="206" spans="1:10" x14ac:dyDescent="0.25">
      <c r="A206">
        <v>13</v>
      </c>
      <c r="C206" t="str">
        <f ca="1">OFFSET('42p stat'!$A$1,A206*20,0)</f>
        <v>CUDA opt</v>
      </c>
      <c r="D206" s="8">
        <f t="shared" ref="D206:H206" ca="1" si="27">$D$192*SQRT(D150)/$E$192</f>
        <v>0.80630469615401057</v>
      </c>
      <c r="E206" s="8">
        <f t="shared" ca="1" si="27"/>
        <v>0</v>
      </c>
      <c r="F206" s="8">
        <f t="shared" ca="1" si="27"/>
        <v>0</v>
      </c>
      <c r="G206" s="8">
        <f t="shared" ca="1" si="27"/>
        <v>0</v>
      </c>
      <c r="H206" s="8">
        <f t="shared" ca="1" si="27"/>
        <v>0</v>
      </c>
      <c r="J206" s="8">
        <f t="shared" ca="1" si="16"/>
        <v>0.80630469615401057</v>
      </c>
    </row>
    <row r="207" spans="1:10" x14ac:dyDescent="0.25">
      <c r="A207">
        <v>14</v>
      </c>
      <c r="C207" t="str">
        <f ca="1">OFFSET('42p stat'!$A$1,A207*20,0)</f>
        <v>CUDA opt Time</v>
      </c>
      <c r="D207" s="8">
        <f t="shared" ref="D207:H207" ca="1" si="28">$D$192*SQRT(D151)/$E$192</f>
        <v>1.0155124246132068</v>
      </c>
      <c r="E207" s="8">
        <f t="shared" ca="1" si="28"/>
        <v>0.99834970814169843</v>
      </c>
      <c r="F207" s="8">
        <f t="shared" ca="1" si="28"/>
        <v>0.21426413053052065</v>
      </c>
      <c r="G207" s="8">
        <f t="shared" ca="1" si="28"/>
        <v>5.2938870709526853E-2</v>
      </c>
      <c r="H207" s="8">
        <f t="shared" ca="1" si="28"/>
        <v>0</v>
      </c>
      <c r="J207" s="8">
        <f t="shared" ca="1" si="16"/>
        <v>1.4410687929291954</v>
      </c>
    </row>
    <row r="208" spans="1:10" x14ac:dyDescent="0.25">
      <c r="A208">
        <v>15</v>
      </c>
      <c r="C208" t="str">
        <f ca="1">OFFSET('42p stat'!$A$1,A208*20,0)</f>
        <v>CUDA opt non hash</v>
      </c>
      <c r="D208" s="8">
        <f t="shared" ref="D208:H208" ca="1" si="29">$D$192*SQRT(D152)/$E$192</f>
        <v>1.2138233308678159</v>
      </c>
      <c r="E208" s="8">
        <f t="shared" ca="1" si="29"/>
        <v>1.2098954960561719</v>
      </c>
      <c r="F208" s="8">
        <f t="shared" ca="1" si="29"/>
        <v>0.19868039613409269</v>
      </c>
      <c r="G208" s="8">
        <f t="shared" ca="1" si="29"/>
        <v>6.9517859575795342E-3</v>
      </c>
      <c r="H208" s="8">
        <f t="shared" ca="1" si="29"/>
        <v>0</v>
      </c>
      <c r="J208" s="8">
        <f t="shared" ca="1" si="16"/>
        <v>1.7253221198002562</v>
      </c>
    </row>
    <row r="209" spans="1:10" x14ac:dyDescent="0.25">
      <c r="A209">
        <v>16</v>
      </c>
      <c r="C209" t="str">
        <f ca="1">OFFSET('42p stat'!$A$1,A209*20,0)</f>
        <v>CUDA opt ant</v>
      </c>
      <c r="D209" s="8">
        <f t="shared" ref="D209:H209" ca="1" si="30">$D$192*SQRT(D153)/$E$192</f>
        <v>1.5999811301062843</v>
      </c>
      <c r="E209" s="8">
        <f t="shared" ca="1" si="30"/>
        <v>1.6091339099587265</v>
      </c>
      <c r="F209" s="8">
        <f t="shared" ca="1" si="30"/>
        <v>0.68257730950860052</v>
      </c>
      <c r="G209" s="8">
        <f t="shared" ca="1" si="30"/>
        <v>8.081287026210613E-3</v>
      </c>
      <c r="H209" s="8">
        <f t="shared" ca="1" si="30"/>
        <v>0</v>
      </c>
      <c r="J209" s="8">
        <f t="shared" ca="1" si="16"/>
        <v>2.3696473677598617</v>
      </c>
    </row>
    <row r="210" spans="1:10" x14ac:dyDescent="0.25">
      <c r="A210">
        <v>17</v>
      </c>
      <c r="C210" t="str">
        <f ca="1">OFFSET('42p stat'!$A$1,A210*20,0)</f>
        <v>CUDA opt ant non hash</v>
      </c>
      <c r="D210" s="8">
        <f t="shared" ref="D210:H210" ca="1" si="31">$D$192*SQRT(D154)/$E$192</f>
        <v>1.5607711086202849</v>
      </c>
      <c r="E210" s="8">
        <f t="shared" ca="1" si="31"/>
        <v>1.5650789330289259</v>
      </c>
      <c r="F210" s="8">
        <f t="shared" ca="1" si="31"/>
        <v>0.56019138509620081</v>
      </c>
      <c r="G210" s="8">
        <f t="shared" ca="1" si="31"/>
        <v>7.8399999999999997E-3</v>
      </c>
      <c r="H210" s="8">
        <f t="shared" ca="1" si="31"/>
        <v>0</v>
      </c>
      <c r="J210" s="8">
        <f t="shared" ca="1" si="16"/>
        <v>2.2802092828621574</v>
      </c>
    </row>
    <row r="211" spans="1:10" x14ac:dyDescent="0.25">
      <c r="A211">
        <v>18</v>
      </c>
      <c r="C211" t="str">
        <f ca="1">OFFSET('42p stat'!$A$1,A211*20,0)</f>
        <v>CUDA opt ant par</v>
      </c>
      <c r="D211" s="8">
        <f t="shared" ref="D211:H211" ca="1" si="32">$D$192*SQRT(D155)/$E$192</f>
        <v>1.3034907138840914</v>
      </c>
      <c r="E211" s="8">
        <f t="shared" ca="1" si="32"/>
        <v>1.2879399525820157</v>
      </c>
      <c r="F211" s="8">
        <f t="shared" ca="1" si="32"/>
        <v>0.61316055580899853</v>
      </c>
      <c r="G211" s="8">
        <f t="shared" ca="1" si="32"/>
        <v>1.2732459306826783E-2</v>
      </c>
      <c r="H211" s="8">
        <f t="shared" ca="1" si="32"/>
        <v>0</v>
      </c>
      <c r="J211" s="8">
        <f t="shared" ca="1" si="16"/>
        <v>1.9323574579665699</v>
      </c>
    </row>
    <row r="212" spans="1:10" x14ac:dyDescent="0.25">
      <c r="A212">
        <v>19</v>
      </c>
      <c r="C212" t="str">
        <f ca="1">OFFSET('42p stat'!$A$1,A212*20,0)</f>
        <v>CUDA opt ant par global</v>
      </c>
      <c r="D212" s="8">
        <f t="shared" ref="D212:H212" ca="1" si="33">$D$192*SQRT(D156)/$E$192</f>
        <v>1.449451656355099</v>
      </c>
      <c r="E212" s="8">
        <f t="shared" ca="1" si="33"/>
        <v>1.4441607291179359</v>
      </c>
      <c r="F212" s="8">
        <f t="shared" ca="1" si="33"/>
        <v>0.58356800512708029</v>
      </c>
      <c r="G212" s="8">
        <f t="shared" ca="1" si="33"/>
        <v>1.2750549478355824E-2</v>
      </c>
      <c r="H212" s="8">
        <f t="shared" ca="1" si="33"/>
        <v>0</v>
      </c>
      <c r="J212" s="8">
        <f t="shared" ca="1" si="16"/>
        <v>2.1277275457062137</v>
      </c>
    </row>
    <row r="213" spans="1:10" x14ac:dyDescent="0.25">
      <c r="A213">
        <v>20</v>
      </c>
      <c r="C213" t="str">
        <f ca="1">OFFSET('42p stat'!$A$1,A213*20,0)</f>
        <v>CUDA opt_one_GPU</v>
      </c>
      <c r="D213" s="8">
        <f t="shared" ref="D213:H213" ca="1" si="34">$D$192*SQRT(D157)/$E$192</f>
        <v>2.310807466098376</v>
      </c>
      <c r="E213" s="8">
        <f t="shared" ca="1" si="34"/>
        <v>2.3078357686993978</v>
      </c>
      <c r="F213" s="8">
        <f t="shared" ca="1" si="34"/>
        <v>0</v>
      </c>
      <c r="G213" s="8">
        <f t="shared" ca="1" si="34"/>
        <v>0</v>
      </c>
      <c r="H213" s="8">
        <f t="shared" ca="1" si="34"/>
        <v>0</v>
      </c>
      <c r="J213" s="8">
        <f t="shared" ca="1" si="16"/>
        <v>3.265874627211574</v>
      </c>
    </row>
    <row r="214" spans="1:10" x14ac:dyDescent="0.25">
      <c r="A214">
        <v>21</v>
      </c>
      <c r="C214" t="str">
        <f ca="1">OFFSET('42p stat'!$A$1,A214*20,0)</f>
        <v>CUDA opt_one_GPU ant</v>
      </c>
      <c r="D214" s="8">
        <f t="shared" ref="D214:H214" ca="1" si="35">$D$192*SQRT(D158)/$E$192</f>
        <v>16.163888310986554</v>
      </c>
      <c r="E214" s="8">
        <f t="shared" ca="1" si="35"/>
        <v>16.19297560334012</v>
      </c>
      <c r="F214" s="8">
        <f t="shared" ca="1" si="35"/>
        <v>0</v>
      </c>
      <c r="G214" s="8">
        <f t="shared" ca="1" si="35"/>
        <v>0</v>
      </c>
      <c r="H214" s="8">
        <f t="shared" ca="1" si="35"/>
        <v>0</v>
      </c>
      <c r="J214" s="8">
        <f t="shared" ca="1" si="16"/>
        <v>22.879767136498923</v>
      </c>
    </row>
    <row r="215" spans="1:10" x14ac:dyDescent="0.25">
      <c r="A215">
        <v>22</v>
      </c>
      <c r="C215" t="str">
        <f ca="1">OFFSET('42p stat'!$A$1,A215*20,0)</f>
        <v>CUDA opt_one_GPU ant local</v>
      </c>
      <c r="D215" s="8">
        <f t="shared" ref="D215:H215" ca="1" si="36">$D$192*SQRT(D159)/$E$192</f>
        <v>0.25744258508583773</v>
      </c>
      <c r="E215" s="8">
        <f t="shared" ca="1" si="36"/>
        <v>0.20655751040792697</v>
      </c>
      <c r="F215" s="8">
        <f t="shared" ca="1" si="36"/>
        <v>0</v>
      </c>
      <c r="G215" s="8">
        <f t="shared" ca="1" si="36"/>
        <v>0</v>
      </c>
      <c r="H215" s="8">
        <f t="shared" ca="1" si="36"/>
        <v>0</v>
      </c>
      <c r="J215" s="8">
        <f t="shared" ca="1" si="16"/>
        <v>0.33006467505869158</v>
      </c>
    </row>
    <row r="216" spans="1:10" x14ac:dyDescent="0.25">
      <c r="A216">
        <v>23</v>
      </c>
      <c r="C216" t="str">
        <f ca="1">OFFSET('42p stat'!$A$1,A216*20,0)</f>
        <v>non CUDA Time</v>
      </c>
      <c r="D216" s="8">
        <f t="shared" ref="D216:H216" ca="1" si="37">$D$192*SQRT(D160)/$E$192</f>
        <v>2.045281910154459</v>
      </c>
      <c r="E216" s="8">
        <f t="shared" ca="1" si="37"/>
        <v>1.9412635541365648</v>
      </c>
      <c r="F216" s="8">
        <f t="shared" ca="1" si="37"/>
        <v>1.9408312708610194</v>
      </c>
      <c r="G216" s="8">
        <f t="shared" ca="1" si="37"/>
        <v>1.9379565787498954</v>
      </c>
      <c r="H216" s="8">
        <f t="shared" ca="1" si="37"/>
        <v>0.24721948589866452</v>
      </c>
      <c r="J216" s="8">
        <f t="shared" ca="1" si="16"/>
        <v>3.9414846791410976</v>
      </c>
    </row>
    <row r="217" spans="1:10" x14ac:dyDescent="0.25">
      <c r="A217">
        <v>24</v>
      </c>
      <c r="C217" t="str">
        <f ca="1">OFFSET('42p stat'!$A$1,A217*20,0)</f>
        <v>non CUDA</v>
      </c>
      <c r="D217" s="8">
        <f t="shared" ref="D217:H217" ca="1" si="38">$D$192*SQRT(D161)/$E$192</f>
        <v>1.3084855906557795</v>
      </c>
      <c r="E217" s="8">
        <f t="shared" ca="1" si="38"/>
        <v>0</v>
      </c>
      <c r="F217" s="8">
        <f t="shared" ca="1" si="38"/>
        <v>0</v>
      </c>
      <c r="G217" s="8">
        <f t="shared" ca="1" si="38"/>
        <v>0</v>
      </c>
      <c r="H217" s="8">
        <f t="shared" ca="1" si="38"/>
        <v>0</v>
      </c>
      <c r="J217" s="8">
        <f t="shared" ca="1" si="16"/>
        <v>1.3084855906557795</v>
      </c>
    </row>
    <row r="218" spans="1:10" x14ac:dyDescent="0.25">
      <c r="A218">
        <v>25</v>
      </c>
      <c r="C218" t="str">
        <f ca="1">OFFSET('42p stat'!$A$1,A218*20,0)</f>
        <v>non CUDA non hash</v>
      </c>
      <c r="D218" s="8">
        <f t="shared" ref="D218:H218" ca="1" si="39">$D$192*SQRT(D162)/$E$192</f>
        <v>0.93102386630461886</v>
      </c>
      <c r="E218" s="8">
        <f t="shared" ca="1" si="39"/>
        <v>0.93021842501158802</v>
      </c>
      <c r="F218" s="8">
        <f t="shared" ca="1" si="39"/>
        <v>0.92984044336219318</v>
      </c>
      <c r="G218" s="8">
        <f t="shared" ca="1" si="39"/>
        <v>0.92787203207338886</v>
      </c>
      <c r="H218" s="8">
        <f t="shared" ca="1" si="39"/>
        <v>0.21347684412132387</v>
      </c>
      <c r="J218" s="8">
        <f t="shared" ca="1" si="16"/>
        <v>1.8716927843136648</v>
      </c>
    </row>
    <row r="219" spans="1:10" x14ac:dyDescent="0.25">
      <c r="A219">
        <v>26</v>
      </c>
      <c r="C219" t="str">
        <f ca="1">OFFSET('42p stat'!$A$1,A219*20,0)</f>
        <v>Classic ACO</v>
      </c>
      <c r="D219" s="8">
        <f t="shared" ref="D219:H219" ca="1" si="40">$D$192*SQRT(D163)/$E$192</f>
        <v>41.035647774348014</v>
      </c>
      <c r="E219" s="8">
        <f t="shared" ca="1" si="40"/>
        <v>28.389380726624648</v>
      </c>
      <c r="F219" s="8">
        <f t="shared" ca="1" si="40"/>
        <v>28.100781358092661</v>
      </c>
      <c r="G219" s="8">
        <f t="shared" ca="1" si="40"/>
        <v>28.073106370971345</v>
      </c>
      <c r="H219" s="8">
        <f t="shared" ca="1" si="40"/>
        <v>0.5440714288400007</v>
      </c>
      <c r="J219" s="8">
        <f t="shared" ca="1" si="16"/>
        <v>63.780330465375293</v>
      </c>
    </row>
    <row r="220" spans="1:10" x14ac:dyDescent="0.25">
      <c r="A220">
        <v>27</v>
      </c>
      <c r="C220" t="str">
        <f ca="1">OFFSET('42p stat'!$A$1,A220*20,0)</f>
        <v>Classic ACO non hash</v>
      </c>
      <c r="D220" s="8">
        <f t="shared" ref="D220:H220" ca="1" si="41">$D$192*SQRT(D164)/$E$192</f>
        <v>5.2629964207280748</v>
      </c>
      <c r="E220" s="8">
        <f t="shared" ca="1" si="41"/>
        <v>5.2595642925520067</v>
      </c>
      <c r="F220" s="8">
        <f t="shared" ca="1" si="41"/>
        <v>5.1776876722181688</v>
      </c>
      <c r="G220" s="8">
        <f t="shared" ca="1" si="41"/>
        <v>5.1709268948644018</v>
      </c>
      <c r="H220" s="8">
        <f t="shared" ca="1" si="41"/>
        <v>0.15760106375275515</v>
      </c>
      <c r="J220" s="8">
        <f t="shared" ca="1" si="16"/>
        <v>10.437141397454219</v>
      </c>
    </row>
    <row r="221" spans="1:10" x14ac:dyDescent="0.25">
      <c r="A221">
        <v>28</v>
      </c>
      <c r="C221" t="str">
        <f ca="1">OFFSET('42p stat'!$A$1,A221*20,0)</f>
        <v>omp</v>
      </c>
      <c r="D221" s="8">
        <f t="shared" ref="D221:H221" ca="1" si="42">$D$192*SQRT(D165)/$E$192</f>
        <v>1.6138596962779626</v>
      </c>
      <c r="E221" s="8">
        <f t="shared" ca="1" si="42"/>
        <v>1.4320219803467094</v>
      </c>
      <c r="F221" s="8">
        <f t="shared" ca="1" si="42"/>
        <v>1.4324882018529854</v>
      </c>
      <c r="G221" s="8">
        <f t="shared" ca="1" si="42"/>
        <v>1.4292229687043234</v>
      </c>
      <c r="H221" s="8">
        <f t="shared" ca="1" si="42"/>
        <v>0.15738372846009205</v>
      </c>
      <c r="J221" s="8">
        <f t="shared" ca="1" si="16"/>
        <v>2.9622120876416846</v>
      </c>
    </row>
    <row r="222" spans="1:10" x14ac:dyDescent="0.25">
      <c r="A222">
        <v>29</v>
      </c>
      <c r="C222" t="str">
        <f ca="1">OFFSET('42p stat'!$A$1,A222*20,0)</f>
        <v>omp non hash</v>
      </c>
      <c r="D222" s="8">
        <f t="shared" ref="D222:H222" ca="1" si="43">$D$192*SQRT(D166)/$E$192</f>
        <v>0.92534110801910785</v>
      </c>
      <c r="E222" s="8">
        <f t="shared" ca="1" si="43"/>
        <v>0.9255906055459715</v>
      </c>
      <c r="F222" s="8">
        <f t="shared" ca="1" si="43"/>
        <v>0.92539838608028702</v>
      </c>
      <c r="G222" s="8">
        <f t="shared" ca="1" si="43"/>
        <v>0.92365627509804749</v>
      </c>
      <c r="H222" s="8">
        <f t="shared" ca="1" si="43"/>
        <v>0.15293426729153933</v>
      </c>
      <c r="J222" s="8">
        <f t="shared" ca="1" si="16"/>
        <v>1.8563044235429136</v>
      </c>
    </row>
    <row r="223" spans="1:10" x14ac:dyDescent="0.25">
      <c r="A223">
        <v>30</v>
      </c>
      <c r="C223" t="str">
        <f ca="1">OFFSET('42p stat'!$A$1,A223*20,0)</f>
        <v>non CUDA transp Time</v>
      </c>
      <c r="D223" s="8">
        <f t="shared" ref="D223:H223" ca="1" si="44">$D$192*SQRT(D167)/$E$192</f>
        <v>1.731070830470802</v>
      </c>
      <c r="E223" s="8">
        <f t="shared" ca="1" si="44"/>
        <v>1.6233853383704715</v>
      </c>
      <c r="F223" s="8">
        <f t="shared" ca="1" si="44"/>
        <v>1.6226709908887875</v>
      </c>
      <c r="G223" s="8">
        <f t="shared" ca="1" si="44"/>
        <v>1.6003127662104055</v>
      </c>
      <c r="H223" s="8">
        <f t="shared" ca="1" si="44"/>
        <v>0.34057739659583985</v>
      </c>
      <c r="J223" s="8">
        <f t="shared" ca="1" si="16"/>
        <v>3.3078756376839626</v>
      </c>
    </row>
    <row r="224" spans="1:10" x14ac:dyDescent="0.25">
      <c r="A224">
        <v>31</v>
      </c>
      <c r="C224" t="str">
        <f ca="1">OFFSET('42p stat'!$A$1,A224*20,0)</f>
        <v>non CUDA transp</v>
      </c>
      <c r="D224" s="8">
        <f t="shared" ref="D224:H224" ca="1" si="45">$D$192*SQRT(D168)/$E$192</f>
        <v>1.1147147239425257</v>
      </c>
      <c r="E224" s="8">
        <f t="shared" ca="1" si="45"/>
        <v>0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>
        <f t="shared" ca="1" si="16"/>
        <v>1.1147147239425257</v>
      </c>
    </row>
    <row r="225" spans="1:10" x14ac:dyDescent="0.25">
      <c r="A225">
        <v>32</v>
      </c>
      <c r="C225" t="str">
        <f ca="1">OFFSET('42p stat'!$A$1,A225*20,0)</f>
        <v>non CUDA transp non hash</v>
      </c>
      <c r="D225" s="8">
        <f t="shared" ref="D225:H225" ca="1" si="46">$D$192*SQRT(D169)/$E$192</f>
        <v>1.1884417082144982</v>
      </c>
      <c r="E225" s="8">
        <f t="shared" ca="1" si="46"/>
        <v>1.1871928064813009</v>
      </c>
      <c r="F225" s="8">
        <f t="shared" ca="1" si="46"/>
        <v>1.1866870460706984</v>
      </c>
      <c r="G225" s="8">
        <f t="shared" ca="1" si="46"/>
        <v>1.1821438392073953</v>
      </c>
      <c r="H225" s="8">
        <f t="shared" ca="1" si="46"/>
        <v>0.54289785225583631</v>
      </c>
      <c r="J225" s="8">
        <f t="shared" ca="1" si="16"/>
        <v>2.4335670801226632</v>
      </c>
    </row>
    <row r="226" spans="1:10" x14ac:dyDescent="0.25">
      <c r="A226">
        <v>33</v>
      </c>
      <c r="C226">
        <f ca="1">OFFSET('42p stat'!$A$1,A226*20,0)</f>
        <v>0</v>
      </c>
      <c r="D226" s="8">
        <f t="shared" ref="D226:H226" ca="1" si="47">$D$192*SQRT(D170)/$E$192</f>
        <v>0</v>
      </c>
      <c r="E226" s="8">
        <f t="shared" ca="1" si="47"/>
        <v>0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>
        <f t="shared" ca="1" si="16"/>
        <v>0</v>
      </c>
    </row>
    <row r="227" spans="1:10" x14ac:dyDescent="0.25">
      <c r="A227">
        <v>34</v>
      </c>
      <c r="C227">
        <f ca="1">OFFSET('42p stat'!$A$1,A227*20,0)</f>
        <v>0</v>
      </c>
      <c r="D227" s="8">
        <f t="shared" ref="D227:H227" ca="1" si="48">$D$192*SQRT(D171)/$E$192</f>
        <v>0</v>
      </c>
      <c r="E227" s="8">
        <f t="shared" ca="1" si="48"/>
        <v>0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>
        <f t="shared" ca="1" si="16"/>
        <v>0</v>
      </c>
    </row>
    <row r="228" spans="1:10" x14ac:dyDescent="0.25">
      <c r="A228">
        <v>35</v>
      </c>
      <c r="C228">
        <f ca="1">OFFSET('42p stat'!$A$1,A228*20,0)</f>
        <v>0</v>
      </c>
      <c r="D228" s="8">
        <f t="shared" ref="D228:H228" ca="1" si="49">$D$192*SQRT(D172)/$E$192</f>
        <v>0</v>
      </c>
      <c r="E228" s="8">
        <f t="shared" ca="1" si="49"/>
        <v>0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>
        <f t="shared" ca="1" si="16"/>
        <v>0</v>
      </c>
    </row>
    <row r="229" spans="1:10" x14ac:dyDescent="0.25">
      <c r="A229">
        <v>36</v>
      </c>
      <c r="C229">
        <f ca="1">OFFSET('42p stat'!$A$1,A229*20,0)</f>
        <v>0</v>
      </c>
      <c r="D229" s="8">
        <f t="shared" ref="D229:H229" ca="1" si="50">$D$192*SQRT(D173)/$E$192</f>
        <v>0</v>
      </c>
      <c r="E229" s="8">
        <f t="shared" ca="1" si="50"/>
        <v>0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>
        <f t="shared" ca="1" si="16"/>
        <v>0</v>
      </c>
    </row>
    <row r="230" spans="1:10" x14ac:dyDescent="0.25">
      <c r="A230">
        <v>37</v>
      </c>
      <c r="C230">
        <f ca="1">OFFSET('42p stat'!$A$1,A230*20,0)</f>
        <v>0</v>
      </c>
      <c r="D230" s="8">
        <f t="shared" ref="D230:H230" ca="1" si="51">$D$192*SQRT(D174)/$E$192</f>
        <v>0</v>
      </c>
      <c r="E230" s="8">
        <f t="shared" ca="1" si="51"/>
        <v>0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>
        <f t="shared" ca="1" si="16"/>
        <v>0</v>
      </c>
    </row>
    <row r="231" spans="1:10" x14ac:dyDescent="0.25">
      <c r="A231">
        <v>38</v>
      </c>
      <c r="C231">
        <f ca="1">OFFSET('42p stat'!$A$1,A231*20,0)</f>
        <v>0</v>
      </c>
      <c r="D231" s="8">
        <f t="shared" ref="D231:H231" ca="1" si="52">$D$192*SQRT(D175)/$E$192</f>
        <v>0</v>
      </c>
      <c r="E231" s="8">
        <f t="shared" ca="1" si="52"/>
        <v>0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>
        <f t="shared" ca="1" si="16"/>
        <v>0</v>
      </c>
    </row>
    <row r="232" spans="1:10" x14ac:dyDescent="0.25">
      <c r="A232">
        <v>39</v>
      </c>
      <c r="C232">
        <f ca="1">OFFSET('42p stat'!$A$1,A232*20,0)</f>
        <v>0</v>
      </c>
      <c r="D232" s="8">
        <f t="shared" ref="D232:H232" ca="1" si="53">$D$192*SQRT(D176)/$E$192</f>
        <v>0</v>
      </c>
      <c r="E232" s="8">
        <f t="shared" ca="1" si="53"/>
        <v>0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>
        <f t="shared" ca="1" si="16"/>
        <v>0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 t="str">
        <f ca="1">OFFSET('42p stat'!$A$1,A235*20,0)</f>
        <v>CUDA Const</v>
      </c>
      <c r="D235" s="8">
        <f t="shared" ref="D235:H235" ca="1" si="56">$D$192*SQRT(D179)/$E$192</f>
        <v>3.6742486480682435</v>
      </c>
      <c r="E235" s="8">
        <f t="shared" ca="1" si="56"/>
        <v>3.64140315146454</v>
      </c>
      <c r="F235" s="8">
        <f t="shared" ca="1" si="56"/>
        <v>0.98357174553969362</v>
      </c>
      <c r="G235" s="8">
        <f t="shared" ca="1" si="56"/>
        <v>0.41817067374936751</v>
      </c>
      <c r="H235" s="8">
        <f t="shared" ca="1" si="56"/>
        <v>0.22909138690051184</v>
      </c>
      <c r="J235" s="8">
        <f t="shared" ca="1" si="16"/>
        <v>5.2872188335539132</v>
      </c>
    </row>
    <row r="236" spans="1:10" x14ac:dyDescent="0.25">
      <c r="A236">
        <v>43</v>
      </c>
      <c r="C236" t="str">
        <f ca="1">OFFSET('42p stat'!$A$1,A236*20,0)</f>
        <v>CUDA ant Const</v>
      </c>
      <c r="D236" s="8">
        <f t="shared" ref="D236:H236" ca="1" si="57">$D$192*SQRT(D180)/$E$192</f>
        <v>1.6564030734627813</v>
      </c>
      <c r="E236" s="8">
        <f t="shared" ca="1" si="57"/>
        <v>1.6412151972394122</v>
      </c>
      <c r="F236" s="8">
        <f t="shared" ca="1" si="57"/>
        <v>1.0300418192675478</v>
      </c>
      <c r="G236" s="8">
        <f t="shared" ca="1" si="57"/>
        <v>1.0295856306845002</v>
      </c>
      <c r="H236" s="8">
        <f t="shared" ca="1" si="57"/>
        <v>1.0326526690112219</v>
      </c>
      <c r="J236" s="8">
        <f t="shared" ca="1" si="16"/>
        <v>2.9367776082969841</v>
      </c>
    </row>
    <row r="237" spans="1:10" x14ac:dyDescent="0.25">
      <c r="A237">
        <v>44</v>
      </c>
      <c r="C237" t="str">
        <f ca="1">OFFSET('42p stat'!$A$1,A237*20,0)</f>
        <v>CUDA ant par Const</v>
      </c>
      <c r="D237" s="8">
        <f t="shared" ref="D237:H237" ca="1" si="58">$D$192*SQRT(D181)/$E$192</f>
        <v>2.3762675701364615</v>
      </c>
      <c r="E237" s="8">
        <f t="shared" ca="1" si="58"/>
        <v>2.3772252802086293</v>
      </c>
      <c r="F237" s="8">
        <f t="shared" ca="1" si="58"/>
        <v>0.9498009136234814</v>
      </c>
      <c r="G237" s="8">
        <f t="shared" ca="1" si="58"/>
        <v>0.91645077133908281</v>
      </c>
      <c r="H237" s="8">
        <f t="shared" ca="1" si="58"/>
        <v>0.91978224603870229</v>
      </c>
      <c r="J237" s="8">
        <f t="shared" ca="1" si="16"/>
        <v>3.7263723337424617</v>
      </c>
    </row>
    <row r="238" spans="1:10" x14ac:dyDescent="0.25">
      <c r="A238">
        <v>45</v>
      </c>
      <c r="C238" t="str">
        <f ca="1">OFFSET('42p stat'!$A$1,A238*20,0)</f>
        <v>CUDA ant add CPU Const</v>
      </c>
      <c r="D238" s="8">
        <f t="shared" ref="D238:H238" ca="1" si="59">$D$192*SQRT(D182)/$E$192</f>
        <v>3.6604406309833402</v>
      </c>
      <c r="E238" s="8">
        <f t="shared" ca="1" si="59"/>
        <v>3.656628319980836</v>
      </c>
      <c r="F238" s="8">
        <f t="shared" ca="1" si="59"/>
        <v>2.547109446524825</v>
      </c>
      <c r="G238" s="8">
        <f t="shared" ca="1" si="59"/>
        <v>2.1877864691783793</v>
      </c>
      <c r="H238" s="8">
        <f t="shared" ca="1" si="59"/>
        <v>0.35790802170390085</v>
      </c>
      <c r="J238" s="8">
        <f t="shared" ca="1" si="16"/>
        <v>6.1783517707181081</v>
      </c>
    </row>
    <row r="239" spans="1:10" x14ac:dyDescent="0.25">
      <c r="A239">
        <v>46</v>
      </c>
      <c r="C239" t="str">
        <f ca="1">OFFSET('42p stat'!$A$1,A239*20,0)</f>
        <v>CUDA opt Const</v>
      </c>
      <c r="D239" s="8">
        <f t="shared" ref="D239:H239" ca="1" si="60">$D$192*SQRT(D183)/$E$192</f>
        <v>2.3217293546689532</v>
      </c>
      <c r="E239" s="8">
        <f t="shared" ca="1" si="60"/>
        <v>2.3131959433864395</v>
      </c>
      <c r="F239" s="8">
        <f t="shared" ca="1" si="60"/>
        <v>0.716656572056658</v>
      </c>
      <c r="G239" s="8">
        <f t="shared" ca="1" si="60"/>
        <v>0.20638288122807083</v>
      </c>
      <c r="H239" s="8">
        <f t="shared" ca="1" si="60"/>
        <v>0</v>
      </c>
      <c r="J239" s="8">
        <f t="shared" ca="1" si="16"/>
        <v>3.361174378809733</v>
      </c>
    </row>
    <row r="240" spans="1:10" x14ac:dyDescent="0.25">
      <c r="A240">
        <v>47</v>
      </c>
      <c r="C240" t="str">
        <f ca="1">OFFSET('42p stat'!$A$1,A240*20,0)</f>
        <v>CUDA opt ant Const</v>
      </c>
      <c r="D240" s="8">
        <f t="shared" ref="D240:H240" ca="1" si="61">$D$192*SQRT(D184)/$E$192</f>
        <v>2.4406717388765067</v>
      </c>
      <c r="E240" s="8">
        <f t="shared" ca="1" si="61"/>
        <v>2.4342628290891732</v>
      </c>
      <c r="F240" s="8">
        <f t="shared" ca="1" si="61"/>
        <v>0.64854335718130662</v>
      </c>
      <c r="G240" s="8">
        <f t="shared" ca="1" si="61"/>
        <v>1.1828401075377856E-2</v>
      </c>
      <c r="H240" s="8">
        <f t="shared" ca="1" si="61"/>
        <v>0</v>
      </c>
      <c r="J240" s="8">
        <f t="shared" ca="1" si="16"/>
        <v>3.5076006692968478</v>
      </c>
    </row>
    <row r="241" spans="1:10" x14ac:dyDescent="0.25">
      <c r="A241">
        <v>48</v>
      </c>
      <c r="C241" t="str">
        <f ca="1">OFFSET('42p stat'!$A$1,A241*20,0)</f>
        <v>CUDA opt ant par Const</v>
      </c>
      <c r="D241" s="8">
        <f t="shared" ref="D241:H241" ca="1" si="62">$D$192*SQRT(D185)/$E$192</f>
        <v>2.4296100814126045</v>
      </c>
      <c r="E241" s="8">
        <f t="shared" ca="1" si="62"/>
        <v>2.4188902596813797</v>
      </c>
      <c r="F241" s="8">
        <f t="shared" ca="1" si="62"/>
        <v>0.82000590998845846</v>
      </c>
      <c r="G241" s="8">
        <f t="shared" ca="1" si="62"/>
        <v>8.778524705211007E-3</v>
      </c>
      <c r="H241" s="8">
        <f t="shared" ca="1" si="62"/>
        <v>0</v>
      </c>
      <c r="J241" s="8">
        <f t="shared" ca="1" si="16"/>
        <v>3.5251272304691663</v>
      </c>
    </row>
    <row r="242" spans="1:10" x14ac:dyDescent="0.25">
      <c r="A242">
        <v>49</v>
      </c>
      <c r="C242">
        <f ca="1">OFFSET('42p stat'!$A$1,A242*20,0)</f>
        <v>0</v>
      </c>
      <c r="D242" s="8" t="e">
        <f t="shared" ref="D242:H242" ca="1" si="63">$D$192*SQRT(D186)/$E$192</f>
        <v>#DIV/0!</v>
      </c>
      <c r="E242" s="8" t="e">
        <f t="shared" ca="1" si="63"/>
        <v>#DIV/0!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 t="e">
        <f t="shared" ca="1" si="16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4">$D$192*SQRT(D187)/$E$192</f>
        <v>#DIV/0!</v>
      </c>
      <c r="E243" s="8" t="e">
        <f t="shared" ca="1" si="64"/>
        <v>#DIV/0!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 t="e">
        <f t="shared" ca="1" si="16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1.3938694451967273E-4</v>
      </c>
      <c r="E251" s="9">
        <f t="shared" ca="1" si="65"/>
        <v>1.3941859654019426E-4</v>
      </c>
      <c r="F251" s="9">
        <f t="shared" ca="1" si="65"/>
        <v>2.7236578682145308E-5</v>
      </c>
      <c r="G251" s="9">
        <f t="shared" ca="1" si="65"/>
        <v>1.6896633302044492E-5</v>
      </c>
      <c r="H251" s="9">
        <f t="shared" ca="1" si="65"/>
        <v>1.6158539631990074E-5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2.5413759882831878E-5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4.0809372643299866E-5</v>
      </c>
      <c r="E253" s="9">
        <f t="shared" ca="1" si="65"/>
        <v>4.0040303332911106E-5</v>
      </c>
      <c r="F253" s="9">
        <f t="shared" ca="1" si="65"/>
        <v>1.5788010263113544E-6</v>
      </c>
      <c r="G253" s="9">
        <f t="shared" ca="1" si="65"/>
        <v>5.6092579998356488E-8</v>
      </c>
      <c r="H253" s="9">
        <f t="shared" ca="1" si="65"/>
        <v>3.5044484573765158E-8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7.5286044611850493E-5</v>
      </c>
      <c r="E254" s="9">
        <f t="shared" ca="1" si="65"/>
        <v>7.9793247607297607E-5</v>
      </c>
      <c r="F254" s="9">
        <f t="shared" ca="1" si="65"/>
        <v>3.7290574027133441E-5</v>
      </c>
      <c r="G254" s="9">
        <f t="shared" ca="1" si="65"/>
        <v>4.0328917509727561E-5</v>
      </c>
      <c r="H254" s="9">
        <f t="shared" ca="1" si="65"/>
        <v>9.030455967156E-5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3.0237076776541676E-5</v>
      </c>
      <c r="E255" s="9">
        <f t="shared" ca="1" si="65"/>
        <v>3.0276258307940941E-5</v>
      </c>
      <c r="F255" s="9">
        <f t="shared" ca="1" si="65"/>
        <v>2.5431887211884259E-5</v>
      </c>
      <c r="G255" s="9">
        <f t="shared" ca="1" si="65"/>
        <v>2.7256895590653458E-5</v>
      </c>
      <c r="H255" s="9">
        <f t="shared" ca="1" si="65"/>
        <v>6.1308762225977407E-5</v>
      </c>
    </row>
    <row r="256" spans="1:10" x14ac:dyDescent="0.25">
      <c r="A256">
        <v>6</v>
      </c>
      <c r="C256" t="str">
        <f ca="1">OFFSET('42p stat'!$A$1,A256*20,0)</f>
        <v>CUDA ant par global</v>
      </c>
      <c r="D256" s="9">
        <f t="shared" ca="1" si="65"/>
        <v>1.3151209969010101E-4</v>
      </c>
      <c r="E256" s="9">
        <f t="shared" ca="1" si="65"/>
        <v>1.3353701681900512E-4</v>
      </c>
      <c r="F256" s="9">
        <f t="shared" ca="1" si="65"/>
        <v>3.1950164369825758E-5</v>
      </c>
      <c r="G256" s="9">
        <f t="shared" ca="1" si="65"/>
        <v>2.739506189759099E-5</v>
      </c>
      <c r="H256" s="9">
        <f t="shared" ca="1" si="65"/>
        <v>6.1930087706577446E-5</v>
      </c>
    </row>
    <row r="257" spans="1:8" x14ac:dyDescent="0.25">
      <c r="A257">
        <v>7</v>
      </c>
      <c r="C257" t="str">
        <f ca="1">OFFSET('42p stat'!$A$1,A257*20,0)</f>
        <v>CUDA ant non hash</v>
      </c>
      <c r="D257" s="9">
        <f t="shared" ca="1" si="65"/>
        <v>1.1110718605627104E-4</v>
      </c>
      <c r="E257" s="9">
        <f t="shared" ca="1" si="65"/>
        <v>1.1158048764461663E-4</v>
      </c>
      <c r="F257" s="9">
        <f t="shared" ca="1" si="65"/>
        <v>4.0405949863871447E-5</v>
      </c>
      <c r="G257" s="9">
        <f t="shared" ca="1" si="65"/>
        <v>3.9478884403717487E-5</v>
      </c>
      <c r="H257" s="9">
        <f t="shared" ca="1" si="65"/>
        <v>7.3491895070625343E-5</v>
      </c>
    </row>
    <row r="258" spans="1:8" x14ac:dyDescent="0.25">
      <c r="A258">
        <v>8</v>
      </c>
      <c r="C258" t="str">
        <f ca="1">OFFSET('42p stat'!$A$1,A258*20,0)</f>
        <v>CUDA ant add CPU Time</v>
      </c>
      <c r="D258" s="9">
        <f t="shared" ca="1" si="65"/>
        <v>5.6453601702388971E-4</v>
      </c>
      <c r="E258" s="9">
        <f t="shared" ca="1" si="65"/>
        <v>5.9384314297183612E-4</v>
      </c>
      <c r="F258" s="9">
        <f t="shared" ca="1" si="65"/>
        <v>3.5735294365433075E-4</v>
      </c>
      <c r="G258" s="9">
        <f t="shared" ca="1" si="65"/>
        <v>3.0861813574365756E-4</v>
      </c>
      <c r="H258" s="9">
        <f t="shared" ca="1" si="65"/>
        <v>1.445052122505478E-3</v>
      </c>
    </row>
    <row r="259" spans="1:8" x14ac:dyDescent="0.25">
      <c r="A259">
        <v>9</v>
      </c>
      <c r="C259" t="str">
        <f ca="1">OFFSET('42p stat'!$A$1,A259*20,0)</f>
        <v>CUDA ant add CPU Time global</v>
      </c>
      <c r="D259" s="9">
        <f t="shared" ca="1" si="65"/>
        <v>6.0937277571128715E-4</v>
      </c>
      <c r="E259" s="9">
        <f t="shared" ca="1" si="65"/>
        <v>6.4166180252904275E-4</v>
      </c>
      <c r="F259" s="9">
        <f t="shared" ca="1" si="65"/>
        <v>3.8595454670179482E-4</v>
      </c>
      <c r="G259" s="9">
        <f t="shared" ca="1" si="65"/>
        <v>3.4040683932912895E-4</v>
      </c>
      <c r="H259" s="9">
        <f t="shared" ca="1" si="65"/>
        <v>1.9524224229766126E-3</v>
      </c>
    </row>
    <row r="260" spans="1:8" x14ac:dyDescent="0.25">
      <c r="A260">
        <v>10</v>
      </c>
      <c r="C260" t="str">
        <f ca="1">OFFSET('42p stat'!$A$1,A260*20,0)</f>
        <v>CUDA ant add CPU</v>
      </c>
      <c r="D260" s="9">
        <f t="shared" ca="1" si="65"/>
        <v>2.2002884667199742E-4</v>
      </c>
      <c r="E260" s="9" t="e">
        <f t="shared" ca="1" si="65"/>
        <v>#DIV/0!</v>
      </c>
      <c r="F260" s="9" t="e">
        <f t="shared" ca="1" si="65"/>
        <v>#DIV/0!</v>
      </c>
      <c r="G260" s="9" t="e">
        <f t="shared" ca="1" si="65"/>
        <v>#DIV/0!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ant add CPU non hash</v>
      </c>
      <c r="D261" s="9">
        <f t="shared" ref="D261:H269" ca="1" si="66">POWER(SQRT(D148)/D94,2)</f>
        <v>7.4903459225288788E-4</v>
      </c>
      <c r="E261" s="9">
        <f t="shared" ca="1" si="66"/>
        <v>7.4851317904988247E-4</v>
      </c>
      <c r="F261" s="9">
        <f t="shared" ca="1" si="66"/>
        <v>4.537482194202384E-4</v>
      </c>
      <c r="G261" s="9">
        <f t="shared" ca="1" si="66"/>
        <v>3.6555521338879849E-4</v>
      </c>
      <c r="H261" s="9">
        <f t="shared" ca="1" si="66"/>
        <v>1.021636271198599E-3</v>
      </c>
    </row>
    <row r="262" spans="1:8" x14ac:dyDescent="0.25">
      <c r="A262">
        <v>12</v>
      </c>
      <c r="C262" t="str">
        <f ca="1">OFFSET('42p stat'!$A$1,A262*20,0)</f>
        <v>CUDA ant add CPU12</v>
      </c>
      <c r="D262" s="9">
        <f t="shared" ca="1" si="66"/>
        <v>2.6019410277998341E-4</v>
      </c>
      <c r="E262" s="9">
        <f t="shared" ca="1" si="66"/>
        <v>1.1274188561565127E-4</v>
      </c>
      <c r="F262" s="9">
        <f t="shared" ca="1" si="66"/>
        <v>9.5790015166101003E-5</v>
      </c>
      <c r="G262" s="9">
        <f t="shared" ca="1" si="66"/>
        <v>9.1738778331287288E-5</v>
      </c>
      <c r="H262" s="9">
        <f t="shared" ca="1" si="66"/>
        <v>7.5834802575861624E-5</v>
      </c>
    </row>
    <row r="263" spans="1:8" x14ac:dyDescent="0.25">
      <c r="A263">
        <v>13</v>
      </c>
      <c r="C263" t="str">
        <f ca="1">OFFSET('42p stat'!$A$1,A263*20,0)</f>
        <v>CUDA opt</v>
      </c>
      <c r="D263" s="9">
        <f t="shared" ca="1" si="66"/>
        <v>2.2927404694552307E-5</v>
      </c>
      <c r="E263" s="9" t="e">
        <f t="shared" ca="1" si="66"/>
        <v>#DIV/0!</v>
      </c>
      <c r="F263" s="9" t="e">
        <f t="shared" ca="1" si="66"/>
        <v>#DIV/0!</v>
      </c>
      <c r="G263" s="9" t="e">
        <f t="shared" ca="1" si="66"/>
        <v>#DIV/0!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Time</v>
      </c>
      <c r="D264" s="9">
        <f t="shared" ca="1" si="66"/>
        <v>3.6092823511943797E-5</v>
      </c>
      <c r="E264" s="9">
        <f t="shared" ca="1" si="66"/>
        <v>3.5754031557111128E-5</v>
      </c>
      <c r="F264" s="9">
        <f t="shared" ca="1" si="66"/>
        <v>1.7997964473885296E-6</v>
      </c>
      <c r="G264" s="9">
        <f t="shared" ca="1" si="66"/>
        <v>7.4743391989595274E-7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non hash</v>
      </c>
      <c r="D265" s="9">
        <f t="shared" ca="1" si="66"/>
        <v>8.5699742677129966E-5</v>
      </c>
      <c r="E265" s="9">
        <f t="shared" ca="1" si="66"/>
        <v>8.5618580869615095E-5</v>
      </c>
      <c r="F265" s="9">
        <f t="shared" ca="1" si="66"/>
        <v>2.6158751785329529E-6</v>
      </c>
      <c r="G265" s="9">
        <f t="shared" ca="1" si="66"/>
        <v>1.27330498892115E-7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</v>
      </c>
      <c r="D266" s="9">
        <f t="shared" ca="1" si="66"/>
        <v>7.2907390050290066E-5</v>
      </c>
      <c r="E266" s="9">
        <f t="shared" ca="1" si="66"/>
        <v>7.5367756953636801E-5</v>
      </c>
      <c r="F266" s="9">
        <f t="shared" ca="1" si="66"/>
        <v>1.4831533850635874E-5</v>
      </c>
      <c r="G266" s="9">
        <f t="shared" ca="1" si="66"/>
        <v>2.0297566200446573E-8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CUDA opt ant non hash</v>
      </c>
      <c r="D267" s="9">
        <f t="shared" ca="1" si="66"/>
        <v>8.1662954272121343E-5</v>
      </c>
      <c r="E267" s="9">
        <f t="shared" ca="1" si="66"/>
        <v>8.2482396218698287E-5</v>
      </c>
      <c r="F267" s="9">
        <f t="shared" ca="1" si="66"/>
        <v>1.1709601870604483E-5</v>
      </c>
      <c r="G267" s="9">
        <f t="shared" ca="1" si="66"/>
        <v>3.3468015071653277E-8</v>
      </c>
      <c r="H267" s="9" t="e">
        <f t="shared" ca="1" si="66"/>
        <v>#DIV/0!</v>
      </c>
    </row>
    <row r="268" spans="1:8" x14ac:dyDescent="0.25">
      <c r="A268">
        <v>18</v>
      </c>
      <c r="C268" t="str">
        <f ca="1">OFFSET('42p stat'!$A$1,A268*20,0)</f>
        <v>CUDA opt ant par</v>
      </c>
      <c r="D268" s="9">
        <f t="shared" ca="1" si="66"/>
        <v>4.7601956324141913E-5</v>
      </c>
      <c r="E268" s="9">
        <f t="shared" ca="1" si="66"/>
        <v>4.7524078681901537E-5</v>
      </c>
      <c r="F268" s="9">
        <f t="shared" ca="1" si="66"/>
        <v>1.1834249709464631E-5</v>
      </c>
      <c r="G268" s="9">
        <f t="shared" ca="1" si="66"/>
        <v>5.0421584259852198E-8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CUDA opt ant par global</v>
      </c>
      <c r="D269" s="9">
        <f t="shared" ca="1" si="66"/>
        <v>5.8233395028418298E-5</v>
      </c>
      <c r="E269" s="9">
        <f t="shared" ca="1" si="66"/>
        <v>5.9043694980539599E-5</v>
      </c>
      <c r="F269" s="9">
        <f t="shared" ca="1" si="66"/>
        <v>1.0618279619051606E-5</v>
      </c>
      <c r="G269" s="9">
        <f t="shared" ca="1" si="66"/>
        <v>4.9249098151725661E-8</v>
      </c>
      <c r="H269" s="9" t="e">
        <f t="shared" ca="1" si="66"/>
        <v>#DIV/0!</v>
      </c>
    </row>
    <row r="270" spans="1:8" x14ac:dyDescent="0.25">
      <c r="A270">
        <v>20</v>
      </c>
      <c r="C270" t="str">
        <f ca="1">OFFSET('42p stat'!$A$1,A270*20,0)</f>
        <v>CUDA opt_one_GPU</v>
      </c>
      <c r="D270" s="9">
        <f t="shared" ref="D270:H270" ca="1" si="67">POWER(SQRT(D157)/D103,2)</f>
        <v>2.5780129989959566E-5</v>
      </c>
      <c r="E270" s="9">
        <f t="shared" ca="1" si="67"/>
        <v>2.5925527684917707E-5</v>
      </c>
      <c r="F270" s="9" t="e">
        <f t="shared" ca="1" si="67"/>
        <v>#DIV/0!</v>
      </c>
      <c r="G270" s="9" t="e">
        <f t="shared" ca="1" si="67"/>
        <v>#DIV/0!</v>
      </c>
      <c r="H270" s="9" t="e">
        <f t="shared" ca="1" si="67"/>
        <v>#DIV/0!</v>
      </c>
    </row>
    <row r="271" spans="1:8" x14ac:dyDescent="0.25">
      <c r="A271">
        <v>21</v>
      </c>
      <c r="C271" t="str">
        <f ca="1">OFFSET('42p stat'!$A$1,A271*20,0)</f>
        <v>CUDA opt_one_GPU ant</v>
      </c>
      <c r="D271" s="9">
        <f t="shared" ref="D271:H271" ca="1" si="68">POWER(SQRT(D158)/D104,2)</f>
        <v>9.1568326565198834E-6</v>
      </c>
      <c r="E271" s="9">
        <f t="shared" ca="1" si="68"/>
        <v>9.1962880175474251E-6</v>
      </c>
      <c r="F271" s="9" t="e">
        <f t="shared" ca="1" si="68"/>
        <v>#DIV/0!</v>
      </c>
      <c r="G271" s="9" t="e">
        <f t="shared" ca="1" si="68"/>
        <v>#DIV/0!</v>
      </c>
      <c r="H271" s="9" t="e">
        <f t="shared" ca="1" si="68"/>
        <v>#DIV/0!</v>
      </c>
    </row>
    <row r="272" spans="1:8" x14ac:dyDescent="0.25">
      <c r="A272">
        <v>22</v>
      </c>
      <c r="C272" t="str">
        <f ca="1">OFFSET('42p stat'!$A$1,A272*20,0)</f>
        <v>CUDA opt_one_GPU ant local</v>
      </c>
      <c r="D272" s="9">
        <f t="shared" ref="D272:H272" ca="1" si="69">POWER(SQRT(D159)/D105,2)</f>
        <v>7.8014851179623401E-7</v>
      </c>
      <c r="E272" s="9">
        <f t="shared" ca="1" si="69"/>
        <v>5.086808821435995E-7</v>
      </c>
      <c r="F272" s="9" t="e">
        <f t="shared" ca="1" si="69"/>
        <v>#DIV/0!</v>
      </c>
      <c r="G272" s="9" t="e">
        <f t="shared" ca="1" si="69"/>
        <v>#DIV/0!</v>
      </c>
      <c r="H272" s="9" t="e">
        <f t="shared" ca="1" si="69"/>
        <v>#DIV/0!</v>
      </c>
    </row>
    <row r="273" spans="1:8" x14ac:dyDescent="0.25">
      <c r="A273">
        <v>23</v>
      </c>
      <c r="C273" t="str">
        <f ca="1">OFFSET('42p stat'!$A$1,A273*20,0)</f>
        <v>non CUDA Time</v>
      </c>
      <c r="D273" s="9">
        <f t="shared" ref="D273:H273" ca="1" si="70">POWER(SQRT(D160)/D106,2)</f>
        <v>1.4038614438117899E-4</v>
      </c>
      <c r="E273" s="9">
        <f t="shared" ca="1" si="70"/>
        <v>1.5575229091023852E-4</v>
      </c>
      <c r="F273" s="9">
        <f t="shared" ca="1" si="70"/>
        <v>1.557101712494839E-4</v>
      </c>
      <c r="G273" s="9">
        <f t="shared" ca="1" si="70"/>
        <v>1.5566025177185554E-4</v>
      </c>
      <c r="H273" s="9">
        <f t="shared" ca="1" si="70"/>
        <v>6.5859558412958161E-4</v>
      </c>
    </row>
    <row r="274" spans="1:8" x14ac:dyDescent="0.25">
      <c r="A274">
        <v>24</v>
      </c>
      <c r="C274" t="str">
        <f ca="1">OFFSET('42p stat'!$A$1,A274*20,0)</f>
        <v>non CUDA</v>
      </c>
      <c r="D274" s="9">
        <f t="shared" ref="D274:H274" ca="1" si="71">POWER(SQRT(D161)/D107,2)</f>
        <v>7.0372446846035471E-5</v>
      </c>
      <c r="E274" s="9" t="e">
        <f t="shared" ca="1" si="71"/>
        <v>#DIV/0!</v>
      </c>
      <c r="F274" s="9" t="e">
        <f t="shared" ca="1" si="71"/>
        <v>#DIV/0!</v>
      </c>
      <c r="G274" s="9" t="e">
        <f t="shared" ca="1" si="71"/>
        <v>#DIV/0!</v>
      </c>
      <c r="H274" s="9" t="e">
        <f t="shared" ca="1" si="71"/>
        <v>#DIV/0!</v>
      </c>
    </row>
    <row r="275" spans="1:8" x14ac:dyDescent="0.25">
      <c r="A275">
        <v>25</v>
      </c>
      <c r="C275" t="str">
        <f ca="1">OFFSET('42p stat'!$A$1,A275*20,0)</f>
        <v>non CUDA non hash</v>
      </c>
      <c r="D275" s="9">
        <f t="shared" ref="D275:H275" ca="1" si="72">POWER(SQRT(D162)/D108,2)</f>
        <v>5.4484754150406974E-5</v>
      </c>
      <c r="E275" s="9">
        <f t="shared" ca="1" si="72"/>
        <v>5.4493799856836751E-5</v>
      </c>
      <c r="F275" s="9">
        <f t="shared" ca="1" si="72"/>
        <v>5.4459870563432169E-5</v>
      </c>
      <c r="G275" s="9">
        <f t="shared" ca="1" si="72"/>
        <v>5.4404764328041088E-5</v>
      </c>
      <c r="H275" s="9">
        <f t="shared" ca="1" si="72"/>
        <v>5.0398001865669642E-4</v>
      </c>
    </row>
    <row r="276" spans="1:8" x14ac:dyDescent="0.25">
      <c r="A276">
        <v>26</v>
      </c>
      <c r="C276" t="str">
        <f ca="1">OFFSET('42p stat'!$A$1,A276*20,0)</f>
        <v>Classic ACO</v>
      </c>
      <c r="D276" s="9">
        <f t="shared" ref="D276:H276" ca="1" si="73">POWER(SQRT(D163)/D109,2)</f>
        <v>1.6562269637959777E-4</v>
      </c>
      <c r="E276" s="9">
        <f t="shared" ca="1" si="73"/>
        <v>2.2898824802237316E-4</v>
      </c>
      <c r="F276" s="9">
        <f t="shared" ca="1" si="73"/>
        <v>2.2727471802076461E-4</v>
      </c>
      <c r="G276" s="9">
        <f t="shared" ca="1" si="73"/>
        <v>2.2696222076510651E-4</v>
      </c>
      <c r="H276" s="9">
        <f t="shared" ca="1" si="73"/>
        <v>2.1623201245097931E-4</v>
      </c>
    </row>
    <row r="277" spans="1:8" x14ac:dyDescent="0.25">
      <c r="A277">
        <v>27</v>
      </c>
      <c r="C277" t="str">
        <f ca="1">OFFSET('42p stat'!$A$1,A277*20,0)</f>
        <v>Classic ACO non hash</v>
      </c>
      <c r="D277" s="9">
        <f t="shared" ref="D277:H277" ca="1" si="74">POWER(SQRT(D164)/D110,2)</f>
        <v>8.6358606809954266E-6</v>
      </c>
      <c r="E277" s="9">
        <f t="shared" ca="1" si="74"/>
        <v>8.6264316698353309E-6</v>
      </c>
      <c r="F277" s="9">
        <f t="shared" ca="1" si="74"/>
        <v>8.4711241739732404E-6</v>
      </c>
      <c r="G277" s="9">
        <f t="shared" ca="1" si="74"/>
        <v>8.4540463032448745E-6</v>
      </c>
      <c r="H277" s="9">
        <f t="shared" ca="1" si="74"/>
        <v>1.8446331151034602E-5</v>
      </c>
    </row>
    <row r="278" spans="1:8" x14ac:dyDescent="0.25">
      <c r="A278">
        <v>28</v>
      </c>
      <c r="C278" t="str">
        <f ca="1">OFFSET('42p stat'!$A$1,A278*20,0)</f>
        <v>omp</v>
      </c>
      <c r="D278" s="9">
        <f t="shared" ref="D278:H278" ca="1" si="75">POWER(SQRT(D165)/D111,2)</f>
        <v>9.7759929347319746E-5</v>
      </c>
      <c r="E278" s="9">
        <f t="shared" ca="1" si="75"/>
        <v>9.6369419516336463E-5</v>
      </c>
      <c r="F278" s="9">
        <f t="shared" ca="1" si="75"/>
        <v>9.6453541837709716E-5</v>
      </c>
      <c r="G278" s="9">
        <f t="shared" ca="1" si="75"/>
        <v>9.6284171591135115E-5</v>
      </c>
      <c r="H278" s="9">
        <f t="shared" ca="1" si="75"/>
        <v>3.3052799053313756E-4</v>
      </c>
    </row>
    <row r="279" spans="1:8" x14ac:dyDescent="0.25">
      <c r="A279">
        <v>29</v>
      </c>
      <c r="C279" t="str">
        <f ca="1">OFFSET('42p stat'!$A$1,A279*20,0)</f>
        <v>omp non hash</v>
      </c>
      <c r="D279" s="9">
        <f t="shared" ref="D279:H279" ca="1" si="76">POWER(SQRT(D166)/D112,2)</f>
        <v>5.4602611726770899E-5</v>
      </c>
      <c r="E279" s="9">
        <f t="shared" ca="1" si="76"/>
        <v>5.4758697325554511E-5</v>
      </c>
      <c r="F279" s="9">
        <f t="shared" ca="1" si="76"/>
        <v>5.4746569573321085E-5</v>
      </c>
      <c r="G279" s="9">
        <f t="shared" ca="1" si="76"/>
        <v>5.4718271438901751E-5</v>
      </c>
      <c r="H279" s="9">
        <f t="shared" ca="1" si="76"/>
        <v>3.10104479042637E-4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08" workbookViewId="0">
      <selection activeCell="A2" sqref="A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44.967261000000001</v>
      </c>
      <c r="I2">
        <v>2.8514999999999999E-2</v>
      </c>
      <c r="J2" t="s">
        <v>3</v>
      </c>
      <c r="K2">
        <v>43.677672000000001</v>
      </c>
      <c r="L2">
        <v>1.4458E-2</v>
      </c>
      <c r="M2" t="s">
        <v>4</v>
      </c>
      <c r="N2">
        <v>17.535855000000002</v>
      </c>
      <c r="O2">
        <v>1.145E-3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7.3890560000000001</v>
      </c>
      <c r="AG2">
        <v>0</v>
      </c>
      <c r="AH2" t="s">
        <v>11</v>
      </c>
      <c r="AI2">
        <v>7.3890560000000001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89.912249000000003</v>
      </c>
      <c r="I3">
        <v>8.3166000000000004E-2</v>
      </c>
      <c r="J3" t="s">
        <v>3</v>
      </c>
      <c r="K3">
        <v>87.356365999999994</v>
      </c>
      <c r="L3">
        <v>5.7081E-2</v>
      </c>
      <c r="M3" t="s">
        <v>4</v>
      </c>
      <c r="N3">
        <v>35.071491999999999</v>
      </c>
      <c r="O3">
        <v>4.7190000000000001E-3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7.3890560000000001</v>
      </c>
      <c r="AG3">
        <v>0</v>
      </c>
      <c r="AH3" t="s">
        <v>11</v>
      </c>
      <c r="AI3">
        <v>7.3890560000000001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134.81357199999999</v>
      </c>
      <c r="I4">
        <v>0.15577199999999999</v>
      </c>
      <c r="J4" t="s">
        <v>3</v>
      </c>
      <c r="K4">
        <v>131.03265099999999</v>
      </c>
      <c r="L4">
        <v>0.127078</v>
      </c>
      <c r="M4" t="s">
        <v>4</v>
      </c>
      <c r="N4">
        <v>52.606948000000003</v>
      </c>
      <c r="O4">
        <v>1.0544E-2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7.3890560000000001</v>
      </c>
      <c r="AG4">
        <v>0</v>
      </c>
      <c r="AH4" t="s">
        <v>11</v>
      </c>
      <c r="AI4">
        <v>7.3890560000000001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179.71546799999999</v>
      </c>
      <c r="I5">
        <v>0.24200199999999999</v>
      </c>
      <c r="J5" t="s">
        <v>3</v>
      </c>
      <c r="K5">
        <v>174.707055</v>
      </c>
      <c r="L5">
        <v>0.22104399999999999</v>
      </c>
      <c r="M5" t="s">
        <v>4</v>
      </c>
      <c r="N5">
        <v>70.140985999999998</v>
      </c>
      <c r="O5">
        <v>1.8076999999999999E-2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7.3890560000000001</v>
      </c>
      <c r="AG5">
        <v>0</v>
      </c>
      <c r="AH5" t="s">
        <v>11</v>
      </c>
      <c r="AI5">
        <v>7.3890560000000001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224.58346900000001</v>
      </c>
      <c r="I6">
        <v>0.37066100000000002</v>
      </c>
      <c r="J6" t="s">
        <v>3</v>
      </c>
      <c r="K6">
        <v>218.379029</v>
      </c>
      <c r="L6">
        <v>0.34500599999999998</v>
      </c>
      <c r="M6" t="s">
        <v>4</v>
      </c>
      <c r="N6">
        <v>87.675799999999995</v>
      </c>
      <c r="O6">
        <v>2.8642999999999998E-2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7.3890560000000001</v>
      </c>
      <c r="AG6">
        <v>0</v>
      </c>
      <c r="AH6" t="s">
        <v>11</v>
      </c>
      <c r="AI6">
        <v>7.3890560000000001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269.48087600000002</v>
      </c>
      <c r="I7">
        <v>0.516926</v>
      </c>
      <c r="J7" t="s">
        <v>3</v>
      </c>
      <c r="K7">
        <v>262.055409</v>
      </c>
      <c r="L7">
        <v>0.49041800000000002</v>
      </c>
      <c r="M7" t="s">
        <v>4</v>
      </c>
      <c r="N7">
        <v>105.210114</v>
      </c>
      <c r="O7">
        <v>4.0603E-2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7.3890560000000001</v>
      </c>
      <c r="AG7">
        <v>0</v>
      </c>
      <c r="AH7" t="s">
        <v>11</v>
      </c>
      <c r="AI7">
        <v>7.3890560000000001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314.386077</v>
      </c>
      <c r="I8">
        <v>0.67978099999999997</v>
      </c>
      <c r="J8" t="s">
        <v>3</v>
      </c>
      <c r="K8">
        <v>305.73454299999997</v>
      </c>
      <c r="L8">
        <v>0.65451700000000002</v>
      </c>
      <c r="M8" t="s">
        <v>4</v>
      </c>
      <c r="N8">
        <v>122.744893</v>
      </c>
      <c r="O8">
        <v>5.5586999999999998E-2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7.3890560000000001</v>
      </c>
      <c r="AG8">
        <v>0</v>
      </c>
      <c r="AH8" t="s">
        <v>11</v>
      </c>
      <c r="AI8">
        <v>7.3890560000000001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359.27533799999998</v>
      </c>
      <c r="I9">
        <v>0.82855299999999998</v>
      </c>
      <c r="J9" t="s">
        <v>3</v>
      </c>
      <c r="K9">
        <v>349.41450400000002</v>
      </c>
      <c r="L9">
        <v>0.845028</v>
      </c>
      <c r="M9" t="s">
        <v>4</v>
      </c>
      <c r="N9">
        <v>140.28010699999999</v>
      </c>
      <c r="O9">
        <v>7.1656999999999998E-2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7.3890560000000001</v>
      </c>
      <c r="AG9">
        <v>0</v>
      </c>
      <c r="AH9" t="s">
        <v>11</v>
      </c>
      <c r="AI9">
        <v>7.3890560000000001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404.18676299999998</v>
      </c>
      <c r="I10">
        <v>0.95726299999999998</v>
      </c>
      <c r="J10" t="s">
        <v>3</v>
      </c>
      <c r="K10">
        <v>393.09348</v>
      </c>
      <c r="L10">
        <v>1.0606100000000001</v>
      </c>
      <c r="M10" t="s">
        <v>4</v>
      </c>
      <c r="N10">
        <v>157.816112</v>
      </c>
      <c r="O10">
        <v>8.9742000000000002E-2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7.3890560000000001</v>
      </c>
      <c r="AG10">
        <v>0</v>
      </c>
      <c r="AH10" t="s">
        <v>11</v>
      </c>
      <c r="AI10">
        <v>7.3890560000000001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449.09860400000002</v>
      </c>
      <c r="I11">
        <v>1.138055</v>
      </c>
      <c r="J11" t="s">
        <v>3</v>
      </c>
      <c r="K11">
        <v>436.77390600000001</v>
      </c>
      <c r="L11">
        <v>1.292486</v>
      </c>
      <c r="M11" t="s">
        <v>4</v>
      </c>
      <c r="N11">
        <v>175.35265699999999</v>
      </c>
      <c r="O11">
        <v>0.108557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7.3890560000000001</v>
      </c>
      <c r="AG11">
        <v>0</v>
      </c>
      <c r="AH11" t="s">
        <v>11</v>
      </c>
      <c r="AI11">
        <v>7.3890560000000001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494.02267399999999</v>
      </c>
      <c r="I12">
        <v>1.41147</v>
      </c>
      <c r="J12" t="s">
        <v>3</v>
      </c>
      <c r="K12">
        <v>480.46329500000002</v>
      </c>
      <c r="L12">
        <v>1.574929</v>
      </c>
      <c r="M12" t="s">
        <v>4</v>
      </c>
      <c r="N12">
        <v>192.88825299999999</v>
      </c>
      <c r="O12">
        <v>0.131831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7.3890560000000001</v>
      </c>
      <c r="AG12">
        <v>0</v>
      </c>
      <c r="AH12" t="s">
        <v>11</v>
      </c>
      <c r="AI12">
        <v>7.3890560000000001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538.94522199999994</v>
      </c>
      <c r="I13">
        <v>1.634844</v>
      </c>
      <c r="J13" t="s">
        <v>3</v>
      </c>
      <c r="K13">
        <v>524.14461100000005</v>
      </c>
      <c r="L13">
        <v>1.873405</v>
      </c>
      <c r="M13" t="s">
        <v>4</v>
      </c>
      <c r="N13">
        <v>210.424296</v>
      </c>
      <c r="O13">
        <v>0.15728300000000001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7.3890560000000001</v>
      </c>
      <c r="AG13">
        <v>0</v>
      </c>
      <c r="AH13" t="s">
        <v>11</v>
      </c>
      <c r="AI13">
        <v>7.3890560000000001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583.87635499999999</v>
      </c>
      <c r="I14">
        <v>1.8003119999999999</v>
      </c>
      <c r="J14" t="s">
        <v>3</v>
      </c>
      <c r="K14">
        <v>567.82643399999995</v>
      </c>
      <c r="L14">
        <v>2.194213</v>
      </c>
      <c r="M14" t="s">
        <v>4</v>
      </c>
      <c r="N14">
        <v>227.96168</v>
      </c>
      <c r="O14">
        <v>0.185033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7.3890560000000001</v>
      </c>
      <c r="AG14">
        <v>0</v>
      </c>
      <c r="AH14" t="s">
        <v>11</v>
      </c>
      <c r="AI14">
        <v>7.3890560000000001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628.79489000000001</v>
      </c>
      <c r="I15">
        <v>2.0644719999999999</v>
      </c>
      <c r="J15" t="s">
        <v>3</v>
      </c>
      <c r="K15">
        <v>611.50962000000004</v>
      </c>
      <c r="L15">
        <v>2.5390489999999999</v>
      </c>
      <c r="M15" t="s">
        <v>4</v>
      </c>
      <c r="N15">
        <v>245.49838399999999</v>
      </c>
      <c r="O15">
        <v>0.21248900000000001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7.3890560000000001</v>
      </c>
      <c r="AG15">
        <v>0</v>
      </c>
      <c r="AH15" t="s">
        <v>11</v>
      </c>
      <c r="AI15">
        <v>7.3890560000000001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673.72400900000002</v>
      </c>
      <c r="I16">
        <v>2.3267329999999999</v>
      </c>
      <c r="J16" t="s">
        <v>3</v>
      </c>
      <c r="K16">
        <v>655.19227899999998</v>
      </c>
      <c r="L16">
        <v>2.9074049999999998</v>
      </c>
      <c r="M16" t="s">
        <v>4</v>
      </c>
      <c r="N16">
        <v>263.03536700000001</v>
      </c>
      <c r="O16">
        <v>0.245314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7.3890560000000001</v>
      </c>
      <c r="AG16">
        <v>0</v>
      </c>
      <c r="AH16" t="s">
        <v>11</v>
      </c>
      <c r="AI16">
        <v>7.3890560000000001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718.64587300000005</v>
      </c>
      <c r="I17">
        <v>2.684825</v>
      </c>
      <c r="J17" t="s">
        <v>3</v>
      </c>
      <c r="K17">
        <v>698.87634300000002</v>
      </c>
      <c r="L17">
        <v>3.3038639999999999</v>
      </c>
      <c r="M17" t="s">
        <v>4</v>
      </c>
      <c r="N17">
        <v>280.57163300000002</v>
      </c>
      <c r="O17">
        <v>0.27981099999999998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7.3890560000000001</v>
      </c>
      <c r="AG17">
        <v>0</v>
      </c>
      <c r="AH17" t="s">
        <v>11</v>
      </c>
      <c r="AI17">
        <v>7.3890560000000001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763.58369500000003</v>
      </c>
      <c r="I18">
        <v>3.1181030000000001</v>
      </c>
      <c r="J18" t="s">
        <v>3</v>
      </c>
      <c r="K18">
        <v>742.56634399999996</v>
      </c>
      <c r="L18">
        <v>3.7637239999999998</v>
      </c>
      <c r="M18" t="s">
        <v>4</v>
      </c>
      <c r="N18">
        <v>298.10750200000001</v>
      </c>
      <c r="O18">
        <v>0.31709399999999999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7.3890560000000001</v>
      </c>
      <c r="AG18">
        <v>0</v>
      </c>
      <c r="AH18" t="s">
        <v>11</v>
      </c>
      <c r="AI18">
        <v>7.3890560000000001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808.53825400000005</v>
      </c>
      <c r="I19">
        <v>3.5917289999999999</v>
      </c>
      <c r="J19" t="s">
        <v>3</v>
      </c>
      <c r="K19">
        <v>786.25161900000001</v>
      </c>
      <c r="L19">
        <v>4.2304750000000002</v>
      </c>
      <c r="M19" t="s">
        <v>4</v>
      </c>
      <c r="N19">
        <v>315.644183</v>
      </c>
      <c r="O19">
        <v>0.35737799999999997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7.3890560000000001</v>
      </c>
      <c r="AG19">
        <v>0</v>
      </c>
      <c r="AH19" t="s">
        <v>11</v>
      </c>
      <c r="AI19">
        <v>7.3890560000000001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853.46317299999998</v>
      </c>
      <c r="I20">
        <v>3.9497879999999999</v>
      </c>
      <c r="J20" t="s">
        <v>3</v>
      </c>
      <c r="K20">
        <v>829.93519000000003</v>
      </c>
      <c r="L20">
        <v>4.6968730000000001</v>
      </c>
      <c r="M20" t="s">
        <v>4</v>
      </c>
      <c r="N20">
        <v>333.18268999999998</v>
      </c>
      <c r="O20">
        <v>0.39788099999999998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7.3890560000000001</v>
      </c>
      <c r="AG20">
        <v>0</v>
      </c>
      <c r="AH20" t="s">
        <v>11</v>
      </c>
      <c r="AI20">
        <v>7.3890560000000001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898.39274799999998</v>
      </c>
      <c r="I21">
        <v>4.4487880000000004</v>
      </c>
      <c r="J21" t="s">
        <v>3</v>
      </c>
      <c r="K21">
        <v>873.61891000000003</v>
      </c>
      <c r="L21">
        <v>5.212256</v>
      </c>
      <c r="M21" t="s">
        <v>4</v>
      </c>
      <c r="N21">
        <v>350.71995199999998</v>
      </c>
      <c r="O21">
        <v>0.441965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7.3890560000000001</v>
      </c>
      <c r="AG21">
        <v>0</v>
      </c>
      <c r="AH21" t="s">
        <v>11</v>
      </c>
      <c r="AI21">
        <v>7.3890560000000001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7.3890560000000001</v>
      </c>
      <c r="AG22">
        <v>0</v>
      </c>
      <c r="AH22" t="s">
        <v>11</v>
      </c>
      <c r="AI22">
        <v>7.3890560000000001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7.3890560000000001</v>
      </c>
      <c r="AG23">
        <v>0</v>
      </c>
      <c r="AH23" t="s">
        <v>11</v>
      </c>
      <c r="AI23">
        <v>7.3890560000000001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7.3890560000000001</v>
      </c>
      <c r="AG24">
        <v>0</v>
      </c>
      <c r="AH24" t="s">
        <v>11</v>
      </c>
      <c r="AI24">
        <v>7.3890560000000001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7.3890560000000001</v>
      </c>
      <c r="AG25">
        <v>0</v>
      </c>
      <c r="AH25" t="s">
        <v>11</v>
      </c>
      <c r="AI25">
        <v>7.3890560000000001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7.3890560000000001</v>
      </c>
      <c r="AG26">
        <v>0</v>
      </c>
      <c r="AH26" t="s">
        <v>11</v>
      </c>
      <c r="AI26">
        <v>7.3890560000000001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7.3890560000000001</v>
      </c>
      <c r="AG27">
        <v>0</v>
      </c>
      <c r="AH27" t="s">
        <v>11</v>
      </c>
      <c r="AI27">
        <v>7.3890560000000001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7.3890560000000001</v>
      </c>
      <c r="AG28">
        <v>0</v>
      </c>
      <c r="AH28" t="s">
        <v>11</v>
      </c>
      <c r="AI28">
        <v>7.3890560000000001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7.3890560000000001</v>
      </c>
      <c r="AG29">
        <v>0</v>
      </c>
      <c r="AH29" t="s">
        <v>11</v>
      </c>
      <c r="AI29">
        <v>7.3890560000000001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7.3890560000000001</v>
      </c>
      <c r="AG30">
        <v>0</v>
      </c>
      <c r="AH30" t="s">
        <v>11</v>
      </c>
      <c r="AI30">
        <v>7.3890560000000001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7.3890560000000001</v>
      </c>
      <c r="AG31">
        <v>0</v>
      </c>
      <c r="AH31" t="s">
        <v>11</v>
      </c>
      <c r="AI31">
        <v>7.3890560000000001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7.3890560000000001</v>
      </c>
      <c r="AG32">
        <v>0</v>
      </c>
      <c r="AH32" t="s">
        <v>11</v>
      </c>
      <c r="AI32">
        <v>7.3890560000000001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7.3890560000000001</v>
      </c>
      <c r="AG33">
        <v>0</v>
      </c>
      <c r="AH33" t="s">
        <v>11</v>
      </c>
      <c r="AI33">
        <v>7.3890560000000001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7.3890560000000001</v>
      </c>
      <c r="AG34">
        <v>0</v>
      </c>
      <c r="AH34" t="s">
        <v>11</v>
      </c>
      <c r="AI34">
        <v>7.3890560000000001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7.3890560000000001</v>
      </c>
      <c r="AG35">
        <v>0</v>
      </c>
      <c r="AH35" t="s">
        <v>11</v>
      </c>
      <c r="AI35">
        <v>7.3890560000000001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7.3890560000000001</v>
      </c>
      <c r="AG36">
        <v>0</v>
      </c>
      <c r="AH36" t="s">
        <v>11</v>
      </c>
      <c r="AI36">
        <v>7.3890560000000001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7.3890560000000001</v>
      </c>
      <c r="AG37">
        <v>0</v>
      </c>
      <c r="AH37" t="s">
        <v>11</v>
      </c>
      <c r="AI37">
        <v>7.3890560000000001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7.3890560000000001</v>
      </c>
      <c r="AG38">
        <v>0</v>
      </c>
      <c r="AH38" t="s">
        <v>11</v>
      </c>
      <c r="AI38">
        <v>7.3890560000000001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7.3890560000000001</v>
      </c>
      <c r="AG39">
        <v>0</v>
      </c>
      <c r="AH39" t="s">
        <v>11</v>
      </c>
      <c r="AI39">
        <v>7.3890560000000001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7.3890560000000001</v>
      </c>
      <c r="AG40">
        <v>0</v>
      </c>
      <c r="AH40" t="s">
        <v>11</v>
      </c>
      <c r="AI40">
        <v>7.3890560000000001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7.3890560000000001</v>
      </c>
      <c r="AG41">
        <v>0</v>
      </c>
      <c r="AH41" t="s">
        <v>11</v>
      </c>
      <c r="AI41">
        <v>7.3890560000000001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26.849777</v>
      </c>
      <c r="I42">
        <v>2.1028000000000002E-2</v>
      </c>
      <c r="J42" t="s">
        <v>3</v>
      </c>
      <c r="K42">
        <v>25.608823000000001</v>
      </c>
      <c r="L42">
        <v>1.6200000000000001E-4</v>
      </c>
      <c r="M42" t="s">
        <v>4</v>
      </c>
      <c r="N42">
        <v>17.632560000000002</v>
      </c>
      <c r="O42">
        <v>2.5999999999999998E-5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53.726990999999998</v>
      </c>
      <c r="I43">
        <v>4.6493E-2</v>
      </c>
      <c r="J43" t="s">
        <v>3</v>
      </c>
      <c r="K43">
        <v>51.215629999999997</v>
      </c>
      <c r="L43">
        <v>2.5999999999999998E-4</v>
      </c>
      <c r="M43" t="s">
        <v>4</v>
      </c>
      <c r="N43">
        <v>35.265194000000001</v>
      </c>
      <c r="O43">
        <v>6.3E-5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80.585801000000004</v>
      </c>
      <c r="I44">
        <v>5.7799999999999997E-2</v>
      </c>
      <c r="J44" t="s">
        <v>3</v>
      </c>
      <c r="K44">
        <v>76.822958</v>
      </c>
      <c r="L44">
        <v>4.73E-4</v>
      </c>
      <c r="M44" t="s">
        <v>4</v>
      </c>
      <c r="N44">
        <v>52.896948000000002</v>
      </c>
      <c r="O44">
        <v>8.7999999999999998E-5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107.455844</v>
      </c>
      <c r="I45">
        <v>0.107765</v>
      </c>
      <c r="J45" t="s">
        <v>3</v>
      </c>
      <c r="K45">
        <v>102.433138</v>
      </c>
      <c r="L45">
        <v>9.9400000000000009E-4</v>
      </c>
      <c r="M45" t="s">
        <v>4</v>
      </c>
      <c r="N45">
        <v>70.529392999999999</v>
      </c>
      <c r="O45">
        <v>1.3100000000000001E-4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134.31032200000001</v>
      </c>
      <c r="I46">
        <v>0.16220499999999999</v>
      </c>
      <c r="J46" t="s">
        <v>3</v>
      </c>
      <c r="K46">
        <v>128.040436</v>
      </c>
      <c r="L46">
        <v>1.098E-3</v>
      </c>
      <c r="M46" t="s">
        <v>4</v>
      </c>
      <c r="N46">
        <v>88.160537000000005</v>
      </c>
      <c r="O46">
        <v>1.3999999999999999E-4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161.18064899999999</v>
      </c>
      <c r="I47">
        <v>0.22666800000000001</v>
      </c>
      <c r="J47" t="s">
        <v>3</v>
      </c>
      <c r="K47">
        <v>153.655584</v>
      </c>
      <c r="L47">
        <v>5.5779999999999996E-3</v>
      </c>
      <c r="M47" t="s">
        <v>4</v>
      </c>
      <c r="N47">
        <v>105.79503</v>
      </c>
      <c r="O47">
        <v>3.77E-4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188.01065600000001</v>
      </c>
      <c r="I48">
        <v>0.26516099999999998</v>
      </c>
      <c r="J48" t="s">
        <v>3</v>
      </c>
      <c r="K48">
        <v>179.267043</v>
      </c>
      <c r="L48">
        <v>6.7099999999999998E-3</v>
      </c>
      <c r="M48" t="s">
        <v>4</v>
      </c>
      <c r="N48">
        <v>123.427098</v>
      </c>
      <c r="O48">
        <v>3.8200000000000002E-4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214.83846</v>
      </c>
      <c r="I49">
        <v>0.287298</v>
      </c>
      <c r="J49" t="s">
        <v>3</v>
      </c>
      <c r="K49">
        <v>204.87270699999999</v>
      </c>
      <c r="L49">
        <v>6.3569999999999998E-3</v>
      </c>
      <c r="M49" t="s">
        <v>4</v>
      </c>
      <c r="N49">
        <v>141.05860899999999</v>
      </c>
      <c r="O49">
        <v>4.0999999999999999E-4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241.67800700000001</v>
      </c>
      <c r="I50">
        <v>0.312081</v>
      </c>
      <c r="J50" t="s">
        <v>3</v>
      </c>
      <c r="K50">
        <v>230.480851</v>
      </c>
      <c r="L50">
        <v>6.4120000000000002E-3</v>
      </c>
      <c r="M50" t="s">
        <v>4</v>
      </c>
      <c r="N50">
        <v>158.690417</v>
      </c>
      <c r="O50">
        <v>3.97E-4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268.50321100000002</v>
      </c>
      <c r="I51">
        <v>0.31437399999999999</v>
      </c>
      <c r="J51" t="s">
        <v>3</v>
      </c>
      <c r="K51">
        <v>256.086252</v>
      </c>
      <c r="L51">
        <v>6.5690000000000002E-3</v>
      </c>
      <c r="M51" t="s">
        <v>4</v>
      </c>
      <c r="N51">
        <v>176.32140799999999</v>
      </c>
      <c r="O51">
        <v>4.5100000000000001E-4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295.37894699999998</v>
      </c>
      <c r="I52">
        <v>0.46065400000000001</v>
      </c>
      <c r="J52" t="s">
        <v>3</v>
      </c>
      <c r="K52">
        <v>281.69850300000002</v>
      </c>
      <c r="L52">
        <v>1.2744E-2</v>
      </c>
      <c r="M52" t="s">
        <v>4</v>
      </c>
      <c r="N52">
        <v>193.953835</v>
      </c>
      <c r="O52">
        <v>4.9200000000000003E-4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322.22449899999998</v>
      </c>
      <c r="I53">
        <v>0.53828699999999996</v>
      </c>
      <c r="J53" t="s">
        <v>3</v>
      </c>
      <c r="K53">
        <v>307.306442</v>
      </c>
      <c r="L53">
        <v>1.2895999999999999E-2</v>
      </c>
      <c r="M53" t="s">
        <v>4</v>
      </c>
      <c r="N53">
        <v>211.585813</v>
      </c>
      <c r="O53">
        <v>6.1300000000000005E-4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349.05785400000002</v>
      </c>
      <c r="I54">
        <v>0.56731600000000004</v>
      </c>
      <c r="J54" t="s">
        <v>3</v>
      </c>
      <c r="K54">
        <v>332.918654</v>
      </c>
      <c r="L54">
        <v>1.3871E-2</v>
      </c>
      <c r="M54" t="s">
        <v>4</v>
      </c>
      <c r="N54">
        <v>229.219087</v>
      </c>
      <c r="O54">
        <v>7.1699999999999997E-4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375.95084500000002</v>
      </c>
      <c r="I55">
        <v>0.83003700000000002</v>
      </c>
      <c r="J55" t="s">
        <v>3</v>
      </c>
      <c r="K55">
        <v>358.52488399999999</v>
      </c>
      <c r="L55">
        <v>1.4796E-2</v>
      </c>
      <c r="M55" t="s">
        <v>4</v>
      </c>
      <c r="N55">
        <v>246.850247</v>
      </c>
      <c r="O55">
        <v>8.7500000000000002E-4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402.78508900000003</v>
      </c>
      <c r="I56">
        <v>0.85696300000000003</v>
      </c>
      <c r="J56" t="s">
        <v>3</v>
      </c>
      <c r="K56">
        <v>384.12835899999999</v>
      </c>
      <c r="L56">
        <v>1.5226E-2</v>
      </c>
      <c r="M56" t="s">
        <v>4</v>
      </c>
      <c r="N56">
        <v>264.47985999999997</v>
      </c>
      <c r="O56">
        <v>9.01E-4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429.63598100000002</v>
      </c>
      <c r="I57">
        <v>0.83994999999999997</v>
      </c>
      <c r="J57" t="s">
        <v>3</v>
      </c>
      <c r="K57">
        <v>409.73371500000002</v>
      </c>
      <c r="L57">
        <v>1.6357E-2</v>
      </c>
      <c r="M57" t="s">
        <v>4</v>
      </c>
      <c r="N57">
        <v>282.11074300000001</v>
      </c>
      <c r="O57">
        <v>1.0089999999999999E-3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456.47069199999999</v>
      </c>
      <c r="I58">
        <v>0.85981399999999997</v>
      </c>
      <c r="J58" t="s">
        <v>3</v>
      </c>
      <c r="K58">
        <v>435.33933200000001</v>
      </c>
      <c r="L58">
        <v>1.6611999999999998E-2</v>
      </c>
      <c r="M58" t="s">
        <v>4</v>
      </c>
      <c r="N58">
        <v>299.74229400000002</v>
      </c>
      <c r="O58">
        <v>9.8799999999999995E-4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483.29480799999999</v>
      </c>
      <c r="I59">
        <v>0.87917800000000002</v>
      </c>
      <c r="J59" t="s">
        <v>3</v>
      </c>
      <c r="K59">
        <v>460.94912199999999</v>
      </c>
      <c r="L59">
        <v>1.7883E-2</v>
      </c>
      <c r="M59" t="s">
        <v>4</v>
      </c>
      <c r="N59">
        <v>317.374394</v>
      </c>
      <c r="O59">
        <v>1.119E-3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510.154089</v>
      </c>
      <c r="I60">
        <v>0.96831100000000003</v>
      </c>
      <c r="J60" t="s">
        <v>3</v>
      </c>
      <c r="K60">
        <v>486.55855300000002</v>
      </c>
      <c r="L60">
        <v>1.9318999999999999E-2</v>
      </c>
      <c r="M60" t="s">
        <v>4</v>
      </c>
      <c r="N60">
        <v>335.00854900000002</v>
      </c>
      <c r="O60">
        <v>1.5790000000000001E-3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537.00847999999996</v>
      </c>
      <c r="I61">
        <v>0.97168200000000005</v>
      </c>
      <c r="J61" t="s">
        <v>3</v>
      </c>
      <c r="K61">
        <v>512.16870600000004</v>
      </c>
      <c r="L61">
        <v>1.8960999999999999E-2</v>
      </c>
      <c r="M61" t="s">
        <v>4</v>
      </c>
      <c r="N61">
        <v>352.64252199999999</v>
      </c>
      <c r="O61">
        <v>1.4989999999999999E-3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40.960621000000003</v>
      </c>
      <c r="I62">
        <v>9.8490000000000001E-3</v>
      </c>
      <c r="J62" t="s">
        <v>3</v>
      </c>
      <c r="K62">
        <v>39.756121</v>
      </c>
      <c r="L62">
        <v>4.5230000000000001E-3</v>
      </c>
      <c r="M62" t="s">
        <v>4</v>
      </c>
      <c r="N62">
        <v>20.146926000000001</v>
      </c>
      <c r="O62">
        <v>4.3540000000000002E-3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82.413827999999995</v>
      </c>
      <c r="I63">
        <v>3.2675999999999997E-2</v>
      </c>
      <c r="J63" t="s">
        <v>3</v>
      </c>
      <c r="K63">
        <v>80.007980000000003</v>
      </c>
      <c r="L63">
        <v>1.5192000000000001E-2</v>
      </c>
      <c r="M63" t="s">
        <v>4</v>
      </c>
      <c r="N63">
        <v>40.820404000000003</v>
      </c>
      <c r="O63">
        <v>1.3996E-2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123.993219</v>
      </c>
      <c r="I64">
        <v>5.8133999999999998E-2</v>
      </c>
      <c r="J64" t="s">
        <v>3</v>
      </c>
      <c r="K64">
        <v>120.393355</v>
      </c>
      <c r="L64">
        <v>3.2737000000000002E-2</v>
      </c>
      <c r="M64" t="s">
        <v>4</v>
      </c>
      <c r="N64">
        <v>61.618976000000004</v>
      </c>
      <c r="O64">
        <v>2.9219999999999999E-2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165.64147700000001</v>
      </c>
      <c r="I65">
        <v>9.5143000000000005E-2</v>
      </c>
      <c r="J65" t="s">
        <v>3</v>
      </c>
      <c r="K65">
        <v>160.84220099999999</v>
      </c>
      <c r="L65">
        <v>5.4623999999999999E-2</v>
      </c>
      <c r="M65" t="s">
        <v>4</v>
      </c>
      <c r="N65">
        <v>82.483388000000005</v>
      </c>
      <c r="O65">
        <v>5.0384999999999999E-2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207.336814</v>
      </c>
      <c r="I66">
        <v>0.14563899999999999</v>
      </c>
      <c r="J66" t="s">
        <v>3</v>
      </c>
      <c r="K66">
        <v>201.34120300000001</v>
      </c>
      <c r="L66">
        <v>8.4391999999999995E-2</v>
      </c>
      <c r="M66" t="s">
        <v>4</v>
      </c>
      <c r="N66">
        <v>103.39262600000001</v>
      </c>
      <c r="O66">
        <v>7.7706999999999998E-2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249.072103</v>
      </c>
      <c r="I67">
        <v>0.201547</v>
      </c>
      <c r="J67" t="s">
        <v>3</v>
      </c>
      <c r="K67">
        <v>241.87940900000001</v>
      </c>
      <c r="L67">
        <v>0.120656</v>
      </c>
      <c r="M67" t="s">
        <v>4</v>
      </c>
      <c r="N67">
        <v>124.33963199999999</v>
      </c>
      <c r="O67">
        <v>0.11204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290.83975700000002</v>
      </c>
      <c r="I68">
        <v>0.26200099999999998</v>
      </c>
      <c r="J68" t="s">
        <v>3</v>
      </c>
      <c r="K68">
        <v>282.44772899999998</v>
      </c>
      <c r="L68">
        <v>0.15879599999999999</v>
      </c>
      <c r="M68" t="s">
        <v>4</v>
      </c>
      <c r="N68">
        <v>145.31887800000001</v>
      </c>
      <c r="O68">
        <v>0.150171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332.63070900000002</v>
      </c>
      <c r="I69">
        <v>0.32524500000000001</v>
      </c>
      <c r="J69" t="s">
        <v>3</v>
      </c>
      <c r="K69">
        <v>323.03645899999998</v>
      </c>
      <c r="L69">
        <v>0.20321</v>
      </c>
      <c r="M69" t="s">
        <v>4</v>
      </c>
      <c r="N69">
        <v>166.31587200000001</v>
      </c>
      <c r="O69">
        <v>0.19289799999999999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374.455826</v>
      </c>
      <c r="I70">
        <v>0.36368899999999998</v>
      </c>
      <c r="J70" t="s">
        <v>3</v>
      </c>
      <c r="K70">
        <v>363.65245099999999</v>
      </c>
      <c r="L70">
        <v>0.24787899999999999</v>
      </c>
      <c r="M70" t="s">
        <v>4</v>
      </c>
      <c r="N70">
        <v>187.337828</v>
      </c>
      <c r="O70">
        <v>0.238429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416.27524799999998</v>
      </c>
      <c r="I71">
        <v>0.42626700000000001</v>
      </c>
      <c r="J71" t="s">
        <v>3</v>
      </c>
      <c r="K71">
        <v>404.28466600000002</v>
      </c>
      <c r="L71">
        <v>0.299923</v>
      </c>
      <c r="M71" t="s">
        <v>4</v>
      </c>
      <c r="N71">
        <v>208.37728799999999</v>
      </c>
      <c r="O71">
        <v>0.29113800000000001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458.13602400000002</v>
      </c>
      <c r="I72">
        <v>0.47688700000000001</v>
      </c>
      <c r="J72" t="s">
        <v>3</v>
      </c>
      <c r="K72">
        <v>444.93113499999998</v>
      </c>
      <c r="L72">
        <v>0.354377</v>
      </c>
      <c r="M72" t="s">
        <v>4</v>
      </c>
      <c r="N72">
        <v>229.43135799999999</v>
      </c>
      <c r="O72">
        <v>0.34601999999999999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499.99012599999998</v>
      </c>
      <c r="I73">
        <v>0.54640599999999995</v>
      </c>
      <c r="J73" t="s">
        <v>3</v>
      </c>
      <c r="K73">
        <v>485.58940899999999</v>
      </c>
      <c r="L73">
        <v>0.41287400000000002</v>
      </c>
      <c r="M73" t="s">
        <v>4</v>
      </c>
      <c r="N73">
        <v>250.49562700000001</v>
      </c>
      <c r="O73">
        <v>0.40342099999999997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541.87071200000003</v>
      </c>
      <c r="I74">
        <v>0.60359600000000002</v>
      </c>
      <c r="J74" t="s">
        <v>3</v>
      </c>
      <c r="K74">
        <v>526.26655400000004</v>
      </c>
      <c r="L74">
        <v>0.48336499999999999</v>
      </c>
      <c r="M74" t="s">
        <v>4</v>
      </c>
      <c r="N74">
        <v>271.57575000000003</v>
      </c>
      <c r="O74">
        <v>0.47391800000000001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583.77534500000002</v>
      </c>
      <c r="I75">
        <v>0.694581</v>
      </c>
      <c r="J75" t="s">
        <v>3</v>
      </c>
      <c r="K75">
        <v>566.95153300000004</v>
      </c>
      <c r="L75">
        <v>0.55674100000000004</v>
      </c>
      <c r="M75" t="s">
        <v>4</v>
      </c>
      <c r="N75">
        <v>292.66510099999999</v>
      </c>
      <c r="O75">
        <v>0.54701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625.66335000000004</v>
      </c>
      <c r="I76">
        <v>0.78129000000000004</v>
      </c>
      <c r="J76" t="s">
        <v>3</v>
      </c>
      <c r="K76">
        <v>607.64620200000002</v>
      </c>
      <c r="L76">
        <v>0.64071100000000003</v>
      </c>
      <c r="M76" t="s">
        <v>4</v>
      </c>
      <c r="N76">
        <v>313.76342599999998</v>
      </c>
      <c r="O76">
        <v>0.62921099999999996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667.57479599999999</v>
      </c>
      <c r="I77">
        <v>0.80103999999999997</v>
      </c>
      <c r="J77" t="s">
        <v>3</v>
      </c>
      <c r="K77">
        <v>648.36307599999998</v>
      </c>
      <c r="L77">
        <v>0.718059</v>
      </c>
      <c r="M77" t="s">
        <v>4</v>
      </c>
      <c r="N77">
        <v>334.87696099999999</v>
      </c>
      <c r="O77">
        <v>0.71367100000000006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709.49322900000004</v>
      </c>
      <c r="I78">
        <v>0.91063400000000005</v>
      </c>
      <c r="J78" t="s">
        <v>3</v>
      </c>
      <c r="K78">
        <v>689.08135400000003</v>
      </c>
      <c r="L78">
        <v>0.80746300000000004</v>
      </c>
      <c r="M78" t="s">
        <v>4</v>
      </c>
      <c r="N78">
        <v>355.99736799999999</v>
      </c>
      <c r="O78">
        <v>0.80327800000000005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751.42089199999998</v>
      </c>
      <c r="I79">
        <v>1.0081910000000001</v>
      </c>
      <c r="J79" t="s">
        <v>3</v>
      </c>
      <c r="K79">
        <v>729.80773899999997</v>
      </c>
      <c r="L79">
        <v>0.90362100000000001</v>
      </c>
      <c r="M79" t="s">
        <v>4</v>
      </c>
      <c r="N79">
        <v>377.12520000000001</v>
      </c>
      <c r="O79">
        <v>0.90118399999999999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793.35143800000003</v>
      </c>
      <c r="I80">
        <v>1.091961</v>
      </c>
      <c r="J80" t="s">
        <v>3</v>
      </c>
      <c r="K80">
        <v>770.54477899999995</v>
      </c>
      <c r="L80">
        <v>0.99949900000000003</v>
      </c>
      <c r="M80" t="s">
        <v>4</v>
      </c>
      <c r="N80">
        <v>398.25897500000002</v>
      </c>
      <c r="O80">
        <v>0.99842299999999995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835.29393100000004</v>
      </c>
      <c r="I81">
        <v>1.2441409999999999</v>
      </c>
      <c r="J81" t="s">
        <v>3</v>
      </c>
      <c r="K81">
        <v>811.28688399999999</v>
      </c>
      <c r="L81">
        <v>1.1097859999999999</v>
      </c>
      <c r="M81" t="s">
        <v>4</v>
      </c>
      <c r="N81">
        <v>419.40123999999997</v>
      </c>
      <c r="O81">
        <v>1.1065670000000001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41.191223999999998</v>
      </c>
      <c r="I82">
        <v>1.8876E-2</v>
      </c>
      <c r="J82" t="s">
        <v>3</v>
      </c>
      <c r="K82">
        <v>39.895887999999999</v>
      </c>
      <c r="L82">
        <v>4.2249999999999996E-3</v>
      </c>
      <c r="M82" t="s">
        <v>4</v>
      </c>
      <c r="N82">
        <v>20.287479000000001</v>
      </c>
      <c r="O82">
        <v>4.3779999999999999E-3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82.870444000000006</v>
      </c>
      <c r="I83">
        <v>3.7229999999999999E-2</v>
      </c>
      <c r="J83" t="s">
        <v>3</v>
      </c>
      <c r="K83">
        <v>80.291227000000006</v>
      </c>
      <c r="L83">
        <v>1.5405E-2</v>
      </c>
      <c r="M83" t="s">
        <v>4</v>
      </c>
      <c r="N83">
        <v>41.104244999999999</v>
      </c>
      <c r="O83">
        <v>1.5016E-2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124.715237</v>
      </c>
      <c r="I84">
        <v>0.17990900000000001</v>
      </c>
      <c r="J84" t="s">
        <v>3</v>
      </c>
      <c r="K84">
        <v>120.81755</v>
      </c>
      <c r="L84">
        <v>3.3022999999999997E-2</v>
      </c>
      <c r="M84" t="s">
        <v>4</v>
      </c>
      <c r="N84">
        <v>62.047334999999997</v>
      </c>
      <c r="O84">
        <v>3.1820000000000001E-2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166.57168200000001</v>
      </c>
      <c r="I85">
        <v>0.20949699999999999</v>
      </c>
      <c r="J85" t="s">
        <v>3</v>
      </c>
      <c r="K85">
        <v>161.41534200000001</v>
      </c>
      <c r="L85">
        <v>5.8497E-2</v>
      </c>
      <c r="M85" t="s">
        <v>4</v>
      </c>
      <c r="N85">
        <v>83.060021000000006</v>
      </c>
      <c r="O85">
        <v>5.6148999999999998E-2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208.50830400000001</v>
      </c>
      <c r="I86">
        <v>0.25256400000000001</v>
      </c>
      <c r="J86" t="s">
        <v>3</v>
      </c>
      <c r="K86">
        <v>202.063365</v>
      </c>
      <c r="L86">
        <v>8.9840000000000003E-2</v>
      </c>
      <c r="M86" t="s">
        <v>4</v>
      </c>
      <c r="N86">
        <v>104.119344</v>
      </c>
      <c r="O86">
        <v>8.7862999999999997E-2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250.44779</v>
      </c>
      <c r="I87">
        <v>0.30918099999999998</v>
      </c>
      <c r="J87" t="s">
        <v>3</v>
      </c>
      <c r="K87">
        <v>242.74100999999999</v>
      </c>
      <c r="L87">
        <v>0.12621299999999999</v>
      </c>
      <c r="M87" t="s">
        <v>4</v>
      </c>
      <c r="N87">
        <v>125.208597</v>
      </c>
      <c r="O87">
        <v>0.123696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292.44500099999999</v>
      </c>
      <c r="I88">
        <v>0.37909599999999999</v>
      </c>
      <c r="J88" t="s">
        <v>3</v>
      </c>
      <c r="K88">
        <v>283.45719800000001</v>
      </c>
      <c r="L88">
        <v>0.17172999999999999</v>
      </c>
      <c r="M88" t="s">
        <v>4</v>
      </c>
      <c r="N88">
        <v>146.33216300000001</v>
      </c>
      <c r="O88">
        <v>0.16686999999999999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334.473682</v>
      </c>
      <c r="I89">
        <v>0.47143400000000002</v>
      </c>
      <c r="J89" t="s">
        <v>3</v>
      </c>
      <c r="K89">
        <v>324.20290499999999</v>
      </c>
      <c r="L89">
        <v>0.23152600000000001</v>
      </c>
      <c r="M89" t="s">
        <v>4</v>
      </c>
      <c r="N89">
        <v>167.481695</v>
      </c>
      <c r="O89">
        <v>0.21651000000000001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376.52372600000001</v>
      </c>
      <c r="I90">
        <v>0.55425400000000002</v>
      </c>
      <c r="J90" t="s">
        <v>3</v>
      </c>
      <c r="K90">
        <v>364.96395799999999</v>
      </c>
      <c r="L90">
        <v>0.28666199999999997</v>
      </c>
      <c r="M90" t="s">
        <v>4</v>
      </c>
      <c r="N90">
        <v>188.64904799999999</v>
      </c>
      <c r="O90">
        <v>0.27013399999999999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418.57768399999998</v>
      </c>
      <c r="I91">
        <v>0.65249000000000001</v>
      </c>
      <c r="J91" t="s">
        <v>3</v>
      </c>
      <c r="K91">
        <v>405.74461200000002</v>
      </c>
      <c r="L91">
        <v>0.34748299999999999</v>
      </c>
      <c r="M91" t="s">
        <v>4</v>
      </c>
      <c r="N91">
        <v>209.83488299999999</v>
      </c>
      <c r="O91">
        <v>0.33083000000000001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460.63873699999999</v>
      </c>
      <c r="I92">
        <v>0.76131400000000005</v>
      </c>
      <c r="J92" t="s">
        <v>3</v>
      </c>
      <c r="K92">
        <v>446.538093</v>
      </c>
      <c r="L92">
        <v>0.418352</v>
      </c>
      <c r="M92" t="s">
        <v>4</v>
      </c>
      <c r="N92">
        <v>231.034752</v>
      </c>
      <c r="O92">
        <v>0.40188699999999999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502.72919100000001</v>
      </c>
      <c r="I93">
        <v>0.89156899999999994</v>
      </c>
      <c r="J93" t="s">
        <v>3</v>
      </c>
      <c r="K93">
        <v>487.34564399999999</v>
      </c>
      <c r="L93">
        <v>0.489597</v>
      </c>
      <c r="M93" t="s">
        <v>4</v>
      </c>
      <c r="N93">
        <v>252.24630500000001</v>
      </c>
      <c r="O93">
        <v>0.474028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544.81841599999996</v>
      </c>
      <c r="I94">
        <v>0.98493600000000003</v>
      </c>
      <c r="J94" t="s">
        <v>3</v>
      </c>
      <c r="K94">
        <v>528.16655400000002</v>
      </c>
      <c r="L94">
        <v>0.56723100000000004</v>
      </c>
      <c r="M94" t="s">
        <v>4</v>
      </c>
      <c r="N94">
        <v>273.46949499999999</v>
      </c>
      <c r="O94">
        <v>0.54968700000000004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586.94095300000004</v>
      </c>
      <c r="I95">
        <v>1.128226</v>
      </c>
      <c r="J95" t="s">
        <v>3</v>
      </c>
      <c r="K95">
        <v>569.00021600000002</v>
      </c>
      <c r="L95">
        <v>0.65932500000000005</v>
      </c>
      <c r="M95" t="s">
        <v>4</v>
      </c>
      <c r="N95">
        <v>294.70657799999998</v>
      </c>
      <c r="O95">
        <v>0.63695000000000002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629.07786999999996</v>
      </c>
      <c r="I96">
        <v>1.2563409999999999</v>
      </c>
      <c r="J96" t="s">
        <v>3</v>
      </c>
      <c r="K96">
        <v>609.84117900000001</v>
      </c>
      <c r="L96">
        <v>0.75167600000000001</v>
      </c>
      <c r="M96" t="s">
        <v>4</v>
      </c>
      <c r="N96">
        <v>315.95228300000002</v>
      </c>
      <c r="O96">
        <v>0.72767300000000001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671.20225300000004</v>
      </c>
      <c r="I97">
        <v>1.372144</v>
      </c>
      <c r="J97" t="s">
        <v>3</v>
      </c>
      <c r="K97">
        <v>650.69565999999998</v>
      </c>
      <c r="L97">
        <v>0.84487699999999999</v>
      </c>
      <c r="M97" t="s">
        <v>4</v>
      </c>
      <c r="N97">
        <v>337.21064100000001</v>
      </c>
      <c r="O97">
        <v>0.81846399999999997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713.33218599999998</v>
      </c>
      <c r="I98">
        <v>1.5238130000000001</v>
      </c>
      <c r="J98" t="s">
        <v>3</v>
      </c>
      <c r="K98">
        <v>691.55796399999997</v>
      </c>
      <c r="L98">
        <v>0.94800099999999998</v>
      </c>
      <c r="M98" t="s">
        <v>4</v>
      </c>
      <c r="N98">
        <v>358.47439100000003</v>
      </c>
      <c r="O98">
        <v>0.91983800000000004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755.47146599999996</v>
      </c>
      <c r="I99">
        <v>1.7125360000000001</v>
      </c>
      <c r="J99" t="s">
        <v>3</v>
      </c>
      <c r="K99">
        <v>732.42854199999999</v>
      </c>
      <c r="L99">
        <v>1.0550539999999999</v>
      </c>
      <c r="M99" t="s">
        <v>4</v>
      </c>
      <c r="N99">
        <v>379.74455399999999</v>
      </c>
      <c r="O99">
        <v>1.02843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797.65011700000002</v>
      </c>
      <c r="I100">
        <v>1.828864</v>
      </c>
      <c r="J100" t="s">
        <v>3</v>
      </c>
      <c r="K100">
        <v>773.30842199999995</v>
      </c>
      <c r="L100">
        <v>1.1546860000000001</v>
      </c>
      <c r="M100" t="s">
        <v>4</v>
      </c>
      <c r="N100">
        <v>401.02484399999997</v>
      </c>
      <c r="O100">
        <v>1.1345559999999999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839.81142799999998</v>
      </c>
      <c r="I101">
        <v>2.0063330000000001</v>
      </c>
      <c r="J101" t="s">
        <v>3</v>
      </c>
      <c r="K101">
        <v>814.19289400000002</v>
      </c>
      <c r="L101">
        <v>1.2671159999999999</v>
      </c>
      <c r="M101" t="s">
        <v>4</v>
      </c>
      <c r="N101">
        <v>422.30918800000001</v>
      </c>
      <c r="O101">
        <v>1.24688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218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41.428699999999999</v>
      </c>
      <c r="I102">
        <v>1.0871E-2</v>
      </c>
      <c r="J102" t="s">
        <v>3</v>
      </c>
      <c r="K102">
        <v>40.135556000000001</v>
      </c>
      <c r="L102">
        <v>4.3559999999999996E-3</v>
      </c>
      <c r="M102" t="s">
        <v>4</v>
      </c>
      <c r="N102">
        <v>20.275811000000001</v>
      </c>
      <c r="O102">
        <v>3.9249999999999997E-3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218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83.382683999999998</v>
      </c>
      <c r="I103">
        <v>3.9627000000000002E-2</v>
      </c>
      <c r="J103" t="s">
        <v>3</v>
      </c>
      <c r="K103">
        <v>80.777596000000003</v>
      </c>
      <c r="L103">
        <v>1.5075E-2</v>
      </c>
      <c r="M103" t="s">
        <v>4</v>
      </c>
      <c r="N103">
        <v>41.077435999999999</v>
      </c>
      <c r="O103">
        <v>1.3823999999999999E-2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218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125.49082900000001</v>
      </c>
      <c r="I104">
        <v>0.115568</v>
      </c>
      <c r="J104" t="s">
        <v>3</v>
      </c>
      <c r="K104">
        <v>121.55793300000001</v>
      </c>
      <c r="L104">
        <v>3.5487999999999999E-2</v>
      </c>
      <c r="M104" t="s">
        <v>4</v>
      </c>
      <c r="N104">
        <v>62.004980000000003</v>
      </c>
      <c r="O104">
        <v>3.1463999999999999E-2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218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167.64804799999999</v>
      </c>
      <c r="I105">
        <v>0.15240600000000001</v>
      </c>
      <c r="J105" t="s">
        <v>3</v>
      </c>
      <c r="K105">
        <v>162.41038499999999</v>
      </c>
      <c r="L105">
        <v>6.1515E-2</v>
      </c>
      <c r="M105" t="s">
        <v>4</v>
      </c>
      <c r="N105">
        <v>83.006985</v>
      </c>
      <c r="O105">
        <v>5.5222E-2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218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209.868393</v>
      </c>
      <c r="I106">
        <v>0.189134</v>
      </c>
      <c r="J106" t="s">
        <v>3</v>
      </c>
      <c r="K106">
        <v>203.314088</v>
      </c>
      <c r="L106">
        <v>9.3952999999999995E-2</v>
      </c>
      <c r="M106" t="s">
        <v>4</v>
      </c>
      <c r="N106">
        <v>104.05816799999999</v>
      </c>
      <c r="O106">
        <v>8.6835999999999997E-2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218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252.14863399999999</v>
      </c>
      <c r="I107">
        <v>0.35586299999999998</v>
      </c>
      <c r="J107" t="s">
        <v>3</v>
      </c>
      <c r="K107">
        <v>244.294623</v>
      </c>
      <c r="L107">
        <v>0.25085000000000002</v>
      </c>
      <c r="M107" t="s">
        <v>4</v>
      </c>
      <c r="N107">
        <v>125.13765100000001</v>
      </c>
      <c r="O107">
        <v>0.124389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218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294.41218300000003</v>
      </c>
      <c r="I108">
        <v>0.40553899999999998</v>
      </c>
      <c r="J108" t="s">
        <v>3</v>
      </c>
      <c r="K108">
        <v>285.2645</v>
      </c>
      <c r="L108">
        <v>0.29874800000000001</v>
      </c>
      <c r="M108" t="s">
        <v>4</v>
      </c>
      <c r="N108">
        <v>146.2517</v>
      </c>
      <c r="O108">
        <v>0.16935900000000001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218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336.71747099999999</v>
      </c>
      <c r="I109">
        <v>0.43929800000000002</v>
      </c>
      <c r="J109" t="s">
        <v>3</v>
      </c>
      <c r="K109">
        <v>326.26360899999997</v>
      </c>
      <c r="L109">
        <v>0.34786299999999998</v>
      </c>
      <c r="M109" t="s">
        <v>4</v>
      </c>
      <c r="N109">
        <v>167.393891</v>
      </c>
      <c r="O109">
        <v>0.21920600000000001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218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379.04492199999999</v>
      </c>
      <c r="I110">
        <v>0.50667300000000004</v>
      </c>
      <c r="J110" t="s">
        <v>3</v>
      </c>
      <c r="K110">
        <v>367.28741500000001</v>
      </c>
      <c r="L110">
        <v>0.41032999999999997</v>
      </c>
      <c r="M110" t="s">
        <v>4</v>
      </c>
      <c r="N110">
        <v>188.55738600000001</v>
      </c>
      <c r="O110">
        <v>0.27738000000000002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218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421.37525599999998</v>
      </c>
      <c r="I111">
        <v>0.55390799999999996</v>
      </c>
      <c r="J111" t="s">
        <v>3</v>
      </c>
      <c r="K111">
        <v>408.32577600000002</v>
      </c>
      <c r="L111">
        <v>0.47317900000000002</v>
      </c>
      <c r="M111" t="s">
        <v>4</v>
      </c>
      <c r="N111">
        <v>209.73508699999999</v>
      </c>
      <c r="O111">
        <v>0.34262599999999999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218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463.76164999999997</v>
      </c>
      <c r="I112">
        <v>0.65044800000000003</v>
      </c>
      <c r="J112" t="s">
        <v>3</v>
      </c>
      <c r="K112">
        <v>449.38293599999997</v>
      </c>
      <c r="L112">
        <v>0.54471199999999997</v>
      </c>
      <c r="M112" t="s">
        <v>4</v>
      </c>
      <c r="N112">
        <v>230.92513500000001</v>
      </c>
      <c r="O112">
        <v>0.416962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218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506.16517199999998</v>
      </c>
      <c r="I113">
        <v>0.67409300000000005</v>
      </c>
      <c r="J113" t="s">
        <v>3</v>
      </c>
      <c r="K113">
        <v>490.45634799999999</v>
      </c>
      <c r="L113">
        <v>0.614707</v>
      </c>
      <c r="M113" t="s">
        <v>4</v>
      </c>
      <c r="N113">
        <v>252.13603599999999</v>
      </c>
      <c r="O113">
        <v>0.48163499999999998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218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548.54653199999996</v>
      </c>
      <c r="I114">
        <v>0.73340899999999998</v>
      </c>
      <c r="J114" t="s">
        <v>3</v>
      </c>
      <c r="K114">
        <v>531.53726200000006</v>
      </c>
      <c r="L114">
        <v>0.69367599999999996</v>
      </c>
      <c r="M114" t="s">
        <v>4</v>
      </c>
      <c r="N114">
        <v>273.35260299999999</v>
      </c>
      <c r="O114">
        <v>0.55974699999999999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218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590.94985699999995</v>
      </c>
      <c r="I115">
        <v>0.78639000000000003</v>
      </c>
      <c r="J115" t="s">
        <v>3</v>
      </c>
      <c r="K115">
        <v>572.63447599999995</v>
      </c>
      <c r="L115">
        <v>0.78446899999999997</v>
      </c>
      <c r="M115" t="s">
        <v>4</v>
      </c>
      <c r="N115">
        <v>294.580601</v>
      </c>
      <c r="O115">
        <v>0.64704799999999996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218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633.33244100000002</v>
      </c>
      <c r="I116">
        <v>0.84595299999999995</v>
      </c>
      <c r="J116" t="s">
        <v>3</v>
      </c>
      <c r="K116">
        <v>613.73897699999998</v>
      </c>
      <c r="L116">
        <v>0.88109199999999999</v>
      </c>
      <c r="M116" t="s">
        <v>4</v>
      </c>
      <c r="N116">
        <v>315.82104099999998</v>
      </c>
      <c r="O116">
        <v>0.738178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218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675.72845800000005</v>
      </c>
      <c r="I117">
        <v>0.90356199999999998</v>
      </c>
      <c r="J117" t="s">
        <v>3</v>
      </c>
      <c r="K117">
        <v>654.85138700000005</v>
      </c>
      <c r="L117">
        <v>0.96941500000000003</v>
      </c>
      <c r="M117" t="s">
        <v>4</v>
      </c>
      <c r="N117">
        <v>337.06813199999999</v>
      </c>
      <c r="O117">
        <v>0.83069099999999996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218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718.14185899999995</v>
      </c>
      <c r="I118">
        <v>1.0084550000000001</v>
      </c>
      <c r="J118" t="s">
        <v>3</v>
      </c>
      <c r="K118">
        <v>695.97109699999999</v>
      </c>
      <c r="L118">
        <v>1.0687679999999999</v>
      </c>
      <c r="M118" t="s">
        <v>4</v>
      </c>
      <c r="N118">
        <v>358.32249000000002</v>
      </c>
      <c r="O118">
        <v>0.93329499999999999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218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760.56256499999995</v>
      </c>
      <c r="I119">
        <v>1.094557</v>
      </c>
      <c r="J119" t="s">
        <v>3</v>
      </c>
      <c r="K119">
        <v>737.10384799999997</v>
      </c>
      <c r="L119">
        <v>1.1721619999999999</v>
      </c>
      <c r="M119" t="s">
        <v>4</v>
      </c>
      <c r="N119">
        <v>379.58846199999999</v>
      </c>
      <c r="O119">
        <v>1.037698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218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803.00294099999996</v>
      </c>
      <c r="I120">
        <v>1.17838</v>
      </c>
      <c r="J120" t="s">
        <v>3</v>
      </c>
      <c r="K120">
        <v>778.249596</v>
      </c>
      <c r="L120">
        <v>1.2820780000000001</v>
      </c>
      <c r="M120" t="s">
        <v>4</v>
      </c>
      <c r="N120">
        <v>400.86294099999998</v>
      </c>
      <c r="O120">
        <v>1.152544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218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845.48519299999998</v>
      </c>
      <c r="I121">
        <v>1.2203090000000001</v>
      </c>
      <c r="J121" t="s">
        <v>3</v>
      </c>
      <c r="K121">
        <v>819.40396699999997</v>
      </c>
      <c r="L121">
        <v>1.409476</v>
      </c>
      <c r="M121" t="s">
        <v>4</v>
      </c>
      <c r="N121">
        <v>422.14559800000001</v>
      </c>
      <c r="O121">
        <v>1.275515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36.486260999999999</v>
      </c>
      <c r="I122">
        <v>1.6081999999999999E-2</v>
      </c>
      <c r="J122" t="s">
        <v>3</v>
      </c>
      <c r="K122">
        <v>35.240504999999999</v>
      </c>
      <c r="L122">
        <v>3.728E-3</v>
      </c>
      <c r="M122" t="s">
        <v>4</v>
      </c>
      <c r="N122">
        <v>20.154039000000001</v>
      </c>
      <c r="O122">
        <v>3.5729999999999998E-3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73.450145000000006</v>
      </c>
      <c r="I123">
        <v>6.9144999999999998E-2</v>
      </c>
      <c r="J123" t="s">
        <v>3</v>
      </c>
      <c r="K123">
        <v>70.981712000000002</v>
      </c>
      <c r="L123">
        <v>1.3216E-2</v>
      </c>
      <c r="M123" t="s">
        <v>4</v>
      </c>
      <c r="N123">
        <v>40.831530000000001</v>
      </c>
      <c r="O123">
        <v>1.2541999999999999E-2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110.51858799999999</v>
      </c>
      <c r="I124">
        <v>0.113105</v>
      </c>
      <c r="J124" t="s">
        <v>3</v>
      </c>
      <c r="K124">
        <v>106.840129</v>
      </c>
      <c r="L124">
        <v>2.7032E-2</v>
      </c>
      <c r="M124" t="s">
        <v>4</v>
      </c>
      <c r="N124">
        <v>61.630656999999999</v>
      </c>
      <c r="O124">
        <v>2.5967E-2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147.68622199999999</v>
      </c>
      <c r="I125">
        <v>0.13855600000000001</v>
      </c>
      <c r="J125" t="s">
        <v>3</v>
      </c>
      <c r="K125">
        <v>142.779077</v>
      </c>
      <c r="L125">
        <v>4.3048999999999997E-2</v>
      </c>
      <c r="M125" t="s">
        <v>4</v>
      </c>
      <c r="N125">
        <v>82.506108999999995</v>
      </c>
      <c r="O125">
        <v>4.2361000000000003E-2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184.91005999999999</v>
      </c>
      <c r="I126">
        <v>0.20324900000000001</v>
      </c>
      <c r="J126" t="s">
        <v>3</v>
      </c>
      <c r="K126">
        <v>178.75629699999999</v>
      </c>
      <c r="L126">
        <v>6.5049999999999997E-2</v>
      </c>
      <c r="M126" t="s">
        <v>4</v>
      </c>
      <c r="N126">
        <v>103.41912600000001</v>
      </c>
      <c r="O126">
        <v>6.4899999999999999E-2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222.13510099999999</v>
      </c>
      <c r="I127">
        <v>0.28311900000000001</v>
      </c>
      <c r="J127" t="s">
        <v>3</v>
      </c>
      <c r="K127">
        <v>214.76728</v>
      </c>
      <c r="L127">
        <v>9.1500999999999999E-2</v>
      </c>
      <c r="M127" t="s">
        <v>4</v>
      </c>
      <c r="N127">
        <v>124.370266</v>
      </c>
      <c r="O127">
        <v>9.1645000000000004E-2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259.39800500000001</v>
      </c>
      <c r="I128">
        <v>0.33970699999999998</v>
      </c>
      <c r="J128" t="s">
        <v>3</v>
      </c>
      <c r="K128">
        <v>250.81491199999999</v>
      </c>
      <c r="L128">
        <v>0.11573799999999999</v>
      </c>
      <c r="M128" t="s">
        <v>4</v>
      </c>
      <c r="N128">
        <v>145.352473</v>
      </c>
      <c r="O128">
        <v>0.12046999999999999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296.66745200000003</v>
      </c>
      <c r="I129">
        <v>0.38807599999999998</v>
      </c>
      <c r="J129" t="s">
        <v>3</v>
      </c>
      <c r="K129">
        <v>286.88697200000001</v>
      </c>
      <c r="L129">
        <v>0.14973500000000001</v>
      </c>
      <c r="M129" t="s">
        <v>4</v>
      </c>
      <c r="N129">
        <v>166.36110500000001</v>
      </c>
      <c r="O129">
        <v>0.15687999999999999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333.92763100000002</v>
      </c>
      <c r="I130">
        <v>0.460148</v>
      </c>
      <c r="J130" t="s">
        <v>3</v>
      </c>
      <c r="K130">
        <v>322.97380199999998</v>
      </c>
      <c r="L130">
        <v>0.189695</v>
      </c>
      <c r="M130" t="s">
        <v>4</v>
      </c>
      <c r="N130">
        <v>187.38592499999999</v>
      </c>
      <c r="O130">
        <v>0.197404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371.22859399999999</v>
      </c>
      <c r="I131">
        <v>0.54301900000000003</v>
      </c>
      <c r="J131" t="s">
        <v>3</v>
      </c>
      <c r="K131">
        <v>359.07912700000003</v>
      </c>
      <c r="L131">
        <v>0.22790099999999999</v>
      </c>
      <c r="M131" t="s">
        <v>4</v>
      </c>
      <c r="N131">
        <v>208.43276900000001</v>
      </c>
      <c r="O131">
        <v>0.235371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408.56796900000001</v>
      </c>
      <c r="I132">
        <v>0.65378599999999998</v>
      </c>
      <c r="J132" t="s">
        <v>3</v>
      </c>
      <c r="K132">
        <v>395.21007400000002</v>
      </c>
      <c r="L132">
        <v>0.27912300000000001</v>
      </c>
      <c r="M132" t="s">
        <v>4</v>
      </c>
      <c r="N132">
        <v>229.494721</v>
      </c>
      <c r="O132">
        <v>0.27917700000000001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445.90612199999998</v>
      </c>
      <c r="I133">
        <v>0.75607599999999997</v>
      </c>
      <c r="J133" t="s">
        <v>3</v>
      </c>
      <c r="K133">
        <v>431.34864299999998</v>
      </c>
      <c r="L133">
        <v>0.32861600000000002</v>
      </c>
      <c r="M133" t="s">
        <v>4</v>
      </c>
      <c r="N133">
        <v>250.57117700000001</v>
      </c>
      <c r="O133">
        <v>0.33324799999999999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483.27694600000001</v>
      </c>
      <c r="I134">
        <v>0.82182299999999997</v>
      </c>
      <c r="J134" t="s">
        <v>3</v>
      </c>
      <c r="K134">
        <v>467.49551200000002</v>
      </c>
      <c r="L134">
        <v>0.38838600000000001</v>
      </c>
      <c r="M134" t="s">
        <v>4</v>
      </c>
      <c r="N134">
        <v>271.65659199999999</v>
      </c>
      <c r="O134">
        <v>0.39096700000000001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520.63781400000005</v>
      </c>
      <c r="I135">
        <v>0.93325999999999998</v>
      </c>
      <c r="J135" t="s">
        <v>3</v>
      </c>
      <c r="K135">
        <v>503.65765699999997</v>
      </c>
      <c r="L135">
        <v>0.44142199999999998</v>
      </c>
      <c r="M135" t="s">
        <v>4</v>
      </c>
      <c r="N135">
        <v>292.75683700000002</v>
      </c>
      <c r="O135">
        <v>0.44666800000000001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558.01419299999998</v>
      </c>
      <c r="I136">
        <v>1.1362950000000001</v>
      </c>
      <c r="J136" t="s">
        <v>3</v>
      </c>
      <c r="K136">
        <v>539.83434</v>
      </c>
      <c r="L136">
        <v>0.50587499999999996</v>
      </c>
      <c r="M136" t="s">
        <v>4</v>
      </c>
      <c r="N136">
        <v>313.87387100000001</v>
      </c>
      <c r="O136">
        <v>0.50746999999999998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595.42177900000002</v>
      </c>
      <c r="I137">
        <v>1.3047580000000001</v>
      </c>
      <c r="J137" t="s">
        <v>3</v>
      </c>
      <c r="K137">
        <v>576.01203599999997</v>
      </c>
      <c r="L137">
        <v>0.56896999999999998</v>
      </c>
      <c r="M137" t="s">
        <v>4</v>
      </c>
      <c r="N137">
        <v>334.993109</v>
      </c>
      <c r="O137">
        <v>0.57515300000000003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632.80108299999995</v>
      </c>
      <c r="I138">
        <v>1.3981079999999999</v>
      </c>
      <c r="J138" t="s">
        <v>3</v>
      </c>
      <c r="K138">
        <v>612.19273799999996</v>
      </c>
      <c r="L138">
        <v>0.63185899999999995</v>
      </c>
      <c r="M138" t="s">
        <v>4</v>
      </c>
      <c r="N138">
        <v>356.116488</v>
      </c>
      <c r="O138">
        <v>0.64019099999999995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670.23007299999995</v>
      </c>
      <c r="I139">
        <v>1.4826349999999999</v>
      </c>
      <c r="J139" t="s">
        <v>3</v>
      </c>
      <c r="K139">
        <v>648.38238799999999</v>
      </c>
      <c r="L139">
        <v>0.70809100000000003</v>
      </c>
      <c r="M139" t="s">
        <v>4</v>
      </c>
      <c r="N139">
        <v>377.24888900000002</v>
      </c>
      <c r="O139">
        <v>0.71856200000000003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707.64075700000001</v>
      </c>
      <c r="I140">
        <v>1.560794</v>
      </c>
      <c r="J140" t="s">
        <v>3</v>
      </c>
      <c r="K140">
        <v>684.58050400000002</v>
      </c>
      <c r="L140">
        <v>0.784493</v>
      </c>
      <c r="M140" t="s">
        <v>4</v>
      </c>
      <c r="N140">
        <v>398.38899700000002</v>
      </c>
      <c r="O140">
        <v>0.79816299999999996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745.07608400000004</v>
      </c>
      <c r="I141">
        <v>1.623197</v>
      </c>
      <c r="J141" t="s">
        <v>3</v>
      </c>
      <c r="K141">
        <v>720.78806299999997</v>
      </c>
      <c r="L141">
        <v>0.867483</v>
      </c>
      <c r="M141" t="s">
        <v>4</v>
      </c>
      <c r="N141">
        <v>419.53826800000002</v>
      </c>
      <c r="O141">
        <v>0.87990299999999999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25.999386000000001</v>
      </c>
      <c r="I142">
        <v>0.82183899999999999</v>
      </c>
      <c r="J142" t="s">
        <v>3</v>
      </c>
      <c r="K142">
        <v>25.946719999999999</v>
      </c>
      <c r="L142">
        <v>0.74341999999999997</v>
      </c>
      <c r="M142" t="s">
        <v>4</v>
      </c>
      <c r="N142">
        <v>3.5196019999999999</v>
      </c>
      <c r="O142">
        <v>3.6040000000000003E-2</v>
      </c>
      <c r="P142" t="s">
        <v>5</v>
      </c>
      <c r="Q142">
        <v>0.141982</v>
      </c>
      <c r="R142">
        <v>4.1830000000000001E-3</v>
      </c>
      <c r="S142" t="s">
        <v>6</v>
      </c>
      <c r="T142">
        <v>19.812455</v>
      </c>
      <c r="U142">
        <v>1.5723999999999998E-2</v>
      </c>
      <c r="V142" t="s">
        <v>7</v>
      </c>
      <c r="W142">
        <v>0.19935800000000001</v>
      </c>
      <c r="X142">
        <v>6.9259999999999999E-3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5755.6728009999997</v>
      </c>
      <c r="AJ142">
        <v>15485994.182403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52.143512999999999</v>
      </c>
      <c r="I143">
        <v>2.0601349999999998</v>
      </c>
      <c r="J143" t="s">
        <v>3</v>
      </c>
      <c r="K143">
        <v>52.027206</v>
      </c>
      <c r="L143">
        <v>1.9549749999999999</v>
      </c>
      <c r="M143" t="s">
        <v>4</v>
      </c>
      <c r="N143">
        <v>7.1851560000000001</v>
      </c>
      <c r="O143">
        <v>0.137131</v>
      </c>
      <c r="P143" t="s">
        <v>5</v>
      </c>
      <c r="Q143">
        <v>0.28732400000000002</v>
      </c>
      <c r="R143">
        <v>8.6920000000000001E-3</v>
      </c>
      <c r="S143" t="s">
        <v>6</v>
      </c>
      <c r="T143">
        <v>39.583770000000001</v>
      </c>
      <c r="U143">
        <v>3.5490000000000001E-2</v>
      </c>
      <c r="V143" t="s">
        <v>7</v>
      </c>
      <c r="W143">
        <v>0.38435200000000003</v>
      </c>
      <c r="X143">
        <v>1.3956E-2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5761.7769680000001</v>
      </c>
      <c r="AJ143">
        <v>15444593.569969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78.236501000000004</v>
      </c>
      <c r="I144">
        <v>3.461233</v>
      </c>
      <c r="J144" t="s">
        <v>3</v>
      </c>
      <c r="K144">
        <v>78.047613999999996</v>
      </c>
      <c r="L144">
        <v>3.2566630000000001</v>
      </c>
      <c r="M144" t="s">
        <v>4</v>
      </c>
      <c r="N144">
        <v>10.871352</v>
      </c>
      <c r="O144">
        <v>0.19184100000000001</v>
      </c>
      <c r="P144" t="s">
        <v>5</v>
      </c>
      <c r="Q144">
        <v>0.43320399999999998</v>
      </c>
      <c r="R144">
        <v>1.6490999999999999E-2</v>
      </c>
      <c r="S144" t="s">
        <v>6</v>
      </c>
      <c r="T144">
        <v>59.381253000000001</v>
      </c>
      <c r="U144">
        <v>8.6011000000000004E-2</v>
      </c>
      <c r="V144" t="s">
        <v>7</v>
      </c>
      <c r="W144">
        <v>0.589808</v>
      </c>
      <c r="X144">
        <v>5.4914999999999999E-2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5779.7998340000004</v>
      </c>
      <c r="AJ144">
        <v>15339803.592342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104.401124</v>
      </c>
      <c r="I145">
        <v>6.0580530000000001</v>
      </c>
      <c r="J145" t="s">
        <v>3</v>
      </c>
      <c r="K145">
        <v>104.124438</v>
      </c>
      <c r="L145">
        <v>5.5800229999999997</v>
      </c>
      <c r="M145" t="s">
        <v>4</v>
      </c>
      <c r="N145">
        <v>14.556312</v>
      </c>
      <c r="O145">
        <v>0.25221500000000002</v>
      </c>
      <c r="P145" t="s">
        <v>5</v>
      </c>
      <c r="Q145">
        <v>0.58886000000000005</v>
      </c>
      <c r="R145">
        <v>3.1993000000000001E-2</v>
      </c>
      <c r="S145" t="s">
        <v>6</v>
      </c>
      <c r="T145">
        <v>79.167502999999996</v>
      </c>
      <c r="U145">
        <v>0.117675</v>
      </c>
      <c r="V145" t="s">
        <v>7</v>
      </c>
      <c r="W145">
        <v>0.76798599999999995</v>
      </c>
      <c r="X145">
        <v>6.2190000000000002E-2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5779.7998340000004</v>
      </c>
      <c r="AJ145">
        <v>15339803.592342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130.464034</v>
      </c>
      <c r="I146">
        <v>7.715014</v>
      </c>
      <c r="J146" t="s">
        <v>3</v>
      </c>
      <c r="K146">
        <v>130.09254300000001</v>
      </c>
      <c r="L146">
        <v>6.9548810000000003</v>
      </c>
      <c r="M146" t="s">
        <v>4</v>
      </c>
      <c r="N146">
        <v>18.250768999999998</v>
      </c>
      <c r="O146">
        <v>0.287246</v>
      </c>
      <c r="P146" t="s">
        <v>5</v>
      </c>
      <c r="Q146">
        <v>0.74387599999999998</v>
      </c>
      <c r="R146">
        <v>4.8084000000000002E-2</v>
      </c>
      <c r="S146" t="s">
        <v>6</v>
      </c>
      <c r="T146">
        <v>98.951603000000006</v>
      </c>
      <c r="U146">
        <v>0.15012700000000001</v>
      </c>
      <c r="V146" t="s">
        <v>7</v>
      </c>
      <c r="W146">
        <v>0.93674800000000003</v>
      </c>
      <c r="X146">
        <v>6.7468E-2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5779.7998340000004</v>
      </c>
      <c r="AJ146">
        <v>15339803.592342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156.502106</v>
      </c>
      <c r="I147">
        <v>9.960623</v>
      </c>
      <c r="J147" t="s">
        <v>3</v>
      </c>
      <c r="K147">
        <v>156.058851</v>
      </c>
      <c r="L147">
        <v>8.8838069999999991</v>
      </c>
      <c r="M147" t="s">
        <v>4</v>
      </c>
      <c r="N147">
        <v>21.971112000000002</v>
      </c>
      <c r="O147">
        <v>0.39494800000000002</v>
      </c>
      <c r="P147" t="s">
        <v>5</v>
      </c>
      <c r="Q147">
        <v>0.88997000000000004</v>
      </c>
      <c r="R147">
        <v>7.7065999999999996E-2</v>
      </c>
      <c r="S147" t="s">
        <v>6</v>
      </c>
      <c r="T147">
        <v>118.720585</v>
      </c>
      <c r="U147">
        <v>0.20921200000000001</v>
      </c>
      <c r="V147" t="s">
        <v>7</v>
      </c>
      <c r="W147">
        <v>1.1136980000000001</v>
      </c>
      <c r="X147">
        <v>8.2632999999999998E-2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5861.6233890000003</v>
      </c>
      <c r="AJ147">
        <v>15295009.411096999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182.66802899999999</v>
      </c>
      <c r="I148">
        <v>12.635712</v>
      </c>
      <c r="J148" t="s">
        <v>3</v>
      </c>
      <c r="K148">
        <v>182.13458399999999</v>
      </c>
      <c r="L148">
        <v>11.034886</v>
      </c>
      <c r="M148" t="s">
        <v>4</v>
      </c>
      <c r="N148">
        <v>25.740359999999999</v>
      </c>
      <c r="O148">
        <v>0.57408000000000003</v>
      </c>
      <c r="P148" t="s">
        <v>5</v>
      </c>
      <c r="Q148">
        <v>1.0449740000000001</v>
      </c>
      <c r="R148">
        <v>0.111038</v>
      </c>
      <c r="S148" t="s">
        <v>6</v>
      </c>
      <c r="T148">
        <v>138.4984</v>
      </c>
      <c r="U148">
        <v>0.25126599999999999</v>
      </c>
      <c r="V148" t="s">
        <v>7</v>
      </c>
      <c r="W148">
        <v>1.2795000000000001</v>
      </c>
      <c r="X148">
        <v>8.3562999999999998E-2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5951.6147849999998</v>
      </c>
      <c r="AJ148">
        <v>15131446.948077001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208.68124299999999</v>
      </c>
      <c r="I149">
        <v>12.356135999999999</v>
      </c>
      <c r="J149" t="s">
        <v>3</v>
      </c>
      <c r="K149">
        <v>208.080501</v>
      </c>
      <c r="L149">
        <v>10.759028000000001</v>
      </c>
      <c r="M149" t="s">
        <v>4</v>
      </c>
      <c r="N149">
        <v>29.503132000000001</v>
      </c>
      <c r="O149">
        <v>0.62292000000000003</v>
      </c>
      <c r="P149" t="s">
        <v>5</v>
      </c>
      <c r="Q149">
        <v>1.18537</v>
      </c>
      <c r="R149">
        <v>0.116465</v>
      </c>
      <c r="S149" t="s">
        <v>6</v>
      </c>
      <c r="T149">
        <v>158.27074999999999</v>
      </c>
      <c r="U149">
        <v>0.26025500000000001</v>
      </c>
      <c r="V149" t="s">
        <v>7</v>
      </c>
      <c r="W149">
        <v>1.450418</v>
      </c>
      <c r="X149">
        <v>8.4928000000000003E-2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5951.6147849999998</v>
      </c>
      <c r="AJ149">
        <v>15131446.948077001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234.71037699999999</v>
      </c>
      <c r="I150">
        <v>15.009148</v>
      </c>
      <c r="J150" t="s">
        <v>3</v>
      </c>
      <c r="K150">
        <v>234.028592</v>
      </c>
      <c r="L150">
        <v>13.105883</v>
      </c>
      <c r="M150" t="s">
        <v>4</v>
      </c>
      <c r="N150">
        <v>33.209288000000001</v>
      </c>
      <c r="O150">
        <v>0.73717500000000002</v>
      </c>
      <c r="P150" t="s">
        <v>5</v>
      </c>
      <c r="Q150">
        <v>1.333456</v>
      </c>
      <c r="R150">
        <v>0.13441700000000001</v>
      </c>
      <c r="S150" t="s">
        <v>6</v>
      </c>
      <c r="T150">
        <v>178.04292599999999</v>
      </c>
      <c r="U150">
        <v>0.30102200000000001</v>
      </c>
      <c r="V150" t="s">
        <v>7</v>
      </c>
      <c r="W150">
        <v>1.612152</v>
      </c>
      <c r="X150">
        <v>8.9737999999999998E-2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5951.6147849999998</v>
      </c>
      <c r="AJ150">
        <v>15131446.948077001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260.88139699999999</v>
      </c>
      <c r="I151">
        <v>18.311375999999999</v>
      </c>
      <c r="J151" t="s">
        <v>3</v>
      </c>
      <c r="K151">
        <v>260.10837199999997</v>
      </c>
      <c r="L151">
        <v>16.03293</v>
      </c>
      <c r="M151" t="s">
        <v>4</v>
      </c>
      <c r="N151">
        <v>36.940351999999997</v>
      </c>
      <c r="O151">
        <v>0.85961900000000002</v>
      </c>
      <c r="P151" t="s">
        <v>5</v>
      </c>
      <c r="Q151">
        <v>1.4832989999999999</v>
      </c>
      <c r="R151">
        <v>0.16229499999999999</v>
      </c>
      <c r="S151" t="s">
        <v>6</v>
      </c>
      <c r="T151">
        <v>197.827518</v>
      </c>
      <c r="U151">
        <v>0.36027199999999998</v>
      </c>
      <c r="V151" t="s">
        <v>7</v>
      </c>
      <c r="W151">
        <v>1.7845420000000001</v>
      </c>
      <c r="X151">
        <v>9.9351999999999996E-2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5951.6147849999998</v>
      </c>
      <c r="AJ151">
        <v>15131446.948077001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287.18258400000002</v>
      </c>
      <c r="I152">
        <v>19.612386999999998</v>
      </c>
      <c r="J152" t="s">
        <v>3</v>
      </c>
      <c r="K152">
        <v>286.33539100000002</v>
      </c>
      <c r="L152">
        <v>17.394864999999999</v>
      </c>
      <c r="M152" t="s">
        <v>4</v>
      </c>
      <c r="N152">
        <v>40.746890999999998</v>
      </c>
      <c r="O152">
        <v>1.087963</v>
      </c>
      <c r="P152" t="s">
        <v>5</v>
      </c>
      <c r="Q152">
        <v>1.6383209999999999</v>
      </c>
      <c r="R152">
        <v>0.17528299999999999</v>
      </c>
      <c r="S152" t="s">
        <v>6</v>
      </c>
      <c r="T152">
        <v>217.61317</v>
      </c>
      <c r="U152">
        <v>0.36503099999999999</v>
      </c>
      <c r="V152" t="s">
        <v>7</v>
      </c>
      <c r="W152">
        <v>1.9570000000000001</v>
      </c>
      <c r="X152">
        <v>0.100947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5951.6147849999998</v>
      </c>
      <c r="AJ152">
        <v>15131446.948077001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313.38671099999999</v>
      </c>
      <c r="I153">
        <v>21.963460000000001</v>
      </c>
      <c r="J153" t="s">
        <v>3</v>
      </c>
      <c r="K153">
        <v>312.45465899999999</v>
      </c>
      <c r="L153">
        <v>19.339395</v>
      </c>
      <c r="M153" t="s">
        <v>4</v>
      </c>
      <c r="N153">
        <v>44.516500999999998</v>
      </c>
      <c r="O153">
        <v>1.195784</v>
      </c>
      <c r="P153" t="s">
        <v>5</v>
      </c>
      <c r="Q153">
        <v>1.7889090000000001</v>
      </c>
      <c r="R153">
        <v>0.198022</v>
      </c>
      <c r="S153" t="s">
        <v>6</v>
      </c>
      <c r="T153">
        <v>237.39946399999999</v>
      </c>
      <c r="U153">
        <v>0.39192900000000003</v>
      </c>
      <c r="V153" t="s">
        <v>7</v>
      </c>
      <c r="W153">
        <v>2.1320380000000001</v>
      </c>
      <c r="X153">
        <v>0.101433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5951.6147849999998</v>
      </c>
      <c r="AJ153">
        <v>15131446.948077001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339.37986799999999</v>
      </c>
      <c r="I154">
        <v>23.812197000000001</v>
      </c>
      <c r="J154" t="s">
        <v>3</v>
      </c>
      <c r="K154">
        <v>338.38297599999999</v>
      </c>
      <c r="L154">
        <v>21.059459</v>
      </c>
      <c r="M154" t="s">
        <v>4</v>
      </c>
      <c r="N154">
        <v>48.301202000000004</v>
      </c>
      <c r="O154">
        <v>1.3289740000000001</v>
      </c>
      <c r="P154" t="s">
        <v>5</v>
      </c>
      <c r="Q154">
        <v>1.930075</v>
      </c>
      <c r="R154">
        <v>0.20414299999999999</v>
      </c>
      <c r="S154" t="s">
        <v>6</v>
      </c>
      <c r="T154">
        <v>257.170795</v>
      </c>
      <c r="U154">
        <v>0.42136800000000002</v>
      </c>
      <c r="V154" t="s">
        <v>7</v>
      </c>
      <c r="W154">
        <v>2.296154</v>
      </c>
      <c r="X154">
        <v>0.11208600000000001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5951.6147849999998</v>
      </c>
      <c r="AJ154">
        <v>15131446.948077001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365.44235099999997</v>
      </c>
      <c r="I155">
        <v>25.817571999999998</v>
      </c>
      <c r="J155" t="s">
        <v>3</v>
      </c>
      <c r="K155">
        <v>364.38851</v>
      </c>
      <c r="L155">
        <v>23.055140000000002</v>
      </c>
      <c r="M155" t="s">
        <v>4</v>
      </c>
      <c r="N155">
        <v>52.124118000000003</v>
      </c>
      <c r="O155">
        <v>1.529725</v>
      </c>
      <c r="P155" t="s">
        <v>5</v>
      </c>
      <c r="Q155">
        <v>2.0615589999999999</v>
      </c>
      <c r="R155">
        <v>0.210586</v>
      </c>
      <c r="S155" t="s">
        <v>6</v>
      </c>
      <c r="T155">
        <v>276.949972</v>
      </c>
      <c r="U155">
        <v>0.43368200000000001</v>
      </c>
      <c r="V155" t="s">
        <v>7</v>
      </c>
      <c r="W155">
        <v>2.4786260000000002</v>
      </c>
      <c r="X155">
        <v>0.124029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5951.6147849999998</v>
      </c>
      <c r="AJ155">
        <v>15131446.948077001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391.55028099999998</v>
      </c>
      <c r="I156">
        <v>27.850114999999999</v>
      </c>
      <c r="J156" t="s">
        <v>3</v>
      </c>
      <c r="K156">
        <v>390.39550800000001</v>
      </c>
      <c r="L156">
        <v>24.805828999999999</v>
      </c>
      <c r="M156" t="s">
        <v>4</v>
      </c>
      <c r="N156">
        <v>55.924047000000002</v>
      </c>
      <c r="O156">
        <v>1.6029439999999999</v>
      </c>
      <c r="P156" t="s">
        <v>5</v>
      </c>
      <c r="Q156">
        <v>2.1985030000000001</v>
      </c>
      <c r="R156">
        <v>0.20952200000000001</v>
      </c>
      <c r="S156" t="s">
        <v>6</v>
      </c>
      <c r="T156">
        <v>296.71261600000003</v>
      </c>
      <c r="U156">
        <v>0.455208</v>
      </c>
      <c r="V156" t="s">
        <v>7</v>
      </c>
      <c r="W156">
        <v>2.6445479999999999</v>
      </c>
      <c r="X156">
        <v>0.131249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5951.6147849999998</v>
      </c>
      <c r="AJ156">
        <v>15131446.948077001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417.60027600000001</v>
      </c>
      <c r="I157">
        <v>28.729184</v>
      </c>
      <c r="J157" t="s">
        <v>3</v>
      </c>
      <c r="K157">
        <v>416.37377099999998</v>
      </c>
      <c r="L157">
        <v>25.64997</v>
      </c>
      <c r="M157" t="s">
        <v>4</v>
      </c>
      <c r="N157">
        <v>59.715560000000004</v>
      </c>
      <c r="O157">
        <v>1.6694530000000001</v>
      </c>
      <c r="P157" t="s">
        <v>5</v>
      </c>
      <c r="Q157">
        <v>2.3400300000000001</v>
      </c>
      <c r="R157">
        <v>0.213779</v>
      </c>
      <c r="S157" t="s">
        <v>6</v>
      </c>
      <c r="T157">
        <v>316.48960599999998</v>
      </c>
      <c r="U157">
        <v>0.46530100000000002</v>
      </c>
      <c r="V157" t="s">
        <v>7</v>
      </c>
      <c r="W157">
        <v>2.8128799999999998</v>
      </c>
      <c r="X157">
        <v>0.134967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5951.6147849999998</v>
      </c>
      <c r="AJ157">
        <v>15131446.948077001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443.61711200000002</v>
      </c>
      <c r="I158">
        <v>31.127835999999999</v>
      </c>
      <c r="J158" t="s">
        <v>3</v>
      </c>
      <c r="K158">
        <v>442.31791399999997</v>
      </c>
      <c r="L158">
        <v>27.837976999999999</v>
      </c>
      <c r="M158" t="s">
        <v>4</v>
      </c>
      <c r="N158">
        <v>63.504812000000001</v>
      </c>
      <c r="O158">
        <v>1.7972840000000001</v>
      </c>
      <c r="P158" t="s">
        <v>5</v>
      </c>
      <c r="Q158">
        <v>2.4800759999999999</v>
      </c>
      <c r="R158">
        <v>0.235204</v>
      </c>
      <c r="S158" t="s">
        <v>6</v>
      </c>
      <c r="T158">
        <v>336.25315999999998</v>
      </c>
      <c r="U158">
        <v>0.49412699999999998</v>
      </c>
      <c r="V158" t="s">
        <v>7</v>
      </c>
      <c r="W158">
        <v>2.9704989999999998</v>
      </c>
      <c r="X158">
        <v>0.138542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5953.1087450000005</v>
      </c>
      <c r="AJ158">
        <v>15124844.977578999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469.808877</v>
      </c>
      <c r="I159">
        <v>31.646892000000001</v>
      </c>
      <c r="J159" t="s">
        <v>3</v>
      </c>
      <c r="K159">
        <v>468.43684400000001</v>
      </c>
      <c r="L159">
        <v>28.433298000000001</v>
      </c>
      <c r="M159" t="s">
        <v>4</v>
      </c>
      <c r="N159">
        <v>67.368716000000006</v>
      </c>
      <c r="O159">
        <v>1.918609</v>
      </c>
      <c r="P159" t="s">
        <v>5</v>
      </c>
      <c r="Q159">
        <v>2.6188820000000002</v>
      </c>
      <c r="R159">
        <v>0.235543</v>
      </c>
      <c r="S159" t="s">
        <v>6</v>
      </c>
      <c r="T159">
        <v>356.03251499999999</v>
      </c>
      <c r="U159">
        <v>0.49703700000000001</v>
      </c>
      <c r="V159" t="s">
        <v>7</v>
      </c>
      <c r="W159">
        <v>3.144469</v>
      </c>
      <c r="X159">
        <v>0.14310500000000001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5953.1087450000005</v>
      </c>
      <c r="AJ159">
        <v>15124844.977578999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495.911449</v>
      </c>
      <c r="I160">
        <v>32.791784999999997</v>
      </c>
      <c r="J160" t="s">
        <v>3</v>
      </c>
      <c r="K160">
        <v>494.48458099999999</v>
      </c>
      <c r="L160">
        <v>29.822614000000002</v>
      </c>
      <c r="M160" t="s">
        <v>4</v>
      </c>
      <c r="N160">
        <v>71.259343000000001</v>
      </c>
      <c r="O160">
        <v>2.2288950000000001</v>
      </c>
      <c r="P160" t="s">
        <v>5</v>
      </c>
      <c r="Q160">
        <v>2.7481369999999998</v>
      </c>
      <c r="R160">
        <v>0.23481099999999999</v>
      </c>
      <c r="S160" t="s">
        <v>6</v>
      </c>
      <c r="T160">
        <v>375.79972400000003</v>
      </c>
      <c r="U160">
        <v>0.51364299999999996</v>
      </c>
      <c r="V160" t="s">
        <v>7</v>
      </c>
      <c r="W160">
        <v>3.3138450000000002</v>
      </c>
      <c r="X160">
        <v>0.15382299999999999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5953.1087450000005</v>
      </c>
      <c r="AJ160">
        <v>15124844.977578999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521.93520899999999</v>
      </c>
      <c r="I161">
        <v>32.657366000000003</v>
      </c>
      <c r="J161" t="s">
        <v>3</v>
      </c>
      <c r="K161">
        <v>520.45110599999998</v>
      </c>
      <c r="L161">
        <v>29.630110999999999</v>
      </c>
      <c r="M161" t="s">
        <v>4</v>
      </c>
      <c r="N161">
        <v>75.095070000000007</v>
      </c>
      <c r="O161">
        <v>2.4324110000000001</v>
      </c>
      <c r="P161" t="s">
        <v>5</v>
      </c>
      <c r="Q161">
        <v>2.8792529999999998</v>
      </c>
      <c r="R161">
        <v>0.23799500000000001</v>
      </c>
      <c r="S161" t="s">
        <v>6</v>
      </c>
      <c r="T161">
        <v>395.56593500000002</v>
      </c>
      <c r="U161">
        <v>0.50086399999999998</v>
      </c>
      <c r="V161" t="s">
        <v>7</v>
      </c>
      <c r="W161">
        <v>3.4895510000000001</v>
      </c>
      <c r="X161">
        <v>0.15530099999999999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5953.1087450000005</v>
      </c>
      <c r="AJ161">
        <v>15124844.977578999</v>
      </c>
      <c r="AK161" t="s">
        <v>12</v>
      </c>
      <c r="AL161">
        <v>0</v>
      </c>
      <c r="AM161">
        <v>0</v>
      </c>
    </row>
    <row r="162" spans="1:39" x14ac:dyDescent="0.25">
      <c r="A162" t="s">
        <v>219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26.476759999999999</v>
      </c>
      <c r="I162">
        <v>1.1787449999999999</v>
      </c>
      <c r="J162" t="s">
        <v>3</v>
      </c>
      <c r="K162">
        <v>26.447424000000002</v>
      </c>
      <c r="L162">
        <v>1.1749780000000001</v>
      </c>
      <c r="M162" t="s">
        <v>4</v>
      </c>
      <c r="N162">
        <v>3.5921080000000001</v>
      </c>
      <c r="O162">
        <v>0.112286</v>
      </c>
      <c r="P162" t="s">
        <v>5</v>
      </c>
      <c r="Q162">
        <v>0.13772200000000001</v>
      </c>
      <c r="R162">
        <v>3.2950000000000002E-3</v>
      </c>
      <c r="S162" t="s">
        <v>6</v>
      </c>
      <c r="T162">
        <v>20.061316000000001</v>
      </c>
      <c r="U162">
        <v>1.1642E-2</v>
      </c>
      <c r="V162" t="s">
        <v>7</v>
      </c>
      <c r="W162">
        <v>0.222638</v>
      </c>
      <c r="X162">
        <v>7.4349999999999998E-3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5710.4510829999999</v>
      </c>
      <c r="AJ162">
        <v>9642579.1858019996</v>
      </c>
      <c r="AK162" t="s">
        <v>12</v>
      </c>
      <c r="AL162">
        <v>0</v>
      </c>
      <c r="AM162">
        <v>0</v>
      </c>
    </row>
    <row r="163" spans="1:39" x14ac:dyDescent="0.25">
      <c r="A163" t="s">
        <v>219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53.197634000000001</v>
      </c>
      <c r="I163">
        <v>3.1560069999999998</v>
      </c>
      <c r="J163" t="s">
        <v>3</v>
      </c>
      <c r="K163">
        <v>53.104371</v>
      </c>
      <c r="L163">
        <v>3.0710289999999998</v>
      </c>
      <c r="M163" t="s">
        <v>4</v>
      </c>
      <c r="N163">
        <v>7.3360159999999999</v>
      </c>
      <c r="O163">
        <v>0.27166899999999999</v>
      </c>
      <c r="P163" t="s">
        <v>5</v>
      </c>
      <c r="Q163">
        <v>0.295962</v>
      </c>
      <c r="R163">
        <v>9.5499999999999995E-3</v>
      </c>
      <c r="S163" t="s">
        <v>6</v>
      </c>
      <c r="T163">
        <v>40.122118</v>
      </c>
      <c r="U163">
        <v>3.8177999999999997E-2</v>
      </c>
      <c r="V163" t="s">
        <v>7</v>
      </c>
      <c r="W163">
        <v>0.43930399999999997</v>
      </c>
      <c r="X163">
        <v>2.2796E-2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5859.3580350000002</v>
      </c>
      <c r="AJ163">
        <v>9781503.5412770007</v>
      </c>
      <c r="AK163" t="s">
        <v>12</v>
      </c>
      <c r="AL163">
        <v>0</v>
      </c>
      <c r="AM163">
        <v>0</v>
      </c>
    </row>
    <row r="164" spans="1:39" x14ac:dyDescent="0.25">
      <c r="A164" t="s">
        <v>219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79.783126999999993</v>
      </c>
      <c r="I164">
        <v>6.3921970000000004</v>
      </c>
      <c r="J164" t="s">
        <v>3</v>
      </c>
      <c r="K164">
        <v>79.649441999999993</v>
      </c>
      <c r="L164">
        <v>6.2329059999999998</v>
      </c>
      <c r="M164" t="s">
        <v>4</v>
      </c>
      <c r="N164">
        <v>11.136972</v>
      </c>
      <c r="O164">
        <v>0.55607399999999996</v>
      </c>
      <c r="P164" t="s">
        <v>5</v>
      </c>
      <c r="Q164">
        <v>0.43664399999999998</v>
      </c>
      <c r="R164">
        <v>1.9042E-2</v>
      </c>
      <c r="S164" t="s">
        <v>6</v>
      </c>
      <c r="T164">
        <v>60.156751</v>
      </c>
      <c r="U164">
        <v>7.7115000000000003E-2</v>
      </c>
      <c r="V164" t="s">
        <v>7</v>
      </c>
      <c r="W164">
        <v>0.64898400000000001</v>
      </c>
      <c r="X164">
        <v>4.4201999999999998E-2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5859.3580350000002</v>
      </c>
      <c r="AJ164">
        <v>9781503.5412770007</v>
      </c>
      <c r="AK164" t="s">
        <v>12</v>
      </c>
      <c r="AL164">
        <v>0</v>
      </c>
      <c r="AM164">
        <v>0</v>
      </c>
    </row>
    <row r="165" spans="1:39" x14ac:dyDescent="0.25">
      <c r="A165" t="s">
        <v>219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106.26739000000001</v>
      </c>
      <c r="I165">
        <v>9.8060500000000008</v>
      </c>
      <c r="J165" t="s">
        <v>3</v>
      </c>
      <c r="K165">
        <v>106.097076</v>
      </c>
      <c r="L165">
        <v>9.616403</v>
      </c>
      <c r="M165" t="s">
        <v>4</v>
      </c>
      <c r="N165">
        <v>14.932453000000001</v>
      </c>
      <c r="O165">
        <v>0.85437799999999997</v>
      </c>
      <c r="P165" t="s">
        <v>5</v>
      </c>
      <c r="Q165">
        <v>0.57211400000000001</v>
      </c>
      <c r="R165">
        <v>2.2286E-2</v>
      </c>
      <c r="S165" t="s">
        <v>6</v>
      </c>
      <c r="T165">
        <v>80.180952000000005</v>
      </c>
      <c r="U165">
        <v>0.110829</v>
      </c>
      <c r="V165" t="s">
        <v>7</v>
      </c>
      <c r="W165">
        <v>0.85373200000000005</v>
      </c>
      <c r="X165">
        <v>6.2581999999999999E-2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5859.3580350000002</v>
      </c>
      <c r="AJ165">
        <v>9781503.5412770007</v>
      </c>
      <c r="AK165" t="s">
        <v>12</v>
      </c>
      <c r="AL165">
        <v>0</v>
      </c>
      <c r="AM165">
        <v>0</v>
      </c>
    </row>
    <row r="166" spans="1:39" x14ac:dyDescent="0.25">
      <c r="A166" t="s">
        <v>219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133.08397099999999</v>
      </c>
      <c r="I166">
        <v>15.614915999999999</v>
      </c>
      <c r="J166" t="s">
        <v>3</v>
      </c>
      <c r="K166">
        <v>132.873548</v>
      </c>
      <c r="L166">
        <v>15.847723999999999</v>
      </c>
      <c r="M166" t="s">
        <v>4</v>
      </c>
      <c r="N166">
        <v>18.804984000000001</v>
      </c>
      <c r="O166">
        <v>1.4120189999999999</v>
      </c>
      <c r="P166" t="s">
        <v>5</v>
      </c>
      <c r="Q166">
        <v>0.71518999999999999</v>
      </c>
      <c r="R166">
        <v>2.7505000000000002E-2</v>
      </c>
      <c r="S166" t="s">
        <v>6</v>
      </c>
      <c r="T166">
        <v>100.215684</v>
      </c>
      <c r="U166">
        <v>0.13678499999999999</v>
      </c>
      <c r="V166" t="s">
        <v>7</v>
      </c>
      <c r="W166">
        <v>1.0591660000000001</v>
      </c>
      <c r="X166">
        <v>8.3362000000000006E-2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5859.3580350000002</v>
      </c>
      <c r="AJ166">
        <v>9781503.5412770007</v>
      </c>
      <c r="AK166" t="s">
        <v>12</v>
      </c>
      <c r="AL166">
        <v>0</v>
      </c>
      <c r="AM166">
        <v>0</v>
      </c>
    </row>
    <row r="167" spans="1:39" x14ac:dyDescent="0.25">
      <c r="A167" t="s">
        <v>219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159.75311300000001</v>
      </c>
      <c r="I167">
        <v>19.556462</v>
      </c>
      <c r="J167" t="s">
        <v>3</v>
      </c>
      <c r="K167">
        <v>159.50520499999999</v>
      </c>
      <c r="L167">
        <v>19.995256999999999</v>
      </c>
      <c r="M167" t="s">
        <v>4</v>
      </c>
      <c r="N167">
        <v>22.762551999999999</v>
      </c>
      <c r="O167">
        <v>2.158182</v>
      </c>
      <c r="P167" t="s">
        <v>5</v>
      </c>
      <c r="Q167">
        <v>0.85221400000000003</v>
      </c>
      <c r="R167">
        <v>3.2453000000000003E-2</v>
      </c>
      <c r="S167" t="s">
        <v>6</v>
      </c>
      <c r="T167">
        <v>120.24799299999999</v>
      </c>
      <c r="U167">
        <v>0.16170699999999999</v>
      </c>
      <c r="V167" t="s">
        <v>7</v>
      </c>
      <c r="W167">
        <v>1.270486</v>
      </c>
      <c r="X167">
        <v>0.10573399999999999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5859.3580350000002</v>
      </c>
      <c r="AJ167">
        <v>9781503.5412770007</v>
      </c>
      <c r="AK167" t="s">
        <v>12</v>
      </c>
      <c r="AL167">
        <v>0</v>
      </c>
      <c r="AM167">
        <v>0</v>
      </c>
    </row>
    <row r="168" spans="1:39" x14ac:dyDescent="0.25">
      <c r="A168" t="s">
        <v>219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186.47853000000001</v>
      </c>
      <c r="I168">
        <v>25.439723999999998</v>
      </c>
      <c r="J168" t="s">
        <v>3</v>
      </c>
      <c r="K168">
        <v>186.17277999999999</v>
      </c>
      <c r="L168">
        <v>26.060856999999999</v>
      </c>
      <c r="M168" t="s">
        <v>4</v>
      </c>
      <c r="N168">
        <v>26.641335999999999</v>
      </c>
      <c r="O168">
        <v>2.9522330000000001</v>
      </c>
      <c r="P168" t="s">
        <v>5</v>
      </c>
      <c r="Q168">
        <v>1.0069760000000001</v>
      </c>
      <c r="R168">
        <v>4.6189000000000001E-2</v>
      </c>
      <c r="S168" t="s">
        <v>6</v>
      </c>
      <c r="T168">
        <v>140.30358899999999</v>
      </c>
      <c r="U168">
        <v>0.20993800000000001</v>
      </c>
      <c r="V168" t="s">
        <v>7</v>
      </c>
      <c r="W168">
        <v>1.472458</v>
      </c>
      <c r="X168">
        <v>0.13594800000000001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5859.3580350000002</v>
      </c>
      <c r="AJ168">
        <v>9781503.5412770007</v>
      </c>
      <c r="AK168" t="s">
        <v>12</v>
      </c>
      <c r="AL168">
        <v>0</v>
      </c>
      <c r="AM168">
        <v>0</v>
      </c>
    </row>
    <row r="169" spans="1:39" x14ac:dyDescent="0.25">
      <c r="A169" t="s">
        <v>219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213.33385100000001</v>
      </c>
      <c r="I169">
        <v>30.177409999999998</v>
      </c>
      <c r="J169" t="s">
        <v>3</v>
      </c>
      <c r="K169">
        <v>212.98365100000001</v>
      </c>
      <c r="L169">
        <v>31.099986999999999</v>
      </c>
      <c r="M169" t="s">
        <v>4</v>
      </c>
      <c r="N169">
        <v>30.54937</v>
      </c>
      <c r="O169">
        <v>3.7811750000000002</v>
      </c>
      <c r="P169" t="s">
        <v>5</v>
      </c>
      <c r="Q169">
        <v>1.1545719999999999</v>
      </c>
      <c r="R169">
        <v>5.5718999999999998E-2</v>
      </c>
      <c r="S169" t="s">
        <v>6</v>
      </c>
      <c r="T169">
        <v>160.368514</v>
      </c>
      <c r="U169">
        <v>0.26449299999999998</v>
      </c>
      <c r="V169" t="s">
        <v>7</v>
      </c>
      <c r="W169">
        <v>1.6912240000000001</v>
      </c>
      <c r="X169">
        <v>0.18695700000000001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5859.3580350000002</v>
      </c>
      <c r="AJ169">
        <v>9781503.5412770007</v>
      </c>
      <c r="AK169" t="s">
        <v>12</v>
      </c>
      <c r="AL169">
        <v>0</v>
      </c>
      <c r="AM169">
        <v>0</v>
      </c>
    </row>
    <row r="170" spans="1:39" x14ac:dyDescent="0.25">
      <c r="A170" t="s">
        <v>219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239.90001100000001</v>
      </c>
      <c r="I170">
        <v>34.078828999999999</v>
      </c>
      <c r="J170" t="s">
        <v>3</v>
      </c>
      <c r="K170">
        <v>239.50147799999999</v>
      </c>
      <c r="L170">
        <v>35.161333999999997</v>
      </c>
      <c r="M170" t="s">
        <v>4</v>
      </c>
      <c r="N170">
        <v>34.385066999999999</v>
      </c>
      <c r="O170">
        <v>4.3814169999999999</v>
      </c>
      <c r="P170" t="s">
        <v>5</v>
      </c>
      <c r="Q170">
        <v>1.2928820000000001</v>
      </c>
      <c r="R170">
        <v>6.5474000000000004E-2</v>
      </c>
      <c r="S170" t="s">
        <v>6</v>
      </c>
      <c r="T170">
        <v>180.41998899999999</v>
      </c>
      <c r="U170">
        <v>0.29846400000000001</v>
      </c>
      <c r="V170" t="s">
        <v>7</v>
      </c>
      <c r="W170">
        <v>1.895316</v>
      </c>
      <c r="X170">
        <v>0.22366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5859.3580350000002</v>
      </c>
      <c r="AJ170">
        <v>9781503.5412770007</v>
      </c>
      <c r="AK170" t="s">
        <v>12</v>
      </c>
      <c r="AL170">
        <v>0</v>
      </c>
      <c r="AM170">
        <v>0</v>
      </c>
    </row>
    <row r="171" spans="1:39" x14ac:dyDescent="0.25">
      <c r="A171" t="s">
        <v>219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266.47668299999998</v>
      </c>
      <c r="I171">
        <v>39.767333999999998</v>
      </c>
      <c r="J171" t="s">
        <v>3</v>
      </c>
      <c r="K171">
        <v>266.02231899999998</v>
      </c>
      <c r="L171">
        <v>40.824421999999998</v>
      </c>
      <c r="M171" t="s">
        <v>4</v>
      </c>
      <c r="N171">
        <v>38.212938999999999</v>
      </c>
      <c r="O171">
        <v>4.8329570000000004</v>
      </c>
      <c r="P171" t="s">
        <v>5</v>
      </c>
      <c r="Q171">
        <v>1.4403520000000001</v>
      </c>
      <c r="R171">
        <v>8.5680999999999993E-2</v>
      </c>
      <c r="S171" t="s">
        <v>6</v>
      </c>
      <c r="T171">
        <v>200.46839199999999</v>
      </c>
      <c r="U171">
        <v>0.36991000000000002</v>
      </c>
      <c r="V171" t="s">
        <v>7</v>
      </c>
      <c r="W171">
        <v>2.0849440000000001</v>
      </c>
      <c r="X171">
        <v>0.24918499999999999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5859.3580350000002</v>
      </c>
      <c r="AJ171">
        <v>9781503.5412770007</v>
      </c>
      <c r="AK171" t="s">
        <v>12</v>
      </c>
      <c r="AL171">
        <v>0</v>
      </c>
      <c r="AM171">
        <v>0</v>
      </c>
    </row>
    <row r="172" spans="1:39" x14ac:dyDescent="0.25">
      <c r="A172" t="s">
        <v>219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293.22538900000001</v>
      </c>
      <c r="I172">
        <v>41.614122000000002</v>
      </c>
      <c r="J172" t="s">
        <v>3</v>
      </c>
      <c r="K172">
        <v>292.70239700000002</v>
      </c>
      <c r="L172">
        <v>42.43027</v>
      </c>
      <c r="M172" t="s">
        <v>4</v>
      </c>
      <c r="N172">
        <v>42.106585000000003</v>
      </c>
      <c r="O172">
        <v>5.0191869999999996</v>
      </c>
      <c r="P172" t="s">
        <v>5</v>
      </c>
      <c r="Q172">
        <v>1.5923259999999999</v>
      </c>
      <c r="R172">
        <v>0.11210000000000001</v>
      </c>
      <c r="S172" t="s">
        <v>6</v>
      </c>
      <c r="T172">
        <v>220.520647</v>
      </c>
      <c r="U172">
        <v>0.42752099999999998</v>
      </c>
      <c r="V172" t="s">
        <v>7</v>
      </c>
      <c r="W172">
        <v>2.2811919999999999</v>
      </c>
      <c r="X172">
        <v>0.27474799999999999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5859.3580350000002</v>
      </c>
      <c r="AJ172">
        <v>9781503.5412770007</v>
      </c>
      <c r="AK172" t="s">
        <v>12</v>
      </c>
      <c r="AL172">
        <v>0</v>
      </c>
      <c r="AM172">
        <v>0</v>
      </c>
    </row>
    <row r="173" spans="1:39" x14ac:dyDescent="0.25">
      <c r="A173" t="s">
        <v>219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320.37777</v>
      </c>
      <c r="I173">
        <v>44.688473999999999</v>
      </c>
      <c r="J173" t="s">
        <v>3</v>
      </c>
      <c r="K173">
        <v>319.75774100000001</v>
      </c>
      <c r="L173">
        <v>45.145474</v>
      </c>
      <c r="M173" t="s">
        <v>4</v>
      </c>
      <c r="N173">
        <v>46.006005000000002</v>
      </c>
      <c r="O173">
        <v>5.3438650000000001</v>
      </c>
      <c r="P173" t="s">
        <v>5</v>
      </c>
      <c r="Q173">
        <v>1.771765</v>
      </c>
      <c r="R173">
        <v>0.148535</v>
      </c>
      <c r="S173" t="s">
        <v>6</v>
      </c>
      <c r="T173">
        <v>240.62355700000001</v>
      </c>
      <c r="U173">
        <v>0.50710900000000003</v>
      </c>
      <c r="V173" t="s">
        <v>7</v>
      </c>
      <c r="W173">
        <v>2.4880900000000001</v>
      </c>
      <c r="X173">
        <v>0.30429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5859.3580350000002</v>
      </c>
      <c r="AJ173">
        <v>9781503.5412770007</v>
      </c>
      <c r="AK173" t="s">
        <v>12</v>
      </c>
      <c r="AL173">
        <v>0</v>
      </c>
      <c r="AM173">
        <v>0</v>
      </c>
    </row>
    <row r="174" spans="1:39" x14ac:dyDescent="0.25">
      <c r="A174" t="s">
        <v>219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347.15759200000002</v>
      </c>
      <c r="I174">
        <v>46.741737999999998</v>
      </c>
      <c r="J174" t="s">
        <v>3</v>
      </c>
      <c r="K174">
        <v>346.484329</v>
      </c>
      <c r="L174">
        <v>47.421723999999998</v>
      </c>
      <c r="M174" t="s">
        <v>4</v>
      </c>
      <c r="N174">
        <v>49.883775</v>
      </c>
      <c r="O174">
        <v>5.6784080000000001</v>
      </c>
      <c r="P174" t="s">
        <v>5</v>
      </c>
      <c r="Q174">
        <v>1.919905</v>
      </c>
      <c r="R174">
        <v>0.15928999999999999</v>
      </c>
      <c r="S174" t="s">
        <v>6</v>
      </c>
      <c r="T174">
        <v>260.67175400000002</v>
      </c>
      <c r="U174">
        <v>0.52686299999999997</v>
      </c>
      <c r="V174" t="s">
        <v>7</v>
      </c>
      <c r="W174">
        <v>2.6824659999999998</v>
      </c>
      <c r="X174">
        <v>0.31507499999999999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5859.3580350000002</v>
      </c>
      <c r="AJ174">
        <v>9781503.5412770007</v>
      </c>
      <c r="AK174" t="s">
        <v>12</v>
      </c>
      <c r="AL174">
        <v>0</v>
      </c>
      <c r="AM174">
        <v>0</v>
      </c>
    </row>
    <row r="175" spans="1:39" x14ac:dyDescent="0.25">
      <c r="A175" t="s">
        <v>219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373.85782699999999</v>
      </c>
      <c r="I175">
        <v>47.642780999999999</v>
      </c>
      <c r="J175" t="s">
        <v>3</v>
      </c>
      <c r="K175">
        <v>373.12976700000002</v>
      </c>
      <c r="L175">
        <v>48.758164000000001</v>
      </c>
      <c r="M175" t="s">
        <v>4</v>
      </c>
      <c r="N175">
        <v>53.82009</v>
      </c>
      <c r="O175">
        <v>5.8927659999999999</v>
      </c>
      <c r="P175" t="s">
        <v>5</v>
      </c>
      <c r="Q175">
        <v>2.0686909999999998</v>
      </c>
      <c r="R175">
        <v>0.15455199999999999</v>
      </c>
      <c r="S175" t="s">
        <v>6</v>
      </c>
      <c r="T175">
        <v>280.73153100000002</v>
      </c>
      <c r="U175">
        <v>0.53239199999999998</v>
      </c>
      <c r="V175" t="s">
        <v>7</v>
      </c>
      <c r="W175">
        <v>2.8856600000000001</v>
      </c>
      <c r="X175">
        <v>0.33056999999999997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5859.3580350000002</v>
      </c>
      <c r="AJ175">
        <v>9781503.5412770007</v>
      </c>
      <c r="AK175" t="s">
        <v>12</v>
      </c>
      <c r="AL175">
        <v>0</v>
      </c>
      <c r="AM175">
        <v>0</v>
      </c>
    </row>
    <row r="176" spans="1:39" x14ac:dyDescent="0.25">
      <c r="A176" t="s">
        <v>219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400.54334</v>
      </c>
      <c r="I176">
        <v>49.221164999999999</v>
      </c>
      <c r="J176" t="s">
        <v>3</v>
      </c>
      <c r="K176">
        <v>399.75452100000001</v>
      </c>
      <c r="L176">
        <v>50.750574999999998</v>
      </c>
      <c r="M176" t="s">
        <v>4</v>
      </c>
      <c r="N176">
        <v>57.730148999999997</v>
      </c>
      <c r="O176">
        <v>6.2386990000000004</v>
      </c>
      <c r="P176" t="s">
        <v>5</v>
      </c>
      <c r="Q176">
        <v>2.2196630000000002</v>
      </c>
      <c r="R176">
        <v>0.17039899999999999</v>
      </c>
      <c r="S176" t="s">
        <v>6</v>
      </c>
      <c r="T176">
        <v>300.79057899999998</v>
      </c>
      <c r="U176">
        <v>0.55249999999999999</v>
      </c>
      <c r="V176" t="s">
        <v>7</v>
      </c>
      <c r="W176">
        <v>3.0785529999999999</v>
      </c>
      <c r="X176">
        <v>0.35915000000000002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5859.3580350000002</v>
      </c>
      <c r="AJ176">
        <v>9781503.5412770007</v>
      </c>
      <c r="AK176" t="s">
        <v>12</v>
      </c>
      <c r="AL176">
        <v>0</v>
      </c>
      <c r="AM176">
        <v>0</v>
      </c>
    </row>
    <row r="177" spans="1:39" x14ac:dyDescent="0.25">
      <c r="A177" t="s">
        <v>219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427.31027799999998</v>
      </c>
      <c r="I177">
        <v>53.070576000000003</v>
      </c>
      <c r="J177" t="s">
        <v>3</v>
      </c>
      <c r="K177">
        <v>426.44951300000002</v>
      </c>
      <c r="L177">
        <v>55.539926999999999</v>
      </c>
      <c r="M177" t="s">
        <v>4</v>
      </c>
      <c r="N177">
        <v>61.615642000000001</v>
      </c>
      <c r="O177">
        <v>6.9791179999999997</v>
      </c>
      <c r="P177" t="s">
        <v>5</v>
      </c>
      <c r="Q177">
        <v>2.3763160000000001</v>
      </c>
      <c r="R177">
        <v>0.167742</v>
      </c>
      <c r="S177" t="s">
        <v>6</v>
      </c>
      <c r="T177">
        <v>320.86549200000002</v>
      </c>
      <c r="U177">
        <v>0.60840399999999994</v>
      </c>
      <c r="V177" t="s">
        <v>7</v>
      </c>
      <c r="W177">
        <v>3.2806690000000001</v>
      </c>
      <c r="X177">
        <v>0.40964299999999998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5859.3580350000002</v>
      </c>
      <c r="AJ177">
        <v>9781503.5412770007</v>
      </c>
      <c r="AK177" t="s">
        <v>12</v>
      </c>
      <c r="AL177">
        <v>0</v>
      </c>
      <c r="AM177">
        <v>0</v>
      </c>
    </row>
    <row r="178" spans="1:39" x14ac:dyDescent="0.25">
      <c r="A178" t="s">
        <v>219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454.22415999999998</v>
      </c>
      <c r="I178">
        <v>55.902867000000001</v>
      </c>
      <c r="J178" t="s">
        <v>3</v>
      </c>
      <c r="K178">
        <v>453.31753500000002</v>
      </c>
      <c r="L178">
        <v>58.750714000000002</v>
      </c>
      <c r="M178" t="s">
        <v>4</v>
      </c>
      <c r="N178">
        <v>65.577310999999995</v>
      </c>
      <c r="O178">
        <v>7.3971419999999997</v>
      </c>
      <c r="P178" t="s">
        <v>5</v>
      </c>
      <c r="Q178">
        <v>2.5181339999999999</v>
      </c>
      <c r="R178">
        <v>0.17489099999999999</v>
      </c>
      <c r="S178" t="s">
        <v>6</v>
      </c>
      <c r="T178">
        <v>340.94134300000002</v>
      </c>
      <c r="U178">
        <v>0.65742900000000004</v>
      </c>
      <c r="V178" t="s">
        <v>7</v>
      </c>
      <c r="W178">
        <v>3.5000450000000001</v>
      </c>
      <c r="X178">
        <v>0.45112000000000002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5859.3580350000002</v>
      </c>
      <c r="AJ178">
        <v>9781503.5412770007</v>
      </c>
      <c r="AK178" t="s">
        <v>12</v>
      </c>
      <c r="AL178">
        <v>0</v>
      </c>
      <c r="AM178">
        <v>0</v>
      </c>
    </row>
    <row r="179" spans="1:39" x14ac:dyDescent="0.25">
      <c r="A179" t="s">
        <v>219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481.29719799999998</v>
      </c>
      <c r="I179">
        <v>60.092016000000001</v>
      </c>
      <c r="J179" t="s">
        <v>3</v>
      </c>
      <c r="K179">
        <v>480.28101600000002</v>
      </c>
      <c r="L179">
        <v>62.402427000000003</v>
      </c>
      <c r="M179" t="s">
        <v>4</v>
      </c>
      <c r="N179">
        <v>69.470150000000004</v>
      </c>
      <c r="O179">
        <v>8.0186390000000003</v>
      </c>
      <c r="P179" t="s">
        <v>5</v>
      </c>
      <c r="Q179">
        <v>2.6931919999999998</v>
      </c>
      <c r="R179">
        <v>0.19899700000000001</v>
      </c>
      <c r="S179" t="s">
        <v>6</v>
      </c>
      <c r="T179">
        <v>361.03225600000002</v>
      </c>
      <c r="U179">
        <v>0.70916299999999999</v>
      </c>
      <c r="V179" t="s">
        <v>7</v>
      </c>
      <c r="W179">
        <v>3.7036750000000001</v>
      </c>
      <c r="X179">
        <v>0.48715700000000001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5859.3580350000002</v>
      </c>
      <c r="AJ179">
        <v>9781503.5412770007</v>
      </c>
      <c r="AK179" t="s">
        <v>12</v>
      </c>
      <c r="AL179">
        <v>0</v>
      </c>
      <c r="AM179">
        <v>0</v>
      </c>
    </row>
    <row r="180" spans="1:39" x14ac:dyDescent="0.25">
      <c r="A180" t="s">
        <v>219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508.28888000000001</v>
      </c>
      <c r="I180">
        <v>65.961020000000005</v>
      </c>
      <c r="J180" t="s">
        <v>3</v>
      </c>
      <c r="K180">
        <v>507.19909999999999</v>
      </c>
      <c r="L180">
        <v>68.276482999999999</v>
      </c>
      <c r="M180" t="s">
        <v>4</v>
      </c>
      <c r="N180">
        <v>73.396118000000001</v>
      </c>
      <c r="O180">
        <v>8.3345559999999992</v>
      </c>
      <c r="P180" t="s">
        <v>5</v>
      </c>
      <c r="Q180">
        <v>2.8589280000000001</v>
      </c>
      <c r="R180">
        <v>0.213556</v>
      </c>
      <c r="S180" t="s">
        <v>6</v>
      </c>
      <c r="T180">
        <v>381.12475799999999</v>
      </c>
      <c r="U180">
        <v>0.767571</v>
      </c>
      <c r="V180" t="s">
        <v>7</v>
      </c>
      <c r="W180">
        <v>3.9178109999999999</v>
      </c>
      <c r="X180">
        <v>0.54194900000000001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5859.3580350000002</v>
      </c>
      <c r="AJ180">
        <v>9781503.5412770007</v>
      </c>
      <c r="AK180" t="s">
        <v>12</v>
      </c>
      <c r="AL180">
        <v>0</v>
      </c>
      <c r="AM180">
        <v>0</v>
      </c>
    </row>
    <row r="181" spans="1:39" x14ac:dyDescent="0.25">
      <c r="A181" t="s">
        <v>219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535.174847</v>
      </c>
      <c r="I181">
        <v>69.111361000000002</v>
      </c>
      <c r="J181" t="s">
        <v>3</v>
      </c>
      <c r="K181">
        <v>534.00291300000004</v>
      </c>
      <c r="L181">
        <v>71.414120999999994</v>
      </c>
      <c r="M181" t="s">
        <v>4</v>
      </c>
      <c r="N181">
        <v>77.326987000000003</v>
      </c>
      <c r="O181">
        <v>8.5691950000000006</v>
      </c>
      <c r="P181" t="s">
        <v>5</v>
      </c>
      <c r="Q181">
        <v>3.0197440000000002</v>
      </c>
      <c r="R181">
        <v>0.230961</v>
      </c>
      <c r="S181" t="s">
        <v>6</v>
      </c>
      <c r="T181">
        <v>401.20018399999998</v>
      </c>
      <c r="U181">
        <v>0.81940000000000002</v>
      </c>
      <c r="V181" t="s">
        <v>7</v>
      </c>
      <c r="W181">
        <v>4.1171829999999998</v>
      </c>
      <c r="X181">
        <v>0.57070299999999996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5859.3580350000002</v>
      </c>
      <c r="AJ181">
        <v>9781503.5412770007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21.610256</v>
      </c>
      <c r="I202">
        <v>1.514108</v>
      </c>
      <c r="J202" t="s">
        <v>3</v>
      </c>
      <c r="K202">
        <v>21.526662000000002</v>
      </c>
      <c r="L202">
        <v>1.2452859999999999</v>
      </c>
      <c r="M202" t="s">
        <v>4</v>
      </c>
      <c r="N202">
        <v>3.5616620000000001</v>
      </c>
      <c r="O202">
        <v>6.8911E-2</v>
      </c>
      <c r="P202" t="s">
        <v>5</v>
      </c>
      <c r="Q202">
        <v>0.1479</v>
      </c>
      <c r="R202">
        <v>5.9690000000000003E-3</v>
      </c>
      <c r="S202" t="s">
        <v>6</v>
      </c>
      <c r="T202">
        <v>15.241808000000001</v>
      </c>
      <c r="U202">
        <v>1.1521E-2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5799.9471460000004</v>
      </c>
      <c r="AJ202">
        <v>7170688.798339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43.217795000000002</v>
      </c>
      <c r="I203">
        <v>2.4723350000000002</v>
      </c>
      <c r="J203" t="s">
        <v>3</v>
      </c>
      <c r="K203">
        <v>43.057383000000002</v>
      </c>
      <c r="L203">
        <v>2.0936499999999998</v>
      </c>
      <c r="M203" t="s">
        <v>4</v>
      </c>
      <c r="N203">
        <v>7.2214559999999999</v>
      </c>
      <c r="O203">
        <v>9.2797000000000004E-2</v>
      </c>
      <c r="P203" t="s">
        <v>5</v>
      </c>
      <c r="Q203">
        <v>0.30028199999999999</v>
      </c>
      <c r="R203">
        <v>9.9649999999999999E-3</v>
      </c>
      <c r="S203" t="s">
        <v>6</v>
      </c>
      <c r="T203">
        <v>30.447994999999999</v>
      </c>
      <c r="U203">
        <v>2.0527E-2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5822.2491170000003</v>
      </c>
      <c r="AJ203">
        <v>7079589.1659199996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64.629565999999997</v>
      </c>
      <c r="I204">
        <v>3.0714549999999998</v>
      </c>
      <c r="J204" t="s">
        <v>3</v>
      </c>
      <c r="K204">
        <v>64.401160000000004</v>
      </c>
      <c r="L204">
        <v>2.5758890000000001</v>
      </c>
      <c r="M204" t="s">
        <v>4</v>
      </c>
      <c r="N204">
        <v>10.908659999999999</v>
      </c>
      <c r="O204">
        <v>0.13062299999999999</v>
      </c>
      <c r="P204" t="s">
        <v>5</v>
      </c>
      <c r="Q204">
        <v>0.44148199999999999</v>
      </c>
      <c r="R204">
        <v>1.6896000000000001E-2</v>
      </c>
      <c r="S204" t="s">
        <v>6</v>
      </c>
      <c r="T204">
        <v>45.641288000000003</v>
      </c>
      <c r="U204">
        <v>3.1196000000000002E-2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5822.2491170000003</v>
      </c>
      <c r="AJ204">
        <v>7079589.1659199996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85.979129</v>
      </c>
      <c r="I205">
        <v>5.4457019999999998</v>
      </c>
      <c r="J205" t="s">
        <v>3</v>
      </c>
      <c r="K205">
        <v>85.697778999999997</v>
      </c>
      <c r="L205">
        <v>4.5435869999999996</v>
      </c>
      <c r="M205" t="s">
        <v>4</v>
      </c>
      <c r="N205">
        <v>14.634223</v>
      </c>
      <c r="O205">
        <v>0.20799500000000001</v>
      </c>
      <c r="P205" t="s">
        <v>5</v>
      </c>
      <c r="Q205">
        <v>0.57382200000000005</v>
      </c>
      <c r="R205">
        <v>3.0886E-2</v>
      </c>
      <c r="S205" t="s">
        <v>6</v>
      </c>
      <c r="T205">
        <v>60.815882000000002</v>
      </c>
      <c r="U205">
        <v>6.1973E-2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5822.2491170000003</v>
      </c>
      <c r="AJ205">
        <v>7079589.1659199996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107.391311</v>
      </c>
      <c r="I206">
        <v>6.5181870000000002</v>
      </c>
      <c r="J206" t="s">
        <v>3</v>
      </c>
      <c r="K206">
        <v>107.042438</v>
      </c>
      <c r="L206">
        <v>5.4724399999999997</v>
      </c>
      <c r="M206" t="s">
        <v>4</v>
      </c>
      <c r="N206">
        <v>18.403970000000001</v>
      </c>
      <c r="O206">
        <v>0.390038</v>
      </c>
      <c r="P206" t="s">
        <v>5</v>
      </c>
      <c r="Q206">
        <v>0.70826599999999995</v>
      </c>
      <c r="R206">
        <v>3.7477000000000003E-2</v>
      </c>
      <c r="S206" t="s">
        <v>6</v>
      </c>
      <c r="T206">
        <v>75.992163000000005</v>
      </c>
      <c r="U206">
        <v>7.4771000000000004E-2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5822.2491170000003</v>
      </c>
      <c r="AJ206">
        <v>7079589.1659199996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128.78512900000001</v>
      </c>
      <c r="I207">
        <v>8.5533640000000002</v>
      </c>
      <c r="J207" t="s">
        <v>3</v>
      </c>
      <c r="K207">
        <v>128.36924999999999</v>
      </c>
      <c r="L207">
        <v>7.0836969999999999</v>
      </c>
      <c r="M207" t="s">
        <v>4</v>
      </c>
      <c r="N207">
        <v>22.148997999999999</v>
      </c>
      <c r="O207">
        <v>0.43134</v>
      </c>
      <c r="P207" t="s">
        <v>5</v>
      </c>
      <c r="Q207">
        <v>0.84686799999999995</v>
      </c>
      <c r="R207">
        <v>4.9333000000000002E-2</v>
      </c>
      <c r="S207" t="s">
        <v>6</v>
      </c>
      <c r="T207">
        <v>91.166475000000005</v>
      </c>
      <c r="U207">
        <v>9.4349000000000002E-2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5822.2491170000003</v>
      </c>
      <c r="AJ207">
        <v>7079589.1659199996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150.422956</v>
      </c>
      <c r="I208">
        <v>9.2721420000000006</v>
      </c>
      <c r="J208" t="s">
        <v>3</v>
      </c>
      <c r="K208">
        <v>149.93371400000001</v>
      </c>
      <c r="L208">
        <v>7.7716940000000001</v>
      </c>
      <c r="M208" t="s">
        <v>4</v>
      </c>
      <c r="N208">
        <v>25.936166</v>
      </c>
      <c r="O208">
        <v>0.44940200000000002</v>
      </c>
      <c r="P208" t="s">
        <v>5</v>
      </c>
      <c r="Q208">
        <v>0.99026000000000003</v>
      </c>
      <c r="R208">
        <v>5.3462000000000003E-2</v>
      </c>
      <c r="S208" t="s">
        <v>6</v>
      </c>
      <c r="T208">
        <v>106.380903</v>
      </c>
      <c r="U208">
        <v>0.118424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5822.2491170000003</v>
      </c>
      <c r="AJ208">
        <v>7079589.1659199996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172.06006400000001</v>
      </c>
      <c r="I209">
        <v>11.050356000000001</v>
      </c>
      <c r="J209" t="s">
        <v>3</v>
      </c>
      <c r="K209">
        <v>171.507766</v>
      </c>
      <c r="L209">
        <v>9.3223289999999999</v>
      </c>
      <c r="M209" t="s">
        <v>4</v>
      </c>
      <c r="N209">
        <v>29.758907000000001</v>
      </c>
      <c r="O209">
        <v>0.59703300000000004</v>
      </c>
      <c r="P209" t="s">
        <v>5</v>
      </c>
      <c r="Q209">
        <v>1.1305700000000001</v>
      </c>
      <c r="R209">
        <v>5.9781000000000001E-2</v>
      </c>
      <c r="S209" t="s">
        <v>6</v>
      </c>
      <c r="T209">
        <v>121.56863300000001</v>
      </c>
      <c r="U209">
        <v>0.137157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5822.2491170000003</v>
      </c>
      <c r="AJ209">
        <v>7079589.1659199996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193.63870700000001</v>
      </c>
      <c r="I210">
        <v>12.408389</v>
      </c>
      <c r="J210" t="s">
        <v>3</v>
      </c>
      <c r="K210">
        <v>193.021049</v>
      </c>
      <c r="L210">
        <v>10.426087000000001</v>
      </c>
      <c r="M210" t="s">
        <v>4</v>
      </c>
      <c r="N210">
        <v>33.550925999999997</v>
      </c>
      <c r="O210">
        <v>0.639459</v>
      </c>
      <c r="P210" t="s">
        <v>5</v>
      </c>
      <c r="Q210">
        <v>1.27569</v>
      </c>
      <c r="R210">
        <v>6.5443000000000001E-2</v>
      </c>
      <c r="S210" t="s">
        <v>6</v>
      </c>
      <c r="T210">
        <v>136.761166</v>
      </c>
      <c r="U210">
        <v>0.160547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6147.9732869999998</v>
      </c>
      <c r="AJ210">
        <v>11133128.577028999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215.15769</v>
      </c>
      <c r="I211">
        <v>14.031421</v>
      </c>
      <c r="J211" t="s">
        <v>3</v>
      </c>
      <c r="K211">
        <v>214.49099699999999</v>
      </c>
      <c r="L211">
        <v>11.867497</v>
      </c>
      <c r="M211" t="s">
        <v>4</v>
      </c>
      <c r="N211">
        <v>37.402377000000001</v>
      </c>
      <c r="O211">
        <v>0.93204799999999999</v>
      </c>
      <c r="P211" t="s">
        <v>5</v>
      </c>
      <c r="Q211">
        <v>1.4044380000000001</v>
      </c>
      <c r="R211">
        <v>7.4191999999999994E-2</v>
      </c>
      <c r="S211" t="s">
        <v>6</v>
      </c>
      <c r="T211">
        <v>151.93932000000001</v>
      </c>
      <c r="U211">
        <v>0.18187999999999999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6156.9481580000001</v>
      </c>
      <c r="AJ211">
        <v>11051923.501079001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236.86921599999999</v>
      </c>
      <c r="I212">
        <v>16.588031999999998</v>
      </c>
      <c r="J212" t="s">
        <v>3</v>
      </c>
      <c r="K212">
        <v>236.13261399999999</v>
      </c>
      <c r="L212">
        <v>14.32818</v>
      </c>
      <c r="M212" t="s">
        <v>4</v>
      </c>
      <c r="N212">
        <v>41.217844999999997</v>
      </c>
      <c r="O212">
        <v>1.1528590000000001</v>
      </c>
      <c r="P212" t="s">
        <v>5</v>
      </c>
      <c r="Q212">
        <v>1.546567</v>
      </c>
      <c r="R212">
        <v>7.7604000000000006E-2</v>
      </c>
      <c r="S212" t="s">
        <v>6</v>
      </c>
      <c r="T212">
        <v>167.13884300000001</v>
      </c>
      <c r="U212">
        <v>0.202072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6156.9481580000001</v>
      </c>
      <c r="AJ212">
        <v>11051923.501079001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258.53939000000003</v>
      </c>
      <c r="I213">
        <v>17.582422999999999</v>
      </c>
      <c r="J213" t="s">
        <v>3</v>
      </c>
      <c r="K213">
        <v>257.72648099999998</v>
      </c>
      <c r="L213">
        <v>15.218947</v>
      </c>
      <c r="M213" t="s">
        <v>4</v>
      </c>
      <c r="N213">
        <v>45.016374999999996</v>
      </c>
      <c r="O213">
        <v>1.3116969999999999</v>
      </c>
      <c r="P213" t="s">
        <v>5</v>
      </c>
      <c r="Q213">
        <v>1.6961269999999999</v>
      </c>
      <c r="R213">
        <v>8.8817999999999994E-2</v>
      </c>
      <c r="S213" t="s">
        <v>6</v>
      </c>
      <c r="T213">
        <v>182.335059</v>
      </c>
      <c r="U213">
        <v>0.21625900000000001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6156.9481580000001</v>
      </c>
      <c r="AJ213">
        <v>11051923.501079001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280.186826</v>
      </c>
      <c r="I214">
        <v>20.818017000000001</v>
      </c>
      <c r="J214" t="s">
        <v>3</v>
      </c>
      <c r="K214">
        <v>279.30958199999998</v>
      </c>
      <c r="L214">
        <v>18.046506999999998</v>
      </c>
      <c r="M214" t="s">
        <v>4</v>
      </c>
      <c r="N214">
        <v>48.887884</v>
      </c>
      <c r="O214">
        <v>1.492618</v>
      </c>
      <c r="P214" t="s">
        <v>5</v>
      </c>
      <c r="Q214">
        <v>1.8367929999999999</v>
      </c>
      <c r="R214">
        <v>0.10030799999999999</v>
      </c>
      <c r="S214" t="s">
        <v>6</v>
      </c>
      <c r="T214">
        <v>197.521548</v>
      </c>
      <c r="U214">
        <v>0.235703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6156.9481580000001</v>
      </c>
      <c r="AJ214">
        <v>11051923.501079001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301.798925</v>
      </c>
      <c r="I215">
        <v>20.043845999999998</v>
      </c>
      <c r="J215" t="s">
        <v>3</v>
      </c>
      <c r="K215">
        <v>300.87347199999999</v>
      </c>
      <c r="L215">
        <v>17.611903999999999</v>
      </c>
      <c r="M215" t="s">
        <v>4</v>
      </c>
      <c r="N215">
        <v>52.807271999999998</v>
      </c>
      <c r="O215">
        <v>1.572368</v>
      </c>
      <c r="P215" t="s">
        <v>5</v>
      </c>
      <c r="Q215">
        <v>1.9629589999999999</v>
      </c>
      <c r="R215">
        <v>9.2522999999999994E-2</v>
      </c>
      <c r="S215" t="s">
        <v>6</v>
      </c>
      <c r="T215">
        <v>212.68495300000001</v>
      </c>
      <c r="U215">
        <v>0.220329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6223.036094</v>
      </c>
      <c r="AJ215">
        <v>11708547.605133999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323.442745</v>
      </c>
      <c r="I216">
        <v>21.057746000000002</v>
      </c>
      <c r="J216" t="s">
        <v>3</v>
      </c>
      <c r="K216">
        <v>322.45521500000001</v>
      </c>
      <c r="L216">
        <v>18.781410999999999</v>
      </c>
      <c r="M216" t="s">
        <v>4</v>
      </c>
      <c r="N216">
        <v>56.662362999999999</v>
      </c>
      <c r="O216">
        <v>1.758661</v>
      </c>
      <c r="P216" t="s">
        <v>5</v>
      </c>
      <c r="Q216">
        <v>2.1031870000000001</v>
      </c>
      <c r="R216">
        <v>9.0785000000000005E-2</v>
      </c>
      <c r="S216" t="s">
        <v>6</v>
      </c>
      <c r="T216">
        <v>227.86255600000001</v>
      </c>
      <c r="U216">
        <v>0.24431800000000001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6223.036094</v>
      </c>
      <c r="AJ216">
        <v>11708547.605133999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345.08525700000001</v>
      </c>
      <c r="I217">
        <v>20.419284000000001</v>
      </c>
      <c r="J217" t="s">
        <v>3</v>
      </c>
      <c r="K217">
        <v>344.019271</v>
      </c>
      <c r="L217">
        <v>18.169435</v>
      </c>
      <c r="M217" t="s">
        <v>4</v>
      </c>
      <c r="N217">
        <v>60.463002000000003</v>
      </c>
      <c r="O217">
        <v>1.742734</v>
      </c>
      <c r="P217" t="s">
        <v>5</v>
      </c>
      <c r="Q217">
        <v>2.2508729999999999</v>
      </c>
      <c r="R217">
        <v>9.9516999999999994E-2</v>
      </c>
      <c r="S217" t="s">
        <v>6</v>
      </c>
      <c r="T217">
        <v>243.058989</v>
      </c>
      <c r="U217">
        <v>0.243731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6223.036094</v>
      </c>
      <c r="AJ217">
        <v>11708547.605133999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366.80611800000003</v>
      </c>
      <c r="I218">
        <v>20.656355999999999</v>
      </c>
      <c r="J218" t="s">
        <v>3</v>
      </c>
      <c r="K218">
        <v>365.672776</v>
      </c>
      <c r="L218">
        <v>18.474529</v>
      </c>
      <c r="M218" t="s">
        <v>4</v>
      </c>
      <c r="N218">
        <v>64.363071000000005</v>
      </c>
      <c r="O218">
        <v>2.0292089999999998</v>
      </c>
      <c r="P218" t="s">
        <v>5</v>
      </c>
      <c r="Q218">
        <v>2.3800240000000001</v>
      </c>
      <c r="R218">
        <v>0.10675800000000001</v>
      </c>
      <c r="S218" t="s">
        <v>6</v>
      </c>
      <c r="T218">
        <v>258.25088699999998</v>
      </c>
      <c r="U218">
        <v>0.24912100000000001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6223.036094</v>
      </c>
      <c r="AJ218">
        <v>11708547.605133999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388.55491799999999</v>
      </c>
      <c r="I219">
        <v>21.38627</v>
      </c>
      <c r="J219" t="s">
        <v>3</v>
      </c>
      <c r="K219">
        <v>387.34995600000002</v>
      </c>
      <c r="L219">
        <v>18.895337000000001</v>
      </c>
      <c r="M219" t="s">
        <v>4</v>
      </c>
      <c r="N219">
        <v>68.240762000000004</v>
      </c>
      <c r="O219">
        <v>1.934531</v>
      </c>
      <c r="P219" t="s">
        <v>5</v>
      </c>
      <c r="Q219">
        <v>2.5260039999999999</v>
      </c>
      <c r="R219">
        <v>0.122975</v>
      </c>
      <c r="S219" t="s">
        <v>6</v>
      </c>
      <c r="T219">
        <v>273.44953400000003</v>
      </c>
      <c r="U219">
        <v>0.30141499999999999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6223.036094</v>
      </c>
      <c r="AJ219">
        <v>11708547.605133999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410.26040899999998</v>
      </c>
      <c r="I220">
        <v>24.818517</v>
      </c>
      <c r="J220" t="s">
        <v>3</v>
      </c>
      <c r="K220">
        <v>408.987998</v>
      </c>
      <c r="L220">
        <v>21.719529000000001</v>
      </c>
      <c r="M220" t="s">
        <v>4</v>
      </c>
      <c r="N220">
        <v>72.164085</v>
      </c>
      <c r="O220">
        <v>2.024804</v>
      </c>
      <c r="P220" t="s">
        <v>5</v>
      </c>
      <c r="Q220">
        <v>2.667027</v>
      </c>
      <c r="R220">
        <v>0.154669</v>
      </c>
      <c r="S220" t="s">
        <v>6</v>
      </c>
      <c r="T220">
        <v>288.63514300000003</v>
      </c>
      <c r="U220">
        <v>0.36907800000000002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6229.5167449999999</v>
      </c>
      <c r="AJ220">
        <v>11653961.701797999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431.89784500000002</v>
      </c>
      <c r="I221">
        <v>27.080506</v>
      </c>
      <c r="J221" t="s">
        <v>3</v>
      </c>
      <c r="K221">
        <v>430.55763999999999</v>
      </c>
      <c r="L221">
        <v>23.940853000000001</v>
      </c>
      <c r="M221" t="s">
        <v>4</v>
      </c>
      <c r="N221">
        <v>76.067890000000006</v>
      </c>
      <c r="O221">
        <v>2.3044660000000001</v>
      </c>
      <c r="P221" t="s">
        <v>5</v>
      </c>
      <c r="Q221">
        <v>2.8091529999999998</v>
      </c>
      <c r="R221">
        <v>0.15798699999999999</v>
      </c>
      <c r="S221" t="s">
        <v>6</v>
      </c>
      <c r="T221">
        <v>303.82973800000002</v>
      </c>
      <c r="U221">
        <v>0.40082099999999998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6229.5167449999999</v>
      </c>
      <c r="AJ221">
        <v>11653961.701797999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88.014471</v>
      </c>
      <c r="I222">
        <v>4.4424979999999996</v>
      </c>
      <c r="J222" t="s">
        <v>3</v>
      </c>
      <c r="K222">
        <v>86.138690999999994</v>
      </c>
      <c r="L222">
        <v>4.3974489999999999</v>
      </c>
      <c r="M222" t="s">
        <v>4</v>
      </c>
      <c r="N222">
        <v>32.227767</v>
      </c>
      <c r="O222">
        <v>0.21657100000000001</v>
      </c>
      <c r="P222" t="s">
        <v>5</v>
      </c>
      <c r="Q222">
        <v>50.367021999999999</v>
      </c>
      <c r="R222">
        <v>3.4909119999999998</v>
      </c>
      <c r="S222" t="s">
        <v>6</v>
      </c>
      <c r="T222">
        <v>85.046837999999994</v>
      </c>
      <c r="U222">
        <v>4.8501370000000001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6094.0321100000001</v>
      </c>
      <c r="AJ222">
        <v>14519041.100672999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177.33897400000001</v>
      </c>
      <c r="I223">
        <v>9.7477409999999995</v>
      </c>
      <c r="J223" t="s">
        <v>3</v>
      </c>
      <c r="K223">
        <v>173.561791</v>
      </c>
      <c r="L223">
        <v>9.4178859999999993</v>
      </c>
      <c r="M223" t="s">
        <v>4</v>
      </c>
      <c r="N223">
        <v>65.414388000000002</v>
      </c>
      <c r="O223">
        <v>1.0539959999999999</v>
      </c>
      <c r="P223" t="s">
        <v>5</v>
      </c>
      <c r="Q223">
        <v>100.91168999999999</v>
      </c>
      <c r="R223">
        <v>6.7417939999999996</v>
      </c>
      <c r="S223" t="s">
        <v>6</v>
      </c>
      <c r="T223">
        <v>171.36372700000001</v>
      </c>
      <c r="U223">
        <v>9.20946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6094.0321100000001</v>
      </c>
      <c r="AJ223">
        <v>14519041.100672999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267.12755199999998</v>
      </c>
      <c r="I224">
        <v>17.897136</v>
      </c>
      <c r="J224" t="s">
        <v>3</v>
      </c>
      <c r="K224">
        <v>261.438894</v>
      </c>
      <c r="L224">
        <v>16.956075999999999</v>
      </c>
      <c r="M224" t="s">
        <v>4</v>
      </c>
      <c r="N224">
        <v>98.882717</v>
      </c>
      <c r="O224">
        <v>2.6270310000000001</v>
      </c>
      <c r="P224" t="s">
        <v>5</v>
      </c>
      <c r="Q224">
        <v>151.65530899999999</v>
      </c>
      <c r="R224">
        <v>11.010147999999999</v>
      </c>
      <c r="S224" t="s">
        <v>6</v>
      </c>
      <c r="T224">
        <v>258.205037</v>
      </c>
      <c r="U224">
        <v>17.635082000000001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6126.1287700000003</v>
      </c>
      <c r="AJ224">
        <v>14299382.268643999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357.02289000000002</v>
      </c>
      <c r="I225">
        <v>38.795732999999998</v>
      </c>
      <c r="J225" t="s">
        <v>3</v>
      </c>
      <c r="K225">
        <v>349.40739000000002</v>
      </c>
      <c r="L225">
        <v>36.178122999999999</v>
      </c>
      <c r="M225" t="s">
        <v>4</v>
      </c>
      <c r="N225">
        <v>132.46450400000001</v>
      </c>
      <c r="O225">
        <v>5.15137</v>
      </c>
      <c r="P225" t="s">
        <v>5</v>
      </c>
      <c r="Q225">
        <v>202.411046</v>
      </c>
      <c r="R225">
        <v>22.725360999999999</v>
      </c>
      <c r="S225" t="s">
        <v>6</v>
      </c>
      <c r="T225">
        <v>345.133262</v>
      </c>
      <c r="U225">
        <v>38.464767000000002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6126.1287700000003</v>
      </c>
      <c r="AJ225">
        <v>14299382.268643999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446.886368</v>
      </c>
      <c r="I226">
        <v>55.448661999999999</v>
      </c>
      <c r="J226" t="s">
        <v>3</v>
      </c>
      <c r="K226">
        <v>437.35341099999999</v>
      </c>
      <c r="L226">
        <v>52.035834000000001</v>
      </c>
      <c r="M226" t="s">
        <v>4</v>
      </c>
      <c r="N226">
        <v>166.11390499999999</v>
      </c>
      <c r="O226">
        <v>8.3079239999999999</v>
      </c>
      <c r="P226" t="s">
        <v>5</v>
      </c>
      <c r="Q226">
        <v>253.02806699999999</v>
      </c>
      <c r="R226">
        <v>32.985419999999998</v>
      </c>
      <c r="S226" t="s">
        <v>6</v>
      </c>
      <c r="T226">
        <v>431.96480300000002</v>
      </c>
      <c r="U226">
        <v>54.370179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6126.1287700000003</v>
      </c>
      <c r="AJ226">
        <v>14299382.268643999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536.63635399999998</v>
      </c>
      <c r="I227">
        <v>73.437669999999997</v>
      </c>
      <c r="J227" t="s">
        <v>3</v>
      </c>
      <c r="K227">
        <v>525.22514899999999</v>
      </c>
      <c r="L227">
        <v>68.970872</v>
      </c>
      <c r="M227" t="s">
        <v>4</v>
      </c>
      <c r="N227">
        <v>199.77892700000001</v>
      </c>
      <c r="O227">
        <v>12.065106999999999</v>
      </c>
      <c r="P227" t="s">
        <v>5</v>
      </c>
      <c r="Q227">
        <v>303.56867699999998</v>
      </c>
      <c r="R227">
        <v>43.168419999999998</v>
      </c>
      <c r="S227" t="s">
        <v>6</v>
      </c>
      <c r="T227">
        <v>518.75388499999997</v>
      </c>
      <c r="U227">
        <v>72.188367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6126.1287700000003</v>
      </c>
      <c r="AJ227">
        <v>14299382.268643999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626.49213699999996</v>
      </c>
      <c r="I228">
        <v>94.846098999999995</v>
      </c>
      <c r="J228" t="s">
        <v>3</v>
      </c>
      <c r="K228">
        <v>613.16860699999995</v>
      </c>
      <c r="L228">
        <v>88.589433999999997</v>
      </c>
      <c r="M228" t="s">
        <v>4</v>
      </c>
      <c r="N228">
        <v>233.461512</v>
      </c>
      <c r="O228">
        <v>16.056294999999999</v>
      </c>
      <c r="P228" t="s">
        <v>5</v>
      </c>
      <c r="Q228">
        <v>354.07646099999999</v>
      </c>
      <c r="R228">
        <v>52.013457000000002</v>
      </c>
      <c r="S228" t="s">
        <v>6</v>
      </c>
      <c r="T228">
        <v>605.73215600000003</v>
      </c>
      <c r="U228">
        <v>92.169520000000006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6126.1287700000003</v>
      </c>
      <c r="AJ228">
        <v>14299382.268643999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716.63804300000004</v>
      </c>
      <c r="I229">
        <v>134.71798200000001</v>
      </c>
      <c r="J229" t="s">
        <v>3</v>
      </c>
      <c r="K229">
        <v>701.40161000000001</v>
      </c>
      <c r="L229">
        <v>125.21702999999999</v>
      </c>
      <c r="M229" t="s">
        <v>4</v>
      </c>
      <c r="N229">
        <v>267.150372</v>
      </c>
      <c r="O229">
        <v>19.904869999999999</v>
      </c>
      <c r="P229" t="s">
        <v>5</v>
      </c>
      <c r="Q229">
        <v>404.52081600000002</v>
      </c>
      <c r="R229">
        <v>63.091856999999997</v>
      </c>
      <c r="S229" t="s">
        <v>6</v>
      </c>
      <c r="T229">
        <v>692.93123800000001</v>
      </c>
      <c r="U229">
        <v>132.68456800000001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6126.1287700000003</v>
      </c>
      <c r="AJ229">
        <v>14299382.268643999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806.55806900000005</v>
      </c>
      <c r="I230">
        <v>175.40622500000001</v>
      </c>
      <c r="J230" t="s">
        <v>3</v>
      </c>
      <c r="K230">
        <v>789.41025999999999</v>
      </c>
      <c r="L230">
        <v>162.65066400000001</v>
      </c>
      <c r="M230" t="s">
        <v>4</v>
      </c>
      <c r="N230">
        <v>300.824701</v>
      </c>
      <c r="O230">
        <v>23.817008000000001</v>
      </c>
      <c r="P230" t="s">
        <v>5</v>
      </c>
      <c r="Q230">
        <v>454.87316199999998</v>
      </c>
      <c r="R230">
        <v>71.924678999999998</v>
      </c>
      <c r="S230" t="s">
        <v>6</v>
      </c>
      <c r="T230">
        <v>779.87286300000005</v>
      </c>
      <c r="U230">
        <v>171.215611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6126.1287700000003</v>
      </c>
      <c r="AJ230">
        <v>14299382.268643999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896.97284500000001</v>
      </c>
      <c r="I231">
        <v>216.70069599999999</v>
      </c>
      <c r="J231" t="s">
        <v>3</v>
      </c>
      <c r="K231">
        <v>877.88983399999995</v>
      </c>
      <c r="L231">
        <v>200.032085</v>
      </c>
      <c r="M231" t="s">
        <v>4</v>
      </c>
      <c r="N231">
        <v>334.51293900000002</v>
      </c>
      <c r="O231">
        <v>27.893917999999999</v>
      </c>
      <c r="P231" t="s">
        <v>5</v>
      </c>
      <c r="Q231">
        <v>505.569456</v>
      </c>
      <c r="R231">
        <v>80.230828000000002</v>
      </c>
      <c r="S231" t="s">
        <v>6</v>
      </c>
      <c r="T231">
        <v>867.31753500000002</v>
      </c>
      <c r="U231">
        <v>213.005223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6126.1287700000003</v>
      </c>
      <c r="AJ231">
        <v>14299382.268643999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987.03221900000005</v>
      </c>
      <c r="I232">
        <v>256.62412999999998</v>
      </c>
      <c r="J232" t="s">
        <v>3</v>
      </c>
      <c r="K232">
        <v>966.05390899999998</v>
      </c>
      <c r="L232">
        <v>237.05981299999999</v>
      </c>
      <c r="M232" t="s">
        <v>4</v>
      </c>
      <c r="N232">
        <v>368.16819500000003</v>
      </c>
      <c r="O232">
        <v>31.984940999999999</v>
      </c>
      <c r="P232" t="s">
        <v>5</v>
      </c>
      <c r="Q232">
        <v>556.17068099999995</v>
      </c>
      <c r="R232">
        <v>91.115071</v>
      </c>
      <c r="S232" t="s">
        <v>6</v>
      </c>
      <c r="T232">
        <v>954.32263399999999</v>
      </c>
      <c r="U232">
        <v>252.157736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6126.1287700000003</v>
      </c>
      <c r="AJ232">
        <v>14299382.268643999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1077.240405</v>
      </c>
      <c r="I233">
        <v>284.37309599999998</v>
      </c>
      <c r="J233" t="s">
        <v>3</v>
      </c>
      <c r="K233">
        <v>1054.3597030000001</v>
      </c>
      <c r="L233">
        <v>263.19116200000002</v>
      </c>
      <c r="M233" t="s">
        <v>4</v>
      </c>
      <c r="N233">
        <v>401.84461099999999</v>
      </c>
      <c r="O233">
        <v>36.071823000000002</v>
      </c>
      <c r="P233" t="s">
        <v>5</v>
      </c>
      <c r="Q233">
        <v>606.97561499999995</v>
      </c>
      <c r="R233">
        <v>103.045906</v>
      </c>
      <c r="S233" t="s">
        <v>6</v>
      </c>
      <c r="T233">
        <v>1041.5880770000001</v>
      </c>
      <c r="U233">
        <v>279.37111700000003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6126.1287700000003</v>
      </c>
      <c r="AJ233">
        <v>14299382.268643999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1167.2725660000001</v>
      </c>
      <c r="I234">
        <v>320.15188699999999</v>
      </c>
      <c r="J234" t="s">
        <v>3</v>
      </c>
      <c r="K234">
        <v>1142.4861739999999</v>
      </c>
      <c r="L234">
        <v>296.89537000000001</v>
      </c>
      <c r="M234" t="s">
        <v>4</v>
      </c>
      <c r="N234">
        <v>435.53436799999997</v>
      </c>
      <c r="O234">
        <v>39.796861999999997</v>
      </c>
      <c r="P234" t="s">
        <v>5</v>
      </c>
      <c r="Q234">
        <v>657.59519999999998</v>
      </c>
      <c r="R234">
        <v>114.015777</v>
      </c>
      <c r="S234" t="s">
        <v>6</v>
      </c>
      <c r="T234">
        <v>1128.6004660000001</v>
      </c>
      <c r="U234">
        <v>313.11710599999998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6126.1287700000003</v>
      </c>
      <c r="AJ234">
        <v>14299382.268643999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1256.9645780000001</v>
      </c>
      <c r="I235">
        <v>359.31695400000001</v>
      </c>
      <c r="J235" t="s">
        <v>3</v>
      </c>
      <c r="K235">
        <v>1230.3035279999999</v>
      </c>
      <c r="L235">
        <v>333.73223300000001</v>
      </c>
      <c r="M235" t="s">
        <v>4</v>
      </c>
      <c r="N235">
        <v>469.17746</v>
      </c>
      <c r="O235">
        <v>43.629218999999999</v>
      </c>
      <c r="P235" t="s">
        <v>5</v>
      </c>
      <c r="Q235">
        <v>707.98695399999997</v>
      </c>
      <c r="R235">
        <v>121.880506</v>
      </c>
      <c r="S235" t="s">
        <v>6</v>
      </c>
      <c r="T235">
        <v>1215.2724900000001</v>
      </c>
      <c r="U235">
        <v>352.875247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6126.1287700000003</v>
      </c>
      <c r="AJ235">
        <v>14299382.268643999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1346.3636059999999</v>
      </c>
      <c r="I236">
        <v>386.44902500000001</v>
      </c>
      <c r="J236" t="s">
        <v>3</v>
      </c>
      <c r="K236">
        <v>1317.8038280000001</v>
      </c>
      <c r="L236">
        <v>359.90890999999999</v>
      </c>
      <c r="M236" t="s">
        <v>4</v>
      </c>
      <c r="N236">
        <v>502.89353499999999</v>
      </c>
      <c r="O236">
        <v>47.430208</v>
      </c>
      <c r="P236" t="s">
        <v>5</v>
      </c>
      <c r="Q236">
        <v>758.10709999999995</v>
      </c>
      <c r="R236">
        <v>133.607382</v>
      </c>
      <c r="S236" t="s">
        <v>6</v>
      </c>
      <c r="T236">
        <v>1301.663127</v>
      </c>
      <c r="U236">
        <v>380.50195600000001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6126.1287700000003</v>
      </c>
      <c r="AJ236">
        <v>14299382.268643999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1435.8844999999999</v>
      </c>
      <c r="I237">
        <v>422.96033299999999</v>
      </c>
      <c r="J237" t="s">
        <v>3</v>
      </c>
      <c r="K237">
        <v>1405.452708</v>
      </c>
      <c r="L237">
        <v>395.11680699999999</v>
      </c>
      <c r="M237" t="s">
        <v>4</v>
      </c>
      <c r="N237">
        <v>536.583035</v>
      </c>
      <c r="O237">
        <v>51.029874999999997</v>
      </c>
      <c r="P237" t="s">
        <v>5</v>
      </c>
      <c r="Q237">
        <v>808.39117699999997</v>
      </c>
      <c r="R237">
        <v>147.231855</v>
      </c>
      <c r="S237" t="s">
        <v>6</v>
      </c>
      <c r="T237">
        <v>1388.153145</v>
      </c>
      <c r="U237">
        <v>410.93339700000001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6126.1287700000003</v>
      </c>
      <c r="AJ237">
        <v>14299382.268643999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1525.037834</v>
      </c>
      <c r="I238">
        <v>440.26061600000003</v>
      </c>
      <c r="J238" t="s">
        <v>3</v>
      </c>
      <c r="K238">
        <v>1492.7057130000001</v>
      </c>
      <c r="L238">
        <v>411.14632799999998</v>
      </c>
      <c r="M238" t="s">
        <v>4</v>
      </c>
      <c r="N238">
        <v>570.28272300000003</v>
      </c>
      <c r="O238">
        <v>54.491385999999999</v>
      </c>
      <c r="P238" t="s">
        <v>5</v>
      </c>
      <c r="Q238">
        <v>858.28719100000001</v>
      </c>
      <c r="R238">
        <v>149.191362</v>
      </c>
      <c r="S238" t="s">
        <v>6</v>
      </c>
      <c r="T238">
        <v>1474.253733</v>
      </c>
      <c r="U238">
        <v>425.31770399999999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6126.1287700000003</v>
      </c>
      <c r="AJ238">
        <v>14299382.268643999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1614.360308</v>
      </c>
      <c r="I239">
        <v>451.11353800000001</v>
      </c>
      <c r="J239" t="s">
        <v>3</v>
      </c>
      <c r="K239">
        <v>1580.1494970000001</v>
      </c>
      <c r="L239">
        <v>420.34677900000003</v>
      </c>
      <c r="M239" t="s">
        <v>4</v>
      </c>
      <c r="N239">
        <v>603.97976700000004</v>
      </c>
      <c r="O239">
        <v>57.912139000000003</v>
      </c>
      <c r="P239" t="s">
        <v>5</v>
      </c>
      <c r="Q239">
        <v>908.40313700000002</v>
      </c>
      <c r="R239">
        <v>148.85913500000001</v>
      </c>
      <c r="S239" t="s">
        <v>6</v>
      </c>
      <c r="T239">
        <v>1560.612854</v>
      </c>
      <c r="U239">
        <v>436.32316600000001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6126.1287700000003</v>
      </c>
      <c r="AJ239">
        <v>14299382.268643999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1703.5541109999999</v>
      </c>
      <c r="I240">
        <v>467.52220499999999</v>
      </c>
      <c r="J240" t="s">
        <v>3</v>
      </c>
      <c r="K240">
        <v>1667.452219</v>
      </c>
      <c r="L240">
        <v>435.61693500000001</v>
      </c>
      <c r="M240" t="s">
        <v>4</v>
      </c>
      <c r="N240">
        <v>637.67280600000004</v>
      </c>
      <c r="O240">
        <v>61.683214</v>
      </c>
      <c r="P240" t="s">
        <v>5</v>
      </c>
      <c r="Q240">
        <v>958.37706500000002</v>
      </c>
      <c r="R240">
        <v>150.93530999999999</v>
      </c>
      <c r="S240" t="s">
        <v>6</v>
      </c>
      <c r="T240">
        <v>1646.8084180000001</v>
      </c>
      <c r="U240">
        <v>448.81922700000001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6126.1287700000003</v>
      </c>
      <c r="AJ240">
        <v>14299382.268643999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1793.146812</v>
      </c>
      <c r="I241">
        <v>488.99501299999997</v>
      </c>
      <c r="J241" t="s">
        <v>3</v>
      </c>
      <c r="K241">
        <v>1755.1728169999999</v>
      </c>
      <c r="L241">
        <v>455.03363899999999</v>
      </c>
      <c r="M241" t="s">
        <v>4</v>
      </c>
      <c r="N241">
        <v>671.38927999999999</v>
      </c>
      <c r="O241">
        <v>65.367966999999993</v>
      </c>
      <c r="P241" t="s">
        <v>5</v>
      </c>
      <c r="Q241">
        <v>1008.7139110000001</v>
      </c>
      <c r="R241">
        <v>154.549421</v>
      </c>
      <c r="S241" t="s">
        <v>6</v>
      </c>
      <c r="T241">
        <v>1733.454211</v>
      </c>
      <c r="U241">
        <v>470.63028500000001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6126.1287700000003</v>
      </c>
      <c r="AJ241">
        <v>14299382.268643999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44.980652999999997</v>
      </c>
      <c r="I262">
        <v>9.1629999999999993E-3</v>
      </c>
      <c r="J262" t="s">
        <v>3</v>
      </c>
      <c r="K262">
        <v>26.178326999999999</v>
      </c>
      <c r="L262">
        <v>5.0000000000000002E-5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90.037533999999994</v>
      </c>
      <c r="I263">
        <v>1.8395999999999999E-2</v>
      </c>
      <c r="J263" t="s">
        <v>3</v>
      </c>
      <c r="K263">
        <v>52.352967</v>
      </c>
      <c r="L263">
        <v>8.0000000000000007E-5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135.121093</v>
      </c>
      <c r="I264">
        <v>3.3693000000000001E-2</v>
      </c>
      <c r="J264" t="s">
        <v>3</v>
      </c>
      <c r="K264">
        <v>78.526765999999995</v>
      </c>
      <c r="L264">
        <v>1.47E-4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180.19754499999999</v>
      </c>
      <c r="I265">
        <v>5.0403000000000003E-2</v>
      </c>
      <c r="J265" t="s">
        <v>3</v>
      </c>
      <c r="K265">
        <v>104.701718</v>
      </c>
      <c r="L265">
        <v>2.6400000000000002E-4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225.270229</v>
      </c>
      <c r="I266">
        <v>7.7920000000000003E-2</v>
      </c>
      <c r="J266" t="s">
        <v>3</v>
      </c>
      <c r="K266">
        <v>130.87727100000001</v>
      </c>
      <c r="L266">
        <v>2.4499999999999999E-4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270.33945599999998</v>
      </c>
      <c r="I267">
        <v>8.7987999999999997E-2</v>
      </c>
      <c r="J267" t="s">
        <v>3</v>
      </c>
      <c r="K267">
        <v>157.05417399999999</v>
      </c>
      <c r="L267">
        <v>2.5599999999999999E-4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315.39259800000002</v>
      </c>
      <c r="I268">
        <v>0.111388</v>
      </c>
      <c r="J268" t="s">
        <v>3</v>
      </c>
      <c r="K268">
        <v>183.23124799999999</v>
      </c>
      <c r="L268">
        <v>3.6900000000000002E-4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360.47578199999998</v>
      </c>
      <c r="I269">
        <v>0.136021</v>
      </c>
      <c r="J269" t="s">
        <v>3</v>
      </c>
      <c r="K269">
        <v>209.40822700000001</v>
      </c>
      <c r="L269">
        <v>4.1599999999999997E-4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405.537262</v>
      </c>
      <c r="I270">
        <v>0.15745600000000001</v>
      </c>
      <c r="J270" t="s">
        <v>3</v>
      </c>
      <c r="K270">
        <v>235.584744</v>
      </c>
      <c r="L270">
        <v>4.8999999999999998E-4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450.63123100000001</v>
      </c>
      <c r="I271">
        <v>0.205432</v>
      </c>
      <c r="J271" t="s">
        <v>3</v>
      </c>
      <c r="K271">
        <v>261.76023300000003</v>
      </c>
      <c r="L271">
        <v>4.8299999999999998E-4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495.687592</v>
      </c>
      <c r="I272">
        <v>0.238898</v>
      </c>
      <c r="J272" t="s">
        <v>3</v>
      </c>
      <c r="K272">
        <v>287.93607700000001</v>
      </c>
      <c r="L272">
        <v>6.4400000000000004E-4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540.75199199999997</v>
      </c>
      <c r="I273">
        <v>0.255133</v>
      </c>
      <c r="J273" t="s">
        <v>3</v>
      </c>
      <c r="K273">
        <v>314.11380800000001</v>
      </c>
      <c r="L273">
        <v>7.2599999999999997E-4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585.83112700000004</v>
      </c>
      <c r="I274">
        <v>0.28522399999999998</v>
      </c>
      <c r="J274" t="s">
        <v>3</v>
      </c>
      <c r="K274">
        <v>340.29244799999998</v>
      </c>
      <c r="L274">
        <v>8.0199999999999998E-4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630.89311499999997</v>
      </c>
      <c r="I275">
        <v>0.30574600000000002</v>
      </c>
      <c r="J275" t="s">
        <v>3</v>
      </c>
      <c r="K275">
        <v>366.47098</v>
      </c>
      <c r="L275">
        <v>9.8999999999999999E-4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675.96120800000006</v>
      </c>
      <c r="I276">
        <v>0.32950600000000002</v>
      </c>
      <c r="J276" t="s">
        <v>3</v>
      </c>
      <c r="K276">
        <v>392.64943</v>
      </c>
      <c r="L276">
        <v>1.1230000000000001E-3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721.027783</v>
      </c>
      <c r="I277">
        <v>0.37056800000000001</v>
      </c>
      <c r="J277" t="s">
        <v>3</v>
      </c>
      <c r="K277">
        <v>418.827697</v>
      </c>
      <c r="L277">
        <v>1.253E-3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766.08063800000002</v>
      </c>
      <c r="I278">
        <v>0.38361200000000001</v>
      </c>
      <c r="J278" t="s">
        <v>3</v>
      </c>
      <c r="K278">
        <v>445.00674900000001</v>
      </c>
      <c r="L278">
        <v>1.1739999999999999E-3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811.14695800000004</v>
      </c>
      <c r="I279">
        <v>0.40004200000000001</v>
      </c>
      <c r="J279" t="s">
        <v>3</v>
      </c>
      <c r="K279">
        <v>471.18608499999999</v>
      </c>
      <c r="L279">
        <v>1.2600000000000001E-3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856.21697099999994</v>
      </c>
      <c r="I280">
        <v>0.41312100000000002</v>
      </c>
      <c r="J280" t="s">
        <v>3</v>
      </c>
      <c r="K280">
        <v>497.365973</v>
      </c>
      <c r="L280">
        <v>1.3979999999999999E-3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901.27955799999995</v>
      </c>
      <c r="I281">
        <v>0.43665700000000002</v>
      </c>
      <c r="J281" t="s">
        <v>3</v>
      </c>
      <c r="K281">
        <v>523.54590599999995</v>
      </c>
      <c r="L281">
        <v>1.4679999999999999E-3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26.742227</v>
      </c>
      <c r="I282">
        <v>1.4293E-2</v>
      </c>
      <c r="J282" t="s">
        <v>3</v>
      </c>
      <c r="K282">
        <v>7.9308610000000002</v>
      </c>
      <c r="L282">
        <v>2.5000000000000001E-5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53.579478999999999</v>
      </c>
      <c r="I283">
        <v>4.0503999999999998E-2</v>
      </c>
      <c r="J283" t="s">
        <v>3</v>
      </c>
      <c r="K283">
        <v>15.862069</v>
      </c>
      <c r="L283">
        <v>4.0000000000000003E-5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80.387452999999994</v>
      </c>
      <c r="I284">
        <v>6.6572000000000006E-2</v>
      </c>
      <c r="J284" t="s">
        <v>3</v>
      </c>
      <c r="K284">
        <v>23.792387000000002</v>
      </c>
      <c r="L284">
        <v>9.1000000000000003E-5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107.249888</v>
      </c>
      <c r="I285">
        <v>9.2801999999999996E-2</v>
      </c>
      <c r="J285" t="s">
        <v>3</v>
      </c>
      <c r="K285">
        <v>31.722825</v>
      </c>
      <c r="L285">
        <v>1.11E-4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134.052718</v>
      </c>
      <c r="I286">
        <v>9.8365999999999995E-2</v>
      </c>
      <c r="J286" t="s">
        <v>3</v>
      </c>
      <c r="K286">
        <v>39.653751999999997</v>
      </c>
      <c r="L286">
        <v>1.3300000000000001E-4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160.86691999999999</v>
      </c>
      <c r="I287">
        <v>0.111833</v>
      </c>
      <c r="J287" t="s">
        <v>3</v>
      </c>
      <c r="K287">
        <v>47.584502000000001</v>
      </c>
      <c r="L287">
        <v>1.4999999999999999E-4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187.676965</v>
      </c>
      <c r="I288">
        <v>0.12989999999999999</v>
      </c>
      <c r="J288" t="s">
        <v>3</v>
      </c>
      <c r="K288">
        <v>55.516064999999998</v>
      </c>
      <c r="L288">
        <v>1.5200000000000001E-4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214.48608200000001</v>
      </c>
      <c r="I289">
        <v>0.137568</v>
      </c>
      <c r="J289" t="s">
        <v>3</v>
      </c>
      <c r="K289">
        <v>63.446686</v>
      </c>
      <c r="L289">
        <v>1.7200000000000001E-4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241.323634</v>
      </c>
      <c r="I290">
        <v>0.17105500000000001</v>
      </c>
      <c r="J290" t="s">
        <v>3</v>
      </c>
      <c r="K290">
        <v>71.377639000000002</v>
      </c>
      <c r="L290">
        <v>1.9000000000000001E-4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268.10984400000001</v>
      </c>
      <c r="I291">
        <v>0.167493</v>
      </c>
      <c r="J291" t="s">
        <v>3</v>
      </c>
      <c r="K291">
        <v>79.307365000000004</v>
      </c>
      <c r="L291">
        <v>2.4499999999999999E-4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294.92605700000001</v>
      </c>
      <c r="I292">
        <v>0.16775599999999999</v>
      </c>
      <c r="J292" t="s">
        <v>3</v>
      </c>
      <c r="K292">
        <v>87.237728000000004</v>
      </c>
      <c r="L292">
        <v>2.9799999999999998E-4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321.72327300000001</v>
      </c>
      <c r="I293">
        <v>0.19337799999999999</v>
      </c>
      <c r="J293" t="s">
        <v>3</v>
      </c>
      <c r="K293">
        <v>95.167686000000003</v>
      </c>
      <c r="L293">
        <v>3.2699999999999998E-4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348.54179399999998</v>
      </c>
      <c r="I294">
        <v>0.21926499999999999</v>
      </c>
      <c r="J294" t="s">
        <v>3</v>
      </c>
      <c r="K294">
        <v>103.09880200000001</v>
      </c>
      <c r="L294">
        <v>3.3399999999999999E-4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375.34746000000001</v>
      </c>
      <c r="I295">
        <v>0.231957</v>
      </c>
      <c r="J295" t="s">
        <v>3</v>
      </c>
      <c r="K295">
        <v>111.029398</v>
      </c>
      <c r="L295">
        <v>3.6099999999999999E-4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402.16027300000002</v>
      </c>
      <c r="I296">
        <v>0.259851</v>
      </c>
      <c r="J296" t="s">
        <v>3</v>
      </c>
      <c r="K296">
        <v>118.95971</v>
      </c>
      <c r="L296">
        <v>3.9399999999999998E-4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428.95518399999997</v>
      </c>
      <c r="I297">
        <v>0.272171</v>
      </c>
      <c r="J297" t="s">
        <v>3</v>
      </c>
      <c r="K297">
        <v>126.890171</v>
      </c>
      <c r="L297">
        <v>4.08E-4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455.77517799999998</v>
      </c>
      <c r="I298">
        <v>0.28985899999999998</v>
      </c>
      <c r="J298" t="s">
        <v>3</v>
      </c>
      <c r="K298">
        <v>134.81966700000001</v>
      </c>
      <c r="L298">
        <v>4.2099999999999999E-4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482.59527200000002</v>
      </c>
      <c r="I299">
        <v>0.321797</v>
      </c>
      <c r="J299" t="s">
        <v>3</v>
      </c>
      <c r="K299">
        <v>142.74975599999999</v>
      </c>
      <c r="L299">
        <v>4.57E-4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509.46601700000002</v>
      </c>
      <c r="I300">
        <v>0.39190900000000001</v>
      </c>
      <c r="J300" t="s">
        <v>3</v>
      </c>
      <c r="K300">
        <v>150.68071599999999</v>
      </c>
      <c r="L300">
        <v>4.6299999999999998E-4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536.26751200000001</v>
      </c>
      <c r="I301">
        <v>0.42346499999999998</v>
      </c>
      <c r="J301" t="s">
        <v>3</v>
      </c>
      <c r="K301">
        <v>158.611571</v>
      </c>
      <c r="L301">
        <v>5.3799999999999996E-4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40.223768999999997</v>
      </c>
      <c r="I302">
        <v>1.7748E-2</v>
      </c>
      <c r="J302" t="s">
        <v>3</v>
      </c>
      <c r="K302">
        <v>19.534115</v>
      </c>
      <c r="L302">
        <v>8.7999999999999998E-5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81.304214000000002</v>
      </c>
      <c r="I303">
        <v>6.9695999999999994E-2</v>
      </c>
      <c r="J303" t="s">
        <v>3</v>
      </c>
      <c r="K303">
        <v>39.036881999999999</v>
      </c>
      <c r="L303">
        <v>2.1000000000000001E-4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122.55726799999999</v>
      </c>
      <c r="I304">
        <v>0.13811499999999999</v>
      </c>
      <c r="J304" t="s">
        <v>3</v>
      </c>
      <c r="K304">
        <v>58.542914000000003</v>
      </c>
      <c r="L304">
        <v>4.4000000000000002E-4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163.89685</v>
      </c>
      <c r="I305">
        <v>0.22648399999999999</v>
      </c>
      <c r="J305" t="s">
        <v>3</v>
      </c>
      <c r="K305">
        <v>78.053703999999996</v>
      </c>
      <c r="L305">
        <v>7.0699999999999995E-4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205.32865899999999</v>
      </c>
      <c r="I306">
        <v>0.34510600000000002</v>
      </c>
      <c r="J306" t="s">
        <v>3</v>
      </c>
      <c r="K306">
        <v>97.566283999999996</v>
      </c>
      <c r="L306">
        <v>9.6599999999999995E-4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246.80738299999999</v>
      </c>
      <c r="I307">
        <v>0.49257099999999998</v>
      </c>
      <c r="J307" t="s">
        <v>3</v>
      </c>
      <c r="K307">
        <v>117.080382</v>
      </c>
      <c r="L307">
        <v>1.348E-3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288.321573</v>
      </c>
      <c r="I308">
        <v>0.63356599999999996</v>
      </c>
      <c r="J308" t="s">
        <v>3</v>
      </c>
      <c r="K308">
        <v>136.595707</v>
      </c>
      <c r="L308">
        <v>1.7639999999999999E-3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329.87572799999998</v>
      </c>
      <c r="I309">
        <v>0.79258899999999999</v>
      </c>
      <c r="J309" t="s">
        <v>3</v>
      </c>
      <c r="K309">
        <v>156.11200299999999</v>
      </c>
      <c r="L309">
        <v>2.2569999999999999E-3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371.445021</v>
      </c>
      <c r="I310">
        <v>0.95584499999999994</v>
      </c>
      <c r="J310" t="s">
        <v>3</v>
      </c>
      <c r="K310">
        <v>175.62982299999999</v>
      </c>
      <c r="L310">
        <v>2.777E-3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413.03497700000003</v>
      </c>
      <c r="I311">
        <v>1.117653</v>
      </c>
      <c r="J311" t="s">
        <v>3</v>
      </c>
      <c r="K311">
        <v>195.148538</v>
      </c>
      <c r="L311">
        <v>3.2160000000000001E-3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454.65665000000001</v>
      </c>
      <c r="I312">
        <v>1.399869</v>
      </c>
      <c r="J312" t="s">
        <v>3</v>
      </c>
      <c r="K312">
        <v>214.667756</v>
      </c>
      <c r="L312">
        <v>3.6909999999999998E-3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496.30071500000003</v>
      </c>
      <c r="I313">
        <v>1.6056140000000001</v>
      </c>
      <c r="J313" t="s">
        <v>3</v>
      </c>
      <c r="K313">
        <v>234.188199</v>
      </c>
      <c r="L313">
        <v>4.3759999999999997E-3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537.97157200000004</v>
      </c>
      <c r="I314">
        <v>1.8428549999999999</v>
      </c>
      <c r="J314" t="s">
        <v>3</v>
      </c>
      <c r="K314">
        <v>253.70879199999999</v>
      </c>
      <c r="L314">
        <v>5.1079999999999997E-3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579.63318800000002</v>
      </c>
      <c r="I315">
        <v>2.0496560000000001</v>
      </c>
      <c r="J315" t="s">
        <v>3</v>
      </c>
      <c r="K315">
        <v>273.23066399999999</v>
      </c>
      <c r="L315">
        <v>5.7369999999999999E-3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621.30195300000003</v>
      </c>
      <c r="I316">
        <v>2.2673299999999998</v>
      </c>
      <c r="J316" t="s">
        <v>3</v>
      </c>
      <c r="K316">
        <v>292.75171799999998</v>
      </c>
      <c r="L316">
        <v>6.4799999999999996E-3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662.99916099999996</v>
      </c>
      <c r="I317">
        <v>2.5562429999999998</v>
      </c>
      <c r="J317" t="s">
        <v>3</v>
      </c>
      <c r="K317">
        <v>312.27450299999998</v>
      </c>
      <c r="L317">
        <v>7.4200000000000004E-3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704.70918700000004</v>
      </c>
      <c r="I318">
        <v>2.8093840000000001</v>
      </c>
      <c r="J318" t="s">
        <v>3</v>
      </c>
      <c r="K318">
        <v>331.79732200000001</v>
      </c>
      <c r="L318">
        <v>8.4539999999999997E-3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746.39775899999995</v>
      </c>
      <c r="I319">
        <v>3.0492840000000001</v>
      </c>
      <c r="J319" t="s">
        <v>3</v>
      </c>
      <c r="K319">
        <v>351.321415</v>
      </c>
      <c r="L319">
        <v>9.3240000000000007E-3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788.12393999999995</v>
      </c>
      <c r="I320">
        <v>3.348916</v>
      </c>
      <c r="J320" t="s">
        <v>3</v>
      </c>
      <c r="K320">
        <v>370.84696700000001</v>
      </c>
      <c r="L320">
        <v>1.0500000000000001E-2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829.88154699999996</v>
      </c>
      <c r="I321">
        <v>3.5855190000000001</v>
      </c>
      <c r="J321" t="s">
        <v>3</v>
      </c>
      <c r="K321">
        <v>390.37389300000001</v>
      </c>
      <c r="L321">
        <v>1.1459E-2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35.742151999999997</v>
      </c>
      <c r="I322">
        <v>2.3886999999999999E-2</v>
      </c>
      <c r="J322" t="s">
        <v>3</v>
      </c>
      <c r="K322">
        <v>15.02816</v>
      </c>
      <c r="L322">
        <v>3.8000000000000002E-5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72.380334000000005</v>
      </c>
      <c r="I323">
        <v>7.5028999999999998E-2</v>
      </c>
      <c r="J323" t="s">
        <v>3</v>
      </c>
      <c r="K323">
        <v>30.037347</v>
      </c>
      <c r="L323">
        <v>5.7000000000000003E-5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109.13179700000001</v>
      </c>
      <c r="I324">
        <v>0.159106</v>
      </c>
      <c r="J324" t="s">
        <v>3</v>
      </c>
      <c r="K324">
        <v>45.045354000000003</v>
      </c>
      <c r="L324">
        <v>7.8999999999999996E-5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146.02627699999999</v>
      </c>
      <c r="I325">
        <v>0.28281499999999998</v>
      </c>
      <c r="J325" t="s">
        <v>3</v>
      </c>
      <c r="K325">
        <v>60.052435000000003</v>
      </c>
      <c r="L325">
        <v>9.8999999999999994E-5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182.984981</v>
      </c>
      <c r="I326">
        <v>0.40543499999999999</v>
      </c>
      <c r="J326" t="s">
        <v>3</v>
      </c>
      <c r="K326">
        <v>75.059034999999994</v>
      </c>
      <c r="L326">
        <v>1.2799999999999999E-4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219.98616899999999</v>
      </c>
      <c r="I327">
        <v>0.53492099999999998</v>
      </c>
      <c r="J327" t="s">
        <v>3</v>
      </c>
      <c r="K327">
        <v>90.065791000000004</v>
      </c>
      <c r="L327">
        <v>1.6000000000000001E-4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257.02975700000002</v>
      </c>
      <c r="I328">
        <v>0.70875100000000002</v>
      </c>
      <c r="J328" t="s">
        <v>3</v>
      </c>
      <c r="K328">
        <v>105.071625</v>
      </c>
      <c r="L328">
        <v>2.04E-4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294.10178200000001</v>
      </c>
      <c r="I329">
        <v>0.89812199999999998</v>
      </c>
      <c r="J329" t="s">
        <v>3</v>
      </c>
      <c r="K329">
        <v>120.077855</v>
      </c>
      <c r="L329">
        <v>2.3599999999999999E-4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331.205535</v>
      </c>
      <c r="I330">
        <v>1.026467</v>
      </c>
      <c r="J330" t="s">
        <v>3</v>
      </c>
      <c r="K330">
        <v>135.08315200000001</v>
      </c>
      <c r="L330">
        <v>2.7799999999999998E-4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368.30312099999998</v>
      </c>
      <c r="I331">
        <v>1.220764</v>
      </c>
      <c r="J331" t="s">
        <v>3</v>
      </c>
      <c r="K331">
        <v>150.08849900000001</v>
      </c>
      <c r="L331">
        <v>3.19E-4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405.41709700000001</v>
      </c>
      <c r="I332">
        <v>1.354803</v>
      </c>
      <c r="J332" t="s">
        <v>3</v>
      </c>
      <c r="K332">
        <v>165.09359799999999</v>
      </c>
      <c r="L332">
        <v>3.6900000000000002E-4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442.55724800000002</v>
      </c>
      <c r="I333">
        <v>1.580586</v>
      </c>
      <c r="J333" t="s">
        <v>3</v>
      </c>
      <c r="K333">
        <v>180.09883500000001</v>
      </c>
      <c r="L333">
        <v>4.1800000000000002E-4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479.751957</v>
      </c>
      <c r="I334">
        <v>1.7712650000000001</v>
      </c>
      <c r="J334" t="s">
        <v>3</v>
      </c>
      <c r="K334">
        <v>195.10404199999999</v>
      </c>
      <c r="L334">
        <v>4.8799999999999999E-4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516.900713</v>
      </c>
      <c r="I335">
        <v>1.986345</v>
      </c>
      <c r="J335" t="s">
        <v>3</v>
      </c>
      <c r="K335">
        <v>210.10870600000001</v>
      </c>
      <c r="L335">
        <v>5.8900000000000001E-4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554.06553099999996</v>
      </c>
      <c r="I336">
        <v>2.2420100000000001</v>
      </c>
      <c r="J336" t="s">
        <v>3</v>
      </c>
      <c r="K336">
        <v>225.113495</v>
      </c>
      <c r="L336">
        <v>6.7299999999999999E-4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591.27740100000005</v>
      </c>
      <c r="I337">
        <v>2.4780630000000001</v>
      </c>
      <c r="J337" t="s">
        <v>3</v>
      </c>
      <c r="K337">
        <v>240.11825300000001</v>
      </c>
      <c r="L337">
        <v>7.3399999999999995E-4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628.48052099999995</v>
      </c>
      <c r="I338">
        <v>2.6859440000000001</v>
      </c>
      <c r="J338" t="s">
        <v>3</v>
      </c>
      <c r="K338">
        <v>255.122063</v>
      </c>
      <c r="L338">
        <v>7.9900000000000001E-4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665.70680700000003</v>
      </c>
      <c r="I339">
        <v>2.8467199999999999</v>
      </c>
      <c r="J339" t="s">
        <v>3</v>
      </c>
      <c r="K339">
        <v>270.126261</v>
      </c>
      <c r="L339">
        <v>8.6700000000000004E-4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702.95291699999996</v>
      </c>
      <c r="I340">
        <v>3.1768800000000001</v>
      </c>
      <c r="J340" t="s">
        <v>3</v>
      </c>
      <c r="K340">
        <v>285.13037000000003</v>
      </c>
      <c r="L340">
        <v>9.68E-4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740.16636000000005</v>
      </c>
      <c r="I341">
        <v>3.4316239999999998</v>
      </c>
      <c r="J341" t="s">
        <v>3</v>
      </c>
      <c r="K341">
        <v>300.13444700000002</v>
      </c>
      <c r="L341">
        <v>1.0939999999999999E-3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40.414167999999997</v>
      </c>
      <c r="I342">
        <v>2.7130999999999999E-2</v>
      </c>
      <c r="J342" t="s">
        <v>3</v>
      </c>
      <c r="K342">
        <v>19.533190999999999</v>
      </c>
      <c r="L342">
        <v>6.4999999999999994E-5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81.720599000000007</v>
      </c>
      <c r="I343">
        <v>8.1448999999999994E-2</v>
      </c>
      <c r="J343" t="s">
        <v>3</v>
      </c>
      <c r="K343">
        <v>39.034607000000001</v>
      </c>
      <c r="L343">
        <v>1.47E-4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123.18253300000001</v>
      </c>
      <c r="I344">
        <v>0.15603</v>
      </c>
      <c r="J344" t="s">
        <v>3</v>
      </c>
      <c r="K344">
        <v>58.540700999999999</v>
      </c>
      <c r="L344">
        <v>3.57E-4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164.74016700000001</v>
      </c>
      <c r="I345">
        <v>0.27263399999999999</v>
      </c>
      <c r="J345" t="s">
        <v>3</v>
      </c>
      <c r="K345">
        <v>78.051287000000002</v>
      </c>
      <c r="L345">
        <v>6.7599999999999995E-4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206.35266799999999</v>
      </c>
      <c r="I346">
        <v>0.40590500000000002</v>
      </c>
      <c r="J346" t="s">
        <v>3</v>
      </c>
      <c r="K346">
        <v>97.564035000000004</v>
      </c>
      <c r="L346">
        <v>1.0660000000000001E-3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248.02937800000001</v>
      </c>
      <c r="I347">
        <v>0.55361700000000003</v>
      </c>
      <c r="J347" t="s">
        <v>3</v>
      </c>
      <c r="K347">
        <v>117.077533</v>
      </c>
      <c r="L347">
        <v>1.5039999999999999E-3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289.69849499999998</v>
      </c>
      <c r="I348">
        <v>0.70929799999999998</v>
      </c>
      <c r="J348" t="s">
        <v>3</v>
      </c>
      <c r="K348">
        <v>136.59272799999999</v>
      </c>
      <c r="L348">
        <v>2.0209999999999998E-3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331.42001499999998</v>
      </c>
      <c r="I349">
        <v>0.83471200000000001</v>
      </c>
      <c r="J349" t="s">
        <v>3</v>
      </c>
      <c r="K349">
        <v>156.10880299999999</v>
      </c>
      <c r="L349">
        <v>2.6580000000000002E-3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373.19070099999999</v>
      </c>
      <c r="I350">
        <v>1.006383</v>
      </c>
      <c r="J350" t="s">
        <v>3</v>
      </c>
      <c r="K350">
        <v>175.62540000000001</v>
      </c>
      <c r="L350">
        <v>3.398E-3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415.00397199999998</v>
      </c>
      <c r="I351">
        <v>1.242032</v>
      </c>
      <c r="J351" t="s">
        <v>3</v>
      </c>
      <c r="K351">
        <v>195.14388500000001</v>
      </c>
      <c r="L351">
        <v>4.1910000000000003E-3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456.79631999999998</v>
      </c>
      <c r="I352">
        <v>1.431441</v>
      </c>
      <c r="J352" t="s">
        <v>3</v>
      </c>
      <c r="K352">
        <v>214.663433</v>
      </c>
      <c r="L352">
        <v>5.1520000000000003E-3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498.62357300000002</v>
      </c>
      <c r="I353">
        <v>1.633184</v>
      </c>
      <c r="J353" t="s">
        <v>3</v>
      </c>
      <c r="K353">
        <v>234.18355</v>
      </c>
      <c r="L353">
        <v>6.0219999999999996E-3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540.50705400000004</v>
      </c>
      <c r="I354">
        <v>1.939522</v>
      </c>
      <c r="J354" t="s">
        <v>3</v>
      </c>
      <c r="K354">
        <v>253.705105</v>
      </c>
      <c r="L354">
        <v>6.9909999999999998E-3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582.37444300000004</v>
      </c>
      <c r="I355">
        <v>2.1729020000000001</v>
      </c>
      <c r="J355" t="s">
        <v>3</v>
      </c>
      <c r="K355">
        <v>273.22659700000003</v>
      </c>
      <c r="L355">
        <v>8.1180000000000002E-3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624.244011</v>
      </c>
      <c r="I356">
        <v>2.3549920000000002</v>
      </c>
      <c r="J356" t="s">
        <v>3</v>
      </c>
      <c r="K356">
        <v>292.74890799999997</v>
      </c>
      <c r="L356">
        <v>9.2899999999999996E-3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666.12672199999997</v>
      </c>
      <c r="I357">
        <v>2.6120000000000001</v>
      </c>
      <c r="J357" t="s">
        <v>3</v>
      </c>
      <c r="K357">
        <v>312.27194100000003</v>
      </c>
      <c r="L357">
        <v>1.0432E-2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708.02536499999997</v>
      </c>
      <c r="I358">
        <v>2.8802089999999998</v>
      </c>
      <c r="J358" t="s">
        <v>3</v>
      </c>
      <c r="K358">
        <v>331.79488300000003</v>
      </c>
      <c r="L358">
        <v>1.149E-2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749.94016499999998</v>
      </c>
      <c r="I359">
        <v>3.2320319999999998</v>
      </c>
      <c r="J359" t="s">
        <v>3</v>
      </c>
      <c r="K359">
        <v>351.32028800000001</v>
      </c>
      <c r="L359">
        <v>1.2723E-2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791.87740599999995</v>
      </c>
      <c r="I360">
        <v>3.6277620000000002</v>
      </c>
      <c r="J360" t="s">
        <v>3</v>
      </c>
      <c r="K360">
        <v>370.84467999999998</v>
      </c>
      <c r="L360">
        <v>1.4161999999999999E-2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833.79317500000002</v>
      </c>
      <c r="I361">
        <v>3.9024359999999998</v>
      </c>
      <c r="J361" t="s">
        <v>3</v>
      </c>
      <c r="K361">
        <v>390.36974099999998</v>
      </c>
      <c r="L361">
        <v>1.5302E-2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40.662773999999999</v>
      </c>
      <c r="I362">
        <v>2.7535E-2</v>
      </c>
      <c r="J362" t="s">
        <v>3</v>
      </c>
      <c r="K362">
        <v>19.767340000000001</v>
      </c>
      <c r="L362">
        <v>5.0000000000000002E-5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82.197057000000001</v>
      </c>
      <c r="I363">
        <v>9.8434999999999995E-2</v>
      </c>
      <c r="J363" t="s">
        <v>3</v>
      </c>
      <c r="K363">
        <v>39.517957000000003</v>
      </c>
      <c r="L363">
        <v>1.2799999999999999E-4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123.861845</v>
      </c>
      <c r="I364">
        <v>0.177928</v>
      </c>
      <c r="J364" t="s">
        <v>3</v>
      </c>
      <c r="K364">
        <v>59.272533000000003</v>
      </c>
      <c r="L364">
        <v>2.4399999999999999E-4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165.670222</v>
      </c>
      <c r="I365">
        <v>0.29160999999999998</v>
      </c>
      <c r="J365" t="s">
        <v>3</v>
      </c>
      <c r="K365">
        <v>79.031565999999998</v>
      </c>
      <c r="L365">
        <v>3.7599999999999998E-4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207.524159</v>
      </c>
      <c r="I366">
        <v>0.40795700000000001</v>
      </c>
      <c r="J366" t="s">
        <v>3</v>
      </c>
      <c r="K366">
        <v>98.793644</v>
      </c>
      <c r="L366">
        <v>4.86E-4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249.45207199999999</v>
      </c>
      <c r="I367">
        <v>0.58479300000000001</v>
      </c>
      <c r="J367" t="s">
        <v>3</v>
      </c>
      <c r="K367">
        <v>118.55848400000001</v>
      </c>
      <c r="L367">
        <v>6.2299999999999996E-4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291.39728000000002</v>
      </c>
      <c r="I368">
        <v>0.76069100000000001</v>
      </c>
      <c r="J368" t="s">
        <v>3</v>
      </c>
      <c r="K368">
        <v>138.32428300000001</v>
      </c>
      <c r="L368">
        <v>8.5700000000000001E-4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333.37981600000001</v>
      </c>
      <c r="I369">
        <v>0.908605</v>
      </c>
      <c r="J369" t="s">
        <v>3</v>
      </c>
      <c r="K369">
        <v>158.09223600000001</v>
      </c>
      <c r="L369">
        <v>1.083E-3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375.422009</v>
      </c>
      <c r="I370">
        <v>1.1371290000000001</v>
      </c>
      <c r="J370" t="s">
        <v>3</v>
      </c>
      <c r="K370">
        <v>177.86157399999999</v>
      </c>
      <c r="L370">
        <v>1.402E-3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417.484421</v>
      </c>
      <c r="I371">
        <v>1.3722049999999999</v>
      </c>
      <c r="J371" t="s">
        <v>3</v>
      </c>
      <c r="K371">
        <v>197.630931</v>
      </c>
      <c r="L371">
        <v>1.8079999999999999E-3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459.527536</v>
      </c>
      <c r="I372">
        <v>1.619605</v>
      </c>
      <c r="J372" t="s">
        <v>3</v>
      </c>
      <c r="K372">
        <v>217.40082899999999</v>
      </c>
      <c r="L372">
        <v>2.1389999999999998E-3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501.61185999999998</v>
      </c>
      <c r="I373">
        <v>1.825631</v>
      </c>
      <c r="J373" t="s">
        <v>3</v>
      </c>
      <c r="K373">
        <v>237.17230699999999</v>
      </c>
      <c r="L373">
        <v>2.5049999999999998E-3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543.70145300000001</v>
      </c>
      <c r="I374">
        <v>2.0607769999999999</v>
      </c>
      <c r="J374" t="s">
        <v>3</v>
      </c>
      <c r="K374">
        <v>256.94512600000002</v>
      </c>
      <c r="L374">
        <v>2.957E-3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585.80783699999995</v>
      </c>
      <c r="I375">
        <v>2.3299349999999999</v>
      </c>
      <c r="J375" t="s">
        <v>3</v>
      </c>
      <c r="K375">
        <v>276.71761900000001</v>
      </c>
      <c r="L375">
        <v>3.189E-3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627.91380100000003</v>
      </c>
      <c r="I376">
        <v>2.5712760000000001</v>
      </c>
      <c r="J376" t="s">
        <v>3</v>
      </c>
      <c r="K376">
        <v>296.49367699999999</v>
      </c>
      <c r="L376">
        <v>3.7030000000000001E-3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670.06007599999998</v>
      </c>
      <c r="I377">
        <v>2.8529309999999999</v>
      </c>
      <c r="J377" t="s">
        <v>3</v>
      </c>
      <c r="K377">
        <v>316.26863300000002</v>
      </c>
      <c r="L377">
        <v>4.235E-3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712.21923800000002</v>
      </c>
      <c r="I378">
        <v>3.164552</v>
      </c>
      <c r="J378" t="s">
        <v>3</v>
      </c>
      <c r="K378">
        <v>336.04557399999999</v>
      </c>
      <c r="L378">
        <v>4.8399999999999997E-3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754.37707</v>
      </c>
      <c r="I379">
        <v>3.3906019999999999</v>
      </c>
      <c r="J379" t="s">
        <v>3</v>
      </c>
      <c r="K379">
        <v>355.822249</v>
      </c>
      <c r="L379">
        <v>5.3369999999999997E-3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796.54918599999996</v>
      </c>
      <c r="I380">
        <v>3.7039209999999998</v>
      </c>
      <c r="J380" t="s">
        <v>3</v>
      </c>
      <c r="K380">
        <v>375.60073799999998</v>
      </c>
      <c r="L380">
        <v>5.8789999999999997E-3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838.72413300000005</v>
      </c>
      <c r="I381">
        <v>3.9883690000000001</v>
      </c>
      <c r="J381" t="s">
        <v>3</v>
      </c>
      <c r="K381">
        <v>395.38029999999998</v>
      </c>
      <c r="L381">
        <v>6.6340000000000001E-3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206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206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206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206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206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206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206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206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206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206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206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206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206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206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206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206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206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206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206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206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54.238129999999998</v>
      </c>
      <c r="I442">
        <v>4.5714040000000002</v>
      </c>
      <c r="J442" t="s">
        <v>3</v>
      </c>
      <c r="K442">
        <v>54.160775999999998</v>
      </c>
      <c r="L442">
        <v>4.5619249999999996</v>
      </c>
      <c r="M442" t="s">
        <v>4</v>
      </c>
      <c r="N442">
        <v>3.2079939999999998</v>
      </c>
      <c r="O442">
        <v>0.148344</v>
      </c>
      <c r="P442" t="s">
        <v>5</v>
      </c>
      <c r="Q442">
        <v>10.50764</v>
      </c>
      <c r="R442">
        <v>0.37010399999999999</v>
      </c>
      <c r="S442" t="s">
        <v>6</v>
      </c>
      <c r="T442">
        <v>3.1830419999999999</v>
      </c>
      <c r="U442">
        <v>5.8185000000000001E-2</v>
      </c>
      <c r="V442" t="s">
        <v>7</v>
      </c>
      <c r="W442">
        <v>2.0074239999999999</v>
      </c>
      <c r="X442">
        <v>2.0289999999999999E-2</v>
      </c>
      <c r="Y442" t="s">
        <v>8</v>
      </c>
      <c r="Z442">
        <v>3.9641359999999999</v>
      </c>
      <c r="AA442">
        <v>9.5670000000000005E-2</v>
      </c>
      <c r="AB442" t="s">
        <v>9</v>
      </c>
      <c r="AC442">
        <v>39.519688000000002</v>
      </c>
      <c r="AD442">
        <v>1.7201040000000001</v>
      </c>
      <c r="AE442" t="s">
        <v>10</v>
      </c>
      <c r="AF442">
        <v>0</v>
      </c>
      <c r="AG442">
        <v>0</v>
      </c>
      <c r="AH442" t="s">
        <v>11</v>
      </c>
      <c r="AI442">
        <v>7134.2731800000001</v>
      </c>
      <c r="AJ442">
        <v>30816774.621270001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108.246092</v>
      </c>
      <c r="I443">
        <v>10.007477</v>
      </c>
      <c r="J443" t="s">
        <v>3</v>
      </c>
      <c r="K443">
        <v>108.09072999999999</v>
      </c>
      <c r="L443">
        <v>9.9833949999999998</v>
      </c>
      <c r="M443" t="s">
        <v>4</v>
      </c>
      <c r="N443">
        <v>6.5295360000000002</v>
      </c>
      <c r="O443">
        <v>0.17657300000000001</v>
      </c>
      <c r="P443" t="s">
        <v>5</v>
      </c>
      <c r="Q443">
        <v>20.870453999999999</v>
      </c>
      <c r="R443">
        <v>0.88031000000000004</v>
      </c>
      <c r="S443" t="s">
        <v>6</v>
      </c>
      <c r="T443">
        <v>6.2618340000000003</v>
      </c>
      <c r="U443">
        <v>8.1023999999999999E-2</v>
      </c>
      <c r="V443" t="s">
        <v>7</v>
      </c>
      <c r="W443">
        <v>4.0159380000000002</v>
      </c>
      <c r="X443">
        <v>6.4382999999999996E-2</v>
      </c>
      <c r="Y443" t="s">
        <v>8</v>
      </c>
      <c r="Z443">
        <v>7.8580759999999996</v>
      </c>
      <c r="AA443">
        <v>0.19423799999999999</v>
      </c>
      <c r="AB443" t="s">
        <v>9</v>
      </c>
      <c r="AC443">
        <v>78.854330000000004</v>
      </c>
      <c r="AD443">
        <v>3.9696359999999999</v>
      </c>
      <c r="AE443" t="s">
        <v>10</v>
      </c>
      <c r="AF443">
        <v>0</v>
      </c>
      <c r="AG443">
        <v>0</v>
      </c>
      <c r="AH443" t="s">
        <v>11</v>
      </c>
      <c r="AI443">
        <v>7180.182202</v>
      </c>
      <c r="AJ443">
        <v>30555313.349911001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162.414998</v>
      </c>
      <c r="I444">
        <v>19.732367</v>
      </c>
      <c r="J444" t="s">
        <v>3</v>
      </c>
      <c r="K444">
        <v>162.18354600000001</v>
      </c>
      <c r="L444">
        <v>19.690225999999999</v>
      </c>
      <c r="M444" t="s">
        <v>4</v>
      </c>
      <c r="N444">
        <v>9.8703240000000001</v>
      </c>
      <c r="O444">
        <v>0.26450899999999999</v>
      </c>
      <c r="P444" t="s">
        <v>5</v>
      </c>
      <c r="Q444">
        <v>31.268704</v>
      </c>
      <c r="R444">
        <v>1.7563279999999999</v>
      </c>
      <c r="S444" t="s">
        <v>6</v>
      </c>
      <c r="T444">
        <v>9.3953600000000002</v>
      </c>
      <c r="U444">
        <v>0.21301800000000001</v>
      </c>
      <c r="V444" t="s">
        <v>7</v>
      </c>
      <c r="W444">
        <v>5.9984359999999999</v>
      </c>
      <c r="X444">
        <v>7.9309000000000004E-2</v>
      </c>
      <c r="Y444" t="s">
        <v>8</v>
      </c>
      <c r="Z444">
        <v>11.771240000000001</v>
      </c>
      <c r="AA444">
        <v>0.49318600000000001</v>
      </c>
      <c r="AB444" t="s">
        <v>9</v>
      </c>
      <c r="AC444">
        <v>118.28830000000001</v>
      </c>
      <c r="AD444">
        <v>8.4788530000000009</v>
      </c>
      <c r="AE444" t="s">
        <v>10</v>
      </c>
      <c r="AF444">
        <v>0</v>
      </c>
      <c r="AG444">
        <v>0</v>
      </c>
      <c r="AH444" t="s">
        <v>11</v>
      </c>
      <c r="AI444">
        <v>7180.182202</v>
      </c>
      <c r="AJ444">
        <v>30555313.349911001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216.83174</v>
      </c>
      <c r="I445">
        <v>28.651059</v>
      </c>
      <c r="J445" t="s">
        <v>3</v>
      </c>
      <c r="K445">
        <v>216.52245400000001</v>
      </c>
      <c r="L445">
        <v>28.583183999999999</v>
      </c>
      <c r="M445" t="s">
        <v>4</v>
      </c>
      <c r="N445">
        <v>13.233044</v>
      </c>
      <c r="O445">
        <v>0.29496699999999998</v>
      </c>
      <c r="P445" t="s">
        <v>5</v>
      </c>
      <c r="Q445">
        <v>41.717343999999997</v>
      </c>
      <c r="R445">
        <v>2.3978799999999998</v>
      </c>
      <c r="S445" t="s">
        <v>6</v>
      </c>
      <c r="T445">
        <v>12.535378</v>
      </c>
      <c r="U445">
        <v>0.30447000000000002</v>
      </c>
      <c r="V445" t="s">
        <v>7</v>
      </c>
      <c r="W445">
        <v>8.0171419999999998</v>
      </c>
      <c r="X445">
        <v>0.11554200000000001</v>
      </c>
      <c r="Y445" t="s">
        <v>8</v>
      </c>
      <c r="Z445">
        <v>15.690619999999999</v>
      </c>
      <c r="AA445">
        <v>0.65392300000000003</v>
      </c>
      <c r="AB445" t="s">
        <v>9</v>
      </c>
      <c r="AC445">
        <v>157.88855799999999</v>
      </c>
      <c r="AD445">
        <v>12.502929999999999</v>
      </c>
      <c r="AE445" t="s">
        <v>10</v>
      </c>
      <c r="AF445">
        <v>0</v>
      </c>
      <c r="AG445">
        <v>0</v>
      </c>
      <c r="AH445" t="s">
        <v>11</v>
      </c>
      <c r="AI445">
        <v>7236.6229640000001</v>
      </c>
      <c r="AJ445">
        <v>30257393.602019001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271.140152</v>
      </c>
      <c r="I446">
        <v>43.591566</v>
      </c>
      <c r="J446" t="s">
        <v>3</v>
      </c>
      <c r="K446">
        <v>270.75439999999998</v>
      </c>
      <c r="L446">
        <v>43.49362</v>
      </c>
      <c r="M446" t="s">
        <v>4</v>
      </c>
      <c r="N446">
        <v>16.597470000000001</v>
      </c>
      <c r="O446">
        <v>0.33306799999999998</v>
      </c>
      <c r="P446" t="s">
        <v>5</v>
      </c>
      <c r="Q446">
        <v>52.145902</v>
      </c>
      <c r="R446">
        <v>3.60555</v>
      </c>
      <c r="S446" t="s">
        <v>6</v>
      </c>
      <c r="T446">
        <v>15.64296</v>
      </c>
      <c r="U446">
        <v>0.39083800000000002</v>
      </c>
      <c r="V446" t="s">
        <v>7</v>
      </c>
      <c r="W446">
        <v>10.017569999999999</v>
      </c>
      <c r="X446">
        <v>0.13306499999999999</v>
      </c>
      <c r="Y446" t="s">
        <v>8</v>
      </c>
      <c r="Z446">
        <v>19.631574000000001</v>
      </c>
      <c r="AA446">
        <v>1.134152</v>
      </c>
      <c r="AB446" t="s">
        <v>9</v>
      </c>
      <c r="AC446">
        <v>197.38096200000001</v>
      </c>
      <c r="AD446">
        <v>18.742598000000001</v>
      </c>
      <c r="AE446" t="s">
        <v>10</v>
      </c>
      <c r="AF446">
        <v>0</v>
      </c>
      <c r="AG446">
        <v>0</v>
      </c>
      <c r="AH446" t="s">
        <v>11</v>
      </c>
      <c r="AI446">
        <v>7254.8769519999996</v>
      </c>
      <c r="AJ446">
        <v>30093739.119151998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325.87225599999999</v>
      </c>
      <c r="I447">
        <v>64.433116999999996</v>
      </c>
      <c r="J447" t="s">
        <v>3</v>
      </c>
      <c r="K447">
        <v>325.40857999999997</v>
      </c>
      <c r="L447">
        <v>64.33014</v>
      </c>
      <c r="M447" t="s">
        <v>4</v>
      </c>
      <c r="N447">
        <v>20.048506</v>
      </c>
      <c r="O447">
        <v>0.53022400000000003</v>
      </c>
      <c r="P447" t="s">
        <v>5</v>
      </c>
      <c r="Q447">
        <v>62.628999999999998</v>
      </c>
      <c r="R447">
        <v>4.7823450000000003</v>
      </c>
      <c r="S447" t="s">
        <v>6</v>
      </c>
      <c r="T447">
        <v>18.723528000000002</v>
      </c>
      <c r="U447">
        <v>0.42360799999999998</v>
      </c>
      <c r="V447" t="s">
        <v>7</v>
      </c>
      <c r="W447">
        <v>12.078484</v>
      </c>
      <c r="X447">
        <v>0.19553999999999999</v>
      </c>
      <c r="Y447" t="s">
        <v>8</v>
      </c>
      <c r="Z447">
        <v>23.619548000000002</v>
      </c>
      <c r="AA447">
        <v>1.564765</v>
      </c>
      <c r="AB447" t="s">
        <v>9</v>
      </c>
      <c r="AC447">
        <v>237.14600200000001</v>
      </c>
      <c r="AD447">
        <v>28.772919000000002</v>
      </c>
      <c r="AE447" t="s">
        <v>10</v>
      </c>
      <c r="AF447">
        <v>0</v>
      </c>
      <c r="AG447">
        <v>0</v>
      </c>
      <c r="AH447" t="s">
        <v>11</v>
      </c>
      <c r="AI447">
        <v>7254.8769519999996</v>
      </c>
      <c r="AJ447">
        <v>30093739.119151998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379.99027599999999</v>
      </c>
      <c r="I448">
        <v>80.304462000000001</v>
      </c>
      <c r="J448" t="s">
        <v>3</v>
      </c>
      <c r="K448">
        <v>379.450672</v>
      </c>
      <c r="L448">
        <v>80.156780999999995</v>
      </c>
      <c r="M448" t="s">
        <v>4</v>
      </c>
      <c r="N448">
        <v>23.477844000000001</v>
      </c>
      <c r="O448">
        <v>0.63482499999999997</v>
      </c>
      <c r="P448" t="s">
        <v>5</v>
      </c>
      <c r="Q448">
        <v>72.935952</v>
      </c>
      <c r="R448">
        <v>5.7726810000000004</v>
      </c>
      <c r="S448" t="s">
        <v>6</v>
      </c>
      <c r="T448">
        <v>21.790512</v>
      </c>
      <c r="U448">
        <v>0.49391699999999999</v>
      </c>
      <c r="V448" t="s">
        <v>7</v>
      </c>
      <c r="W448">
        <v>14.078258</v>
      </c>
      <c r="X448">
        <v>0.21728600000000001</v>
      </c>
      <c r="Y448" t="s">
        <v>8</v>
      </c>
      <c r="Z448">
        <v>27.502948</v>
      </c>
      <c r="AA448">
        <v>1.7430859999999999</v>
      </c>
      <c r="AB448" t="s">
        <v>9</v>
      </c>
      <c r="AC448">
        <v>276.542708</v>
      </c>
      <c r="AD448">
        <v>36.373193999999998</v>
      </c>
      <c r="AE448" t="s">
        <v>10</v>
      </c>
      <c r="AF448">
        <v>0</v>
      </c>
      <c r="AG448">
        <v>0</v>
      </c>
      <c r="AH448" t="s">
        <v>11</v>
      </c>
      <c r="AI448">
        <v>7256.0697110000001</v>
      </c>
      <c r="AJ448">
        <v>30085340.682064001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434.70587399999999</v>
      </c>
      <c r="I449">
        <v>102.829819</v>
      </c>
      <c r="J449" t="s">
        <v>3</v>
      </c>
      <c r="K449">
        <v>434.08974999999998</v>
      </c>
      <c r="L449">
        <v>102.63956899999999</v>
      </c>
      <c r="M449" t="s">
        <v>4</v>
      </c>
      <c r="N449">
        <v>27.000821999999999</v>
      </c>
      <c r="O449">
        <v>0.92554899999999996</v>
      </c>
      <c r="P449" t="s">
        <v>5</v>
      </c>
      <c r="Q449">
        <v>83.359216000000004</v>
      </c>
      <c r="R449">
        <v>7.3029549999999999</v>
      </c>
      <c r="S449" t="s">
        <v>6</v>
      </c>
      <c r="T449">
        <v>24.894801999999999</v>
      </c>
      <c r="U449">
        <v>0.61780900000000005</v>
      </c>
      <c r="V449" t="s">
        <v>7</v>
      </c>
      <c r="W449">
        <v>16.097344</v>
      </c>
      <c r="X449">
        <v>0.27948499999999998</v>
      </c>
      <c r="Y449" t="s">
        <v>8</v>
      </c>
      <c r="Z449">
        <v>31.443943999999998</v>
      </c>
      <c r="AA449">
        <v>2.0362749999999998</v>
      </c>
      <c r="AB449" t="s">
        <v>9</v>
      </c>
      <c r="AC449">
        <v>316.31750799999998</v>
      </c>
      <c r="AD449">
        <v>45.288434000000002</v>
      </c>
      <c r="AE449" t="s">
        <v>10</v>
      </c>
      <c r="AF449">
        <v>0</v>
      </c>
      <c r="AG449">
        <v>0</v>
      </c>
      <c r="AH449" t="s">
        <v>11</v>
      </c>
      <c r="AI449">
        <v>7256.0697110000001</v>
      </c>
      <c r="AJ449">
        <v>30085340.682064001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488.941734</v>
      </c>
      <c r="I450">
        <v>127.362143</v>
      </c>
      <c r="J450" t="s">
        <v>3</v>
      </c>
      <c r="K450">
        <v>488.24975000000001</v>
      </c>
      <c r="L450">
        <v>127.116241</v>
      </c>
      <c r="M450" t="s">
        <v>4</v>
      </c>
      <c r="N450">
        <v>30.378699999999998</v>
      </c>
      <c r="O450">
        <v>0.97055100000000005</v>
      </c>
      <c r="P450" t="s">
        <v>5</v>
      </c>
      <c r="Q450">
        <v>93.602491999999998</v>
      </c>
      <c r="R450">
        <v>8.6130720000000007</v>
      </c>
      <c r="S450" t="s">
        <v>6</v>
      </c>
      <c r="T450">
        <v>27.95928</v>
      </c>
      <c r="U450">
        <v>0.70800700000000005</v>
      </c>
      <c r="V450" t="s">
        <v>7</v>
      </c>
      <c r="W450">
        <v>18.066379999999999</v>
      </c>
      <c r="X450">
        <v>0.303782</v>
      </c>
      <c r="Y450" t="s">
        <v>8</v>
      </c>
      <c r="Z450">
        <v>35.289254</v>
      </c>
      <c r="AA450">
        <v>2.344735</v>
      </c>
      <c r="AB450" t="s">
        <v>9</v>
      </c>
      <c r="AC450">
        <v>355.95243599999998</v>
      </c>
      <c r="AD450">
        <v>57.867336000000002</v>
      </c>
      <c r="AE450" t="s">
        <v>10</v>
      </c>
      <c r="AF450">
        <v>0</v>
      </c>
      <c r="AG450">
        <v>0</v>
      </c>
      <c r="AH450" t="s">
        <v>11</v>
      </c>
      <c r="AI450">
        <v>7256.0697110000001</v>
      </c>
      <c r="AJ450">
        <v>30085340.682064001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543.24218399999995</v>
      </c>
      <c r="I451">
        <v>152.87728100000001</v>
      </c>
      <c r="J451" t="s">
        <v>3</v>
      </c>
      <c r="K451">
        <v>542.47048400000006</v>
      </c>
      <c r="L451">
        <v>152.52105</v>
      </c>
      <c r="M451" t="s">
        <v>4</v>
      </c>
      <c r="N451">
        <v>33.843559999999997</v>
      </c>
      <c r="O451">
        <v>1.0725910000000001</v>
      </c>
      <c r="P451" t="s">
        <v>5</v>
      </c>
      <c r="Q451">
        <v>103.96903399999999</v>
      </c>
      <c r="R451">
        <v>10.126486999999999</v>
      </c>
      <c r="S451" t="s">
        <v>6</v>
      </c>
      <c r="T451">
        <v>31.033968000000002</v>
      </c>
      <c r="U451">
        <v>0.84298200000000001</v>
      </c>
      <c r="V451" t="s">
        <v>7</v>
      </c>
      <c r="W451">
        <v>20.089544</v>
      </c>
      <c r="X451">
        <v>0.366537</v>
      </c>
      <c r="Y451" t="s">
        <v>8</v>
      </c>
      <c r="Z451">
        <v>39.192548000000002</v>
      </c>
      <c r="AA451">
        <v>2.7059600000000001</v>
      </c>
      <c r="AB451" t="s">
        <v>9</v>
      </c>
      <c r="AC451">
        <v>395.394274</v>
      </c>
      <c r="AD451">
        <v>69.568517</v>
      </c>
      <c r="AE451" t="s">
        <v>10</v>
      </c>
      <c r="AF451">
        <v>0</v>
      </c>
      <c r="AG451">
        <v>0</v>
      </c>
      <c r="AH451" t="s">
        <v>11</v>
      </c>
      <c r="AI451">
        <v>7259.0941329999996</v>
      </c>
      <c r="AJ451">
        <v>30057395.538311001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597.54726400000004</v>
      </c>
      <c r="I452">
        <v>176.524349</v>
      </c>
      <c r="J452" t="s">
        <v>3</v>
      </c>
      <c r="K452">
        <v>596.69547</v>
      </c>
      <c r="L452">
        <v>176.172685</v>
      </c>
      <c r="M452" t="s">
        <v>4</v>
      </c>
      <c r="N452">
        <v>37.290531999999999</v>
      </c>
      <c r="O452">
        <v>1.167818</v>
      </c>
      <c r="P452" t="s">
        <v>5</v>
      </c>
      <c r="Q452">
        <v>114.322002</v>
      </c>
      <c r="R452">
        <v>11.706199</v>
      </c>
      <c r="S452" t="s">
        <v>6</v>
      </c>
      <c r="T452">
        <v>34.091596000000003</v>
      </c>
      <c r="U452">
        <v>0.99749500000000002</v>
      </c>
      <c r="V452" t="s">
        <v>7</v>
      </c>
      <c r="W452">
        <v>22.076878000000001</v>
      </c>
      <c r="X452">
        <v>0.39918599999999999</v>
      </c>
      <c r="Y452" t="s">
        <v>8</v>
      </c>
      <c r="Z452">
        <v>43.154572000000002</v>
      </c>
      <c r="AA452">
        <v>3.1680030000000001</v>
      </c>
      <c r="AB452" t="s">
        <v>9</v>
      </c>
      <c r="AC452">
        <v>434.91558800000001</v>
      </c>
      <c r="AD452">
        <v>80.359632000000005</v>
      </c>
      <c r="AE452" t="s">
        <v>10</v>
      </c>
      <c r="AF452">
        <v>0</v>
      </c>
      <c r="AG452">
        <v>0</v>
      </c>
      <c r="AH452" t="s">
        <v>11</v>
      </c>
      <c r="AI452">
        <v>7259.0941329999996</v>
      </c>
      <c r="AJ452">
        <v>30057395.538311001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652.16668200000004</v>
      </c>
      <c r="I453">
        <v>206.52243000000001</v>
      </c>
      <c r="J453" t="s">
        <v>3</v>
      </c>
      <c r="K453">
        <v>651.23797999999999</v>
      </c>
      <c r="L453">
        <v>206.108588</v>
      </c>
      <c r="M453" t="s">
        <v>4</v>
      </c>
      <c r="N453">
        <v>40.798043999999997</v>
      </c>
      <c r="O453">
        <v>1.4773989999999999</v>
      </c>
      <c r="P453" t="s">
        <v>5</v>
      </c>
      <c r="Q453">
        <v>124.671848</v>
      </c>
      <c r="R453">
        <v>13.463431</v>
      </c>
      <c r="S453" t="s">
        <v>6</v>
      </c>
      <c r="T453">
        <v>37.190435999999998</v>
      </c>
      <c r="U453">
        <v>1.128444</v>
      </c>
      <c r="V453" t="s">
        <v>7</v>
      </c>
      <c r="W453">
        <v>24.081309999999998</v>
      </c>
      <c r="X453">
        <v>0.44433699999999998</v>
      </c>
      <c r="Y453" t="s">
        <v>8</v>
      </c>
      <c r="Z453">
        <v>47.031295999999998</v>
      </c>
      <c r="AA453">
        <v>3.6556259999999998</v>
      </c>
      <c r="AB453" t="s">
        <v>9</v>
      </c>
      <c r="AC453">
        <v>474.67294199999998</v>
      </c>
      <c r="AD453">
        <v>92.396231</v>
      </c>
      <c r="AE453" t="s">
        <v>10</v>
      </c>
      <c r="AF453">
        <v>0</v>
      </c>
      <c r="AG453">
        <v>0</v>
      </c>
      <c r="AH453" t="s">
        <v>11</v>
      </c>
      <c r="AI453">
        <v>7259.0941329999996</v>
      </c>
      <c r="AJ453">
        <v>30057395.538311001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706.21182999999996</v>
      </c>
      <c r="I454">
        <v>239.25279900000001</v>
      </c>
      <c r="J454" t="s">
        <v>3</v>
      </c>
      <c r="K454">
        <v>705.20700599999998</v>
      </c>
      <c r="L454">
        <v>238.76483999999999</v>
      </c>
      <c r="M454" t="s">
        <v>4</v>
      </c>
      <c r="N454">
        <v>44.243796000000003</v>
      </c>
      <c r="O454">
        <v>1.6166259999999999</v>
      </c>
      <c r="P454" t="s">
        <v>5</v>
      </c>
      <c r="Q454">
        <v>134.876498</v>
      </c>
      <c r="R454">
        <v>14.984171999999999</v>
      </c>
      <c r="S454" t="s">
        <v>6</v>
      </c>
      <c r="T454">
        <v>40.240197999999999</v>
      </c>
      <c r="U454">
        <v>1.2844990000000001</v>
      </c>
      <c r="V454" t="s">
        <v>7</v>
      </c>
      <c r="W454">
        <v>26.06316</v>
      </c>
      <c r="X454">
        <v>0.46840300000000001</v>
      </c>
      <c r="Y454" t="s">
        <v>8</v>
      </c>
      <c r="Z454">
        <v>50.854286000000002</v>
      </c>
      <c r="AA454">
        <v>3.9493520000000002</v>
      </c>
      <c r="AB454" t="s">
        <v>9</v>
      </c>
      <c r="AC454">
        <v>514.06526199999996</v>
      </c>
      <c r="AD454">
        <v>108.726078</v>
      </c>
      <c r="AE454" t="s">
        <v>10</v>
      </c>
      <c r="AF454">
        <v>0</v>
      </c>
      <c r="AG454">
        <v>0</v>
      </c>
      <c r="AH454" t="s">
        <v>11</v>
      </c>
      <c r="AI454">
        <v>7259.0941329999996</v>
      </c>
      <c r="AJ454">
        <v>30057395.538311001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760.35458800000004</v>
      </c>
      <c r="I455">
        <v>279.81100500000002</v>
      </c>
      <c r="J455" t="s">
        <v>3</v>
      </c>
      <c r="K455">
        <v>759.27277000000004</v>
      </c>
      <c r="L455">
        <v>279.20529900000002</v>
      </c>
      <c r="M455" t="s">
        <v>4</v>
      </c>
      <c r="N455">
        <v>47.683790000000002</v>
      </c>
      <c r="O455">
        <v>1.771838</v>
      </c>
      <c r="P455" t="s">
        <v>5</v>
      </c>
      <c r="Q455">
        <v>145.25107</v>
      </c>
      <c r="R455">
        <v>17.985562000000002</v>
      </c>
      <c r="S455" t="s">
        <v>6</v>
      </c>
      <c r="T455">
        <v>43.303606000000002</v>
      </c>
      <c r="U455">
        <v>1.4545090000000001</v>
      </c>
      <c r="V455" t="s">
        <v>7</v>
      </c>
      <c r="W455">
        <v>28.069707999999999</v>
      </c>
      <c r="X455">
        <v>0.55373499999999998</v>
      </c>
      <c r="Y455" t="s">
        <v>8</v>
      </c>
      <c r="Z455">
        <v>54.771898</v>
      </c>
      <c r="AA455">
        <v>4.5248540000000004</v>
      </c>
      <c r="AB455" t="s">
        <v>9</v>
      </c>
      <c r="AC455">
        <v>553.37323800000001</v>
      </c>
      <c r="AD455">
        <v>125.082296</v>
      </c>
      <c r="AE455" t="s">
        <v>10</v>
      </c>
      <c r="AF455">
        <v>0</v>
      </c>
      <c r="AG455">
        <v>0</v>
      </c>
      <c r="AH455" t="s">
        <v>11</v>
      </c>
      <c r="AI455">
        <v>7259.0941329999996</v>
      </c>
      <c r="AJ455">
        <v>30057395.538311001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814.708934</v>
      </c>
      <c r="I456">
        <v>328.28240199999999</v>
      </c>
      <c r="J456" t="s">
        <v>3</v>
      </c>
      <c r="K456">
        <v>813.55130999999994</v>
      </c>
      <c r="L456">
        <v>327.55488800000001</v>
      </c>
      <c r="M456" t="s">
        <v>4</v>
      </c>
      <c r="N456">
        <v>51.131647999999998</v>
      </c>
      <c r="O456">
        <v>1.9160489999999999</v>
      </c>
      <c r="P456" t="s">
        <v>5</v>
      </c>
      <c r="Q456">
        <v>155.55866399999999</v>
      </c>
      <c r="R456">
        <v>20.851875</v>
      </c>
      <c r="S456" t="s">
        <v>6</v>
      </c>
      <c r="T456">
        <v>46.397303999999998</v>
      </c>
      <c r="U456">
        <v>1.7784930000000001</v>
      </c>
      <c r="V456" t="s">
        <v>7</v>
      </c>
      <c r="W456">
        <v>30.046991999999999</v>
      </c>
      <c r="X456">
        <v>0.59407699999999997</v>
      </c>
      <c r="Y456" t="s">
        <v>8</v>
      </c>
      <c r="Z456">
        <v>58.651032000000001</v>
      </c>
      <c r="AA456">
        <v>5.1237209999999997</v>
      </c>
      <c r="AB456" t="s">
        <v>9</v>
      </c>
      <c r="AC456">
        <v>592.99203599999998</v>
      </c>
      <c r="AD456">
        <v>146.886245</v>
      </c>
      <c r="AE456" t="s">
        <v>10</v>
      </c>
      <c r="AF456">
        <v>0</v>
      </c>
      <c r="AG456">
        <v>0</v>
      </c>
      <c r="AH456" t="s">
        <v>11</v>
      </c>
      <c r="AI456">
        <v>7259.0941329999996</v>
      </c>
      <c r="AJ456">
        <v>30057395.538311001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868.96510799999999</v>
      </c>
      <c r="I457">
        <v>385.18311799999998</v>
      </c>
      <c r="J457" t="s">
        <v>3</v>
      </c>
      <c r="K457">
        <v>867.73066800000004</v>
      </c>
      <c r="L457">
        <v>384.30702200000002</v>
      </c>
      <c r="M457" t="s">
        <v>4</v>
      </c>
      <c r="N457">
        <v>54.600560000000002</v>
      </c>
      <c r="O457">
        <v>2.218858</v>
      </c>
      <c r="P457" t="s">
        <v>5</v>
      </c>
      <c r="Q457">
        <v>165.897302</v>
      </c>
      <c r="R457">
        <v>23.289223</v>
      </c>
      <c r="S457" t="s">
        <v>6</v>
      </c>
      <c r="T457">
        <v>49.432777999999999</v>
      </c>
      <c r="U457">
        <v>1.912347</v>
      </c>
      <c r="V457" t="s">
        <v>7</v>
      </c>
      <c r="W457">
        <v>32.065662000000003</v>
      </c>
      <c r="X457">
        <v>0.67695399999999994</v>
      </c>
      <c r="Y457" t="s">
        <v>8</v>
      </c>
      <c r="Z457">
        <v>62.564450000000001</v>
      </c>
      <c r="AA457">
        <v>5.7102690000000003</v>
      </c>
      <c r="AB457" t="s">
        <v>9</v>
      </c>
      <c r="AC457">
        <v>632.44754</v>
      </c>
      <c r="AD457">
        <v>175.623469</v>
      </c>
      <c r="AE457" t="s">
        <v>10</v>
      </c>
      <c r="AF457">
        <v>0</v>
      </c>
      <c r="AG457">
        <v>0</v>
      </c>
      <c r="AH457" t="s">
        <v>11</v>
      </c>
      <c r="AI457">
        <v>7259.0941329999996</v>
      </c>
      <c r="AJ457">
        <v>30057395.538311001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923.393418</v>
      </c>
      <c r="I458">
        <v>440.23022200000003</v>
      </c>
      <c r="J458" t="s">
        <v>3</v>
      </c>
      <c r="K458">
        <v>922.08140200000003</v>
      </c>
      <c r="L458">
        <v>439.22791100000001</v>
      </c>
      <c r="M458" t="s">
        <v>4</v>
      </c>
      <c r="N458">
        <v>58.082709999999999</v>
      </c>
      <c r="O458">
        <v>2.4783390000000001</v>
      </c>
      <c r="P458" t="s">
        <v>5</v>
      </c>
      <c r="Q458">
        <v>176.32104200000001</v>
      </c>
      <c r="R458">
        <v>26.946294999999999</v>
      </c>
      <c r="S458" t="s">
        <v>6</v>
      </c>
      <c r="T458">
        <v>52.497824000000001</v>
      </c>
      <c r="U458">
        <v>2.1666729999999998</v>
      </c>
      <c r="V458" t="s">
        <v>7</v>
      </c>
      <c r="W458">
        <v>34.088661999999999</v>
      </c>
      <c r="X458">
        <v>0.78771999999999998</v>
      </c>
      <c r="Y458" t="s">
        <v>8</v>
      </c>
      <c r="Z458">
        <v>66.500913999999995</v>
      </c>
      <c r="AA458">
        <v>6.4515659999999997</v>
      </c>
      <c r="AB458" t="s">
        <v>9</v>
      </c>
      <c r="AC458">
        <v>671.97770000000003</v>
      </c>
      <c r="AD458">
        <v>198.42050900000001</v>
      </c>
      <c r="AE458" t="s">
        <v>10</v>
      </c>
      <c r="AF458">
        <v>0</v>
      </c>
      <c r="AG458">
        <v>0</v>
      </c>
      <c r="AH458" t="s">
        <v>11</v>
      </c>
      <c r="AI458">
        <v>7259.0941329999996</v>
      </c>
      <c r="AJ458">
        <v>30057395.538311001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977.43404599999997</v>
      </c>
      <c r="I459">
        <v>487.40910000000002</v>
      </c>
      <c r="J459" t="s">
        <v>3</v>
      </c>
      <c r="K459">
        <v>976.04451800000004</v>
      </c>
      <c r="L459">
        <v>486.26276200000001</v>
      </c>
      <c r="M459" t="s">
        <v>4</v>
      </c>
      <c r="N459">
        <v>61.533425999999999</v>
      </c>
      <c r="O459">
        <v>2.730909</v>
      </c>
      <c r="P459" t="s">
        <v>5</v>
      </c>
      <c r="Q459">
        <v>186.59489400000001</v>
      </c>
      <c r="R459">
        <v>29.880932000000001</v>
      </c>
      <c r="S459" t="s">
        <v>6</v>
      </c>
      <c r="T459">
        <v>55.545777999999999</v>
      </c>
      <c r="U459">
        <v>2.366371</v>
      </c>
      <c r="V459" t="s">
        <v>7</v>
      </c>
      <c r="W459">
        <v>36.073148000000003</v>
      </c>
      <c r="X459">
        <v>0.85084700000000002</v>
      </c>
      <c r="Y459" t="s">
        <v>8</v>
      </c>
      <c r="Z459">
        <v>70.377201999999997</v>
      </c>
      <c r="AA459">
        <v>7.1681689999999998</v>
      </c>
      <c r="AB459" t="s">
        <v>9</v>
      </c>
      <c r="AC459">
        <v>711.30257600000004</v>
      </c>
      <c r="AD459">
        <v>219.573127</v>
      </c>
      <c r="AE459" t="s">
        <v>10</v>
      </c>
      <c r="AF459">
        <v>0</v>
      </c>
      <c r="AG459">
        <v>0</v>
      </c>
      <c r="AH459" t="s">
        <v>11</v>
      </c>
      <c r="AI459">
        <v>7314.8620389999996</v>
      </c>
      <c r="AJ459">
        <v>30147721.750395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1031.8106780000001</v>
      </c>
      <c r="I460">
        <v>538.25845800000002</v>
      </c>
      <c r="J460" t="s">
        <v>3</v>
      </c>
      <c r="K460">
        <v>1030.3449000000001</v>
      </c>
      <c r="L460">
        <v>537.00525400000004</v>
      </c>
      <c r="M460" t="s">
        <v>4</v>
      </c>
      <c r="N460">
        <v>65.015702000000005</v>
      </c>
      <c r="O460">
        <v>2.9719370000000001</v>
      </c>
      <c r="P460" t="s">
        <v>5</v>
      </c>
      <c r="Q460">
        <v>196.9537</v>
      </c>
      <c r="R460">
        <v>32.862647000000003</v>
      </c>
      <c r="S460" t="s">
        <v>6</v>
      </c>
      <c r="T460">
        <v>58.609650000000002</v>
      </c>
      <c r="U460">
        <v>2.5901779999999999</v>
      </c>
      <c r="V460" t="s">
        <v>7</v>
      </c>
      <c r="W460">
        <v>38.081865999999998</v>
      </c>
      <c r="X460">
        <v>0.85952600000000001</v>
      </c>
      <c r="Y460" t="s">
        <v>8</v>
      </c>
      <c r="Z460">
        <v>74.303383999999994</v>
      </c>
      <c r="AA460">
        <v>7.7634040000000004</v>
      </c>
      <c r="AB460" t="s">
        <v>9</v>
      </c>
      <c r="AC460">
        <v>750.84067800000003</v>
      </c>
      <c r="AD460">
        <v>243.09668500000001</v>
      </c>
      <c r="AE460" t="s">
        <v>10</v>
      </c>
      <c r="AF460">
        <v>0</v>
      </c>
      <c r="AG460">
        <v>0</v>
      </c>
      <c r="AH460" t="s">
        <v>11</v>
      </c>
      <c r="AI460">
        <v>7314.8620389999996</v>
      </c>
      <c r="AJ460">
        <v>30147721.750395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1085.9337459999999</v>
      </c>
      <c r="I461">
        <v>597.68276500000002</v>
      </c>
      <c r="J461" t="s">
        <v>3</v>
      </c>
      <c r="K461">
        <v>1084.39167</v>
      </c>
      <c r="L461">
        <v>596.21135800000002</v>
      </c>
      <c r="M461" t="s">
        <v>4</v>
      </c>
      <c r="N461">
        <v>68.462046000000001</v>
      </c>
      <c r="O461">
        <v>3.0831499999999998</v>
      </c>
      <c r="P461" t="s">
        <v>5</v>
      </c>
      <c r="Q461">
        <v>207.23686000000001</v>
      </c>
      <c r="R461">
        <v>36.542943999999999</v>
      </c>
      <c r="S461" t="s">
        <v>6</v>
      </c>
      <c r="T461">
        <v>61.635486</v>
      </c>
      <c r="U461">
        <v>2.7714500000000002</v>
      </c>
      <c r="V461" t="s">
        <v>7</v>
      </c>
      <c r="W461">
        <v>40.10154</v>
      </c>
      <c r="X461">
        <v>1.0425930000000001</v>
      </c>
      <c r="Y461" t="s">
        <v>8</v>
      </c>
      <c r="Z461">
        <v>78.171340000000001</v>
      </c>
      <c r="AA461">
        <v>8.4686240000000002</v>
      </c>
      <c r="AB461" t="s">
        <v>9</v>
      </c>
      <c r="AC461">
        <v>790.23130000000003</v>
      </c>
      <c r="AD461">
        <v>270.67191300000002</v>
      </c>
      <c r="AE461" t="s">
        <v>10</v>
      </c>
      <c r="AF461">
        <v>0</v>
      </c>
      <c r="AG461">
        <v>0</v>
      </c>
      <c r="AH461" t="s">
        <v>11</v>
      </c>
      <c r="AI461">
        <v>7314.8620389999996</v>
      </c>
      <c r="AJ461">
        <v>30147721.750395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46.192176000000003</v>
      </c>
      <c r="I482">
        <v>1.113991</v>
      </c>
      <c r="J482" t="s">
        <v>3</v>
      </c>
      <c r="K482">
        <v>46.114426000000002</v>
      </c>
      <c r="L482">
        <v>1.1111180000000001</v>
      </c>
      <c r="M482" t="s">
        <v>4</v>
      </c>
      <c r="N482">
        <v>3.1676380000000002</v>
      </c>
      <c r="O482">
        <v>2.0657999999999999E-2</v>
      </c>
      <c r="P482" t="s">
        <v>5</v>
      </c>
      <c r="Q482">
        <v>0</v>
      </c>
      <c r="R482">
        <v>0</v>
      </c>
      <c r="S482" t="s">
        <v>6</v>
      </c>
      <c r="T482">
        <v>3.1289880000000001</v>
      </c>
      <c r="U482">
        <v>1.0246E-2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5935.5142450000003</v>
      </c>
      <c r="AJ482">
        <v>15228113.20255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91.578435999999996</v>
      </c>
      <c r="I483">
        <v>2.9920179999999998</v>
      </c>
      <c r="J483" t="s">
        <v>3</v>
      </c>
      <c r="K483">
        <v>91.425567999999998</v>
      </c>
      <c r="L483">
        <v>2.982742</v>
      </c>
      <c r="M483" t="s">
        <v>4</v>
      </c>
      <c r="N483">
        <v>6.3969019999999999</v>
      </c>
      <c r="O483">
        <v>3.7548999999999999E-2</v>
      </c>
      <c r="P483" t="s">
        <v>5</v>
      </c>
      <c r="Q483">
        <v>0</v>
      </c>
      <c r="R483">
        <v>0</v>
      </c>
      <c r="S483" t="s">
        <v>6</v>
      </c>
      <c r="T483">
        <v>6.1486799999999997</v>
      </c>
      <c r="U483">
        <v>1.7807E-2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5943.7548399999996</v>
      </c>
      <c r="AJ483">
        <v>15171429.929502999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137.767</v>
      </c>
      <c r="I484">
        <v>17.076343000000001</v>
      </c>
      <c r="J484" t="s">
        <v>3</v>
      </c>
      <c r="K484">
        <v>137.53842399999999</v>
      </c>
      <c r="L484">
        <v>17.068099</v>
      </c>
      <c r="M484" t="s">
        <v>4</v>
      </c>
      <c r="N484">
        <v>9.7310379999999999</v>
      </c>
      <c r="O484">
        <v>8.3992999999999998E-2</v>
      </c>
      <c r="P484" t="s">
        <v>5</v>
      </c>
      <c r="Q484">
        <v>0</v>
      </c>
      <c r="R484">
        <v>0</v>
      </c>
      <c r="S484" t="s">
        <v>6</v>
      </c>
      <c r="T484">
        <v>9.2079719999999998</v>
      </c>
      <c r="U484">
        <v>3.9964E-2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6106.3505699999996</v>
      </c>
      <c r="AJ484">
        <v>15162686.285131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183.80064999999999</v>
      </c>
      <c r="I485">
        <v>25.030521</v>
      </c>
      <c r="J485" t="s">
        <v>3</v>
      </c>
      <c r="K485">
        <v>183.49767600000001</v>
      </c>
      <c r="L485">
        <v>25.020351999999999</v>
      </c>
      <c r="M485" t="s">
        <v>4</v>
      </c>
      <c r="N485">
        <v>13.108628</v>
      </c>
      <c r="O485">
        <v>0.23244899999999999</v>
      </c>
      <c r="P485" t="s">
        <v>5</v>
      </c>
      <c r="Q485">
        <v>0</v>
      </c>
      <c r="R485">
        <v>0</v>
      </c>
      <c r="S485" t="s">
        <v>6</v>
      </c>
      <c r="T485">
        <v>12.292038</v>
      </c>
      <c r="U485">
        <v>0.17364599999999999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6106.3505699999996</v>
      </c>
      <c r="AJ485">
        <v>15162686.285131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229.44439399999999</v>
      </c>
      <c r="I486">
        <v>29.45374</v>
      </c>
      <c r="J486" t="s">
        <v>3</v>
      </c>
      <c r="K486">
        <v>229.06764000000001</v>
      </c>
      <c r="L486">
        <v>29.442587</v>
      </c>
      <c r="M486" t="s">
        <v>4</v>
      </c>
      <c r="N486">
        <v>16.453848000000001</v>
      </c>
      <c r="O486">
        <v>0.28848400000000002</v>
      </c>
      <c r="P486" t="s">
        <v>5</v>
      </c>
      <c r="Q486">
        <v>0</v>
      </c>
      <c r="R486">
        <v>0</v>
      </c>
      <c r="S486" t="s">
        <v>6</v>
      </c>
      <c r="T486">
        <v>15.338246</v>
      </c>
      <c r="U486">
        <v>0.204623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6108.0277690000003</v>
      </c>
      <c r="AJ486">
        <v>15154310.382293999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274.95477599999998</v>
      </c>
      <c r="I487">
        <v>30.476528999999999</v>
      </c>
      <c r="J487" t="s">
        <v>3</v>
      </c>
      <c r="K487">
        <v>274.50245999999999</v>
      </c>
      <c r="L487">
        <v>30.467707999999998</v>
      </c>
      <c r="M487" t="s">
        <v>4</v>
      </c>
      <c r="N487">
        <v>19.791399999999999</v>
      </c>
      <c r="O487">
        <v>0.30875900000000001</v>
      </c>
      <c r="P487" t="s">
        <v>5</v>
      </c>
      <c r="Q487">
        <v>0</v>
      </c>
      <c r="R487">
        <v>0</v>
      </c>
      <c r="S487" t="s">
        <v>6</v>
      </c>
      <c r="T487">
        <v>18.344415999999999</v>
      </c>
      <c r="U487">
        <v>0.22151799999999999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6108.0277690000003</v>
      </c>
      <c r="AJ487">
        <v>15154310.382293999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320.683604</v>
      </c>
      <c r="I488">
        <v>31.551559999999998</v>
      </c>
      <c r="J488" t="s">
        <v>3</v>
      </c>
      <c r="K488">
        <v>320.156294</v>
      </c>
      <c r="L488">
        <v>31.545719999999999</v>
      </c>
      <c r="M488" t="s">
        <v>4</v>
      </c>
      <c r="N488">
        <v>23.155812000000001</v>
      </c>
      <c r="O488">
        <v>0.32563500000000001</v>
      </c>
      <c r="P488" t="s">
        <v>5</v>
      </c>
      <c r="Q488">
        <v>0</v>
      </c>
      <c r="R488">
        <v>0</v>
      </c>
      <c r="S488" t="s">
        <v>6</v>
      </c>
      <c r="T488">
        <v>21.379638</v>
      </c>
      <c r="U488">
        <v>0.24421599999999999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6108.0277690000003</v>
      </c>
      <c r="AJ488">
        <v>15154310.382293999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366.02317599999998</v>
      </c>
      <c r="I489">
        <v>36.520000000000003</v>
      </c>
      <c r="J489" t="s">
        <v>3</v>
      </c>
      <c r="K489">
        <v>365.41986600000001</v>
      </c>
      <c r="L489">
        <v>36.443064</v>
      </c>
      <c r="M489" t="s">
        <v>4</v>
      </c>
      <c r="N489">
        <v>26.500063999999998</v>
      </c>
      <c r="O489">
        <v>0.34571400000000002</v>
      </c>
      <c r="P489" t="s">
        <v>5</v>
      </c>
      <c r="Q489">
        <v>0</v>
      </c>
      <c r="R489">
        <v>0</v>
      </c>
      <c r="S489" t="s">
        <v>6</v>
      </c>
      <c r="T489">
        <v>24.378495999999998</v>
      </c>
      <c r="U489">
        <v>0.29159800000000002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6108.0277690000003</v>
      </c>
      <c r="AJ489">
        <v>15154310.382293999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411.50401399999998</v>
      </c>
      <c r="I490">
        <v>41.528661999999997</v>
      </c>
      <c r="J490" t="s">
        <v>3</v>
      </c>
      <c r="K490">
        <v>410.82529799999998</v>
      </c>
      <c r="L490">
        <v>41.446990999999997</v>
      </c>
      <c r="M490" t="s">
        <v>4</v>
      </c>
      <c r="N490">
        <v>29.86026</v>
      </c>
      <c r="O490">
        <v>0.37018499999999999</v>
      </c>
      <c r="P490" t="s">
        <v>5</v>
      </c>
      <c r="Q490">
        <v>0</v>
      </c>
      <c r="R490">
        <v>0</v>
      </c>
      <c r="S490" t="s">
        <v>6</v>
      </c>
      <c r="T490">
        <v>27.37659</v>
      </c>
      <c r="U490">
        <v>0.33407399999999998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6108.0277690000003</v>
      </c>
      <c r="AJ490">
        <v>15154310.382293999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457.38837599999999</v>
      </c>
      <c r="I491">
        <v>44.526691</v>
      </c>
      <c r="J491" t="s">
        <v>3</v>
      </c>
      <c r="K491">
        <v>456.63484599999998</v>
      </c>
      <c r="L491">
        <v>44.435094999999997</v>
      </c>
      <c r="M491" t="s">
        <v>4</v>
      </c>
      <c r="N491">
        <v>33.267099999999999</v>
      </c>
      <c r="O491">
        <v>0.40872399999999998</v>
      </c>
      <c r="P491" t="s">
        <v>5</v>
      </c>
      <c r="Q491">
        <v>0</v>
      </c>
      <c r="R491">
        <v>0</v>
      </c>
      <c r="S491" t="s">
        <v>6</v>
      </c>
      <c r="T491">
        <v>30.386244000000001</v>
      </c>
      <c r="U491">
        <v>0.35239900000000002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6108.0277690000003</v>
      </c>
      <c r="AJ491">
        <v>15154310.382293999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503.42962599999998</v>
      </c>
      <c r="I492">
        <v>55.677782999999998</v>
      </c>
      <c r="J492" t="s">
        <v>3</v>
      </c>
      <c r="K492">
        <v>502.60176000000001</v>
      </c>
      <c r="L492">
        <v>55.604188000000001</v>
      </c>
      <c r="M492" t="s">
        <v>4</v>
      </c>
      <c r="N492">
        <v>36.681652</v>
      </c>
      <c r="O492">
        <v>0.52594200000000002</v>
      </c>
      <c r="P492" t="s">
        <v>5</v>
      </c>
      <c r="Q492">
        <v>0</v>
      </c>
      <c r="R492">
        <v>0</v>
      </c>
      <c r="S492" t="s">
        <v>6</v>
      </c>
      <c r="T492">
        <v>33.449854000000002</v>
      </c>
      <c r="U492">
        <v>0.50555799999999995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6108.0277690000003</v>
      </c>
      <c r="AJ492">
        <v>15154310.382293999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549.21125199999994</v>
      </c>
      <c r="I493">
        <v>58.053806000000002</v>
      </c>
      <c r="J493" t="s">
        <v>3</v>
      </c>
      <c r="K493">
        <v>548.30745000000002</v>
      </c>
      <c r="L493">
        <v>57.984951000000002</v>
      </c>
      <c r="M493" t="s">
        <v>4</v>
      </c>
      <c r="N493">
        <v>40.087601999999997</v>
      </c>
      <c r="O493">
        <v>0.55846600000000002</v>
      </c>
      <c r="P493" t="s">
        <v>5</v>
      </c>
      <c r="Q493">
        <v>0</v>
      </c>
      <c r="R493">
        <v>0</v>
      </c>
      <c r="S493" t="s">
        <v>6</v>
      </c>
      <c r="T493">
        <v>36.488703999999998</v>
      </c>
      <c r="U493">
        <v>0.57303000000000004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6108.0277690000003</v>
      </c>
      <c r="AJ493">
        <v>15154310.382293999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594.804574</v>
      </c>
      <c r="I494">
        <v>61.168667999999997</v>
      </c>
      <c r="J494" t="s">
        <v>3</v>
      </c>
      <c r="K494">
        <v>593.82590000000005</v>
      </c>
      <c r="L494">
        <v>61.102913999999998</v>
      </c>
      <c r="M494" t="s">
        <v>4</v>
      </c>
      <c r="N494">
        <v>43.487541999999998</v>
      </c>
      <c r="O494">
        <v>0.61233599999999999</v>
      </c>
      <c r="P494" t="s">
        <v>5</v>
      </c>
      <c r="Q494">
        <v>0</v>
      </c>
      <c r="R494">
        <v>0</v>
      </c>
      <c r="S494" t="s">
        <v>6</v>
      </c>
      <c r="T494">
        <v>39.489533999999999</v>
      </c>
      <c r="U494">
        <v>0.56597600000000003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6108.0277690000003</v>
      </c>
      <c r="AJ494">
        <v>15154310.382293999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640.86989800000003</v>
      </c>
      <c r="I495">
        <v>73.832953000000003</v>
      </c>
      <c r="J495" t="s">
        <v>3</v>
      </c>
      <c r="K495">
        <v>639.81474200000002</v>
      </c>
      <c r="L495">
        <v>73.757187000000002</v>
      </c>
      <c r="M495" t="s">
        <v>4</v>
      </c>
      <c r="N495">
        <v>46.944558000000001</v>
      </c>
      <c r="O495">
        <v>0.74948899999999996</v>
      </c>
      <c r="P495" t="s">
        <v>5</v>
      </c>
      <c r="Q495">
        <v>0</v>
      </c>
      <c r="R495">
        <v>0</v>
      </c>
      <c r="S495" t="s">
        <v>6</v>
      </c>
      <c r="T495">
        <v>42.487775999999997</v>
      </c>
      <c r="U495">
        <v>0.62651100000000004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6108.0277690000003</v>
      </c>
      <c r="AJ495">
        <v>15154310.382293999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686.42073200000004</v>
      </c>
      <c r="I496">
        <v>79.145461999999995</v>
      </c>
      <c r="J496" t="s">
        <v>3</v>
      </c>
      <c r="K496">
        <v>685.29122400000006</v>
      </c>
      <c r="L496">
        <v>79.067491000000004</v>
      </c>
      <c r="M496" t="s">
        <v>4</v>
      </c>
      <c r="N496">
        <v>50.368769999999998</v>
      </c>
      <c r="O496">
        <v>0.83687299999999998</v>
      </c>
      <c r="P496" t="s">
        <v>5</v>
      </c>
      <c r="Q496">
        <v>0</v>
      </c>
      <c r="R496">
        <v>0</v>
      </c>
      <c r="S496" t="s">
        <v>6</v>
      </c>
      <c r="T496">
        <v>45.487927999999997</v>
      </c>
      <c r="U496">
        <v>0.64682700000000004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6108.0277690000003</v>
      </c>
      <c r="AJ496">
        <v>15154310.382293999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732.05656599999998</v>
      </c>
      <c r="I497">
        <v>97.215456000000003</v>
      </c>
      <c r="J497" t="s">
        <v>3</v>
      </c>
      <c r="K497">
        <v>730.85248200000001</v>
      </c>
      <c r="L497">
        <v>97.135024999999999</v>
      </c>
      <c r="M497" t="s">
        <v>4</v>
      </c>
      <c r="N497">
        <v>53.799343999999998</v>
      </c>
      <c r="O497">
        <v>0.965611</v>
      </c>
      <c r="P497" t="s">
        <v>5</v>
      </c>
      <c r="Q497">
        <v>0</v>
      </c>
      <c r="R497">
        <v>0</v>
      </c>
      <c r="S497" t="s">
        <v>6</v>
      </c>
      <c r="T497">
        <v>48.489545999999997</v>
      </c>
      <c r="U497">
        <v>0.73506000000000005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6108.0277690000003</v>
      </c>
      <c r="AJ497">
        <v>15154310.382293999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777.91565800000001</v>
      </c>
      <c r="I498">
        <v>106.512185</v>
      </c>
      <c r="J498" t="s">
        <v>3</v>
      </c>
      <c r="K498">
        <v>776.63734999999997</v>
      </c>
      <c r="L498">
        <v>106.43204900000001</v>
      </c>
      <c r="M498" t="s">
        <v>4</v>
      </c>
      <c r="N498">
        <v>57.261054000000001</v>
      </c>
      <c r="O498">
        <v>1.13297</v>
      </c>
      <c r="P498" t="s">
        <v>5</v>
      </c>
      <c r="Q498">
        <v>0</v>
      </c>
      <c r="R498">
        <v>0</v>
      </c>
      <c r="S498" t="s">
        <v>6</v>
      </c>
      <c r="T498">
        <v>51.496747999999997</v>
      </c>
      <c r="U498">
        <v>0.82145900000000005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6108.0277690000003</v>
      </c>
      <c r="AJ498">
        <v>15154310.382293999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823.72825799999998</v>
      </c>
      <c r="I499">
        <v>117.508593</v>
      </c>
      <c r="J499" t="s">
        <v>3</v>
      </c>
      <c r="K499">
        <v>822.37594000000001</v>
      </c>
      <c r="L499">
        <v>117.43445</v>
      </c>
      <c r="M499" t="s">
        <v>4</v>
      </c>
      <c r="N499">
        <v>60.67501</v>
      </c>
      <c r="O499">
        <v>1.2019200000000001</v>
      </c>
      <c r="P499" t="s">
        <v>5</v>
      </c>
      <c r="Q499">
        <v>0</v>
      </c>
      <c r="R499">
        <v>0</v>
      </c>
      <c r="S499" t="s">
        <v>6</v>
      </c>
      <c r="T499">
        <v>54.529885999999998</v>
      </c>
      <c r="U499">
        <v>0.96172999999999997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6108.0277690000003</v>
      </c>
      <c r="AJ499">
        <v>15154310.382293999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869.54379800000004</v>
      </c>
      <c r="I500">
        <v>131.160898</v>
      </c>
      <c r="J500" t="s">
        <v>3</v>
      </c>
      <c r="K500">
        <v>868.1173</v>
      </c>
      <c r="L500">
        <v>131.046289</v>
      </c>
      <c r="M500" t="s">
        <v>4</v>
      </c>
      <c r="N500">
        <v>64.093121999999994</v>
      </c>
      <c r="O500">
        <v>1.2539130000000001</v>
      </c>
      <c r="P500" t="s">
        <v>5</v>
      </c>
      <c r="Q500">
        <v>0</v>
      </c>
      <c r="R500">
        <v>0</v>
      </c>
      <c r="S500" t="s">
        <v>6</v>
      </c>
      <c r="T500">
        <v>57.550151999999997</v>
      </c>
      <c r="U500">
        <v>1.063728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6108.0277690000003</v>
      </c>
      <c r="AJ500">
        <v>15154310.382293999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915.13659800000005</v>
      </c>
      <c r="I501">
        <v>143.29760899999999</v>
      </c>
      <c r="J501" t="s">
        <v>3</v>
      </c>
      <c r="K501">
        <v>913.63452800000005</v>
      </c>
      <c r="L501">
        <v>143.14256700000001</v>
      </c>
      <c r="M501" t="s">
        <v>4</v>
      </c>
      <c r="N501">
        <v>67.526465999999999</v>
      </c>
      <c r="O501">
        <v>1.323855</v>
      </c>
      <c r="P501" t="s">
        <v>5</v>
      </c>
      <c r="Q501">
        <v>0</v>
      </c>
      <c r="R501">
        <v>0</v>
      </c>
      <c r="S501" t="s">
        <v>6</v>
      </c>
      <c r="T501">
        <v>60.557355999999999</v>
      </c>
      <c r="U501">
        <v>1.1543049999999999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6108.0277690000003</v>
      </c>
      <c r="AJ501">
        <v>15154310.382293999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673.41126599999996</v>
      </c>
      <c r="I502">
        <v>369.42813799999999</v>
      </c>
      <c r="J502" t="s">
        <v>3</v>
      </c>
      <c r="K502">
        <v>673.20508800000005</v>
      </c>
      <c r="L502">
        <v>369.04505599999999</v>
      </c>
      <c r="M502" t="s">
        <v>4</v>
      </c>
      <c r="N502">
        <v>11.546530000000001</v>
      </c>
      <c r="O502">
        <v>0.20775099999999999</v>
      </c>
      <c r="P502" t="s">
        <v>5</v>
      </c>
      <c r="Q502">
        <v>26.172267000000002</v>
      </c>
      <c r="R502">
        <v>2.6078199999999998</v>
      </c>
      <c r="S502" t="s">
        <v>6</v>
      </c>
      <c r="T502">
        <v>9.8439420000000002</v>
      </c>
      <c r="U502">
        <v>0.10674699999999999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15766.029343</v>
      </c>
      <c r="AJ502">
        <v>15726109.803471001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1351.6974049999999</v>
      </c>
      <c r="I503">
        <v>1720.201699</v>
      </c>
      <c r="J503" t="s">
        <v>3</v>
      </c>
      <c r="K503">
        <v>1351.2955469999999</v>
      </c>
      <c r="L503">
        <v>1719.1608510000001</v>
      </c>
      <c r="M503" t="s">
        <v>4</v>
      </c>
      <c r="N503">
        <v>23.117673</v>
      </c>
      <c r="O503">
        <v>0.63526199999999999</v>
      </c>
      <c r="P503" t="s">
        <v>5</v>
      </c>
      <c r="Q503">
        <v>52.576335</v>
      </c>
      <c r="R503">
        <v>11.28463</v>
      </c>
      <c r="S503" t="s">
        <v>6</v>
      </c>
      <c r="T503">
        <v>19.888828</v>
      </c>
      <c r="U503">
        <v>0.68420700000000001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19207.499770999999</v>
      </c>
      <c r="AJ503">
        <v>7866493.9632320004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2026.7536520000001</v>
      </c>
      <c r="I504">
        <v>3147.0451410000001</v>
      </c>
      <c r="J504" t="s">
        <v>3</v>
      </c>
      <c r="K504">
        <v>2026.155906</v>
      </c>
      <c r="L504">
        <v>3145.3283590000001</v>
      </c>
      <c r="M504" t="s">
        <v>4</v>
      </c>
      <c r="N504">
        <v>34.881867999999997</v>
      </c>
      <c r="O504">
        <v>1.390646</v>
      </c>
      <c r="P504" t="s">
        <v>5</v>
      </c>
      <c r="Q504">
        <v>78.873092</v>
      </c>
      <c r="R504">
        <v>20.771640000000001</v>
      </c>
      <c r="S504" t="s">
        <v>6</v>
      </c>
      <c r="T504">
        <v>29.810047999999998</v>
      </c>
      <c r="U504">
        <v>1.256845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19819.582762999999</v>
      </c>
      <c r="AJ504">
        <v>6447782.7594689997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2699.381934</v>
      </c>
      <c r="I505">
        <v>5647.854652</v>
      </c>
      <c r="J505" t="s">
        <v>3</v>
      </c>
      <c r="K505">
        <v>2698.5789399999999</v>
      </c>
      <c r="L505">
        <v>5643.1596559999998</v>
      </c>
      <c r="M505" t="s">
        <v>4</v>
      </c>
      <c r="N505">
        <v>46.435392</v>
      </c>
      <c r="O505">
        <v>2.4326889999999999</v>
      </c>
      <c r="P505" t="s">
        <v>5</v>
      </c>
      <c r="Q505">
        <v>105.399615</v>
      </c>
      <c r="R505">
        <v>36.324579999999997</v>
      </c>
      <c r="S505" t="s">
        <v>6</v>
      </c>
      <c r="T505">
        <v>39.775734</v>
      </c>
      <c r="U505">
        <v>2.6230410000000002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20526.934840000002</v>
      </c>
      <c r="AJ505">
        <v>4378913.8928640001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3372.839297</v>
      </c>
      <c r="I506">
        <v>8742.7816679999996</v>
      </c>
      <c r="J506" t="s">
        <v>3</v>
      </c>
      <c r="K506">
        <v>3371.840874</v>
      </c>
      <c r="L506">
        <v>8735.6215620000003</v>
      </c>
      <c r="M506" t="s">
        <v>4</v>
      </c>
      <c r="N506">
        <v>57.973599999999998</v>
      </c>
      <c r="O506">
        <v>3.2002510000000002</v>
      </c>
      <c r="P506" t="s">
        <v>5</v>
      </c>
      <c r="Q506">
        <v>131.71375399999999</v>
      </c>
      <c r="R506">
        <v>54.388553000000002</v>
      </c>
      <c r="S506" t="s">
        <v>6</v>
      </c>
      <c r="T506">
        <v>49.778917999999997</v>
      </c>
      <c r="U506">
        <v>4.2566850000000001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21025.502262999998</v>
      </c>
      <c r="AJ506">
        <v>2926594.4065589998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4048.974307</v>
      </c>
      <c r="I507">
        <v>12610.430882000001</v>
      </c>
      <c r="J507" t="s">
        <v>3</v>
      </c>
      <c r="K507">
        <v>4047.7770310000001</v>
      </c>
      <c r="L507">
        <v>12600.767041999999</v>
      </c>
      <c r="M507" t="s">
        <v>4</v>
      </c>
      <c r="N507">
        <v>69.652441999999994</v>
      </c>
      <c r="O507">
        <v>4.2365659999999998</v>
      </c>
      <c r="P507" t="s">
        <v>5</v>
      </c>
      <c r="Q507">
        <v>158.357528</v>
      </c>
      <c r="R507">
        <v>72.040778000000003</v>
      </c>
      <c r="S507" t="s">
        <v>6</v>
      </c>
      <c r="T507">
        <v>59.723970000000001</v>
      </c>
      <c r="U507">
        <v>5.7401200000000001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21303.922472999999</v>
      </c>
      <c r="AJ507">
        <v>2618268.4390739999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4724.9741990000002</v>
      </c>
      <c r="I508">
        <v>18450.968057999999</v>
      </c>
      <c r="J508" t="s">
        <v>3</v>
      </c>
      <c r="K508">
        <v>4723.5770409999996</v>
      </c>
      <c r="L508">
        <v>18437.574603000001</v>
      </c>
      <c r="M508" t="s">
        <v>4</v>
      </c>
      <c r="N508">
        <v>81.186975000000004</v>
      </c>
      <c r="O508">
        <v>6.0891590000000004</v>
      </c>
      <c r="P508" t="s">
        <v>5</v>
      </c>
      <c r="Q508">
        <v>185.06876600000001</v>
      </c>
      <c r="R508">
        <v>97.490340000000003</v>
      </c>
      <c r="S508" t="s">
        <v>6</v>
      </c>
      <c r="T508">
        <v>69.728099999999998</v>
      </c>
      <c r="U508">
        <v>8.1122110000000003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21563.141559</v>
      </c>
      <c r="AJ508">
        <v>2210929.755475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5398.8747069999999</v>
      </c>
      <c r="I509">
        <v>24120.915087000001</v>
      </c>
      <c r="J509" t="s">
        <v>3</v>
      </c>
      <c r="K509">
        <v>5397.2818459999999</v>
      </c>
      <c r="L509">
        <v>24104.616686000001</v>
      </c>
      <c r="M509" t="s">
        <v>4</v>
      </c>
      <c r="N509">
        <v>92.696180999999996</v>
      </c>
      <c r="O509">
        <v>7.8497640000000004</v>
      </c>
      <c r="P509" t="s">
        <v>5</v>
      </c>
      <c r="Q509">
        <v>211.477654</v>
      </c>
      <c r="R509">
        <v>128.596273</v>
      </c>
      <c r="S509" t="s">
        <v>6</v>
      </c>
      <c r="T509">
        <v>79.656559999999999</v>
      </c>
      <c r="U509">
        <v>10.599209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21811.042454999999</v>
      </c>
      <c r="AJ509">
        <v>1419747.2447909999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6072.7217970000002</v>
      </c>
      <c r="I510">
        <v>30423.054956</v>
      </c>
      <c r="J510" t="s">
        <v>3</v>
      </c>
      <c r="K510">
        <v>6070.9311429999998</v>
      </c>
      <c r="L510">
        <v>30402.084804999999</v>
      </c>
      <c r="M510" t="s">
        <v>4</v>
      </c>
      <c r="N510">
        <v>104.229482</v>
      </c>
      <c r="O510">
        <v>9.7383100000000002</v>
      </c>
      <c r="P510" t="s">
        <v>5</v>
      </c>
      <c r="Q510">
        <v>238.276274</v>
      </c>
      <c r="R510">
        <v>167.76490200000001</v>
      </c>
      <c r="S510" t="s">
        <v>6</v>
      </c>
      <c r="T510">
        <v>89.564666000000003</v>
      </c>
      <c r="U510">
        <v>13.001756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21963.621638000001</v>
      </c>
      <c r="AJ510">
        <v>1112177.775565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6746.4500779999998</v>
      </c>
      <c r="I511">
        <v>38396.032143999997</v>
      </c>
      <c r="J511" t="s">
        <v>3</v>
      </c>
      <c r="K511">
        <v>6744.4563090000001</v>
      </c>
      <c r="L511">
        <v>38370.662496999998</v>
      </c>
      <c r="M511" t="s">
        <v>4</v>
      </c>
      <c r="N511">
        <v>115.786872</v>
      </c>
      <c r="O511">
        <v>11.43619</v>
      </c>
      <c r="P511" t="s">
        <v>5</v>
      </c>
      <c r="Q511">
        <v>264.61342999999999</v>
      </c>
      <c r="R511">
        <v>204.239993</v>
      </c>
      <c r="S511" t="s">
        <v>6</v>
      </c>
      <c r="T511">
        <v>99.565290000000005</v>
      </c>
      <c r="U511">
        <v>16.719338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22058.103810000001</v>
      </c>
      <c r="AJ511">
        <v>1046970.521803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7421.9993549999999</v>
      </c>
      <c r="I512">
        <v>46418.179774999997</v>
      </c>
      <c r="J512" t="s">
        <v>3</v>
      </c>
      <c r="K512">
        <v>7419.8073439999998</v>
      </c>
      <c r="L512">
        <v>46386.644610000003</v>
      </c>
      <c r="M512" t="s">
        <v>4</v>
      </c>
      <c r="N512">
        <v>127.448858</v>
      </c>
      <c r="O512">
        <v>13.782107</v>
      </c>
      <c r="P512" t="s">
        <v>5</v>
      </c>
      <c r="Q512">
        <v>291.68483700000002</v>
      </c>
      <c r="R512">
        <v>252.34232399999999</v>
      </c>
      <c r="S512" t="s">
        <v>6</v>
      </c>
      <c r="T512">
        <v>109.566266</v>
      </c>
      <c r="U512">
        <v>19.847059000000002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22082.255716</v>
      </c>
      <c r="AJ512">
        <v>1011476.64189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8095.0590920000004</v>
      </c>
      <c r="I513">
        <v>53884.133908000003</v>
      </c>
      <c r="J513" t="s">
        <v>3</v>
      </c>
      <c r="K513">
        <v>8092.6719039999998</v>
      </c>
      <c r="L513">
        <v>53848.948942000003</v>
      </c>
      <c r="M513" t="s">
        <v>4</v>
      </c>
      <c r="N513">
        <v>138.99578199999999</v>
      </c>
      <c r="O513">
        <v>15.996547</v>
      </c>
      <c r="P513" t="s">
        <v>5</v>
      </c>
      <c r="Q513">
        <v>318.166246</v>
      </c>
      <c r="R513">
        <v>301.27167900000001</v>
      </c>
      <c r="S513" t="s">
        <v>6</v>
      </c>
      <c r="T513">
        <v>119.44226999999999</v>
      </c>
      <c r="U513">
        <v>23.431920000000002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22122.190801000001</v>
      </c>
      <c r="AJ513">
        <v>1006152.777982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8769.3361519999999</v>
      </c>
      <c r="I514">
        <v>62669.765105999999</v>
      </c>
      <c r="J514" t="s">
        <v>3</v>
      </c>
      <c r="K514">
        <v>8766.7525000000005</v>
      </c>
      <c r="L514">
        <v>62629.970385000001</v>
      </c>
      <c r="M514" t="s">
        <v>4</v>
      </c>
      <c r="N514">
        <v>150.485983</v>
      </c>
      <c r="O514">
        <v>17.872036999999999</v>
      </c>
      <c r="P514" t="s">
        <v>5</v>
      </c>
      <c r="Q514">
        <v>345.15500400000002</v>
      </c>
      <c r="R514">
        <v>357.30593800000003</v>
      </c>
      <c r="S514" t="s">
        <v>6</v>
      </c>
      <c r="T514">
        <v>129.33453399999999</v>
      </c>
      <c r="U514">
        <v>27.322192999999999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22223.544626999999</v>
      </c>
      <c r="AJ514">
        <v>805696.97589799995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9445.0477539999993</v>
      </c>
      <c r="I515">
        <v>71729.298123</v>
      </c>
      <c r="J515" t="s">
        <v>3</v>
      </c>
      <c r="K515">
        <v>9442.2636519999996</v>
      </c>
      <c r="L515">
        <v>71680.696322000003</v>
      </c>
      <c r="M515" t="s">
        <v>4</v>
      </c>
      <c r="N515">
        <v>162.155621</v>
      </c>
      <c r="O515">
        <v>21.622430999999999</v>
      </c>
      <c r="P515" t="s">
        <v>5</v>
      </c>
      <c r="Q515">
        <v>372.24532699999997</v>
      </c>
      <c r="R515">
        <v>409.84569399999998</v>
      </c>
      <c r="S515" t="s">
        <v>6</v>
      </c>
      <c r="T515">
        <v>139.23396199999999</v>
      </c>
      <c r="U515">
        <v>30.603192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22290.742645999999</v>
      </c>
      <c r="AJ515">
        <v>846466.53177799995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10122.242617</v>
      </c>
      <c r="I516">
        <v>82536.984792000003</v>
      </c>
      <c r="J516" t="s">
        <v>3</v>
      </c>
      <c r="K516">
        <v>10119.256895</v>
      </c>
      <c r="L516">
        <v>82479.612334000005</v>
      </c>
      <c r="M516" t="s">
        <v>4</v>
      </c>
      <c r="N516">
        <v>174.001712</v>
      </c>
      <c r="O516">
        <v>28.169445</v>
      </c>
      <c r="P516" t="s">
        <v>5</v>
      </c>
      <c r="Q516">
        <v>399.31964599999998</v>
      </c>
      <c r="R516">
        <v>474.25613800000002</v>
      </c>
      <c r="S516" t="s">
        <v>6</v>
      </c>
      <c r="T516">
        <v>149.19023200000001</v>
      </c>
      <c r="U516">
        <v>34.073433000000001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22388.744166</v>
      </c>
      <c r="AJ516">
        <v>811409.59840400005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10798.349746</v>
      </c>
      <c r="I517">
        <v>94509.045752000005</v>
      </c>
      <c r="J517" t="s">
        <v>3</v>
      </c>
      <c r="K517">
        <v>10795.162636999999</v>
      </c>
      <c r="L517">
        <v>94446.392158999995</v>
      </c>
      <c r="M517" t="s">
        <v>4</v>
      </c>
      <c r="N517">
        <v>185.59949</v>
      </c>
      <c r="O517">
        <v>31.918146</v>
      </c>
      <c r="P517" t="s">
        <v>5</v>
      </c>
      <c r="Q517">
        <v>426.75518599999998</v>
      </c>
      <c r="R517">
        <v>547.75211200000001</v>
      </c>
      <c r="S517" t="s">
        <v>6</v>
      </c>
      <c r="T517">
        <v>159.13090399999999</v>
      </c>
      <c r="U517">
        <v>38.601028999999997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22393.087575000001</v>
      </c>
      <c r="AJ517">
        <v>812807.90153799998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11473.842285000001</v>
      </c>
      <c r="I518">
        <v>104793.941095</v>
      </c>
      <c r="J518" t="s">
        <v>3</v>
      </c>
      <c r="K518">
        <v>11470.458848</v>
      </c>
      <c r="L518">
        <v>104725.41472299999</v>
      </c>
      <c r="M518" t="s">
        <v>4</v>
      </c>
      <c r="N518">
        <v>197.12504899999999</v>
      </c>
      <c r="O518">
        <v>34.007347000000003</v>
      </c>
      <c r="P518" t="s">
        <v>5</v>
      </c>
      <c r="Q518">
        <v>454.12793599999998</v>
      </c>
      <c r="R518">
        <v>626.31247099999996</v>
      </c>
      <c r="S518" t="s">
        <v>6</v>
      </c>
      <c r="T518">
        <v>169.08703800000001</v>
      </c>
      <c r="U518">
        <v>42.553814000000003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22526.637282</v>
      </c>
      <c r="AJ518">
        <v>656722.19474800001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12150.891328</v>
      </c>
      <c r="I519">
        <v>117914.64844200001</v>
      </c>
      <c r="J519" t="s">
        <v>3</v>
      </c>
      <c r="K519">
        <v>12147.311229999999</v>
      </c>
      <c r="L519">
        <v>117839.39395100001</v>
      </c>
      <c r="M519" t="s">
        <v>4</v>
      </c>
      <c r="N519">
        <v>208.723972</v>
      </c>
      <c r="O519">
        <v>37.801406</v>
      </c>
      <c r="P519" t="s">
        <v>5</v>
      </c>
      <c r="Q519">
        <v>481.65008699999998</v>
      </c>
      <c r="R519">
        <v>703.38406099999997</v>
      </c>
      <c r="S519" t="s">
        <v>6</v>
      </c>
      <c r="T519">
        <v>179.103104</v>
      </c>
      <c r="U519">
        <v>47.101554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22547.168925999998</v>
      </c>
      <c r="AJ519">
        <v>631337.08108699997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12827.488184</v>
      </c>
      <c r="I520">
        <v>134570.61642899999</v>
      </c>
      <c r="J520" t="s">
        <v>3</v>
      </c>
      <c r="K520">
        <v>12823.698086</v>
      </c>
      <c r="L520">
        <v>134481.68802999999</v>
      </c>
      <c r="M520" t="s">
        <v>4</v>
      </c>
      <c r="N520">
        <v>220.44906499999999</v>
      </c>
      <c r="O520">
        <v>42.822468999999998</v>
      </c>
      <c r="P520" t="s">
        <v>5</v>
      </c>
      <c r="Q520">
        <v>509.11796800000002</v>
      </c>
      <c r="R520">
        <v>810.42220799999996</v>
      </c>
      <c r="S520" t="s">
        <v>6</v>
      </c>
      <c r="T520">
        <v>189.02849399999999</v>
      </c>
      <c r="U520">
        <v>53.085498999999999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22551.247254000002</v>
      </c>
      <c r="AJ520">
        <v>634393.52153899998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13502.284804999999</v>
      </c>
      <c r="I521">
        <v>147319.57011</v>
      </c>
      <c r="J521" t="s">
        <v>3</v>
      </c>
      <c r="K521">
        <v>13498.295351999999</v>
      </c>
      <c r="L521">
        <v>147223.57218300001</v>
      </c>
      <c r="M521" t="s">
        <v>4</v>
      </c>
      <c r="N521">
        <v>232.00793200000001</v>
      </c>
      <c r="O521">
        <v>46.081391000000004</v>
      </c>
      <c r="P521" t="s">
        <v>5</v>
      </c>
      <c r="Q521">
        <v>536.614193</v>
      </c>
      <c r="R521">
        <v>893.918634</v>
      </c>
      <c r="S521" t="s">
        <v>6</v>
      </c>
      <c r="T521">
        <v>198.96521799999999</v>
      </c>
      <c r="U521">
        <v>58.855620000000002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22660.56351</v>
      </c>
      <c r="AJ521">
        <v>612802.39699299994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651.22473500000001</v>
      </c>
      <c r="I522">
        <v>131.733867</v>
      </c>
      <c r="J522" t="s">
        <v>3</v>
      </c>
      <c r="K522">
        <v>651.02651600000002</v>
      </c>
      <c r="L522">
        <v>131.578205</v>
      </c>
      <c r="M522" t="s">
        <v>4</v>
      </c>
      <c r="N522">
        <v>12.512269999999999</v>
      </c>
      <c r="O522">
        <v>0.15498700000000001</v>
      </c>
      <c r="P522" t="s">
        <v>5</v>
      </c>
      <c r="Q522">
        <v>0</v>
      </c>
      <c r="R522">
        <v>0</v>
      </c>
      <c r="S522" t="s">
        <v>6</v>
      </c>
      <c r="T522">
        <v>9.8884100000000004</v>
      </c>
      <c r="U522">
        <v>8.6401000000000006E-2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15679.670319999999</v>
      </c>
      <c r="AJ522">
        <v>16634340.764812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1300.2746950000001</v>
      </c>
      <c r="I523">
        <v>380.95693699999998</v>
      </c>
      <c r="J523" t="s">
        <v>3</v>
      </c>
      <c r="K523">
        <v>1299.8783249999999</v>
      </c>
      <c r="L523">
        <v>380.371264</v>
      </c>
      <c r="M523" t="s">
        <v>4</v>
      </c>
      <c r="N523">
        <v>24.981075000000001</v>
      </c>
      <c r="O523">
        <v>0.43904799999999999</v>
      </c>
      <c r="P523" t="s">
        <v>5</v>
      </c>
      <c r="Q523">
        <v>0</v>
      </c>
      <c r="R523">
        <v>0</v>
      </c>
      <c r="S523" t="s">
        <v>6</v>
      </c>
      <c r="T523">
        <v>19.785205999999999</v>
      </c>
      <c r="U523">
        <v>0.28529500000000002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18799.81998</v>
      </c>
      <c r="AJ523">
        <v>7685839.8707149997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1951.9221849999999</v>
      </c>
      <c r="I524">
        <v>682.96525899999995</v>
      </c>
      <c r="J524" t="s">
        <v>3</v>
      </c>
      <c r="K524">
        <v>1951.3274019999999</v>
      </c>
      <c r="L524">
        <v>681.83550200000002</v>
      </c>
      <c r="M524" t="s">
        <v>4</v>
      </c>
      <c r="N524">
        <v>37.502578999999997</v>
      </c>
      <c r="O524">
        <v>0.86865300000000001</v>
      </c>
      <c r="P524" t="s">
        <v>5</v>
      </c>
      <c r="Q524">
        <v>0</v>
      </c>
      <c r="R524">
        <v>0</v>
      </c>
      <c r="S524" t="s">
        <v>6</v>
      </c>
      <c r="T524">
        <v>29.699922000000001</v>
      </c>
      <c r="U524">
        <v>0.67683099999999996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19645.426437999999</v>
      </c>
      <c r="AJ524">
        <v>4008601.0253630001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2602.6929049999999</v>
      </c>
      <c r="I525">
        <v>1139.5447799999999</v>
      </c>
      <c r="J525" t="s">
        <v>3</v>
      </c>
      <c r="K525">
        <v>2601.9029639999999</v>
      </c>
      <c r="L525">
        <v>1137.765441</v>
      </c>
      <c r="M525" t="s">
        <v>4</v>
      </c>
      <c r="N525">
        <v>50.067950000000003</v>
      </c>
      <c r="O525">
        <v>1.9056759999999999</v>
      </c>
      <c r="P525" t="s">
        <v>5</v>
      </c>
      <c r="Q525">
        <v>0</v>
      </c>
      <c r="R525">
        <v>0</v>
      </c>
      <c r="S525" t="s">
        <v>6</v>
      </c>
      <c r="T525">
        <v>39.586633999999997</v>
      </c>
      <c r="U525">
        <v>1.0504039999999999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20032.667281999999</v>
      </c>
      <c r="AJ525">
        <v>3612738.7974359998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3254.0838669999998</v>
      </c>
      <c r="I526">
        <v>1795.3527369999999</v>
      </c>
      <c r="J526" t="s">
        <v>3</v>
      </c>
      <c r="K526">
        <v>3253.0931009999999</v>
      </c>
      <c r="L526">
        <v>1791.5513900000001</v>
      </c>
      <c r="M526" t="s">
        <v>4</v>
      </c>
      <c r="N526">
        <v>62.564497000000003</v>
      </c>
      <c r="O526">
        <v>2.724993</v>
      </c>
      <c r="P526" t="s">
        <v>5</v>
      </c>
      <c r="Q526">
        <v>0</v>
      </c>
      <c r="R526">
        <v>0</v>
      </c>
      <c r="S526" t="s">
        <v>6</v>
      </c>
      <c r="T526">
        <v>49.534056</v>
      </c>
      <c r="U526">
        <v>1.8013490000000001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20363.013438999998</v>
      </c>
      <c r="AJ526">
        <v>3534129.8900540001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3906.7327150000001</v>
      </c>
      <c r="I527">
        <v>2615.0893179999998</v>
      </c>
      <c r="J527" t="s">
        <v>3</v>
      </c>
      <c r="K527">
        <v>3905.545298</v>
      </c>
      <c r="L527">
        <v>2610.143697</v>
      </c>
      <c r="M527" t="s">
        <v>4</v>
      </c>
      <c r="N527">
        <v>75.113714999999999</v>
      </c>
      <c r="O527">
        <v>3.5972620000000002</v>
      </c>
      <c r="P527" t="s">
        <v>5</v>
      </c>
      <c r="Q527">
        <v>0</v>
      </c>
      <c r="R527">
        <v>0</v>
      </c>
      <c r="S527" t="s">
        <v>6</v>
      </c>
      <c r="T527">
        <v>59.497190000000003</v>
      </c>
      <c r="U527">
        <v>2.6200480000000002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20771.702452000001</v>
      </c>
      <c r="AJ527">
        <v>2767569.9608720001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4558.678535</v>
      </c>
      <c r="I528">
        <v>3546.1817930000002</v>
      </c>
      <c r="J528" t="s">
        <v>3</v>
      </c>
      <c r="K528">
        <v>4557.2899610000004</v>
      </c>
      <c r="L528">
        <v>3539.151805</v>
      </c>
      <c r="M528" t="s">
        <v>4</v>
      </c>
      <c r="N528">
        <v>87.650344000000004</v>
      </c>
      <c r="O528">
        <v>4.7159789999999999</v>
      </c>
      <c r="P528" t="s">
        <v>5</v>
      </c>
      <c r="Q528">
        <v>0</v>
      </c>
      <c r="R528">
        <v>0</v>
      </c>
      <c r="S528" t="s">
        <v>6</v>
      </c>
      <c r="T528">
        <v>69.485281999999998</v>
      </c>
      <c r="U528">
        <v>3.380004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21105.296225999999</v>
      </c>
      <c r="AJ528">
        <v>1969939.096045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5209.7852830000002</v>
      </c>
      <c r="I529">
        <v>4659.3345060000001</v>
      </c>
      <c r="J529" t="s">
        <v>3</v>
      </c>
      <c r="K529">
        <v>5208.1962890000004</v>
      </c>
      <c r="L529">
        <v>4650.6795330000004</v>
      </c>
      <c r="M529" t="s">
        <v>4</v>
      </c>
      <c r="N529">
        <v>100.203176</v>
      </c>
      <c r="O529">
        <v>6.1813000000000002</v>
      </c>
      <c r="P529" t="s">
        <v>5</v>
      </c>
      <c r="Q529">
        <v>0</v>
      </c>
      <c r="R529">
        <v>0</v>
      </c>
      <c r="S529" t="s">
        <v>6</v>
      </c>
      <c r="T529">
        <v>79.366981999999993</v>
      </c>
      <c r="U529">
        <v>4.2473479999999997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21241.055927000001</v>
      </c>
      <c r="AJ529">
        <v>1698601.179646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5863.2933979999998</v>
      </c>
      <c r="I530">
        <v>5968.6593659999999</v>
      </c>
      <c r="J530" t="s">
        <v>3</v>
      </c>
      <c r="K530">
        <v>5861.5027149999996</v>
      </c>
      <c r="L530">
        <v>5958.2891479999998</v>
      </c>
      <c r="M530" t="s">
        <v>4</v>
      </c>
      <c r="N530">
        <v>112.693015</v>
      </c>
      <c r="O530">
        <v>7.5875820000000003</v>
      </c>
      <c r="P530" t="s">
        <v>5</v>
      </c>
      <c r="Q530">
        <v>0</v>
      </c>
      <c r="R530">
        <v>0</v>
      </c>
      <c r="S530" t="s">
        <v>6</v>
      </c>
      <c r="T530">
        <v>89.344955999999996</v>
      </c>
      <c r="U530">
        <v>5.1272900000000003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21322.690873</v>
      </c>
      <c r="AJ530">
        <v>1422737.8638180001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6514.2680369999998</v>
      </c>
      <c r="I531">
        <v>7191.1053599999996</v>
      </c>
      <c r="J531" t="s">
        <v>3</v>
      </c>
      <c r="K531">
        <v>6512.2813960000003</v>
      </c>
      <c r="L531">
        <v>7179.0046789999997</v>
      </c>
      <c r="M531" t="s">
        <v>4</v>
      </c>
      <c r="N531">
        <v>125.153215</v>
      </c>
      <c r="O531">
        <v>8.9848440000000007</v>
      </c>
      <c r="P531" t="s">
        <v>5</v>
      </c>
      <c r="Q531">
        <v>0</v>
      </c>
      <c r="R531">
        <v>0</v>
      </c>
      <c r="S531" t="s">
        <v>6</v>
      </c>
      <c r="T531">
        <v>99.313320000000004</v>
      </c>
      <c r="U531">
        <v>6.3888429999999996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21507.643034000001</v>
      </c>
      <c r="AJ531">
        <v>1227326.3908579999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7165.0383979999997</v>
      </c>
      <c r="I532">
        <v>8341.7657309999995</v>
      </c>
      <c r="J532" t="s">
        <v>3</v>
      </c>
      <c r="K532">
        <v>7162.8507419999996</v>
      </c>
      <c r="L532">
        <v>8327.7154719999999</v>
      </c>
      <c r="M532" t="s">
        <v>4</v>
      </c>
      <c r="N532">
        <v>137.71294399999999</v>
      </c>
      <c r="O532">
        <v>11.150482</v>
      </c>
      <c r="P532" t="s">
        <v>5</v>
      </c>
      <c r="Q532">
        <v>0</v>
      </c>
      <c r="R532">
        <v>0</v>
      </c>
      <c r="S532" t="s">
        <v>6</v>
      </c>
      <c r="T532">
        <v>109.21339</v>
      </c>
      <c r="U532">
        <v>7.3362499999999997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21646.085891999999</v>
      </c>
      <c r="AJ532">
        <v>1137370.714775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7816.081631</v>
      </c>
      <c r="I533">
        <v>9338.0217539999994</v>
      </c>
      <c r="J533" t="s">
        <v>3</v>
      </c>
      <c r="K533">
        <v>7813.6957810000004</v>
      </c>
      <c r="L533">
        <v>9322.6978519999993</v>
      </c>
      <c r="M533" t="s">
        <v>4</v>
      </c>
      <c r="N533">
        <v>150.377962</v>
      </c>
      <c r="O533">
        <v>12.493447</v>
      </c>
      <c r="P533" t="s">
        <v>5</v>
      </c>
      <c r="Q533">
        <v>0</v>
      </c>
      <c r="R533">
        <v>0</v>
      </c>
      <c r="S533" t="s">
        <v>6</v>
      </c>
      <c r="T533">
        <v>119.12707</v>
      </c>
      <c r="U533">
        <v>8.4568670000000008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21686.864478</v>
      </c>
      <c r="AJ533">
        <v>1060635.070389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8466.9612699999998</v>
      </c>
      <c r="I534">
        <v>10651.739576</v>
      </c>
      <c r="J534" t="s">
        <v>3</v>
      </c>
      <c r="K534">
        <v>8464.3777929999997</v>
      </c>
      <c r="L534">
        <v>10634.873460999999</v>
      </c>
      <c r="M534" t="s">
        <v>4</v>
      </c>
      <c r="N534">
        <v>162.82671999999999</v>
      </c>
      <c r="O534">
        <v>14.199515999999999</v>
      </c>
      <c r="P534" t="s">
        <v>5</v>
      </c>
      <c r="Q534">
        <v>0</v>
      </c>
      <c r="R534">
        <v>0</v>
      </c>
      <c r="S534" t="s">
        <v>6</v>
      </c>
      <c r="T534">
        <v>129.08523</v>
      </c>
      <c r="U534">
        <v>9.6016169999999992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21811.964136999999</v>
      </c>
      <c r="AJ534">
        <v>891294.25468500005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9118.0686519999999</v>
      </c>
      <c r="I535">
        <v>11845.408535</v>
      </c>
      <c r="J535" t="s">
        <v>3</v>
      </c>
      <c r="K535">
        <v>9115.2869919999994</v>
      </c>
      <c r="L535">
        <v>11826.78831</v>
      </c>
      <c r="M535" t="s">
        <v>4</v>
      </c>
      <c r="N535">
        <v>175.30783400000001</v>
      </c>
      <c r="O535">
        <v>16.162723</v>
      </c>
      <c r="P535" t="s">
        <v>5</v>
      </c>
      <c r="Q535">
        <v>0</v>
      </c>
      <c r="R535">
        <v>0</v>
      </c>
      <c r="S535" t="s">
        <v>6</v>
      </c>
      <c r="T535">
        <v>139.04314600000001</v>
      </c>
      <c r="U535">
        <v>10.801776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21855.317921000002</v>
      </c>
      <c r="AJ535">
        <v>814339.38610300003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9768.4798439999995</v>
      </c>
      <c r="I536">
        <v>13545.284752</v>
      </c>
      <c r="J536" t="s">
        <v>3</v>
      </c>
      <c r="K536">
        <v>9765.5009769999997</v>
      </c>
      <c r="L536">
        <v>13523.951956999999</v>
      </c>
      <c r="M536" t="s">
        <v>4</v>
      </c>
      <c r="N536">
        <v>187.82902799999999</v>
      </c>
      <c r="O536">
        <v>18.932735999999998</v>
      </c>
      <c r="P536" t="s">
        <v>5</v>
      </c>
      <c r="Q536">
        <v>0</v>
      </c>
      <c r="R536">
        <v>0</v>
      </c>
      <c r="S536" t="s">
        <v>6</v>
      </c>
      <c r="T536">
        <v>148.99568600000001</v>
      </c>
      <c r="U536">
        <v>12.673727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21937.508568000001</v>
      </c>
      <c r="AJ536">
        <v>795151.91673199995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10420.742656</v>
      </c>
      <c r="I537">
        <v>15924.861014</v>
      </c>
      <c r="J537" t="s">
        <v>3</v>
      </c>
      <c r="K537">
        <v>10417.566758000001</v>
      </c>
      <c r="L537">
        <v>15900.852973999999</v>
      </c>
      <c r="M537" t="s">
        <v>4</v>
      </c>
      <c r="N537">
        <v>200.313244</v>
      </c>
      <c r="O537">
        <v>21.396840000000001</v>
      </c>
      <c r="P537" t="s">
        <v>5</v>
      </c>
      <c r="Q537">
        <v>0</v>
      </c>
      <c r="R537">
        <v>0</v>
      </c>
      <c r="S537" t="s">
        <v>6</v>
      </c>
      <c r="T537">
        <v>159.00990400000001</v>
      </c>
      <c r="U537">
        <v>14.542596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22043.372745000001</v>
      </c>
      <c r="AJ537">
        <v>800429.08010899997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11072.22834</v>
      </c>
      <c r="I538">
        <v>18104.102756</v>
      </c>
      <c r="J538" t="s">
        <v>3</v>
      </c>
      <c r="K538">
        <v>11068.849434</v>
      </c>
      <c r="L538">
        <v>18076.112482</v>
      </c>
      <c r="M538" t="s">
        <v>4</v>
      </c>
      <c r="N538">
        <v>212.77600799999999</v>
      </c>
      <c r="O538">
        <v>24.521183000000001</v>
      </c>
      <c r="P538" t="s">
        <v>5</v>
      </c>
      <c r="Q538">
        <v>0</v>
      </c>
      <c r="R538">
        <v>0</v>
      </c>
      <c r="S538" t="s">
        <v>6</v>
      </c>
      <c r="T538">
        <v>168.91103799999999</v>
      </c>
      <c r="U538">
        <v>16.389776000000001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22066.812134</v>
      </c>
      <c r="AJ538">
        <v>774195.43731099996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11722.180313000001</v>
      </c>
      <c r="I539">
        <v>20620.593532999999</v>
      </c>
      <c r="J539" t="s">
        <v>3</v>
      </c>
      <c r="K539">
        <v>11718.603867</v>
      </c>
      <c r="L539">
        <v>20589.766210000002</v>
      </c>
      <c r="M539" t="s">
        <v>4</v>
      </c>
      <c r="N539">
        <v>225.197014</v>
      </c>
      <c r="O539">
        <v>27.328918999999999</v>
      </c>
      <c r="P539" t="s">
        <v>5</v>
      </c>
      <c r="Q539">
        <v>0</v>
      </c>
      <c r="R539">
        <v>0</v>
      </c>
      <c r="S539" t="s">
        <v>6</v>
      </c>
      <c r="T539">
        <v>178.89240000000001</v>
      </c>
      <c r="U539">
        <v>19.268606999999999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22081.938675000001</v>
      </c>
      <c r="AJ539">
        <v>777750.74022499996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12371.798633</v>
      </c>
      <c r="I540">
        <v>22721.223431999999</v>
      </c>
      <c r="J540" t="s">
        <v>3</v>
      </c>
      <c r="K540">
        <v>12368.024707</v>
      </c>
      <c r="L540">
        <v>22686.349088999999</v>
      </c>
      <c r="M540" t="s">
        <v>4</v>
      </c>
      <c r="N540">
        <v>237.729366</v>
      </c>
      <c r="O540">
        <v>30.151451000000002</v>
      </c>
      <c r="P540" t="s">
        <v>5</v>
      </c>
      <c r="Q540">
        <v>0</v>
      </c>
      <c r="R540">
        <v>0</v>
      </c>
      <c r="S540" t="s">
        <v>6</v>
      </c>
      <c r="T540">
        <v>188.76546400000001</v>
      </c>
      <c r="U540">
        <v>21.074862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22150.402515999998</v>
      </c>
      <c r="AJ540">
        <v>631061.50015600002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13019.404296999999</v>
      </c>
      <c r="I541">
        <v>24288.082588000001</v>
      </c>
      <c r="J541" t="s">
        <v>3</v>
      </c>
      <c r="K541">
        <v>13015.431796999999</v>
      </c>
      <c r="L541">
        <v>24251.080150000002</v>
      </c>
      <c r="M541" t="s">
        <v>4</v>
      </c>
      <c r="N541">
        <v>250.141425</v>
      </c>
      <c r="O541">
        <v>32.445405999999998</v>
      </c>
      <c r="P541" t="s">
        <v>5</v>
      </c>
      <c r="Q541">
        <v>0</v>
      </c>
      <c r="R541">
        <v>0</v>
      </c>
      <c r="S541" t="s">
        <v>6</v>
      </c>
      <c r="T541">
        <v>198.63079400000001</v>
      </c>
      <c r="U541">
        <v>22.739283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22199.957262</v>
      </c>
      <c r="AJ541">
        <v>639097.49545299995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51.057380000000002</v>
      </c>
      <c r="I542">
        <v>0.67922800000000005</v>
      </c>
      <c r="J542" t="s">
        <v>3</v>
      </c>
      <c r="K542">
        <v>50.981878000000002</v>
      </c>
      <c r="L542">
        <v>0.67666700000000002</v>
      </c>
      <c r="M542" t="s">
        <v>4</v>
      </c>
      <c r="N542">
        <v>2.8459099999999999</v>
      </c>
      <c r="O542">
        <v>4.0359999999999997E-3</v>
      </c>
      <c r="P542" t="s">
        <v>5</v>
      </c>
      <c r="Q542">
        <v>9.1742120000000007</v>
      </c>
      <c r="R542">
        <v>3.7836000000000002E-2</v>
      </c>
      <c r="S542" t="s">
        <v>6</v>
      </c>
      <c r="T542">
        <v>3.0579999999999998</v>
      </c>
      <c r="U542">
        <v>2.5899999999999999E-3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6029.9046870000002</v>
      </c>
      <c r="AJ542">
        <v>20557390.304455001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101.94004</v>
      </c>
      <c r="I543">
        <v>2.2799999999999998</v>
      </c>
      <c r="J543" t="s">
        <v>3</v>
      </c>
      <c r="K543">
        <v>101.78857600000001</v>
      </c>
      <c r="L543">
        <v>2.2651669999999999</v>
      </c>
      <c r="M543" t="s">
        <v>4</v>
      </c>
      <c r="N543">
        <v>5.7670579999999996</v>
      </c>
      <c r="O543">
        <v>7.051E-3</v>
      </c>
      <c r="P543" t="s">
        <v>5</v>
      </c>
      <c r="Q543">
        <v>18.199362000000001</v>
      </c>
      <c r="R543">
        <v>0.12962000000000001</v>
      </c>
      <c r="S543" t="s">
        <v>6</v>
      </c>
      <c r="T543">
        <v>6.080292</v>
      </c>
      <c r="U543">
        <v>9.4859999999999996E-3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6055.8120779999999</v>
      </c>
      <c r="AJ543">
        <v>20391078.012557998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153.29342</v>
      </c>
      <c r="I544">
        <v>8.0907280000000004</v>
      </c>
      <c r="J544" t="s">
        <v>3</v>
      </c>
      <c r="K544">
        <v>153.06703200000001</v>
      </c>
      <c r="L544">
        <v>8.0746129999999994</v>
      </c>
      <c r="M544" t="s">
        <v>4</v>
      </c>
      <c r="N544">
        <v>8.7371979999999994</v>
      </c>
      <c r="O544">
        <v>2.8167999999999999E-2</v>
      </c>
      <c r="P544" t="s">
        <v>5</v>
      </c>
      <c r="Q544">
        <v>27.314171999999999</v>
      </c>
      <c r="R544">
        <v>0.36829400000000001</v>
      </c>
      <c r="S544" t="s">
        <v>6</v>
      </c>
      <c r="T544">
        <v>9.1308120000000006</v>
      </c>
      <c r="U544">
        <v>4.1743000000000002E-2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6055.8120779999999</v>
      </c>
      <c r="AJ544">
        <v>20391078.012557998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204.33898400000001</v>
      </c>
      <c r="I545">
        <v>12.427522</v>
      </c>
      <c r="J545" t="s">
        <v>3</v>
      </c>
      <c r="K545">
        <v>204.03775400000001</v>
      </c>
      <c r="L545">
        <v>12.415239</v>
      </c>
      <c r="M545" t="s">
        <v>4</v>
      </c>
      <c r="N545">
        <v>11.735296</v>
      </c>
      <c r="O545">
        <v>4.9249000000000001E-2</v>
      </c>
      <c r="P545" t="s">
        <v>5</v>
      </c>
      <c r="Q545">
        <v>36.337553999999997</v>
      </c>
      <c r="R545">
        <v>0.51214499999999996</v>
      </c>
      <c r="S545" t="s">
        <v>6</v>
      </c>
      <c r="T545">
        <v>12.140434000000001</v>
      </c>
      <c r="U545">
        <v>4.7817999999999999E-2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6055.8120779999999</v>
      </c>
      <c r="AJ545">
        <v>20391078.012557998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255.44886199999999</v>
      </c>
      <c r="I546">
        <v>17.806286</v>
      </c>
      <c r="J546" t="s">
        <v>3</v>
      </c>
      <c r="K546">
        <v>255.07107600000001</v>
      </c>
      <c r="L546">
        <v>17.774149000000001</v>
      </c>
      <c r="M546" t="s">
        <v>4</v>
      </c>
      <c r="N546">
        <v>14.787806</v>
      </c>
      <c r="O546">
        <v>0.23371500000000001</v>
      </c>
      <c r="P546" t="s">
        <v>5</v>
      </c>
      <c r="Q546">
        <v>45.408144</v>
      </c>
      <c r="R546">
        <v>0.79708000000000001</v>
      </c>
      <c r="S546" t="s">
        <v>6</v>
      </c>
      <c r="T546">
        <v>15.162559999999999</v>
      </c>
      <c r="U546">
        <v>7.4601000000000001E-2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6104.4758240000001</v>
      </c>
      <c r="AJ546">
        <v>20082774.736272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306.39605399999999</v>
      </c>
      <c r="I547">
        <v>18.924772999999998</v>
      </c>
      <c r="J547" t="s">
        <v>3</v>
      </c>
      <c r="K547">
        <v>305.94325199999997</v>
      </c>
      <c r="L547">
        <v>18.894524000000001</v>
      </c>
      <c r="M547" t="s">
        <v>4</v>
      </c>
      <c r="N547">
        <v>17.796174000000001</v>
      </c>
      <c r="O547">
        <v>0.26501999999999998</v>
      </c>
      <c r="P547" t="s">
        <v>5</v>
      </c>
      <c r="Q547">
        <v>54.427385999999998</v>
      </c>
      <c r="R547">
        <v>0.91937999999999998</v>
      </c>
      <c r="S547" t="s">
        <v>6</v>
      </c>
      <c r="T547">
        <v>18.165074000000001</v>
      </c>
      <c r="U547">
        <v>8.1490000000000007E-2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6104.4758240000001</v>
      </c>
      <c r="AJ547">
        <v>20082774.736272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357.59601600000002</v>
      </c>
      <c r="I548">
        <v>19.278015</v>
      </c>
      <c r="J548" t="s">
        <v>3</v>
      </c>
      <c r="K548">
        <v>357.067046</v>
      </c>
      <c r="L548">
        <v>19.249288</v>
      </c>
      <c r="M548" t="s">
        <v>4</v>
      </c>
      <c r="N548">
        <v>20.812429999999999</v>
      </c>
      <c r="O548">
        <v>0.27234700000000001</v>
      </c>
      <c r="P548" t="s">
        <v>5</v>
      </c>
      <c r="Q548">
        <v>63.491818000000002</v>
      </c>
      <c r="R548">
        <v>0.97800299999999996</v>
      </c>
      <c r="S548" t="s">
        <v>6</v>
      </c>
      <c r="T548">
        <v>21.167027999999998</v>
      </c>
      <c r="U548">
        <v>8.6157999999999998E-2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6104.4758240000001</v>
      </c>
      <c r="AJ548">
        <v>20082774.736272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408.80374799999998</v>
      </c>
      <c r="I549">
        <v>21.752065000000002</v>
      </c>
      <c r="J549" t="s">
        <v>3</v>
      </c>
      <c r="K549">
        <v>408.19979599999999</v>
      </c>
      <c r="L549">
        <v>21.719066000000002</v>
      </c>
      <c r="M549" t="s">
        <v>4</v>
      </c>
      <c r="N549">
        <v>23.839872</v>
      </c>
      <c r="O549">
        <v>0.29986200000000002</v>
      </c>
      <c r="P549" t="s">
        <v>5</v>
      </c>
      <c r="Q549">
        <v>72.623996000000005</v>
      </c>
      <c r="R549">
        <v>1.1557489999999999</v>
      </c>
      <c r="S549" t="s">
        <v>6</v>
      </c>
      <c r="T549">
        <v>24.166869999999999</v>
      </c>
      <c r="U549">
        <v>9.3223E-2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6104.4758240000001</v>
      </c>
      <c r="AJ549">
        <v>20082774.736272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459.86815000000001</v>
      </c>
      <c r="I550">
        <v>23.586189000000001</v>
      </c>
      <c r="J550" t="s">
        <v>3</v>
      </c>
      <c r="K550">
        <v>459.18846600000001</v>
      </c>
      <c r="L550">
        <v>23.547613999999999</v>
      </c>
      <c r="M550" t="s">
        <v>4</v>
      </c>
      <c r="N550">
        <v>26.855931999999999</v>
      </c>
      <c r="O550">
        <v>0.31004799999999999</v>
      </c>
      <c r="P550" t="s">
        <v>5</v>
      </c>
      <c r="Q550">
        <v>81.651827999999995</v>
      </c>
      <c r="R550">
        <v>1.302279</v>
      </c>
      <c r="S550" t="s">
        <v>6</v>
      </c>
      <c r="T550">
        <v>27.15917</v>
      </c>
      <c r="U550">
        <v>9.1558E-2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6104.4758240000001</v>
      </c>
      <c r="AJ550">
        <v>20082774.736272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510.93591600000002</v>
      </c>
      <c r="I551">
        <v>26.591179</v>
      </c>
      <c r="J551" t="s">
        <v>3</v>
      </c>
      <c r="K551">
        <v>510.18113799999998</v>
      </c>
      <c r="L551">
        <v>26.537134000000002</v>
      </c>
      <c r="M551" t="s">
        <v>4</v>
      </c>
      <c r="N551">
        <v>29.891414000000001</v>
      </c>
      <c r="O551">
        <v>0.349441</v>
      </c>
      <c r="P551" t="s">
        <v>5</v>
      </c>
      <c r="Q551">
        <v>90.679652000000004</v>
      </c>
      <c r="R551">
        <v>1.571388</v>
      </c>
      <c r="S551" t="s">
        <v>6</v>
      </c>
      <c r="T551">
        <v>30.153041999999999</v>
      </c>
      <c r="U551">
        <v>0.101539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6104.4758240000001</v>
      </c>
      <c r="AJ551">
        <v>20082774.736272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562.386526</v>
      </c>
      <c r="I552">
        <v>28.238982</v>
      </c>
      <c r="J552" t="s">
        <v>3</v>
      </c>
      <c r="K552">
        <v>561.55544399999997</v>
      </c>
      <c r="L552">
        <v>28.192111000000001</v>
      </c>
      <c r="M552" t="s">
        <v>4</v>
      </c>
      <c r="N552">
        <v>32.929153999999997</v>
      </c>
      <c r="O552">
        <v>0.35546100000000003</v>
      </c>
      <c r="P552" t="s">
        <v>5</v>
      </c>
      <c r="Q552">
        <v>99.798615999999996</v>
      </c>
      <c r="R552">
        <v>1.6138859999999999</v>
      </c>
      <c r="S552" t="s">
        <v>6</v>
      </c>
      <c r="T552">
        <v>33.167583999999998</v>
      </c>
      <c r="U552">
        <v>0.10857600000000001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6104.4758240000001</v>
      </c>
      <c r="AJ552">
        <v>20082774.736272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613.43740200000002</v>
      </c>
      <c r="I553">
        <v>31.536754999999999</v>
      </c>
      <c r="J553" t="s">
        <v>3</v>
      </c>
      <c r="K553">
        <v>612.53126399999996</v>
      </c>
      <c r="L553">
        <v>31.478804</v>
      </c>
      <c r="M553" t="s">
        <v>4</v>
      </c>
      <c r="N553">
        <v>35.989358000000003</v>
      </c>
      <c r="O553">
        <v>0.399312</v>
      </c>
      <c r="P553" t="s">
        <v>5</v>
      </c>
      <c r="Q553">
        <v>108.851598</v>
      </c>
      <c r="R553">
        <v>1.7359819999999999</v>
      </c>
      <c r="S553" t="s">
        <v>6</v>
      </c>
      <c r="T553">
        <v>36.159714000000001</v>
      </c>
      <c r="U553">
        <v>0.11532000000000001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6104.4758240000001</v>
      </c>
      <c r="AJ553">
        <v>20082774.736272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664.39178000000004</v>
      </c>
      <c r="I554">
        <v>35.294435</v>
      </c>
      <c r="J554" t="s">
        <v>3</v>
      </c>
      <c r="K554">
        <v>663.41100800000004</v>
      </c>
      <c r="L554">
        <v>35.224437000000002</v>
      </c>
      <c r="M554" t="s">
        <v>4</v>
      </c>
      <c r="N554">
        <v>39.016108000000003</v>
      </c>
      <c r="O554">
        <v>0.415962</v>
      </c>
      <c r="P554" t="s">
        <v>5</v>
      </c>
      <c r="Q554">
        <v>117.899748</v>
      </c>
      <c r="R554">
        <v>1.9397899999999999</v>
      </c>
      <c r="S554" t="s">
        <v>6</v>
      </c>
      <c r="T554">
        <v>39.148560000000003</v>
      </c>
      <c r="U554">
        <v>0.12545799999999999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6115.1099340000001</v>
      </c>
      <c r="AJ554">
        <v>20046370.414979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715.13019799999995</v>
      </c>
      <c r="I555">
        <v>35.924187000000003</v>
      </c>
      <c r="J555" t="s">
        <v>3</v>
      </c>
      <c r="K555">
        <v>714.07531400000005</v>
      </c>
      <c r="L555">
        <v>35.856928000000003</v>
      </c>
      <c r="M555" t="s">
        <v>4</v>
      </c>
      <c r="N555">
        <v>42.031773999999999</v>
      </c>
      <c r="O555">
        <v>0.46221800000000002</v>
      </c>
      <c r="P555" t="s">
        <v>5</v>
      </c>
      <c r="Q555">
        <v>126.90261599999999</v>
      </c>
      <c r="R555">
        <v>2.0017469999999999</v>
      </c>
      <c r="S555" t="s">
        <v>6</v>
      </c>
      <c r="T555">
        <v>42.125348000000002</v>
      </c>
      <c r="U555">
        <v>0.12507399999999999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6115.1099340000001</v>
      </c>
      <c r="AJ555">
        <v>20046370.414979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766.32149400000003</v>
      </c>
      <c r="I556">
        <v>36.145350999999998</v>
      </c>
      <c r="J556" t="s">
        <v>3</v>
      </c>
      <c r="K556">
        <v>765.19149800000002</v>
      </c>
      <c r="L556">
        <v>36.072887000000001</v>
      </c>
      <c r="M556" t="s">
        <v>4</v>
      </c>
      <c r="N556">
        <v>45.082909999999998</v>
      </c>
      <c r="O556">
        <v>0.46576499999999998</v>
      </c>
      <c r="P556" t="s">
        <v>5</v>
      </c>
      <c r="Q556">
        <v>135.953588</v>
      </c>
      <c r="R556">
        <v>2.1864050000000002</v>
      </c>
      <c r="S556" t="s">
        <v>6</v>
      </c>
      <c r="T556">
        <v>45.112202000000003</v>
      </c>
      <c r="U556">
        <v>0.136378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6120.6931480000003</v>
      </c>
      <c r="AJ556">
        <v>20005917.711656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817.24631999999997</v>
      </c>
      <c r="I557">
        <v>36.468677999999997</v>
      </c>
      <c r="J557" t="s">
        <v>3</v>
      </c>
      <c r="K557">
        <v>816.04175399999997</v>
      </c>
      <c r="L557">
        <v>36.403762999999998</v>
      </c>
      <c r="M557" t="s">
        <v>4</v>
      </c>
      <c r="N557">
        <v>48.112217999999999</v>
      </c>
      <c r="O557">
        <v>0.49304900000000002</v>
      </c>
      <c r="P557" t="s">
        <v>5</v>
      </c>
      <c r="Q557">
        <v>144.94619399999999</v>
      </c>
      <c r="R557">
        <v>2.1491630000000002</v>
      </c>
      <c r="S557" t="s">
        <v>6</v>
      </c>
      <c r="T557">
        <v>48.098329999999997</v>
      </c>
      <c r="U557">
        <v>0.13950099999999999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6120.6931480000003</v>
      </c>
      <c r="AJ557">
        <v>20005917.711656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868.56126600000005</v>
      </c>
      <c r="I558">
        <v>42.268307999999998</v>
      </c>
      <c r="J558" t="s">
        <v>3</v>
      </c>
      <c r="K558">
        <v>867.28179</v>
      </c>
      <c r="L558">
        <v>42.188780999999999</v>
      </c>
      <c r="M558" t="s">
        <v>4</v>
      </c>
      <c r="N558">
        <v>51.165647999999997</v>
      </c>
      <c r="O558">
        <v>0.51169500000000001</v>
      </c>
      <c r="P558" t="s">
        <v>5</v>
      </c>
      <c r="Q558">
        <v>153.99905000000001</v>
      </c>
      <c r="R558">
        <v>2.3482020000000001</v>
      </c>
      <c r="S558" t="s">
        <v>6</v>
      </c>
      <c r="T558">
        <v>51.091994</v>
      </c>
      <c r="U558">
        <v>0.17952699999999999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6120.6931480000003</v>
      </c>
      <c r="AJ558">
        <v>20005917.711656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919.48273400000005</v>
      </c>
      <c r="I559">
        <v>41.729616999999998</v>
      </c>
      <c r="J559" t="s">
        <v>3</v>
      </c>
      <c r="K559">
        <v>918.12850400000002</v>
      </c>
      <c r="L559">
        <v>41.648463999999997</v>
      </c>
      <c r="M559" t="s">
        <v>4</v>
      </c>
      <c r="N559">
        <v>54.211315999999997</v>
      </c>
      <c r="O559">
        <v>0.54637000000000002</v>
      </c>
      <c r="P559" t="s">
        <v>5</v>
      </c>
      <c r="Q559">
        <v>163.02418399999999</v>
      </c>
      <c r="R559">
        <v>2.4068689999999999</v>
      </c>
      <c r="S559" t="s">
        <v>6</v>
      </c>
      <c r="T559">
        <v>54.092522000000002</v>
      </c>
      <c r="U559">
        <v>0.16927600000000001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6120.6931480000003</v>
      </c>
      <c r="AJ559">
        <v>20005917.711656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970.92722200000003</v>
      </c>
      <c r="I560">
        <v>44.174140000000001</v>
      </c>
      <c r="J560" t="s">
        <v>3</v>
      </c>
      <c r="K560">
        <v>969.49684200000002</v>
      </c>
      <c r="L560">
        <v>44.066374000000003</v>
      </c>
      <c r="M560" t="s">
        <v>4</v>
      </c>
      <c r="N560">
        <v>57.276707999999999</v>
      </c>
      <c r="O560">
        <v>0.56348799999999999</v>
      </c>
      <c r="P560" t="s">
        <v>5</v>
      </c>
      <c r="Q560">
        <v>172.22555600000001</v>
      </c>
      <c r="R560">
        <v>3.5353140000000001</v>
      </c>
      <c r="S560" t="s">
        <v>6</v>
      </c>
      <c r="T560">
        <v>57.108556</v>
      </c>
      <c r="U560">
        <v>0.208147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6120.6931480000003</v>
      </c>
      <c r="AJ560">
        <v>20005917.711656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1021.845046</v>
      </c>
      <c r="I561">
        <v>46.632382999999997</v>
      </c>
      <c r="J561" t="s">
        <v>3</v>
      </c>
      <c r="K561">
        <v>1020.340422</v>
      </c>
      <c r="L561">
        <v>46.518757999999998</v>
      </c>
      <c r="M561" t="s">
        <v>4</v>
      </c>
      <c r="N561">
        <v>60.328603999999999</v>
      </c>
      <c r="O561">
        <v>0.59260199999999996</v>
      </c>
      <c r="P561" t="s">
        <v>5</v>
      </c>
      <c r="Q561">
        <v>181.24142399999999</v>
      </c>
      <c r="R561">
        <v>3.5334270000000001</v>
      </c>
      <c r="S561" t="s">
        <v>6</v>
      </c>
      <c r="T561">
        <v>60.088076000000001</v>
      </c>
      <c r="U561">
        <v>0.21529799999999999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6120.6931480000003</v>
      </c>
      <c r="AJ561">
        <v>20005917.711656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46.155686000000003</v>
      </c>
      <c r="I562">
        <v>2.1497830000000002</v>
      </c>
      <c r="J562" t="s">
        <v>3</v>
      </c>
      <c r="K562">
        <v>46.074421999999998</v>
      </c>
      <c r="L562">
        <v>2.1116519999999999</v>
      </c>
      <c r="M562" t="s">
        <v>4</v>
      </c>
      <c r="N562">
        <v>2.906714</v>
      </c>
      <c r="O562">
        <v>2.5169E-2</v>
      </c>
      <c r="P562" t="s">
        <v>5</v>
      </c>
      <c r="Q562">
        <v>0</v>
      </c>
      <c r="R562">
        <v>0</v>
      </c>
      <c r="S562" t="s">
        <v>6</v>
      </c>
      <c r="T562">
        <v>3.1777160000000002</v>
      </c>
      <c r="U562">
        <v>2.9885999999999999E-2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5901.7505620000002</v>
      </c>
      <c r="AJ562">
        <v>13051142.93351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91.822363999999993</v>
      </c>
      <c r="I563">
        <v>6.3276180000000002</v>
      </c>
      <c r="J563" t="s">
        <v>3</v>
      </c>
      <c r="K563">
        <v>91.665670000000006</v>
      </c>
      <c r="L563">
        <v>6.2781880000000001</v>
      </c>
      <c r="M563" t="s">
        <v>4</v>
      </c>
      <c r="N563">
        <v>5.9172060000000002</v>
      </c>
      <c r="O563">
        <v>0.24062900000000001</v>
      </c>
      <c r="P563" t="s">
        <v>5</v>
      </c>
      <c r="Q563">
        <v>0</v>
      </c>
      <c r="R563">
        <v>0</v>
      </c>
      <c r="S563" t="s">
        <v>6</v>
      </c>
      <c r="T563">
        <v>6.2962239999999996</v>
      </c>
      <c r="U563">
        <v>9.2948000000000003E-2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5901.7505620000002</v>
      </c>
      <c r="AJ563">
        <v>13051142.93351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137.30832599999999</v>
      </c>
      <c r="I564">
        <v>11.81953</v>
      </c>
      <c r="J564" t="s">
        <v>3</v>
      </c>
      <c r="K564">
        <v>137.078058</v>
      </c>
      <c r="L564">
        <v>11.729196</v>
      </c>
      <c r="M564" t="s">
        <v>4</v>
      </c>
      <c r="N564">
        <v>8.9493939999999998</v>
      </c>
      <c r="O564">
        <v>0.56345999999999996</v>
      </c>
      <c r="P564" t="s">
        <v>5</v>
      </c>
      <c r="Q564">
        <v>0</v>
      </c>
      <c r="R564">
        <v>0</v>
      </c>
      <c r="S564" t="s">
        <v>6</v>
      </c>
      <c r="T564">
        <v>9.3484479999999994</v>
      </c>
      <c r="U564">
        <v>0.11262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5984.2813550000001</v>
      </c>
      <c r="AJ564">
        <v>12830962.358649001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182.70531199999999</v>
      </c>
      <c r="I565">
        <v>17.728521000000001</v>
      </c>
      <c r="J565" t="s">
        <v>3</v>
      </c>
      <c r="K565">
        <v>182.40048999999999</v>
      </c>
      <c r="L565">
        <v>17.612009</v>
      </c>
      <c r="M565" t="s">
        <v>4</v>
      </c>
      <c r="N565">
        <v>11.926484</v>
      </c>
      <c r="O565">
        <v>0.60999000000000003</v>
      </c>
      <c r="P565" t="s">
        <v>5</v>
      </c>
      <c r="Q565">
        <v>0</v>
      </c>
      <c r="R565">
        <v>0</v>
      </c>
      <c r="S565" t="s">
        <v>6</v>
      </c>
      <c r="T565">
        <v>12.42557</v>
      </c>
      <c r="U565">
        <v>0.21107500000000001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5984.2813550000001</v>
      </c>
      <c r="AJ565">
        <v>12830962.358649001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228.41812200000001</v>
      </c>
      <c r="I566">
        <v>24.673932000000001</v>
      </c>
      <c r="J566" t="s">
        <v>3</v>
      </c>
      <c r="K566">
        <v>228.030216</v>
      </c>
      <c r="L566">
        <v>24.302395000000001</v>
      </c>
      <c r="M566" t="s">
        <v>4</v>
      </c>
      <c r="N566">
        <v>14.946272</v>
      </c>
      <c r="O566">
        <v>0.68110300000000001</v>
      </c>
      <c r="P566" t="s">
        <v>5</v>
      </c>
      <c r="Q566">
        <v>0</v>
      </c>
      <c r="R566">
        <v>0</v>
      </c>
      <c r="S566" t="s">
        <v>6</v>
      </c>
      <c r="T566">
        <v>15.497826</v>
      </c>
      <c r="U566">
        <v>0.25633400000000001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5984.2813550000001</v>
      </c>
      <c r="AJ566">
        <v>12830962.358649001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273.98304999999999</v>
      </c>
      <c r="I567">
        <v>33.325386999999999</v>
      </c>
      <c r="J567" t="s">
        <v>3</v>
      </c>
      <c r="K567">
        <v>273.52107599999999</v>
      </c>
      <c r="L567">
        <v>32.917268999999997</v>
      </c>
      <c r="M567" t="s">
        <v>4</v>
      </c>
      <c r="N567">
        <v>17.996976</v>
      </c>
      <c r="O567">
        <v>0.74947299999999994</v>
      </c>
      <c r="P567" t="s">
        <v>5</v>
      </c>
      <c r="Q567">
        <v>0</v>
      </c>
      <c r="R567">
        <v>0</v>
      </c>
      <c r="S567" t="s">
        <v>6</v>
      </c>
      <c r="T567">
        <v>18.555887999999999</v>
      </c>
      <c r="U567">
        <v>0.29543900000000001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5984.2813550000001</v>
      </c>
      <c r="AJ567">
        <v>12830962.358649001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319.337174</v>
      </c>
      <c r="I568">
        <v>46.274814999999997</v>
      </c>
      <c r="J568" t="s">
        <v>3</v>
      </c>
      <c r="K568">
        <v>318.80050999999997</v>
      </c>
      <c r="L568">
        <v>45.774621000000003</v>
      </c>
      <c r="M568" t="s">
        <v>4</v>
      </c>
      <c r="N568">
        <v>21.016909999999999</v>
      </c>
      <c r="O568">
        <v>0.90841300000000003</v>
      </c>
      <c r="P568" t="s">
        <v>5</v>
      </c>
      <c r="Q568">
        <v>0</v>
      </c>
      <c r="R568">
        <v>0</v>
      </c>
      <c r="S568" t="s">
        <v>6</v>
      </c>
      <c r="T568">
        <v>21.603304000000001</v>
      </c>
      <c r="U568">
        <v>0.36563299999999999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5984.2813550000001</v>
      </c>
      <c r="AJ568">
        <v>12830962.358649001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364.85957000000002</v>
      </c>
      <c r="I569">
        <v>56.387483000000003</v>
      </c>
      <c r="J569" t="s">
        <v>3</v>
      </c>
      <c r="K569">
        <v>364.247728</v>
      </c>
      <c r="L569">
        <v>55.810378999999998</v>
      </c>
      <c r="M569" t="s">
        <v>4</v>
      </c>
      <c r="N569">
        <v>24.081388</v>
      </c>
      <c r="O569">
        <v>0.99895900000000004</v>
      </c>
      <c r="P569" t="s">
        <v>5</v>
      </c>
      <c r="Q569">
        <v>0</v>
      </c>
      <c r="R569">
        <v>0</v>
      </c>
      <c r="S569" t="s">
        <v>6</v>
      </c>
      <c r="T569">
        <v>24.654188000000001</v>
      </c>
      <c r="U569">
        <v>0.43430299999999999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6058.2767889999996</v>
      </c>
      <c r="AJ569">
        <v>13139282.410878999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410.25983000000002</v>
      </c>
      <c r="I570">
        <v>60.725101000000002</v>
      </c>
      <c r="J570" t="s">
        <v>3</v>
      </c>
      <c r="K570">
        <v>409.57416599999999</v>
      </c>
      <c r="L570">
        <v>60.098908000000002</v>
      </c>
      <c r="M570" t="s">
        <v>4</v>
      </c>
      <c r="N570">
        <v>27.123718</v>
      </c>
      <c r="O570">
        <v>1.199279</v>
      </c>
      <c r="P570" t="s">
        <v>5</v>
      </c>
      <c r="Q570">
        <v>0</v>
      </c>
      <c r="R570">
        <v>0</v>
      </c>
      <c r="S570" t="s">
        <v>6</v>
      </c>
      <c r="T570">
        <v>27.696328000000001</v>
      </c>
      <c r="U570">
        <v>0.45672000000000001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6058.2767889999996</v>
      </c>
      <c r="AJ570">
        <v>13139282.410878999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455.77278999999999</v>
      </c>
      <c r="I571">
        <v>68.919728000000006</v>
      </c>
      <c r="J571" t="s">
        <v>3</v>
      </c>
      <c r="K571">
        <v>455.012652</v>
      </c>
      <c r="L571">
        <v>68.234801000000004</v>
      </c>
      <c r="M571" t="s">
        <v>4</v>
      </c>
      <c r="N571">
        <v>30.152367999999999</v>
      </c>
      <c r="O571">
        <v>1.2198020000000001</v>
      </c>
      <c r="P571" t="s">
        <v>5</v>
      </c>
      <c r="Q571">
        <v>0</v>
      </c>
      <c r="R571">
        <v>0</v>
      </c>
      <c r="S571" t="s">
        <v>6</v>
      </c>
      <c r="T571">
        <v>30.75112</v>
      </c>
      <c r="U571">
        <v>0.51191399999999998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6058.2767889999996</v>
      </c>
      <c r="AJ571">
        <v>13139282.410878999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501.16513800000001</v>
      </c>
      <c r="I572">
        <v>80.942719999999994</v>
      </c>
      <c r="J572" t="s">
        <v>3</v>
      </c>
      <c r="K572">
        <v>500.33097800000002</v>
      </c>
      <c r="L572">
        <v>80.163614999999993</v>
      </c>
      <c r="M572" t="s">
        <v>4</v>
      </c>
      <c r="N572">
        <v>33.188893999999998</v>
      </c>
      <c r="O572">
        <v>1.3206910000000001</v>
      </c>
      <c r="P572" t="s">
        <v>5</v>
      </c>
      <c r="Q572">
        <v>0</v>
      </c>
      <c r="R572">
        <v>0</v>
      </c>
      <c r="S572" t="s">
        <v>6</v>
      </c>
      <c r="T572">
        <v>33.787610000000001</v>
      </c>
      <c r="U572">
        <v>0.59811800000000004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6058.2767889999996</v>
      </c>
      <c r="AJ572">
        <v>13139282.410878999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546.88293399999998</v>
      </c>
      <c r="I573">
        <v>94.247787000000002</v>
      </c>
      <c r="J573" t="s">
        <v>3</v>
      </c>
      <c r="K573">
        <v>545.97432800000001</v>
      </c>
      <c r="L573">
        <v>93.395538000000002</v>
      </c>
      <c r="M573" t="s">
        <v>4</v>
      </c>
      <c r="N573">
        <v>36.228540000000002</v>
      </c>
      <c r="O573">
        <v>1.361774</v>
      </c>
      <c r="P573" t="s">
        <v>5</v>
      </c>
      <c r="Q573">
        <v>0</v>
      </c>
      <c r="R573">
        <v>0</v>
      </c>
      <c r="S573" t="s">
        <v>6</v>
      </c>
      <c r="T573">
        <v>36.849021999999998</v>
      </c>
      <c r="U573">
        <v>0.67401500000000003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6058.2767889999996</v>
      </c>
      <c r="AJ573">
        <v>13139282.410878999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592.35222199999998</v>
      </c>
      <c r="I574">
        <v>103.60692299999999</v>
      </c>
      <c r="J574" t="s">
        <v>3</v>
      </c>
      <c r="K574">
        <v>591.369058</v>
      </c>
      <c r="L574">
        <v>102.735692</v>
      </c>
      <c r="M574" t="s">
        <v>4</v>
      </c>
      <c r="N574">
        <v>39.279753999999997</v>
      </c>
      <c r="O574">
        <v>1.399926</v>
      </c>
      <c r="P574" t="s">
        <v>5</v>
      </c>
      <c r="Q574">
        <v>0</v>
      </c>
      <c r="R574">
        <v>0</v>
      </c>
      <c r="S574" t="s">
        <v>6</v>
      </c>
      <c r="T574">
        <v>39.894607999999998</v>
      </c>
      <c r="U574">
        <v>0.740286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6058.2767889999996</v>
      </c>
      <c r="AJ574">
        <v>13139282.410878999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638.19141200000001</v>
      </c>
      <c r="I575">
        <v>114.637739</v>
      </c>
      <c r="J575" t="s">
        <v>3</v>
      </c>
      <c r="K575">
        <v>637.13334599999996</v>
      </c>
      <c r="L575">
        <v>113.715467</v>
      </c>
      <c r="M575" t="s">
        <v>4</v>
      </c>
      <c r="N575">
        <v>42.424672000000001</v>
      </c>
      <c r="O575">
        <v>1.545655</v>
      </c>
      <c r="P575" t="s">
        <v>5</v>
      </c>
      <c r="Q575">
        <v>0</v>
      </c>
      <c r="R575">
        <v>0</v>
      </c>
      <c r="S575" t="s">
        <v>6</v>
      </c>
      <c r="T575">
        <v>42.956530000000001</v>
      </c>
      <c r="U575">
        <v>0.82420700000000002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6058.2767889999996</v>
      </c>
      <c r="AJ575">
        <v>13139282.410878999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683.56211599999995</v>
      </c>
      <c r="I576">
        <v>129.970899</v>
      </c>
      <c r="J576" t="s">
        <v>3</v>
      </c>
      <c r="K576">
        <v>682.42979000000003</v>
      </c>
      <c r="L576">
        <v>128.990872</v>
      </c>
      <c r="M576" t="s">
        <v>4</v>
      </c>
      <c r="N576">
        <v>45.464171999999998</v>
      </c>
      <c r="O576">
        <v>1.5820669999999999</v>
      </c>
      <c r="P576" t="s">
        <v>5</v>
      </c>
      <c r="Q576">
        <v>0</v>
      </c>
      <c r="R576">
        <v>0</v>
      </c>
      <c r="S576" t="s">
        <v>6</v>
      </c>
      <c r="T576">
        <v>45.990209999999998</v>
      </c>
      <c r="U576">
        <v>0.88725500000000002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6058.2767889999996</v>
      </c>
      <c r="AJ576">
        <v>13139282.410878999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729.177548</v>
      </c>
      <c r="I577">
        <v>153.187757</v>
      </c>
      <c r="J577" t="s">
        <v>3</v>
      </c>
      <c r="K577">
        <v>727.96832400000005</v>
      </c>
      <c r="L577">
        <v>152.04219900000001</v>
      </c>
      <c r="M577" t="s">
        <v>4</v>
      </c>
      <c r="N577">
        <v>48.583455999999998</v>
      </c>
      <c r="O577">
        <v>1.938496</v>
      </c>
      <c r="P577" t="s">
        <v>5</v>
      </c>
      <c r="Q577">
        <v>0</v>
      </c>
      <c r="R577">
        <v>0</v>
      </c>
      <c r="S577" t="s">
        <v>6</v>
      </c>
      <c r="T577">
        <v>49.045293999999998</v>
      </c>
      <c r="U577">
        <v>1.0999000000000001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6058.2767889999996</v>
      </c>
      <c r="AJ577">
        <v>13139282.410878999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774.61651400000005</v>
      </c>
      <c r="I578">
        <v>169.730816</v>
      </c>
      <c r="J578" t="s">
        <v>3</v>
      </c>
      <c r="K578">
        <v>773.33270600000003</v>
      </c>
      <c r="L578">
        <v>168.47978900000001</v>
      </c>
      <c r="M578" t="s">
        <v>4</v>
      </c>
      <c r="N578">
        <v>51.688518000000002</v>
      </c>
      <c r="O578">
        <v>2.1222799999999999</v>
      </c>
      <c r="P578" t="s">
        <v>5</v>
      </c>
      <c r="Q578">
        <v>0</v>
      </c>
      <c r="R578">
        <v>0</v>
      </c>
      <c r="S578" t="s">
        <v>6</v>
      </c>
      <c r="T578">
        <v>52.078885999999997</v>
      </c>
      <c r="U578">
        <v>1.253339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6088.7302410000002</v>
      </c>
      <c r="AJ578">
        <v>13051642.526308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820.58772399999998</v>
      </c>
      <c r="I579">
        <v>191.008376</v>
      </c>
      <c r="J579" t="s">
        <v>3</v>
      </c>
      <c r="K579">
        <v>819.22901400000001</v>
      </c>
      <c r="L579">
        <v>189.655992</v>
      </c>
      <c r="M579" t="s">
        <v>4</v>
      </c>
      <c r="N579">
        <v>54.800252</v>
      </c>
      <c r="O579">
        <v>2.3118639999999999</v>
      </c>
      <c r="P579" t="s">
        <v>5</v>
      </c>
      <c r="Q579">
        <v>0</v>
      </c>
      <c r="R579">
        <v>0</v>
      </c>
      <c r="S579" t="s">
        <v>6</v>
      </c>
      <c r="T579">
        <v>55.154961999999998</v>
      </c>
      <c r="U579">
        <v>1.448326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6088.7302410000002</v>
      </c>
      <c r="AJ579">
        <v>13051642.526308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865.97832600000004</v>
      </c>
      <c r="I580">
        <v>207.941913</v>
      </c>
      <c r="J580" t="s">
        <v>3</v>
      </c>
      <c r="K580">
        <v>864.54526399999997</v>
      </c>
      <c r="L580">
        <v>206.53701599999999</v>
      </c>
      <c r="M580" t="s">
        <v>4</v>
      </c>
      <c r="N580">
        <v>57.871245999999999</v>
      </c>
      <c r="O580">
        <v>2.4240439999999999</v>
      </c>
      <c r="P580" t="s">
        <v>5</v>
      </c>
      <c r="Q580">
        <v>0</v>
      </c>
      <c r="R580">
        <v>0</v>
      </c>
      <c r="S580" t="s">
        <v>6</v>
      </c>
      <c r="T580">
        <v>58.199800000000003</v>
      </c>
      <c r="U580">
        <v>1.5841510000000001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6126.9014580000003</v>
      </c>
      <c r="AJ580">
        <v>12999223.473724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911.38947399999995</v>
      </c>
      <c r="I581">
        <v>237.02567199999999</v>
      </c>
      <c r="J581" t="s">
        <v>3</v>
      </c>
      <c r="K581">
        <v>909.87644799999998</v>
      </c>
      <c r="L581">
        <v>235.43274600000001</v>
      </c>
      <c r="M581" t="s">
        <v>4</v>
      </c>
      <c r="N581">
        <v>60.960932</v>
      </c>
      <c r="O581">
        <v>2.6205479999999999</v>
      </c>
      <c r="P581" t="s">
        <v>5</v>
      </c>
      <c r="Q581">
        <v>0</v>
      </c>
      <c r="R581">
        <v>0</v>
      </c>
      <c r="S581" t="s">
        <v>6</v>
      </c>
      <c r="T581">
        <v>61.234696</v>
      </c>
      <c r="U581">
        <v>1.7749280000000001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6126.9014580000003</v>
      </c>
      <c r="AJ581">
        <v>12999223.473724</v>
      </c>
      <c r="AK581" t="s">
        <v>12</v>
      </c>
      <c r="AL581">
        <v>0</v>
      </c>
      <c r="AM581">
        <v>0</v>
      </c>
    </row>
    <row r="582" spans="1:39" x14ac:dyDescent="0.25">
      <c r="A582" t="s">
        <v>155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53.992752000000003</v>
      </c>
      <c r="I582">
        <v>2.4091809999999998</v>
      </c>
      <c r="J582" t="s">
        <v>3</v>
      </c>
      <c r="K582">
        <v>53.866224000000003</v>
      </c>
      <c r="L582">
        <v>2.3752420000000001</v>
      </c>
      <c r="M582" t="s">
        <v>4</v>
      </c>
      <c r="N582">
        <v>2.9107400000000001</v>
      </c>
      <c r="O582">
        <v>4.8129999999999996E-3</v>
      </c>
      <c r="P582" t="s">
        <v>5</v>
      </c>
      <c r="Q582">
        <v>10.45749</v>
      </c>
      <c r="R582">
        <v>0.112056</v>
      </c>
      <c r="S582" t="s">
        <v>6</v>
      </c>
      <c r="T582">
        <v>3.1012719999999998</v>
      </c>
      <c r="U582">
        <v>7.7549999999999997E-3</v>
      </c>
      <c r="V582" t="s">
        <v>7</v>
      </c>
      <c r="W582">
        <v>1.995288</v>
      </c>
      <c r="X582">
        <v>8.2070000000000008E-3</v>
      </c>
      <c r="Y582" t="s">
        <v>8</v>
      </c>
      <c r="Z582">
        <v>4.0281919999999998</v>
      </c>
      <c r="AA582">
        <v>5.4366999999999999E-2</v>
      </c>
      <c r="AB582" t="s">
        <v>9</v>
      </c>
      <c r="AC582">
        <v>39.591810000000002</v>
      </c>
      <c r="AD582">
        <v>1.598897</v>
      </c>
      <c r="AE582" t="s">
        <v>10</v>
      </c>
      <c r="AF582">
        <v>0</v>
      </c>
      <c r="AG582">
        <v>0</v>
      </c>
      <c r="AH582" t="s">
        <v>11</v>
      </c>
      <c r="AI582">
        <v>5548.818346</v>
      </c>
      <c r="AJ582">
        <v>5712456.0885420004</v>
      </c>
      <c r="AK582" t="s">
        <v>12</v>
      </c>
      <c r="AL582">
        <v>0</v>
      </c>
      <c r="AM582">
        <v>0</v>
      </c>
    </row>
    <row r="583" spans="1:39" x14ac:dyDescent="0.25">
      <c r="A583" t="s">
        <v>155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107.94678999999999</v>
      </c>
      <c r="I583">
        <v>4.4413840000000002</v>
      </c>
      <c r="J583" t="s">
        <v>3</v>
      </c>
      <c r="K583">
        <v>107.696214</v>
      </c>
      <c r="L583">
        <v>4.3567429999999998</v>
      </c>
      <c r="M583" t="s">
        <v>4</v>
      </c>
      <c r="N583">
        <v>5.935028</v>
      </c>
      <c r="O583">
        <v>1.3426E-2</v>
      </c>
      <c r="P583" t="s">
        <v>5</v>
      </c>
      <c r="Q583">
        <v>20.802146</v>
      </c>
      <c r="R583">
        <v>0.37256600000000001</v>
      </c>
      <c r="S583" t="s">
        <v>6</v>
      </c>
      <c r="T583">
        <v>6.2045139999999996</v>
      </c>
      <c r="U583">
        <v>3.2731000000000003E-2</v>
      </c>
      <c r="V583" t="s">
        <v>7</v>
      </c>
      <c r="W583">
        <v>3.9810979999999998</v>
      </c>
      <c r="X583">
        <v>1.1736999999999999E-2</v>
      </c>
      <c r="Y583" t="s">
        <v>8</v>
      </c>
      <c r="Z583">
        <v>7.9359999999999999</v>
      </c>
      <c r="AA583">
        <v>0.161416</v>
      </c>
      <c r="AB583" t="s">
        <v>9</v>
      </c>
      <c r="AC583">
        <v>79.148017999999993</v>
      </c>
      <c r="AD583">
        <v>2.2801179999999999</v>
      </c>
      <c r="AE583" t="s">
        <v>10</v>
      </c>
      <c r="AF583">
        <v>0</v>
      </c>
      <c r="AG583">
        <v>0</v>
      </c>
      <c r="AH583" t="s">
        <v>11</v>
      </c>
      <c r="AI583">
        <v>5599.730356</v>
      </c>
      <c r="AJ583">
        <v>5894863.6911180001</v>
      </c>
      <c r="AK583" t="s">
        <v>12</v>
      </c>
      <c r="AL583">
        <v>0</v>
      </c>
      <c r="AM583">
        <v>0</v>
      </c>
    </row>
    <row r="584" spans="1:39" x14ac:dyDescent="0.25">
      <c r="A584" t="s">
        <v>155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161.64217400000001</v>
      </c>
      <c r="I584">
        <v>8.8024249999999995</v>
      </c>
      <c r="J584" t="s">
        <v>3</v>
      </c>
      <c r="K584">
        <v>161.27332999999999</v>
      </c>
      <c r="L584">
        <v>8.6572549999999993</v>
      </c>
      <c r="M584" t="s">
        <v>4</v>
      </c>
      <c r="N584">
        <v>8.9770559999999993</v>
      </c>
      <c r="O584">
        <v>2.3328999999999999E-2</v>
      </c>
      <c r="P584" t="s">
        <v>5</v>
      </c>
      <c r="Q584">
        <v>31.141487999999999</v>
      </c>
      <c r="R584">
        <v>0.75412100000000004</v>
      </c>
      <c r="S584" t="s">
        <v>6</v>
      </c>
      <c r="T584">
        <v>9.2826760000000004</v>
      </c>
      <c r="U584">
        <v>6.6133999999999998E-2</v>
      </c>
      <c r="V584" t="s">
        <v>7</v>
      </c>
      <c r="W584">
        <v>6.0073600000000003</v>
      </c>
      <c r="X584">
        <v>4.7948999999999999E-2</v>
      </c>
      <c r="Y584" t="s">
        <v>8</v>
      </c>
      <c r="Z584">
        <v>11.799545999999999</v>
      </c>
      <c r="AA584">
        <v>0.22576299999999999</v>
      </c>
      <c r="AB584" t="s">
        <v>9</v>
      </c>
      <c r="AC584">
        <v>118.437292</v>
      </c>
      <c r="AD584">
        <v>4.2911989999999998</v>
      </c>
      <c r="AE584" t="s">
        <v>10</v>
      </c>
      <c r="AF584">
        <v>0</v>
      </c>
      <c r="AG584">
        <v>0</v>
      </c>
      <c r="AH584" t="s">
        <v>11</v>
      </c>
      <c r="AI584">
        <v>5605.187038</v>
      </c>
      <c r="AJ584">
        <v>5867996.7553300001</v>
      </c>
      <c r="AK584" t="s">
        <v>12</v>
      </c>
      <c r="AL584">
        <v>0</v>
      </c>
      <c r="AM584">
        <v>0</v>
      </c>
    </row>
    <row r="585" spans="1:39" x14ac:dyDescent="0.25">
      <c r="A585" t="s">
        <v>155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215.69348199999999</v>
      </c>
      <c r="I585">
        <v>16.296334999999999</v>
      </c>
      <c r="J585" t="s">
        <v>3</v>
      </c>
      <c r="K585">
        <v>215.20209600000001</v>
      </c>
      <c r="L585">
        <v>16.050657000000001</v>
      </c>
      <c r="M585" t="s">
        <v>4</v>
      </c>
      <c r="N585">
        <v>12.071254</v>
      </c>
      <c r="O585">
        <v>5.3261999999999997E-2</v>
      </c>
      <c r="P585" t="s">
        <v>5</v>
      </c>
      <c r="Q585">
        <v>41.511029999999998</v>
      </c>
      <c r="R585">
        <v>1.2746839999999999</v>
      </c>
      <c r="S585" t="s">
        <v>6</v>
      </c>
      <c r="T585">
        <v>12.401386</v>
      </c>
      <c r="U585">
        <v>0.13839899999999999</v>
      </c>
      <c r="V585" t="s">
        <v>7</v>
      </c>
      <c r="W585">
        <v>8.0063720000000007</v>
      </c>
      <c r="X585">
        <v>6.8915000000000004E-2</v>
      </c>
      <c r="Y585" t="s">
        <v>8</v>
      </c>
      <c r="Z585">
        <v>15.702942</v>
      </c>
      <c r="AA585">
        <v>0.355881</v>
      </c>
      <c r="AB585" t="s">
        <v>9</v>
      </c>
      <c r="AC585">
        <v>157.98766599999999</v>
      </c>
      <c r="AD585">
        <v>7.8255910000000002</v>
      </c>
      <c r="AE585" t="s">
        <v>10</v>
      </c>
      <c r="AF585">
        <v>0</v>
      </c>
      <c r="AG585">
        <v>0</v>
      </c>
      <c r="AH585" t="s">
        <v>11</v>
      </c>
      <c r="AI585">
        <v>5605.187038</v>
      </c>
      <c r="AJ585">
        <v>5867996.7553300001</v>
      </c>
      <c r="AK585" t="s">
        <v>12</v>
      </c>
      <c r="AL585">
        <v>0</v>
      </c>
      <c r="AM585">
        <v>0</v>
      </c>
    </row>
    <row r="586" spans="1:39" x14ac:dyDescent="0.25">
      <c r="A586" t="s">
        <v>155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269.87063000000001</v>
      </c>
      <c r="I586">
        <v>30.286261</v>
      </c>
      <c r="J586" t="s">
        <v>3</v>
      </c>
      <c r="K586">
        <v>269.25658800000002</v>
      </c>
      <c r="L586">
        <v>29.936509000000001</v>
      </c>
      <c r="M586" t="s">
        <v>4</v>
      </c>
      <c r="N586">
        <v>15.189719999999999</v>
      </c>
      <c r="O586">
        <v>0.116202</v>
      </c>
      <c r="P586" t="s">
        <v>5</v>
      </c>
      <c r="Q586">
        <v>51.846291999999998</v>
      </c>
      <c r="R586">
        <v>1.773749</v>
      </c>
      <c r="S586" t="s">
        <v>6</v>
      </c>
      <c r="T586">
        <v>15.493274</v>
      </c>
      <c r="U586">
        <v>0.21452499999999999</v>
      </c>
      <c r="V586" t="s">
        <v>7</v>
      </c>
      <c r="W586">
        <v>10.030196</v>
      </c>
      <c r="X586">
        <v>0.10248599999999999</v>
      </c>
      <c r="Y586" t="s">
        <v>8</v>
      </c>
      <c r="Z586">
        <v>19.591684000000001</v>
      </c>
      <c r="AA586">
        <v>0.46252199999999999</v>
      </c>
      <c r="AB586" t="s">
        <v>9</v>
      </c>
      <c r="AC586">
        <v>197.68015399999999</v>
      </c>
      <c r="AD586">
        <v>15.928502</v>
      </c>
      <c r="AE586" t="s">
        <v>10</v>
      </c>
      <c r="AF586">
        <v>0</v>
      </c>
      <c r="AG586">
        <v>0</v>
      </c>
      <c r="AH586" t="s">
        <v>11</v>
      </c>
      <c r="AI586">
        <v>5605.187038</v>
      </c>
      <c r="AJ586">
        <v>5867996.7553300001</v>
      </c>
      <c r="AK586" t="s">
        <v>12</v>
      </c>
      <c r="AL586">
        <v>0</v>
      </c>
      <c r="AM586">
        <v>0</v>
      </c>
    </row>
    <row r="587" spans="1:39" x14ac:dyDescent="0.25">
      <c r="A587" t="s">
        <v>155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324.11654399999998</v>
      </c>
      <c r="I587">
        <v>48.15842</v>
      </c>
      <c r="J587" t="s">
        <v>3</v>
      </c>
      <c r="K587">
        <v>323.37924800000002</v>
      </c>
      <c r="L587">
        <v>47.623781999999999</v>
      </c>
      <c r="M587" t="s">
        <v>4</v>
      </c>
      <c r="N587">
        <v>18.285907999999999</v>
      </c>
      <c r="O587">
        <v>0.16821800000000001</v>
      </c>
      <c r="P587" t="s">
        <v>5</v>
      </c>
      <c r="Q587">
        <v>62.238059999999997</v>
      </c>
      <c r="R587">
        <v>2.7200090000000001</v>
      </c>
      <c r="S587" t="s">
        <v>6</v>
      </c>
      <c r="T587">
        <v>18.591394000000001</v>
      </c>
      <c r="U587">
        <v>0.31386399999999998</v>
      </c>
      <c r="V587" t="s">
        <v>7</v>
      </c>
      <c r="W587">
        <v>12.066496000000001</v>
      </c>
      <c r="X587">
        <v>0.13968</v>
      </c>
      <c r="Y587" t="s">
        <v>8</v>
      </c>
      <c r="Z587">
        <v>23.502445999999999</v>
      </c>
      <c r="AA587">
        <v>0.68120099999999995</v>
      </c>
      <c r="AB587" t="s">
        <v>9</v>
      </c>
      <c r="AC587">
        <v>237.37768199999999</v>
      </c>
      <c r="AD587">
        <v>25.441213999999999</v>
      </c>
      <c r="AE587" t="s">
        <v>10</v>
      </c>
      <c r="AF587">
        <v>0</v>
      </c>
      <c r="AG587">
        <v>0</v>
      </c>
      <c r="AH587" t="s">
        <v>11</v>
      </c>
      <c r="AI587">
        <v>5605.187038</v>
      </c>
      <c r="AJ587">
        <v>5867996.7553300001</v>
      </c>
      <c r="AK587" t="s">
        <v>12</v>
      </c>
      <c r="AL587">
        <v>0</v>
      </c>
      <c r="AM587">
        <v>0</v>
      </c>
    </row>
    <row r="588" spans="1:39" x14ac:dyDescent="0.25">
      <c r="A588" t="s">
        <v>155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378.03067199999998</v>
      </c>
      <c r="I588">
        <v>66.501133999999993</v>
      </c>
      <c r="J588" t="s">
        <v>3</v>
      </c>
      <c r="K588">
        <v>377.16512799999998</v>
      </c>
      <c r="L588">
        <v>65.598772999999994</v>
      </c>
      <c r="M588" t="s">
        <v>4</v>
      </c>
      <c r="N588">
        <v>21.402884</v>
      </c>
      <c r="O588">
        <v>0.24997</v>
      </c>
      <c r="P588" t="s">
        <v>5</v>
      </c>
      <c r="Q588">
        <v>72.591517999999994</v>
      </c>
      <c r="R588">
        <v>3.7853919999999999</v>
      </c>
      <c r="S588" t="s">
        <v>6</v>
      </c>
      <c r="T588">
        <v>21.704461999999999</v>
      </c>
      <c r="U588">
        <v>0.48350799999999999</v>
      </c>
      <c r="V588" t="s">
        <v>7</v>
      </c>
      <c r="W588">
        <v>14.064285999999999</v>
      </c>
      <c r="X588">
        <v>0.17751800000000001</v>
      </c>
      <c r="Y588" t="s">
        <v>8</v>
      </c>
      <c r="Z588">
        <v>27.389462000000002</v>
      </c>
      <c r="AA588">
        <v>0.84162400000000004</v>
      </c>
      <c r="AB588" t="s">
        <v>9</v>
      </c>
      <c r="AC588">
        <v>276.78884199999999</v>
      </c>
      <c r="AD588">
        <v>34.230837000000001</v>
      </c>
      <c r="AE588" t="s">
        <v>10</v>
      </c>
      <c r="AF588">
        <v>0</v>
      </c>
      <c r="AG588">
        <v>0</v>
      </c>
      <c r="AH588" t="s">
        <v>11</v>
      </c>
      <c r="AI588">
        <v>5605.187038</v>
      </c>
      <c r="AJ588">
        <v>5867996.7553300001</v>
      </c>
      <c r="AK588" t="s">
        <v>12</v>
      </c>
      <c r="AL588">
        <v>0</v>
      </c>
      <c r="AM588">
        <v>0</v>
      </c>
    </row>
    <row r="589" spans="1:39" x14ac:dyDescent="0.25">
      <c r="A589" t="s">
        <v>155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431.913208</v>
      </c>
      <c r="I589">
        <v>84.631476000000006</v>
      </c>
      <c r="J589" t="s">
        <v>3</v>
      </c>
      <c r="K589">
        <v>430.92632800000001</v>
      </c>
      <c r="L589">
        <v>83.498205999999996</v>
      </c>
      <c r="M589" t="s">
        <v>4</v>
      </c>
      <c r="N589">
        <v>24.494551999999999</v>
      </c>
      <c r="O589">
        <v>0.303927</v>
      </c>
      <c r="P589" t="s">
        <v>5</v>
      </c>
      <c r="Q589">
        <v>82.953447999999995</v>
      </c>
      <c r="R589">
        <v>4.9164380000000003</v>
      </c>
      <c r="S589" t="s">
        <v>6</v>
      </c>
      <c r="T589">
        <v>24.760448</v>
      </c>
      <c r="U589">
        <v>0.54609799999999997</v>
      </c>
      <c r="V589" t="s">
        <v>7</v>
      </c>
      <c r="W589">
        <v>16.067689999999999</v>
      </c>
      <c r="X589">
        <v>0.20335800000000001</v>
      </c>
      <c r="Y589" t="s">
        <v>8</v>
      </c>
      <c r="Z589">
        <v>31.337654000000001</v>
      </c>
      <c r="AA589">
        <v>1.1431089999999999</v>
      </c>
      <c r="AB589" t="s">
        <v>9</v>
      </c>
      <c r="AC589">
        <v>316.18883199999999</v>
      </c>
      <c r="AD589">
        <v>42.355508999999998</v>
      </c>
      <c r="AE589" t="s">
        <v>10</v>
      </c>
      <c r="AF589">
        <v>0</v>
      </c>
      <c r="AG589">
        <v>0</v>
      </c>
      <c r="AH589" t="s">
        <v>11</v>
      </c>
      <c r="AI589">
        <v>5605.187038</v>
      </c>
      <c r="AJ589">
        <v>5867996.7553300001</v>
      </c>
      <c r="AK589" t="s">
        <v>12</v>
      </c>
      <c r="AL589">
        <v>0</v>
      </c>
      <c r="AM589">
        <v>0</v>
      </c>
    </row>
    <row r="590" spans="1:39" x14ac:dyDescent="0.25">
      <c r="A590" t="s">
        <v>155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485.84152799999998</v>
      </c>
      <c r="I590">
        <v>100.498367</v>
      </c>
      <c r="J590" t="s">
        <v>3</v>
      </c>
      <c r="K590">
        <v>484.73618399999998</v>
      </c>
      <c r="L590">
        <v>99.108776000000006</v>
      </c>
      <c r="M590" t="s">
        <v>4</v>
      </c>
      <c r="N590">
        <v>27.628252</v>
      </c>
      <c r="O590">
        <v>0.368035</v>
      </c>
      <c r="P590" t="s">
        <v>5</v>
      </c>
      <c r="Q590">
        <v>93.231697999999994</v>
      </c>
      <c r="R590">
        <v>5.8806820000000002</v>
      </c>
      <c r="S590" t="s">
        <v>6</v>
      </c>
      <c r="T590">
        <v>27.808917999999998</v>
      </c>
      <c r="U590">
        <v>0.61214900000000005</v>
      </c>
      <c r="V590" t="s">
        <v>7</v>
      </c>
      <c r="W590">
        <v>18.084638000000002</v>
      </c>
      <c r="X590">
        <v>0.25920700000000002</v>
      </c>
      <c r="Y590" t="s">
        <v>8</v>
      </c>
      <c r="Z590">
        <v>35.212142</v>
      </c>
      <c r="AA590">
        <v>1.3847700000000001</v>
      </c>
      <c r="AB590" t="s">
        <v>9</v>
      </c>
      <c r="AC590">
        <v>355.67390399999999</v>
      </c>
      <c r="AD590">
        <v>49.340353</v>
      </c>
      <c r="AE590" t="s">
        <v>10</v>
      </c>
      <c r="AF590">
        <v>0</v>
      </c>
      <c r="AG590">
        <v>0</v>
      </c>
      <c r="AH590" t="s">
        <v>11</v>
      </c>
      <c r="AI590">
        <v>5605.187038</v>
      </c>
      <c r="AJ590">
        <v>5867996.7553300001</v>
      </c>
      <c r="AK590" t="s">
        <v>12</v>
      </c>
      <c r="AL590">
        <v>0</v>
      </c>
      <c r="AM590">
        <v>0</v>
      </c>
    </row>
    <row r="591" spans="1:39" x14ac:dyDescent="0.25">
      <c r="A591" t="s">
        <v>155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539.50719600000002</v>
      </c>
      <c r="I591">
        <v>113.734374</v>
      </c>
      <c r="J591" t="s">
        <v>3</v>
      </c>
      <c r="K591">
        <v>538.283818</v>
      </c>
      <c r="L591">
        <v>112.174847</v>
      </c>
      <c r="M591" t="s">
        <v>4</v>
      </c>
      <c r="N591">
        <v>30.725370000000002</v>
      </c>
      <c r="O591">
        <v>0.414134</v>
      </c>
      <c r="P591" t="s">
        <v>5</v>
      </c>
      <c r="Q591">
        <v>103.51743399999999</v>
      </c>
      <c r="R591">
        <v>6.5674330000000003</v>
      </c>
      <c r="S591" t="s">
        <v>6</v>
      </c>
      <c r="T591">
        <v>30.835286</v>
      </c>
      <c r="U591">
        <v>0.69415499999999997</v>
      </c>
      <c r="V591" t="s">
        <v>7</v>
      </c>
      <c r="W591">
        <v>20.098497999999999</v>
      </c>
      <c r="X591">
        <v>0.25909199999999999</v>
      </c>
      <c r="Y591" t="s">
        <v>8</v>
      </c>
      <c r="Z591">
        <v>39.106982000000002</v>
      </c>
      <c r="AA591">
        <v>1.5839719999999999</v>
      </c>
      <c r="AB591" t="s">
        <v>9</v>
      </c>
      <c r="AC591">
        <v>394.93391400000002</v>
      </c>
      <c r="AD591">
        <v>55.860909999999997</v>
      </c>
      <c r="AE591" t="s">
        <v>10</v>
      </c>
      <c r="AF591">
        <v>0</v>
      </c>
      <c r="AG591">
        <v>0</v>
      </c>
      <c r="AH591" t="s">
        <v>11</v>
      </c>
      <c r="AI591">
        <v>5605.187038</v>
      </c>
      <c r="AJ591">
        <v>5867996.7553300001</v>
      </c>
      <c r="AK591" t="s">
        <v>12</v>
      </c>
      <c r="AL591">
        <v>0</v>
      </c>
      <c r="AM591">
        <v>0</v>
      </c>
    </row>
    <row r="592" spans="1:39" x14ac:dyDescent="0.25">
      <c r="A592" t="s">
        <v>155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593.67525000000001</v>
      </c>
      <c r="I592">
        <v>132.20523600000001</v>
      </c>
      <c r="J592" t="s">
        <v>3</v>
      </c>
      <c r="K592">
        <v>592.33114599999999</v>
      </c>
      <c r="L592">
        <v>130.32901200000001</v>
      </c>
      <c r="M592" t="s">
        <v>4</v>
      </c>
      <c r="N592">
        <v>33.851649999999999</v>
      </c>
      <c r="O592">
        <v>0.46591500000000002</v>
      </c>
      <c r="P592" t="s">
        <v>5</v>
      </c>
      <c r="Q592">
        <v>113.836788</v>
      </c>
      <c r="R592">
        <v>7.8615849999999998</v>
      </c>
      <c r="S592" t="s">
        <v>6</v>
      </c>
      <c r="T592">
        <v>33.877560000000003</v>
      </c>
      <c r="U592">
        <v>0.76585800000000004</v>
      </c>
      <c r="V592" t="s">
        <v>7</v>
      </c>
      <c r="W592">
        <v>22.125398000000001</v>
      </c>
      <c r="X592">
        <v>0.33691599999999999</v>
      </c>
      <c r="Y592" t="s">
        <v>8</v>
      </c>
      <c r="Z592">
        <v>43.007944000000002</v>
      </c>
      <c r="AA592">
        <v>1.8848670000000001</v>
      </c>
      <c r="AB592" t="s">
        <v>9</v>
      </c>
      <c r="AC592">
        <v>434.61146000000002</v>
      </c>
      <c r="AD592">
        <v>63.642268999999999</v>
      </c>
      <c r="AE592" t="s">
        <v>10</v>
      </c>
      <c r="AF592">
        <v>0</v>
      </c>
      <c r="AG592">
        <v>0</v>
      </c>
      <c r="AH592" t="s">
        <v>11</v>
      </c>
      <c r="AI592">
        <v>5605.187038</v>
      </c>
      <c r="AJ592">
        <v>5867996.7553300001</v>
      </c>
      <c r="AK592" t="s">
        <v>12</v>
      </c>
      <c r="AL592">
        <v>0</v>
      </c>
      <c r="AM592">
        <v>0</v>
      </c>
    </row>
    <row r="593" spans="1:39" x14ac:dyDescent="0.25">
      <c r="A593" t="s">
        <v>155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647.85384799999997</v>
      </c>
      <c r="I593">
        <v>153.401433</v>
      </c>
      <c r="J593" t="s">
        <v>3</v>
      </c>
      <c r="K593">
        <v>646.36795600000005</v>
      </c>
      <c r="L593">
        <v>150.99624299999999</v>
      </c>
      <c r="M593" t="s">
        <v>4</v>
      </c>
      <c r="N593">
        <v>37.056533999999999</v>
      </c>
      <c r="O593">
        <v>0.66913100000000003</v>
      </c>
      <c r="P593" t="s">
        <v>5</v>
      </c>
      <c r="Q593">
        <v>124.192476</v>
      </c>
      <c r="R593">
        <v>9.0694529999999993</v>
      </c>
      <c r="S593" t="s">
        <v>6</v>
      </c>
      <c r="T593">
        <v>36.945298000000001</v>
      </c>
      <c r="U593">
        <v>0.83385900000000002</v>
      </c>
      <c r="V593" t="s">
        <v>7</v>
      </c>
      <c r="W593">
        <v>24.160589999999999</v>
      </c>
      <c r="X593">
        <v>0.43136799999999997</v>
      </c>
      <c r="Y593" t="s">
        <v>8</v>
      </c>
      <c r="Z593">
        <v>46.914864000000001</v>
      </c>
      <c r="AA593">
        <v>2.1651159999999998</v>
      </c>
      <c r="AB593" t="s">
        <v>9</v>
      </c>
      <c r="AC593">
        <v>474.17092200000002</v>
      </c>
      <c r="AD593">
        <v>73.864932999999994</v>
      </c>
      <c r="AE593" t="s">
        <v>10</v>
      </c>
      <c r="AF593">
        <v>0</v>
      </c>
      <c r="AG593">
        <v>0</v>
      </c>
      <c r="AH593" t="s">
        <v>11</v>
      </c>
      <c r="AI593">
        <v>5605.187038</v>
      </c>
      <c r="AJ593">
        <v>5867996.7553300001</v>
      </c>
      <c r="AK593" t="s">
        <v>12</v>
      </c>
      <c r="AL593">
        <v>0</v>
      </c>
      <c r="AM593">
        <v>0</v>
      </c>
    </row>
    <row r="594" spans="1:39" x14ac:dyDescent="0.25">
      <c r="A594" t="s">
        <v>155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702.26700800000003</v>
      </c>
      <c r="I594">
        <v>171.53779900000001</v>
      </c>
      <c r="J594" t="s">
        <v>3</v>
      </c>
      <c r="K594">
        <v>700.65889800000002</v>
      </c>
      <c r="L594">
        <v>168.85257899999999</v>
      </c>
      <c r="M594" t="s">
        <v>4</v>
      </c>
      <c r="N594">
        <v>40.181387999999998</v>
      </c>
      <c r="O594">
        <v>0.69589400000000001</v>
      </c>
      <c r="P594" t="s">
        <v>5</v>
      </c>
      <c r="Q594">
        <v>134.67797999999999</v>
      </c>
      <c r="R594">
        <v>10.977636</v>
      </c>
      <c r="S594" t="s">
        <v>6</v>
      </c>
      <c r="T594">
        <v>40.025666000000001</v>
      </c>
      <c r="U594">
        <v>0.91987300000000005</v>
      </c>
      <c r="V594" t="s">
        <v>7</v>
      </c>
      <c r="W594">
        <v>26.159744</v>
      </c>
      <c r="X594">
        <v>0.486095</v>
      </c>
      <c r="Y594" t="s">
        <v>8</v>
      </c>
      <c r="Z594">
        <v>50.982612000000003</v>
      </c>
      <c r="AA594">
        <v>3.191411</v>
      </c>
      <c r="AB594" t="s">
        <v>9</v>
      </c>
      <c r="AC594">
        <v>513.93535199999997</v>
      </c>
      <c r="AD594">
        <v>81.911218000000005</v>
      </c>
      <c r="AE594" t="s">
        <v>10</v>
      </c>
      <c r="AF594">
        <v>0</v>
      </c>
      <c r="AG594">
        <v>0</v>
      </c>
      <c r="AH594" t="s">
        <v>11</v>
      </c>
      <c r="AI594">
        <v>5612.2987670000002</v>
      </c>
      <c r="AJ594">
        <v>5840136.4889679998</v>
      </c>
      <c r="AK594" t="s">
        <v>12</v>
      </c>
      <c r="AL594">
        <v>0</v>
      </c>
      <c r="AM594">
        <v>0</v>
      </c>
    </row>
    <row r="595" spans="1:39" x14ac:dyDescent="0.25">
      <c r="A595" t="s">
        <v>155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756.25741000000005</v>
      </c>
      <c r="I595">
        <v>189.479197</v>
      </c>
      <c r="J595" t="s">
        <v>3</v>
      </c>
      <c r="K595">
        <v>754.52633600000001</v>
      </c>
      <c r="L595">
        <v>186.617278</v>
      </c>
      <c r="M595" t="s">
        <v>4</v>
      </c>
      <c r="N595">
        <v>43.289012</v>
      </c>
      <c r="O595">
        <v>0.72732300000000005</v>
      </c>
      <c r="P595" t="s">
        <v>5</v>
      </c>
      <c r="Q595">
        <v>145.01419799999999</v>
      </c>
      <c r="R595">
        <v>11.729058</v>
      </c>
      <c r="S595" t="s">
        <v>6</v>
      </c>
      <c r="T595">
        <v>43.067804000000002</v>
      </c>
      <c r="U595">
        <v>0.968723</v>
      </c>
      <c r="V595" t="s">
        <v>7</v>
      </c>
      <c r="W595">
        <v>28.164960000000001</v>
      </c>
      <c r="X595">
        <v>0.51356800000000002</v>
      </c>
      <c r="Y595" t="s">
        <v>8</v>
      </c>
      <c r="Z595">
        <v>54.920312000000003</v>
      </c>
      <c r="AA595">
        <v>3.4555210000000001</v>
      </c>
      <c r="AB595" t="s">
        <v>9</v>
      </c>
      <c r="AC595">
        <v>553.44901600000003</v>
      </c>
      <c r="AD595">
        <v>91.296853999999996</v>
      </c>
      <c r="AE595" t="s">
        <v>10</v>
      </c>
      <c r="AF595">
        <v>0</v>
      </c>
      <c r="AG595">
        <v>0</v>
      </c>
      <c r="AH595" t="s">
        <v>11</v>
      </c>
      <c r="AI595">
        <v>5612.2987670000002</v>
      </c>
      <c r="AJ595">
        <v>5840136.4889679998</v>
      </c>
      <c r="AK595" t="s">
        <v>12</v>
      </c>
      <c r="AL595">
        <v>0</v>
      </c>
      <c r="AM595">
        <v>0</v>
      </c>
    </row>
    <row r="596" spans="1:39" x14ac:dyDescent="0.25">
      <c r="A596" t="s">
        <v>155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810.26700600000004</v>
      </c>
      <c r="I596">
        <v>219.45370700000001</v>
      </c>
      <c r="J596" t="s">
        <v>3</v>
      </c>
      <c r="K596">
        <v>808.40202999999997</v>
      </c>
      <c r="L596">
        <v>215.67356799999999</v>
      </c>
      <c r="M596" t="s">
        <v>4</v>
      </c>
      <c r="N596">
        <v>46.445402000000001</v>
      </c>
      <c r="O596">
        <v>0.84481700000000004</v>
      </c>
      <c r="P596" t="s">
        <v>5</v>
      </c>
      <c r="Q596">
        <v>155.309394</v>
      </c>
      <c r="R596">
        <v>13.445722999999999</v>
      </c>
      <c r="S596" t="s">
        <v>6</v>
      </c>
      <c r="T596">
        <v>46.114676000000003</v>
      </c>
      <c r="U596">
        <v>1.1036060000000001</v>
      </c>
      <c r="V596" t="s">
        <v>7</v>
      </c>
      <c r="W596">
        <v>30.18019</v>
      </c>
      <c r="X596">
        <v>0.65152900000000002</v>
      </c>
      <c r="Y596" t="s">
        <v>8</v>
      </c>
      <c r="Z596">
        <v>58.807464000000003</v>
      </c>
      <c r="AA596">
        <v>3.8274020000000002</v>
      </c>
      <c r="AB596" t="s">
        <v>9</v>
      </c>
      <c r="AC596">
        <v>592.96759399999996</v>
      </c>
      <c r="AD596">
        <v>104.590599</v>
      </c>
      <c r="AE596" t="s">
        <v>10</v>
      </c>
      <c r="AF596">
        <v>0</v>
      </c>
      <c r="AG596">
        <v>0</v>
      </c>
      <c r="AH596" t="s">
        <v>11</v>
      </c>
      <c r="AI596">
        <v>5612.2987670000002</v>
      </c>
      <c r="AJ596">
        <v>5840136.4889679998</v>
      </c>
      <c r="AK596" t="s">
        <v>12</v>
      </c>
      <c r="AL596">
        <v>0</v>
      </c>
      <c r="AM596">
        <v>0</v>
      </c>
    </row>
    <row r="597" spans="1:39" x14ac:dyDescent="0.25">
      <c r="A597" t="s">
        <v>155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864.00229999999999</v>
      </c>
      <c r="I597">
        <v>249.91861499999999</v>
      </c>
      <c r="J597" t="s">
        <v>3</v>
      </c>
      <c r="K597">
        <v>862.00498000000005</v>
      </c>
      <c r="L597">
        <v>244.93877900000001</v>
      </c>
      <c r="M597" t="s">
        <v>4</v>
      </c>
      <c r="N597">
        <v>49.591062000000001</v>
      </c>
      <c r="O597">
        <v>0.95048100000000002</v>
      </c>
      <c r="P597" t="s">
        <v>5</v>
      </c>
      <c r="Q597">
        <v>165.56360799999999</v>
      </c>
      <c r="R597">
        <v>15.275271</v>
      </c>
      <c r="S597" t="s">
        <v>6</v>
      </c>
      <c r="T597">
        <v>49.140942000000003</v>
      </c>
      <c r="U597">
        <v>1.226243</v>
      </c>
      <c r="V597" t="s">
        <v>7</v>
      </c>
      <c r="W597">
        <v>32.163885999999998</v>
      </c>
      <c r="X597">
        <v>0.71127899999999999</v>
      </c>
      <c r="Y597" t="s">
        <v>8</v>
      </c>
      <c r="Z597">
        <v>62.696835999999998</v>
      </c>
      <c r="AA597">
        <v>4.3026799999999996</v>
      </c>
      <c r="AB597" t="s">
        <v>9</v>
      </c>
      <c r="AC597">
        <v>632.265578</v>
      </c>
      <c r="AD597">
        <v>117.902901</v>
      </c>
      <c r="AE597" t="s">
        <v>10</v>
      </c>
      <c r="AF597">
        <v>0</v>
      </c>
      <c r="AG597">
        <v>0</v>
      </c>
      <c r="AH597" t="s">
        <v>11</v>
      </c>
      <c r="AI597">
        <v>5612.2987670000002</v>
      </c>
      <c r="AJ597">
        <v>5840136.4889679998</v>
      </c>
      <c r="AK597" t="s">
        <v>12</v>
      </c>
      <c r="AL597">
        <v>0</v>
      </c>
      <c r="AM597">
        <v>0</v>
      </c>
    </row>
    <row r="598" spans="1:39" x14ac:dyDescent="0.25">
      <c r="A598" t="s">
        <v>155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918.05902000000003</v>
      </c>
      <c r="I598">
        <v>274.95265499999999</v>
      </c>
      <c r="J598" t="s">
        <v>3</v>
      </c>
      <c r="K598">
        <v>915.92926999999997</v>
      </c>
      <c r="L598">
        <v>269.90159499999999</v>
      </c>
      <c r="M598" t="s">
        <v>4</v>
      </c>
      <c r="N598">
        <v>52.723598000000003</v>
      </c>
      <c r="O598">
        <v>1.035971</v>
      </c>
      <c r="P598" t="s">
        <v>5</v>
      </c>
      <c r="Q598">
        <v>175.92756800000001</v>
      </c>
      <c r="R598">
        <v>16.497358999999999</v>
      </c>
      <c r="S598" t="s">
        <v>6</v>
      </c>
      <c r="T598">
        <v>52.212741999999999</v>
      </c>
      <c r="U598">
        <v>1.3456520000000001</v>
      </c>
      <c r="V598" t="s">
        <v>7</v>
      </c>
      <c r="W598">
        <v>34.182333999999997</v>
      </c>
      <c r="X598">
        <v>0.78372200000000003</v>
      </c>
      <c r="Y598" t="s">
        <v>8</v>
      </c>
      <c r="Z598">
        <v>66.615673999999999</v>
      </c>
      <c r="AA598">
        <v>4.4151809999999996</v>
      </c>
      <c r="AB598" t="s">
        <v>9</v>
      </c>
      <c r="AC598">
        <v>671.77781200000004</v>
      </c>
      <c r="AD598">
        <v>130.88613900000001</v>
      </c>
      <c r="AE598" t="s">
        <v>10</v>
      </c>
      <c r="AF598">
        <v>0</v>
      </c>
      <c r="AG598">
        <v>0</v>
      </c>
      <c r="AH598" t="s">
        <v>11</v>
      </c>
      <c r="AI598">
        <v>5612.2987670000002</v>
      </c>
      <c r="AJ598">
        <v>5840136.4889679998</v>
      </c>
      <c r="AK598" t="s">
        <v>12</v>
      </c>
      <c r="AL598">
        <v>0</v>
      </c>
      <c r="AM598">
        <v>0</v>
      </c>
    </row>
    <row r="599" spans="1:39" x14ac:dyDescent="0.25">
      <c r="A599" t="s">
        <v>155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972.14455599999997</v>
      </c>
      <c r="I599">
        <v>319.56298800000002</v>
      </c>
      <c r="J599" t="s">
        <v>3</v>
      </c>
      <c r="K599">
        <v>969.884682</v>
      </c>
      <c r="L599">
        <v>313.20113199999997</v>
      </c>
      <c r="M599" t="s">
        <v>4</v>
      </c>
      <c r="N599">
        <v>55.849690000000002</v>
      </c>
      <c r="O599">
        <v>1.1579930000000001</v>
      </c>
      <c r="P599" t="s">
        <v>5</v>
      </c>
      <c r="Q599">
        <v>186.31822199999999</v>
      </c>
      <c r="R599">
        <v>19.710529000000001</v>
      </c>
      <c r="S599" t="s">
        <v>6</v>
      </c>
      <c r="T599">
        <v>55.268197999999998</v>
      </c>
      <c r="U599">
        <v>1.5182020000000001</v>
      </c>
      <c r="V599" t="s">
        <v>7</v>
      </c>
      <c r="W599">
        <v>36.188856000000001</v>
      </c>
      <c r="X599">
        <v>0.85452899999999998</v>
      </c>
      <c r="Y599" t="s">
        <v>8</v>
      </c>
      <c r="Z599">
        <v>70.596170000000001</v>
      </c>
      <c r="AA599">
        <v>5.5408569999999999</v>
      </c>
      <c r="AB599" t="s">
        <v>9</v>
      </c>
      <c r="AC599">
        <v>711.30501000000004</v>
      </c>
      <c r="AD599">
        <v>150.701785</v>
      </c>
      <c r="AE599" t="s">
        <v>10</v>
      </c>
      <c r="AF599">
        <v>0</v>
      </c>
      <c r="AG599">
        <v>0</v>
      </c>
      <c r="AH599" t="s">
        <v>11</v>
      </c>
      <c r="AI599">
        <v>5612.2987670000002</v>
      </c>
      <c r="AJ599">
        <v>5840136.4889679998</v>
      </c>
      <c r="AK599" t="s">
        <v>12</v>
      </c>
      <c r="AL599">
        <v>0</v>
      </c>
      <c r="AM599">
        <v>0</v>
      </c>
    </row>
    <row r="600" spans="1:39" x14ac:dyDescent="0.25">
      <c r="A600" t="s">
        <v>155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1026.9977120000001</v>
      </c>
      <c r="I600">
        <v>349.36907100000002</v>
      </c>
      <c r="J600" t="s">
        <v>3</v>
      </c>
      <c r="K600">
        <v>1024.6165100000001</v>
      </c>
      <c r="L600">
        <v>342.79193199999997</v>
      </c>
      <c r="M600" t="s">
        <v>4</v>
      </c>
      <c r="N600">
        <v>59.061475999999999</v>
      </c>
      <c r="O600">
        <v>1.367502</v>
      </c>
      <c r="P600" t="s">
        <v>5</v>
      </c>
      <c r="Q600">
        <v>196.79325</v>
      </c>
      <c r="R600">
        <v>21.110510999999999</v>
      </c>
      <c r="S600" t="s">
        <v>6</v>
      </c>
      <c r="T600">
        <v>58.395283999999997</v>
      </c>
      <c r="U600">
        <v>1.755633</v>
      </c>
      <c r="V600" t="s">
        <v>7</v>
      </c>
      <c r="W600">
        <v>38.256374000000001</v>
      </c>
      <c r="X600">
        <v>0.94021299999999997</v>
      </c>
      <c r="Y600" t="s">
        <v>8</v>
      </c>
      <c r="Z600">
        <v>74.514505999999997</v>
      </c>
      <c r="AA600">
        <v>5.6669600000000004</v>
      </c>
      <c r="AB600" t="s">
        <v>9</v>
      </c>
      <c r="AC600">
        <v>751.43334000000004</v>
      </c>
      <c r="AD600">
        <v>167.66704100000001</v>
      </c>
      <c r="AE600" t="s">
        <v>10</v>
      </c>
      <c r="AF600">
        <v>0</v>
      </c>
      <c r="AG600">
        <v>0</v>
      </c>
      <c r="AH600" t="s">
        <v>11</v>
      </c>
      <c r="AI600">
        <v>5612.2987670000002</v>
      </c>
      <c r="AJ600">
        <v>5840136.4889679998</v>
      </c>
      <c r="AK600" t="s">
        <v>12</v>
      </c>
      <c r="AL600">
        <v>0</v>
      </c>
      <c r="AM600">
        <v>0</v>
      </c>
    </row>
    <row r="601" spans="1:39" x14ac:dyDescent="0.25">
      <c r="A601" t="s">
        <v>155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1081.118258</v>
      </c>
      <c r="I601">
        <v>403.54342500000001</v>
      </c>
      <c r="J601" t="s">
        <v>3</v>
      </c>
      <c r="K601">
        <v>1078.6122720000001</v>
      </c>
      <c r="L601">
        <v>396.08124600000002</v>
      </c>
      <c r="M601" t="s">
        <v>4</v>
      </c>
      <c r="N601">
        <v>62.205413999999998</v>
      </c>
      <c r="O601">
        <v>1.5614539999999999</v>
      </c>
      <c r="P601" t="s">
        <v>5</v>
      </c>
      <c r="Q601">
        <v>207.18149399999999</v>
      </c>
      <c r="R601">
        <v>24.124345999999999</v>
      </c>
      <c r="S601" t="s">
        <v>6</v>
      </c>
      <c r="T601">
        <v>61.505777999999999</v>
      </c>
      <c r="U601">
        <v>2.1359720000000002</v>
      </c>
      <c r="V601" t="s">
        <v>7</v>
      </c>
      <c r="W601">
        <v>40.256281999999999</v>
      </c>
      <c r="X601">
        <v>1.003342</v>
      </c>
      <c r="Y601" t="s">
        <v>8</v>
      </c>
      <c r="Z601">
        <v>78.442303999999993</v>
      </c>
      <c r="AA601">
        <v>6.2565359999999997</v>
      </c>
      <c r="AB601" t="s">
        <v>9</v>
      </c>
      <c r="AC601">
        <v>790.97967000000006</v>
      </c>
      <c r="AD601">
        <v>193.10343</v>
      </c>
      <c r="AE601" t="s">
        <v>10</v>
      </c>
      <c r="AF601">
        <v>0</v>
      </c>
      <c r="AG601">
        <v>0</v>
      </c>
      <c r="AH601" t="s">
        <v>11</v>
      </c>
      <c r="AI601">
        <v>5612.2987670000002</v>
      </c>
      <c r="AJ601">
        <v>5840136.4889679998</v>
      </c>
      <c r="AK601" t="s">
        <v>12</v>
      </c>
      <c r="AL601">
        <v>0</v>
      </c>
      <c r="AM601">
        <v>0</v>
      </c>
    </row>
    <row r="602" spans="1:39" x14ac:dyDescent="0.25">
      <c r="A602" t="s">
        <v>156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47.703392000000001</v>
      </c>
      <c r="I622">
        <v>2.644082</v>
      </c>
      <c r="J622" t="s">
        <v>3</v>
      </c>
      <c r="K622">
        <v>47.557583999999999</v>
      </c>
      <c r="L622">
        <v>2.5944479999999999</v>
      </c>
      <c r="M622" t="s">
        <v>4</v>
      </c>
      <c r="N622">
        <v>3.025798</v>
      </c>
      <c r="O622">
        <v>1.8154E-2</v>
      </c>
      <c r="P622" t="s">
        <v>5</v>
      </c>
      <c r="Q622">
        <v>0</v>
      </c>
      <c r="R622">
        <v>0</v>
      </c>
      <c r="S622" t="s">
        <v>6</v>
      </c>
      <c r="T622">
        <v>3.2035079999999998</v>
      </c>
      <c r="U622">
        <v>1.1688E-2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5727.61859</v>
      </c>
      <c r="AJ622">
        <v>12536732.358952999</v>
      </c>
      <c r="AK622" t="s">
        <v>12</v>
      </c>
      <c r="AL622">
        <v>0</v>
      </c>
      <c r="AM622">
        <v>0</v>
      </c>
    </row>
    <row r="623" spans="1:39" x14ac:dyDescent="0.25">
      <c r="A623" t="s">
        <v>157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94.668430000000001</v>
      </c>
      <c r="I623">
        <v>8.5355349999999994</v>
      </c>
      <c r="J623" t="s">
        <v>3</v>
      </c>
      <c r="K623">
        <v>94.381237999999996</v>
      </c>
      <c r="L623">
        <v>8.2302459999999993</v>
      </c>
      <c r="M623" t="s">
        <v>4</v>
      </c>
      <c r="N623">
        <v>6.1035620000000002</v>
      </c>
      <c r="O623">
        <v>4.5511000000000003E-2</v>
      </c>
      <c r="P623" t="s">
        <v>5</v>
      </c>
      <c r="Q623">
        <v>0</v>
      </c>
      <c r="R623">
        <v>0</v>
      </c>
      <c r="S623" t="s">
        <v>6</v>
      </c>
      <c r="T623">
        <v>6.3468619999999998</v>
      </c>
      <c r="U623">
        <v>3.1271E-2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5743.6741760000004</v>
      </c>
      <c r="AJ623">
        <v>12466377.567016</v>
      </c>
      <c r="AK623" t="s">
        <v>12</v>
      </c>
      <c r="AL623">
        <v>0</v>
      </c>
      <c r="AM623">
        <v>0</v>
      </c>
    </row>
    <row r="624" spans="1:39" x14ac:dyDescent="0.25">
      <c r="A624" t="s">
        <v>157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141.589</v>
      </c>
      <c r="I624">
        <v>15.458434</v>
      </c>
      <c r="J624" t="s">
        <v>3</v>
      </c>
      <c r="K624">
        <v>141.16933800000001</v>
      </c>
      <c r="L624">
        <v>15.051995</v>
      </c>
      <c r="M624" t="s">
        <v>4</v>
      </c>
      <c r="N624">
        <v>9.2191500000000008</v>
      </c>
      <c r="O624">
        <v>8.1027000000000002E-2</v>
      </c>
      <c r="P624" t="s">
        <v>5</v>
      </c>
      <c r="Q624">
        <v>0</v>
      </c>
      <c r="R624">
        <v>0</v>
      </c>
      <c r="S624" t="s">
        <v>6</v>
      </c>
      <c r="T624">
        <v>9.4664940000000009</v>
      </c>
      <c r="U624">
        <v>5.3407000000000003E-2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5743.6741760000004</v>
      </c>
      <c r="AJ624">
        <v>12466377.567016</v>
      </c>
      <c r="AK624" t="s">
        <v>12</v>
      </c>
      <c r="AL624">
        <v>0</v>
      </c>
      <c r="AM624">
        <v>0</v>
      </c>
    </row>
    <row r="625" spans="1:39" x14ac:dyDescent="0.25">
      <c r="A625" t="s">
        <v>157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188.558312</v>
      </c>
      <c r="I625">
        <v>23.690173999999999</v>
      </c>
      <c r="J625" t="s">
        <v>3</v>
      </c>
      <c r="K625">
        <v>188.005222</v>
      </c>
      <c r="L625">
        <v>23.031977000000001</v>
      </c>
      <c r="M625" t="s">
        <v>4</v>
      </c>
      <c r="N625">
        <v>12.351108</v>
      </c>
      <c r="O625">
        <v>0.11500299999999999</v>
      </c>
      <c r="P625" t="s">
        <v>5</v>
      </c>
      <c r="Q625">
        <v>0</v>
      </c>
      <c r="R625">
        <v>0</v>
      </c>
      <c r="S625" t="s">
        <v>6</v>
      </c>
      <c r="T625">
        <v>12.56528</v>
      </c>
      <c r="U625">
        <v>8.7656999999999999E-2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5743.6741760000004</v>
      </c>
      <c r="AJ625">
        <v>12466377.567016</v>
      </c>
      <c r="AK625" t="s">
        <v>12</v>
      </c>
      <c r="AL625">
        <v>0</v>
      </c>
      <c r="AM625">
        <v>0</v>
      </c>
    </row>
    <row r="626" spans="1:39" x14ac:dyDescent="0.25">
      <c r="A626" t="s">
        <v>157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235.707132</v>
      </c>
      <c r="I626">
        <v>35.546973000000001</v>
      </c>
      <c r="J626" t="s">
        <v>3</v>
      </c>
      <c r="K626">
        <v>235.02108799999999</v>
      </c>
      <c r="L626">
        <v>34.664603999999997</v>
      </c>
      <c r="M626" t="s">
        <v>4</v>
      </c>
      <c r="N626">
        <v>15.511424</v>
      </c>
      <c r="O626">
        <v>0.18850800000000001</v>
      </c>
      <c r="P626" t="s">
        <v>5</v>
      </c>
      <c r="Q626">
        <v>0</v>
      </c>
      <c r="R626">
        <v>0</v>
      </c>
      <c r="S626" t="s">
        <v>6</v>
      </c>
      <c r="T626">
        <v>15.693849999999999</v>
      </c>
      <c r="U626">
        <v>0.13358800000000001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5758.286196</v>
      </c>
      <c r="AJ626">
        <v>12416274.682391001</v>
      </c>
      <c r="AK626" t="s">
        <v>12</v>
      </c>
      <c r="AL626">
        <v>0</v>
      </c>
      <c r="AM626">
        <v>0</v>
      </c>
    </row>
    <row r="627" spans="1:39" x14ac:dyDescent="0.25">
      <c r="A627" t="s">
        <v>157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282.77180800000002</v>
      </c>
      <c r="I627">
        <v>50.361564999999999</v>
      </c>
      <c r="J627" t="s">
        <v>3</v>
      </c>
      <c r="K627">
        <v>281.95294999999999</v>
      </c>
      <c r="L627">
        <v>49.057447000000003</v>
      </c>
      <c r="M627" t="s">
        <v>4</v>
      </c>
      <c r="N627">
        <v>18.639289999999999</v>
      </c>
      <c r="O627">
        <v>0.252021</v>
      </c>
      <c r="P627" t="s">
        <v>5</v>
      </c>
      <c r="Q627">
        <v>0</v>
      </c>
      <c r="R627">
        <v>0</v>
      </c>
      <c r="S627" t="s">
        <v>6</v>
      </c>
      <c r="T627">
        <v>18.83287</v>
      </c>
      <c r="U627">
        <v>0.23011499999999999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5762.2532170000004</v>
      </c>
      <c r="AJ627">
        <v>12405362.163959</v>
      </c>
      <c r="AK627" t="s">
        <v>12</v>
      </c>
      <c r="AL627">
        <v>0</v>
      </c>
      <c r="AM627">
        <v>0</v>
      </c>
    </row>
    <row r="628" spans="1:39" x14ac:dyDescent="0.25">
      <c r="A628" t="s">
        <v>157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329.50798200000003</v>
      </c>
      <c r="I628">
        <v>68.320555999999996</v>
      </c>
      <c r="J628" t="s">
        <v>3</v>
      </c>
      <c r="K628">
        <v>328.56007199999999</v>
      </c>
      <c r="L628">
        <v>66.596593999999996</v>
      </c>
      <c r="M628" t="s">
        <v>4</v>
      </c>
      <c r="N628">
        <v>21.790136</v>
      </c>
      <c r="O628">
        <v>0.34121000000000001</v>
      </c>
      <c r="P628" t="s">
        <v>5</v>
      </c>
      <c r="Q628">
        <v>0</v>
      </c>
      <c r="R628">
        <v>0</v>
      </c>
      <c r="S628" t="s">
        <v>6</v>
      </c>
      <c r="T628">
        <v>21.965260000000001</v>
      </c>
      <c r="U628">
        <v>0.37593100000000002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5762.2532170000004</v>
      </c>
      <c r="AJ628">
        <v>12405362.163959</v>
      </c>
      <c r="AK628" t="s">
        <v>12</v>
      </c>
      <c r="AL628">
        <v>0</v>
      </c>
      <c r="AM628">
        <v>0</v>
      </c>
    </row>
    <row r="629" spans="1:39" x14ac:dyDescent="0.25">
      <c r="A629" t="s">
        <v>157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376.776364</v>
      </c>
      <c r="I629">
        <v>83.229003000000006</v>
      </c>
      <c r="J629" t="s">
        <v>3</v>
      </c>
      <c r="K629">
        <v>375.69253200000003</v>
      </c>
      <c r="L629">
        <v>81.278345999999999</v>
      </c>
      <c r="M629" t="s">
        <v>4</v>
      </c>
      <c r="N629">
        <v>24.972196</v>
      </c>
      <c r="O629">
        <v>0.42796400000000001</v>
      </c>
      <c r="P629" t="s">
        <v>5</v>
      </c>
      <c r="Q629">
        <v>0</v>
      </c>
      <c r="R629">
        <v>0</v>
      </c>
      <c r="S629" t="s">
        <v>6</v>
      </c>
      <c r="T629">
        <v>25.107060000000001</v>
      </c>
      <c r="U629">
        <v>0.45515499999999998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5762.2532170000004</v>
      </c>
      <c r="AJ629">
        <v>12405362.163959</v>
      </c>
      <c r="AK629" t="s">
        <v>12</v>
      </c>
      <c r="AL629">
        <v>0</v>
      </c>
      <c r="AM629">
        <v>0</v>
      </c>
    </row>
    <row r="630" spans="1:39" x14ac:dyDescent="0.25">
      <c r="A630" t="s">
        <v>157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423.72849600000001</v>
      </c>
      <c r="I630">
        <v>97.588981000000004</v>
      </c>
      <c r="J630" t="s">
        <v>3</v>
      </c>
      <c r="K630">
        <v>422.50826799999999</v>
      </c>
      <c r="L630">
        <v>95.320611</v>
      </c>
      <c r="M630" t="s">
        <v>4</v>
      </c>
      <c r="N630">
        <v>28.191165999999999</v>
      </c>
      <c r="O630">
        <v>0.580376</v>
      </c>
      <c r="P630" t="s">
        <v>5</v>
      </c>
      <c r="Q630">
        <v>0</v>
      </c>
      <c r="R630">
        <v>0</v>
      </c>
      <c r="S630" t="s">
        <v>6</v>
      </c>
      <c r="T630">
        <v>28.199458</v>
      </c>
      <c r="U630">
        <v>0.519729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5762.2532170000004</v>
      </c>
      <c r="AJ630">
        <v>12405362.163959</v>
      </c>
      <c r="AK630" t="s">
        <v>12</v>
      </c>
      <c r="AL630">
        <v>0</v>
      </c>
      <c r="AM630">
        <v>0</v>
      </c>
    </row>
    <row r="631" spans="1:39" x14ac:dyDescent="0.25">
      <c r="A631" t="s">
        <v>157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470.68276200000003</v>
      </c>
      <c r="I631">
        <v>106.048492</v>
      </c>
      <c r="J631" t="s">
        <v>3</v>
      </c>
      <c r="K631">
        <v>469.32992000000002</v>
      </c>
      <c r="L631">
        <v>103.701589</v>
      </c>
      <c r="M631" t="s">
        <v>4</v>
      </c>
      <c r="N631">
        <v>31.401122000000001</v>
      </c>
      <c r="O631">
        <v>0.65910400000000002</v>
      </c>
      <c r="P631" t="s">
        <v>5</v>
      </c>
      <c r="Q631">
        <v>0</v>
      </c>
      <c r="R631">
        <v>0</v>
      </c>
      <c r="S631" t="s">
        <v>6</v>
      </c>
      <c r="T631">
        <v>31.301850000000002</v>
      </c>
      <c r="U631">
        <v>0.59399299999999999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5762.2532170000004</v>
      </c>
      <c r="AJ631">
        <v>12405362.163959</v>
      </c>
      <c r="AK631" t="s">
        <v>12</v>
      </c>
      <c r="AL631">
        <v>0</v>
      </c>
      <c r="AM631">
        <v>0</v>
      </c>
    </row>
    <row r="632" spans="1:39" x14ac:dyDescent="0.25">
      <c r="A632" t="s">
        <v>157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517.62689</v>
      </c>
      <c r="I632">
        <v>116.83829799999999</v>
      </c>
      <c r="J632" t="s">
        <v>3</v>
      </c>
      <c r="K632">
        <v>516.14435800000001</v>
      </c>
      <c r="L632">
        <v>114.38200500000001</v>
      </c>
      <c r="M632" t="s">
        <v>4</v>
      </c>
      <c r="N632">
        <v>34.564709999999998</v>
      </c>
      <c r="O632">
        <v>0.69308899999999996</v>
      </c>
      <c r="P632" t="s">
        <v>5</v>
      </c>
      <c r="Q632">
        <v>0</v>
      </c>
      <c r="R632">
        <v>0</v>
      </c>
      <c r="S632" t="s">
        <v>6</v>
      </c>
      <c r="T632">
        <v>34.405152000000001</v>
      </c>
      <c r="U632">
        <v>0.62739699999999998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5762.2532170000004</v>
      </c>
      <c r="AJ632">
        <v>12405362.163959</v>
      </c>
      <c r="AK632" t="s">
        <v>12</v>
      </c>
      <c r="AL632">
        <v>0</v>
      </c>
      <c r="AM632">
        <v>0</v>
      </c>
    </row>
    <row r="633" spans="1:39" x14ac:dyDescent="0.25">
      <c r="A633" t="s">
        <v>157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564.51638400000002</v>
      </c>
      <c r="I633">
        <v>127.59417500000001</v>
      </c>
      <c r="J633" t="s">
        <v>3</v>
      </c>
      <c r="K633">
        <v>562.90368599999999</v>
      </c>
      <c r="L633">
        <v>124.984589</v>
      </c>
      <c r="M633" t="s">
        <v>4</v>
      </c>
      <c r="N633">
        <v>37.724333999999999</v>
      </c>
      <c r="O633">
        <v>0.75186900000000001</v>
      </c>
      <c r="P633" t="s">
        <v>5</v>
      </c>
      <c r="Q633">
        <v>0</v>
      </c>
      <c r="R633">
        <v>0</v>
      </c>
      <c r="S633" t="s">
        <v>6</v>
      </c>
      <c r="T633">
        <v>37.527742000000003</v>
      </c>
      <c r="U633">
        <v>0.72364499999999998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5762.2532170000004</v>
      </c>
      <c r="AJ633">
        <v>12405362.163959</v>
      </c>
      <c r="AK633" t="s">
        <v>12</v>
      </c>
      <c r="AL633">
        <v>0</v>
      </c>
      <c r="AM633">
        <v>0</v>
      </c>
    </row>
    <row r="634" spans="1:39" x14ac:dyDescent="0.25">
      <c r="A634" t="s">
        <v>157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611.40696400000002</v>
      </c>
      <c r="I634">
        <v>149.94647000000001</v>
      </c>
      <c r="J634" t="s">
        <v>3</v>
      </c>
      <c r="K634">
        <v>609.66672200000005</v>
      </c>
      <c r="L634">
        <v>147.00246000000001</v>
      </c>
      <c r="M634" t="s">
        <v>4</v>
      </c>
      <c r="N634">
        <v>40.885992000000002</v>
      </c>
      <c r="O634">
        <v>0.78044599999999997</v>
      </c>
      <c r="P634" t="s">
        <v>5</v>
      </c>
      <c r="Q634">
        <v>0</v>
      </c>
      <c r="R634">
        <v>0</v>
      </c>
      <c r="S634" t="s">
        <v>6</v>
      </c>
      <c r="T634">
        <v>40.614823999999999</v>
      </c>
      <c r="U634">
        <v>0.82357599999999997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5762.2532170000004</v>
      </c>
      <c r="AJ634">
        <v>12405362.163959</v>
      </c>
      <c r="AK634" t="s">
        <v>12</v>
      </c>
      <c r="AL634">
        <v>0</v>
      </c>
      <c r="AM634">
        <v>0</v>
      </c>
    </row>
    <row r="635" spans="1:39" x14ac:dyDescent="0.25">
      <c r="A635" t="s">
        <v>157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658.27233200000001</v>
      </c>
      <c r="I635">
        <v>168.45198199999999</v>
      </c>
      <c r="J635" t="s">
        <v>3</v>
      </c>
      <c r="K635">
        <v>656.402918</v>
      </c>
      <c r="L635">
        <v>165.254638</v>
      </c>
      <c r="M635" t="s">
        <v>4</v>
      </c>
      <c r="N635">
        <v>44.072678000000003</v>
      </c>
      <c r="O635">
        <v>0.90600000000000003</v>
      </c>
      <c r="P635" t="s">
        <v>5</v>
      </c>
      <c r="Q635">
        <v>0</v>
      </c>
      <c r="R635">
        <v>0</v>
      </c>
      <c r="S635" t="s">
        <v>6</v>
      </c>
      <c r="T635">
        <v>43.716610000000003</v>
      </c>
      <c r="U635">
        <v>0.91792600000000002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5762.2532170000004</v>
      </c>
      <c r="AJ635">
        <v>12405362.163959</v>
      </c>
      <c r="AK635" t="s">
        <v>12</v>
      </c>
      <c r="AL635">
        <v>0</v>
      </c>
      <c r="AM635">
        <v>0</v>
      </c>
    </row>
    <row r="636" spans="1:39" x14ac:dyDescent="0.25">
      <c r="A636" t="s">
        <v>157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705.40079600000001</v>
      </c>
      <c r="I636">
        <v>196.94462300000001</v>
      </c>
      <c r="J636" t="s">
        <v>3</v>
      </c>
      <c r="K636">
        <v>703.40417000000002</v>
      </c>
      <c r="L636">
        <v>193.45751300000001</v>
      </c>
      <c r="M636" t="s">
        <v>4</v>
      </c>
      <c r="N636">
        <v>47.229073999999997</v>
      </c>
      <c r="O636">
        <v>1.00267</v>
      </c>
      <c r="P636" t="s">
        <v>5</v>
      </c>
      <c r="Q636">
        <v>0</v>
      </c>
      <c r="R636">
        <v>0</v>
      </c>
      <c r="S636" t="s">
        <v>6</v>
      </c>
      <c r="T636">
        <v>46.838836000000001</v>
      </c>
      <c r="U636">
        <v>1.0396240000000001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5762.2532170000004</v>
      </c>
      <c r="AJ636">
        <v>12405362.163959</v>
      </c>
      <c r="AK636" t="s">
        <v>12</v>
      </c>
      <c r="AL636">
        <v>0</v>
      </c>
      <c r="AM636">
        <v>0</v>
      </c>
    </row>
    <row r="637" spans="1:39" x14ac:dyDescent="0.25">
      <c r="A637" t="s">
        <v>157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752.67539599999998</v>
      </c>
      <c r="I637">
        <v>242.21265099999999</v>
      </c>
      <c r="J637" t="s">
        <v>3</v>
      </c>
      <c r="K637">
        <v>750.54487600000004</v>
      </c>
      <c r="L637">
        <v>238.15898100000001</v>
      </c>
      <c r="M637" t="s">
        <v>4</v>
      </c>
      <c r="N637">
        <v>50.43085</v>
      </c>
      <c r="O637">
        <v>1.1655949999999999</v>
      </c>
      <c r="P637" t="s">
        <v>5</v>
      </c>
      <c r="Q637">
        <v>0</v>
      </c>
      <c r="R637">
        <v>0</v>
      </c>
      <c r="S637" t="s">
        <v>6</v>
      </c>
      <c r="T637">
        <v>50.005797999999999</v>
      </c>
      <c r="U637">
        <v>1.3666780000000001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5762.2532170000004</v>
      </c>
      <c r="AJ637">
        <v>12405362.163959</v>
      </c>
      <c r="AK637" t="s">
        <v>12</v>
      </c>
      <c r="AL637">
        <v>0</v>
      </c>
      <c r="AM637">
        <v>0</v>
      </c>
    </row>
    <row r="638" spans="1:39" x14ac:dyDescent="0.25">
      <c r="A638" t="s">
        <v>157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799.82624599999997</v>
      </c>
      <c r="I638">
        <v>274.711591</v>
      </c>
      <c r="J638" t="s">
        <v>3</v>
      </c>
      <c r="K638">
        <v>797.56269599999996</v>
      </c>
      <c r="L638">
        <v>270.21500500000002</v>
      </c>
      <c r="M638" t="s">
        <v>4</v>
      </c>
      <c r="N638">
        <v>53.585375999999997</v>
      </c>
      <c r="O638">
        <v>1.238637</v>
      </c>
      <c r="P638" t="s">
        <v>5</v>
      </c>
      <c r="Q638">
        <v>0</v>
      </c>
      <c r="R638">
        <v>0</v>
      </c>
      <c r="S638" t="s">
        <v>6</v>
      </c>
      <c r="T638">
        <v>53.133588000000003</v>
      </c>
      <c r="U638">
        <v>1.583634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5762.2532170000004</v>
      </c>
      <c r="AJ638">
        <v>12405362.163959</v>
      </c>
      <c r="AK638" t="s">
        <v>12</v>
      </c>
      <c r="AL638">
        <v>0</v>
      </c>
      <c r="AM638">
        <v>0</v>
      </c>
    </row>
    <row r="639" spans="1:39" x14ac:dyDescent="0.25">
      <c r="A639" t="s">
        <v>157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847.19454399999995</v>
      </c>
      <c r="I639">
        <v>325.15214400000002</v>
      </c>
      <c r="J639" t="s">
        <v>3</v>
      </c>
      <c r="K639">
        <v>844.79125999999997</v>
      </c>
      <c r="L639">
        <v>319.83051899999998</v>
      </c>
      <c r="M639" t="s">
        <v>4</v>
      </c>
      <c r="N639">
        <v>56.807932000000001</v>
      </c>
      <c r="O639">
        <v>1.476054</v>
      </c>
      <c r="P639" t="s">
        <v>5</v>
      </c>
      <c r="Q639">
        <v>0</v>
      </c>
      <c r="R639">
        <v>0</v>
      </c>
      <c r="S639" t="s">
        <v>6</v>
      </c>
      <c r="T639">
        <v>56.241002000000002</v>
      </c>
      <c r="U639">
        <v>1.7747360000000001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5762.2532170000004</v>
      </c>
      <c r="AJ639">
        <v>12405362.163959</v>
      </c>
      <c r="AK639" t="s">
        <v>12</v>
      </c>
      <c r="AL639">
        <v>0</v>
      </c>
      <c r="AM639">
        <v>0</v>
      </c>
    </row>
    <row r="640" spans="1:39" x14ac:dyDescent="0.25">
      <c r="A640" t="s">
        <v>157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894.20415800000001</v>
      </c>
      <c r="I640">
        <v>347.38877100000002</v>
      </c>
      <c r="J640" t="s">
        <v>3</v>
      </c>
      <c r="K640">
        <v>891.67045800000005</v>
      </c>
      <c r="L640">
        <v>341.65954699999998</v>
      </c>
      <c r="M640" t="s">
        <v>4</v>
      </c>
      <c r="N640">
        <v>60.010779999999997</v>
      </c>
      <c r="O640">
        <v>1.681705</v>
      </c>
      <c r="P640" t="s">
        <v>5</v>
      </c>
      <c r="Q640">
        <v>0</v>
      </c>
      <c r="R640">
        <v>0</v>
      </c>
      <c r="S640" t="s">
        <v>6</v>
      </c>
      <c r="T640">
        <v>59.368493999999998</v>
      </c>
      <c r="U640">
        <v>1.880711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5762.2532170000004</v>
      </c>
      <c r="AJ640">
        <v>12405362.163959</v>
      </c>
      <c r="AK640" t="s">
        <v>12</v>
      </c>
      <c r="AL640">
        <v>0</v>
      </c>
      <c r="AM640">
        <v>0</v>
      </c>
    </row>
    <row r="641" spans="1:39" x14ac:dyDescent="0.25">
      <c r="A641" t="s">
        <v>157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941.10435600000005</v>
      </c>
      <c r="I641">
        <v>387.14902599999999</v>
      </c>
      <c r="J641" t="s">
        <v>3</v>
      </c>
      <c r="K641">
        <v>938.44268999999997</v>
      </c>
      <c r="L641">
        <v>380.89752099999998</v>
      </c>
      <c r="M641" t="s">
        <v>4</v>
      </c>
      <c r="N641">
        <v>63.239072</v>
      </c>
      <c r="O641">
        <v>2.000518</v>
      </c>
      <c r="P641" t="s">
        <v>5</v>
      </c>
      <c r="Q641">
        <v>0</v>
      </c>
      <c r="R641">
        <v>0</v>
      </c>
      <c r="S641" t="s">
        <v>6</v>
      </c>
      <c r="T641">
        <v>62.501973999999997</v>
      </c>
      <c r="U641">
        <v>2.2154569999999998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5762.2532170000004</v>
      </c>
      <c r="AJ641">
        <v>12405362.163959</v>
      </c>
      <c r="AK641" t="s">
        <v>12</v>
      </c>
      <c r="AL641">
        <v>0</v>
      </c>
      <c r="AM641">
        <v>0</v>
      </c>
    </row>
    <row r="642" spans="1:39" x14ac:dyDescent="0.25">
      <c r="A642" t="s">
        <v>158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62.328628000000002</v>
      </c>
      <c r="I642">
        <v>3.8410229999999999</v>
      </c>
      <c r="J642" t="s">
        <v>3</v>
      </c>
      <c r="K642">
        <v>62.189632000000003</v>
      </c>
      <c r="L642">
        <v>3.752659</v>
      </c>
      <c r="M642" t="s">
        <v>4</v>
      </c>
      <c r="N642">
        <v>3.4473919999999998</v>
      </c>
      <c r="O642">
        <v>6.8294999999999995E-2</v>
      </c>
      <c r="P642" t="s">
        <v>5</v>
      </c>
      <c r="Q642">
        <v>17.424916</v>
      </c>
      <c r="R642">
        <v>0.489761</v>
      </c>
      <c r="S642" t="s">
        <v>6</v>
      </c>
      <c r="T642">
        <v>10.124414</v>
      </c>
      <c r="U642">
        <v>0.13691500000000001</v>
      </c>
      <c r="V642" t="s">
        <v>7</v>
      </c>
      <c r="W642">
        <v>1.832792</v>
      </c>
      <c r="X642">
        <v>9.3790000000000002E-3</v>
      </c>
      <c r="Y642" t="s">
        <v>8</v>
      </c>
      <c r="Z642">
        <v>4.1295520000000003</v>
      </c>
      <c r="AA642">
        <v>8.2114999999999994E-2</v>
      </c>
      <c r="AB642" t="s">
        <v>9</v>
      </c>
      <c r="AC642">
        <v>40.403590000000001</v>
      </c>
      <c r="AD642">
        <v>1.4554290000000001</v>
      </c>
      <c r="AE642" t="s">
        <v>10</v>
      </c>
      <c r="AF642">
        <v>0</v>
      </c>
      <c r="AG642">
        <v>0</v>
      </c>
      <c r="AH642" t="s">
        <v>11</v>
      </c>
      <c r="AI642">
        <v>6231.3320830000002</v>
      </c>
      <c r="AJ642">
        <v>14674787.782798</v>
      </c>
      <c r="AK642" t="s">
        <v>12</v>
      </c>
      <c r="AL642">
        <v>0</v>
      </c>
      <c r="AM642">
        <v>0</v>
      </c>
    </row>
    <row r="643" spans="1:39" x14ac:dyDescent="0.25">
      <c r="A643" t="s">
        <v>158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124.952078</v>
      </c>
      <c r="I643">
        <v>22.418655000000001</v>
      </c>
      <c r="J643" t="s">
        <v>3</v>
      </c>
      <c r="K643">
        <v>124.67242400000001</v>
      </c>
      <c r="L643">
        <v>22.113448999999999</v>
      </c>
      <c r="M643" t="s">
        <v>4</v>
      </c>
      <c r="N643">
        <v>6.9367039999999998</v>
      </c>
      <c r="O643">
        <v>9.8067000000000001E-2</v>
      </c>
      <c r="P643" t="s">
        <v>5</v>
      </c>
      <c r="Q643">
        <v>34.914186000000001</v>
      </c>
      <c r="R643">
        <v>4.3397560000000004</v>
      </c>
      <c r="S643" t="s">
        <v>6</v>
      </c>
      <c r="T643">
        <v>20.438555999999998</v>
      </c>
      <c r="U643">
        <v>2.631621</v>
      </c>
      <c r="V643" t="s">
        <v>7</v>
      </c>
      <c r="W643">
        <v>3.6167419999999999</v>
      </c>
      <c r="X643">
        <v>1.9602000000000001E-2</v>
      </c>
      <c r="Y643" t="s">
        <v>8</v>
      </c>
      <c r="Z643">
        <v>8.1106359999999995</v>
      </c>
      <c r="AA643">
        <v>0.220912</v>
      </c>
      <c r="AB643" t="s">
        <v>9</v>
      </c>
      <c r="AC643">
        <v>80.961910000000003</v>
      </c>
      <c r="AD643">
        <v>6.7678760000000002</v>
      </c>
      <c r="AE643" t="s">
        <v>10</v>
      </c>
      <c r="AF643">
        <v>0</v>
      </c>
      <c r="AG643">
        <v>0</v>
      </c>
      <c r="AH643" t="s">
        <v>11</v>
      </c>
      <c r="AI643">
        <v>6259.7054209999997</v>
      </c>
      <c r="AJ643">
        <v>14513273.676677</v>
      </c>
      <c r="AK643" t="s">
        <v>12</v>
      </c>
      <c r="AL643">
        <v>0</v>
      </c>
      <c r="AM643">
        <v>0</v>
      </c>
    </row>
    <row r="644" spans="1:39" x14ac:dyDescent="0.25">
      <c r="A644" t="s">
        <v>158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187.21097800000001</v>
      </c>
      <c r="I644">
        <v>35.304163000000003</v>
      </c>
      <c r="J644" t="s">
        <v>3</v>
      </c>
      <c r="K644">
        <v>186.79617999999999</v>
      </c>
      <c r="L644">
        <v>34.775098</v>
      </c>
      <c r="M644" t="s">
        <v>4</v>
      </c>
      <c r="N644">
        <v>10.496826</v>
      </c>
      <c r="O644">
        <v>0.163942</v>
      </c>
      <c r="P644" t="s">
        <v>5</v>
      </c>
      <c r="Q644">
        <v>52.193004000000002</v>
      </c>
      <c r="R644">
        <v>5.7163709999999996</v>
      </c>
      <c r="S644" t="s">
        <v>6</v>
      </c>
      <c r="T644">
        <v>30.566621999999999</v>
      </c>
      <c r="U644">
        <v>3.014545</v>
      </c>
      <c r="V644" t="s">
        <v>7</v>
      </c>
      <c r="W644">
        <v>5.4030440000000004</v>
      </c>
      <c r="X644">
        <v>3.0727999999999998E-2</v>
      </c>
      <c r="Y644" t="s">
        <v>8</v>
      </c>
      <c r="Z644">
        <v>12.108914</v>
      </c>
      <c r="AA644">
        <v>0.37372</v>
      </c>
      <c r="AB644" t="s">
        <v>9</v>
      </c>
      <c r="AC644">
        <v>121.32691199999999</v>
      </c>
      <c r="AD644">
        <v>11.615513</v>
      </c>
      <c r="AE644" t="s">
        <v>10</v>
      </c>
      <c r="AF644">
        <v>0</v>
      </c>
      <c r="AG644">
        <v>0</v>
      </c>
      <c r="AH644" t="s">
        <v>11</v>
      </c>
      <c r="AI644">
        <v>6308.9215679999998</v>
      </c>
      <c r="AJ644">
        <v>14544979.741471</v>
      </c>
      <c r="AK644" t="s">
        <v>12</v>
      </c>
      <c r="AL644">
        <v>0</v>
      </c>
      <c r="AM644">
        <v>0</v>
      </c>
    </row>
    <row r="645" spans="1:39" x14ac:dyDescent="0.25">
      <c r="A645" t="s">
        <v>158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249.86608000000001</v>
      </c>
      <c r="I645">
        <v>64.299136000000004</v>
      </c>
      <c r="J645" t="s">
        <v>3</v>
      </c>
      <c r="K645">
        <v>249.31866600000001</v>
      </c>
      <c r="L645">
        <v>63.387627000000002</v>
      </c>
      <c r="M645" t="s">
        <v>4</v>
      </c>
      <c r="N645">
        <v>14.116111999999999</v>
      </c>
      <c r="O645">
        <v>0.43020999999999998</v>
      </c>
      <c r="P645" t="s">
        <v>5</v>
      </c>
      <c r="Q645">
        <v>69.510025999999996</v>
      </c>
      <c r="R645">
        <v>9.4496479999999998</v>
      </c>
      <c r="S645" t="s">
        <v>6</v>
      </c>
      <c r="T645">
        <v>40.740824000000003</v>
      </c>
      <c r="U645">
        <v>5.2472490000000001</v>
      </c>
      <c r="V645" t="s">
        <v>7</v>
      </c>
      <c r="W645">
        <v>7.2102040000000001</v>
      </c>
      <c r="X645">
        <v>6.4089999999999994E-2</v>
      </c>
      <c r="Y645" t="s">
        <v>8</v>
      </c>
      <c r="Z645">
        <v>16.103035999999999</v>
      </c>
      <c r="AA645">
        <v>0.57460900000000004</v>
      </c>
      <c r="AB645" t="s">
        <v>9</v>
      </c>
      <c r="AC645">
        <v>161.96266800000001</v>
      </c>
      <c r="AD645">
        <v>21.919958999999999</v>
      </c>
      <c r="AE645" t="s">
        <v>10</v>
      </c>
      <c r="AF645">
        <v>0</v>
      </c>
      <c r="AG645">
        <v>0</v>
      </c>
      <c r="AH645" t="s">
        <v>11</v>
      </c>
      <c r="AI645">
        <v>6308.9215679999998</v>
      </c>
      <c r="AJ645">
        <v>14544979.741471</v>
      </c>
      <c r="AK645" t="s">
        <v>12</v>
      </c>
      <c r="AL645">
        <v>0</v>
      </c>
      <c r="AM645">
        <v>0</v>
      </c>
    </row>
    <row r="646" spans="1:39" x14ac:dyDescent="0.25">
      <c r="A646" t="s">
        <v>158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312.16785800000002</v>
      </c>
      <c r="I646">
        <v>90.204994999999997</v>
      </c>
      <c r="J646" t="s">
        <v>3</v>
      </c>
      <c r="K646">
        <v>311.48350199999999</v>
      </c>
      <c r="L646">
        <v>88.973650000000006</v>
      </c>
      <c r="M646" t="s">
        <v>4</v>
      </c>
      <c r="N646">
        <v>17.689938000000001</v>
      </c>
      <c r="O646">
        <v>0.52822100000000005</v>
      </c>
      <c r="P646" t="s">
        <v>5</v>
      </c>
      <c r="Q646">
        <v>86.724698000000004</v>
      </c>
      <c r="R646">
        <v>11.709415999999999</v>
      </c>
      <c r="S646" t="s">
        <v>6</v>
      </c>
      <c r="T646">
        <v>50.848391999999997</v>
      </c>
      <c r="U646">
        <v>5.8234769999999996</v>
      </c>
      <c r="V646" t="s">
        <v>7</v>
      </c>
      <c r="W646">
        <v>8.9922640000000005</v>
      </c>
      <c r="X646">
        <v>7.8561000000000006E-2</v>
      </c>
      <c r="Y646" t="s">
        <v>8</v>
      </c>
      <c r="Z646">
        <v>20.097756</v>
      </c>
      <c r="AA646">
        <v>0.80283000000000004</v>
      </c>
      <c r="AB646" t="s">
        <v>9</v>
      </c>
      <c r="AC646">
        <v>202.40516600000001</v>
      </c>
      <c r="AD646">
        <v>32.548433000000003</v>
      </c>
      <c r="AE646" t="s">
        <v>10</v>
      </c>
      <c r="AF646">
        <v>0</v>
      </c>
      <c r="AG646">
        <v>0</v>
      </c>
      <c r="AH646" t="s">
        <v>11</v>
      </c>
      <c r="AI646">
        <v>6308.9215679999998</v>
      </c>
      <c r="AJ646">
        <v>14544979.741471</v>
      </c>
      <c r="AK646" t="s">
        <v>12</v>
      </c>
      <c r="AL646">
        <v>0</v>
      </c>
      <c r="AM646">
        <v>0</v>
      </c>
    </row>
    <row r="647" spans="1:39" x14ac:dyDescent="0.25">
      <c r="A647" t="s">
        <v>158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374.70712800000001</v>
      </c>
      <c r="I647">
        <v>122.24203</v>
      </c>
      <c r="J647" t="s">
        <v>3</v>
      </c>
      <c r="K647">
        <v>373.86565999999999</v>
      </c>
      <c r="L647">
        <v>119.679717</v>
      </c>
      <c r="M647" t="s">
        <v>4</v>
      </c>
      <c r="N647">
        <v>21.286728</v>
      </c>
      <c r="O647">
        <v>0.66550600000000004</v>
      </c>
      <c r="P647" t="s">
        <v>5</v>
      </c>
      <c r="Q647">
        <v>103.979212</v>
      </c>
      <c r="R647">
        <v>15.306829</v>
      </c>
      <c r="S647" t="s">
        <v>6</v>
      </c>
      <c r="T647">
        <v>60.917296</v>
      </c>
      <c r="U647">
        <v>6.7541840000000004</v>
      </c>
      <c r="V647" t="s">
        <v>7</v>
      </c>
      <c r="W647">
        <v>10.7874</v>
      </c>
      <c r="X647">
        <v>9.9694000000000005E-2</v>
      </c>
      <c r="Y647" t="s">
        <v>8</v>
      </c>
      <c r="Z647">
        <v>24.161946</v>
      </c>
      <c r="AA647">
        <v>1.3592360000000001</v>
      </c>
      <c r="AB647" t="s">
        <v>9</v>
      </c>
      <c r="AC647">
        <v>242.99859000000001</v>
      </c>
      <c r="AD647">
        <v>42.990285999999998</v>
      </c>
      <c r="AE647" t="s">
        <v>10</v>
      </c>
      <c r="AF647">
        <v>0</v>
      </c>
      <c r="AG647">
        <v>0</v>
      </c>
      <c r="AH647" t="s">
        <v>11</v>
      </c>
      <c r="AI647">
        <v>6310.0713820000001</v>
      </c>
      <c r="AJ647">
        <v>14538131.749601001</v>
      </c>
      <c r="AK647" t="s">
        <v>12</v>
      </c>
      <c r="AL647">
        <v>0</v>
      </c>
      <c r="AM647">
        <v>0</v>
      </c>
    </row>
    <row r="648" spans="1:39" x14ac:dyDescent="0.25">
      <c r="A648" t="s">
        <v>158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437.12605000000002</v>
      </c>
      <c r="I648">
        <v>155.92073099999999</v>
      </c>
      <c r="J648" t="s">
        <v>3</v>
      </c>
      <c r="K648">
        <v>436.14744200000001</v>
      </c>
      <c r="L648">
        <v>152.80714699999999</v>
      </c>
      <c r="M648" t="s">
        <v>4</v>
      </c>
      <c r="N648">
        <v>24.874822000000002</v>
      </c>
      <c r="O648">
        <v>0.75699000000000005</v>
      </c>
      <c r="P648" t="s">
        <v>5</v>
      </c>
      <c r="Q648">
        <v>121.305018</v>
      </c>
      <c r="R648">
        <v>20.561311</v>
      </c>
      <c r="S648" t="s">
        <v>6</v>
      </c>
      <c r="T648">
        <v>71.079735999999997</v>
      </c>
      <c r="U648">
        <v>8.4825470000000003</v>
      </c>
      <c r="V648" t="s">
        <v>7</v>
      </c>
      <c r="W648">
        <v>12.590562</v>
      </c>
      <c r="X648">
        <v>0.121432</v>
      </c>
      <c r="Y648" t="s">
        <v>8</v>
      </c>
      <c r="Z648">
        <v>28.167587999999999</v>
      </c>
      <c r="AA648">
        <v>1.743681</v>
      </c>
      <c r="AB648" t="s">
        <v>9</v>
      </c>
      <c r="AC648">
        <v>283.44660800000003</v>
      </c>
      <c r="AD648">
        <v>53.060898000000002</v>
      </c>
      <c r="AE648" t="s">
        <v>10</v>
      </c>
      <c r="AF648">
        <v>0</v>
      </c>
      <c r="AG648">
        <v>0</v>
      </c>
      <c r="AH648" t="s">
        <v>11</v>
      </c>
      <c r="AI648">
        <v>6310.0713820000001</v>
      </c>
      <c r="AJ648">
        <v>14538131.749601001</v>
      </c>
      <c r="AK648" t="s">
        <v>12</v>
      </c>
      <c r="AL648">
        <v>0</v>
      </c>
      <c r="AM648">
        <v>0</v>
      </c>
    </row>
    <row r="649" spans="1:39" x14ac:dyDescent="0.25">
      <c r="A649" t="s">
        <v>158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499.49541599999998</v>
      </c>
      <c r="I649">
        <v>219.26405600000001</v>
      </c>
      <c r="J649" t="s">
        <v>3</v>
      </c>
      <c r="K649">
        <v>498.38087200000001</v>
      </c>
      <c r="L649">
        <v>215.09467900000001</v>
      </c>
      <c r="M649" t="s">
        <v>4</v>
      </c>
      <c r="N649">
        <v>28.450398</v>
      </c>
      <c r="O649">
        <v>0.95455599999999996</v>
      </c>
      <c r="P649" t="s">
        <v>5</v>
      </c>
      <c r="Q649">
        <v>138.56100599999999</v>
      </c>
      <c r="R649">
        <v>27.886813</v>
      </c>
      <c r="S649" t="s">
        <v>6</v>
      </c>
      <c r="T649">
        <v>81.197727999999998</v>
      </c>
      <c r="U649">
        <v>10.388019</v>
      </c>
      <c r="V649" t="s">
        <v>7</v>
      </c>
      <c r="W649">
        <v>14.379708000000001</v>
      </c>
      <c r="X649">
        <v>0.17049</v>
      </c>
      <c r="Y649" t="s">
        <v>8</v>
      </c>
      <c r="Z649">
        <v>32.189093999999997</v>
      </c>
      <c r="AA649">
        <v>2.549769</v>
      </c>
      <c r="AB649" t="s">
        <v>9</v>
      </c>
      <c r="AC649">
        <v>323.90848599999998</v>
      </c>
      <c r="AD649">
        <v>75.050138000000004</v>
      </c>
      <c r="AE649" t="s">
        <v>10</v>
      </c>
      <c r="AF649">
        <v>0</v>
      </c>
      <c r="AG649">
        <v>0</v>
      </c>
      <c r="AH649" t="s">
        <v>11</v>
      </c>
      <c r="AI649">
        <v>6310.0713820000001</v>
      </c>
      <c r="AJ649">
        <v>14538131.749601001</v>
      </c>
      <c r="AK649" t="s">
        <v>12</v>
      </c>
      <c r="AL649">
        <v>0</v>
      </c>
      <c r="AM649">
        <v>0</v>
      </c>
    </row>
    <row r="650" spans="1:39" x14ac:dyDescent="0.25">
      <c r="A650" t="s">
        <v>158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562.074612</v>
      </c>
      <c r="I650">
        <v>265.90769799999998</v>
      </c>
      <c r="J650" t="s">
        <v>3</v>
      </c>
      <c r="K650">
        <v>560.81769399999996</v>
      </c>
      <c r="L650">
        <v>260.722827</v>
      </c>
      <c r="M650" t="s">
        <v>4</v>
      </c>
      <c r="N650">
        <v>32.106043999999997</v>
      </c>
      <c r="O650">
        <v>1.2404489999999999</v>
      </c>
      <c r="P650" t="s">
        <v>5</v>
      </c>
      <c r="Q650">
        <v>155.890006</v>
      </c>
      <c r="R650">
        <v>32.405633000000002</v>
      </c>
      <c r="S650" t="s">
        <v>6</v>
      </c>
      <c r="T650">
        <v>91.344256000000001</v>
      </c>
      <c r="U650">
        <v>11.489735</v>
      </c>
      <c r="V650" t="s">
        <v>7</v>
      </c>
      <c r="W650">
        <v>16.204650000000001</v>
      </c>
      <c r="X650">
        <v>0.24681400000000001</v>
      </c>
      <c r="Y650" t="s">
        <v>8</v>
      </c>
      <c r="Z650">
        <v>36.220379999999999</v>
      </c>
      <c r="AA650">
        <v>3.0782069999999999</v>
      </c>
      <c r="AB650" t="s">
        <v>9</v>
      </c>
      <c r="AC650">
        <v>364.41427599999997</v>
      </c>
      <c r="AD650">
        <v>90.474676000000002</v>
      </c>
      <c r="AE650" t="s">
        <v>10</v>
      </c>
      <c r="AF650">
        <v>0</v>
      </c>
      <c r="AG650">
        <v>0</v>
      </c>
      <c r="AH650" t="s">
        <v>11</v>
      </c>
      <c r="AI650">
        <v>6310.0713820000001</v>
      </c>
      <c r="AJ650">
        <v>14538131.749601001</v>
      </c>
      <c r="AK650" t="s">
        <v>12</v>
      </c>
      <c r="AL650">
        <v>0</v>
      </c>
      <c r="AM650">
        <v>0</v>
      </c>
    </row>
    <row r="651" spans="1:39" x14ac:dyDescent="0.25">
      <c r="A651" t="s">
        <v>158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624.64146000000005</v>
      </c>
      <c r="I651">
        <v>307.68695600000001</v>
      </c>
      <c r="J651" t="s">
        <v>3</v>
      </c>
      <c r="K651">
        <v>623.24396999999999</v>
      </c>
      <c r="L651">
        <v>301.55409300000002</v>
      </c>
      <c r="M651" t="s">
        <v>4</v>
      </c>
      <c r="N651">
        <v>35.692880000000002</v>
      </c>
      <c r="O651">
        <v>1.389035</v>
      </c>
      <c r="P651" t="s">
        <v>5</v>
      </c>
      <c r="Q651">
        <v>173.24428599999999</v>
      </c>
      <c r="R651">
        <v>36.265196000000003</v>
      </c>
      <c r="S651" t="s">
        <v>6</v>
      </c>
      <c r="T651">
        <v>101.423404</v>
      </c>
      <c r="U651">
        <v>12.251984</v>
      </c>
      <c r="V651" t="s">
        <v>7</v>
      </c>
      <c r="W651">
        <v>18.022714000000001</v>
      </c>
      <c r="X651">
        <v>0.324104</v>
      </c>
      <c r="Y651" t="s">
        <v>8</v>
      </c>
      <c r="Z651">
        <v>40.337947999999997</v>
      </c>
      <c r="AA651">
        <v>3.666493</v>
      </c>
      <c r="AB651" t="s">
        <v>9</v>
      </c>
      <c r="AC651">
        <v>404.97307799999999</v>
      </c>
      <c r="AD651">
        <v>105.63087299999999</v>
      </c>
      <c r="AE651" t="s">
        <v>10</v>
      </c>
      <c r="AF651">
        <v>0</v>
      </c>
      <c r="AG651">
        <v>0</v>
      </c>
      <c r="AH651" t="s">
        <v>11</v>
      </c>
      <c r="AI651">
        <v>6310.0713820000001</v>
      </c>
      <c r="AJ651">
        <v>14538131.749601001</v>
      </c>
      <c r="AK651" t="s">
        <v>12</v>
      </c>
      <c r="AL651">
        <v>0</v>
      </c>
      <c r="AM651">
        <v>0</v>
      </c>
    </row>
    <row r="652" spans="1:39" x14ac:dyDescent="0.25">
      <c r="A652" t="s">
        <v>158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686.95317999999997</v>
      </c>
      <c r="I652">
        <v>368.822024</v>
      </c>
      <c r="J652" t="s">
        <v>3</v>
      </c>
      <c r="K652">
        <v>685.41738799999996</v>
      </c>
      <c r="L652">
        <v>361.35114399999998</v>
      </c>
      <c r="M652" t="s">
        <v>4</v>
      </c>
      <c r="N652">
        <v>39.304457999999997</v>
      </c>
      <c r="O652">
        <v>1.6253550000000001</v>
      </c>
      <c r="P652" t="s">
        <v>5</v>
      </c>
      <c r="Q652">
        <v>190.49184199999999</v>
      </c>
      <c r="R652">
        <v>42.844129000000002</v>
      </c>
      <c r="S652" t="s">
        <v>6</v>
      </c>
      <c r="T652">
        <v>111.505802</v>
      </c>
      <c r="U652">
        <v>13.602539999999999</v>
      </c>
      <c r="V652" t="s">
        <v>7</v>
      </c>
      <c r="W652">
        <v>19.826076</v>
      </c>
      <c r="X652">
        <v>0.378859</v>
      </c>
      <c r="Y652" t="s">
        <v>8</v>
      </c>
      <c r="Z652">
        <v>44.365754000000003</v>
      </c>
      <c r="AA652">
        <v>4.4982680000000004</v>
      </c>
      <c r="AB652" t="s">
        <v>9</v>
      </c>
      <c r="AC652">
        <v>445.35186599999997</v>
      </c>
      <c r="AD652">
        <v>126.223411</v>
      </c>
      <c r="AE652" t="s">
        <v>10</v>
      </c>
      <c r="AF652">
        <v>0</v>
      </c>
      <c r="AG652">
        <v>0</v>
      </c>
      <c r="AH652" t="s">
        <v>11</v>
      </c>
      <c r="AI652">
        <v>6310.0713820000001</v>
      </c>
      <c r="AJ652">
        <v>14538131.749601001</v>
      </c>
      <c r="AK652" t="s">
        <v>12</v>
      </c>
      <c r="AL652">
        <v>0</v>
      </c>
      <c r="AM652">
        <v>0</v>
      </c>
    </row>
    <row r="653" spans="1:39" x14ac:dyDescent="0.25">
      <c r="A653" t="s">
        <v>158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749.15447600000005</v>
      </c>
      <c r="I653">
        <v>407.732259</v>
      </c>
      <c r="J653" t="s">
        <v>3</v>
      </c>
      <c r="K653">
        <v>747.48735399999998</v>
      </c>
      <c r="L653">
        <v>399.62915900000002</v>
      </c>
      <c r="M653" t="s">
        <v>4</v>
      </c>
      <c r="N653">
        <v>42.871746000000002</v>
      </c>
      <c r="O653">
        <v>1.7024570000000001</v>
      </c>
      <c r="P653" t="s">
        <v>5</v>
      </c>
      <c r="Q653">
        <v>207.77537599999999</v>
      </c>
      <c r="R653">
        <v>48.463878999999999</v>
      </c>
      <c r="S653" t="s">
        <v>6</v>
      </c>
      <c r="T653">
        <v>121.643766</v>
      </c>
      <c r="U653">
        <v>15.011497</v>
      </c>
      <c r="V653" t="s">
        <v>7</v>
      </c>
      <c r="W653">
        <v>21.638508000000002</v>
      </c>
      <c r="X653">
        <v>0.45136500000000002</v>
      </c>
      <c r="Y653" t="s">
        <v>8</v>
      </c>
      <c r="Z653">
        <v>48.345931999999998</v>
      </c>
      <c r="AA653">
        <v>5.1002960000000002</v>
      </c>
      <c r="AB653" t="s">
        <v>9</v>
      </c>
      <c r="AC653">
        <v>485.64600200000001</v>
      </c>
      <c r="AD653">
        <v>138.58872</v>
      </c>
      <c r="AE653" t="s">
        <v>10</v>
      </c>
      <c r="AF653">
        <v>0</v>
      </c>
      <c r="AG653">
        <v>0</v>
      </c>
      <c r="AH653" t="s">
        <v>11</v>
      </c>
      <c r="AI653">
        <v>6310.0713820000001</v>
      </c>
      <c r="AJ653">
        <v>14538131.749601001</v>
      </c>
      <c r="AK653" t="s">
        <v>12</v>
      </c>
      <c r="AL653">
        <v>0</v>
      </c>
      <c r="AM653">
        <v>0</v>
      </c>
    </row>
    <row r="654" spans="1:39" x14ac:dyDescent="0.25">
      <c r="A654" t="s">
        <v>158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811.70920799999999</v>
      </c>
      <c r="I654">
        <v>492.371284</v>
      </c>
      <c r="J654" t="s">
        <v>3</v>
      </c>
      <c r="K654">
        <v>809.90691400000003</v>
      </c>
      <c r="L654">
        <v>482.85635200000002</v>
      </c>
      <c r="M654" t="s">
        <v>4</v>
      </c>
      <c r="N654">
        <v>46.430745999999999</v>
      </c>
      <c r="O654">
        <v>1.797612</v>
      </c>
      <c r="P654" t="s">
        <v>5</v>
      </c>
      <c r="Q654">
        <v>225.26336800000001</v>
      </c>
      <c r="R654">
        <v>60.898345999999997</v>
      </c>
      <c r="S654" t="s">
        <v>6</v>
      </c>
      <c r="T654">
        <v>131.94654800000001</v>
      </c>
      <c r="U654">
        <v>20.544640999999999</v>
      </c>
      <c r="V654" t="s">
        <v>7</v>
      </c>
      <c r="W654">
        <v>23.448219999999999</v>
      </c>
      <c r="X654">
        <v>0.47215699999999999</v>
      </c>
      <c r="Y654" t="s">
        <v>8</v>
      </c>
      <c r="Z654">
        <v>52.362445999999998</v>
      </c>
      <c r="AA654">
        <v>5.629041</v>
      </c>
      <c r="AB654" t="s">
        <v>9</v>
      </c>
      <c r="AC654">
        <v>526.07769399999995</v>
      </c>
      <c r="AD654">
        <v>165.67526899999999</v>
      </c>
      <c r="AE654" t="s">
        <v>10</v>
      </c>
      <c r="AF654">
        <v>0</v>
      </c>
      <c r="AG654">
        <v>0</v>
      </c>
      <c r="AH654" t="s">
        <v>11</v>
      </c>
      <c r="AI654">
        <v>6310.0713820000001</v>
      </c>
      <c r="AJ654">
        <v>14538131.749601001</v>
      </c>
      <c r="AK654" t="s">
        <v>12</v>
      </c>
      <c r="AL654">
        <v>0</v>
      </c>
      <c r="AM654">
        <v>0</v>
      </c>
    </row>
    <row r="655" spans="1:39" x14ac:dyDescent="0.25">
      <c r="A655" t="s">
        <v>158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874.21744200000001</v>
      </c>
      <c r="I655">
        <v>566.513375</v>
      </c>
      <c r="J655" t="s">
        <v>3</v>
      </c>
      <c r="K655">
        <v>872.27735600000005</v>
      </c>
      <c r="L655">
        <v>555.67460700000004</v>
      </c>
      <c r="M655" t="s">
        <v>4</v>
      </c>
      <c r="N655">
        <v>50.068198000000002</v>
      </c>
      <c r="O655">
        <v>2.1881110000000001</v>
      </c>
      <c r="P655" t="s">
        <v>5</v>
      </c>
      <c r="Q655">
        <v>242.635806</v>
      </c>
      <c r="R655">
        <v>70.876362</v>
      </c>
      <c r="S655" t="s">
        <v>6</v>
      </c>
      <c r="T655">
        <v>142.10311999999999</v>
      </c>
      <c r="U655">
        <v>22.816866000000001</v>
      </c>
      <c r="V655" t="s">
        <v>7</v>
      </c>
      <c r="W655">
        <v>25.359535999999999</v>
      </c>
      <c r="X655">
        <v>1.2505230000000001</v>
      </c>
      <c r="Y655" t="s">
        <v>8</v>
      </c>
      <c r="Z655">
        <v>56.34563</v>
      </c>
      <c r="AA655">
        <v>6.4988510000000002</v>
      </c>
      <c r="AB655" t="s">
        <v>9</v>
      </c>
      <c r="AC655">
        <v>566.50946199999998</v>
      </c>
      <c r="AD655">
        <v>188.29367099999999</v>
      </c>
      <c r="AE655" t="s">
        <v>10</v>
      </c>
      <c r="AF655">
        <v>0</v>
      </c>
      <c r="AG655">
        <v>0</v>
      </c>
      <c r="AH655" t="s">
        <v>11</v>
      </c>
      <c r="AI655">
        <v>6310.0713820000001</v>
      </c>
      <c r="AJ655">
        <v>14538131.749601001</v>
      </c>
      <c r="AK655" t="s">
        <v>12</v>
      </c>
      <c r="AL655">
        <v>0</v>
      </c>
      <c r="AM655">
        <v>0</v>
      </c>
    </row>
    <row r="656" spans="1:39" x14ac:dyDescent="0.25">
      <c r="A656" t="s">
        <v>158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936.97172</v>
      </c>
      <c r="I656">
        <v>626.02700600000003</v>
      </c>
      <c r="J656" t="s">
        <v>3</v>
      </c>
      <c r="K656">
        <v>934.89131399999997</v>
      </c>
      <c r="L656">
        <v>614.05608299999994</v>
      </c>
      <c r="M656" t="s">
        <v>4</v>
      </c>
      <c r="N656">
        <v>53.697893999999998</v>
      </c>
      <c r="O656">
        <v>2.4082029999999999</v>
      </c>
      <c r="P656" t="s">
        <v>5</v>
      </c>
      <c r="Q656">
        <v>259.953552</v>
      </c>
      <c r="R656">
        <v>75.118039999999993</v>
      </c>
      <c r="S656" t="s">
        <v>6</v>
      </c>
      <c r="T656">
        <v>152.23946799999999</v>
      </c>
      <c r="U656">
        <v>23.695563</v>
      </c>
      <c r="V656" t="s">
        <v>7</v>
      </c>
      <c r="W656">
        <v>27.14678</v>
      </c>
      <c r="X656">
        <v>1.321564</v>
      </c>
      <c r="Y656" t="s">
        <v>8</v>
      </c>
      <c r="Z656">
        <v>60.424765999999998</v>
      </c>
      <c r="AA656">
        <v>7.0843569999999998</v>
      </c>
      <c r="AB656" t="s">
        <v>9</v>
      </c>
      <c r="AC656">
        <v>607.25506199999995</v>
      </c>
      <c r="AD656">
        <v>212.33560299999999</v>
      </c>
      <c r="AE656" t="s">
        <v>10</v>
      </c>
      <c r="AF656">
        <v>0</v>
      </c>
      <c r="AG656">
        <v>0</v>
      </c>
      <c r="AH656" t="s">
        <v>11</v>
      </c>
      <c r="AI656">
        <v>6310.0713820000001</v>
      </c>
      <c r="AJ656">
        <v>14538131.749601001</v>
      </c>
      <c r="AK656" t="s">
        <v>12</v>
      </c>
      <c r="AL656">
        <v>0</v>
      </c>
      <c r="AM656">
        <v>0</v>
      </c>
    </row>
    <row r="657" spans="1:39" x14ac:dyDescent="0.25">
      <c r="A657" t="s">
        <v>158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999.20179800000005</v>
      </c>
      <c r="I657">
        <v>704.19569999999999</v>
      </c>
      <c r="J657" t="s">
        <v>3</v>
      </c>
      <c r="K657">
        <v>996.97735399999999</v>
      </c>
      <c r="L657">
        <v>690.44409499999995</v>
      </c>
      <c r="M657" t="s">
        <v>4</v>
      </c>
      <c r="N657">
        <v>57.305706000000001</v>
      </c>
      <c r="O657">
        <v>2.7006359999999998</v>
      </c>
      <c r="P657" t="s">
        <v>5</v>
      </c>
      <c r="Q657">
        <v>277.14697999999999</v>
      </c>
      <c r="R657">
        <v>83.172584000000001</v>
      </c>
      <c r="S657" t="s">
        <v>6</v>
      </c>
      <c r="T657">
        <v>162.27110200000001</v>
      </c>
      <c r="U657">
        <v>25.221672999999999</v>
      </c>
      <c r="V657" t="s">
        <v>7</v>
      </c>
      <c r="W657">
        <v>28.948062</v>
      </c>
      <c r="X657">
        <v>1.46248</v>
      </c>
      <c r="Y657" t="s">
        <v>8</v>
      </c>
      <c r="Z657">
        <v>64.440641999999997</v>
      </c>
      <c r="AA657">
        <v>7.7650459999999999</v>
      </c>
      <c r="AB657" t="s">
        <v>9</v>
      </c>
      <c r="AC657">
        <v>647.61871799999994</v>
      </c>
      <c r="AD657">
        <v>239.11007699999999</v>
      </c>
      <c r="AE657" t="s">
        <v>10</v>
      </c>
      <c r="AF657">
        <v>0</v>
      </c>
      <c r="AG657">
        <v>0</v>
      </c>
      <c r="AH657" t="s">
        <v>11</v>
      </c>
      <c r="AI657">
        <v>6310.0713820000001</v>
      </c>
      <c r="AJ657">
        <v>14538131.749601001</v>
      </c>
      <c r="AK657" t="s">
        <v>12</v>
      </c>
      <c r="AL657">
        <v>0</v>
      </c>
      <c r="AM657">
        <v>0</v>
      </c>
    </row>
    <row r="658" spans="1:39" x14ac:dyDescent="0.25">
      <c r="A658" t="s">
        <v>158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1061.9525160000001</v>
      </c>
      <c r="I658">
        <v>785.93691000000001</v>
      </c>
      <c r="J658" t="s">
        <v>3</v>
      </c>
      <c r="K658">
        <v>1059.59464</v>
      </c>
      <c r="L658">
        <v>771.15394500000002</v>
      </c>
      <c r="M658" t="s">
        <v>4</v>
      </c>
      <c r="N658">
        <v>60.983786000000002</v>
      </c>
      <c r="O658">
        <v>3.091574</v>
      </c>
      <c r="P658" t="s">
        <v>5</v>
      </c>
      <c r="Q658">
        <v>294.518486</v>
      </c>
      <c r="R658">
        <v>91.058623999999995</v>
      </c>
      <c r="S658" t="s">
        <v>6</v>
      </c>
      <c r="T658">
        <v>172.43282199999999</v>
      </c>
      <c r="U658">
        <v>26.911922000000001</v>
      </c>
      <c r="V658" t="s">
        <v>7</v>
      </c>
      <c r="W658">
        <v>30.754629999999999</v>
      </c>
      <c r="X658">
        <v>1.5674520000000001</v>
      </c>
      <c r="Y658" t="s">
        <v>8</v>
      </c>
      <c r="Z658">
        <v>68.525580000000005</v>
      </c>
      <c r="AA658">
        <v>8.7105599999999992</v>
      </c>
      <c r="AB658" t="s">
        <v>9</v>
      </c>
      <c r="AC658">
        <v>688.25346000000002</v>
      </c>
      <c r="AD658">
        <v>268.87163500000003</v>
      </c>
      <c r="AE658" t="s">
        <v>10</v>
      </c>
      <c r="AF658">
        <v>0</v>
      </c>
      <c r="AG658">
        <v>0</v>
      </c>
      <c r="AH658" t="s">
        <v>11</v>
      </c>
      <c r="AI658">
        <v>6310.0713820000001</v>
      </c>
      <c r="AJ658">
        <v>14538131.749601001</v>
      </c>
      <c r="AK658" t="s">
        <v>12</v>
      </c>
      <c r="AL658">
        <v>0</v>
      </c>
      <c r="AM658">
        <v>0</v>
      </c>
    </row>
    <row r="659" spans="1:39" x14ac:dyDescent="0.25">
      <c r="A659" t="s">
        <v>158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1123.9728359999999</v>
      </c>
      <c r="I659">
        <v>851.53756499999997</v>
      </c>
      <c r="J659" t="s">
        <v>3</v>
      </c>
      <c r="K659">
        <v>1121.481374</v>
      </c>
      <c r="L659">
        <v>835.46335799999997</v>
      </c>
      <c r="M659" t="s">
        <v>4</v>
      </c>
      <c r="N659">
        <v>64.585363999999998</v>
      </c>
      <c r="O659">
        <v>3.3595790000000001</v>
      </c>
      <c r="P659" t="s">
        <v>5</v>
      </c>
      <c r="Q659">
        <v>311.67500999999999</v>
      </c>
      <c r="R659">
        <v>97.986795999999998</v>
      </c>
      <c r="S659" t="s">
        <v>6</v>
      </c>
      <c r="T659">
        <v>182.48060799999999</v>
      </c>
      <c r="U659">
        <v>28.436254000000002</v>
      </c>
      <c r="V659" t="s">
        <v>7</v>
      </c>
      <c r="W659">
        <v>32.559756</v>
      </c>
      <c r="X659">
        <v>1.6680459999999999</v>
      </c>
      <c r="Y659" t="s">
        <v>8</v>
      </c>
      <c r="Z659">
        <v>72.510583999999994</v>
      </c>
      <c r="AA659">
        <v>9.6496899999999997</v>
      </c>
      <c r="AB659" t="s">
        <v>9</v>
      </c>
      <c r="AC659">
        <v>728.45796399999995</v>
      </c>
      <c r="AD659">
        <v>292.306059</v>
      </c>
      <c r="AE659" t="s">
        <v>10</v>
      </c>
      <c r="AF659">
        <v>0</v>
      </c>
      <c r="AG659">
        <v>0</v>
      </c>
      <c r="AH659" t="s">
        <v>11</v>
      </c>
      <c r="AI659">
        <v>6310.0713820000001</v>
      </c>
      <c r="AJ659">
        <v>14538131.749601001</v>
      </c>
      <c r="AK659" t="s">
        <v>12</v>
      </c>
      <c r="AL659">
        <v>0</v>
      </c>
      <c r="AM659">
        <v>0</v>
      </c>
    </row>
    <row r="660" spans="1:39" x14ac:dyDescent="0.25">
      <c r="A660" t="s">
        <v>158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1186.484604</v>
      </c>
      <c r="I660">
        <v>936.27780499999994</v>
      </c>
      <c r="J660" t="s">
        <v>3</v>
      </c>
      <c r="K660">
        <v>1183.85528</v>
      </c>
      <c r="L660">
        <v>918.642335</v>
      </c>
      <c r="M660" t="s">
        <v>4</v>
      </c>
      <c r="N660">
        <v>68.264240000000001</v>
      </c>
      <c r="O660">
        <v>3.742855</v>
      </c>
      <c r="P660" t="s">
        <v>5</v>
      </c>
      <c r="Q660">
        <v>329.00300399999998</v>
      </c>
      <c r="R660">
        <v>107.953509</v>
      </c>
      <c r="S660" t="s">
        <v>6</v>
      </c>
      <c r="T660">
        <v>192.65332000000001</v>
      </c>
      <c r="U660">
        <v>31.028549000000002</v>
      </c>
      <c r="V660" t="s">
        <v>7</v>
      </c>
      <c r="W660">
        <v>34.392679999999999</v>
      </c>
      <c r="X660">
        <v>1.7929390000000001</v>
      </c>
      <c r="Y660" t="s">
        <v>8</v>
      </c>
      <c r="Z660">
        <v>76.493577999999999</v>
      </c>
      <c r="AA660">
        <v>10.430944999999999</v>
      </c>
      <c r="AB660" t="s">
        <v>9</v>
      </c>
      <c r="AC660">
        <v>768.88553000000002</v>
      </c>
      <c r="AD660">
        <v>316.96230400000002</v>
      </c>
      <c r="AE660" t="s">
        <v>10</v>
      </c>
      <c r="AF660">
        <v>0</v>
      </c>
      <c r="AG660">
        <v>0</v>
      </c>
      <c r="AH660" t="s">
        <v>11</v>
      </c>
      <c r="AI660">
        <v>6310.0713820000001</v>
      </c>
      <c r="AJ660">
        <v>14538131.749601001</v>
      </c>
      <c r="AK660" t="s">
        <v>12</v>
      </c>
      <c r="AL660">
        <v>0</v>
      </c>
      <c r="AM660">
        <v>0</v>
      </c>
    </row>
    <row r="661" spans="1:39" x14ac:dyDescent="0.25">
      <c r="A661" t="s">
        <v>158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1248.893656</v>
      </c>
      <c r="I661">
        <v>1054.6844160000001</v>
      </c>
      <c r="J661" t="s">
        <v>3</v>
      </c>
      <c r="K661">
        <v>1246.126542</v>
      </c>
      <c r="L661">
        <v>1034.973011</v>
      </c>
      <c r="M661" t="s">
        <v>4</v>
      </c>
      <c r="N661">
        <v>71.914918</v>
      </c>
      <c r="O661">
        <v>4.3400270000000001</v>
      </c>
      <c r="P661" t="s">
        <v>5</v>
      </c>
      <c r="Q661">
        <v>346.28082799999999</v>
      </c>
      <c r="R661">
        <v>119.849524</v>
      </c>
      <c r="S661" t="s">
        <v>6</v>
      </c>
      <c r="T661">
        <v>202.80963199999999</v>
      </c>
      <c r="U661">
        <v>34.461236</v>
      </c>
      <c r="V661" t="s">
        <v>7</v>
      </c>
      <c r="W661">
        <v>36.176544</v>
      </c>
      <c r="X661">
        <v>1.82406</v>
      </c>
      <c r="Y661" t="s">
        <v>8</v>
      </c>
      <c r="Z661">
        <v>80.498155999999994</v>
      </c>
      <c r="AA661">
        <v>11.474543000000001</v>
      </c>
      <c r="AB661" t="s">
        <v>9</v>
      </c>
      <c r="AC661">
        <v>809.31524000000002</v>
      </c>
      <c r="AD661">
        <v>357.98903899999999</v>
      </c>
      <c r="AE661" t="s">
        <v>10</v>
      </c>
      <c r="AF661">
        <v>0</v>
      </c>
      <c r="AG661">
        <v>0</v>
      </c>
      <c r="AH661" t="s">
        <v>11</v>
      </c>
      <c r="AI661">
        <v>6310.0713820000001</v>
      </c>
      <c r="AJ661">
        <v>14538131.749601001</v>
      </c>
      <c r="AK661" t="s">
        <v>12</v>
      </c>
      <c r="AL661">
        <v>0</v>
      </c>
      <c r="AM661">
        <v>0</v>
      </c>
    </row>
    <row r="662" spans="1:39" x14ac:dyDescent="0.25">
      <c r="A662" t="s">
        <v>159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55.650942000000001</v>
      </c>
      <c r="I682">
        <v>3.4106100000000001</v>
      </c>
      <c r="J682" t="s">
        <v>3</v>
      </c>
      <c r="K682">
        <v>55.491880000000002</v>
      </c>
      <c r="L682">
        <v>3.2608470000000001</v>
      </c>
      <c r="M682" t="s">
        <v>4</v>
      </c>
      <c r="N682">
        <v>3.4565540000000001</v>
      </c>
      <c r="O682">
        <v>3.1761999999999999E-2</v>
      </c>
      <c r="P682" t="s">
        <v>5</v>
      </c>
      <c r="Q682">
        <v>0</v>
      </c>
      <c r="R682">
        <v>0</v>
      </c>
      <c r="S682" t="s">
        <v>6</v>
      </c>
      <c r="T682">
        <v>10.211055999999999</v>
      </c>
      <c r="U682">
        <v>8.6112999999999995E-2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4957.682879</v>
      </c>
      <c r="AJ682">
        <v>8313049.6041710004</v>
      </c>
      <c r="AK682" t="s">
        <v>12</v>
      </c>
      <c r="AL682">
        <v>0</v>
      </c>
      <c r="AM682">
        <v>0</v>
      </c>
    </row>
    <row r="683" spans="1:39" x14ac:dyDescent="0.25">
      <c r="A683" t="s">
        <v>160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111.139154</v>
      </c>
      <c r="I683">
        <v>14.529964</v>
      </c>
      <c r="J683" t="s">
        <v>3</v>
      </c>
      <c r="K683">
        <v>110.83386</v>
      </c>
      <c r="L683">
        <v>14.072882</v>
      </c>
      <c r="M683" t="s">
        <v>4</v>
      </c>
      <c r="N683">
        <v>7.0162259999999996</v>
      </c>
      <c r="O683">
        <v>0.13417699999999999</v>
      </c>
      <c r="P683" t="s">
        <v>5</v>
      </c>
      <c r="Q683">
        <v>0</v>
      </c>
      <c r="R683">
        <v>0</v>
      </c>
      <c r="S683" t="s">
        <v>6</v>
      </c>
      <c r="T683">
        <v>20.3673</v>
      </c>
      <c r="U683">
        <v>0.35038399999999997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4994.7031900000002</v>
      </c>
      <c r="AJ683">
        <v>8212513.816164</v>
      </c>
      <c r="AK683" t="s">
        <v>12</v>
      </c>
      <c r="AL683">
        <v>0</v>
      </c>
      <c r="AM683">
        <v>0</v>
      </c>
    </row>
    <row r="684" spans="1:39" x14ac:dyDescent="0.25">
      <c r="A684" t="s">
        <v>160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166.97098199999999</v>
      </c>
      <c r="I684">
        <v>28.954916000000001</v>
      </c>
      <c r="J684" t="s">
        <v>3</v>
      </c>
      <c r="K684">
        <v>166.501328</v>
      </c>
      <c r="L684">
        <v>27.785775999999998</v>
      </c>
      <c r="M684" t="s">
        <v>4</v>
      </c>
      <c r="N684">
        <v>10.624622</v>
      </c>
      <c r="O684">
        <v>0.24833</v>
      </c>
      <c r="P684" t="s">
        <v>5</v>
      </c>
      <c r="Q684">
        <v>0</v>
      </c>
      <c r="R684">
        <v>0</v>
      </c>
      <c r="S684" t="s">
        <v>6</v>
      </c>
      <c r="T684">
        <v>30.568106</v>
      </c>
      <c r="U684">
        <v>0.66822099999999995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4994.7031900000002</v>
      </c>
      <c r="AJ684">
        <v>8212513.816164</v>
      </c>
      <c r="AK684" t="s">
        <v>12</v>
      </c>
      <c r="AL684">
        <v>0</v>
      </c>
      <c r="AM684">
        <v>0</v>
      </c>
    </row>
    <row r="685" spans="1:39" x14ac:dyDescent="0.25">
      <c r="A685" t="s">
        <v>160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222.37117000000001</v>
      </c>
      <c r="I685">
        <v>45.411093999999999</v>
      </c>
      <c r="J685" t="s">
        <v>3</v>
      </c>
      <c r="K685">
        <v>221.75662399999999</v>
      </c>
      <c r="L685">
        <v>43.609748000000003</v>
      </c>
      <c r="M685" t="s">
        <v>4</v>
      </c>
      <c r="N685">
        <v>14.208057999999999</v>
      </c>
      <c r="O685">
        <v>0.40073999999999999</v>
      </c>
      <c r="P685" t="s">
        <v>5</v>
      </c>
      <c r="Q685">
        <v>0</v>
      </c>
      <c r="R685">
        <v>0</v>
      </c>
      <c r="S685" t="s">
        <v>6</v>
      </c>
      <c r="T685">
        <v>40.693863999999998</v>
      </c>
      <c r="U685">
        <v>1.055671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5020.5429299999996</v>
      </c>
      <c r="AJ685">
        <v>8172523.8276230004</v>
      </c>
      <c r="AK685" t="s">
        <v>12</v>
      </c>
      <c r="AL685">
        <v>0</v>
      </c>
      <c r="AM685">
        <v>0</v>
      </c>
    </row>
    <row r="686" spans="1:39" x14ac:dyDescent="0.25">
      <c r="A686" t="s">
        <v>160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277.65645000000001</v>
      </c>
      <c r="I686">
        <v>69.885328999999999</v>
      </c>
      <c r="J686" t="s">
        <v>3</v>
      </c>
      <c r="K686">
        <v>276.89631200000002</v>
      </c>
      <c r="L686">
        <v>67.135440000000003</v>
      </c>
      <c r="M686" t="s">
        <v>4</v>
      </c>
      <c r="N686">
        <v>17.817236000000001</v>
      </c>
      <c r="O686">
        <v>0.58603400000000005</v>
      </c>
      <c r="P686" t="s">
        <v>5</v>
      </c>
      <c r="Q686">
        <v>0</v>
      </c>
      <c r="R686">
        <v>0</v>
      </c>
      <c r="S686" t="s">
        <v>6</v>
      </c>
      <c r="T686">
        <v>50.823706000000001</v>
      </c>
      <c r="U686">
        <v>1.4980869999999999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5020.5429299999996</v>
      </c>
      <c r="AJ686">
        <v>8172523.8276230004</v>
      </c>
      <c r="AK686" t="s">
        <v>12</v>
      </c>
      <c r="AL686">
        <v>0</v>
      </c>
      <c r="AM686">
        <v>0</v>
      </c>
    </row>
    <row r="687" spans="1:39" x14ac:dyDescent="0.25">
      <c r="A687" t="s">
        <v>160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332.91239400000001</v>
      </c>
      <c r="I687">
        <v>82.908226999999997</v>
      </c>
      <c r="J687" t="s">
        <v>3</v>
      </c>
      <c r="K687">
        <v>332.01215200000001</v>
      </c>
      <c r="L687">
        <v>79.738943000000006</v>
      </c>
      <c r="M687" t="s">
        <v>4</v>
      </c>
      <c r="N687">
        <v>21.423646000000002</v>
      </c>
      <c r="O687">
        <v>0.65822000000000003</v>
      </c>
      <c r="P687" t="s">
        <v>5</v>
      </c>
      <c r="Q687">
        <v>0</v>
      </c>
      <c r="R687">
        <v>0</v>
      </c>
      <c r="S687" t="s">
        <v>6</v>
      </c>
      <c r="T687">
        <v>60.971406000000002</v>
      </c>
      <c r="U687">
        <v>1.755673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5020.5429299999996</v>
      </c>
      <c r="AJ687">
        <v>8172523.8276230004</v>
      </c>
      <c r="AK687" t="s">
        <v>12</v>
      </c>
      <c r="AL687">
        <v>0</v>
      </c>
      <c r="AM687">
        <v>0</v>
      </c>
    </row>
    <row r="688" spans="1:39" x14ac:dyDescent="0.25">
      <c r="A688" t="s">
        <v>160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387.904428</v>
      </c>
      <c r="I688">
        <v>101.817678</v>
      </c>
      <c r="J688" t="s">
        <v>3</v>
      </c>
      <c r="K688">
        <v>386.86519399999997</v>
      </c>
      <c r="L688">
        <v>98.101337999999998</v>
      </c>
      <c r="M688" t="s">
        <v>4</v>
      </c>
      <c r="N688">
        <v>25.038864</v>
      </c>
      <c r="O688">
        <v>0.76188900000000004</v>
      </c>
      <c r="P688" t="s">
        <v>5</v>
      </c>
      <c r="Q688">
        <v>0</v>
      </c>
      <c r="R688">
        <v>0</v>
      </c>
      <c r="S688" t="s">
        <v>6</v>
      </c>
      <c r="T688">
        <v>71.041989999999998</v>
      </c>
      <c r="U688">
        <v>2.1307459999999998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5020.5429299999996</v>
      </c>
      <c r="AJ688">
        <v>8172523.8276230004</v>
      </c>
      <c r="AK688" t="s">
        <v>12</v>
      </c>
      <c r="AL688">
        <v>0</v>
      </c>
      <c r="AM688">
        <v>0</v>
      </c>
    </row>
    <row r="689" spans="1:39" x14ac:dyDescent="0.25">
      <c r="A689" t="s">
        <v>160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443.04784799999999</v>
      </c>
      <c r="I689">
        <v>115.412508</v>
      </c>
      <c r="J689" t="s">
        <v>3</v>
      </c>
      <c r="K689">
        <v>441.86671200000001</v>
      </c>
      <c r="L689">
        <v>111.110219</v>
      </c>
      <c r="M689" t="s">
        <v>4</v>
      </c>
      <c r="N689">
        <v>28.634399999999999</v>
      </c>
      <c r="O689">
        <v>0.88208900000000001</v>
      </c>
      <c r="P689" t="s">
        <v>5</v>
      </c>
      <c r="Q689">
        <v>0</v>
      </c>
      <c r="R689">
        <v>0</v>
      </c>
      <c r="S689" t="s">
        <v>6</v>
      </c>
      <c r="T689">
        <v>81.199324000000004</v>
      </c>
      <c r="U689">
        <v>2.5146649999999999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5052.9747299999999</v>
      </c>
      <c r="AJ689">
        <v>8019245.6573569998</v>
      </c>
      <c r="AK689" t="s">
        <v>12</v>
      </c>
      <c r="AL689">
        <v>0</v>
      </c>
      <c r="AM689">
        <v>0</v>
      </c>
    </row>
    <row r="690" spans="1:39" x14ac:dyDescent="0.25">
      <c r="A690" t="s">
        <v>160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498.59090400000002</v>
      </c>
      <c r="I690">
        <v>141.847657</v>
      </c>
      <c r="J690" t="s">
        <v>3</v>
      </c>
      <c r="K690">
        <v>497.26368200000002</v>
      </c>
      <c r="L690">
        <v>136.63251700000001</v>
      </c>
      <c r="M690" t="s">
        <v>4</v>
      </c>
      <c r="N690">
        <v>32.302683999999999</v>
      </c>
      <c r="O690">
        <v>1.0271349999999999</v>
      </c>
      <c r="P690" t="s">
        <v>5</v>
      </c>
      <c r="Q690">
        <v>0</v>
      </c>
      <c r="R690">
        <v>0</v>
      </c>
      <c r="S690" t="s">
        <v>6</v>
      </c>
      <c r="T690">
        <v>91.376627999999997</v>
      </c>
      <c r="U690">
        <v>3.3386439999999999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5052.9747299999999</v>
      </c>
      <c r="AJ690">
        <v>8019245.6573569998</v>
      </c>
      <c r="AK690" t="s">
        <v>12</v>
      </c>
      <c r="AL690">
        <v>0</v>
      </c>
      <c r="AM690">
        <v>0</v>
      </c>
    </row>
    <row r="691" spans="1:39" x14ac:dyDescent="0.25">
      <c r="A691" t="s">
        <v>160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553.57537600000001</v>
      </c>
      <c r="I691">
        <v>155.026634</v>
      </c>
      <c r="J691" t="s">
        <v>3</v>
      </c>
      <c r="K691">
        <v>552.10665600000004</v>
      </c>
      <c r="L691">
        <v>149.34963099999999</v>
      </c>
      <c r="M691" t="s">
        <v>4</v>
      </c>
      <c r="N691">
        <v>35.866052000000003</v>
      </c>
      <c r="O691">
        <v>1.1098889999999999</v>
      </c>
      <c r="P691" t="s">
        <v>5</v>
      </c>
      <c r="Q691">
        <v>0</v>
      </c>
      <c r="R691">
        <v>0</v>
      </c>
      <c r="S691" t="s">
        <v>6</v>
      </c>
      <c r="T691">
        <v>101.488722</v>
      </c>
      <c r="U691">
        <v>3.574516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5053.3529840000001</v>
      </c>
      <c r="AJ691">
        <v>8016935.1408460001</v>
      </c>
      <c r="AK691" t="s">
        <v>12</v>
      </c>
      <c r="AL691">
        <v>0</v>
      </c>
      <c r="AM691">
        <v>0</v>
      </c>
    </row>
    <row r="692" spans="1:39" x14ac:dyDescent="0.25">
      <c r="A692" t="s">
        <v>160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609.00035800000001</v>
      </c>
      <c r="I692">
        <v>179.93327500000001</v>
      </c>
      <c r="J692" t="s">
        <v>3</v>
      </c>
      <c r="K692">
        <v>607.37820799999997</v>
      </c>
      <c r="L692">
        <v>172.89651799999999</v>
      </c>
      <c r="M692" t="s">
        <v>4</v>
      </c>
      <c r="N692">
        <v>39.47242</v>
      </c>
      <c r="O692">
        <v>1.2865150000000001</v>
      </c>
      <c r="P692" t="s">
        <v>5</v>
      </c>
      <c r="Q692">
        <v>0</v>
      </c>
      <c r="R692">
        <v>0</v>
      </c>
      <c r="S692" t="s">
        <v>6</v>
      </c>
      <c r="T692">
        <v>111.60021</v>
      </c>
      <c r="U692">
        <v>4.0219579999999997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5053.3529840000001</v>
      </c>
      <c r="AJ692">
        <v>8016935.1408460001</v>
      </c>
      <c r="AK692" t="s">
        <v>12</v>
      </c>
      <c r="AL692">
        <v>0</v>
      </c>
      <c r="AM692">
        <v>0</v>
      </c>
    </row>
    <row r="693" spans="1:39" x14ac:dyDescent="0.25">
      <c r="A693" t="s">
        <v>160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663.82642799999996</v>
      </c>
      <c r="I693">
        <v>210.910854</v>
      </c>
      <c r="J693" t="s">
        <v>3</v>
      </c>
      <c r="K693">
        <v>662.06632400000001</v>
      </c>
      <c r="L693">
        <v>202.66408699999999</v>
      </c>
      <c r="M693" t="s">
        <v>4</v>
      </c>
      <c r="N693">
        <v>43.055853999999997</v>
      </c>
      <c r="O693">
        <v>1.5006619999999999</v>
      </c>
      <c r="P693" t="s">
        <v>5</v>
      </c>
      <c r="Q693">
        <v>0</v>
      </c>
      <c r="R693">
        <v>0</v>
      </c>
      <c r="S693" t="s">
        <v>6</v>
      </c>
      <c r="T693">
        <v>121.65688400000001</v>
      </c>
      <c r="U693">
        <v>4.5507080000000002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5053.3529840000001</v>
      </c>
      <c r="AJ693">
        <v>8016935.1408460001</v>
      </c>
      <c r="AK693" t="s">
        <v>12</v>
      </c>
      <c r="AL693">
        <v>0</v>
      </c>
      <c r="AM693">
        <v>0</v>
      </c>
    </row>
    <row r="694" spans="1:39" x14ac:dyDescent="0.25">
      <c r="A694" t="s">
        <v>160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718.91696999999999</v>
      </c>
      <c r="I694">
        <v>254.440744</v>
      </c>
      <c r="J694" t="s">
        <v>3</v>
      </c>
      <c r="K694">
        <v>717.01628600000004</v>
      </c>
      <c r="L694">
        <v>244.66550599999999</v>
      </c>
      <c r="M694" t="s">
        <v>4</v>
      </c>
      <c r="N694">
        <v>46.688201999999997</v>
      </c>
      <c r="O694">
        <v>1.8422350000000001</v>
      </c>
      <c r="P694" t="s">
        <v>5</v>
      </c>
      <c r="Q694">
        <v>0</v>
      </c>
      <c r="R694">
        <v>0</v>
      </c>
      <c r="S694" t="s">
        <v>6</v>
      </c>
      <c r="T694">
        <v>131.753818</v>
      </c>
      <c r="U694">
        <v>5.3901770000000004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5053.3529840000001</v>
      </c>
      <c r="AJ694">
        <v>8016935.1408460001</v>
      </c>
      <c r="AK694" t="s">
        <v>12</v>
      </c>
      <c r="AL694">
        <v>0</v>
      </c>
      <c r="AM694">
        <v>0</v>
      </c>
    </row>
    <row r="695" spans="1:39" x14ac:dyDescent="0.25">
      <c r="A695" t="s">
        <v>160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774.33925999999997</v>
      </c>
      <c r="I695">
        <v>288.305812</v>
      </c>
      <c r="J695" t="s">
        <v>3</v>
      </c>
      <c r="K695">
        <v>772.28397800000005</v>
      </c>
      <c r="L695">
        <v>277.11606899999998</v>
      </c>
      <c r="M695" t="s">
        <v>4</v>
      </c>
      <c r="N695">
        <v>50.329444000000002</v>
      </c>
      <c r="O695">
        <v>2.029541</v>
      </c>
      <c r="P695" t="s">
        <v>5</v>
      </c>
      <c r="Q695">
        <v>0</v>
      </c>
      <c r="R695">
        <v>0</v>
      </c>
      <c r="S695" t="s">
        <v>6</v>
      </c>
      <c r="T695">
        <v>141.95250999999999</v>
      </c>
      <c r="U695">
        <v>6.0851499999999996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5053.3529840000001</v>
      </c>
      <c r="AJ695">
        <v>8016935.1408460001</v>
      </c>
      <c r="AK695" t="s">
        <v>12</v>
      </c>
      <c r="AL695">
        <v>0</v>
      </c>
      <c r="AM695">
        <v>0</v>
      </c>
    </row>
    <row r="696" spans="1:39" x14ac:dyDescent="0.25">
      <c r="A696" t="s">
        <v>160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829.88327600000002</v>
      </c>
      <c r="I696">
        <v>316.91755599999999</v>
      </c>
      <c r="J696" t="s">
        <v>3</v>
      </c>
      <c r="K696">
        <v>827.67302800000004</v>
      </c>
      <c r="L696">
        <v>304.59025700000001</v>
      </c>
      <c r="M696" t="s">
        <v>4</v>
      </c>
      <c r="N696">
        <v>54.028143999999998</v>
      </c>
      <c r="O696">
        <v>2.1769579999999999</v>
      </c>
      <c r="P696" t="s">
        <v>5</v>
      </c>
      <c r="Q696">
        <v>0</v>
      </c>
      <c r="R696">
        <v>0</v>
      </c>
      <c r="S696" t="s">
        <v>6</v>
      </c>
      <c r="T696">
        <v>152.14757399999999</v>
      </c>
      <c r="U696">
        <v>6.9968839999999997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5053.3529840000001</v>
      </c>
      <c r="AJ696">
        <v>8016935.1408460001</v>
      </c>
      <c r="AK696" t="s">
        <v>12</v>
      </c>
      <c r="AL696">
        <v>0</v>
      </c>
      <c r="AM696">
        <v>0</v>
      </c>
    </row>
    <row r="697" spans="1:39" x14ac:dyDescent="0.25">
      <c r="A697" t="s">
        <v>160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885.07948399999998</v>
      </c>
      <c r="I697">
        <v>350.705153</v>
      </c>
      <c r="J697" t="s">
        <v>3</v>
      </c>
      <c r="K697">
        <v>882.72583399999996</v>
      </c>
      <c r="L697">
        <v>337.121173</v>
      </c>
      <c r="M697" t="s">
        <v>4</v>
      </c>
      <c r="N697">
        <v>57.680660000000003</v>
      </c>
      <c r="O697">
        <v>2.3464420000000001</v>
      </c>
      <c r="P697" t="s">
        <v>5</v>
      </c>
      <c r="Q697">
        <v>0</v>
      </c>
      <c r="R697">
        <v>0</v>
      </c>
      <c r="S697" t="s">
        <v>6</v>
      </c>
      <c r="T697">
        <v>162.32440600000001</v>
      </c>
      <c r="U697">
        <v>7.9412520000000004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5053.3529840000001</v>
      </c>
      <c r="AJ697">
        <v>8016935.1408460001</v>
      </c>
      <c r="AK697" t="s">
        <v>12</v>
      </c>
      <c r="AL697">
        <v>0</v>
      </c>
      <c r="AM697">
        <v>0</v>
      </c>
    </row>
    <row r="698" spans="1:39" x14ac:dyDescent="0.25">
      <c r="A698" t="s">
        <v>160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940.33262000000002</v>
      </c>
      <c r="I698">
        <v>382.141662</v>
      </c>
      <c r="J698" t="s">
        <v>3</v>
      </c>
      <c r="K698">
        <v>937.83189600000003</v>
      </c>
      <c r="L698">
        <v>367.18835799999999</v>
      </c>
      <c r="M698" t="s">
        <v>4</v>
      </c>
      <c r="N698">
        <v>61.295000000000002</v>
      </c>
      <c r="O698">
        <v>2.603936</v>
      </c>
      <c r="P698" t="s">
        <v>5</v>
      </c>
      <c r="Q698">
        <v>0</v>
      </c>
      <c r="R698">
        <v>0</v>
      </c>
      <c r="S698" t="s">
        <v>6</v>
      </c>
      <c r="T698">
        <v>172.45206400000001</v>
      </c>
      <c r="U698">
        <v>8.7569510000000008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5053.3529840000001</v>
      </c>
      <c r="AJ698">
        <v>8016935.1408460001</v>
      </c>
      <c r="AK698" t="s">
        <v>12</v>
      </c>
      <c r="AL698">
        <v>0</v>
      </c>
      <c r="AM698">
        <v>0</v>
      </c>
    </row>
    <row r="699" spans="1:39" x14ac:dyDescent="0.25">
      <c r="A699" t="s">
        <v>160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995.55070799999999</v>
      </c>
      <c r="I699">
        <v>415.816757</v>
      </c>
      <c r="J699" t="s">
        <v>3</v>
      </c>
      <c r="K699">
        <v>992.90554799999995</v>
      </c>
      <c r="L699">
        <v>399.39632</v>
      </c>
      <c r="M699" t="s">
        <v>4</v>
      </c>
      <c r="N699">
        <v>64.923159999999996</v>
      </c>
      <c r="O699">
        <v>2.8706589999999998</v>
      </c>
      <c r="P699" t="s">
        <v>5</v>
      </c>
      <c r="Q699">
        <v>0</v>
      </c>
      <c r="R699">
        <v>0</v>
      </c>
      <c r="S699" t="s">
        <v>6</v>
      </c>
      <c r="T699">
        <v>182.56530599999999</v>
      </c>
      <c r="U699">
        <v>9.6496169999999992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5053.3529840000001</v>
      </c>
      <c r="AJ699">
        <v>8016935.1408460001</v>
      </c>
      <c r="AK699" t="s">
        <v>12</v>
      </c>
      <c r="AL699">
        <v>0</v>
      </c>
      <c r="AM699">
        <v>0</v>
      </c>
    </row>
    <row r="700" spans="1:39" x14ac:dyDescent="0.25">
      <c r="A700" t="s">
        <v>160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1050.61853</v>
      </c>
      <c r="I700">
        <v>457.53646700000002</v>
      </c>
      <c r="J700" t="s">
        <v>3</v>
      </c>
      <c r="K700">
        <v>1047.828814</v>
      </c>
      <c r="L700">
        <v>439.41480100000001</v>
      </c>
      <c r="M700" t="s">
        <v>4</v>
      </c>
      <c r="N700">
        <v>68.509488000000005</v>
      </c>
      <c r="O700">
        <v>3.0701010000000002</v>
      </c>
      <c r="P700" t="s">
        <v>5</v>
      </c>
      <c r="Q700">
        <v>0</v>
      </c>
      <c r="R700">
        <v>0</v>
      </c>
      <c r="S700" t="s">
        <v>6</v>
      </c>
      <c r="T700">
        <v>192.68992399999999</v>
      </c>
      <c r="U700">
        <v>10.142673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5053.3529840000001</v>
      </c>
      <c r="AJ700">
        <v>8016935.1408460001</v>
      </c>
      <c r="AK700" t="s">
        <v>12</v>
      </c>
      <c r="AL700">
        <v>0</v>
      </c>
      <c r="AM700">
        <v>0</v>
      </c>
    </row>
    <row r="701" spans="1:39" x14ac:dyDescent="0.25">
      <c r="A701" t="s">
        <v>160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1105.7735640000001</v>
      </c>
      <c r="I701">
        <v>476.01454200000001</v>
      </c>
      <c r="J701" t="s">
        <v>3</v>
      </c>
      <c r="K701">
        <v>1102.8378279999999</v>
      </c>
      <c r="L701">
        <v>457.103881</v>
      </c>
      <c r="M701" t="s">
        <v>4</v>
      </c>
      <c r="N701">
        <v>72.156295999999998</v>
      </c>
      <c r="O701">
        <v>3.2217859999999998</v>
      </c>
      <c r="P701" t="s">
        <v>5</v>
      </c>
      <c r="Q701">
        <v>0</v>
      </c>
      <c r="R701">
        <v>0</v>
      </c>
      <c r="S701" t="s">
        <v>6</v>
      </c>
      <c r="T701">
        <v>202.78411199999999</v>
      </c>
      <c r="U701">
        <v>10.605995999999999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5053.3529840000001</v>
      </c>
      <c r="AJ701">
        <v>8016935.1408460001</v>
      </c>
      <c r="AK701" t="s">
        <v>12</v>
      </c>
      <c r="AL701">
        <v>0</v>
      </c>
      <c r="AM701">
        <v>0</v>
      </c>
    </row>
    <row r="702" spans="1:39" x14ac:dyDescent="0.25">
      <c r="A702" t="s">
        <v>161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66.752868000000007</v>
      </c>
      <c r="I702">
        <v>8.3275319999999997</v>
      </c>
      <c r="J702" t="s">
        <v>3</v>
      </c>
      <c r="K702">
        <v>66.525188</v>
      </c>
      <c r="L702">
        <v>8.0160900000000002</v>
      </c>
      <c r="M702" t="s">
        <v>4</v>
      </c>
      <c r="N702">
        <v>3.6425839999999998</v>
      </c>
      <c r="O702">
        <v>4.0247999999999999E-2</v>
      </c>
      <c r="P702" t="s">
        <v>5</v>
      </c>
      <c r="Q702">
        <v>18.843698</v>
      </c>
      <c r="R702">
        <v>0.98636299999999999</v>
      </c>
      <c r="S702" t="s">
        <v>6</v>
      </c>
      <c r="T702">
        <v>10.712424</v>
      </c>
      <c r="U702">
        <v>0.209921</v>
      </c>
      <c r="V702" t="s">
        <v>7</v>
      </c>
      <c r="W702">
        <v>1.9834940000000001</v>
      </c>
      <c r="X702">
        <v>1.5672999999999999E-2</v>
      </c>
      <c r="Y702" t="s">
        <v>8</v>
      </c>
      <c r="Z702">
        <v>4.7195220000000004</v>
      </c>
      <c r="AA702">
        <v>0.164517</v>
      </c>
      <c r="AB702" t="s">
        <v>9</v>
      </c>
      <c r="AC702">
        <v>43.001083999999999</v>
      </c>
      <c r="AD702">
        <v>2.7229709999999998</v>
      </c>
      <c r="AE702" t="s">
        <v>10</v>
      </c>
      <c r="AF702">
        <v>0</v>
      </c>
      <c r="AG702">
        <v>0</v>
      </c>
      <c r="AH702" t="s">
        <v>11</v>
      </c>
      <c r="AI702">
        <v>6147.1213209999996</v>
      </c>
      <c r="AJ702">
        <v>15164097.123958001</v>
      </c>
      <c r="AK702" t="s">
        <v>12</v>
      </c>
      <c r="AL702">
        <v>0</v>
      </c>
      <c r="AM702">
        <v>0</v>
      </c>
    </row>
    <row r="703" spans="1:39" x14ac:dyDescent="0.25">
      <c r="A703" t="s">
        <v>161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133.44442000000001</v>
      </c>
      <c r="I703">
        <v>32.617756999999997</v>
      </c>
      <c r="J703" t="s">
        <v>3</v>
      </c>
      <c r="K703">
        <v>132.99642800000001</v>
      </c>
      <c r="L703">
        <v>31.370059999999999</v>
      </c>
      <c r="M703" t="s">
        <v>4</v>
      </c>
      <c r="N703">
        <v>7.3938379999999997</v>
      </c>
      <c r="O703">
        <v>0.16028600000000001</v>
      </c>
      <c r="P703" t="s">
        <v>5</v>
      </c>
      <c r="Q703">
        <v>37.524008000000002</v>
      </c>
      <c r="R703">
        <v>3.5547719999999998</v>
      </c>
      <c r="S703" t="s">
        <v>6</v>
      </c>
      <c r="T703">
        <v>21.367106</v>
      </c>
      <c r="U703">
        <v>0.69175399999999998</v>
      </c>
      <c r="V703" t="s">
        <v>7</v>
      </c>
      <c r="W703">
        <v>3.9340519999999999</v>
      </c>
      <c r="X703">
        <v>4.0641999999999998E-2</v>
      </c>
      <c r="Y703" t="s">
        <v>8</v>
      </c>
      <c r="Z703">
        <v>9.3563600000000005</v>
      </c>
      <c r="AA703">
        <v>0.64736300000000002</v>
      </c>
      <c r="AB703" t="s">
        <v>9</v>
      </c>
      <c r="AC703">
        <v>86.002116000000001</v>
      </c>
      <c r="AD703">
        <v>10.998333000000001</v>
      </c>
      <c r="AE703" t="s">
        <v>10</v>
      </c>
      <c r="AF703">
        <v>0</v>
      </c>
      <c r="AG703">
        <v>0</v>
      </c>
      <c r="AH703" t="s">
        <v>11</v>
      </c>
      <c r="AI703">
        <v>6151.2054189999999</v>
      </c>
      <c r="AJ703">
        <v>15132125.742536001</v>
      </c>
      <c r="AK703" t="s">
        <v>12</v>
      </c>
      <c r="AL703">
        <v>0</v>
      </c>
      <c r="AM703">
        <v>0</v>
      </c>
    </row>
    <row r="704" spans="1:39" x14ac:dyDescent="0.25">
      <c r="A704" t="s">
        <v>161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200.32762600000001</v>
      </c>
      <c r="I704">
        <v>69.784501000000006</v>
      </c>
      <c r="J704" t="s">
        <v>3</v>
      </c>
      <c r="K704">
        <v>199.65299200000001</v>
      </c>
      <c r="L704">
        <v>67.065340000000006</v>
      </c>
      <c r="M704" t="s">
        <v>4</v>
      </c>
      <c r="N704">
        <v>11.162728</v>
      </c>
      <c r="O704">
        <v>0.35167199999999998</v>
      </c>
      <c r="P704" t="s">
        <v>5</v>
      </c>
      <c r="Q704">
        <v>56.287826000000003</v>
      </c>
      <c r="R704">
        <v>7.5713990000000004</v>
      </c>
      <c r="S704" t="s">
        <v>6</v>
      </c>
      <c r="T704">
        <v>32.027976000000002</v>
      </c>
      <c r="U704">
        <v>1.290729</v>
      </c>
      <c r="V704" t="s">
        <v>7</v>
      </c>
      <c r="W704">
        <v>5.8867380000000002</v>
      </c>
      <c r="X704">
        <v>9.3591999999999995E-2</v>
      </c>
      <c r="Y704" t="s">
        <v>8</v>
      </c>
      <c r="Z704">
        <v>14.064374000000001</v>
      </c>
      <c r="AA704">
        <v>1.4399679999999999</v>
      </c>
      <c r="AB704" t="s">
        <v>9</v>
      </c>
      <c r="AC704">
        <v>129.07145600000001</v>
      </c>
      <c r="AD704">
        <v>23.102865000000001</v>
      </c>
      <c r="AE704" t="s">
        <v>10</v>
      </c>
      <c r="AF704">
        <v>0</v>
      </c>
      <c r="AG704">
        <v>0</v>
      </c>
      <c r="AH704" t="s">
        <v>11</v>
      </c>
      <c r="AI704">
        <v>6151.2054189999999</v>
      </c>
      <c r="AJ704">
        <v>15132125.742536001</v>
      </c>
      <c r="AK704" t="s">
        <v>12</v>
      </c>
      <c r="AL704">
        <v>0</v>
      </c>
      <c r="AM704">
        <v>0</v>
      </c>
    </row>
    <row r="705" spans="1:39" x14ac:dyDescent="0.25">
      <c r="A705" t="s">
        <v>161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266.69556</v>
      </c>
      <c r="I705">
        <v>127.026448</v>
      </c>
      <c r="J705" t="s">
        <v>3</v>
      </c>
      <c r="K705">
        <v>265.793004</v>
      </c>
      <c r="L705">
        <v>122.039615</v>
      </c>
      <c r="M705" t="s">
        <v>4</v>
      </c>
      <c r="N705">
        <v>14.948446000000001</v>
      </c>
      <c r="O705">
        <v>0.593441</v>
      </c>
      <c r="P705" t="s">
        <v>5</v>
      </c>
      <c r="Q705">
        <v>74.894756000000001</v>
      </c>
      <c r="R705">
        <v>13.079561999999999</v>
      </c>
      <c r="S705" t="s">
        <v>6</v>
      </c>
      <c r="T705">
        <v>42.635868000000002</v>
      </c>
      <c r="U705">
        <v>1.9945299999999999</v>
      </c>
      <c r="V705" t="s">
        <v>7</v>
      </c>
      <c r="W705">
        <v>7.8094039999999998</v>
      </c>
      <c r="X705">
        <v>0.15572800000000001</v>
      </c>
      <c r="Y705" t="s">
        <v>8</v>
      </c>
      <c r="Z705">
        <v>18.712696000000001</v>
      </c>
      <c r="AA705">
        <v>2.651125</v>
      </c>
      <c r="AB705" t="s">
        <v>9</v>
      </c>
      <c r="AC705">
        <v>171.789198</v>
      </c>
      <c r="AD705">
        <v>42.895389999999999</v>
      </c>
      <c r="AE705" t="s">
        <v>10</v>
      </c>
      <c r="AF705">
        <v>0</v>
      </c>
      <c r="AG705">
        <v>0</v>
      </c>
      <c r="AH705" t="s">
        <v>11</v>
      </c>
      <c r="AI705">
        <v>6151.2054189999999</v>
      </c>
      <c r="AJ705">
        <v>15132125.742536001</v>
      </c>
      <c r="AK705" t="s">
        <v>12</v>
      </c>
      <c r="AL705">
        <v>0</v>
      </c>
      <c r="AM705">
        <v>0</v>
      </c>
    </row>
    <row r="706" spans="1:39" x14ac:dyDescent="0.25">
      <c r="A706" t="s">
        <v>161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333.404876</v>
      </c>
      <c r="I706">
        <v>197.52019100000001</v>
      </c>
      <c r="J706" t="s">
        <v>3</v>
      </c>
      <c r="K706">
        <v>332.27274399999999</v>
      </c>
      <c r="L706">
        <v>189.86299099999999</v>
      </c>
      <c r="M706" t="s">
        <v>4</v>
      </c>
      <c r="N706">
        <v>18.757919999999999</v>
      </c>
      <c r="O706">
        <v>0.86566900000000002</v>
      </c>
      <c r="P706" t="s">
        <v>5</v>
      </c>
      <c r="Q706">
        <v>93.614564000000001</v>
      </c>
      <c r="R706">
        <v>21.182521999999999</v>
      </c>
      <c r="S706" t="s">
        <v>6</v>
      </c>
      <c r="T706">
        <v>53.315620000000003</v>
      </c>
      <c r="U706">
        <v>3.3446880000000001</v>
      </c>
      <c r="V706" t="s">
        <v>7</v>
      </c>
      <c r="W706">
        <v>9.771312</v>
      </c>
      <c r="X706">
        <v>0.230826</v>
      </c>
      <c r="Y706" t="s">
        <v>8</v>
      </c>
      <c r="Z706">
        <v>23.372019999999999</v>
      </c>
      <c r="AA706">
        <v>4.1852489999999998</v>
      </c>
      <c r="AB706" t="s">
        <v>9</v>
      </c>
      <c r="AC706">
        <v>214.71902800000001</v>
      </c>
      <c r="AD706">
        <v>65.260041000000001</v>
      </c>
      <c r="AE706" t="s">
        <v>10</v>
      </c>
      <c r="AF706">
        <v>0</v>
      </c>
      <c r="AG706">
        <v>0</v>
      </c>
      <c r="AH706" t="s">
        <v>11</v>
      </c>
      <c r="AI706">
        <v>6206.0967620000001</v>
      </c>
      <c r="AJ706">
        <v>14943746.269300999</v>
      </c>
      <c r="AK706" t="s">
        <v>12</v>
      </c>
      <c r="AL706">
        <v>0</v>
      </c>
      <c r="AM706">
        <v>0</v>
      </c>
    </row>
    <row r="707" spans="1:39" x14ac:dyDescent="0.25">
      <c r="A707" t="s">
        <v>161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400.27717999999999</v>
      </c>
      <c r="I707">
        <v>276.50469600000002</v>
      </c>
      <c r="J707" t="s">
        <v>3</v>
      </c>
      <c r="K707">
        <v>398.90991400000001</v>
      </c>
      <c r="L707">
        <v>265.65399600000001</v>
      </c>
      <c r="M707" t="s">
        <v>4</v>
      </c>
      <c r="N707">
        <v>22.564844000000001</v>
      </c>
      <c r="O707">
        <v>1.212216</v>
      </c>
      <c r="P707" t="s">
        <v>5</v>
      </c>
      <c r="Q707">
        <v>112.401252</v>
      </c>
      <c r="R707">
        <v>29.673476999999998</v>
      </c>
      <c r="S707" t="s">
        <v>6</v>
      </c>
      <c r="T707">
        <v>64.024885999999995</v>
      </c>
      <c r="U707">
        <v>4.5747470000000003</v>
      </c>
      <c r="V707" t="s">
        <v>7</v>
      </c>
      <c r="W707">
        <v>11.725078</v>
      </c>
      <c r="X707">
        <v>0.32697700000000002</v>
      </c>
      <c r="Y707" t="s">
        <v>8</v>
      </c>
      <c r="Z707">
        <v>28.057668</v>
      </c>
      <c r="AA707">
        <v>5.9192590000000003</v>
      </c>
      <c r="AB707" t="s">
        <v>9</v>
      </c>
      <c r="AC707">
        <v>257.70680399999998</v>
      </c>
      <c r="AD707">
        <v>89.999730999999997</v>
      </c>
      <c r="AE707" t="s">
        <v>10</v>
      </c>
      <c r="AF707">
        <v>0</v>
      </c>
      <c r="AG707">
        <v>0</v>
      </c>
      <c r="AH707" t="s">
        <v>11</v>
      </c>
      <c r="AI707">
        <v>6206.0967620000001</v>
      </c>
      <c r="AJ707">
        <v>14943746.269300999</v>
      </c>
      <c r="AK707" t="s">
        <v>12</v>
      </c>
      <c r="AL707">
        <v>0</v>
      </c>
      <c r="AM707">
        <v>0</v>
      </c>
    </row>
    <row r="708" spans="1:39" x14ac:dyDescent="0.25">
      <c r="A708" t="s">
        <v>161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467.02643399999999</v>
      </c>
      <c r="I708">
        <v>373.32203299999998</v>
      </c>
      <c r="J708" t="s">
        <v>3</v>
      </c>
      <c r="K708">
        <v>465.42932400000001</v>
      </c>
      <c r="L708">
        <v>358.67322000000001</v>
      </c>
      <c r="M708" t="s">
        <v>4</v>
      </c>
      <c r="N708">
        <v>26.408356000000001</v>
      </c>
      <c r="O708">
        <v>1.488416</v>
      </c>
      <c r="P708" t="s">
        <v>5</v>
      </c>
      <c r="Q708">
        <v>131.13641000000001</v>
      </c>
      <c r="R708">
        <v>39.995300999999998</v>
      </c>
      <c r="S708" t="s">
        <v>6</v>
      </c>
      <c r="T708">
        <v>74.720089999999999</v>
      </c>
      <c r="U708">
        <v>6.2757189999999996</v>
      </c>
      <c r="V708" t="s">
        <v>7</v>
      </c>
      <c r="W708">
        <v>13.667902</v>
      </c>
      <c r="X708">
        <v>0.43487700000000001</v>
      </c>
      <c r="Y708" t="s">
        <v>8</v>
      </c>
      <c r="Z708">
        <v>32.725161999999997</v>
      </c>
      <c r="AA708">
        <v>7.8819369999999997</v>
      </c>
      <c r="AB708" t="s">
        <v>9</v>
      </c>
      <c r="AC708">
        <v>300.60092800000001</v>
      </c>
      <c r="AD708">
        <v>122.13257900000001</v>
      </c>
      <c r="AE708" t="s">
        <v>10</v>
      </c>
      <c r="AF708">
        <v>0</v>
      </c>
      <c r="AG708">
        <v>0</v>
      </c>
      <c r="AH708" t="s">
        <v>11</v>
      </c>
      <c r="AI708">
        <v>6206.0967620000001</v>
      </c>
      <c r="AJ708">
        <v>14943746.269300999</v>
      </c>
      <c r="AK708" t="s">
        <v>12</v>
      </c>
      <c r="AL708">
        <v>0</v>
      </c>
      <c r="AM708">
        <v>0</v>
      </c>
    </row>
    <row r="709" spans="1:39" x14ac:dyDescent="0.25">
      <c r="A709" t="s">
        <v>161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533.86965599999996</v>
      </c>
      <c r="I709">
        <v>491.95923599999998</v>
      </c>
      <c r="J709" t="s">
        <v>3</v>
      </c>
      <c r="K709">
        <v>532.045748</v>
      </c>
      <c r="L709">
        <v>472.63727799999998</v>
      </c>
      <c r="M709" t="s">
        <v>4</v>
      </c>
      <c r="N709">
        <v>30.200972</v>
      </c>
      <c r="O709">
        <v>1.961233</v>
      </c>
      <c r="P709" t="s">
        <v>5</v>
      </c>
      <c r="Q709">
        <v>149.902534</v>
      </c>
      <c r="R709">
        <v>53.300269999999998</v>
      </c>
      <c r="S709" t="s">
        <v>6</v>
      </c>
      <c r="T709">
        <v>85.410560000000004</v>
      </c>
      <c r="U709">
        <v>8.5694739999999996</v>
      </c>
      <c r="V709" t="s">
        <v>7</v>
      </c>
      <c r="W709">
        <v>15.628492</v>
      </c>
      <c r="X709">
        <v>0.59153800000000001</v>
      </c>
      <c r="Y709" t="s">
        <v>8</v>
      </c>
      <c r="Z709">
        <v>37.410266</v>
      </c>
      <c r="AA709">
        <v>10.371472000000001</v>
      </c>
      <c r="AB709" t="s">
        <v>9</v>
      </c>
      <c r="AC709">
        <v>343.62765400000001</v>
      </c>
      <c r="AD709">
        <v>159.79028600000001</v>
      </c>
      <c r="AE709" t="s">
        <v>10</v>
      </c>
      <c r="AF709">
        <v>0</v>
      </c>
      <c r="AG709">
        <v>0</v>
      </c>
      <c r="AH709" t="s">
        <v>11</v>
      </c>
      <c r="AI709">
        <v>6229.0593399999998</v>
      </c>
      <c r="AJ709">
        <v>14780760.580541</v>
      </c>
      <c r="AK709" t="s">
        <v>12</v>
      </c>
      <c r="AL709">
        <v>0</v>
      </c>
      <c r="AM709">
        <v>0</v>
      </c>
    </row>
    <row r="710" spans="1:39" x14ac:dyDescent="0.25">
      <c r="A710" t="s">
        <v>161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600.65052400000002</v>
      </c>
      <c r="I710">
        <v>632.699522</v>
      </c>
      <c r="J710" t="s">
        <v>3</v>
      </c>
      <c r="K710">
        <v>598.59751800000004</v>
      </c>
      <c r="L710">
        <v>608.04118700000004</v>
      </c>
      <c r="M710" t="s">
        <v>4</v>
      </c>
      <c r="N710">
        <v>34.047753999999998</v>
      </c>
      <c r="O710">
        <v>2.4224100000000002</v>
      </c>
      <c r="P710" t="s">
        <v>5</v>
      </c>
      <c r="Q710">
        <v>168.682536</v>
      </c>
      <c r="R710">
        <v>69.070645999999996</v>
      </c>
      <c r="S710" t="s">
        <v>6</v>
      </c>
      <c r="T710">
        <v>96.121812000000006</v>
      </c>
      <c r="U710">
        <v>11.209673</v>
      </c>
      <c r="V710" t="s">
        <v>7</v>
      </c>
      <c r="W710">
        <v>17.570104000000001</v>
      </c>
      <c r="X710">
        <v>0.74953999999999998</v>
      </c>
      <c r="Y710" t="s">
        <v>8</v>
      </c>
      <c r="Z710">
        <v>42.10145</v>
      </c>
      <c r="AA710">
        <v>13.597972</v>
      </c>
      <c r="AB710" t="s">
        <v>9</v>
      </c>
      <c r="AC710">
        <v>386.52913599999999</v>
      </c>
      <c r="AD710">
        <v>205.22599500000001</v>
      </c>
      <c r="AE710" t="s">
        <v>10</v>
      </c>
      <c r="AF710">
        <v>0</v>
      </c>
      <c r="AG710">
        <v>0</v>
      </c>
      <c r="AH710" t="s">
        <v>11</v>
      </c>
      <c r="AI710">
        <v>6229.0593399999998</v>
      </c>
      <c r="AJ710">
        <v>14780760.580541</v>
      </c>
      <c r="AK710" t="s">
        <v>12</v>
      </c>
      <c r="AL710">
        <v>0</v>
      </c>
      <c r="AM710">
        <v>0</v>
      </c>
    </row>
    <row r="711" spans="1:39" x14ac:dyDescent="0.25">
      <c r="A711" t="s">
        <v>161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667.67938000000004</v>
      </c>
      <c r="I711">
        <v>757.89583800000003</v>
      </c>
      <c r="J711" t="s">
        <v>3</v>
      </c>
      <c r="K711">
        <v>665.39016200000003</v>
      </c>
      <c r="L711">
        <v>727.49745499999995</v>
      </c>
      <c r="M711" t="s">
        <v>4</v>
      </c>
      <c r="N711">
        <v>37.942964000000003</v>
      </c>
      <c r="O711">
        <v>2.9078050000000002</v>
      </c>
      <c r="P711" t="s">
        <v>5</v>
      </c>
      <c r="Q711">
        <v>187.52533</v>
      </c>
      <c r="R711">
        <v>81.945437999999996</v>
      </c>
      <c r="S711" t="s">
        <v>6</v>
      </c>
      <c r="T711">
        <v>106.88142999999999</v>
      </c>
      <c r="U711">
        <v>12.535102999999999</v>
      </c>
      <c r="V711" t="s">
        <v>7</v>
      </c>
      <c r="W711">
        <v>19.513739999999999</v>
      </c>
      <c r="X711">
        <v>0.90804700000000005</v>
      </c>
      <c r="Y711" t="s">
        <v>8</v>
      </c>
      <c r="Z711">
        <v>46.808954</v>
      </c>
      <c r="AA711">
        <v>17.005651</v>
      </c>
      <c r="AB711" t="s">
        <v>9</v>
      </c>
      <c r="AC711">
        <v>429.54141800000002</v>
      </c>
      <c r="AD711">
        <v>246.50682599999999</v>
      </c>
      <c r="AE711" t="s">
        <v>10</v>
      </c>
      <c r="AF711">
        <v>0</v>
      </c>
      <c r="AG711">
        <v>0</v>
      </c>
      <c r="AH711" t="s">
        <v>11</v>
      </c>
      <c r="AI711">
        <v>6229.0593399999998</v>
      </c>
      <c r="AJ711">
        <v>14780760.580541</v>
      </c>
      <c r="AK711" t="s">
        <v>12</v>
      </c>
      <c r="AL711">
        <v>0</v>
      </c>
      <c r="AM711">
        <v>0</v>
      </c>
    </row>
    <row r="712" spans="1:39" x14ac:dyDescent="0.25">
      <c r="A712" t="s">
        <v>161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735.03843400000005</v>
      </c>
      <c r="I712">
        <v>882.86237800000004</v>
      </c>
      <c r="J712" t="s">
        <v>3</v>
      </c>
      <c r="K712">
        <v>732.51820599999996</v>
      </c>
      <c r="L712">
        <v>846.33686999999998</v>
      </c>
      <c r="M712" t="s">
        <v>4</v>
      </c>
      <c r="N712">
        <v>41.778266000000002</v>
      </c>
      <c r="O712">
        <v>3.572352</v>
      </c>
      <c r="P712" t="s">
        <v>5</v>
      </c>
      <c r="Q712">
        <v>206.46876</v>
      </c>
      <c r="R712">
        <v>95.465344999999999</v>
      </c>
      <c r="S712" t="s">
        <v>6</v>
      </c>
      <c r="T712">
        <v>117.653336</v>
      </c>
      <c r="U712">
        <v>14.1196</v>
      </c>
      <c r="V712" t="s">
        <v>7</v>
      </c>
      <c r="W712">
        <v>21.498078</v>
      </c>
      <c r="X712">
        <v>1.0504230000000001</v>
      </c>
      <c r="Y712" t="s">
        <v>8</v>
      </c>
      <c r="Z712">
        <v>51.495399999999997</v>
      </c>
      <c r="AA712">
        <v>20.967752000000001</v>
      </c>
      <c r="AB712" t="s">
        <v>9</v>
      </c>
      <c r="AC712">
        <v>472.83673399999998</v>
      </c>
      <c r="AD712">
        <v>284.44042899999999</v>
      </c>
      <c r="AE712" t="s">
        <v>10</v>
      </c>
      <c r="AF712">
        <v>0</v>
      </c>
      <c r="AG712">
        <v>0</v>
      </c>
      <c r="AH712" t="s">
        <v>11</v>
      </c>
      <c r="AI712">
        <v>6229.0593399999998</v>
      </c>
      <c r="AJ712">
        <v>14780760.580541</v>
      </c>
      <c r="AK712" t="s">
        <v>12</v>
      </c>
      <c r="AL712">
        <v>0</v>
      </c>
      <c r="AM712">
        <v>0</v>
      </c>
    </row>
    <row r="713" spans="1:39" x14ac:dyDescent="0.25">
      <c r="A713" t="s">
        <v>161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801.78108599999996</v>
      </c>
      <c r="I713">
        <v>1031.304224</v>
      </c>
      <c r="J713" t="s">
        <v>3</v>
      </c>
      <c r="K713">
        <v>799.02898600000003</v>
      </c>
      <c r="L713">
        <v>988.47167200000001</v>
      </c>
      <c r="M713" t="s">
        <v>4</v>
      </c>
      <c r="N713">
        <v>45.642507999999999</v>
      </c>
      <c r="O713">
        <v>4.1245710000000004</v>
      </c>
      <c r="P713" t="s">
        <v>5</v>
      </c>
      <c r="Q713">
        <v>225.20460199999999</v>
      </c>
      <c r="R713">
        <v>112.450958</v>
      </c>
      <c r="S713" t="s">
        <v>6</v>
      </c>
      <c r="T713">
        <v>128.336592</v>
      </c>
      <c r="U713">
        <v>16.282679999999999</v>
      </c>
      <c r="V713" t="s">
        <v>7</v>
      </c>
      <c r="W713">
        <v>23.460349999999998</v>
      </c>
      <c r="X713">
        <v>1.2217199999999999</v>
      </c>
      <c r="Y713" t="s">
        <v>8</v>
      </c>
      <c r="Z713">
        <v>56.172620000000002</v>
      </c>
      <c r="AA713">
        <v>25.065811</v>
      </c>
      <c r="AB713" t="s">
        <v>9</v>
      </c>
      <c r="AC713">
        <v>515.71044800000004</v>
      </c>
      <c r="AD713">
        <v>330.93381399999998</v>
      </c>
      <c r="AE713" t="s">
        <v>10</v>
      </c>
      <c r="AF713">
        <v>0</v>
      </c>
      <c r="AG713">
        <v>0</v>
      </c>
      <c r="AH713" t="s">
        <v>11</v>
      </c>
      <c r="AI713">
        <v>6229.0593399999998</v>
      </c>
      <c r="AJ713">
        <v>14780760.580541</v>
      </c>
      <c r="AK713" t="s">
        <v>12</v>
      </c>
      <c r="AL713">
        <v>0</v>
      </c>
      <c r="AM713">
        <v>0</v>
      </c>
    </row>
    <row r="714" spans="1:39" x14ac:dyDescent="0.25">
      <c r="A714" t="s">
        <v>161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868.26285600000006</v>
      </c>
      <c r="I714">
        <v>1219.1819800000001</v>
      </c>
      <c r="J714" t="s">
        <v>3</v>
      </c>
      <c r="K714">
        <v>865.28541399999995</v>
      </c>
      <c r="L714">
        <v>1168.723892</v>
      </c>
      <c r="M714" t="s">
        <v>4</v>
      </c>
      <c r="N714">
        <v>49.465871999999997</v>
      </c>
      <c r="O714">
        <v>4.7566899999999999</v>
      </c>
      <c r="P714" t="s">
        <v>5</v>
      </c>
      <c r="Q714">
        <v>243.86961400000001</v>
      </c>
      <c r="R714">
        <v>131.480751</v>
      </c>
      <c r="S714" t="s">
        <v>6</v>
      </c>
      <c r="T714">
        <v>138.951978</v>
      </c>
      <c r="U714">
        <v>18.654045</v>
      </c>
      <c r="V714" t="s">
        <v>7</v>
      </c>
      <c r="W714">
        <v>25.407637999999999</v>
      </c>
      <c r="X714">
        <v>1.406134</v>
      </c>
      <c r="Y714" t="s">
        <v>8</v>
      </c>
      <c r="Z714">
        <v>60.842759999999998</v>
      </c>
      <c r="AA714">
        <v>29.648147999999999</v>
      </c>
      <c r="AB714" t="s">
        <v>9</v>
      </c>
      <c r="AC714">
        <v>558.43790200000001</v>
      </c>
      <c r="AD714">
        <v>393.748876</v>
      </c>
      <c r="AE714" t="s">
        <v>10</v>
      </c>
      <c r="AF714">
        <v>0</v>
      </c>
      <c r="AG714">
        <v>0</v>
      </c>
      <c r="AH714" t="s">
        <v>11</v>
      </c>
      <c r="AI714">
        <v>6229.0593399999998</v>
      </c>
      <c r="AJ714">
        <v>14780760.580541</v>
      </c>
      <c r="AK714" t="s">
        <v>12</v>
      </c>
      <c r="AL714">
        <v>0</v>
      </c>
      <c r="AM714">
        <v>0</v>
      </c>
    </row>
    <row r="715" spans="1:39" x14ac:dyDescent="0.25">
      <c r="A715" t="s">
        <v>161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934.83615799999995</v>
      </c>
      <c r="I715">
        <v>1416.3550459999999</v>
      </c>
      <c r="J715" t="s">
        <v>3</v>
      </c>
      <c r="K715">
        <v>931.64139799999998</v>
      </c>
      <c r="L715">
        <v>1357.855386</v>
      </c>
      <c r="M715" t="s">
        <v>4</v>
      </c>
      <c r="N715">
        <v>53.279651999999999</v>
      </c>
      <c r="O715">
        <v>5.5536899999999996</v>
      </c>
      <c r="P715" t="s">
        <v>5</v>
      </c>
      <c r="Q715">
        <v>262.55823199999998</v>
      </c>
      <c r="R715">
        <v>153.08483699999999</v>
      </c>
      <c r="S715" t="s">
        <v>6</v>
      </c>
      <c r="T715">
        <v>149.57524799999999</v>
      </c>
      <c r="U715">
        <v>21.965382999999999</v>
      </c>
      <c r="V715" t="s">
        <v>7</v>
      </c>
      <c r="W715">
        <v>27.371220000000001</v>
      </c>
      <c r="X715">
        <v>1.6217379999999999</v>
      </c>
      <c r="Y715" t="s">
        <v>8</v>
      </c>
      <c r="Z715">
        <v>65.519791999999995</v>
      </c>
      <c r="AA715">
        <v>34.240499999999997</v>
      </c>
      <c r="AB715" t="s">
        <v>9</v>
      </c>
      <c r="AC715">
        <v>601.25457200000005</v>
      </c>
      <c r="AD715">
        <v>456.35947099999998</v>
      </c>
      <c r="AE715" t="s">
        <v>10</v>
      </c>
      <c r="AF715">
        <v>0</v>
      </c>
      <c r="AG715">
        <v>0</v>
      </c>
      <c r="AH715" t="s">
        <v>11</v>
      </c>
      <c r="AI715">
        <v>6229.0593399999998</v>
      </c>
      <c r="AJ715">
        <v>14780760.580541</v>
      </c>
      <c r="AK715" t="s">
        <v>12</v>
      </c>
      <c r="AL715">
        <v>0</v>
      </c>
      <c r="AM715">
        <v>0</v>
      </c>
    </row>
    <row r="716" spans="1:39" x14ac:dyDescent="0.25">
      <c r="A716" t="s">
        <v>161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1001.530176</v>
      </c>
      <c r="I716">
        <v>1652.8716480000001</v>
      </c>
      <c r="J716" t="s">
        <v>3</v>
      </c>
      <c r="K716">
        <v>998.10343399999999</v>
      </c>
      <c r="L716">
        <v>1584.244723</v>
      </c>
      <c r="M716" t="s">
        <v>4</v>
      </c>
      <c r="N716">
        <v>57.129069999999999</v>
      </c>
      <c r="O716">
        <v>6.319</v>
      </c>
      <c r="P716" t="s">
        <v>5</v>
      </c>
      <c r="Q716">
        <v>281.28502800000001</v>
      </c>
      <c r="R716">
        <v>179.37061700000001</v>
      </c>
      <c r="S716" t="s">
        <v>6</v>
      </c>
      <c r="T716">
        <v>160.23162199999999</v>
      </c>
      <c r="U716">
        <v>25.911252000000001</v>
      </c>
      <c r="V716" t="s">
        <v>7</v>
      </c>
      <c r="W716">
        <v>29.321562</v>
      </c>
      <c r="X716">
        <v>1.8414969999999999</v>
      </c>
      <c r="Y716" t="s">
        <v>8</v>
      </c>
      <c r="Z716">
        <v>70.191652000000005</v>
      </c>
      <c r="AA716">
        <v>39.923188000000003</v>
      </c>
      <c r="AB716" t="s">
        <v>9</v>
      </c>
      <c r="AC716">
        <v>644.08486800000003</v>
      </c>
      <c r="AD716">
        <v>531.67683599999998</v>
      </c>
      <c r="AE716" t="s">
        <v>10</v>
      </c>
      <c r="AF716">
        <v>0</v>
      </c>
      <c r="AG716">
        <v>0</v>
      </c>
      <c r="AH716" t="s">
        <v>11</v>
      </c>
      <c r="AI716">
        <v>6229.0593399999998</v>
      </c>
      <c r="AJ716">
        <v>14780760.580541</v>
      </c>
      <c r="AK716" t="s">
        <v>12</v>
      </c>
      <c r="AL716">
        <v>0</v>
      </c>
      <c r="AM716">
        <v>0</v>
      </c>
    </row>
    <row r="717" spans="1:39" x14ac:dyDescent="0.25">
      <c r="A717" t="s">
        <v>161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1068.0985539999999</v>
      </c>
      <c r="I717">
        <v>1890.2057729999999</v>
      </c>
      <c r="J717" t="s">
        <v>3</v>
      </c>
      <c r="K717">
        <v>1064.4417000000001</v>
      </c>
      <c r="L717">
        <v>1811.6540869999999</v>
      </c>
      <c r="M717" t="s">
        <v>4</v>
      </c>
      <c r="N717">
        <v>60.98048</v>
      </c>
      <c r="O717">
        <v>7.0634709999999998</v>
      </c>
      <c r="P717" t="s">
        <v>5</v>
      </c>
      <c r="Q717">
        <v>299.95942000000002</v>
      </c>
      <c r="R717">
        <v>205.39868999999999</v>
      </c>
      <c r="S717" t="s">
        <v>6</v>
      </c>
      <c r="T717">
        <v>170.80906400000001</v>
      </c>
      <c r="U717">
        <v>29.434636999999999</v>
      </c>
      <c r="V717" t="s">
        <v>7</v>
      </c>
      <c r="W717">
        <v>31.295048000000001</v>
      </c>
      <c r="X717">
        <v>2.1037279999999998</v>
      </c>
      <c r="Y717" t="s">
        <v>8</v>
      </c>
      <c r="Z717">
        <v>74.880555999999999</v>
      </c>
      <c r="AA717">
        <v>45.603741999999997</v>
      </c>
      <c r="AB717" t="s">
        <v>9</v>
      </c>
      <c r="AC717">
        <v>686.86391200000003</v>
      </c>
      <c r="AD717">
        <v>608.09500600000001</v>
      </c>
      <c r="AE717" t="s">
        <v>10</v>
      </c>
      <c r="AF717">
        <v>0</v>
      </c>
      <c r="AG717">
        <v>0</v>
      </c>
      <c r="AH717" t="s">
        <v>11</v>
      </c>
      <c r="AI717">
        <v>6229.0593399999998</v>
      </c>
      <c r="AJ717">
        <v>14780760.580541</v>
      </c>
      <c r="AK717" t="s">
        <v>12</v>
      </c>
      <c r="AL717">
        <v>0</v>
      </c>
      <c r="AM717">
        <v>0</v>
      </c>
    </row>
    <row r="718" spans="1:39" x14ac:dyDescent="0.25">
      <c r="A718" t="s">
        <v>161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1134.9098240000001</v>
      </c>
      <c r="I718">
        <v>2131.151515</v>
      </c>
      <c r="J718" t="s">
        <v>3</v>
      </c>
      <c r="K718">
        <v>1131.0193200000001</v>
      </c>
      <c r="L718">
        <v>2042.669496</v>
      </c>
      <c r="M718" t="s">
        <v>4</v>
      </c>
      <c r="N718">
        <v>64.841213999999994</v>
      </c>
      <c r="O718">
        <v>8.0776330000000005</v>
      </c>
      <c r="P718" t="s">
        <v>5</v>
      </c>
      <c r="Q718">
        <v>318.75519200000002</v>
      </c>
      <c r="R718">
        <v>231.84343799999999</v>
      </c>
      <c r="S718" t="s">
        <v>6</v>
      </c>
      <c r="T718">
        <v>181.482348</v>
      </c>
      <c r="U718">
        <v>33.138638</v>
      </c>
      <c r="V718" t="s">
        <v>7</v>
      </c>
      <c r="W718">
        <v>33.259112000000002</v>
      </c>
      <c r="X718">
        <v>2.4091070000000001</v>
      </c>
      <c r="Y718" t="s">
        <v>8</v>
      </c>
      <c r="Z718">
        <v>79.591207999999995</v>
      </c>
      <c r="AA718">
        <v>51.207436999999999</v>
      </c>
      <c r="AB718" t="s">
        <v>9</v>
      </c>
      <c r="AC718">
        <v>729.76137200000005</v>
      </c>
      <c r="AD718">
        <v>683.39758700000004</v>
      </c>
      <c r="AE718" t="s">
        <v>10</v>
      </c>
      <c r="AF718">
        <v>0</v>
      </c>
      <c r="AG718">
        <v>0</v>
      </c>
      <c r="AH718" t="s">
        <v>11</v>
      </c>
      <c r="AI718">
        <v>6229.0593399999998</v>
      </c>
      <c r="AJ718">
        <v>14780760.580541</v>
      </c>
      <c r="AK718" t="s">
        <v>12</v>
      </c>
      <c r="AL718">
        <v>0</v>
      </c>
      <c r="AM718">
        <v>0</v>
      </c>
    </row>
    <row r="719" spans="1:39" x14ac:dyDescent="0.25">
      <c r="A719" t="s">
        <v>161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1201.7160819999999</v>
      </c>
      <c r="I719">
        <v>2398.0704449999998</v>
      </c>
      <c r="J719" t="s">
        <v>3</v>
      </c>
      <c r="K719">
        <v>1197.5956180000001</v>
      </c>
      <c r="L719">
        <v>2298.7230519999998</v>
      </c>
      <c r="M719" t="s">
        <v>4</v>
      </c>
      <c r="N719">
        <v>68.668075999999999</v>
      </c>
      <c r="O719">
        <v>9.0131049999999995</v>
      </c>
      <c r="P719" t="s">
        <v>5</v>
      </c>
      <c r="Q719">
        <v>337.50997000000001</v>
      </c>
      <c r="R719">
        <v>261.20386300000001</v>
      </c>
      <c r="S719" t="s">
        <v>6</v>
      </c>
      <c r="T719">
        <v>192.15678800000001</v>
      </c>
      <c r="U719">
        <v>37.218148999999997</v>
      </c>
      <c r="V719" t="s">
        <v>7</v>
      </c>
      <c r="W719">
        <v>35.205435999999999</v>
      </c>
      <c r="X719">
        <v>2.6417139999999999</v>
      </c>
      <c r="Y719" t="s">
        <v>8</v>
      </c>
      <c r="Z719">
        <v>84.273598000000007</v>
      </c>
      <c r="AA719">
        <v>57.394061000000001</v>
      </c>
      <c r="AB719" t="s">
        <v>9</v>
      </c>
      <c r="AC719">
        <v>772.68590600000005</v>
      </c>
      <c r="AD719">
        <v>768.062949</v>
      </c>
      <c r="AE719" t="s">
        <v>10</v>
      </c>
      <c r="AF719">
        <v>0</v>
      </c>
      <c r="AG719">
        <v>0</v>
      </c>
      <c r="AH719" t="s">
        <v>11</v>
      </c>
      <c r="AI719">
        <v>6229.0593399999998</v>
      </c>
      <c r="AJ719">
        <v>14780760.580541</v>
      </c>
      <c r="AK719" t="s">
        <v>12</v>
      </c>
      <c r="AL719">
        <v>0</v>
      </c>
      <c r="AM719">
        <v>0</v>
      </c>
    </row>
    <row r="720" spans="1:39" x14ac:dyDescent="0.25">
      <c r="A720" t="s">
        <v>161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1268.2971399999999</v>
      </c>
      <c r="I720">
        <v>2670.3653439999998</v>
      </c>
      <c r="J720" t="s">
        <v>3</v>
      </c>
      <c r="K720">
        <v>1263.9475640000001</v>
      </c>
      <c r="L720">
        <v>2559.442333</v>
      </c>
      <c r="M720" t="s">
        <v>4</v>
      </c>
      <c r="N720">
        <v>72.496088</v>
      </c>
      <c r="O720">
        <v>9.8072820000000007</v>
      </c>
      <c r="P720" t="s">
        <v>5</v>
      </c>
      <c r="Q720">
        <v>356.20783799999998</v>
      </c>
      <c r="R720">
        <v>293.06743399999999</v>
      </c>
      <c r="S720" t="s">
        <v>6</v>
      </c>
      <c r="T720">
        <v>202.78995399999999</v>
      </c>
      <c r="U720">
        <v>41.754643999999999</v>
      </c>
      <c r="V720" t="s">
        <v>7</v>
      </c>
      <c r="W720">
        <v>37.165460000000003</v>
      </c>
      <c r="X720">
        <v>2.9917850000000001</v>
      </c>
      <c r="Y720" t="s">
        <v>8</v>
      </c>
      <c r="Z720">
        <v>88.966551999999993</v>
      </c>
      <c r="AA720">
        <v>64.206952999999999</v>
      </c>
      <c r="AB720" t="s">
        <v>9</v>
      </c>
      <c r="AC720">
        <v>815.47650199999998</v>
      </c>
      <c r="AD720">
        <v>852.94143699999995</v>
      </c>
      <c r="AE720" t="s">
        <v>10</v>
      </c>
      <c r="AF720">
        <v>0</v>
      </c>
      <c r="AG720">
        <v>0</v>
      </c>
      <c r="AH720" t="s">
        <v>11</v>
      </c>
      <c r="AI720">
        <v>6271.5992299999998</v>
      </c>
      <c r="AJ720">
        <v>14500091.997904999</v>
      </c>
      <c r="AK720" t="s">
        <v>12</v>
      </c>
      <c r="AL720">
        <v>0</v>
      </c>
      <c r="AM720">
        <v>0</v>
      </c>
    </row>
    <row r="721" spans="1:39" x14ac:dyDescent="0.25">
      <c r="A721" t="s">
        <v>161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1334.7288779999999</v>
      </c>
      <c r="I721">
        <v>2959.074083</v>
      </c>
      <c r="J721" t="s">
        <v>3</v>
      </c>
      <c r="K721">
        <v>1330.1596979999999</v>
      </c>
      <c r="L721">
        <v>2836.0690039999999</v>
      </c>
      <c r="M721" t="s">
        <v>4</v>
      </c>
      <c r="N721">
        <v>76.309932000000003</v>
      </c>
      <c r="O721">
        <v>10.980909</v>
      </c>
      <c r="P721" t="s">
        <v>5</v>
      </c>
      <c r="Q721">
        <v>374.842398</v>
      </c>
      <c r="R721">
        <v>324.80087800000001</v>
      </c>
      <c r="S721" t="s">
        <v>6</v>
      </c>
      <c r="T721">
        <v>213.38184200000001</v>
      </c>
      <c r="U721">
        <v>46.178961999999999</v>
      </c>
      <c r="V721" t="s">
        <v>7</v>
      </c>
      <c r="W721">
        <v>39.135910000000003</v>
      </c>
      <c r="X721">
        <v>3.3186429999999998</v>
      </c>
      <c r="Y721" t="s">
        <v>8</v>
      </c>
      <c r="Z721">
        <v>93.619321999999997</v>
      </c>
      <c r="AA721">
        <v>70.996583000000001</v>
      </c>
      <c r="AB721" t="s">
        <v>9</v>
      </c>
      <c r="AC721">
        <v>858.21481400000005</v>
      </c>
      <c r="AD721">
        <v>943.89639999999997</v>
      </c>
      <c r="AE721" t="s">
        <v>10</v>
      </c>
      <c r="AF721">
        <v>0</v>
      </c>
      <c r="AG721">
        <v>0</v>
      </c>
      <c r="AH721" t="s">
        <v>11</v>
      </c>
      <c r="AI721">
        <v>6271.5992299999998</v>
      </c>
      <c r="AJ721">
        <v>14500091.997904999</v>
      </c>
      <c r="AK721" t="s">
        <v>12</v>
      </c>
      <c r="AL721">
        <v>0</v>
      </c>
      <c r="AM721">
        <v>0</v>
      </c>
    </row>
    <row r="722" spans="1:39" x14ac:dyDescent="0.25">
      <c r="A722" t="s">
        <v>162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162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162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162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162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162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162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162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162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162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162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162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162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162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162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162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162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162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162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162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163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58.501828000000003</v>
      </c>
      <c r="I742">
        <v>5.9404110000000001</v>
      </c>
      <c r="J742" t="s">
        <v>3</v>
      </c>
      <c r="K742">
        <v>58.274541999999997</v>
      </c>
      <c r="L742">
        <v>5.7050369999999999</v>
      </c>
      <c r="M742" t="s">
        <v>4</v>
      </c>
      <c r="N742">
        <v>3.6871800000000001</v>
      </c>
      <c r="O742">
        <v>6.608E-2</v>
      </c>
      <c r="P742" t="s">
        <v>5</v>
      </c>
      <c r="Q742">
        <v>0</v>
      </c>
      <c r="R742">
        <v>0</v>
      </c>
      <c r="S742" t="s">
        <v>6</v>
      </c>
      <c r="T742">
        <v>10.732298</v>
      </c>
      <c r="U742">
        <v>0.218193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6161.4041139999999</v>
      </c>
      <c r="AJ742">
        <v>19134623.880073</v>
      </c>
      <c r="AK742" t="s">
        <v>12</v>
      </c>
      <c r="AL742">
        <v>0</v>
      </c>
      <c r="AM742">
        <v>0</v>
      </c>
    </row>
    <row r="743" spans="1:39" x14ac:dyDescent="0.25">
      <c r="A743" t="s">
        <v>163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117.055212</v>
      </c>
      <c r="I743">
        <v>27.246617000000001</v>
      </c>
      <c r="J743" t="s">
        <v>3</v>
      </c>
      <c r="K743">
        <v>116.611968</v>
      </c>
      <c r="L743">
        <v>26.175134</v>
      </c>
      <c r="M743" t="s">
        <v>4</v>
      </c>
      <c r="N743">
        <v>7.4420440000000001</v>
      </c>
      <c r="O743">
        <v>0.29434700000000003</v>
      </c>
      <c r="P743" t="s">
        <v>5</v>
      </c>
      <c r="Q743">
        <v>0</v>
      </c>
      <c r="R743">
        <v>0</v>
      </c>
      <c r="S743" t="s">
        <v>6</v>
      </c>
      <c r="T743">
        <v>21.443866</v>
      </c>
      <c r="U743">
        <v>0.79004399999999997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6252.0230579999998</v>
      </c>
      <c r="AJ743">
        <v>18678186.475581001</v>
      </c>
      <c r="AK743" t="s">
        <v>12</v>
      </c>
      <c r="AL743">
        <v>0</v>
      </c>
      <c r="AM743">
        <v>0</v>
      </c>
    </row>
    <row r="744" spans="1:39" x14ac:dyDescent="0.25">
      <c r="A744" t="s">
        <v>163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175.65100799999999</v>
      </c>
      <c r="I744">
        <v>58.249924</v>
      </c>
      <c r="J744" t="s">
        <v>3</v>
      </c>
      <c r="K744">
        <v>174.962322</v>
      </c>
      <c r="L744">
        <v>55.744138</v>
      </c>
      <c r="M744" t="s">
        <v>4</v>
      </c>
      <c r="N744">
        <v>11.249919999999999</v>
      </c>
      <c r="O744">
        <v>0.50462700000000005</v>
      </c>
      <c r="P744" t="s">
        <v>5</v>
      </c>
      <c r="Q744">
        <v>0</v>
      </c>
      <c r="R744">
        <v>0</v>
      </c>
      <c r="S744" t="s">
        <v>6</v>
      </c>
      <c r="T744">
        <v>32.191533999999997</v>
      </c>
      <c r="U744">
        <v>1.7293810000000001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6295.4028680000001</v>
      </c>
      <c r="AJ744">
        <v>18442704.949246</v>
      </c>
      <c r="AK744" t="s">
        <v>12</v>
      </c>
      <c r="AL744">
        <v>0</v>
      </c>
      <c r="AM744">
        <v>0</v>
      </c>
    </row>
    <row r="745" spans="1:39" x14ac:dyDescent="0.25">
      <c r="A745" t="s">
        <v>163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234.04427999999999</v>
      </c>
      <c r="I745">
        <v>98.150279999999995</v>
      </c>
      <c r="J745" t="s">
        <v>3</v>
      </c>
      <c r="K745">
        <v>233.13782599999999</v>
      </c>
      <c r="L745">
        <v>93.917434999999998</v>
      </c>
      <c r="M745" t="s">
        <v>4</v>
      </c>
      <c r="N745">
        <v>15.057361999999999</v>
      </c>
      <c r="O745">
        <v>0.79619899999999999</v>
      </c>
      <c r="P745" t="s">
        <v>5</v>
      </c>
      <c r="Q745">
        <v>0</v>
      </c>
      <c r="R745">
        <v>0</v>
      </c>
      <c r="S745" t="s">
        <v>6</v>
      </c>
      <c r="T745">
        <v>42.836309999999997</v>
      </c>
      <c r="U745">
        <v>2.945694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6295.4028680000001</v>
      </c>
      <c r="AJ745">
        <v>18442704.949246</v>
      </c>
      <c r="AK745" t="s">
        <v>12</v>
      </c>
      <c r="AL745">
        <v>0</v>
      </c>
      <c r="AM745">
        <v>0</v>
      </c>
    </row>
    <row r="746" spans="1:39" x14ac:dyDescent="0.25">
      <c r="A746" t="s">
        <v>163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292.45066200000002</v>
      </c>
      <c r="I746">
        <v>160.71377899999999</v>
      </c>
      <c r="J746" t="s">
        <v>3</v>
      </c>
      <c r="K746">
        <v>291.31892800000003</v>
      </c>
      <c r="L746">
        <v>153.836286</v>
      </c>
      <c r="M746" t="s">
        <v>4</v>
      </c>
      <c r="N746">
        <v>18.850328000000001</v>
      </c>
      <c r="O746">
        <v>1.253687</v>
      </c>
      <c r="P746" t="s">
        <v>5</v>
      </c>
      <c r="Q746">
        <v>0</v>
      </c>
      <c r="R746">
        <v>0</v>
      </c>
      <c r="S746" t="s">
        <v>6</v>
      </c>
      <c r="T746">
        <v>53.523752000000002</v>
      </c>
      <c r="U746">
        <v>4.5804879999999999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6295.4028680000001</v>
      </c>
      <c r="AJ746">
        <v>18442704.949246</v>
      </c>
      <c r="AK746" t="s">
        <v>12</v>
      </c>
      <c r="AL746">
        <v>0</v>
      </c>
      <c r="AM746">
        <v>0</v>
      </c>
    </row>
    <row r="747" spans="1:39" x14ac:dyDescent="0.25">
      <c r="A747" t="s">
        <v>163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350.79937000000001</v>
      </c>
      <c r="I747">
        <v>228.181995</v>
      </c>
      <c r="J747" t="s">
        <v>3</v>
      </c>
      <c r="K747">
        <v>349.44685800000002</v>
      </c>
      <c r="L747">
        <v>218.24169900000001</v>
      </c>
      <c r="M747" t="s">
        <v>4</v>
      </c>
      <c r="N747">
        <v>22.671593999999999</v>
      </c>
      <c r="O747">
        <v>1.7290160000000001</v>
      </c>
      <c r="P747" t="s">
        <v>5</v>
      </c>
      <c r="Q747">
        <v>0</v>
      </c>
      <c r="R747">
        <v>0</v>
      </c>
      <c r="S747" t="s">
        <v>6</v>
      </c>
      <c r="T747">
        <v>64.199749999999995</v>
      </c>
      <c r="U747">
        <v>6.5340920000000002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6295.4028680000001</v>
      </c>
      <c r="AJ747">
        <v>18442704.949246</v>
      </c>
      <c r="AK747" t="s">
        <v>12</v>
      </c>
      <c r="AL747">
        <v>0</v>
      </c>
      <c r="AM747">
        <v>0</v>
      </c>
    </row>
    <row r="748" spans="1:39" x14ac:dyDescent="0.25">
      <c r="A748" t="s">
        <v>163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409.56357800000001</v>
      </c>
      <c r="I748">
        <v>297.54285399999998</v>
      </c>
      <c r="J748" t="s">
        <v>3</v>
      </c>
      <c r="K748">
        <v>407.98667999999998</v>
      </c>
      <c r="L748">
        <v>284.62074899999999</v>
      </c>
      <c r="M748" t="s">
        <v>4</v>
      </c>
      <c r="N748">
        <v>26.529622</v>
      </c>
      <c r="O748">
        <v>2.4060929999999998</v>
      </c>
      <c r="P748" t="s">
        <v>5</v>
      </c>
      <c r="Q748">
        <v>0</v>
      </c>
      <c r="R748">
        <v>0</v>
      </c>
      <c r="S748" t="s">
        <v>6</v>
      </c>
      <c r="T748">
        <v>74.833804000000001</v>
      </c>
      <c r="U748">
        <v>8.2399459999999998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6305.3761759999998</v>
      </c>
      <c r="AJ748">
        <v>18361476.953093</v>
      </c>
      <c r="AK748" t="s">
        <v>12</v>
      </c>
      <c r="AL748">
        <v>0</v>
      </c>
      <c r="AM748">
        <v>0</v>
      </c>
    </row>
    <row r="749" spans="1:39" x14ac:dyDescent="0.25">
      <c r="A749" t="s">
        <v>163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468.31848600000001</v>
      </c>
      <c r="I749">
        <v>392.09689400000002</v>
      </c>
      <c r="J749" t="s">
        <v>3</v>
      </c>
      <c r="K749">
        <v>466.51568200000003</v>
      </c>
      <c r="L749">
        <v>375.342669</v>
      </c>
      <c r="M749" t="s">
        <v>4</v>
      </c>
      <c r="N749">
        <v>30.408840000000001</v>
      </c>
      <c r="O749">
        <v>2.9755959999999999</v>
      </c>
      <c r="P749" t="s">
        <v>5</v>
      </c>
      <c r="Q749">
        <v>0</v>
      </c>
      <c r="R749">
        <v>0</v>
      </c>
      <c r="S749" t="s">
        <v>6</v>
      </c>
      <c r="T749">
        <v>85.485512</v>
      </c>
      <c r="U749">
        <v>10.547499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6305.3761759999998</v>
      </c>
      <c r="AJ749">
        <v>18361476.953093</v>
      </c>
      <c r="AK749" t="s">
        <v>12</v>
      </c>
      <c r="AL749">
        <v>0</v>
      </c>
      <c r="AM749">
        <v>0</v>
      </c>
    </row>
    <row r="750" spans="1:39" x14ac:dyDescent="0.25">
      <c r="A750" t="s">
        <v>163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526.80540399999995</v>
      </c>
      <c r="I750">
        <v>505.07590800000003</v>
      </c>
      <c r="J750" t="s">
        <v>3</v>
      </c>
      <c r="K750">
        <v>524.74848799999995</v>
      </c>
      <c r="L750">
        <v>482.57503800000001</v>
      </c>
      <c r="M750" t="s">
        <v>4</v>
      </c>
      <c r="N750">
        <v>34.244300000000003</v>
      </c>
      <c r="O750">
        <v>3.670112</v>
      </c>
      <c r="P750" t="s">
        <v>5</v>
      </c>
      <c r="Q750">
        <v>0</v>
      </c>
      <c r="R750">
        <v>0</v>
      </c>
      <c r="S750" t="s">
        <v>6</v>
      </c>
      <c r="T750">
        <v>96.135283999999999</v>
      </c>
      <c r="U750">
        <v>13.28308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6305.3761759999998</v>
      </c>
      <c r="AJ750">
        <v>18361476.953093</v>
      </c>
      <c r="AK750" t="s">
        <v>12</v>
      </c>
      <c r="AL750">
        <v>0</v>
      </c>
      <c r="AM750">
        <v>0</v>
      </c>
    </row>
    <row r="751" spans="1:39" x14ac:dyDescent="0.25">
      <c r="A751" t="s">
        <v>163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585.18825600000002</v>
      </c>
      <c r="I751">
        <v>623.69161599999995</v>
      </c>
      <c r="J751" t="s">
        <v>3</v>
      </c>
      <c r="K751">
        <v>582.89882399999999</v>
      </c>
      <c r="L751">
        <v>595.89843599999995</v>
      </c>
      <c r="M751" t="s">
        <v>4</v>
      </c>
      <c r="N751">
        <v>38.072279999999999</v>
      </c>
      <c r="O751">
        <v>4.4320050000000002</v>
      </c>
      <c r="P751" t="s">
        <v>5</v>
      </c>
      <c r="Q751">
        <v>0</v>
      </c>
      <c r="R751">
        <v>0</v>
      </c>
      <c r="S751" t="s">
        <v>6</v>
      </c>
      <c r="T751">
        <v>106.76765</v>
      </c>
      <c r="U751">
        <v>16.004753000000001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6305.3761759999998</v>
      </c>
      <c r="AJ751">
        <v>18361476.953093</v>
      </c>
      <c r="AK751" t="s">
        <v>12</v>
      </c>
      <c r="AL751">
        <v>0</v>
      </c>
      <c r="AM751">
        <v>0</v>
      </c>
    </row>
    <row r="752" spans="1:39" x14ac:dyDescent="0.25">
      <c r="A752" t="s">
        <v>163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643.65703399999995</v>
      </c>
      <c r="I752">
        <v>747.09498499999995</v>
      </c>
      <c r="J752" t="s">
        <v>3</v>
      </c>
      <c r="K752">
        <v>641.14705200000003</v>
      </c>
      <c r="L752">
        <v>713.89860199999998</v>
      </c>
      <c r="M752" t="s">
        <v>4</v>
      </c>
      <c r="N752">
        <v>41.946849999999998</v>
      </c>
      <c r="O752">
        <v>5.3620010000000002</v>
      </c>
      <c r="P752" t="s">
        <v>5</v>
      </c>
      <c r="Q752">
        <v>0</v>
      </c>
      <c r="R752">
        <v>0</v>
      </c>
      <c r="S752" t="s">
        <v>6</v>
      </c>
      <c r="T752">
        <v>117.410512</v>
      </c>
      <c r="U752">
        <v>18.971121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6305.3761759999998</v>
      </c>
      <c r="AJ752">
        <v>18361476.953093</v>
      </c>
      <c r="AK752" t="s">
        <v>12</v>
      </c>
      <c r="AL752">
        <v>0</v>
      </c>
      <c r="AM752">
        <v>0</v>
      </c>
    </row>
    <row r="753" spans="1:39" x14ac:dyDescent="0.25">
      <c r="A753" t="s">
        <v>163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701.98294799999996</v>
      </c>
      <c r="I753">
        <v>899.35624099999995</v>
      </c>
      <c r="J753" t="s">
        <v>3</v>
      </c>
      <c r="K753">
        <v>699.25693799999999</v>
      </c>
      <c r="L753">
        <v>859.64962500000001</v>
      </c>
      <c r="M753" t="s">
        <v>4</v>
      </c>
      <c r="N753">
        <v>45.764525999999996</v>
      </c>
      <c r="O753">
        <v>6.4349109999999996</v>
      </c>
      <c r="P753" t="s">
        <v>5</v>
      </c>
      <c r="Q753">
        <v>0</v>
      </c>
      <c r="R753">
        <v>0</v>
      </c>
      <c r="S753" t="s">
        <v>6</v>
      </c>
      <c r="T753">
        <v>128.01754</v>
      </c>
      <c r="U753">
        <v>22.723050000000001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6305.3761759999998</v>
      </c>
      <c r="AJ753">
        <v>18361476.953093</v>
      </c>
      <c r="AK753" t="s">
        <v>12</v>
      </c>
      <c r="AL753">
        <v>0</v>
      </c>
      <c r="AM753">
        <v>0</v>
      </c>
    </row>
    <row r="754" spans="1:39" x14ac:dyDescent="0.25">
      <c r="A754" t="s">
        <v>163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760.28015800000003</v>
      </c>
      <c r="I754">
        <v>1076.9124039999999</v>
      </c>
      <c r="J754" t="s">
        <v>3</v>
      </c>
      <c r="K754">
        <v>757.33526600000005</v>
      </c>
      <c r="L754">
        <v>1030.0000620000001</v>
      </c>
      <c r="M754" t="s">
        <v>4</v>
      </c>
      <c r="N754">
        <v>49.604078000000001</v>
      </c>
      <c r="O754">
        <v>7.4601050000000004</v>
      </c>
      <c r="P754" t="s">
        <v>5</v>
      </c>
      <c r="Q754">
        <v>0</v>
      </c>
      <c r="R754">
        <v>0</v>
      </c>
      <c r="S754" t="s">
        <v>6</v>
      </c>
      <c r="T754">
        <v>138.68853200000001</v>
      </c>
      <c r="U754">
        <v>27.529931000000001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6305.3761759999998</v>
      </c>
      <c r="AJ754">
        <v>18361476.953093</v>
      </c>
      <c r="AK754" t="s">
        <v>12</v>
      </c>
      <c r="AL754">
        <v>0</v>
      </c>
      <c r="AM754">
        <v>0</v>
      </c>
    </row>
    <row r="755" spans="1:39" x14ac:dyDescent="0.25">
      <c r="A755" t="s">
        <v>163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818.89283399999999</v>
      </c>
      <c r="I755">
        <v>1207.6231439999999</v>
      </c>
      <c r="J755" t="s">
        <v>3</v>
      </c>
      <c r="K755">
        <v>815.72886000000005</v>
      </c>
      <c r="L755">
        <v>1154.391889</v>
      </c>
      <c r="M755" t="s">
        <v>4</v>
      </c>
      <c r="N755">
        <v>53.440598000000001</v>
      </c>
      <c r="O755">
        <v>8.4061050000000002</v>
      </c>
      <c r="P755" t="s">
        <v>5</v>
      </c>
      <c r="Q755">
        <v>0</v>
      </c>
      <c r="R755">
        <v>0</v>
      </c>
      <c r="S755" t="s">
        <v>6</v>
      </c>
      <c r="T755">
        <v>149.32253</v>
      </c>
      <c r="U755">
        <v>31.423734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6305.3761759999998</v>
      </c>
      <c r="AJ755">
        <v>18361476.953093</v>
      </c>
      <c r="AK755" t="s">
        <v>12</v>
      </c>
      <c r="AL755">
        <v>0</v>
      </c>
      <c r="AM755">
        <v>0</v>
      </c>
    </row>
    <row r="756" spans="1:39" x14ac:dyDescent="0.25">
      <c r="A756" t="s">
        <v>163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877.39873599999999</v>
      </c>
      <c r="I756">
        <v>1408.9076749999999</v>
      </c>
      <c r="J756" t="s">
        <v>3</v>
      </c>
      <c r="K756">
        <v>874.00665800000002</v>
      </c>
      <c r="L756">
        <v>1347.5825299999999</v>
      </c>
      <c r="M756" t="s">
        <v>4</v>
      </c>
      <c r="N756">
        <v>57.307555999999998</v>
      </c>
      <c r="O756">
        <v>9.8774130000000007</v>
      </c>
      <c r="P756" t="s">
        <v>5</v>
      </c>
      <c r="Q756">
        <v>0</v>
      </c>
      <c r="R756">
        <v>0</v>
      </c>
      <c r="S756" t="s">
        <v>6</v>
      </c>
      <c r="T756">
        <v>159.98691400000001</v>
      </c>
      <c r="U756">
        <v>36.412860999999999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6305.3761759999998</v>
      </c>
      <c r="AJ756">
        <v>18361476.953093</v>
      </c>
      <c r="AK756" t="s">
        <v>12</v>
      </c>
      <c r="AL756">
        <v>0</v>
      </c>
      <c r="AM756">
        <v>0</v>
      </c>
    </row>
    <row r="757" spans="1:39" x14ac:dyDescent="0.25">
      <c r="A757" t="s">
        <v>163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935.73567800000001</v>
      </c>
      <c r="I757">
        <v>1610.7540959999999</v>
      </c>
      <c r="J757" t="s">
        <v>3</v>
      </c>
      <c r="K757">
        <v>932.12020600000005</v>
      </c>
      <c r="L757">
        <v>1540.6569730000001</v>
      </c>
      <c r="M757" t="s">
        <v>4</v>
      </c>
      <c r="N757">
        <v>61.18112</v>
      </c>
      <c r="O757">
        <v>11.178867</v>
      </c>
      <c r="P757" t="s">
        <v>5</v>
      </c>
      <c r="Q757">
        <v>0</v>
      </c>
      <c r="R757">
        <v>0</v>
      </c>
      <c r="S757" t="s">
        <v>6</v>
      </c>
      <c r="T757">
        <v>170.64416600000001</v>
      </c>
      <c r="U757">
        <v>41.491115000000001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6305.3761759999998</v>
      </c>
      <c r="AJ757">
        <v>18361476.953093</v>
      </c>
      <c r="AK757" t="s">
        <v>12</v>
      </c>
      <c r="AL757">
        <v>0</v>
      </c>
      <c r="AM757">
        <v>0</v>
      </c>
    </row>
    <row r="758" spans="1:39" x14ac:dyDescent="0.25">
      <c r="A758" t="s">
        <v>163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993.92924000000005</v>
      </c>
      <c r="I758">
        <v>1811.118624</v>
      </c>
      <c r="J758" t="s">
        <v>3</v>
      </c>
      <c r="K758">
        <v>990.09635800000001</v>
      </c>
      <c r="L758">
        <v>1732.455633</v>
      </c>
      <c r="M758" t="s">
        <v>4</v>
      </c>
      <c r="N758">
        <v>65.033302000000006</v>
      </c>
      <c r="O758">
        <v>12.311097</v>
      </c>
      <c r="P758" t="s">
        <v>5</v>
      </c>
      <c r="Q758">
        <v>0</v>
      </c>
      <c r="R758">
        <v>0</v>
      </c>
      <c r="S758" t="s">
        <v>6</v>
      </c>
      <c r="T758">
        <v>181.29719399999999</v>
      </c>
      <c r="U758">
        <v>47.248676000000003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6305.3761759999998</v>
      </c>
      <c r="AJ758">
        <v>18361476.953093</v>
      </c>
      <c r="AK758" t="s">
        <v>12</v>
      </c>
      <c r="AL758">
        <v>0</v>
      </c>
      <c r="AM758">
        <v>0</v>
      </c>
    </row>
    <row r="759" spans="1:39" x14ac:dyDescent="0.25">
      <c r="A759" t="s">
        <v>163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1052.196044</v>
      </c>
      <c r="I759">
        <v>2000.956731</v>
      </c>
      <c r="J759" t="s">
        <v>3</v>
      </c>
      <c r="K759">
        <v>1048.1410820000001</v>
      </c>
      <c r="L759">
        <v>1913.5498950000001</v>
      </c>
      <c r="M759" t="s">
        <v>4</v>
      </c>
      <c r="N759">
        <v>68.864816000000005</v>
      </c>
      <c r="O759">
        <v>13.528157</v>
      </c>
      <c r="P759" t="s">
        <v>5</v>
      </c>
      <c r="Q759">
        <v>0</v>
      </c>
      <c r="R759">
        <v>0</v>
      </c>
      <c r="S759" t="s">
        <v>6</v>
      </c>
      <c r="T759">
        <v>191.94243800000001</v>
      </c>
      <c r="U759">
        <v>52.569946999999999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6305.3761759999998</v>
      </c>
      <c r="AJ759">
        <v>18361476.953093</v>
      </c>
      <c r="AK759" t="s">
        <v>12</v>
      </c>
      <c r="AL759">
        <v>0</v>
      </c>
      <c r="AM759">
        <v>0</v>
      </c>
    </row>
    <row r="760" spans="1:39" x14ac:dyDescent="0.25">
      <c r="A760" t="s">
        <v>163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1110.492152</v>
      </c>
      <c r="I760">
        <v>2226.8281529999999</v>
      </c>
      <c r="J760" t="s">
        <v>3</v>
      </c>
      <c r="K760">
        <v>1106.199914</v>
      </c>
      <c r="L760">
        <v>2128.5218570000002</v>
      </c>
      <c r="M760" t="s">
        <v>4</v>
      </c>
      <c r="N760">
        <v>72.707515999999998</v>
      </c>
      <c r="O760">
        <v>14.929948</v>
      </c>
      <c r="P760" t="s">
        <v>5</v>
      </c>
      <c r="Q760">
        <v>0</v>
      </c>
      <c r="R760">
        <v>0</v>
      </c>
      <c r="S760" t="s">
        <v>6</v>
      </c>
      <c r="T760">
        <v>202.58622399999999</v>
      </c>
      <c r="U760">
        <v>58.918805999999996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6305.3761759999998</v>
      </c>
      <c r="AJ760">
        <v>18361476.953093</v>
      </c>
      <c r="AK760" t="s">
        <v>12</v>
      </c>
      <c r="AL760">
        <v>0</v>
      </c>
      <c r="AM760">
        <v>0</v>
      </c>
    </row>
    <row r="761" spans="1:39" x14ac:dyDescent="0.25">
      <c r="A761" t="s">
        <v>163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1168.935066</v>
      </c>
      <c r="I761">
        <v>2437.8319620000002</v>
      </c>
      <c r="J761" t="s">
        <v>3</v>
      </c>
      <c r="K761">
        <v>1164.4265580000001</v>
      </c>
      <c r="L761">
        <v>2330.066714</v>
      </c>
      <c r="M761" t="s">
        <v>4</v>
      </c>
      <c r="N761">
        <v>76.533165999999994</v>
      </c>
      <c r="O761">
        <v>16.265283</v>
      </c>
      <c r="P761" t="s">
        <v>5</v>
      </c>
      <c r="Q761">
        <v>0</v>
      </c>
      <c r="R761">
        <v>0</v>
      </c>
      <c r="S761" t="s">
        <v>6</v>
      </c>
      <c r="T761">
        <v>213.25028599999999</v>
      </c>
      <c r="U761">
        <v>65.265185000000002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6311.2212989999998</v>
      </c>
      <c r="AJ761">
        <v>18352975.177313998</v>
      </c>
      <c r="AK761" t="s">
        <v>12</v>
      </c>
      <c r="AL761">
        <v>0</v>
      </c>
      <c r="AM761">
        <v>0</v>
      </c>
    </row>
    <row r="762" spans="1:39" x14ac:dyDescent="0.25">
      <c r="A762" t="s">
        <v>164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26.230526000000001</v>
      </c>
      <c r="I762">
        <v>1.082641</v>
      </c>
      <c r="J762" t="s">
        <v>3</v>
      </c>
      <c r="K762">
        <v>26.086071</v>
      </c>
      <c r="L762">
        <v>0.94166099999999997</v>
      </c>
      <c r="M762" t="s">
        <v>4</v>
      </c>
      <c r="N762">
        <v>3.4684240000000002</v>
      </c>
      <c r="O762">
        <v>2.751E-2</v>
      </c>
      <c r="P762" t="s">
        <v>5</v>
      </c>
      <c r="Q762">
        <v>0.214782</v>
      </c>
      <c r="R762">
        <v>8.548E-3</v>
      </c>
      <c r="S762" t="s">
        <v>6</v>
      </c>
      <c r="T762">
        <v>19.945416000000002</v>
      </c>
      <c r="U762">
        <v>5.5836999999999998E-2</v>
      </c>
      <c r="V762" t="s">
        <v>7</v>
      </c>
      <c r="W762">
        <v>0.20246400000000001</v>
      </c>
      <c r="X762">
        <v>1.2245000000000001E-2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6111.1056639999997</v>
      </c>
      <c r="AJ762">
        <v>11518140.303456999</v>
      </c>
      <c r="AK762" t="s">
        <v>12</v>
      </c>
      <c r="AL762">
        <v>-511935804</v>
      </c>
      <c r="AM762">
        <v>320</v>
      </c>
    </row>
    <row r="763" spans="1:39" x14ac:dyDescent="0.25">
      <c r="A763" t="s">
        <v>164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52.405045999999999</v>
      </c>
      <c r="I763">
        <v>2.363016</v>
      </c>
      <c r="J763" t="s">
        <v>3</v>
      </c>
      <c r="K763">
        <v>52.110626000000003</v>
      </c>
      <c r="L763">
        <v>1.9493119999999999</v>
      </c>
      <c r="M763" t="s">
        <v>4</v>
      </c>
      <c r="N763">
        <v>6.9914100000000001</v>
      </c>
      <c r="O763">
        <v>4.5617999999999999E-2</v>
      </c>
      <c r="P763" t="s">
        <v>5</v>
      </c>
      <c r="Q763">
        <v>0.43162800000000001</v>
      </c>
      <c r="R763">
        <v>2.6518E-2</v>
      </c>
      <c r="S763" t="s">
        <v>6</v>
      </c>
      <c r="T763">
        <v>39.820481000000001</v>
      </c>
      <c r="U763">
        <v>8.7411000000000003E-2</v>
      </c>
      <c r="V763" t="s">
        <v>7</v>
      </c>
      <c r="W763">
        <v>0.373892</v>
      </c>
      <c r="X763">
        <v>1.4938999999999999E-2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6124.8845229999997</v>
      </c>
      <c r="AJ763">
        <v>11444869.88924</v>
      </c>
      <c r="AK763" t="s">
        <v>12</v>
      </c>
      <c r="AL763">
        <v>-511935804</v>
      </c>
      <c r="AM763">
        <v>320</v>
      </c>
    </row>
    <row r="764" spans="1:39" x14ac:dyDescent="0.25">
      <c r="A764" t="s">
        <v>164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78.841430000000003</v>
      </c>
      <c r="I764">
        <v>5.5625150000000003</v>
      </c>
      <c r="J764" t="s">
        <v>3</v>
      </c>
      <c r="K764">
        <v>78.367649999999998</v>
      </c>
      <c r="L764">
        <v>4.5095780000000003</v>
      </c>
      <c r="M764" t="s">
        <v>4</v>
      </c>
      <c r="N764">
        <v>10.551112</v>
      </c>
      <c r="O764">
        <v>9.0206999999999996E-2</v>
      </c>
      <c r="P764" t="s">
        <v>5</v>
      </c>
      <c r="Q764">
        <v>0.67145999999999995</v>
      </c>
      <c r="R764">
        <v>6.1520999999999999E-2</v>
      </c>
      <c r="S764" t="s">
        <v>6</v>
      </c>
      <c r="T764">
        <v>59.7376</v>
      </c>
      <c r="U764">
        <v>0.14147699999999999</v>
      </c>
      <c r="V764" t="s">
        <v>7</v>
      </c>
      <c r="W764">
        <v>0.54771199999999998</v>
      </c>
      <c r="X764">
        <v>1.6902E-2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6124.8845229999997</v>
      </c>
      <c r="AJ764">
        <v>11444869.88924</v>
      </c>
      <c r="AK764" t="s">
        <v>12</v>
      </c>
      <c r="AL764">
        <v>-511935804</v>
      </c>
      <c r="AM764">
        <v>320</v>
      </c>
    </row>
    <row r="765" spans="1:39" x14ac:dyDescent="0.25">
      <c r="A765" t="s">
        <v>164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104.84470899999999</v>
      </c>
      <c r="I765">
        <v>7.5040420000000001</v>
      </c>
      <c r="J765" t="s">
        <v>3</v>
      </c>
      <c r="K765">
        <v>104.24584</v>
      </c>
      <c r="L765">
        <v>5.9995900000000004</v>
      </c>
      <c r="M765" t="s">
        <v>4</v>
      </c>
      <c r="N765">
        <v>14.118217</v>
      </c>
      <c r="O765">
        <v>0.125023</v>
      </c>
      <c r="P765" t="s">
        <v>5</v>
      </c>
      <c r="Q765">
        <v>0.86507800000000001</v>
      </c>
      <c r="R765">
        <v>8.2232E-2</v>
      </c>
      <c r="S765" t="s">
        <v>6</v>
      </c>
      <c r="T765">
        <v>79.595252000000002</v>
      </c>
      <c r="U765">
        <v>0.187413</v>
      </c>
      <c r="V765" t="s">
        <v>7</v>
      </c>
      <c r="W765">
        <v>0.71340999999999999</v>
      </c>
      <c r="X765">
        <v>2.0305E-2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6124.8845229999997</v>
      </c>
      <c r="AJ765">
        <v>11444869.88924</v>
      </c>
      <c r="AK765" t="s">
        <v>12</v>
      </c>
      <c r="AL765">
        <v>-511935804</v>
      </c>
      <c r="AM765">
        <v>320</v>
      </c>
    </row>
    <row r="766" spans="1:39" x14ac:dyDescent="0.25">
      <c r="A766" t="s">
        <v>164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130.89129700000001</v>
      </c>
      <c r="I766">
        <v>7.1697509999999998</v>
      </c>
      <c r="J766" t="s">
        <v>3</v>
      </c>
      <c r="K766">
        <v>130.174207</v>
      </c>
      <c r="L766">
        <v>5.7812669999999997</v>
      </c>
      <c r="M766" t="s">
        <v>4</v>
      </c>
      <c r="N766">
        <v>17.708233</v>
      </c>
      <c r="O766">
        <v>0.17513500000000001</v>
      </c>
      <c r="P766" t="s">
        <v>5</v>
      </c>
      <c r="Q766">
        <v>1.0571379999999999</v>
      </c>
      <c r="R766">
        <v>8.0491999999999994E-2</v>
      </c>
      <c r="S766" t="s">
        <v>6</v>
      </c>
      <c r="T766">
        <v>99.445525000000004</v>
      </c>
      <c r="U766">
        <v>0.18892100000000001</v>
      </c>
      <c r="V766" t="s">
        <v>7</v>
      </c>
      <c r="W766">
        <v>0.87227200000000005</v>
      </c>
      <c r="X766">
        <v>2.1440000000000001E-2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6124.8845229999997</v>
      </c>
      <c r="AJ766">
        <v>11444869.88924</v>
      </c>
      <c r="AK766" t="s">
        <v>12</v>
      </c>
      <c r="AL766">
        <v>-511935804</v>
      </c>
      <c r="AM766">
        <v>320</v>
      </c>
    </row>
    <row r="767" spans="1:39" x14ac:dyDescent="0.25">
      <c r="A767" t="s">
        <v>164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157.158849</v>
      </c>
      <c r="I767">
        <v>8.1486540000000005</v>
      </c>
      <c r="J767" t="s">
        <v>3</v>
      </c>
      <c r="K767">
        <v>156.27993699999999</v>
      </c>
      <c r="L767">
        <v>6.6423920000000001</v>
      </c>
      <c r="M767" t="s">
        <v>4</v>
      </c>
      <c r="N767">
        <v>21.300550000000001</v>
      </c>
      <c r="O767">
        <v>0.28217900000000001</v>
      </c>
      <c r="P767" t="s">
        <v>5</v>
      </c>
      <c r="Q767">
        <v>1.277372</v>
      </c>
      <c r="R767">
        <v>8.8326000000000002E-2</v>
      </c>
      <c r="S767" t="s">
        <v>6</v>
      </c>
      <c r="T767">
        <v>119.350853</v>
      </c>
      <c r="U767">
        <v>0.210785</v>
      </c>
      <c r="V767" t="s">
        <v>7</v>
      </c>
      <c r="W767">
        <v>1.0478080000000001</v>
      </c>
      <c r="X767">
        <v>2.6772000000000001E-2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6124.8845229999997</v>
      </c>
      <c r="AJ767">
        <v>11444869.88924</v>
      </c>
      <c r="AK767" t="s">
        <v>12</v>
      </c>
      <c r="AL767">
        <v>-511935804</v>
      </c>
      <c r="AM767">
        <v>320</v>
      </c>
    </row>
    <row r="768" spans="1:39" x14ac:dyDescent="0.25">
      <c r="A768" t="s">
        <v>164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183.436778</v>
      </c>
      <c r="I768">
        <v>9.5262779999999996</v>
      </c>
      <c r="J768" t="s">
        <v>3</v>
      </c>
      <c r="K768">
        <v>182.409662</v>
      </c>
      <c r="L768">
        <v>7.8569190000000004</v>
      </c>
      <c r="M768" t="s">
        <v>4</v>
      </c>
      <c r="N768">
        <v>24.935793</v>
      </c>
      <c r="O768">
        <v>0.44272400000000001</v>
      </c>
      <c r="P768" t="s">
        <v>5</v>
      </c>
      <c r="Q768">
        <v>1.48994</v>
      </c>
      <c r="R768">
        <v>0.10037699999999999</v>
      </c>
      <c r="S768" t="s">
        <v>6</v>
      </c>
      <c r="T768">
        <v>139.24143000000001</v>
      </c>
      <c r="U768">
        <v>0.23835999999999999</v>
      </c>
      <c r="V768" t="s">
        <v>7</v>
      </c>
      <c r="W768">
        <v>1.220208</v>
      </c>
      <c r="X768">
        <v>2.9262E-2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6124.8845229999997</v>
      </c>
      <c r="AJ768">
        <v>11444869.88924</v>
      </c>
      <c r="AK768" t="s">
        <v>12</v>
      </c>
      <c r="AL768">
        <v>-511935804</v>
      </c>
      <c r="AM768">
        <v>320</v>
      </c>
    </row>
    <row r="769" spans="1:39" x14ac:dyDescent="0.25">
      <c r="A769" t="s">
        <v>164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209.56561300000001</v>
      </c>
      <c r="I769">
        <v>10.567799000000001</v>
      </c>
      <c r="J769" t="s">
        <v>3</v>
      </c>
      <c r="K769">
        <v>208.406644</v>
      </c>
      <c r="L769">
        <v>8.7816399999999994</v>
      </c>
      <c r="M769" t="s">
        <v>4</v>
      </c>
      <c r="N769">
        <v>28.543239</v>
      </c>
      <c r="O769">
        <v>0.54208100000000004</v>
      </c>
      <c r="P769" t="s">
        <v>5</v>
      </c>
      <c r="Q769">
        <v>1.6874340000000001</v>
      </c>
      <c r="R769">
        <v>0.106499</v>
      </c>
      <c r="S769" t="s">
        <v>6</v>
      </c>
      <c r="T769">
        <v>159.11374599999999</v>
      </c>
      <c r="U769">
        <v>0.27102100000000001</v>
      </c>
      <c r="V769" t="s">
        <v>7</v>
      </c>
      <c r="W769">
        <v>1.3892359999999999</v>
      </c>
      <c r="X769">
        <v>3.2987000000000002E-2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6124.8845229999997</v>
      </c>
      <c r="AJ769">
        <v>11444869.88924</v>
      </c>
      <c r="AK769" t="s">
        <v>12</v>
      </c>
      <c r="AL769">
        <v>-511935804</v>
      </c>
      <c r="AM769">
        <v>320</v>
      </c>
    </row>
    <row r="770" spans="1:39" x14ac:dyDescent="0.25">
      <c r="A770" t="s">
        <v>164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235.81153399999999</v>
      </c>
      <c r="I770">
        <v>14.724534</v>
      </c>
      <c r="J770" t="s">
        <v>3</v>
      </c>
      <c r="K770">
        <v>234.51763600000001</v>
      </c>
      <c r="L770">
        <v>12.364311000000001</v>
      </c>
      <c r="M770" t="s">
        <v>4</v>
      </c>
      <c r="N770">
        <v>32.210821000000003</v>
      </c>
      <c r="O770">
        <v>0.88876299999999997</v>
      </c>
      <c r="P770" t="s">
        <v>5</v>
      </c>
      <c r="Q770">
        <v>1.887356</v>
      </c>
      <c r="R770">
        <v>0.13802800000000001</v>
      </c>
      <c r="S770" t="s">
        <v>6</v>
      </c>
      <c r="T770">
        <v>179.002047</v>
      </c>
      <c r="U770">
        <v>0.32971499999999998</v>
      </c>
      <c r="V770" t="s">
        <v>7</v>
      </c>
      <c r="W770">
        <v>1.574686</v>
      </c>
      <c r="X770">
        <v>4.5794000000000001E-2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6124.8845229999997</v>
      </c>
      <c r="AJ770">
        <v>11444869.88924</v>
      </c>
      <c r="AK770" t="s">
        <v>12</v>
      </c>
      <c r="AL770">
        <v>-511935804</v>
      </c>
      <c r="AM770">
        <v>320</v>
      </c>
    </row>
    <row r="771" spans="1:39" x14ac:dyDescent="0.25">
      <c r="A771" t="s">
        <v>164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261.98606799999999</v>
      </c>
      <c r="I771">
        <v>15.460357</v>
      </c>
      <c r="J771" t="s">
        <v>3</v>
      </c>
      <c r="K771">
        <v>260.57619499999998</v>
      </c>
      <c r="L771">
        <v>13.253323999999999</v>
      </c>
      <c r="M771" t="s">
        <v>4</v>
      </c>
      <c r="N771">
        <v>35.815792000000002</v>
      </c>
      <c r="O771">
        <v>0.96535899999999997</v>
      </c>
      <c r="P771" t="s">
        <v>5</v>
      </c>
      <c r="Q771">
        <v>2.0796739999999998</v>
      </c>
      <c r="R771">
        <v>0.14193800000000001</v>
      </c>
      <c r="S771" t="s">
        <v>6</v>
      </c>
      <c r="T771">
        <v>198.88183000000001</v>
      </c>
      <c r="U771">
        <v>0.37661600000000001</v>
      </c>
      <c r="V771" t="s">
        <v>7</v>
      </c>
      <c r="W771">
        <v>1.7437279999999999</v>
      </c>
      <c r="X771">
        <v>6.4001000000000002E-2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6124.8845229999997</v>
      </c>
      <c r="AJ771">
        <v>11444869.88924</v>
      </c>
      <c r="AK771" t="s">
        <v>12</v>
      </c>
      <c r="AL771">
        <v>-511935804</v>
      </c>
      <c r="AM771">
        <v>320</v>
      </c>
    </row>
    <row r="772" spans="1:39" x14ac:dyDescent="0.25">
      <c r="A772" t="s">
        <v>164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287.88880899999998</v>
      </c>
      <c r="I772">
        <v>16.209633</v>
      </c>
      <c r="J772" t="s">
        <v>3</v>
      </c>
      <c r="K772">
        <v>286.35653200000002</v>
      </c>
      <c r="L772">
        <v>13.862092000000001</v>
      </c>
      <c r="M772" t="s">
        <v>4</v>
      </c>
      <c r="N772">
        <v>39.378259</v>
      </c>
      <c r="O772">
        <v>1.025652</v>
      </c>
      <c r="P772" t="s">
        <v>5</v>
      </c>
      <c r="Q772">
        <v>2.2662659999999999</v>
      </c>
      <c r="R772">
        <v>0.152447</v>
      </c>
      <c r="S772" t="s">
        <v>6</v>
      </c>
      <c r="T772">
        <v>218.73602600000001</v>
      </c>
      <c r="U772">
        <v>0.39172400000000002</v>
      </c>
      <c r="V772" t="s">
        <v>7</v>
      </c>
      <c r="W772">
        <v>1.9013180000000001</v>
      </c>
      <c r="X772">
        <v>6.7554000000000003E-2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6143.6826190000002</v>
      </c>
      <c r="AJ772">
        <v>11316474.587445</v>
      </c>
      <c r="AK772" t="s">
        <v>12</v>
      </c>
      <c r="AL772">
        <v>-511935804</v>
      </c>
      <c r="AM772">
        <v>320</v>
      </c>
    </row>
    <row r="773" spans="1:39" x14ac:dyDescent="0.25">
      <c r="A773" t="s">
        <v>164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314.23195600000003</v>
      </c>
      <c r="I773">
        <v>15.983435</v>
      </c>
      <c r="J773" t="s">
        <v>3</v>
      </c>
      <c r="K773">
        <v>312.55273599999998</v>
      </c>
      <c r="L773">
        <v>13.565391</v>
      </c>
      <c r="M773" t="s">
        <v>4</v>
      </c>
      <c r="N773">
        <v>43.034013999999999</v>
      </c>
      <c r="O773">
        <v>1.105898</v>
      </c>
      <c r="P773" t="s">
        <v>5</v>
      </c>
      <c r="Q773">
        <v>2.4828839999999999</v>
      </c>
      <c r="R773">
        <v>0.152305</v>
      </c>
      <c r="S773" t="s">
        <v>6</v>
      </c>
      <c r="T773">
        <v>238.650023</v>
      </c>
      <c r="U773">
        <v>0.40115499999999998</v>
      </c>
      <c r="V773" t="s">
        <v>7</v>
      </c>
      <c r="W773">
        <v>2.0737260000000002</v>
      </c>
      <c r="X773">
        <v>6.6480999999999998E-2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6157.6694200000002</v>
      </c>
      <c r="AJ773">
        <v>11254660.092978001</v>
      </c>
      <c r="AK773" t="s">
        <v>12</v>
      </c>
      <c r="AL773">
        <v>-511935804</v>
      </c>
      <c r="AM773">
        <v>320</v>
      </c>
    </row>
    <row r="774" spans="1:39" x14ac:dyDescent="0.25">
      <c r="A774" t="s">
        <v>164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340.43560500000001</v>
      </c>
      <c r="I774">
        <v>18.650524000000001</v>
      </c>
      <c r="J774" t="s">
        <v>3</v>
      </c>
      <c r="K774">
        <v>338.61715900000002</v>
      </c>
      <c r="L774">
        <v>15.817679</v>
      </c>
      <c r="M774" t="s">
        <v>4</v>
      </c>
      <c r="N774">
        <v>46.656879000000004</v>
      </c>
      <c r="O774">
        <v>1.222467</v>
      </c>
      <c r="P774" t="s">
        <v>5</v>
      </c>
      <c r="Q774">
        <v>2.6911429999999998</v>
      </c>
      <c r="R774">
        <v>0.18288299999999999</v>
      </c>
      <c r="S774" t="s">
        <v>6</v>
      </c>
      <c r="T774">
        <v>258.53968200000003</v>
      </c>
      <c r="U774">
        <v>0.466754</v>
      </c>
      <c r="V774" t="s">
        <v>7</v>
      </c>
      <c r="W774">
        <v>2.2432940000000001</v>
      </c>
      <c r="X774">
        <v>7.9013E-2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6157.6694200000002</v>
      </c>
      <c r="AJ774">
        <v>11254660.092978001</v>
      </c>
      <c r="AK774" t="s">
        <v>12</v>
      </c>
      <c r="AL774">
        <v>-511935804</v>
      </c>
      <c r="AM774">
        <v>320</v>
      </c>
    </row>
    <row r="775" spans="1:39" x14ac:dyDescent="0.25">
      <c r="A775" t="s">
        <v>164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366.80356599999999</v>
      </c>
      <c r="I775">
        <v>19.044383</v>
      </c>
      <c r="J775" t="s">
        <v>3</v>
      </c>
      <c r="K775">
        <v>364.81611600000002</v>
      </c>
      <c r="L775">
        <v>16.128191999999999</v>
      </c>
      <c r="M775" t="s">
        <v>4</v>
      </c>
      <c r="N775">
        <v>50.283228000000001</v>
      </c>
      <c r="O775">
        <v>1.332613</v>
      </c>
      <c r="P775" t="s">
        <v>5</v>
      </c>
      <c r="Q775">
        <v>2.9202870000000001</v>
      </c>
      <c r="R775">
        <v>0.190772</v>
      </c>
      <c r="S775" t="s">
        <v>6</v>
      </c>
      <c r="T775">
        <v>278.456683</v>
      </c>
      <c r="U775">
        <v>0.49546899999999999</v>
      </c>
      <c r="V775" t="s">
        <v>7</v>
      </c>
      <c r="W775">
        <v>2.4107379999999998</v>
      </c>
      <c r="X775">
        <v>8.3058999999999994E-2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6157.6694200000002</v>
      </c>
      <c r="AJ775">
        <v>11254660.092978001</v>
      </c>
      <c r="AK775" t="s">
        <v>12</v>
      </c>
      <c r="AL775">
        <v>-511935804</v>
      </c>
      <c r="AM775">
        <v>320</v>
      </c>
    </row>
    <row r="776" spans="1:39" x14ac:dyDescent="0.25">
      <c r="A776" t="s">
        <v>164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393.052209</v>
      </c>
      <c r="I776">
        <v>20.398496999999999</v>
      </c>
      <c r="J776" t="s">
        <v>3</v>
      </c>
      <c r="K776">
        <v>390.915524</v>
      </c>
      <c r="L776">
        <v>17.279512</v>
      </c>
      <c r="M776" t="s">
        <v>4</v>
      </c>
      <c r="N776">
        <v>53.919150000000002</v>
      </c>
      <c r="O776">
        <v>1.4498629999999999</v>
      </c>
      <c r="P776" t="s">
        <v>5</v>
      </c>
      <c r="Q776">
        <v>3.132117</v>
      </c>
      <c r="R776">
        <v>0.20067699999999999</v>
      </c>
      <c r="S776" t="s">
        <v>6</v>
      </c>
      <c r="T776">
        <v>298.34767900000003</v>
      </c>
      <c r="U776">
        <v>0.53638799999999998</v>
      </c>
      <c r="V776" t="s">
        <v>7</v>
      </c>
      <c r="W776">
        <v>2.5752679999999999</v>
      </c>
      <c r="X776">
        <v>8.9372999999999994E-2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6157.6694200000002</v>
      </c>
      <c r="AJ776">
        <v>11254660.092978001</v>
      </c>
      <c r="AK776" t="s">
        <v>12</v>
      </c>
      <c r="AL776">
        <v>-511935804</v>
      </c>
      <c r="AM776">
        <v>320</v>
      </c>
    </row>
    <row r="777" spans="1:39" x14ac:dyDescent="0.25">
      <c r="A777" t="s">
        <v>164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419.26715300000001</v>
      </c>
      <c r="I777">
        <v>22.575862999999998</v>
      </c>
      <c r="J777" t="s">
        <v>3</v>
      </c>
      <c r="K777">
        <v>416.98924099999999</v>
      </c>
      <c r="L777">
        <v>19.108457999999999</v>
      </c>
      <c r="M777" t="s">
        <v>4</v>
      </c>
      <c r="N777">
        <v>57.555892</v>
      </c>
      <c r="O777">
        <v>1.5641350000000001</v>
      </c>
      <c r="P777" t="s">
        <v>5</v>
      </c>
      <c r="Q777">
        <v>3.3402970000000001</v>
      </c>
      <c r="R777">
        <v>0.22173599999999999</v>
      </c>
      <c r="S777" t="s">
        <v>6</v>
      </c>
      <c r="T777">
        <v>318.23980799999998</v>
      </c>
      <c r="U777">
        <v>0.58864700000000003</v>
      </c>
      <c r="V777" t="s">
        <v>7</v>
      </c>
      <c r="W777">
        <v>2.743681</v>
      </c>
      <c r="X777">
        <v>9.3353000000000005E-2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6157.6694200000002</v>
      </c>
      <c r="AJ777">
        <v>11254660.092978001</v>
      </c>
      <c r="AK777" t="s">
        <v>12</v>
      </c>
      <c r="AL777">
        <v>-511935804</v>
      </c>
      <c r="AM777">
        <v>320</v>
      </c>
    </row>
    <row r="778" spans="1:39" x14ac:dyDescent="0.25">
      <c r="A778" t="s">
        <v>164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445.55974500000002</v>
      </c>
      <c r="I778">
        <v>25.106120000000001</v>
      </c>
      <c r="J778" t="s">
        <v>3</v>
      </c>
      <c r="K778">
        <v>443.13151599999998</v>
      </c>
      <c r="L778">
        <v>21.242215000000002</v>
      </c>
      <c r="M778" t="s">
        <v>4</v>
      </c>
      <c r="N778">
        <v>61.180677000000003</v>
      </c>
      <c r="O778">
        <v>1.771015</v>
      </c>
      <c r="P778" t="s">
        <v>5</v>
      </c>
      <c r="Q778">
        <v>3.5563410000000002</v>
      </c>
      <c r="R778">
        <v>0.25428499999999998</v>
      </c>
      <c r="S778" t="s">
        <v>6</v>
      </c>
      <c r="T778">
        <v>338.141976</v>
      </c>
      <c r="U778">
        <v>0.66420999999999997</v>
      </c>
      <c r="V778" t="s">
        <v>7</v>
      </c>
      <c r="W778">
        <v>2.911807</v>
      </c>
      <c r="X778">
        <v>9.9779999999999994E-2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6157.6694200000002</v>
      </c>
      <c r="AJ778">
        <v>11254660.092978001</v>
      </c>
      <c r="AK778" t="s">
        <v>12</v>
      </c>
      <c r="AL778">
        <v>-511935804</v>
      </c>
      <c r="AM778">
        <v>320</v>
      </c>
    </row>
    <row r="779" spans="1:39" x14ac:dyDescent="0.25">
      <c r="A779" t="s">
        <v>164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471.80613399999999</v>
      </c>
      <c r="I779">
        <v>24.999907</v>
      </c>
      <c r="J779" t="s">
        <v>3</v>
      </c>
      <c r="K779">
        <v>469.24955899999998</v>
      </c>
      <c r="L779">
        <v>21.334765999999998</v>
      </c>
      <c r="M779" t="s">
        <v>4</v>
      </c>
      <c r="N779">
        <v>64.907512999999994</v>
      </c>
      <c r="O779">
        <v>2.5669</v>
      </c>
      <c r="P779" t="s">
        <v>5</v>
      </c>
      <c r="Q779">
        <v>3.7500800000000001</v>
      </c>
      <c r="R779">
        <v>0.250164</v>
      </c>
      <c r="S779" t="s">
        <v>6</v>
      </c>
      <c r="T779">
        <v>358.01990699999999</v>
      </c>
      <c r="U779">
        <v>0.64146499999999995</v>
      </c>
      <c r="V779" t="s">
        <v>7</v>
      </c>
      <c r="W779">
        <v>3.0812110000000001</v>
      </c>
      <c r="X779">
        <v>9.9876000000000006E-2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6157.6694200000002</v>
      </c>
      <c r="AJ779">
        <v>11254660.092978001</v>
      </c>
      <c r="AK779" t="s">
        <v>12</v>
      </c>
      <c r="AL779">
        <v>-511935804</v>
      </c>
      <c r="AM779">
        <v>320</v>
      </c>
    </row>
    <row r="780" spans="1:39" x14ac:dyDescent="0.25">
      <c r="A780" t="s">
        <v>164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498.23839600000002</v>
      </c>
      <c r="I780">
        <v>26.752082000000001</v>
      </c>
      <c r="J780" t="s">
        <v>3</v>
      </c>
      <c r="K780">
        <v>495.52326699999998</v>
      </c>
      <c r="L780">
        <v>22.765909000000001</v>
      </c>
      <c r="M780" t="s">
        <v>4</v>
      </c>
      <c r="N780">
        <v>68.629722999999998</v>
      </c>
      <c r="O780">
        <v>2.7669060000000001</v>
      </c>
      <c r="P780" t="s">
        <v>5</v>
      </c>
      <c r="Q780">
        <v>3.9709859999999999</v>
      </c>
      <c r="R780">
        <v>0.27058399999999999</v>
      </c>
      <c r="S780" t="s">
        <v>6</v>
      </c>
      <c r="T780">
        <v>377.94496199999998</v>
      </c>
      <c r="U780">
        <v>0.72931299999999999</v>
      </c>
      <c r="V780" t="s">
        <v>7</v>
      </c>
      <c r="W780">
        <v>3.2501199999999999</v>
      </c>
      <c r="X780">
        <v>0.100027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6157.6694200000002</v>
      </c>
      <c r="AJ780">
        <v>11254660.092978001</v>
      </c>
      <c r="AK780" t="s">
        <v>12</v>
      </c>
      <c r="AL780">
        <v>-511935804</v>
      </c>
      <c r="AM780">
        <v>320</v>
      </c>
    </row>
    <row r="781" spans="1:39" x14ac:dyDescent="0.25">
      <c r="A781" t="s">
        <v>164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524.363383</v>
      </c>
      <c r="I781">
        <v>27.304272000000001</v>
      </c>
      <c r="J781" t="s">
        <v>3</v>
      </c>
      <c r="K781">
        <v>521.52090799999996</v>
      </c>
      <c r="L781">
        <v>23.271350999999999</v>
      </c>
      <c r="M781" t="s">
        <v>4</v>
      </c>
      <c r="N781">
        <v>72.222840000000005</v>
      </c>
      <c r="O781">
        <v>2.7396729999999998</v>
      </c>
      <c r="P781" t="s">
        <v>5</v>
      </c>
      <c r="Q781">
        <v>4.1623910000000004</v>
      </c>
      <c r="R781">
        <v>0.280945</v>
      </c>
      <c r="S781" t="s">
        <v>6</v>
      </c>
      <c r="T781">
        <v>397.848298</v>
      </c>
      <c r="U781">
        <v>0.75397599999999998</v>
      </c>
      <c r="V781" t="s">
        <v>7</v>
      </c>
      <c r="W781">
        <v>3.411778</v>
      </c>
      <c r="X781">
        <v>9.6622E-2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6157.6694200000002</v>
      </c>
      <c r="AJ781">
        <v>11254660.092978001</v>
      </c>
      <c r="AK781" t="s">
        <v>12</v>
      </c>
      <c r="AL781">
        <v>-511935804</v>
      </c>
      <c r="AM781">
        <v>320</v>
      </c>
    </row>
    <row r="782" spans="1:39" x14ac:dyDescent="0.25">
      <c r="A782" t="s">
        <v>165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165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165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165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165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165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165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165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165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165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165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165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165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165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165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165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165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165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165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165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166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21.792406</v>
      </c>
      <c r="I802">
        <v>1.144298</v>
      </c>
      <c r="J802" t="s">
        <v>3</v>
      </c>
      <c r="K802">
        <v>21.649704</v>
      </c>
      <c r="L802">
        <v>0.93762000000000001</v>
      </c>
      <c r="M802" t="s">
        <v>4</v>
      </c>
      <c r="N802">
        <v>3.5008560000000002</v>
      </c>
      <c r="O802">
        <v>6.2191999999999997E-2</v>
      </c>
      <c r="P802" t="s">
        <v>5</v>
      </c>
      <c r="Q802">
        <v>0.21882399999999999</v>
      </c>
      <c r="R802">
        <v>1.0846E-2</v>
      </c>
      <c r="S802" t="s">
        <v>6</v>
      </c>
      <c r="T802">
        <v>15.505088000000001</v>
      </c>
      <c r="U802">
        <v>1.8089999999999998E-2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5619.0878469999998</v>
      </c>
      <c r="AJ802">
        <v>7786956.8311829995</v>
      </c>
      <c r="AK802" t="s">
        <v>12</v>
      </c>
      <c r="AL802">
        <v>-511935804</v>
      </c>
      <c r="AM802">
        <v>320</v>
      </c>
    </row>
    <row r="803" spans="1:39" x14ac:dyDescent="0.25">
      <c r="A803" t="s">
        <v>166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43.307091</v>
      </c>
      <c r="I803">
        <v>2.275709</v>
      </c>
      <c r="J803" t="s">
        <v>3</v>
      </c>
      <c r="K803">
        <v>43.048225000000002</v>
      </c>
      <c r="L803">
        <v>1.8844559999999999</v>
      </c>
      <c r="M803" t="s">
        <v>4</v>
      </c>
      <c r="N803">
        <v>7.0235000000000003</v>
      </c>
      <c r="O803">
        <v>8.3571000000000006E-2</v>
      </c>
      <c r="P803" t="s">
        <v>5</v>
      </c>
      <c r="Q803">
        <v>0.40826400000000002</v>
      </c>
      <c r="R803">
        <v>1.9779000000000001E-2</v>
      </c>
      <c r="S803" t="s">
        <v>6</v>
      </c>
      <c r="T803">
        <v>30.941507999999999</v>
      </c>
      <c r="U803">
        <v>2.8306999999999999E-2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5689.1798349999999</v>
      </c>
      <c r="AJ803">
        <v>7662428.0286710002</v>
      </c>
      <c r="AK803" t="s">
        <v>12</v>
      </c>
      <c r="AL803">
        <v>-511935804</v>
      </c>
      <c r="AM803">
        <v>320</v>
      </c>
    </row>
    <row r="804" spans="1:39" x14ac:dyDescent="0.25">
      <c r="A804" t="s">
        <v>166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64.871178999999998</v>
      </c>
      <c r="I804">
        <v>3.6750630000000002</v>
      </c>
      <c r="J804" t="s">
        <v>3</v>
      </c>
      <c r="K804">
        <v>64.488361999999995</v>
      </c>
      <c r="L804">
        <v>3.070595</v>
      </c>
      <c r="M804" t="s">
        <v>4</v>
      </c>
      <c r="N804">
        <v>10.531152000000001</v>
      </c>
      <c r="O804">
        <v>9.3947000000000003E-2</v>
      </c>
      <c r="P804" t="s">
        <v>5</v>
      </c>
      <c r="Q804">
        <v>0.60323199999999999</v>
      </c>
      <c r="R804">
        <v>3.4412999999999999E-2</v>
      </c>
      <c r="S804" t="s">
        <v>6</v>
      </c>
      <c r="T804">
        <v>46.396447000000002</v>
      </c>
      <c r="U804">
        <v>4.9870999999999999E-2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5720.0229929999996</v>
      </c>
      <c r="AJ804">
        <v>7477311.8445450002</v>
      </c>
      <c r="AK804" t="s">
        <v>12</v>
      </c>
      <c r="AL804">
        <v>-511935804</v>
      </c>
      <c r="AM804">
        <v>320</v>
      </c>
    </row>
    <row r="805" spans="1:39" x14ac:dyDescent="0.25">
      <c r="A805" t="s">
        <v>166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86.623461000000006</v>
      </c>
      <c r="I805">
        <v>4.7827869999999999</v>
      </c>
      <c r="J805" t="s">
        <v>3</v>
      </c>
      <c r="K805">
        <v>86.092174999999997</v>
      </c>
      <c r="L805">
        <v>4.0371639999999998</v>
      </c>
      <c r="M805" t="s">
        <v>4</v>
      </c>
      <c r="N805">
        <v>14.135040999999999</v>
      </c>
      <c r="O805">
        <v>0.26206699999999999</v>
      </c>
      <c r="P805" t="s">
        <v>5</v>
      </c>
      <c r="Q805">
        <v>0.81313599999999997</v>
      </c>
      <c r="R805">
        <v>4.5094000000000002E-2</v>
      </c>
      <c r="S805" t="s">
        <v>6</v>
      </c>
      <c r="T805">
        <v>61.857585999999998</v>
      </c>
      <c r="U805">
        <v>6.7483000000000001E-2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5732.9309670000002</v>
      </c>
      <c r="AJ805">
        <v>7407332.9899559999</v>
      </c>
      <c r="AK805" t="s">
        <v>12</v>
      </c>
      <c r="AL805">
        <v>-511935804</v>
      </c>
      <c r="AM805">
        <v>320</v>
      </c>
    </row>
    <row r="806" spans="1:39" x14ac:dyDescent="0.25">
      <c r="A806" t="s">
        <v>166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108.37464300000001</v>
      </c>
      <c r="I806">
        <v>6.0299620000000003</v>
      </c>
      <c r="J806" t="s">
        <v>3</v>
      </c>
      <c r="K806">
        <v>107.68912</v>
      </c>
      <c r="L806">
        <v>5.0639519999999996</v>
      </c>
      <c r="M806" t="s">
        <v>4</v>
      </c>
      <c r="N806">
        <v>17.718488000000001</v>
      </c>
      <c r="O806">
        <v>0.37801600000000002</v>
      </c>
      <c r="P806" t="s">
        <v>5</v>
      </c>
      <c r="Q806">
        <v>1.0302279999999999</v>
      </c>
      <c r="R806">
        <v>5.8944000000000003E-2</v>
      </c>
      <c r="S806" t="s">
        <v>6</v>
      </c>
      <c r="T806">
        <v>77.326954999999998</v>
      </c>
      <c r="U806">
        <v>9.1812000000000005E-2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5732.9309670000002</v>
      </c>
      <c r="AJ806">
        <v>7407332.9899559999</v>
      </c>
      <c r="AK806" t="s">
        <v>12</v>
      </c>
      <c r="AL806">
        <v>-511935804</v>
      </c>
      <c r="AM806">
        <v>320</v>
      </c>
    </row>
    <row r="807" spans="1:39" x14ac:dyDescent="0.25">
      <c r="A807" t="s">
        <v>166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129.94222099999999</v>
      </c>
      <c r="I807">
        <v>7.2043609999999996</v>
      </c>
      <c r="J807" t="s">
        <v>3</v>
      </c>
      <c r="K807">
        <v>129.11799300000001</v>
      </c>
      <c r="L807">
        <v>6.0598739999999998</v>
      </c>
      <c r="M807" t="s">
        <v>4</v>
      </c>
      <c r="N807">
        <v>21.261683999999999</v>
      </c>
      <c r="O807">
        <v>0.48129699999999997</v>
      </c>
      <c r="P807" t="s">
        <v>5</v>
      </c>
      <c r="Q807">
        <v>1.231306</v>
      </c>
      <c r="R807">
        <v>6.9828000000000001E-2</v>
      </c>
      <c r="S807" t="s">
        <v>6</v>
      </c>
      <c r="T807">
        <v>92.773680999999996</v>
      </c>
      <c r="U807">
        <v>0.108607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5732.9309670000002</v>
      </c>
      <c r="AJ807">
        <v>7407332.9899559999</v>
      </c>
      <c r="AK807" t="s">
        <v>12</v>
      </c>
      <c r="AL807">
        <v>-511935804</v>
      </c>
      <c r="AM807">
        <v>320</v>
      </c>
    </row>
    <row r="808" spans="1:39" x14ac:dyDescent="0.25">
      <c r="A808" t="s">
        <v>166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151.652277</v>
      </c>
      <c r="I808">
        <v>10.182320000000001</v>
      </c>
      <c r="J808" t="s">
        <v>3</v>
      </c>
      <c r="K808">
        <v>150.682053</v>
      </c>
      <c r="L808">
        <v>8.3714820000000003</v>
      </c>
      <c r="M808" t="s">
        <v>4</v>
      </c>
      <c r="N808">
        <v>24.840478000000001</v>
      </c>
      <c r="O808">
        <v>0.560276</v>
      </c>
      <c r="P808" t="s">
        <v>5</v>
      </c>
      <c r="Q808">
        <v>1.44086</v>
      </c>
      <c r="R808">
        <v>0.105707</v>
      </c>
      <c r="S808" t="s">
        <v>6</v>
      </c>
      <c r="T808">
        <v>108.237148</v>
      </c>
      <c r="U808">
        <v>0.166773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5732.9309670000002</v>
      </c>
      <c r="AJ808">
        <v>7407332.9899559999</v>
      </c>
      <c r="AK808" t="s">
        <v>12</v>
      </c>
      <c r="AL808">
        <v>-511935804</v>
      </c>
      <c r="AM808">
        <v>320</v>
      </c>
    </row>
    <row r="809" spans="1:39" x14ac:dyDescent="0.25">
      <c r="A809" t="s">
        <v>166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173.24665100000001</v>
      </c>
      <c r="I809">
        <v>11.976264</v>
      </c>
      <c r="J809" t="s">
        <v>3</v>
      </c>
      <c r="K809">
        <v>172.149337</v>
      </c>
      <c r="L809">
        <v>9.8613970000000002</v>
      </c>
      <c r="M809" t="s">
        <v>4</v>
      </c>
      <c r="N809">
        <v>28.392641000000001</v>
      </c>
      <c r="O809">
        <v>0.58054399999999995</v>
      </c>
      <c r="P809" t="s">
        <v>5</v>
      </c>
      <c r="Q809">
        <v>1.6355440000000001</v>
      </c>
      <c r="R809">
        <v>0.120851</v>
      </c>
      <c r="S809" t="s">
        <v>6</v>
      </c>
      <c r="T809">
        <v>123.688467</v>
      </c>
      <c r="U809">
        <v>0.18860399999999999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5732.9309670000002</v>
      </c>
      <c r="AJ809">
        <v>7407332.9899559999</v>
      </c>
      <c r="AK809" t="s">
        <v>12</v>
      </c>
      <c r="AL809">
        <v>-511935804</v>
      </c>
      <c r="AM809">
        <v>320</v>
      </c>
    </row>
    <row r="810" spans="1:39" x14ac:dyDescent="0.25">
      <c r="A810" t="s">
        <v>166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194.73390900000001</v>
      </c>
      <c r="I810">
        <v>15.408346</v>
      </c>
      <c r="J810" t="s">
        <v>3</v>
      </c>
      <c r="K810">
        <v>193.51108600000001</v>
      </c>
      <c r="L810">
        <v>12.702075000000001</v>
      </c>
      <c r="M810" t="s">
        <v>4</v>
      </c>
      <c r="N810">
        <v>31.945174000000002</v>
      </c>
      <c r="O810">
        <v>0.69909900000000003</v>
      </c>
      <c r="P810" t="s">
        <v>5</v>
      </c>
      <c r="Q810">
        <v>1.8256300000000001</v>
      </c>
      <c r="R810">
        <v>0.15532000000000001</v>
      </c>
      <c r="S810" t="s">
        <v>6</v>
      </c>
      <c r="T810">
        <v>139.127419</v>
      </c>
      <c r="U810">
        <v>0.244702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5732.9309670000002</v>
      </c>
      <c r="AJ810">
        <v>7407332.9899559999</v>
      </c>
      <c r="AK810" t="s">
        <v>12</v>
      </c>
      <c r="AL810">
        <v>-511935804</v>
      </c>
      <c r="AM810">
        <v>320</v>
      </c>
    </row>
    <row r="811" spans="1:39" x14ac:dyDescent="0.25">
      <c r="A811" t="s">
        <v>166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216.29204300000001</v>
      </c>
      <c r="I811">
        <v>17.630942000000001</v>
      </c>
      <c r="J811" t="s">
        <v>3</v>
      </c>
      <c r="K811">
        <v>214.95829699999999</v>
      </c>
      <c r="L811">
        <v>14.820485</v>
      </c>
      <c r="M811" t="s">
        <v>4</v>
      </c>
      <c r="N811">
        <v>35.522379999999998</v>
      </c>
      <c r="O811">
        <v>0.82160500000000003</v>
      </c>
      <c r="P811" t="s">
        <v>5</v>
      </c>
      <c r="Q811">
        <v>2.0153180000000002</v>
      </c>
      <c r="R811">
        <v>0.17030999999999999</v>
      </c>
      <c r="S811" t="s">
        <v>6</v>
      </c>
      <c r="T811">
        <v>154.57119299999999</v>
      </c>
      <c r="U811">
        <v>0.30071399999999998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5732.9309670000002</v>
      </c>
      <c r="AJ811">
        <v>7407332.9899559999</v>
      </c>
      <c r="AK811" t="s">
        <v>12</v>
      </c>
      <c r="AL811">
        <v>-511935804</v>
      </c>
      <c r="AM811">
        <v>320</v>
      </c>
    </row>
    <row r="812" spans="1:39" x14ac:dyDescent="0.25">
      <c r="A812" t="s">
        <v>166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238.17314300000001</v>
      </c>
      <c r="I812">
        <v>18.951124</v>
      </c>
      <c r="J812" t="s">
        <v>3</v>
      </c>
      <c r="K812">
        <v>236.674251</v>
      </c>
      <c r="L812">
        <v>15.761304000000001</v>
      </c>
      <c r="M812" t="s">
        <v>4</v>
      </c>
      <c r="N812">
        <v>39.114417000000003</v>
      </c>
      <c r="O812">
        <v>0.90811799999999998</v>
      </c>
      <c r="P812" t="s">
        <v>5</v>
      </c>
      <c r="Q812">
        <v>2.2378520000000002</v>
      </c>
      <c r="R812">
        <v>0.18795200000000001</v>
      </c>
      <c r="S812" t="s">
        <v>6</v>
      </c>
      <c r="T812">
        <v>170.05045200000001</v>
      </c>
      <c r="U812">
        <v>0.32871600000000001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5732.9309670000002</v>
      </c>
      <c r="AJ812">
        <v>7407332.9899559999</v>
      </c>
      <c r="AK812" t="s">
        <v>12</v>
      </c>
      <c r="AL812">
        <v>-511935804</v>
      </c>
      <c r="AM812">
        <v>320</v>
      </c>
    </row>
    <row r="813" spans="1:39" x14ac:dyDescent="0.25">
      <c r="A813" t="s">
        <v>166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259.68227400000001</v>
      </c>
      <c r="I813">
        <v>21.354754</v>
      </c>
      <c r="J813" t="s">
        <v>3</v>
      </c>
      <c r="K813">
        <v>258.06343500000003</v>
      </c>
      <c r="L813">
        <v>17.665028</v>
      </c>
      <c r="M813" t="s">
        <v>4</v>
      </c>
      <c r="N813">
        <v>42.655768000000002</v>
      </c>
      <c r="O813">
        <v>0.99193900000000002</v>
      </c>
      <c r="P813" t="s">
        <v>5</v>
      </c>
      <c r="Q813">
        <v>2.42218</v>
      </c>
      <c r="R813">
        <v>0.219469</v>
      </c>
      <c r="S813" t="s">
        <v>6</v>
      </c>
      <c r="T813">
        <v>185.49063200000001</v>
      </c>
      <c r="U813">
        <v>0.36770999999999998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5732.9309670000002</v>
      </c>
      <c r="AJ813">
        <v>7407332.9899559999</v>
      </c>
      <c r="AK813" t="s">
        <v>12</v>
      </c>
      <c r="AL813">
        <v>-511935804</v>
      </c>
      <c r="AM813">
        <v>320</v>
      </c>
    </row>
    <row r="814" spans="1:39" x14ac:dyDescent="0.25">
      <c r="A814" t="s">
        <v>166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281.88921099999999</v>
      </c>
      <c r="I814">
        <v>26.912859999999998</v>
      </c>
      <c r="J814" t="s">
        <v>3</v>
      </c>
      <c r="K814">
        <v>280.11112900000001</v>
      </c>
      <c r="L814">
        <v>22.617024000000001</v>
      </c>
      <c r="M814" t="s">
        <v>4</v>
      </c>
      <c r="N814">
        <v>46.351123999999999</v>
      </c>
      <c r="O814">
        <v>1.379929</v>
      </c>
      <c r="P814" t="s">
        <v>5</v>
      </c>
      <c r="Q814">
        <v>2.6507320000000001</v>
      </c>
      <c r="R814">
        <v>0.24954000000000001</v>
      </c>
      <c r="S814" t="s">
        <v>6</v>
      </c>
      <c r="T814">
        <v>200.99419499999999</v>
      </c>
      <c r="U814">
        <v>0.44772200000000001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5748.6895409999997</v>
      </c>
      <c r="AJ814">
        <v>7337114.673742</v>
      </c>
      <c r="AK814" t="s">
        <v>12</v>
      </c>
      <c r="AL814">
        <v>-511935804</v>
      </c>
      <c r="AM814">
        <v>320</v>
      </c>
    </row>
    <row r="815" spans="1:39" x14ac:dyDescent="0.25">
      <c r="A815" t="s">
        <v>166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303.508467</v>
      </c>
      <c r="I815">
        <v>28.687189</v>
      </c>
      <c r="J815" t="s">
        <v>3</v>
      </c>
      <c r="K815">
        <v>301.59138799999999</v>
      </c>
      <c r="L815">
        <v>24.229733</v>
      </c>
      <c r="M815" t="s">
        <v>4</v>
      </c>
      <c r="N815">
        <v>49.951363999999998</v>
      </c>
      <c r="O815">
        <v>1.5346340000000001</v>
      </c>
      <c r="P815" t="s">
        <v>5</v>
      </c>
      <c r="Q815">
        <v>2.8536090000000001</v>
      </c>
      <c r="R815">
        <v>0.25341599999999997</v>
      </c>
      <c r="S815" t="s">
        <v>6</v>
      </c>
      <c r="T815">
        <v>216.440012</v>
      </c>
      <c r="U815">
        <v>0.45113599999999998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5748.6895409999997</v>
      </c>
      <c r="AJ815">
        <v>7337114.673742</v>
      </c>
      <c r="AK815" t="s">
        <v>12</v>
      </c>
      <c r="AL815">
        <v>-511935804</v>
      </c>
      <c r="AM815">
        <v>320</v>
      </c>
    </row>
    <row r="816" spans="1:39" x14ac:dyDescent="0.25">
      <c r="A816" t="s">
        <v>166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325.21328399999999</v>
      </c>
      <c r="I816">
        <v>34.507264999999997</v>
      </c>
      <c r="J816" t="s">
        <v>3</v>
      </c>
      <c r="K816">
        <v>323.14693399999999</v>
      </c>
      <c r="L816">
        <v>28.945485000000001</v>
      </c>
      <c r="M816" t="s">
        <v>4</v>
      </c>
      <c r="N816">
        <v>53.565441999999997</v>
      </c>
      <c r="O816">
        <v>1.8515010000000001</v>
      </c>
      <c r="P816" t="s">
        <v>5</v>
      </c>
      <c r="Q816">
        <v>3.0612689999999998</v>
      </c>
      <c r="R816">
        <v>0.31009999999999999</v>
      </c>
      <c r="S816" t="s">
        <v>6</v>
      </c>
      <c r="T816">
        <v>231.90633800000001</v>
      </c>
      <c r="U816">
        <v>0.56993400000000005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5748.6895409999997</v>
      </c>
      <c r="AJ816">
        <v>7337114.673742</v>
      </c>
      <c r="AK816" t="s">
        <v>12</v>
      </c>
      <c r="AL816">
        <v>-511935804</v>
      </c>
      <c r="AM816">
        <v>320</v>
      </c>
    </row>
    <row r="817" spans="1:39" x14ac:dyDescent="0.25">
      <c r="A817" t="s">
        <v>166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346.89214399999997</v>
      </c>
      <c r="I817">
        <v>36.443883</v>
      </c>
      <c r="J817" t="s">
        <v>3</v>
      </c>
      <c r="K817">
        <v>344.696595</v>
      </c>
      <c r="L817">
        <v>30.680288999999998</v>
      </c>
      <c r="M817" t="s">
        <v>4</v>
      </c>
      <c r="N817">
        <v>57.162630999999998</v>
      </c>
      <c r="O817">
        <v>1.917062</v>
      </c>
      <c r="P817" t="s">
        <v>5</v>
      </c>
      <c r="Q817">
        <v>3.2595689999999999</v>
      </c>
      <c r="R817">
        <v>0.32536599999999999</v>
      </c>
      <c r="S817" t="s">
        <v>6</v>
      </c>
      <c r="T817">
        <v>247.345809</v>
      </c>
      <c r="U817">
        <v>0.59267700000000001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5748.6895409999997</v>
      </c>
      <c r="AJ817">
        <v>7337114.673742</v>
      </c>
      <c r="AK817" t="s">
        <v>12</v>
      </c>
      <c r="AL817">
        <v>-511935804</v>
      </c>
      <c r="AM817">
        <v>320</v>
      </c>
    </row>
    <row r="818" spans="1:39" x14ac:dyDescent="0.25">
      <c r="A818" t="s">
        <v>166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368.66084799999999</v>
      </c>
      <c r="I818">
        <v>40.080669</v>
      </c>
      <c r="J818" t="s">
        <v>3</v>
      </c>
      <c r="K818">
        <v>366.31033100000002</v>
      </c>
      <c r="L818">
        <v>33.921841000000001</v>
      </c>
      <c r="M818" t="s">
        <v>4</v>
      </c>
      <c r="N818">
        <v>60.764994000000002</v>
      </c>
      <c r="O818">
        <v>2.0984229999999999</v>
      </c>
      <c r="P818" t="s">
        <v>5</v>
      </c>
      <c r="Q818">
        <v>3.4768330000000001</v>
      </c>
      <c r="R818">
        <v>0.34205200000000002</v>
      </c>
      <c r="S818" t="s">
        <v>6</v>
      </c>
      <c r="T818">
        <v>262.82035200000001</v>
      </c>
      <c r="U818">
        <v>0.65144800000000003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5748.6895409999997</v>
      </c>
      <c r="AJ818">
        <v>7337114.673742</v>
      </c>
      <c r="AK818" t="s">
        <v>12</v>
      </c>
      <c r="AL818">
        <v>-511935804</v>
      </c>
      <c r="AM818">
        <v>320</v>
      </c>
    </row>
    <row r="819" spans="1:39" x14ac:dyDescent="0.25">
      <c r="A819" t="s">
        <v>166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390.32766299999997</v>
      </c>
      <c r="I819">
        <v>40.921008</v>
      </c>
      <c r="J819" t="s">
        <v>3</v>
      </c>
      <c r="K819">
        <v>387.82453099999998</v>
      </c>
      <c r="L819">
        <v>34.757336000000002</v>
      </c>
      <c r="M819" t="s">
        <v>4</v>
      </c>
      <c r="N819">
        <v>64.338427999999993</v>
      </c>
      <c r="O819">
        <v>2.2509290000000002</v>
      </c>
      <c r="P819" t="s">
        <v>5</v>
      </c>
      <c r="Q819">
        <v>3.6856100000000001</v>
      </c>
      <c r="R819">
        <v>0.34185100000000002</v>
      </c>
      <c r="S819" t="s">
        <v>6</v>
      </c>
      <c r="T819">
        <v>278.27351599999997</v>
      </c>
      <c r="U819">
        <v>0.65037299999999998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5748.6895409999997</v>
      </c>
      <c r="AJ819">
        <v>7337114.673742</v>
      </c>
      <c r="AK819" t="s">
        <v>12</v>
      </c>
      <c r="AL819">
        <v>-511935804</v>
      </c>
      <c r="AM819">
        <v>320</v>
      </c>
    </row>
    <row r="820" spans="1:39" x14ac:dyDescent="0.25">
      <c r="A820" t="s">
        <v>166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412.11365799999999</v>
      </c>
      <c r="I820">
        <v>44.932262999999999</v>
      </c>
      <c r="J820" t="s">
        <v>3</v>
      </c>
      <c r="K820">
        <v>409.45326699999998</v>
      </c>
      <c r="L820">
        <v>37.739530999999999</v>
      </c>
      <c r="M820" t="s">
        <v>4</v>
      </c>
      <c r="N820">
        <v>67.941998999999996</v>
      </c>
      <c r="O820">
        <v>2.3827569999999998</v>
      </c>
      <c r="P820" t="s">
        <v>5</v>
      </c>
      <c r="Q820">
        <v>3.9007160000000001</v>
      </c>
      <c r="R820">
        <v>0.40106599999999998</v>
      </c>
      <c r="S820" t="s">
        <v>6</v>
      </c>
      <c r="T820">
        <v>293.73992099999998</v>
      </c>
      <c r="U820">
        <v>0.73965400000000003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5748.6895409999997</v>
      </c>
      <c r="AJ820">
        <v>7337114.673742</v>
      </c>
      <c r="AK820" t="s">
        <v>12</v>
      </c>
      <c r="AL820">
        <v>-511935804</v>
      </c>
      <c r="AM820">
        <v>320</v>
      </c>
    </row>
    <row r="821" spans="1:39" x14ac:dyDescent="0.25">
      <c r="A821" t="s">
        <v>166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433.76043900000002</v>
      </c>
      <c r="I821">
        <v>47.826680000000003</v>
      </c>
      <c r="J821" t="s">
        <v>3</v>
      </c>
      <c r="K821">
        <v>430.97033399999998</v>
      </c>
      <c r="L821">
        <v>40.132300999999998</v>
      </c>
      <c r="M821" t="s">
        <v>4</v>
      </c>
      <c r="N821">
        <v>71.565082000000004</v>
      </c>
      <c r="O821">
        <v>2.5557059999999998</v>
      </c>
      <c r="P821" t="s">
        <v>5</v>
      </c>
      <c r="Q821">
        <v>4.0960739999999998</v>
      </c>
      <c r="R821">
        <v>0.432616</v>
      </c>
      <c r="S821" t="s">
        <v>6</v>
      </c>
      <c r="T821">
        <v>309.185247</v>
      </c>
      <c r="U821">
        <v>0.78083800000000003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5748.6895409999997</v>
      </c>
      <c r="AJ821">
        <v>7337114.673742</v>
      </c>
      <c r="AK821" t="s">
        <v>12</v>
      </c>
      <c r="AL821">
        <v>-511935804</v>
      </c>
      <c r="AM821">
        <v>320</v>
      </c>
    </row>
    <row r="822" spans="1:39" x14ac:dyDescent="0.25">
      <c r="A822" t="s">
        <v>208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45.15202</v>
      </c>
      <c r="I822">
        <v>1.7597999999999999E-2</v>
      </c>
      <c r="J822" t="s">
        <v>3</v>
      </c>
      <c r="K822">
        <v>43.874423999999998</v>
      </c>
      <c r="L822">
        <v>5.1989999999999996E-3</v>
      </c>
      <c r="M822" t="s">
        <v>4</v>
      </c>
      <c r="N822">
        <v>17.721333999999999</v>
      </c>
      <c r="O822">
        <v>4.2200000000000001E-4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 t="s">
        <v>221</v>
      </c>
      <c r="AJ822" t="s">
        <v>224</v>
      </c>
      <c r="AK822" t="s">
        <v>12</v>
      </c>
      <c r="AL822">
        <v>-6094473</v>
      </c>
      <c r="AM822">
        <v>0</v>
      </c>
    </row>
    <row r="823" spans="1:39" x14ac:dyDescent="0.25">
      <c r="A823" t="s">
        <v>208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90.271573000000004</v>
      </c>
      <c r="I823">
        <v>4.7809999999999998E-2</v>
      </c>
      <c r="J823" t="s">
        <v>3</v>
      </c>
      <c r="K823">
        <v>87.750119999999995</v>
      </c>
      <c r="L823">
        <v>2.1704000000000001E-2</v>
      </c>
      <c r="M823" t="s">
        <v>4</v>
      </c>
      <c r="N823">
        <v>35.444749999999999</v>
      </c>
      <c r="O823">
        <v>1.7780000000000001E-3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 t="s">
        <v>221</v>
      </c>
      <c r="AJ823" t="s">
        <v>224</v>
      </c>
      <c r="AK823" t="s">
        <v>12</v>
      </c>
      <c r="AL823">
        <v>-6094473</v>
      </c>
      <c r="AM823">
        <v>0</v>
      </c>
    </row>
    <row r="824" spans="1:39" x14ac:dyDescent="0.25">
      <c r="A824" t="s">
        <v>208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135.441484</v>
      </c>
      <c r="I824">
        <v>9.2471999999999999E-2</v>
      </c>
      <c r="J824" t="s">
        <v>3</v>
      </c>
      <c r="K824">
        <v>131.619809</v>
      </c>
      <c r="L824">
        <v>4.7756E-2</v>
      </c>
      <c r="M824" t="s">
        <v>4</v>
      </c>
      <c r="N824">
        <v>53.164172999999998</v>
      </c>
      <c r="O824">
        <v>3.9449999999999997E-3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 t="s">
        <v>221</v>
      </c>
      <c r="AJ824" t="s">
        <v>224</v>
      </c>
      <c r="AK824" t="s">
        <v>12</v>
      </c>
      <c r="AL824">
        <v>-6094473</v>
      </c>
      <c r="AM824">
        <v>0</v>
      </c>
    </row>
    <row r="825" spans="1:39" x14ac:dyDescent="0.25">
      <c r="A825" t="s">
        <v>208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180.55350200000001</v>
      </c>
      <c r="I825">
        <v>0.16434399999999999</v>
      </c>
      <c r="J825" t="s">
        <v>3</v>
      </c>
      <c r="K825">
        <v>175.49074100000001</v>
      </c>
      <c r="L825">
        <v>8.6792999999999995E-2</v>
      </c>
      <c r="M825" t="s">
        <v>4</v>
      </c>
      <c r="N825">
        <v>70.885159999999999</v>
      </c>
      <c r="O825">
        <v>7.221E-3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 t="s">
        <v>221</v>
      </c>
      <c r="AJ825" t="s">
        <v>224</v>
      </c>
      <c r="AK825" t="s">
        <v>12</v>
      </c>
      <c r="AL825">
        <v>-6094473</v>
      </c>
      <c r="AM825">
        <v>0</v>
      </c>
    </row>
    <row r="826" spans="1:39" x14ac:dyDescent="0.25">
      <c r="A826" t="s">
        <v>208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225.650004</v>
      </c>
      <c r="I826">
        <v>0.23860799999999999</v>
      </c>
      <c r="J826" t="s">
        <v>3</v>
      </c>
      <c r="K826">
        <v>219.362347</v>
      </c>
      <c r="L826">
        <v>0.13470699999999999</v>
      </c>
      <c r="M826" t="s">
        <v>4</v>
      </c>
      <c r="N826">
        <v>88.606962999999993</v>
      </c>
      <c r="O826">
        <v>1.0897E-2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 t="s">
        <v>221</v>
      </c>
      <c r="AJ826" t="s">
        <v>224</v>
      </c>
      <c r="AK826" t="s">
        <v>12</v>
      </c>
      <c r="AL826">
        <v>-6094473</v>
      </c>
      <c r="AM826">
        <v>0</v>
      </c>
    </row>
    <row r="827" spans="1:39" x14ac:dyDescent="0.25">
      <c r="A827" t="s">
        <v>208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270.77379300000001</v>
      </c>
      <c r="I827">
        <v>0.330096</v>
      </c>
      <c r="J827" t="s">
        <v>3</v>
      </c>
      <c r="K827">
        <v>263.23207000000002</v>
      </c>
      <c r="L827">
        <v>0.19325100000000001</v>
      </c>
      <c r="M827" t="s">
        <v>4</v>
      </c>
      <c r="N827">
        <v>106.32702</v>
      </c>
      <c r="O827">
        <v>1.5616E-2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 t="s">
        <v>221</v>
      </c>
      <c r="AJ827" t="s">
        <v>224</v>
      </c>
      <c r="AK827" t="s">
        <v>12</v>
      </c>
      <c r="AL827">
        <v>-6094473</v>
      </c>
      <c r="AM827">
        <v>0</v>
      </c>
    </row>
    <row r="828" spans="1:39" x14ac:dyDescent="0.25">
      <c r="A828" t="s">
        <v>208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315.89877200000001</v>
      </c>
      <c r="I828">
        <v>0.38503799999999999</v>
      </c>
      <c r="J828" t="s">
        <v>3</v>
      </c>
      <c r="K828">
        <v>307.101336</v>
      </c>
      <c r="L828">
        <v>0.26352599999999998</v>
      </c>
      <c r="M828" t="s">
        <v>4</v>
      </c>
      <c r="N828">
        <v>124.04646700000001</v>
      </c>
      <c r="O828">
        <v>2.1196E-2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 t="s">
        <v>221</v>
      </c>
      <c r="AJ828" t="s">
        <v>224</v>
      </c>
      <c r="AK828" t="s">
        <v>12</v>
      </c>
      <c r="AL828">
        <v>-6094473</v>
      </c>
      <c r="AM828">
        <v>0</v>
      </c>
    </row>
    <row r="829" spans="1:39" x14ac:dyDescent="0.25">
      <c r="A829" t="s">
        <v>208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361.00652200000002</v>
      </c>
      <c r="I829">
        <v>0.43315199999999998</v>
      </c>
      <c r="J829" t="s">
        <v>3</v>
      </c>
      <c r="K829">
        <v>350.97295700000001</v>
      </c>
      <c r="L829">
        <v>0.34326800000000002</v>
      </c>
      <c r="M829" t="s">
        <v>4</v>
      </c>
      <c r="N829">
        <v>141.76760300000001</v>
      </c>
      <c r="O829">
        <v>2.8007000000000001E-2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 t="s">
        <v>221</v>
      </c>
      <c r="AJ829" t="s">
        <v>224</v>
      </c>
      <c r="AK829" t="s">
        <v>12</v>
      </c>
      <c r="AL829">
        <v>-6094473</v>
      </c>
      <c r="AM829">
        <v>0</v>
      </c>
    </row>
    <row r="830" spans="1:39" x14ac:dyDescent="0.25">
      <c r="A830" t="s">
        <v>208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406.09977900000001</v>
      </c>
      <c r="I830">
        <v>0.56100099999999997</v>
      </c>
      <c r="J830" t="s">
        <v>3</v>
      </c>
      <c r="K830">
        <v>394.84377799999999</v>
      </c>
      <c r="L830">
        <v>0.43287999999999999</v>
      </c>
      <c r="M830" t="s">
        <v>4</v>
      </c>
      <c r="N830">
        <v>159.487968</v>
      </c>
      <c r="O830">
        <v>3.4951999999999997E-2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 t="s">
        <v>221</v>
      </c>
      <c r="AJ830" t="s">
        <v>224</v>
      </c>
      <c r="AK830" t="s">
        <v>12</v>
      </c>
      <c r="AL830">
        <v>-6094473</v>
      </c>
      <c r="AM830">
        <v>0</v>
      </c>
    </row>
    <row r="831" spans="1:39" x14ac:dyDescent="0.25">
      <c r="A831" t="s">
        <v>208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451.17415199999999</v>
      </c>
      <c r="I831">
        <v>0.66797300000000004</v>
      </c>
      <c r="J831" t="s">
        <v>3</v>
      </c>
      <c r="K831">
        <v>438.71662800000001</v>
      </c>
      <c r="L831">
        <v>0.537767</v>
      </c>
      <c r="M831" t="s">
        <v>4</v>
      </c>
      <c r="N831">
        <v>177.20941999999999</v>
      </c>
      <c r="O831">
        <v>4.3570999999999999E-2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 t="s">
        <v>221</v>
      </c>
      <c r="AJ831" t="s">
        <v>224</v>
      </c>
      <c r="AK831" t="s">
        <v>12</v>
      </c>
      <c r="AL831">
        <v>-6094473</v>
      </c>
      <c r="AM831">
        <v>0</v>
      </c>
    </row>
    <row r="832" spans="1:39" x14ac:dyDescent="0.25">
      <c r="A832" t="s">
        <v>208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496.29383999999999</v>
      </c>
      <c r="I832">
        <v>0.80306699999999998</v>
      </c>
      <c r="J832" t="s">
        <v>3</v>
      </c>
      <c r="K832">
        <v>482.58711</v>
      </c>
      <c r="L832">
        <v>0.65130699999999997</v>
      </c>
      <c r="M832" t="s">
        <v>4</v>
      </c>
      <c r="N832">
        <v>194.930519</v>
      </c>
      <c r="O832">
        <v>5.3482000000000002E-2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 t="s">
        <v>221</v>
      </c>
      <c r="AJ832" t="s">
        <v>224</v>
      </c>
      <c r="AK832" t="s">
        <v>12</v>
      </c>
      <c r="AL832">
        <v>-6094473</v>
      </c>
      <c r="AM832">
        <v>0</v>
      </c>
    </row>
    <row r="833" spans="1:39" x14ac:dyDescent="0.25">
      <c r="A833" t="s">
        <v>208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541.46726699999999</v>
      </c>
      <c r="I833">
        <v>0.92203800000000002</v>
      </c>
      <c r="J833" t="s">
        <v>3</v>
      </c>
      <c r="K833">
        <v>526.46247900000003</v>
      </c>
      <c r="L833">
        <v>0.76771900000000004</v>
      </c>
      <c r="M833" t="s">
        <v>4</v>
      </c>
      <c r="N833">
        <v>212.65163999999999</v>
      </c>
      <c r="O833">
        <v>6.2223000000000001E-2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 t="s">
        <v>221</v>
      </c>
      <c r="AJ833" t="s">
        <v>224</v>
      </c>
      <c r="AK833" t="s">
        <v>12</v>
      </c>
      <c r="AL833">
        <v>-6094473</v>
      </c>
      <c r="AM833">
        <v>0</v>
      </c>
    </row>
    <row r="834" spans="1:39" x14ac:dyDescent="0.25">
      <c r="A834" t="s">
        <v>208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586.55622400000004</v>
      </c>
      <c r="I834">
        <v>1.076495</v>
      </c>
      <c r="J834" t="s">
        <v>3</v>
      </c>
      <c r="K834">
        <v>570.33543599999996</v>
      </c>
      <c r="L834">
        <v>0.90437299999999998</v>
      </c>
      <c r="M834" t="s">
        <v>4</v>
      </c>
      <c r="N834">
        <v>230.37086600000001</v>
      </c>
      <c r="O834">
        <v>7.4560000000000001E-2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 t="s">
        <v>221</v>
      </c>
      <c r="AJ834" t="s">
        <v>224</v>
      </c>
      <c r="AK834" t="s">
        <v>12</v>
      </c>
      <c r="AL834">
        <v>-6094473</v>
      </c>
      <c r="AM834">
        <v>0</v>
      </c>
    </row>
    <row r="835" spans="1:39" x14ac:dyDescent="0.25">
      <c r="A835" t="s">
        <v>208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631.66420200000005</v>
      </c>
      <c r="I835">
        <v>1.276248</v>
      </c>
      <c r="J835" t="s">
        <v>3</v>
      </c>
      <c r="K835">
        <v>614.21449600000005</v>
      </c>
      <c r="L835">
        <v>1.0407580000000001</v>
      </c>
      <c r="M835" t="s">
        <v>4</v>
      </c>
      <c r="N835">
        <v>248.09416899999999</v>
      </c>
      <c r="O835">
        <v>8.4516999999999995E-2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 t="s">
        <v>221</v>
      </c>
      <c r="AJ835" t="s">
        <v>224</v>
      </c>
      <c r="AK835" t="s">
        <v>12</v>
      </c>
      <c r="AL835">
        <v>-6094473</v>
      </c>
      <c r="AM835">
        <v>0</v>
      </c>
    </row>
    <row r="836" spans="1:39" x14ac:dyDescent="0.25">
      <c r="A836" t="s">
        <v>208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676.77536999999995</v>
      </c>
      <c r="I836">
        <v>1.4390069999999999</v>
      </c>
      <c r="J836" t="s">
        <v>3</v>
      </c>
      <c r="K836">
        <v>658.088481</v>
      </c>
      <c r="L836">
        <v>1.1902379999999999</v>
      </c>
      <c r="M836" t="s">
        <v>4</v>
      </c>
      <c r="N836">
        <v>265.81469600000003</v>
      </c>
      <c r="O836">
        <v>9.5601000000000005E-2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 t="s">
        <v>221</v>
      </c>
      <c r="AJ836" t="s">
        <v>224</v>
      </c>
      <c r="AK836" t="s">
        <v>12</v>
      </c>
      <c r="AL836">
        <v>-6094473</v>
      </c>
      <c r="AM836">
        <v>0</v>
      </c>
    </row>
    <row r="837" spans="1:39" x14ac:dyDescent="0.25">
      <c r="A837" t="s">
        <v>208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721.90305499999999</v>
      </c>
      <c r="I837">
        <v>1.6401840000000001</v>
      </c>
      <c r="J837" t="s">
        <v>3</v>
      </c>
      <c r="K837">
        <v>701.96841600000005</v>
      </c>
      <c r="L837">
        <v>1.3532090000000001</v>
      </c>
      <c r="M837" t="s">
        <v>4</v>
      </c>
      <c r="N837">
        <v>283.53678300000001</v>
      </c>
      <c r="O837">
        <v>0.109113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 t="s">
        <v>221</v>
      </c>
      <c r="AJ837" t="s">
        <v>224</v>
      </c>
      <c r="AK837" t="s">
        <v>12</v>
      </c>
      <c r="AL837">
        <v>-6094473</v>
      </c>
      <c r="AM837">
        <v>0</v>
      </c>
    </row>
    <row r="838" spans="1:39" x14ac:dyDescent="0.25">
      <c r="A838" t="s">
        <v>208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766.97998800000005</v>
      </c>
      <c r="I838">
        <v>1.859858</v>
      </c>
      <c r="J838" t="s">
        <v>3</v>
      </c>
      <c r="K838">
        <v>745.84294799999998</v>
      </c>
      <c r="L838">
        <v>1.5222530000000001</v>
      </c>
      <c r="M838" t="s">
        <v>4</v>
      </c>
      <c r="N838">
        <v>301.25797599999999</v>
      </c>
      <c r="O838">
        <v>0.122962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 t="s">
        <v>221</v>
      </c>
      <c r="AJ838" t="s">
        <v>224</v>
      </c>
      <c r="AK838" t="s">
        <v>12</v>
      </c>
      <c r="AL838">
        <v>-6094473</v>
      </c>
      <c r="AM838">
        <v>0</v>
      </c>
    </row>
    <row r="839" spans="1:39" x14ac:dyDescent="0.25">
      <c r="A839" t="s">
        <v>208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812.10849099999996</v>
      </c>
      <c r="I839">
        <v>2.0789420000000001</v>
      </c>
      <c r="J839" t="s">
        <v>3</v>
      </c>
      <c r="K839">
        <v>789.72120700000005</v>
      </c>
      <c r="L839">
        <v>1.7012290000000001</v>
      </c>
      <c r="M839" t="s">
        <v>4</v>
      </c>
      <c r="N839">
        <v>318.97975300000002</v>
      </c>
      <c r="O839">
        <v>0.13839299999999999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 t="s">
        <v>221</v>
      </c>
      <c r="AJ839" t="s">
        <v>224</v>
      </c>
      <c r="AK839" t="s">
        <v>12</v>
      </c>
      <c r="AL839">
        <v>-6094473</v>
      </c>
      <c r="AM839">
        <v>0</v>
      </c>
    </row>
    <row r="840" spans="1:39" x14ac:dyDescent="0.25">
      <c r="A840" t="s">
        <v>208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857.22208699999999</v>
      </c>
      <c r="I840">
        <v>2.3274210000000002</v>
      </c>
      <c r="J840" t="s">
        <v>3</v>
      </c>
      <c r="K840">
        <v>833.59551899999997</v>
      </c>
      <c r="L840">
        <v>1.898584</v>
      </c>
      <c r="M840" t="s">
        <v>4</v>
      </c>
      <c r="N840">
        <v>336.70073300000001</v>
      </c>
      <c r="O840">
        <v>0.15384900000000001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 t="s">
        <v>221</v>
      </c>
      <c r="AJ840" t="s">
        <v>224</v>
      </c>
      <c r="AK840" t="s">
        <v>12</v>
      </c>
      <c r="AL840">
        <v>-6094473</v>
      </c>
      <c r="AM840">
        <v>0</v>
      </c>
    </row>
    <row r="841" spans="1:39" x14ac:dyDescent="0.25">
      <c r="A841" t="s">
        <v>208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902.32933000000003</v>
      </c>
      <c r="I841">
        <v>2.4647770000000002</v>
      </c>
      <c r="J841" t="s">
        <v>3</v>
      </c>
      <c r="K841">
        <v>877.47057500000005</v>
      </c>
      <c r="L841">
        <v>2.1047699999999998</v>
      </c>
      <c r="M841" t="s">
        <v>4</v>
      </c>
      <c r="N841">
        <v>354.42030099999999</v>
      </c>
      <c r="O841">
        <v>0.17095099999999999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 t="s">
        <v>221</v>
      </c>
      <c r="AJ841" t="s">
        <v>224</v>
      </c>
      <c r="AK841" t="s">
        <v>12</v>
      </c>
      <c r="AL841">
        <v>-6094473</v>
      </c>
      <c r="AM841">
        <v>0</v>
      </c>
    </row>
    <row r="842" spans="1:39" x14ac:dyDescent="0.25">
      <c r="A842" t="s">
        <v>209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40.717849000000001</v>
      </c>
      <c r="I842">
        <v>2.4912E-2</v>
      </c>
      <c r="J842" t="s">
        <v>3</v>
      </c>
      <c r="K842">
        <v>39.467312</v>
      </c>
      <c r="L842">
        <v>4.4520000000000002E-3</v>
      </c>
      <c r="M842" t="s">
        <v>4</v>
      </c>
      <c r="N842">
        <v>20.071311999999999</v>
      </c>
      <c r="O842">
        <v>4.3740000000000003E-3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-511935804</v>
      </c>
      <c r="AM842">
        <v>320</v>
      </c>
    </row>
    <row r="843" spans="1:39" x14ac:dyDescent="0.25">
      <c r="A843" t="s">
        <v>209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81.902987999999993</v>
      </c>
      <c r="I843">
        <v>6.2787999999999997E-2</v>
      </c>
      <c r="J843" t="s">
        <v>3</v>
      </c>
      <c r="K843">
        <v>79.435066000000006</v>
      </c>
      <c r="L843">
        <v>1.4111E-2</v>
      </c>
      <c r="M843" t="s">
        <v>4</v>
      </c>
      <c r="N843">
        <v>40.680886000000001</v>
      </c>
      <c r="O843">
        <v>1.4429000000000001E-2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-511935804</v>
      </c>
      <c r="AM843">
        <v>320</v>
      </c>
    </row>
    <row r="844" spans="1:39" x14ac:dyDescent="0.25">
      <c r="A844" t="s">
        <v>209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123.20325800000001</v>
      </c>
      <c r="I844">
        <v>0.112943</v>
      </c>
      <c r="J844" t="s">
        <v>3</v>
      </c>
      <c r="K844">
        <v>119.53133200000001</v>
      </c>
      <c r="L844">
        <v>2.9687000000000002E-2</v>
      </c>
      <c r="M844" t="s">
        <v>4</v>
      </c>
      <c r="N844">
        <v>61.413091000000001</v>
      </c>
      <c r="O844">
        <v>3.0355E-2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-511935804</v>
      </c>
      <c r="AM844">
        <v>320</v>
      </c>
    </row>
    <row r="845" spans="1:39" x14ac:dyDescent="0.25">
      <c r="A845" t="s">
        <v>209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164.585499</v>
      </c>
      <c r="I845">
        <v>0.183755</v>
      </c>
      <c r="J845" t="s">
        <v>3</v>
      </c>
      <c r="K845">
        <v>159.701189</v>
      </c>
      <c r="L845">
        <v>5.2004000000000002E-2</v>
      </c>
      <c r="M845" t="s">
        <v>4</v>
      </c>
      <c r="N845">
        <v>82.214106000000001</v>
      </c>
      <c r="O845">
        <v>5.2776999999999998E-2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-511935804</v>
      </c>
      <c r="AM845">
        <v>320</v>
      </c>
    </row>
    <row r="846" spans="1:39" x14ac:dyDescent="0.25">
      <c r="A846" t="s">
        <v>209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206.00647499999999</v>
      </c>
      <c r="I846">
        <v>0.23472899999999999</v>
      </c>
      <c r="J846" t="s">
        <v>3</v>
      </c>
      <c r="K846">
        <v>199.922495</v>
      </c>
      <c r="L846">
        <v>7.7661999999999995E-2</v>
      </c>
      <c r="M846" t="s">
        <v>4</v>
      </c>
      <c r="N846">
        <v>103.065499</v>
      </c>
      <c r="O846">
        <v>7.8338000000000005E-2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-511935804</v>
      </c>
      <c r="AM846">
        <v>320</v>
      </c>
    </row>
    <row r="847" spans="1:39" x14ac:dyDescent="0.25">
      <c r="A847" t="s">
        <v>209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247.48352299999999</v>
      </c>
      <c r="I847">
        <v>0.30368499999999998</v>
      </c>
      <c r="J847" t="s">
        <v>3</v>
      </c>
      <c r="K847">
        <v>240.180432</v>
      </c>
      <c r="L847">
        <v>0.10942499999999999</v>
      </c>
      <c r="M847" t="s">
        <v>4</v>
      </c>
      <c r="N847">
        <v>123.95258800000001</v>
      </c>
      <c r="O847">
        <v>0.109273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-511935804</v>
      </c>
      <c r="AM847">
        <v>320</v>
      </c>
    </row>
    <row r="848" spans="1:39" x14ac:dyDescent="0.25">
      <c r="A848" t="s">
        <v>209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288.98672900000003</v>
      </c>
      <c r="I848">
        <v>0.37126999999999999</v>
      </c>
      <c r="J848" t="s">
        <v>3</v>
      </c>
      <c r="K848">
        <v>280.46754600000003</v>
      </c>
      <c r="L848">
        <v>0.14146300000000001</v>
      </c>
      <c r="M848" t="s">
        <v>4</v>
      </c>
      <c r="N848">
        <v>144.86537100000001</v>
      </c>
      <c r="O848">
        <v>0.14480799999999999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-511935804</v>
      </c>
      <c r="AM848">
        <v>320</v>
      </c>
    </row>
    <row r="849" spans="1:39" x14ac:dyDescent="0.25">
      <c r="A849" t="s">
        <v>209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330.49946699999998</v>
      </c>
      <c r="I849">
        <v>0.49557600000000002</v>
      </c>
      <c r="J849" t="s">
        <v>3</v>
      </c>
      <c r="K849">
        <v>320.7783</v>
      </c>
      <c r="L849">
        <v>0.18240200000000001</v>
      </c>
      <c r="M849" t="s">
        <v>4</v>
      </c>
      <c r="N849">
        <v>165.80378300000001</v>
      </c>
      <c r="O849">
        <v>0.184167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-511935804</v>
      </c>
      <c r="AM849">
        <v>320</v>
      </c>
    </row>
    <row r="850" spans="1:39" x14ac:dyDescent="0.25">
      <c r="A850" t="s">
        <v>209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372.04349500000001</v>
      </c>
      <c r="I850">
        <v>0.59055299999999999</v>
      </c>
      <c r="J850" t="s">
        <v>3</v>
      </c>
      <c r="K850">
        <v>361.11219799999998</v>
      </c>
      <c r="L850">
        <v>0.23039699999999999</v>
      </c>
      <c r="M850" t="s">
        <v>4</v>
      </c>
      <c r="N850">
        <v>186.76204300000001</v>
      </c>
      <c r="O850">
        <v>0.231875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-511935804</v>
      </c>
      <c r="AM850">
        <v>320</v>
      </c>
    </row>
    <row r="851" spans="1:39" x14ac:dyDescent="0.25">
      <c r="A851" t="s">
        <v>209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413.59067099999999</v>
      </c>
      <c r="I851">
        <v>0.69362299999999999</v>
      </c>
      <c r="J851" t="s">
        <v>3</v>
      </c>
      <c r="K851">
        <v>401.466995</v>
      </c>
      <c r="L851">
        <v>0.28525600000000001</v>
      </c>
      <c r="M851" t="s">
        <v>4</v>
      </c>
      <c r="N851">
        <v>207.74185399999999</v>
      </c>
      <c r="O851">
        <v>0.287215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-511935804</v>
      </c>
      <c r="AM851">
        <v>320</v>
      </c>
    </row>
    <row r="852" spans="1:39" x14ac:dyDescent="0.25">
      <c r="A852" t="s">
        <v>209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455.17753800000003</v>
      </c>
      <c r="I852">
        <v>0.88780400000000004</v>
      </c>
      <c r="J852" t="s">
        <v>3</v>
      </c>
      <c r="K852">
        <v>441.83472699999999</v>
      </c>
      <c r="L852">
        <v>0.34760400000000002</v>
      </c>
      <c r="M852" t="s">
        <v>4</v>
      </c>
      <c r="N852">
        <v>228.73542800000001</v>
      </c>
      <c r="O852">
        <v>0.349966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-511935804</v>
      </c>
      <c r="AM852">
        <v>320</v>
      </c>
    </row>
    <row r="853" spans="1:39" x14ac:dyDescent="0.25">
      <c r="A853" t="s">
        <v>209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496.80079799999999</v>
      </c>
      <c r="I853">
        <v>1.0228619999999999</v>
      </c>
      <c r="J853" t="s">
        <v>3</v>
      </c>
      <c r="K853">
        <v>482.21838400000001</v>
      </c>
      <c r="L853">
        <v>0.40938000000000002</v>
      </c>
      <c r="M853" t="s">
        <v>4</v>
      </c>
      <c r="N853">
        <v>249.739453</v>
      </c>
      <c r="O853">
        <v>0.41682399999999997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-511935804</v>
      </c>
      <c r="AM853">
        <v>320</v>
      </c>
    </row>
    <row r="854" spans="1:39" x14ac:dyDescent="0.25">
      <c r="A854" t="s">
        <v>209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538.395039</v>
      </c>
      <c r="I854">
        <v>1.1531389999999999</v>
      </c>
      <c r="J854" t="s">
        <v>3</v>
      </c>
      <c r="K854">
        <v>522.61512600000003</v>
      </c>
      <c r="L854">
        <v>0.47734500000000002</v>
      </c>
      <c r="M854" t="s">
        <v>4</v>
      </c>
      <c r="N854">
        <v>270.76124900000002</v>
      </c>
      <c r="O854">
        <v>0.48441400000000001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-511935804</v>
      </c>
      <c r="AM854">
        <v>320</v>
      </c>
    </row>
    <row r="855" spans="1:39" x14ac:dyDescent="0.25">
      <c r="A855" t="s">
        <v>209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579.99352299999998</v>
      </c>
      <c r="I855">
        <v>1.281765</v>
      </c>
      <c r="J855" t="s">
        <v>3</v>
      </c>
      <c r="K855">
        <v>563.01671399999998</v>
      </c>
      <c r="L855">
        <v>0.550651</v>
      </c>
      <c r="M855" t="s">
        <v>4</v>
      </c>
      <c r="N855">
        <v>291.78653000000003</v>
      </c>
      <c r="O855">
        <v>0.55952000000000002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-511935804</v>
      </c>
      <c r="AM855">
        <v>320</v>
      </c>
    </row>
    <row r="856" spans="1:39" x14ac:dyDescent="0.25">
      <c r="A856" t="s">
        <v>209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621.64653699999997</v>
      </c>
      <c r="I856">
        <v>1.5199199999999999</v>
      </c>
      <c r="J856" t="s">
        <v>3</v>
      </c>
      <c r="K856">
        <v>603.43196499999999</v>
      </c>
      <c r="L856">
        <v>0.62478199999999995</v>
      </c>
      <c r="M856" t="s">
        <v>4</v>
      </c>
      <c r="N856">
        <v>312.823195</v>
      </c>
      <c r="O856">
        <v>0.63506099999999999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-511935804</v>
      </c>
      <c r="AM856">
        <v>320</v>
      </c>
    </row>
    <row r="857" spans="1:39" x14ac:dyDescent="0.25">
      <c r="A857" t="s">
        <v>209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663.30067499999996</v>
      </c>
      <c r="I857">
        <v>1.6531629999999999</v>
      </c>
      <c r="J857" t="s">
        <v>3</v>
      </c>
      <c r="K857">
        <v>643.85965699999997</v>
      </c>
      <c r="L857">
        <v>0.71101099999999995</v>
      </c>
      <c r="M857" t="s">
        <v>4</v>
      </c>
      <c r="N857">
        <v>333.87068199999999</v>
      </c>
      <c r="O857">
        <v>0.71790399999999999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-511935804</v>
      </c>
      <c r="AM857">
        <v>320</v>
      </c>
    </row>
    <row r="858" spans="1:39" x14ac:dyDescent="0.25">
      <c r="A858" t="s">
        <v>209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704.96330399999999</v>
      </c>
      <c r="I858">
        <v>1.8285450000000001</v>
      </c>
      <c r="J858" t="s">
        <v>3</v>
      </c>
      <c r="K858">
        <v>684.29576399999996</v>
      </c>
      <c r="L858">
        <v>0.80724799999999997</v>
      </c>
      <c r="M858" t="s">
        <v>4</v>
      </c>
      <c r="N858">
        <v>354.92769099999998</v>
      </c>
      <c r="O858">
        <v>0.81106500000000004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-511935804</v>
      </c>
      <c r="AM858">
        <v>320</v>
      </c>
    </row>
    <row r="859" spans="1:39" x14ac:dyDescent="0.25">
      <c r="A859" t="s">
        <v>209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746.59831299999996</v>
      </c>
      <c r="I859">
        <v>2.0325350000000002</v>
      </c>
      <c r="J859" t="s">
        <v>3</v>
      </c>
      <c r="K859">
        <v>724.74040200000002</v>
      </c>
      <c r="L859">
        <v>0.90343300000000004</v>
      </c>
      <c r="M859" t="s">
        <v>4</v>
      </c>
      <c r="N859">
        <v>375.99405899999999</v>
      </c>
      <c r="O859">
        <v>0.90519000000000005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-511935804</v>
      </c>
      <c r="AM859">
        <v>320</v>
      </c>
    </row>
    <row r="860" spans="1:39" x14ac:dyDescent="0.25">
      <c r="A860" t="s">
        <v>209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788.26546099999996</v>
      </c>
      <c r="I860">
        <v>2.3001649999999998</v>
      </c>
      <c r="J860" t="s">
        <v>3</v>
      </c>
      <c r="K860">
        <v>765.19199000000003</v>
      </c>
      <c r="L860">
        <v>1.0065310000000001</v>
      </c>
      <c r="M860" t="s">
        <v>4</v>
      </c>
      <c r="N860">
        <v>397.065428</v>
      </c>
      <c r="O860">
        <v>1.010378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-511935804</v>
      </c>
      <c r="AM860">
        <v>320</v>
      </c>
    </row>
    <row r="861" spans="1:39" x14ac:dyDescent="0.25">
      <c r="A861" t="s">
        <v>209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829.92520000000002</v>
      </c>
      <c r="I861">
        <v>2.5642610000000001</v>
      </c>
      <c r="J861" t="s">
        <v>3</v>
      </c>
      <c r="K861">
        <v>805.64968899999997</v>
      </c>
      <c r="L861">
        <v>1.1162939999999999</v>
      </c>
      <c r="M861" t="s">
        <v>4</v>
      </c>
      <c r="N861">
        <v>418.14254399999999</v>
      </c>
      <c r="O861">
        <v>1.118368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-511935804</v>
      </c>
      <c r="AM861">
        <v>320</v>
      </c>
    </row>
    <row r="862" spans="1:39" x14ac:dyDescent="0.25">
      <c r="A862" t="s">
        <v>210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40.883477999999997</v>
      </c>
      <c r="I862">
        <v>2.0823999999999999E-2</v>
      </c>
      <c r="J862" t="s">
        <v>3</v>
      </c>
      <c r="K862">
        <v>39.603296999999998</v>
      </c>
      <c r="L862">
        <v>5.8339999999999998E-3</v>
      </c>
      <c r="M862" t="s">
        <v>4</v>
      </c>
      <c r="N862">
        <v>20.205597000000001</v>
      </c>
      <c r="O862">
        <v>5.7470000000000004E-3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-511935804</v>
      </c>
      <c r="AM862">
        <v>320</v>
      </c>
    </row>
    <row r="863" spans="1:39" x14ac:dyDescent="0.25">
      <c r="A863" t="s">
        <v>210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82.283608000000001</v>
      </c>
      <c r="I863">
        <v>6.9114999999999996E-2</v>
      </c>
      <c r="J863" t="s">
        <v>3</v>
      </c>
      <c r="K863">
        <v>79.710505999999995</v>
      </c>
      <c r="L863">
        <v>1.8610999999999999E-2</v>
      </c>
      <c r="M863" t="s">
        <v>4</v>
      </c>
      <c r="N863">
        <v>40.945010000000003</v>
      </c>
      <c r="O863">
        <v>1.8783000000000001E-2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-511935804</v>
      </c>
      <c r="AM863">
        <v>320</v>
      </c>
    </row>
    <row r="864" spans="1:39" x14ac:dyDescent="0.25">
      <c r="A864" t="s">
        <v>210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123.758476</v>
      </c>
      <c r="I864">
        <v>0.111091</v>
      </c>
      <c r="J864" t="s">
        <v>3</v>
      </c>
      <c r="K864">
        <v>119.937333</v>
      </c>
      <c r="L864">
        <v>4.0349999999999997E-2</v>
      </c>
      <c r="M864" t="s">
        <v>4</v>
      </c>
      <c r="N864">
        <v>61.804561</v>
      </c>
      <c r="O864">
        <v>4.0357999999999998E-2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-511935804</v>
      </c>
      <c r="AM864">
        <v>320</v>
      </c>
    </row>
    <row r="865" spans="1:39" x14ac:dyDescent="0.25">
      <c r="A865" t="s">
        <v>210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165.31111999999999</v>
      </c>
      <c r="I865">
        <v>0.160246</v>
      </c>
      <c r="J865" t="s">
        <v>3</v>
      </c>
      <c r="K865">
        <v>160.23634899999999</v>
      </c>
      <c r="L865">
        <v>7.0416999999999993E-2</v>
      </c>
      <c r="M865" t="s">
        <v>4</v>
      </c>
      <c r="N865">
        <v>82.733481999999995</v>
      </c>
      <c r="O865">
        <v>7.1310999999999999E-2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-511935804</v>
      </c>
      <c r="AM865">
        <v>320</v>
      </c>
    </row>
    <row r="866" spans="1:39" x14ac:dyDescent="0.25">
      <c r="A866" t="s">
        <v>210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206.944051</v>
      </c>
      <c r="I866">
        <v>0.22002099999999999</v>
      </c>
      <c r="J866" t="s">
        <v>3</v>
      </c>
      <c r="K866">
        <v>200.59069500000001</v>
      </c>
      <c r="L866">
        <v>0.102522</v>
      </c>
      <c r="M866" t="s">
        <v>4</v>
      </c>
      <c r="N866">
        <v>103.71756000000001</v>
      </c>
      <c r="O866">
        <v>0.104932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-511935804</v>
      </c>
      <c r="AM866">
        <v>320</v>
      </c>
    </row>
    <row r="867" spans="1:39" x14ac:dyDescent="0.25">
      <c r="A867" t="s">
        <v>210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248.588033</v>
      </c>
      <c r="I867">
        <v>0.27873300000000001</v>
      </c>
      <c r="J867" t="s">
        <v>3</v>
      </c>
      <c r="K867">
        <v>240.979163</v>
      </c>
      <c r="L867">
        <v>0.143706</v>
      </c>
      <c r="M867" t="s">
        <v>4</v>
      </c>
      <c r="N867">
        <v>124.733513</v>
      </c>
      <c r="O867">
        <v>0.14650199999999999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-511935804</v>
      </c>
      <c r="AM867">
        <v>320</v>
      </c>
    </row>
    <row r="868" spans="1:39" x14ac:dyDescent="0.25">
      <c r="A868" t="s">
        <v>210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290.27361500000001</v>
      </c>
      <c r="I868">
        <v>0.33152599999999999</v>
      </c>
      <c r="J868" t="s">
        <v>3</v>
      </c>
      <c r="K868">
        <v>281.39733200000001</v>
      </c>
      <c r="L868">
        <v>0.191187</v>
      </c>
      <c r="M868" t="s">
        <v>4</v>
      </c>
      <c r="N868">
        <v>145.77646300000001</v>
      </c>
      <c r="O868">
        <v>0.19419700000000001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-511935804</v>
      </c>
      <c r="AM868">
        <v>320</v>
      </c>
    </row>
    <row r="869" spans="1:39" x14ac:dyDescent="0.25">
      <c r="A869" t="s">
        <v>210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331.99304000000001</v>
      </c>
      <c r="I869">
        <v>0.38776300000000002</v>
      </c>
      <c r="J869" t="s">
        <v>3</v>
      </c>
      <c r="K869">
        <v>321.84130099999999</v>
      </c>
      <c r="L869">
        <v>0.24251300000000001</v>
      </c>
      <c r="M869" t="s">
        <v>4</v>
      </c>
      <c r="N869">
        <v>166.84605099999999</v>
      </c>
      <c r="O869">
        <v>0.24618799999999999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-511935804</v>
      </c>
      <c r="AM869">
        <v>320</v>
      </c>
    </row>
    <row r="870" spans="1:39" x14ac:dyDescent="0.25">
      <c r="A870" t="s">
        <v>210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373.76294100000001</v>
      </c>
      <c r="I870">
        <v>0.39505000000000001</v>
      </c>
      <c r="J870" t="s">
        <v>3</v>
      </c>
      <c r="K870">
        <v>362.30435699999998</v>
      </c>
      <c r="L870">
        <v>0.29906899999999997</v>
      </c>
      <c r="M870" t="s">
        <v>4</v>
      </c>
      <c r="N870">
        <v>187.93109000000001</v>
      </c>
      <c r="O870">
        <v>0.30498900000000001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-511935804</v>
      </c>
      <c r="AM870">
        <v>320</v>
      </c>
    </row>
    <row r="871" spans="1:39" x14ac:dyDescent="0.25">
      <c r="A871" t="s">
        <v>210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415.51899200000003</v>
      </c>
      <c r="I871">
        <v>0.45298300000000002</v>
      </c>
      <c r="J871" t="s">
        <v>3</v>
      </c>
      <c r="K871">
        <v>402.79098800000003</v>
      </c>
      <c r="L871">
        <v>0.36396099999999998</v>
      </c>
      <c r="M871" t="s">
        <v>4</v>
      </c>
      <c r="N871">
        <v>209.03917799999999</v>
      </c>
      <c r="O871">
        <v>0.36978699999999998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-511935804</v>
      </c>
      <c r="AM871">
        <v>320</v>
      </c>
    </row>
    <row r="872" spans="1:39" x14ac:dyDescent="0.25">
      <c r="A872" t="s">
        <v>210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457.31322799999998</v>
      </c>
      <c r="I872">
        <v>0.48828500000000002</v>
      </c>
      <c r="J872" t="s">
        <v>3</v>
      </c>
      <c r="K872">
        <v>443.29608899999999</v>
      </c>
      <c r="L872">
        <v>0.43038500000000002</v>
      </c>
      <c r="M872" t="s">
        <v>4</v>
      </c>
      <c r="N872">
        <v>230.16058699999999</v>
      </c>
      <c r="O872">
        <v>0.44251699999999999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-511935804</v>
      </c>
      <c r="AM872">
        <v>320</v>
      </c>
    </row>
    <row r="873" spans="1:39" x14ac:dyDescent="0.25">
      <c r="A873" t="s">
        <v>210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499.12822899999998</v>
      </c>
      <c r="I873">
        <v>0.565222</v>
      </c>
      <c r="J873" t="s">
        <v>3</v>
      </c>
      <c r="K873">
        <v>483.80874899999998</v>
      </c>
      <c r="L873">
        <v>0.50687199999999999</v>
      </c>
      <c r="M873" t="s">
        <v>4</v>
      </c>
      <c r="N873">
        <v>251.29475099999999</v>
      </c>
      <c r="O873">
        <v>0.52145200000000003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-511935804</v>
      </c>
      <c r="AM873">
        <v>320</v>
      </c>
    </row>
    <row r="874" spans="1:39" x14ac:dyDescent="0.25">
      <c r="A874" t="s">
        <v>210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540.955015</v>
      </c>
      <c r="I874">
        <v>0.66932700000000001</v>
      </c>
      <c r="J874" t="s">
        <v>3</v>
      </c>
      <c r="K874">
        <v>524.33352400000001</v>
      </c>
      <c r="L874">
        <v>0.58962300000000001</v>
      </c>
      <c r="M874" t="s">
        <v>4</v>
      </c>
      <c r="N874">
        <v>272.44189599999999</v>
      </c>
      <c r="O874">
        <v>0.60332799999999998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-511935804</v>
      </c>
      <c r="AM874">
        <v>320</v>
      </c>
    </row>
    <row r="875" spans="1:39" x14ac:dyDescent="0.25">
      <c r="A875" t="s">
        <v>210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582.76836100000003</v>
      </c>
      <c r="I875">
        <v>0.81006400000000001</v>
      </c>
      <c r="J875" t="s">
        <v>3</v>
      </c>
      <c r="K875">
        <v>564.87322800000004</v>
      </c>
      <c r="L875">
        <v>0.67567500000000003</v>
      </c>
      <c r="M875" t="s">
        <v>4</v>
      </c>
      <c r="N875">
        <v>293.60170499999998</v>
      </c>
      <c r="O875">
        <v>0.68884900000000004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-511935804</v>
      </c>
      <c r="AM875">
        <v>320</v>
      </c>
    </row>
    <row r="876" spans="1:39" x14ac:dyDescent="0.25">
      <c r="A876" t="s">
        <v>210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624.60149000000001</v>
      </c>
      <c r="I876">
        <v>0.88328799999999996</v>
      </c>
      <c r="J876" t="s">
        <v>3</v>
      </c>
      <c r="K876">
        <v>605.42012899999997</v>
      </c>
      <c r="L876">
        <v>0.76938700000000004</v>
      </c>
      <c r="M876" t="s">
        <v>4</v>
      </c>
      <c r="N876">
        <v>314.76785799999999</v>
      </c>
      <c r="O876">
        <v>0.78341899999999998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-511935804</v>
      </c>
      <c r="AM876">
        <v>320</v>
      </c>
    </row>
    <row r="877" spans="1:39" x14ac:dyDescent="0.25">
      <c r="A877" t="s">
        <v>210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666.43664999999999</v>
      </c>
      <c r="I877">
        <v>1.0046820000000001</v>
      </c>
      <c r="J877" t="s">
        <v>3</v>
      </c>
      <c r="K877">
        <v>645.98085300000002</v>
      </c>
      <c r="L877">
        <v>0.86280400000000002</v>
      </c>
      <c r="M877" t="s">
        <v>4</v>
      </c>
      <c r="N877">
        <v>335.94586099999998</v>
      </c>
      <c r="O877">
        <v>0.87702100000000005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-511935804</v>
      </c>
      <c r="AM877">
        <v>320</v>
      </c>
    </row>
    <row r="878" spans="1:39" x14ac:dyDescent="0.25">
      <c r="A878" t="s">
        <v>210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708.27804800000001</v>
      </c>
      <c r="I878">
        <v>1.1610259999999999</v>
      </c>
      <c r="J878" t="s">
        <v>3</v>
      </c>
      <c r="K878">
        <v>686.549755</v>
      </c>
      <c r="L878">
        <v>0.97315099999999999</v>
      </c>
      <c r="M878" t="s">
        <v>4</v>
      </c>
      <c r="N878">
        <v>357.13296700000001</v>
      </c>
      <c r="O878">
        <v>0.98444200000000004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-511935804</v>
      </c>
      <c r="AM878">
        <v>320</v>
      </c>
    </row>
    <row r="879" spans="1:39" x14ac:dyDescent="0.25">
      <c r="A879" t="s">
        <v>210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750.12597000000005</v>
      </c>
      <c r="I879">
        <v>1.174034</v>
      </c>
      <c r="J879" t="s">
        <v>3</v>
      </c>
      <c r="K879">
        <v>727.12328400000001</v>
      </c>
      <c r="L879">
        <v>1.0811219999999999</v>
      </c>
      <c r="M879" t="s">
        <v>4</v>
      </c>
      <c r="N879">
        <v>378.32482800000002</v>
      </c>
      <c r="O879">
        <v>1.0937410000000001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-511935804</v>
      </c>
      <c r="AM879">
        <v>320</v>
      </c>
    </row>
    <row r="880" spans="1:39" x14ac:dyDescent="0.25">
      <c r="A880" t="s">
        <v>210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791.99258999999995</v>
      </c>
      <c r="I880">
        <v>1.27264</v>
      </c>
      <c r="J880" t="s">
        <v>3</v>
      </c>
      <c r="K880">
        <v>767.71250099999997</v>
      </c>
      <c r="L880">
        <v>1.20286</v>
      </c>
      <c r="M880" t="s">
        <v>4</v>
      </c>
      <c r="N880">
        <v>399.52754599999997</v>
      </c>
      <c r="O880">
        <v>1.2072529999999999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-511935804</v>
      </c>
      <c r="AM880">
        <v>320</v>
      </c>
    </row>
    <row r="881" spans="1:39" x14ac:dyDescent="0.25">
      <c r="A881" t="s">
        <v>210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833.84833500000002</v>
      </c>
      <c r="I881">
        <v>1.3883509999999999</v>
      </c>
      <c r="J881" t="s">
        <v>3</v>
      </c>
      <c r="K881">
        <v>808.305431</v>
      </c>
      <c r="L881">
        <v>1.3097049999999999</v>
      </c>
      <c r="M881" t="s">
        <v>4</v>
      </c>
      <c r="N881">
        <v>420.737528</v>
      </c>
      <c r="O881">
        <v>1.318767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-511935804</v>
      </c>
      <c r="AM881">
        <v>320</v>
      </c>
    </row>
    <row r="882" spans="1:39" x14ac:dyDescent="0.25">
      <c r="A882" t="s">
        <v>211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25.519289000000001</v>
      </c>
      <c r="I882">
        <v>0.87904199999999999</v>
      </c>
      <c r="J882" t="s">
        <v>3</v>
      </c>
      <c r="K882">
        <v>25.424564</v>
      </c>
      <c r="L882">
        <v>0.69113899999999995</v>
      </c>
      <c r="M882" t="s">
        <v>4</v>
      </c>
      <c r="N882">
        <v>3.3523079999999998</v>
      </c>
      <c r="O882">
        <v>7.3559999999999997E-3</v>
      </c>
      <c r="P882" t="s">
        <v>5</v>
      </c>
      <c r="Q882">
        <v>0.16433600000000001</v>
      </c>
      <c r="R882">
        <v>1.0031999999999999E-2</v>
      </c>
      <c r="S882" t="s">
        <v>6</v>
      </c>
      <c r="T882">
        <v>19.582689999999999</v>
      </c>
      <c r="U882">
        <v>1.8495999999999999E-2</v>
      </c>
      <c r="V882" t="s">
        <v>7</v>
      </c>
      <c r="W882">
        <v>0.166792</v>
      </c>
      <c r="X882">
        <v>8.8400000000000002E-4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6468.5549549999996</v>
      </c>
      <c r="AJ882">
        <v>20587730.864427</v>
      </c>
      <c r="AK882" t="s">
        <v>12</v>
      </c>
      <c r="AL882">
        <v>-511935804</v>
      </c>
      <c r="AM882">
        <v>320</v>
      </c>
    </row>
    <row r="883" spans="1:39" x14ac:dyDescent="0.25">
      <c r="A883" t="s">
        <v>211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51.005453000000003</v>
      </c>
      <c r="I883">
        <v>1.766947</v>
      </c>
      <c r="J883" t="s">
        <v>3</v>
      </c>
      <c r="K883">
        <v>50.820158999999997</v>
      </c>
      <c r="L883">
        <v>1.407727</v>
      </c>
      <c r="M883" t="s">
        <v>4</v>
      </c>
      <c r="N883">
        <v>6.8175220000000003</v>
      </c>
      <c r="O883">
        <v>2.7311999999999999E-2</v>
      </c>
      <c r="P883" t="s">
        <v>5</v>
      </c>
      <c r="Q883">
        <v>0.32041399999999998</v>
      </c>
      <c r="R883">
        <v>1.9917000000000001E-2</v>
      </c>
      <c r="S883" t="s">
        <v>6</v>
      </c>
      <c r="T883">
        <v>39.109634999999997</v>
      </c>
      <c r="U883">
        <v>3.4659000000000002E-2</v>
      </c>
      <c r="V883" t="s">
        <v>7</v>
      </c>
      <c r="W883">
        <v>0.316492</v>
      </c>
      <c r="X883">
        <v>1.9940000000000001E-3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6468.5549549999996</v>
      </c>
      <c r="AJ883">
        <v>20587730.864427</v>
      </c>
      <c r="AK883" t="s">
        <v>12</v>
      </c>
      <c r="AL883">
        <v>-511935804</v>
      </c>
      <c r="AM883">
        <v>320</v>
      </c>
    </row>
    <row r="884" spans="1:39" x14ac:dyDescent="0.25">
      <c r="A884" t="s">
        <v>211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76.528970999999999</v>
      </c>
      <c r="I884">
        <v>2.5640149999999999</v>
      </c>
      <c r="J884" t="s">
        <v>3</v>
      </c>
      <c r="K884">
        <v>76.244495999999998</v>
      </c>
      <c r="L884">
        <v>2.0438489999999998</v>
      </c>
      <c r="M884" t="s">
        <v>4</v>
      </c>
      <c r="N884">
        <v>10.300739999999999</v>
      </c>
      <c r="O884">
        <v>4.8784000000000001E-2</v>
      </c>
      <c r="P884" t="s">
        <v>5</v>
      </c>
      <c r="Q884">
        <v>0.48726999999999998</v>
      </c>
      <c r="R884">
        <v>2.775E-2</v>
      </c>
      <c r="S884" t="s">
        <v>6</v>
      </c>
      <c r="T884">
        <v>58.640352</v>
      </c>
      <c r="U884">
        <v>4.9007000000000002E-2</v>
      </c>
      <c r="V884" t="s">
        <v>7</v>
      </c>
      <c r="W884">
        <v>0.45899000000000001</v>
      </c>
      <c r="X884">
        <v>2.64E-3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6493.2883879999999</v>
      </c>
      <c r="AJ884">
        <v>20415239.510770999</v>
      </c>
      <c r="AK884" t="s">
        <v>12</v>
      </c>
      <c r="AL884">
        <v>-511935804</v>
      </c>
      <c r="AM884">
        <v>320</v>
      </c>
    </row>
    <row r="885" spans="1:39" x14ac:dyDescent="0.25">
      <c r="A885" t="s">
        <v>211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102.337923</v>
      </c>
      <c r="I885">
        <v>4.2452009999999998</v>
      </c>
      <c r="J885" t="s">
        <v>3</v>
      </c>
      <c r="K885">
        <v>101.947068</v>
      </c>
      <c r="L885">
        <v>3.4667469999999998</v>
      </c>
      <c r="M885" t="s">
        <v>4</v>
      </c>
      <c r="N885">
        <v>13.853607999999999</v>
      </c>
      <c r="O885">
        <v>9.0133000000000005E-2</v>
      </c>
      <c r="P885" t="s">
        <v>5</v>
      </c>
      <c r="Q885">
        <v>0.66032000000000002</v>
      </c>
      <c r="R885">
        <v>4.1914E-2</v>
      </c>
      <c r="S885" t="s">
        <v>6</v>
      </c>
      <c r="T885">
        <v>78.258765999999994</v>
      </c>
      <c r="U885">
        <v>0.325764</v>
      </c>
      <c r="V885" t="s">
        <v>7</v>
      </c>
      <c r="W885">
        <v>0.684172</v>
      </c>
      <c r="X885">
        <v>0.26405600000000001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6550.5528190000005</v>
      </c>
      <c r="AJ885">
        <v>20209634.084906999</v>
      </c>
      <c r="AK885" t="s">
        <v>12</v>
      </c>
      <c r="AL885">
        <v>-511935804</v>
      </c>
      <c r="AM885">
        <v>320</v>
      </c>
    </row>
    <row r="886" spans="1:39" x14ac:dyDescent="0.25">
      <c r="A886" t="s">
        <v>211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128.40059099999999</v>
      </c>
      <c r="I886">
        <v>6.6113330000000001</v>
      </c>
      <c r="J886" t="s">
        <v>3</v>
      </c>
      <c r="K886">
        <v>127.86513100000001</v>
      </c>
      <c r="L886">
        <v>5.1750489999999996</v>
      </c>
      <c r="M886" t="s">
        <v>4</v>
      </c>
      <c r="N886">
        <v>17.457647000000001</v>
      </c>
      <c r="O886">
        <v>0.19259699999999999</v>
      </c>
      <c r="P886" t="s">
        <v>5</v>
      </c>
      <c r="Q886">
        <v>0.86763999999999997</v>
      </c>
      <c r="R886">
        <v>8.2619999999999999E-2</v>
      </c>
      <c r="S886" t="s">
        <v>6</v>
      </c>
      <c r="T886">
        <v>97.855237000000002</v>
      </c>
      <c r="U886">
        <v>0.35349999999999998</v>
      </c>
      <c r="V886" t="s">
        <v>7</v>
      </c>
      <c r="W886">
        <v>0.84349399999999997</v>
      </c>
      <c r="X886">
        <v>0.25872899999999999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6550.5528190000005</v>
      </c>
      <c r="AJ886">
        <v>20209634.084906999</v>
      </c>
      <c r="AK886" t="s">
        <v>12</v>
      </c>
      <c r="AL886">
        <v>-511935804</v>
      </c>
      <c r="AM886">
        <v>320</v>
      </c>
    </row>
    <row r="887" spans="1:39" x14ac:dyDescent="0.25">
      <c r="A887" t="s">
        <v>211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154.07228900000001</v>
      </c>
      <c r="I887">
        <v>8.1420019999999997</v>
      </c>
      <c r="J887" t="s">
        <v>3</v>
      </c>
      <c r="K887">
        <v>153.43597299999999</v>
      </c>
      <c r="L887">
        <v>6.3024459999999998</v>
      </c>
      <c r="M887" t="s">
        <v>4</v>
      </c>
      <c r="N887">
        <v>21.05386</v>
      </c>
      <c r="O887">
        <v>0.228604</v>
      </c>
      <c r="P887" t="s">
        <v>5</v>
      </c>
      <c r="Q887">
        <v>1.0355840000000001</v>
      </c>
      <c r="R887">
        <v>0.102842</v>
      </c>
      <c r="S887" t="s">
        <v>6</v>
      </c>
      <c r="T887">
        <v>117.40805899999999</v>
      </c>
      <c r="U887">
        <v>0.37450499999999998</v>
      </c>
      <c r="V887" t="s">
        <v>7</v>
      </c>
      <c r="W887">
        <v>1.0060480000000001</v>
      </c>
      <c r="X887">
        <v>0.26618900000000001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6550.5528190000005</v>
      </c>
      <c r="AJ887">
        <v>20209634.084906999</v>
      </c>
      <c r="AK887" t="s">
        <v>12</v>
      </c>
      <c r="AL887">
        <v>-511935804</v>
      </c>
      <c r="AM887">
        <v>320</v>
      </c>
    </row>
    <row r="888" spans="1:39" x14ac:dyDescent="0.25">
      <c r="A888" t="s">
        <v>211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179.85063700000001</v>
      </c>
      <c r="I888">
        <v>9.6671750000000003</v>
      </c>
      <c r="J888" t="s">
        <v>3</v>
      </c>
      <c r="K888">
        <v>179.105862</v>
      </c>
      <c r="L888">
        <v>7.4451349999999996</v>
      </c>
      <c r="M888" t="s">
        <v>4</v>
      </c>
      <c r="N888">
        <v>24.646277000000001</v>
      </c>
      <c r="O888">
        <v>0.270652</v>
      </c>
      <c r="P888" t="s">
        <v>5</v>
      </c>
      <c r="Q888">
        <v>1.2140340000000001</v>
      </c>
      <c r="R888">
        <v>0.126109</v>
      </c>
      <c r="S888" t="s">
        <v>6</v>
      </c>
      <c r="T888">
        <v>136.967456</v>
      </c>
      <c r="U888">
        <v>0.412055</v>
      </c>
      <c r="V888" t="s">
        <v>7</v>
      </c>
      <c r="W888">
        <v>1.16239</v>
      </c>
      <c r="X888">
        <v>0.26513399999999998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6550.5528190000005</v>
      </c>
      <c r="AJ888">
        <v>20209634.084906999</v>
      </c>
      <c r="AK888" t="s">
        <v>12</v>
      </c>
      <c r="AL888">
        <v>-511935804</v>
      </c>
      <c r="AM888">
        <v>320</v>
      </c>
    </row>
    <row r="889" spans="1:39" x14ac:dyDescent="0.25">
      <c r="A889" t="s">
        <v>211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205.766413</v>
      </c>
      <c r="I889">
        <v>11.311591999999999</v>
      </c>
      <c r="J889" t="s">
        <v>3</v>
      </c>
      <c r="K889">
        <v>204.87756200000001</v>
      </c>
      <c r="L889">
        <v>8.787388</v>
      </c>
      <c r="M889" t="s">
        <v>4</v>
      </c>
      <c r="N889">
        <v>28.227585999999999</v>
      </c>
      <c r="O889">
        <v>0.29196299999999997</v>
      </c>
      <c r="P889" t="s">
        <v>5</v>
      </c>
      <c r="Q889">
        <v>1.418204</v>
      </c>
      <c r="R889">
        <v>0.14221700000000001</v>
      </c>
      <c r="S889" t="s">
        <v>6</v>
      </c>
      <c r="T889">
        <v>156.55212700000001</v>
      </c>
      <c r="U889">
        <v>0.47283999999999998</v>
      </c>
      <c r="V889" t="s">
        <v>7</v>
      </c>
      <c r="W889">
        <v>1.318044</v>
      </c>
      <c r="X889">
        <v>0.268067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6586.6347850000002</v>
      </c>
      <c r="AJ889">
        <v>20025652.862438001</v>
      </c>
      <c r="AK889" t="s">
        <v>12</v>
      </c>
      <c r="AL889">
        <v>-511935804</v>
      </c>
      <c r="AM889">
        <v>320</v>
      </c>
    </row>
    <row r="890" spans="1:39" x14ac:dyDescent="0.25">
      <c r="A890" t="s">
        <v>211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231.75563700000001</v>
      </c>
      <c r="I890">
        <v>11.594203</v>
      </c>
      <c r="J890" t="s">
        <v>3</v>
      </c>
      <c r="K890">
        <v>230.75455199999999</v>
      </c>
      <c r="L890">
        <v>9.2523900000000001</v>
      </c>
      <c r="M890" t="s">
        <v>4</v>
      </c>
      <c r="N890">
        <v>31.831005999999999</v>
      </c>
      <c r="O890">
        <v>0.34434300000000001</v>
      </c>
      <c r="P890" t="s">
        <v>5</v>
      </c>
      <c r="Q890">
        <v>1.599723</v>
      </c>
      <c r="R890">
        <v>0.130776</v>
      </c>
      <c r="S890" t="s">
        <v>6</v>
      </c>
      <c r="T890">
        <v>176.14809500000001</v>
      </c>
      <c r="U890">
        <v>0.48257</v>
      </c>
      <c r="V890" t="s">
        <v>7</v>
      </c>
      <c r="W890">
        <v>1.4886459999999999</v>
      </c>
      <c r="X890">
        <v>0.28255200000000003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6586.6347850000002</v>
      </c>
      <c r="AJ890">
        <v>20025652.862438001</v>
      </c>
      <c r="AK890" t="s">
        <v>12</v>
      </c>
      <c r="AL890">
        <v>-511935804</v>
      </c>
      <c r="AM890">
        <v>320</v>
      </c>
    </row>
    <row r="891" spans="1:39" x14ac:dyDescent="0.25">
      <c r="A891" t="s">
        <v>211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258.02590400000003</v>
      </c>
      <c r="I891">
        <v>14.209668000000001</v>
      </c>
      <c r="J891" t="s">
        <v>3</v>
      </c>
      <c r="K891">
        <v>256.85635100000002</v>
      </c>
      <c r="L891">
        <v>11.277797</v>
      </c>
      <c r="M891" t="s">
        <v>4</v>
      </c>
      <c r="N891">
        <v>35.474898000000003</v>
      </c>
      <c r="O891">
        <v>0.40304200000000001</v>
      </c>
      <c r="P891" t="s">
        <v>5</v>
      </c>
      <c r="Q891">
        <v>1.822751</v>
      </c>
      <c r="R891">
        <v>0.16636600000000001</v>
      </c>
      <c r="S891" t="s">
        <v>6</v>
      </c>
      <c r="T891">
        <v>195.76625899999999</v>
      </c>
      <c r="U891">
        <v>0.50594799999999995</v>
      </c>
      <c r="V891" t="s">
        <v>7</v>
      </c>
      <c r="W891">
        <v>1.6499360000000001</v>
      </c>
      <c r="X891">
        <v>0.278362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6586.6347850000002</v>
      </c>
      <c r="AJ891">
        <v>20025652.862438001</v>
      </c>
      <c r="AK891" t="s">
        <v>12</v>
      </c>
      <c r="AL891">
        <v>-511935804</v>
      </c>
      <c r="AM891">
        <v>320</v>
      </c>
    </row>
    <row r="892" spans="1:39" x14ac:dyDescent="0.25">
      <c r="A892" t="s">
        <v>211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283.867255</v>
      </c>
      <c r="I892">
        <v>15.389695</v>
      </c>
      <c r="J892" t="s">
        <v>3</v>
      </c>
      <c r="K892">
        <v>282.58109899999999</v>
      </c>
      <c r="L892">
        <v>12.232385000000001</v>
      </c>
      <c r="M892" t="s">
        <v>4</v>
      </c>
      <c r="N892">
        <v>39.107083000000003</v>
      </c>
      <c r="O892">
        <v>0.41721599999999998</v>
      </c>
      <c r="P892" t="s">
        <v>5</v>
      </c>
      <c r="Q892">
        <v>1.999125</v>
      </c>
      <c r="R892">
        <v>0.18035100000000001</v>
      </c>
      <c r="S892" t="s">
        <v>6</v>
      </c>
      <c r="T892">
        <v>215.33059</v>
      </c>
      <c r="U892">
        <v>0.50537200000000004</v>
      </c>
      <c r="V892" t="s">
        <v>7</v>
      </c>
      <c r="W892">
        <v>1.8014399999999999</v>
      </c>
      <c r="X892">
        <v>0.27434900000000001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6586.6347850000002</v>
      </c>
      <c r="AJ892">
        <v>20025652.862438001</v>
      </c>
      <c r="AK892" t="s">
        <v>12</v>
      </c>
      <c r="AL892">
        <v>-511935804</v>
      </c>
      <c r="AM892">
        <v>320</v>
      </c>
    </row>
    <row r="893" spans="1:39" x14ac:dyDescent="0.25">
      <c r="A893" t="s">
        <v>211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309.633647</v>
      </c>
      <c r="I893">
        <v>15.99959</v>
      </c>
      <c r="J893" t="s">
        <v>3</v>
      </c>
      <c r="K893">
        <v>308.245858</v>
      </c>
      <c r="L893">
        <v>12.57147</v>
      </c>
      <c r="M893" t="s">
        <v>4</v>
      </c>
      <c r="N893">
        <v>42.737828999999998</v>
      </c>
      <c r="O893">
        <v>0.42252299999999998</v>
      </c>
      <c r="P893" t="s">
        <v>5</v>
      </c>
      <c r="Q893">
        <v>2.1704699999999999</v>
      </c>
      <c r="R893">
        <v>0.20278199999999999</v>
      </c>
      <c r="S893" t="s">
        <v>6</v>
      </c>
      <c r="T893">
        <v>234.89079799999999</v>
      </c>
      <c r="U893">
        <v>0.51253300000000002</v>
      </c>
      <c r="V893" t="s">
        <v>7</v>
      </c>
      <c r="W893">
        <v>1.9490479999999999</v>
      </c>
      <c r="X893">
        <v>0.27057999999999999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6586.6347850000002</v>
      </c>
      <c r="AJ893">
        <v>20025652.862438001</v>
      </c>
      <c r="AK893" t="s">
        <v>12</v>
      </c>
      <c r="AL893">
        <v>-511935804</v>
      </c>
      <c r="AM893">
        <v>320</v>
      </c>
    </row>
    <row r="894" spans="1:39" x14ac:dyDescent="0.25">
      <c r="A894" t="s">
        <v>211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335.54837199999997</v>
      </c>
      <c r="I894">
        <v>18.806484000000001</v>
      </c>
      <c r="J894" t="s">
        <v>3</v>
      </c>
      <c r="K894">
        <v>334.03058499999997</v>
      </c>
      <c r="L894">
        <v>14.665190000000001</v>
      </c>
      <c r="M894" t="s">
        <v>4</v>
      </c>
      <c r="N894">
        <v>46.366580999999996</v>
      </c>
      <c r="O894">
        <v>0.47598400000000002</v>
      </c>
      <c r="P894" t="s">
        <v>5</v>
      </c>
      <c r="Q894">
        <v>2.3608060000000002</v>
      </c>
      <c r="R894">
        <v>0.24412900000000001</v>
      </c>
      <c r="S894" t="s">
        <v>6</v>
      </c>
      <c r="T894">
        <v>254.475244</v>
      </c>
      <c r="U894">
        <v>0.56543600000000005</v>
      </c>
      <c r="V894" t="s">
        <v>7</v>
      </c>
      <c r="W894">
        <v>2.1035300000000001</v>
      </c>
      <c r="X894">
        <v>0.27221600000000001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6586.6347850000002</v>
      </c>
      <c r="AJ894">
        <v>20025652.862438001</v>
      </c>
      <c r="AK894" t="s">
        <v>12</v>
      </c>
      <c r="AL894">
        <v>-511935804</v>
      </c>
      <c r="AM894">
        <v>320</v>
      </c>
    </row>
    <row r="895" spans="1:39" x14ac:dyDescent="0.25">
      <c r="A895" t="s">
        <v>211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361.41521699999998</v>
      </c>
      <c r="I895">
        <v>23.792725999999998</v>
      </c>
      <c r="J895" t="s">
        <v>3</v>
      </c>
      <c r="K895">
        <v>359.80685599999998</v>
      </c>
      <c r="L895">
        <v>18.884191000000001</v>
      </c>
      <c r="M895" t="s">
        <v>4</v>
      </c>
      <c r="N895">
        <v>50.041271000000002</v>
      </c>
      <c r="O895">
        <v>0.61377300000000001</v>
      </c>
      <c r="P895" t="s">
        <v>5</v>
      </c>
      <c r="Q895">
        <v>2.518116</v>
      </c>
      <c r="R895">
        <v>0.27094000000000001</v>
      </c>
      <c r="S895" t="s">
        <v>6</v>
      </c>
      <c r="T895">
        <v>274.039129</v>
      </c>
      <c r="U895">
        <v>0.65418299999999996</v>
      </c>
      <c r="V895" t="s">
        <v>7</v>
      </c>
      <c r="W895">
        <v>2.251404</v>
      </c>
      <c r="X895">
        <v>0.27170800000000001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6586.6347850000002</v>
      </c>
      <c r="AJ895">
        <v>20025652.862438001</v>
      </c>
      <c r="AK895" t="s">
        <v>12</v>
      </c>
      <c r="AL895">
        <v>-511935804</v>
      </c>
      <c r="AM895">
        <v>320</v>
      </c>
    </row>
    <row r="896" spans="1:39" x14ac:dyDescent="0.25">
      <c r="A896" t="s">
        <v>211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387.42231500000003</v>
      </c>
      <c r="I896">
        <v>25.022988999999999</v>
      </c>
      <c r="J896" t="s">
        <v>3</v>
      </c>
      <c r="K896">
        <v>385.68490400000002</v>
      </c>
      <c r="L896">
        <v>19.981016</v>
      </c>
      <c r="M896" t="s">
        <v>4</v>
      </c>
      <c r="N896">
        <v>53.703164000000001</v>
      </c>
      <c r="O896">
        <v>0.66935</v>
      </c>
      <c r="P896" t="s">
        <v>5</v>
      </c>
      <c r="Q896">
        <v>2.7134990000000001</v>
      </c>
      <c r="R896">
        <v>0.27416299999999999</v>
      </c>
      <c r="S896" t="s">
        <v>6</v>
      </c>
      <c r="T896">
        <v>293.63570199999998</v>
      </c>
      <c r="U896">
        <v>0.675952</v>
      </c>
      <c r="V896" t="s">
        <v>7</v>
      </c>
      <c r="W896">
        <v>2.4142939999999999</v>
      </c>
      <c r="X896">
        <v>0.26803500000000002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6586.6347850000002</v>
      </c>
      <c r="AJ896">
        <v>20025652.862438001</v>
      </c>
      <c r="AK896" t="s">
        <v>12</v>
      </c>
      <c r="AL896">
        <v>-511935804</v>
      </c>
      <c r="AM896">
        <v>320</v>
      </c>
    </row>
    <row r="897" spans="1:39" x14ac:dyDescent="0.25">
      <c r="A897" t="s">
        <v>211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412.98719599999998</v>
      </c>
      <c r="I897">
        <v>25.500802</v>
      </c>
      <c r="J897" t="s">
        <v>3</v>
      </c>
      <c r="K897">
        <v>411.17743899999999</v>
      </c>
      <c r="L897">
        <v>20.412015</v>
      </c>
      <c r="M897" t="s">
        <v>4</v>
      </c>
      <c r="N897">
        <v>57.330964000000002</v>
      </c>
      <c r="O897">
        <v>0.71901300000000001</v>
      </c>
      <c r="P897" t="s">
        <v>5</v>
      </c>
      <c r="Q897">
        <v>2.8634930000000001</v>
      </c>
      <c r="R897">
        <v>0.28143299999999999</v>
      </c>
      <c r="S897" t="s">
        <v>6</v>
      </c>
      <c r="T897">
        <v>313.16084599999999</v>
      </c>
      <c r="U897">
        <v>0.66724300000000003</v>
      </c>
      <c r="V897" t="s">
        <v>7</v>
      </c>
      <c r="W897">
        <v>2.5523699999999998</v>
      </c>
      <c r="X897">
        <v>0.26522499999999999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6612.8360149999999</v>
      </c>
      <c r="AJ897">
        <v>19848272.828892998</v>
      </c>
      <c r="AK897" t="s">
        <v>12</v>
      </c>
      <c r="AL897">
        <v>-511935804</v>
      </c>
      <c r="AM897">
        <v>320</v>
      </c>
    </row>
    <row r="898" spans="1:39" x14ac:dyDescent="0.25">
      <c r="A898" t="s">
        <v>211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438.93491299999999</v>
      </c>
      <c r="I898">
        <v>25.955038999999999</v>
      </c>
      <c r="J898" t="s">
        <v>3</v>
      </c>
      <c r="K898">
        <v>437.01337000000001</v>
      </c>
      <c r="L898">
        <v>20.733097999999998</v>
      </c>
      <c r="M898" t="s">
        <v>4</v>
      </c>
      <c r="N898">
        <v>61.025854000000002</v>
      </c>
      <c r="O898">
        <v>0.79265200000000002</v>
      </c>
      <c r="P898" t="s">
        <v>5</v>
      </c>
      <c r="Q898">
        <v>3.0434269999999999</v>
      </c>
      <c r="R898">
        <v>0.29882799999999998</v>
      </c>
      <c r="S898" t="s">
        <v>6</v>
      </c>
      <c r="T898">
        <v>332.73399799999999</v>
      </c>
      <c r="U898">
        <v>0.67107099999999997</v>
      </c>
      <c r="V898" t="s">
        <v>7</v>
      </c>
      <c r="W898">
        <v>2.7092450000000001</v>
      </c>
      <c r="X898">
        <v>0.260239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6612.8360149999999</v>
      </c>
      <c r="AJ898">
        <v>19848272.828892998</v>
      </c>
      <c r="AK898" t="s">
        <v>12</v>
      </c>
      <c r="AL898">
        <v>-511935804</v>
      </c>
      <c r="AM898">
        <v>320</v>
      </c>
    </row>
    <row r="899" spans="1:39" x14ac:dyDescent="0.25">
      <c r="A899" t="s">
        <v>211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464.95741099999998</v>
      </c>
      <c r="I899">
        <v>29.172483</v>
      </c>
      <c r="J899" t="s">
        <v>3</v>
      </c>
      <c r="K899">
        <v>462.91111899999999</v>
      </c>
      <c r="L899">
        <v>23.264610999999999</v>
      </c>
      <c r="M899" t="s">
        <v>4</v>
      </c>
      <c r="N899">
        <v>64.702216000000007</v>
      </c>
      <c r="O899">
        <v>0.84986499999999998</v>
      </c>
      <c r="P899" t="s">
        <v>5</v>
      </c>
      <c r="Q899">
        <v>3.2296740000000002</v>
      </c>
      <c r="R899">
        <v>0.33069900000000002</v>
      </c>
      <c r="S899" t="s">
        <v>6</v>
      </c>
      <c r="T899">
        <v>352.32120600000002</v>
      </c>
      <c r="U899">
        <v>0.69539799999999996</v>
      </c>
      <c r="V899" t="s">
        <v>7</v>
      </c>
      <c r="W899">
        <v>2.8629449999999999</v>
      </c>
      <c r="X899">
        <v>0.25779000000000002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6612.8360149999999</v>
      </c>
      <c r="AJ899">
        <v>19848272.828892998</v>
      </c>
      <c r="AK899" t="s">
        <v>12</v>
      </c>
      <c r="AL899">
        <v>-511935804</v>
      </c>
      <c r="AM899">
        <v>320</v>
      </c>
    </row>
    <row r="900" spans="1:39" x14ac:dyDescent="0.25">
      <c r="A900" t="s">
        <v>211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491.05282799999998</v>
      </c>
      <c r="I900">
        <v>27.153335999999999</v>
      </c>
      <c r="J900" t="s">
        <v>3</v>
      </c>
      <c r="K900">
        <v>488.86174599999998</v>
      </c>
      <c r="L900">
        <v>21.677382000000001</v>
      </c>
      <c r="M900" t="s">
        <v>4</v>
      </c>
      <c r="N900">
        <v>68.385788000000005</v>
      </c>
      <c r="O900">
        <v>0.92878499999999997</v>
      </c>
      <c r="P900" t="s">
        <v>5</v>
      </c>
      <c r="Q900">
        <v>3.4351720000000001</v>
      </c>
      <c r="R900">
        <v>0.31683299999999998</v>
      </c>
      <c r="S900" t="s">
        <v>6</v>
      </c>
      <c r="T900">
        <v>371.92938199999998</v>
      </c>
      <c r="U900">
        <v>0.621757</v>
      </c>
      <c r="V900" t="s">
        <v>7</v>
      </c>
      <c r="W900">
        <v>3.0219610000000001</v>
      </c>
      <c r="X900">
        <v>0.248834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6612.8360149999999</v>
      </c>
      <c r="AJ900">
        <v>19848272.828892998</v>
      </c>
      <c r="AK900" t="s">
        <v>12</v>
      </c>
      <c r="AL900">
        <v>-511935804</v>
      </c>
      <c r="AM900">
        <v>320</v>
      </c>
    </row>
    <row r="901" spans="1:39" x14ac:dyDescent="0.25">
      <c r="A901" t="s">
        <v>211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517.00007900000003</v>
      </c>
      <c r="I901">
        <v>29.766455000000001</v>
      </c>
      <c r="J901" t="s">
        <v>3</v>
      </c>
      <c r="K901">
        <v>514.69746299999997</v>
      </c>
      <c r="L901">
        <v>23.410357000000001</v>
      </c>
      <c r="M901" t="s">
        <v>4</v>
      </c>
      <c r="N901">
        <v>72.083134000000001</v>
      </c>
      <c r="O901">
        <v>1.0344150000000001</v>
      </c>
      <c r="P901" t="s">
        <v>5</v>
      </c>
      <c r="Q901">
        <v>3.6151610000000001</v>
      </c>
      <c r="R901">
        <v>0.37237199999999998</v>
      </c>
      <c r="S901" t="s">
        <v>6</v>
      </c>
      <c r="T901">
        <v>391.513419</v>
      </c>
      <c r="U901">
        <v>0.69806000000000001</v>
      </c>
      <c r="V901" t="s">
        <v>7</v>
      </c>
      <c r="W901">
        <v>3.1790430000000001</v>
      </c>
      <c r="X901">
        <v>0.25422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6612.8360149999999</v>
      </c>
      <c r="AJ901">
        <v>19848272.828892998</v>
      </c>
      <c r="AK901" t="s">
        <v>12</v>
      </c>
      <c r="AL901">
        <v>-511935804</v>
      </c>
      <c r="AM901">
        <v>320</v>
      </c>
    </row>
    <row r="902" spans="1:39" x14ac:dyDescent="0.25">
      <c r="A902" t="s">
        <v>212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44.913603000000002</v>
      </c>
      <c r="I902">
        <v>1.1702000000000001E-2</v>
      </c>
      <c r="J902" t="s">
        <v>3</v>
      </c>
      <c r="K902">
        <v>26.211127999999999</v>
      </c>
      <c r="L902">
        <v>7.8999999999999996E-5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-6094473</v>
      </c>
      <c r="AM902">
        <v>0</v>
      </c>
    </row>
    <row r="903" spans="1:39" x14ac:dyDescent="0.25">
      <c r="A903" t="s">
        <v>212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89.882143999999997</v>
      </c>
      <c r="I903">
        <v>3.3272999999999997E-2</v>
      </c>
      <c r="J903" t="s">
        <v>3</v>
      </c>
      <c r="K903">
        <v>52.419299000000002</v>
      </c>
      <c r="L903">
        <v>2.0799999999999999E-4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-6094473</v>
      </c>
      <c r="AM903">
        <v>0</v>
      </c>
    </row>
    <row r="904" spans="1:39" x14ac:dyDescent="0.25">
      <c r="A904" t="s">
        <v>212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134.94573700000001</v>
      </c>
      <c r="I904">
        <v>6.3457E-2</v>
      </c>
      <c r="J904" t="s">
        <v>3</v>
      </c>
      <c r="K904">
        <v>78.624471</v>
      </c>
      <c r="L904">
        <v>3.3500000000000001E-4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-6094473</v>
      </c>
      <c r="AM904">
        <v>0</v>
      </c>
    </row>
    <row r="905" spans="1:39" x14ac:dyDescent="0.25">
      <c r="A905" t="s">
        <v>212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179.93157299999999</v>
      </c>
      <c r="I905">
        <v>0.101969</v>
      </c>
      <c r="J905" t="s">
        <v>3</v>
      </c>
      <c r="K905">
        <v>104.83351500000001</v>
      </c>
      <c r="L905">
        <v>5.6400000000000005E-4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-6094473</v>
      </c>
      <c r="AM905">
        <v>0</v>
      </c>
    </row>
    <row r="906" spans="1:39" x14ac:dyDescent="0.25">
      <c r="A906" t="s">
        <v>212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224.945719</v>
      </c>
      <c r="I906">
        <v>0.15984400000000001</v>
      </c>
      <c r="J906" t="s">
        <v>3</v>
      </c>
      <c r="K906">
        <v>131.04070999999999</v>
      </c>
      <c r="L906">
        <v>8.2100000000000001E-4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-6094473</v>
      </c>
      <c r="AM906">
        <v>0</v>
      </c>
    </row>
    <row r="907" spans="1:39" x14ac:dyDescent="0.25">
      <c r="A907" t="s">
        <v>212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269.92376200000001</v>
      </c>
      <c r="I907">
        <v>0.20364599999999999</v>
      </c>
      <c r="J907" t="s">
        <v>3</v>
      </c>
      <c r="K907">
        <v>157.24942799999999</v>
      </c>
      <c r="L907">
        <v>1.0070000000000001E-3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-6094473</v>
      </c>
      <c r="AM907">
        <v>0</v>
      </c>
    </row>
    <row r="908" spans="1:39" x14ac:dyDescent="0.25">
      <c r="A908" t="s">
        <v>212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314.90051799999998</v>
      </c>
      <c r="I908">
        <v>0.25847700000000001</v>
      </c>
      <c r="J908" t="s">
        <v>3</v>
      </c>
      <c r="K908">
        <v>183.45661899999999</v>
      </c>
      <c r="L908">
        <v>1.1770000000000001E-3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-6094473</v>
      </c>
      <c r="AM908">
        <v>0</v>
      </c>
    </row>
    <row r="909" spans="1:39" x14ac:dyDescent="0.25">
      <c r="A909" t="s">
        <v>212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359.86321700000002</v>
      </c>
      <c r="I909">
        <v>0.28836800000000001</v>
      </c>
      <c r="J909" t="s">
        <v>3</v>
      </c>
      <c r="K909">
        <v>209.66545600000001</v>
      </c>
      <c r="L909">
        <v>1.467E-3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-6094473</v>
      </c>
      <c r="AM909">
        <v>0</v>
      </c>
    </row>
    <row r="910" spans="1:39" x14ac:dyDescent="0.25">
      <c r="A910" t="s">
        <v>212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404.83642600000002</v>
      </c>
      <c r="I910">
        <v>0.29356500000000002</v>
      </c>
      <c r="J910" t="s">
        <v>3</v>
      </c>
      <c r="K910">
        <v>235.87555800000001</v>
      </c>
      <c r="L910">
        <v>1.8060000000000001E-3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-6094473</v>
      </c>
      <c r="AM910">
        <v>0</v>
      </c>
    </row>
    <row r="911" spans="1:39" x14ac:dyDescent="0.25">
      <c r="A911" t="s">
        <v>212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449.80589300000003</v>
      </c>
      <c r="I911">
        <v>0.36939499999999997</v>
      </c>
      <c r="J911" t="s">
        <v>3</v>
      </c>
      <c r="K911">
        <v>262.08657199999999</v>
      </c>
      <c r="L911">
        <v>2.0839999999999999E-3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-6094473</v>
      </c>
      <c r="AM911">
        <v>0</v>
      </c>
    </row>
    <row r="912" spans="1:39" x14ac:dyDescent="0.25">
      <c r="A912" t="s">
        <v>212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494.75604499999997</v>
      </c>
      <c r="I912">
        <v>0.44830999999999999</v>
      </c>
      <c r="J912" t="s">
        <v>3</v>
      </c>
      <c r="K912">
        <v>288.29527999999999</v>
      </c>
      <c r="L912">
        <v>2.281E-3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-6094473</v>
      </c>
      <c r="AM912">
        <v>0</v>
      </c>
    </row>
    <row r="913" spans="1:39" x14ac:dyDescent="0.25">
      <c r="A913" t="s">
        <v>212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539.72502899999995</v>
      </c>
      <c r="I913">
        <v>0.550867</v>
      </c>
      <c r="J913" t="s">
        <v>3</v>
      </c>
      <c r="K913">
        <v>314.50302599999998</v>
      </c>
      <c r="L913">
        <v>2.5560000000000001E-3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-6094473</v>
      </c>
      <c r="AM913">
        <v>0</v>
      </c>
    </row>
    <row r="914" spans="1:39" x14ac:dyDescent="0.25">
      <c r="A914" t="s">
        <v>212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584.66815199999996</v>
      </c>
      <c r="I914">
        <v>0.644478</v>
      </c>
      <c r="J914" t="s">
        <v>3</v>
      </c>
      <c r="K914">
        <v>340.71192000000002</v>
      </c>
      <c r="L914">
        <v>2.738E-3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-6094473</v>
      </c>
      <c r="AM914">
        <v>0</v>
      </c>
    </row>
    <row r="915" spans="1:39" x14ac:dyDescent="0.25">
      <c r="A915" t="s">
        <v>212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629.64763300000004</v>
      </c>
      <c r="I915">
        <v>0.71912799999999999</v>
      </c>
      <c r="J915" t="s">
        <v>3</v>
      </c>
      <c r="K915">
        <v>366.92150199999998</v>
      </c>
      <c r="L915">
        <v>3.0079999999999998E-3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-6094473</v>
      </c>
      <c r="AM915">
        <v>0</v>
      </c>
    </row>
    <row r="916" spans="1:39" x14ac:dyDescent="0.25">
      <c r="A916" t="s">
        <v>212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674.61796400000003</v>
      </c>
      <c r="I916">
        <v>0.73408300000000004</v>
      </c>
      <c r="J916" t="s">
        <v>3</v>
      </c>
      <c r="K916">
        <v>393.13053300000001</v>
      </c>
      <c r="L916">
        <v>3.7910000000000001E-3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-6094473</v>
      </c>
      <c r="AM916">
        <v>0</v>
      </c>
    </row>
    <row r="917" spans="1:39" x14ac:dyDescent="0.25">
      <c r="A917" t="s">
        <v>212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719.59366199999999</v>
      </c>
      <c r="I917">
        <v>0.83868399999999999</v>
      </c>
      <c r="J917" t="s">
        <v>3</v>
      </c>
      <c r="K917">
        <v>419.34020600000002</v>
      </c>
      <c r="L917">
        <v>4.2969999999999996E-3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-6094473</v>
      </c>
      <c r="AM917">
        <v>0</v>
      </c>
    </row>
    <row r="918" spans="1:39" x14ac:dyDescent="0.25">
      <c r="A918" t="s">
        <v>212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764.57445700000005</v>
      </c>
      <c r="I918">
        <v>0.93272100000000002</v>
      </c>
      <c r="J918" t="s">
        <v>3</v>
      </c>
      <c r="K918">
        <v>445.55228399999999</v>
      </c>
      <c r="L918">
        <v>4.7369999999999999E-3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-6094473</v>
      </c>
      <c r="AM918">
        <v>0</v>
      </c>
    </row>
    <row r="919" spans="1:39" x14ac:dyDescent="0.25">
      <c r="A919" t="s">
        <v>212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809.56008199999997</v>
      </c>
      <c r="I919">
        <v>0.95668500000000001</v>
      </c>
      <c r="J919" t="s">
        <v>3</v>
      </c>
      <c r="K919">
        <v>471.763508</v>
      </c>
      <c r="L919">
        <v>5.0520000000000001E-3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-6094473</v>
      </c>
      <c r="AM919">
        <v>0</v>
      </c>
    </row>
    <row r="920" spans="1:39" x14ac:dyDescent="0.25">
      <c r="A920" t="s">
        <v>212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854.52393600000005</v>
      </c>
      <c r="I920">
        <v>1.0170349999999999</v>
      </c>
      <c r="J920" t="s">
        <v>3</v>
      </c>
      <c r="K920">
        <v>497.97353900000002</v>
      </c>
      <c r="L920">
        <v>5.4079999999999996E-3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-6094473</v>
      </c>
      <c r="AM920">
        <v>0</v>
      </c>
    </row>
    <row r="921" spans="1:39" x14ac:dyDescent="0.25">
      <c r="A921" t="s">
        <v>212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899.47391600000003</v>
      </c>
      <c r="I921">
        <v>0.98249299999999995</v>
      </c>
      <c r="J921" t="s">
        <v>3</v>
      </c>
      <c r="K921">
        <v>524.18405299999995</v>
      </c>
      <c r="L921">
        <v>6.2119999999999996E-3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-6094473</v>
      </c>
      <c r="AM921">
        <v>0</v>
      </c>
    </row>
    <row r="922" spans="1:39" x14ac:dyDescent="0.25">
      <c r="A922" t="s">
        <v>213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40.049449000000003</v>
      </c>
      <c r="I922">
        <v>3.4669999999999999E-2</v>
      </c>
      <c r="J922" t="s">
        <v>3</v>
      </c>
      <c r="K922">
        <v>19.380112</v>
      </c>
      <c r="L922">
        <v>4.6E-5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-511935804</v>
      </c>
      <c r="AM922">
        <v>320</v>
      </c>
    </row>
    <row r="923" spans="1:39" x14ac:dyDescent="0.25">
      <c r="A923" t="s">
        <v>213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80.912239</v>
      </c>
      <c r="I923">
        <v>0.106311</v>
      </c>
      <c r="J923" t="s">
        <v>3</v>
      </c>
      <c r="K923">
        <v>38.728971000000001</v>
      </c>
      <c r="L923">
        <v>1.2899999999999999E-4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-511935804</v>
      </c>
      <c r="AM923">
        <v>320</v>
      </c>
    </row>
    <row r="924" spans="1:39" x14ac:dyDescent="0.25">
      <c r="A924" t="s">
        <v>213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121.9795</v>
      </c>
      <c r="I924">
        <v>0.20507300000000001</v>
      </c>
      <c r="J924" t="s">
        <v>3</v>
      </c>
      <c r="K924">
        <v>58.081274999999998</v>
      </c>
      <c r="L924">
        <v>2.4800000000000001E-4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-511935804</v>
      </c>
      <c r="AM924">
        <v>320</v>
      </c>
    </row>
    <row r="925" spans="1:39" x14ac:dyDescent="0.25">
      <c r="A925" t="s">
        <v>213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163.126778</v>
      </c>
      <c r="I925">
        <v>0.31639400000000001</v>
      </c>
      <c r="J925" t="s">
        <v>3</v>
      </c>
      <c r="K925">
        <v>77.436768000000001</v>
      </c>
      <c r="L925">
        <v>4.6500000000000003E-4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-511935804</v>
      </c>
      <c r="AM925">
        <v>320</v>
      </c>
    </row>
    <row r="926" spans="1:39" x14ac:dyDescent="0.25">
      <c r="A926" t="s">
        <v>213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204.31761</v>
      </c>
      <c r="I926">
        <v>0.44112400000000002</v>
      </c>
      <c r="J926" t="s">
        <v>3</v>
      </c>
      <c r="K926">
        <v>96.793808999999996</v>
      </c>
      <c r="L926">
        <v>7.7899999999999996E-4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-511935804</v>
      </c>
      <c r="AM926">
        <v>320</v>
      </c>
    </row>
    <row r="927" spans="1:39" x14ac:dyDescent="0.25">
      <c r="A927" t="s">
        <v>213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245.55695</v>
      </c>
      <c r="I927">
        <v>0.58553599999999995</v>
      </c>
      <c r="J927" t="s">
        <v>3</v>
      </c>
      <c r="K927">
        <v>116.153092</v>
      </c>
      <c r="L927">
        <v>1.072E-3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-511935804</v>
      </c>
      <c r="AM927">
        <v>320</v>
      </c>
    </row>
    <row r="928" spans="1:39" x14ac:dyDescent="0.25">
      <c r="A928" t="s">
        <v>213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286.83021200000002</v>
      </c>
      <c r="I928">
        <v>0.73632900000000001</v>
      </c>
      <c r="J928" t="s">
        <v>3</v>
      </c>
      <c r="K928">
        <v>135.51387399999999</v>
      </c>
      <c r="L928">
        <v>1.4779999999999999E-3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-511935804</v>
      </c>
      <c r="AM928">
        <v>320</v>
      </c>
    </row>
    <row r="929" spans="1:39" x14ac:dyDescent="0.25">
      <c r="A929" t="s">
        <v>213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328.152108</v>
      </c>
      <c r="I929">
        <v>0.98390299999999997</v>
      </c>
      <c r="J929" t="s">
        <v>3</v>
      </c>
      <c r="K929">
        <v>154.87569199999999</v>
      </c>
      <c r="L929">
        <v>1.916E-3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-511935804</v>
      </c>
      <c r="AM929">
        <v>320</v>
      </c>
    </row>
    <row r="930" spans="1:39" x14ac:dyDescent="0.25">
      <c r="A930" t="s">
        <v>213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369.51443</v>
      </c>
      <c r="I930">
        <v>1.1775929999999999</v>
      </c>
      <c r="J930" t="s">
        <v>3</v>
      </c>
      <c r="K930">
        <v>174.23866100000001</v>
      </c>
      <c r="L930">
        <v>2.4250000000000001E-3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-511935804</v>
      </c>
      <c r="AM930">
        <v>320</v>
      </c>
    </row>
    <row r="931" spans="1:39" x14ac:dyDescent="0.25">
      <c r="A931" t="s">
        <v>213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410.91408300000001</v>
      </c>
      <c r="I931">
        <v>1.354992</v>
      </c>
      <c r="J931" t="s">
        <v>3</v>
      </c>
      <c r="K931">
        <v>193.60167999999999</v>
      </c>
      <c r="L931">
        <v>3.1159999999999998E-3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-511935804</v>
      </c>
      <c r="AM931">
        <v>320</v>
      </c>
    </row>
    <row r="932" spans="1:39" x14ac:dyDescent="0.25">
      <c r="A932" t="s">
        <v>213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452.32033000000001</v>
      </c>
      <c r="I932">
        <v>1.504783</v>
      </c>
      <c r="J932" t="s">
        <v>3</v>
      </c>
      <c r="K932">
        <v>212.96527399999999</v>
      </c>
      <c r="L932">
        <v>3.6819999999999999E-3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-511935804</v>
      </c>
      <c r="AM932">
        <v>320</v>
      </c>
    </row>
    <row r="933" spans="1:39" x14ac:dyDescent="0.25">
      <c r="A933" t="s">
        <v>213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493.76879000000002</v>
      </c>
      <c r="I933">
        <v>1.6336539999999999</v>
      </c>
      <c r="J933" t="s">
        <v>3</v>
      </c>
      <c r="K933">
        <v>232.32975400000001</v>
      </c>
      <c r="L933">
        <v>4.3039999999999997E-3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-511935804</v>
      </c>
      <c r="AM933">
        <v>320</v>
      </c>
    </row>
    <row r="934" spans="1:39" x14ac:dyDescent="0.25">
      <c r="A934" t="s">
        <v>213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535.20942600000001</v>
      </c>
      <c r="I934">
        <v>1.845953</v>
      </c>
      <c r="J934" t="s">
        <v>3</v>
      </c>
      <c r="K934">
        <v>251.695201</v>
      </c>
      <c r="L934">
        <v>4.9680000000000002E-3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-511935804</v>
      </c>
      <c r="AM934">
        <v>320</v>
      </c>
    </row>
    <row r="935" spans="1:39" x14ac:dyDescent="0.25">
      <c r="A935" t="s">
        <v>213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576.65227800000002</v>
      </c>
      <c r="I935">
        <v>2.067663</v>
      </c>
      <c r="J935" t="s">
        <v>3</v>
      </c>
      <c r="K935">
        <v>271.06164999999999</v>
      </c>
      <c r="L935">
        <v>5.764E-3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-511935804</v>
      </c>
      <c r="AM935">
        <v>320</v>
      </c>
    </row>
    <row r="936" spans="1:39" x14ac:dyDescent="0.25">
      <c r="A936" t="s">
        <v>213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618.12155299999995</v>
      </c>
      <c r="I936">
        <v>2.207811</v>
      </c>
      <c r="J936" t="s">
        <v>3</v>
      </c>
      <c r="K936">
        <v>290.42734400000001</v>
      </c>
      <c r="L936">
        <v>6.5199999999999998E-3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-511935804</v>
      </c>
      <c r="AM936">
        <v>320</v>
      </c>
    </row>
    <row r="937" spans="1:39" x14ac:dyDescent="0.25">
      <c r="A937" t="s">
        <v>213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659.60177099999999</v>
      </c>
      <c r="I937">
        <v>2.267312</v>
      </c>
      <c r="J937" t="s">
        <v>3</v>
      </c>
      <c r="K937">
        <v>309.79375900000002</v>
      </c>
      <c r="L937">
        <v>7.5709999999999996E-3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-511935804</v>
      </c>
      <c r="AM937">
        <v>320</v>
      </c>
    </row>
    <row r="938" spans="1:39" x14ac:dyDescent="0.25">
      <c r="A938" t="s">
        <v>213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701.10198400000002</v>
      </c>
      <c r="I938">
        <v>2.3520669999999999</v>
      </c>
      <c r="J938" t="s">
        <v>3</v>
      </c>
      <c r="K938">
        <v>329.16198700000001</v>
      </c>
      <c r="L938">
        <v>8.5679999999999992E-3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-511935804</v>
      </c>
      <c r="AM938">
        <v>320</v>
      </c>
    </row>
    <row r="939" spans="1:39" x14ac:dyDescent="0.25">
      <c r="A939" t="s">
        <v>213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742.59392300000002</v>
      </c>
      <c r="I939">
        <v>2.4863400000000002</v>
      </c>
      <c r="J939" t="s">
        <v>3</v>
      </c>
      <c r="K939">
        <v>348.53150099999999</v>
      </c>
      <c r="L939">
        <v>9.7820000000000008E-3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-511935804</v>
      </c>
      <c r="AM939">
        <v>320</v>
      </c>
    </row>
    <row r="940" spans="1:39" x14ac:dyDescent="0.25">
      <c r="A940" t="s">
        <v>213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784.10117700000001</v>
      </c>
      <c r="I940">
        <v>2.6711670000000001</v>
      </c>
      <c r="J940" t="s">
        <v>3</v>
      </c>
      <c r="K940">
        <v>367.90084000000002</v>
      </c>
      <c r="L940">
        <v>1.1228999999999999E-2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-511935804</v>
      </c>
      <c r="AM940">
        <v>320</v>
      </c>
    </row>
    <row r="941" spans="1:39" x14ac:dyDescent="0.25">
      <c r="A941" t="s">
        <v>213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825.60498500000006</v>
      </c>
      <c r="I941">
        <v>2.814765</v>
      </c>
      <c r="J941" t="s">
        <v>3</v>
      </c>
      <c r="K941">
        <v>387.26999599999999</v>
      </c>
      <c r="L941">
        <v>1.2407E-2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-511935804</v>
      </c>
      <c r="AM941">
        <v>320</v>
      </c>
    </row>
    <row r="942" spans="1:39" x14ac:dyDescent="0.25">
      <c r="A942" t="s">
        <v>214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40.288629999999998</v>
      </c>
      <c r="I942">
        <v>2.5902000000000001E-2</v>
      </c>
      <c r="J942" t="s">
        <v>3</v>
      </c>
      <c r="K942">
        <v>19.382836000000001</v>
      </c>
      <c r="L942">
        <v>6.8999999999999997E-5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-511935804</v>
      </c>
      <c r="AM942">
        <v>320</v>
      </c>
    </row>
    <row r="943" spans="1:39" x14ac:dyDescent="0.25">
      <c r="A943" t="s">
        <v>214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81.374365999999995</v>
      </c>
      <c r="I943">
        <v>8.8502999999999998E-2</v>
      </c>
      <c r="J943" t="s">
        <v>3</v>
      </c>
      <c r="K943">
        <v>38.735314000000002</v>
      </c>
      <c r="L943">
        <v>1.6000000000000001E-4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-511935804</v>
      </c>
      <c r="AM943">
        <v>320</v>
      </c>
    </row>
    <row r="944" spans="1:39" x14ac:dyDescent="0.25">
      <c r="A944" t="s">
        <v>214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122.627798</v>
      </c>
      <c r="I944">
        <v>0.17014000000000001</v>
      </c>
      <c r="J944" t="s">
        <v>3</v>
      </c>
      <c r="K944">
        <v>58.090468000000001</v>
      </c>
      <c r="L944">
        <v>3.2299999999999999E-4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-511935804</v>
      </c>
      <c r="AM944">
        <v>320</v>
      </c>
    </row>
    <row r="945" spans="1:39" x14ac:dyDescent="0.25">
      <c r="A945" t="s">
        <v>214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164.008838</v>
      </c>
      <c r="I945">
        <v>0.30416900000000002</v>
      </c>
      <c r="J945" t="s">
        <v>3</v>
      </c>
      <c r="K945">
        <v>77.448627000000002</v>
      </c>
      <c r="L945">
        <v>5.6599999999999999E-4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-511935804</v>
      </c>
      <c r="AM945">
        <v>320</v>
      </c>
    </row>
    <row r="946" spans="1:39" x14ac:dyDescent="0.25">
      <c r="A946" t="s">
        <v>214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205.44746499999999</v>
      </c>
      <c r="I946">
        <v>0.46700399999999997</v>
      </c>
      <c r="J946" t="s">
        <v>3</v>
      </c>
      <c r="K946">
        <v>96.809134</v>
      </c>
      <c r="L946">
        <v>7.9699999999999997E-4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-511935804</v>
      </c>
      <c r="AM946">
        <v>320</v>
      </c>
    </row>
    <row r="947" spans="1:39" x14ac:dyDescent="0.25">
      <c r="A947" t="s">
        <v>214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246.91761600000001</v>
      </c>
      <c r="I947">
        <v>0.58327899999999999</v>
      </c>
      <c r="J947" t="s">
        <v>3</v>
      </c>
      <c r="K947">
        <v>116.169944</v>
      </c>
      <c r="L947">
        <v>1.0709999999999999E-3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-511935804</v>
      </c>
      <c r="AM947">
        <v>320</v>
      </c>
    </row>
    <row r="948" spans="1:39" x14ac:dyDescent="0.25">
      <c r="A948" t="s">
        <v>214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288.46025800000001</v>
      </c>
      <c r="I948">
        <v>0.72947300000000004</v>
      </c>
      <c r="J948" t="s">
        <v>3</v>
      </c>
      <c r="K948">
        <v>135.532578</v>
      </c>
      <c r="L948">
        <v>1.4419999999999999E-3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-511935804</v>
      </c>
      <c r="AM948">
        <v>320</v>
      </c>
    </row>
    <row r="949" spans="1:39" x14ac:dyDescent="0.25">
      <c r="A949" t="s">
        <v>214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330.03464400000001</v>
      </c>
      <c r="I949">
        <v>0.90656000000000003</v>
      </c>
      <c r="J949" t="s">
        <v>3</v>
      </c>
      <c r="K949">
        <v>154.894791</v>
      </c>
      <c r="L949">
        <v>1.846E-3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-511935804</v>
      </c>
      <c r="AM949">
        <v>320</v>
      </c>
    </row>
    <row r="950" spans="1:39" x14ac:dyDescent="0.25">
      <c r="A950" t="s">
        <v>214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371.58200599999998</v>
      </c>
      <c r="I950">
        <v>1.1357489999999999</v>
      </c>
      <c r="J950" t="s">
        <v>3</v>
      </c>
      <c r="K950">
        <v>174.26075700000001</v>
      </c>
      <c r="L950">
        <v>2.3340000000000001E-3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-511935804</v>
      </c>
      <c r="AM950">
        <v>320</v>
      </c>
    </row>
    <row r="951" spans="1:39" x14ac:dyDescent="0.25">
      <c r="A951" t="s">
        <v>214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413.18831499999999</v>
      </c>
      <c r="I951">
        <v>1.4358679999999999</v>
      </c>
      <c r="J951" t="s">
        <v>3</v>
      </c>
      <c r="K951">
        <v>193.625719</v>
      </c>
      <c r="L951">
        <v>2.8570000000000002E-3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-511935804</v>
      </c>
      <c r="AM951">
        <v>320</v>
      </c>
    </row>
    <row r="952" spans="1:39" x14ac:dyDescent="0.25">
      <c r="A952" t="s">
        <v>214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454.82920899999999</v>
      </c>
      <c r="I952">
        <v>1.7605249999999999</v>
      </c>
      <c r="J952" t="s">
        <v>3</v>
      </c>
      <c r="K952">
        <v>212.99167499999999</v>
      </c>
      <c r="L952">
        <v>3.5590000000000001E-3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-511935804</v>
      </c>
      <c r="AM952">
        <v>320</v>
      </c>
    </row>
    <row r="953" spans="1:39" x14ac:dyDescent="0.25">
      <c r="A953" t="s">
        <v>214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496.47562099999999</v>
      </c>
      <c r="I953">
        <v>2.1259800000000002</v>
      </c>
      <c r="J953" t="s">
        <v>3</v>
      </c>
      <c r="K953">
        <v>232.35928200000001</v>
      </c>
      <c r="L953">
        <v>4.1739999999999998E-3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-511935804</v>
      </c>
      <c r="AM953">
        <v>320</v>
      </c>
    </row>
    <row r="954" spans="1:39" x14ac:dyDescent="0.25">
      <c r="A954" t="s">
        <v>214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538.13895300000001</v>
      </c>
      <c r="I954">
        <v>2.484518</v>
      </c>
      <c r="J954" t="s">
        <v>3</v>
      </c>
      <c r="K954">
        <v>251.72717</v>
      </c>
      <c r="L954">
        <v>4.8809999999999999E-3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-511935804</v>
      </c>
      <c r="AM954">
        <v>320</v>
      </c>
    </row>
    <row r="955" spans="1:39" x14ac:dyDescent="0.25">
      <c r="A955" t="s">
        <v>214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579.82981900000004</v>
      </c>
      <c r="I955">
        <v>2.8616109999999999</v>
      </c>
      <c r="J955" t="s">
        <v>3</v>
      </c>
      <c r="K955">
        <v>271.09559300000001</v>
      </c>
      <c r="L955">
        <v>5.5250000000000004E-3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-511935804</v>
      </c>
      <c r="AM955">
        <v>320</v>
      </c>
    </row>
    <row r="956" spans="1:39" x14ac:dyDescent="0.25">
      <c r="A956" t="s">
        <v>214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621.53269799999998</v>
      </c>
      <c r="I956">
        <v>3.2500740000000001</v>
      </c>
      <c r="J956" t="s">
        <v>3</v>
      </c>
      <c r="K956">
        <v>290.46417500000001</v>
      </c>
      <c r="L956">
        <v>6.3369999999999998E-3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-511935804</v>
      </c>
      <c r="AM956">
        <v>320</v>
      </c>
    </row>
    <row r="957" spans="1:39" x14ac:dyDescent="0.25">
      <c r="A957" t="s">
        <v>214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663.26375499999995</v>
      </c>
      <c r="I957">
        <v>3.6471420000000001</v>
      </c>
      <c r="J957" t="s">
        <v>3</v>
      </c>
      <c r="K957">
        <v>309.83192600000001</v>
      </c>
      <c r="L957">
        <v>7.1009999999999997E-3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-511935804</v>
      </c>
      <c r="AM957">
        <v>320</v>
      </c>
    </row>
    <row r="958" spans="1:39" x14ac:dyDescent="0.25">
      <c r="A958" t="s">
        <v>214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704.97306800000001</v>
      </c>
      <c r="I958">
        <v>4.1449930000000004</v>
      </c>
      <c r="J958" t="s">
        <v>3</v>
      </c>
      <c r="K958">
        <v>329.20312100000001</v>
      </c>
      <c r="L958">
        <v>8.0660000000000003E-3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-511935804</v>
      </c>
      <c r="AM958">
        <v>320</v>
      </c>
    </row>
    <row r="959" spans="1:39" x14ac:dyDescent="0.25">
      <c r="A959" t="s">
        <v>214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746.714564</v>
      </c>
      <c r="I959">
        <v>4.5115860000000003</v>
      </c>
      <c r="J959" t="s">
        <v>3</v>
      </c>
      <c r="K959">
        <v>348.57471099999998</v>
      </c>
      <c r="L959">
        <v>8.8830000000000003E-3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-511935804</v>
      </c>
      <c r="AM959">
        <v>320</v>
      </c>
    </row>
    <row r="960" spans="1:39" x14ac:dyDescent="0.25">
      <c r="A960" t="s">
        <v>214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788.50457500000005</v>
      </c>
      <c r="I960">
        <v>4.9355250000000002</v>
      </c>
      <c r="J960" t="s">
        <v>3</v>
      </c>
      <c r="K960">
        <v>367.94560899999999</v>
      </c>
      <c r="L960">
        <v>1.0029E-2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-511935804</v>
      </c>
      <c r="AM960">
        <v>320</v>
      </c>
    </row>
    <row r="961" spans="1:39" x14ac:dyDescent="0.25">
      <c r="A961" t="s">
        <v>214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830.30250999999998</v>
      </c>
      <c r="I961">
        <v>5.4486869999999996</v>
      </c>
      <c r="J961" t="s">
        <v>3</v>
      </c>
      <c r="K961">
        <v>387.31732899999997</v>
      </c>
      <c r="L961">
        <v>1.1158E-2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-511935804</v>
      </c>
      <c r="AM961">
        <v>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zoomScale="55" zoomScaleNormal="55" workbookViewId="0">
      <selection sqref="A1:Q268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222</v>
      </c>
      <c r="C1" t="s">
        <v>109</v>
      </c>
      <c r="D1" t="s">
        <v>110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1693.96</v>
      </c>
      <c r="C2">
        <v>1012.87</v>
      </c>
      <c r="D2">
        <v>967.005</v>
      </c>
      <c r="E2">
        <v>937.53899999999999</v>
      </c>
      <c r="F2">
        <v>374.697</v>
      </c>
      <c r="G2">
        <v>0</v>
      </c>
      <c r="H2">
        <v>374.697</v>
      </c>
      <c r="I2">
        <v>7.3890599999999997</v>
      </c>
      <c r="J2">
        <v>7.3890599999999997</v>
      </c>
      <c r="K2">
        <v>0</v>
      </c>
    </row>
    <row r="3" spans="1:17" x14ac:dyDescent="0.25">
      <c r="A3" t="s">
        <v>35</v>
      </c>
      <c r="B3">
        <v>957.47799999999995</v>
      </c>
      <c r="C3">
        <v>946.27300000000002</v>
      </c>
      <c r="D3">
        <v>905.38</v>
      </c>
      <c r="E3">
        <v>878.45</v>
      </c>
      <c r="F3">
        <v>352.15100000000001</v>
      </c>
      <c r="G3">
        <v>0</v>
      </c>
      <c r="H3">
        <v>352.15100000000001</v>
      </c>
      <c r="I3">
        <v>7.3890599999999997</v>
      </c>
      <c r="J3">
        <v>7.3890599999999997</v>
      </c>
      <c r="K3">
        <v>0</v>
      </c>
    </row>
    <row r="4" spans="1:17" x14ac:dyDescent="0.25">
      <c r="A4" t="s">
        <v>35</v>
      </c>
      <c r="B4">
        <v>952.75900000000001</v>
      </c>
      <c r="C4">
        <v>945.16899999999998</v>
      </c>
      <c r="D4">
        <v>902.77599999999995</v>
      </c>
      <c r="E4">
        <v>875.68700000000001</v>
      </c>
      <c r="F4">
        <v>351.34</v>
      </c>
      <c r="G4">
        <v>0</v>
      </c>
      <c r="H4">
        <v>351.34</v>
      </c>
      <c r="I4">
        <v>7.3890599999999997</v>
      </c>
      <c r="J4">
        <v>7.3890599999999997</v>
      </c>
      <c r="K4">
        <v>0</v>
      </c>
    </row>
    <row r="5" spans="1:17" x14ac:dyDescent="0.25">
      <c r="A5" t="s">
        <v>35</v>
      </c>
      <c r="B5">
        <v>944.42200000000003</v>
      </c>
      <c r="C5">
        <v>937.18899999999996</v>
      </c>
      <c r="D5">
        <v>896.28700000000003</v>
      </c>
      <c r="E5">
        <v>870.29700000000003</v>
      </c>
      <c r="F5">
        <v>349.738</v>
      </c>
      <c r="G5">
        <v>0</v>
      </c>
      <c r="H5">
        <v>349.738</v>
      </c>
      <c r="I5">
        <v>7.3890599999999997</v>
      </c>
      <c r="J5">
        <v>7.3890599999999997</v>
      </c>
      <c r="K5">
        <v>0</v>
      </c>
    </row>
    <row r="6" spans="1:17" x14ac:dyDescent="0.25">
      <c r="A6" t="s">
        <v>35</v>
      </c>
      <c r="B6">
        <v>938.04499999999996</v>
      </c>
      <c r="C6">
        <v>930.69500000000005</v>
      </c>
      <c r="D6">
        <v>895.53599999999994</v>
      </c>
      <c r="E6">
        <v>870.19799999999998</v>
      </c>
      <c r="F6">
        <v>349.67399999999998</v>
      </c>
      <c r="G6">
        <v>0</v>
      </c>
      <c r="H6">
        <v>349.67399999999998</v>
      </c>
      <c r="I6">
        <v>7.3890599999999997</v>
      </c>
      <c r="J6">
        <v>7.3890599999999997</v>
      </c>
      <c r="K6">
        <v>0</v>
      </c>
    </row>
    <row r="7" spans="1:17" x14ac:dyDescent="0.25">
      <c r="A7" t="s">
        <v>35</v>
      </c>
      <c r="B7">
        <v>937.60599999999999</v>
      </c>
      <c r="C7">
        <v>930.73</v>
      </c>
      <c r="D7">
        <v>895.57299999999998</v>
      </c>
      <c r="E7">
        <v>870.27200000000005</v>
      </c>
      <c r="F7">
        <v>349.72800000000001</v>
      </c>
      <c r="G7">
        <v>0</v>
      </c>
      <c r="H7">
        <v>349.72800000000001</v>
      </c>
      <c r="I7">
        <v>7.3890599999999997</v>
      </c>
      <c r="J7">
        <v>7.3890599999999997</v>
      </c>
      <c r="K7">
        <v>0</v>
      </c>
    </row>
    <row r="8" spans="1:17" x14ac:dyDescent="0.25">
      <c r="A8" t="s">
        <v>35</v>
      </c>
      <c r="B8">
        <v>943.46600000000001</v>
      </c>
      <c r="C8">
        <v>936.51599999999996</v>
      </c>
      <c r="D8">
        <v>896.26900000000001</v>
      </c>
      <c r="E8">
        <v>870.31</v>
      </c>
      <c r="F8">
        <v>349.71699999999998</v>
      </c>
      <c r="G8">
        <v>0</v>
      </c>
      <c r="H8">
        <v>349.71699999999998</v>
      </c>
      <c r="I8">
        <v>7.3890599999999997</v>
      </c>
      <c r="J8">
        <v>7.3890599999999997</v>
      </c>
      <c r="K8">
        <v>0</v>
      </c>
    </row>
    <row r="9" spans="1:17" x14ac:dyDescent="0.25">
      <c r="A9" t="s">
        <v>35</v>
      </c>
      <c r="B9">
        <v>935.87</v>
      </c>
      <c r="C9">
        <v>929.327</v>
      </c>
      <c r="D9">
        <v>895.48699999999997</v>
      </c>
      <c r="E9">
        <v>870.34400000000005</v>
      </c>
      <c r="F9">
        <v>349.71199999999999</v>
      </c>
      <c r="G9">
        <v>0</v>
      </c>
      <c r="H9">
        <v>349.71199999999999</v>
      </c>
      <c r="I9">
        <v>7.3890599999999997</v>
      </c>
      <c r="J9">
        <v>7.3890599999999997</v>
      </c>
      <c r="K9">
        <v>0</v>
      </c>
    </row>
    <row r="10" spans="1:17" x14ac:dyDescent="0.25">
      <c r="A10" t="s">
        <v>35</v>
      </c>
      <c r="B10">
        <v>943.38599999999997</v>
      </c>
      <c r="C10">
        <v>936.28</v>
      </c>
      <c r="D10">
        <v>895.721</v>
      </c>
      <c r="E10">
        <v>870.26400000000001</v>
      </c>
      <c r="F10">
        <v>349.76499999999999</v>
      </c>
      <c r="G10">
        <v>0</v>
      </c>
      <c r="H10">
        <v>349.76499999999999</v>
      </c>
      <c r="I10">
        <v>7.3890599999999997</v>
      </c>
      <c r="J10">
        <v>7.3890599999999997</v>
      </c>
      <c r="K10">
        <v>0</v>
      </c>
    </row>
    <row r="11" spans="1:17" x14ac:dyDescent="0.25">
      <c r="A11" t="s">
        <v>35</v>
      </c>
      <c r="B11">
        <v>933.05100000000004</v>
      </c>
      <c r="C11">
        <v>926.39599999999996</v>
      </c>
      <c r="D11">
        <v>894.63800000000003</v>
      </c>
      <c r="E11">
        <v>870.17100000000005</v>
      </c>
      <c r="F11">
        <v>349.72199999999998</v>
      </c>
      <c r="G11">
        <v>0</v>
      </c>
      <c r="H11">
        <v>349.72199999999998</v>
      </c>
      <c r="I11">
        <v>7.3890599999999997</v>
      </c>
      <c r="J11">
        <v>7.3890599999999997</v>
      </c>
      <c r="K11">
        <v>0</v>
      </c>
    </row>
    <row r="12" spans="1:17" x14ac:dyDescent="0.25">
      <c r="A12" t="s">
        <v>35</v>
      </c>
      <c r="B12">
        <v>944.62300000000005</v>
      </c>
      <c r="C12">
        <v>937.57600000000002</v>
      </c>
      <c r="D12">
        <v>896.62900000000002</v>
      </c>
      <c r="E12">
        <v>870.10900000000004</v>
      </c>
      <c r="F12">
        <v>349.69499999999999</v>
      </c>
      <c r="G12">
        <v>0</v>
      </c>
      <c r="H12">
        <v>349.69499999999999</v>
      </c>
      <c r="I12">
        <v>7.3890599999999997</v>
      </c>
      <c r="J12">
        <v>7.3890599999999997</v>
      </c>
      <c r="K12">
        <v>0</v>
      </c>
    </row>
    <row r="13" spans="1:17" x14ac:dyDescent="0.25">
      <c r="A13" t="s">
        <v>35</v>
      </c>
      <c r="B13">
        <v>938.94500000000005</v>
      </c>
      <c r="C13">
        <v>930.77800000000002</v>
      </c>
      <c r="D13">
        <v>895.49900000000002</v>
      </c>
      <c r="E13">
        <v>870.18799999999999</v>
      </c>
      <c r="F13">
        <v>349.666</v>
      </c>
      <c r="G13">
        <v>0</v>
      </c>
      <c r="H13">
        <v>349.666</v>
      </c>
      <c r="I13">
        <v>7.3890599999999997</v>
      </c>
      <c r="J13">
        <v>7.3890599999999997</v>
      </c>
      <c r="K13">
        <v>0</v>
      </c>
    </row>
    <row r="14" spans="1:17" x14ac:dyDescent="0.25">
      <c r="A14" t="s">
        <v>35</v>
      </c>
      <c r="B14">
        <v>943.93499999999995</v>
      </c>
      <c r="C14">
        <v>936.63599999999997</v>
      </c>
      <c r="D14">
        <v>895.221</v>
      </c>
      <c r="E14">
        <v>870.11599999999999</v>
      </c>
      <c r="F14">
        <v>349.666</v>
      </c>
      <c r="G14">
        <v>0</v>
      </c>
      <c r="H14">
        <v>349.666</v>
      </c>
      <c r="I14">
        <v>7.3890599999999997</v>
      </c>
      <c r="J14">
        <v>7.3890599999999997</v>
      </c>
      <c r="K14">
        <v>0</v>
      </c>
    </row>
    <row r="15" spans="1:17" x14ac:dyDescent="0.25">
      <c r="A15" t="s">
        <v>35</v>
      </c>
      <c r="B15">
        <v>943.09900000000005</v>
      </c>
      <c r="C15">
        <v>935.94799999999998</v>
      </c>
      <c r="D15">
        <v>896.36099999999999</v>
      </c>
      <c r="E15">
        <v>870.16200000000003</v>
      </c>
      <c r="F15">
        <v>349.68799999999999</v>
      </c>
      <c r="G15">
        <v>0</v>
      </c>
      <c r="H15">
        <v>349.68799999999999</v>
      </c>
      <c r="I15">
        <v>7.3890599999999997</v>
      </c>
      <c r="J15">
        <v>7.3890599999999997</v>
      </c>
      <c r="K15">
        <v>0</v>
      </c>
    </row>
    <row r="16" spans="1:17" x14ac:dyDescent="0.25">
      <c r="A16" t="s">
        <v>35</v>
      </c>
      <c r="B16">
        <v>932.14599999999996</v>
      </c>
      <c r="C16">
        <v>924.47500000000002</v>
      </c>
      <c r="D16">
        <v>894.20299999999997</v>
      </c>
      <c r="E16">
        <v>870.13499999999999</v>
      </c>
      <c r="F16">
        <v>349.68700000000001</v>
      </c>
      <c r="G16">
        <v>0</v>
      </c>
      <c r="H16">
        <v>349.68700000000001</v>
      </c>
      <c r="I16">
        <v>7.3890599999999997</v>
      </c>
      <c r="J16">
        <v>7.3890599999999997</v>
      </c>
      <c r="K16">
        <v>0</v>
      </c>
    </row>
    <row r="17" spans="1:11" x14ac:dyDescent="0.25">
      <c r="A17" t="s">
        <v>35</v>
      </c>
      <c r="B17">
        <v>935.60699999999997</v>
      </c>
      <c r="C17">
        <v>928.73400000000004</v>
      </c>
      <c r="D17">
        <v>895.29100000000005</v>
      </c>
      <c r="E17">
        <v>870.18799999999999</v>
      </c>
      <c r="F17">
        <v>349.80900000000003</v>
      </c>
      <c r="G17">
        <v>0</v>
      </c>
      <c r="H17">
        <v>349.80900000000003</v>
      </c>
      <c r="I17">
        <v>7.3890599999999997</v>
      </c>
      <c r="J17">
        <v>7.3890599999999997</v>
      </c>
      <c r="K17">
        <v>0</v>
      </c>
    </row>
    <row r="18" spans="1:11" x14ac:dyDescent="0.25">
      <c r="A18" t="s">
        <v>35</v>
      </c>
      <c r="B18">
        <v>941.62</v>
      </c>
      <c r="C18">
        <v>934.46699999999998</v>
      </c>
      <c r="D18">
        <v>896.33</v>
      </c>
      <c r="E18">
        <v>870.05499999999995</v>
      </c>
      <c r="F18">
        <v>349.69200000000001</v>
      </c>
      <c r="G18">
        <v>0</v>
      </c>
      <c r="H18">
        <v>349.69200000000001</v>
      </c>
      <c r="I18">
        <v>7.3890599999999997</v>
      </c>
      <c r="J18">
        <v>7.3890599999999997</v>
      </c>
      <c r="K18">
        <v>0</v>
      </c>
    </row>
    <row r="19" spans="1:11" x14ac:dyDescent="0.25">
      <c r="A19" t="s">
        <v>35</v>
      </c>
      <c r="B19">
        <v>941.42499999999995</v>
      </c>
      <c r="C19">
        <v>932.94600000000003</v>
      </c>
      <c r="D19">
        <v>895.69100000000003</v>
      </c>
      <c r="E19">
        <v>870.04399999999998</v>
      </c>
      <c r="F19">
        <v>349.72800000000001</v>
      </c>
      <c r="G19">
        <v>0</v>
      </c>
      <c r="H19">
        <v>349.72800000000001</v>
      </c>
      <c r="I19">
        <v>7.3890599999999997</v>
      </c>
      <c r="J19">
        <v>7.3890599999999997</v>
      </c>
      <c r="K19">
        <v>0</v>
      </c>
    </row>
    <row r="20" spans="1:11" x14ac:dyDescent="0.25">
      <c r="A20" t="s">
        <v>35</v>
      </c>
      <c r="B20">
        <v>928.48599999999999</v>
      </c>
      <c r="C20">
        <v>921.63199999999995</v>
      </c>
      <c r="D20">
        <v>893.66800000000001</v>
      </c>
      <c r="E20">
        <v>870.03700000000003</v>
      </c>
      <c r="F20">
        <v>349.74599999999998</v>
      </c>
      <c r="G20">
        <v>0</v>
      </c>
      <c r="H20">
        <v>349.74599999999998</v>
      </c>
      <c r="I20">
        <v>7.3890599999999997</v>
      </c>
      <c r="J20">
        <v>7.3890599999999997</v>
      </c>
      <c r="K20">
        <v>0</v>
      </c>
    </row>
    <row r="21" spans="1:11" x14ac:dyDescent="0.25">
      <c r="A21" t="s">
        <v>35</v>
      </c>
      <c r="B21">
        <v>932.779</v>
      </c>
      <c r="C21">
        <v>926.05</v>
      </c>
      <c r="D21">
        <v>894.279</v>
      </c>
      <c r="E21">
        <v>869.92499999999995</v>
      </c>
      <c r="F21">
        <v>349.63499999999999</v>
      </c>
      <c r="G21">
        <v>0</v>
      </c>
      <c r="H21">
        <v>349.63499999999999</v>
      </c>
      <c r="I21">
        <v>7.3890599999999997</v>
      </c>
      <c r="J21">
        <v>7.3890599999999997</v>
      </c>
      <c r="K21">
        <v>0</v>
      </c>
    </row>
    <row r="22" spans="1:11" x14ac:dyDescent="0.25">
      <c r="A22" t="s">
        <v>35</v>
      </c>
      <c r="B22">
        <v>934.78099999999995</v>
      </c>
      <c r="C22">
        <v>928.125</v>
      </c>
      <c r="D22">
        <v>897.80799999999999</v>
      </c>
      <c r="E22">
        <v>873.47</v>
      </c>
      <c r="F22">
        <v>350.71699999999998</v>
      </c>
      <c r="G22">
        <v>0</v>
      </c>
      <c r="H22">
        <v>350.71699999999998</v>
      </c>
      <c r="I22">
        <v>7.3890599999999997</v>
      </c>
      <c r="J22">
        <v>7.3890599999999997</v>
      </c>
      <c r="K22">
        <v>0</v>
      </c>
    </row>
    <row r="23" spans="1:11" x14ac:dyDescent="0.25">
      <c r="A23" t="s">
        <v>35</v>
      </c>
      <c r="B23">
        <v>933.86599999999999</v>
      </c>
      <c r="C23">
        <v>926.52499999999998</v>
      </c>
      <c r="D23">
        <v>898.86</v>
      </c>
      <c r="E23">
        <v>875.11199999999997</v>
      </c>
      <c r="F23">
        <v>351.14800000000002</v>
      </c>
      <c r="G23">
        <v>0</v>
      </c>
      <c r="H23">
        <v>351.14800000000002</v>
      </c>
      <c r="I23">
        <v>7.3890599999999997</v>
      </c>
      <c r="J23">
        <v>7.3890599999999997</v>
      </c>
      <c r="K23">
        <v>0</v>
      </c>
    </row>
    <row r="24" spans="1:11" x14ac:dyDescent="0.25">
      <c r="A24" t="s">
        <v>35</v>
      </c>
      <c r="B24">
        <v>938.37099999999998</v>
      </c>
      <c r="C24">
        <v>931.322</v>
      </c>
      <c r="D24">
        <v>899.601</v>
      </c>
      <c r="E24">
        <v>875.09799999999996</v>
      </c>
      <c r="F24">
        <v>351.15800000000002</v>
      </c>
      <c r="G24">
        <v>0</v>
      </c>
      <c r="H24">
        <v>351.15800000000002</v>
      </c>
      <c r="I24">
        <v>7.3890599999999997</v>
      </c>
      <c r="J24">
        <v>7.3890599999999997</v>
      </c>
      <c r="K24">
        <v>0</v>
      </c>
    </row>
    <row r="25" spans="1:11" x14ac:dyDescent="0.25">
      <c r="A25" t="s">
        <v>35</v>
      </c>
      <c r="B25">
        <v>943.65</v>
      </c>
      <c r="C25">
        <v>936.62199999999996</v>
      </c>
      <c r="D25">
        <v>900.14</v>
      </c>
      <c r="E25">
        <v>875.16300000000001</v>
      </c>
      <c r="F25">
        <v>351.149</v>
      </c>
      <c r="G25">
        <v>0</v>
      </c>
      <c r="H25">
        <v>351.149</v>
      </c>
      <c r="I25">
        <v>7.3890599999999997</v>
      </c>
      <c r="J25">
        <v>7.3890599999999997</v>
      </c>
      <c r="K25">
        <v>0</v>
      </c>
    </row>
    <row r="26" spans="1:11" x14ac:dyDescent="0.25">
      <c r="A26" t="s">
        <v>35</v>
      </c>
      <c r="B26">
        <v>939.89200000000005</v>
      </c>
      <c r="C26">
        <v>933.12199999999996</v>
      </c>
      <c r="D26">
        <v>899.36199999999997</v>
      </c>
      <c r="E26">
        <v>875.14599999999996</v>
      </c>
      <c r="F26">
        <v>351.17</v>
      </c>
      <c r="G26">
        <v>0</v>
      </c>
      <c r="H26">
        <v>351.17</v>
      </c>
      <c r="I26">
        <v>7.3890599999999997</v>
      </c>
      <c r="J26">
        <v>7.3890599999999997</v>
      </c>
      <c r="K26">
        <v>0</v>
      </c>
    </row>
    <row r="27" spans="1:11" x14ac:dyDescent="0.25">
      <c r="A27" t="s">
        <v>35</v>
      </c>
      <c r="B27">
        <v>944.07600000000002</v>
      </c>
      <c r="C27">
        <v>936.96699999999998</v>
      </c>
      <c r="D27">
        <v>901.66</v>
      </c>
      <c r="E27">
        <v>875.27800000000002</v>
      </c>
      <c r="F27">
        <v>351.19900000000001</v>
      </c>
      <c r="G27">
        <v>0</v>
      </c>
      <c r="H27">
        <v>351.19900000000001</v>
      </c>
      <c r="I27">
        <v>7.3890599999999997</v>
      </c>
      <c r="J27">
        <v>7.3890599999999997</v>
      </c>
      <c r="K27">
        <v>0</v>
      </c>
    </row>
    <row r="28" spans="1:11" x14ac:dyDescent="0.25">
      <c r="A28" t="s">
        <v>35</v>
      </c>
      <c r="B28">
        <v>944.17899999999997</v>
      </c>
      <c r="C28">
        <v>937.38</v>
      </c>
      <c r="D28">
        <v>900.67</v>
      </c>
      <c r="E28">
        <v>875.46699999999998</v>
      </c>
      <c r="F28">
        <v>351.21800000000002</v>
      </c>
      <c r="G28">
        <v>0</v>
      </c>
      <c r="H28">
        <v>351.21800000000002</v>
      </c>
      <c r="I28">
        <v>7.3890599999999997</v>
      </c>
      <c r="J28">
        <v>7.3890599999999997</v>
      </c>
      <c r="K28">
        <v>0</v>
      </c>
    </row>
    <row r="29" spans="1:11" x14ac:dyDescent="0.25">
      <c r="A29" t="s">
        <v>35</v>
      </c>
      <c r="B29">
        <v>944.976</v>
      </c>
      <c r="C29">
        <v>938.053</v>
      </c>
      <c r="D29">
        <v>900.15700000000004</v>
      </c>
      <c r="E29">
        <v>875.15499999999997</v>
      </c>
      <c r="F29">
        <v>351.18</v>
      </c>
      <c r="G29">
        <v>0</v>
      </c>
      <c r="H29">
        <v>351.18</v>
      </c>
      <c r="I29">
        <v>7.3890599999999997</v>
      </c>
      <c r="J29">
        <v>7.3890599999999997</v>
      </c>
      <c r="K29">
        <v>0</v>
      </c>
    </row>
    <row r="30" spans="1:11" x14ac:dyDescent="0.25">
      <c r="A30" t="s">
        <v>35</v>
      </c>
      <c r="B30">
        <v>935.548</v>
      </c>
      <c r="C30">
        <v>928.8</v>
      </c>
      <c r="D30">
        <v>899.01499999999999</v>
      </c>
      <c r="E30">
        <v>875.23699999999997</v>
      </c>
      <c r="F30">
        <v>351.19600000000003</v>
      </c>
      <c r="G30">
        <v>0</v>
      </c>
      <c r="H30">
        <v>351.19600000000003</v>
      </c>
      <c r="I30">
        <v>7.3890599999999997</v>
      </c>
      <c r="J30">
        <v>7.3890599999999997</v>
      </c>
      <c r="K30">
        <v>0</v>
      </c>
    </row>
    <row r="31" spans="1:11" x14ac:dyDescent="0.25">
      <c r="A31" t="s">
        <v>35</v>
      </c>
      <c r="B31">
        <v>945.31200000000001</v>
      </c>
      <c r="C31">
        <v>938.30799999999999</v>
      </c>
      <c r="D31">
        <v>900.32799999999997</v>
      </c>
      <c r="E31">
        <v>875.27300000000002</v>
      </c>
      <c r="F31">
        <v>351.18400000000003</v>
      </c>
      <c r="G31">
        <v>0</v>
      </c>
      <c r="H31">
        <v>351.18400000000003</v>
      </c>
      <c r="I31">
        <v>7.3890599999999997</v>
      </c>
      <c r="J31">
        <v>7.3890599999999997</v>
      </c>
      <c r="K31">
        <v>0</v>
      </c>
    </row>
    <row r="32" spans="1:11" x14ac:dyDescent="0.25">
      <c r="A32" t="s">
        <v>35</v>
      </c>
      <c r="B32">
        <v>936.71299999999997</v>
      </c>
      <c r="C32">
        <v>929.92100000000005</v>
      </c>
      <c r="D32">
        <v>899.21799999999996</v>
      </c>
      <c r="E32">
        <v>875.2</v>
      </c>
      <c r="F32">
        <v>351.226</v>
      </c>
      <c r="G32">
        <v>0</v>
      </c>
      <c r="H32">
        <v>351.226</v>
      </c>
      <c r="I32">
        <v>7.3890599999999997</v>
      </c>
      <c r="J32">
        <v>7.3890599999999997</v>
      </c>
      <c r="K32">
        <v>0</v>
      </c>
    </row>
    <row r="33" spans="1:11" x14ac:dyDescent="0.25">
      <c r="A33" t="s">
        <v>35</v>
      </c>
      <c r="B33">
        <v>943.86800000000005</v>
      </c>
      <c r="C33">
        <v>936.87599999999998</v>
      </c>
      <c r="D33">
        <v>899.34900000000005</v>
      </c>
      <c r="E33">
        <v>875.255</v>
      </c>
      <c r="F33">
        <v>351.233</v>
      </c>
      <c r="G33">
        <v>0</v>
      </c>
      <c r="H33">
        <v>351.233</v>
      </c>
      <c r="I33">
        <v>7.3890599999999997</v>
      </c>
      <c r="J33">
        <v>7.3890599999999997</v>
      </c>
      <c r="K33">
        <v>0</v>
      </c>
    </row>
    <row r="34" spans="1:11" x14ac:dyDescent="0.25">
      <c r="A34" t="s">
        <v>35</v>
      </c>
      <c r="B34">
        <v>944.26499999999999</v>
      </c>
      <c r="C34">
        <v>936.81899999999996</v>
      </c>
      <c r="D34">
        <v>900.56299999999999</v>
      </c>
      <c r="E34">
        <v>875.28300000000002</v>
      </c>
      <c r="F34">
        <v>351.22</v>
      </c>
      <c r="G34">
        <v>0</v>
      </c>
      <c r="H34">
        <v>351.22</v>
      </c>
      <c r="I34">
        <v>7.3890599999999997</v>
      </c>
      <c r="J34">
        <v>7.3890599999999997</v>
      </c>
      <c r="K34">
        <v>0</v>
      </c>
    </row>
    <row r="35" spans="1:11" x14ac:dyDescent="0.25">
      <c r="A35" t="s">
        <v>35</v>
      </c>
      <c r="B35">
        <v>939.57299999999998</v>
      </c>
      <c r="C35">
        <v>931.46199999999999</v>
      </c>
      <c r="D35">
        <v>899.55700000000002</v>
      </c>
      <c r="E35">
        <v>875.22299999999996</v>
      </c>
      <c r="F35">
        <v>351.11599999999999</v>
      </c>
      <c r="G35">
        <v>0</v>
      </c>
      <c r="H35">
        <v>351.11599999999999</v>
      </c>
      <c r="I35">
        <v>7.3890599999999997</v>
      </c>
      <c r="J35">
        <v>7.3890599999999997</v>
      </c>
      <c r="K35">
        <v>0</v>
      </c>
    </row>
    <row r="36" spans="1:11" x14ac:dyDescent="0.25">
      <c r="A36" t="s">
        <v>35</v>
      </c>
      <c r="B36">
        <v>939.03599999999994</v>
      </c>
      <c r="C36">
        <v>928.60400000000004</v>
      </c>
      <c r="D36">
        <v>898.96100000000001</v>
      </c>
      <c r="E36">
        <v>875.19</v>
      </c>
      <c r="F36">
        <v>351.19099999999997</v>
      </c>
      <c r="G36">
        <v>0</v>
      </c>
      <c r="H36">
        <v>351.19099999999997</v>
      </c>
      <c r="I36">
        <v>7.3890599999999997</v>
      </c>
      <c r="J36">
        <v>7.3890599999999997</v>
      </c>
      <c r="K36">
        <v>0</v>
      </c>
    </row>
    <row r="37" spans="1:11" x14ac:dyDescent="0.25">
      <c r="A37" t="s">
        <v>35</v>
      </c>
      <c r="B37">
        <v>936.39099999999996</v>
      </c>
      <c r="C37">
        <v>929.07299999999998</v>
      </c>
      <c r="D37">
        <v>898.88300000000004</v>
      </c>
      <c r="E37">
        <v>875.09799999999996</v>
      </c>
      <c r="F37">
        <v>351.17899999999997</v>
      </c>
      <c r="G37">
        <v>0</v>
      </c>
      <c r="H37">
        <v>351.17899999999997</v>
      </c>
      <c r="I37">
        <v>7.3890599999999997</v>
      </c>
      <c r="J37">
        <v>7.3890599999999997</v>
      </c>
      <c r="K37">
        <v>0</v>
      </c>
    </row>
    <row r="38" spans="1:11" x14ac:dyDescent="0.25">
      <c r="A38" t="s">
        <v>35</v>
      </c>
      <c r="B38">
        <v>938.79899999999998</v>
      </c>
      <c r="C38">
        <v>931.97299999999996</v>
      </c>
      <c r="D38">
        <v>898.96900000000005</v>
      </c>
      <c r="E38">
        <v>875.12300000000005</v>
      </c>
      <c r="F38">
        <v>351.18799999999999</v>
      </c>
      <c r="G38">
        <v>0</v>
      </c>
      <c r="H38">
        <v>351.18799999999999</v>
      </c>
      <c r="I38">
        <v>7.3890599999999997</v>
      </c>
      <c r="J38">
        <v>7.3890599999999997</v>
      </c>
      <c r="K38">
        <v>0</v>
      </c>
    </row>
    <row r="39" spans="1:11" x14ac:dyDescent="0.25">
      <c r="A39" t="s">
        <v>35</v>
      </c>
      <c r="B39">
        <v>939.01300000000003</v>
      </c>
      <c r="C39">
        <v>931.84400000000005</v>
      </c>
      <c r="D39">
        <v>899.30600000000004</v>
      </c>
      <c r="E39">
        <v>875.13199999999995</v>
      </c>
      <c r="F39">
        <v>351.15100000000001</v>
      </c>
      <c r="G39">
        <v>0</v>
      </c>
      <c r="H39">
        <v>351.15100000000001</v>
      </c>
      <c r="I39">
        <v>7.3890599999999997</v>
      </c>
      <c r="J39">
        <v>7.3890599999999997</v>
      </c>
      <c r="K39">
        <v>0</v>
      </c>
    </row>
    <row r="40" spans="1:11" x14ac:dyDescent="0.25">
      <c r="A40" t="s">
        <v>35</v>
      </c>
      <c r="B40">
        <v>939.85599999999999</v>
      </c>
      <c r="C40">
        <v>932.952</v>
      </c>
      <c r="D40">
        <v>899.64400000000001</v>
      </c>
      <c r="E40">
        <v>875.14099999999996</v>
      </c>
      <c r="F40">
        <v>351.149</v>
      </c>
      <c r="G40">
        <v>0</v>
      </c>
      <c r="H40">
        <v>351.149</v>
      </c>
      <c r="I40">
        <v>7.3890599999999997</v>
      </c>
      <c r="J40">
        <v>7.3890599999999997</v>
      </c>
      <c r="K40">
        <v>0</v>
      </c>
    </row>
    <row r="41" spans="1:11" x14ac:dyDescent="0.25">
      <c r="A41" t="s">
        <v>35</v>
      </c>
      <c r="B41">
        <v>939.28399999999999</v>
      </c>
      <c r="C41">
        <v>932.42899999999997</v>
      </c>
      <c r="D41">
        <v>899.48</v>
      </c>
      <c r="E41">
        <v>875.19799999999998</v>
      </c>
      <c r="F41">
        <v>351.19299999999998</v>
      </c>
      <c r="G41">
        <v>0</v>
      </c>
      <c r="H41">
        <v>351.19299999999998</v>
      </c>
      <c r="I41">
        <v>7.3890599999999997</v>
      </c>
      <c r="J41">
        <v>7.3890599999999997</v>
      </c>
      <c r="K41">
        <v>0</v>
      </c>
    </row>
    <row r="42" spans="1:11" x14ac:dyDescent="0.25">
      <c r="A42" t="s">
        <v>35</v>
      </c>
      <c r="B42">
        <v>940.76</v>
      </c>
      <c r="C42">
        <v>933.21500000000003</v>
      </c>
      <c r="D42">
        <v>899.65599999999995</v>
      </c>
      <c r="E42">
        <v>875.00900000000001</v>
      </c>
      <c r="F42">
        <v>351.10700000000003</v>
      </c>
      <c r="G42">
        <v>0</v>
      </c>
      <c r="H42">
        <v>351.10700000000003</v>
      </c>
      <c r="I42">
        <v>7.3890599999999997</v>
      </c>
      <c r="J42">
        <v>7.3890599999999997</v>
      </c>
      <c r="K42">
        <v>0</v>
      </c>
    </row>
    <row r="43" spans="1:11" x14ac:dyDescent="0.25">
      <c r="A43" t="s">
        <v>35</v>
      </c>
      <c r="B43">
        <v>940.53700000000003</v>
      </c>
      <c r="C43">
        <v>933.62300000000005</v>
      </c>
      <c r="D43">
        <v>899.37800000000004</v>
      </c>
      <c r="E43">
        <v>875.15700000000004</v>
      </c>
      <c r="F43">
        <v>351.17700000000002</v>
      </c>
      <c r="G43">
        <v>0</v>
      </c>
      <c r="H43">
        <v>351.17700000000002</v>
      </c>
      <c r="I43">
        <v>7.3890599999999997</v>
      </c>
      <c r="J43">
        <v>7.3890599999999997</v>
      </c>
      <c r="K43">
        <v>0</v>
      </c>
    </row>
    <row r="44" spans="1:11" x14ac:dyDescent="0.25">
      <c r="A44" t="s">
        <v>35</v>
      </c>
      <c r="B44">
        <v>942.42600000000004</v>
      </c>
      <c r="C44">
        <v>935.12300000000005</v>
      </c>
      <c r="D44">
        <v>900.02599999999995</v>
      </c>
      <c r="E44">
        <v>875.54300000000001</v>
      </c>
      <c r="F44">
        <v>351.19099999999997</v>
      </c>
      <c r="G44">
        <v>0</v>
      </c>
      <c r="H44">
        <v>351.19099999999997</v>
      </c>
      <c r="I44">
        <v>7.3890599999999997</v>
      </c>
      <c r="J44">
        <v>7.3890599999999997</v>
      </c>
      <c r="K44">
        <v>0</v>
      </c>
    </row>
    <row r="45" spans="1:11" x14ac:dyDescent="0.25">
      <c r="A45" t="s">
        <v>35</v>
      </c>
      <c r="B45">
        <v>938.21199999999999</v>
      </c>
      <c r="C45">
        <v>931.18200000000002</v>
      </c>
      <c r="D45">
        <v>899.41700000000003</v>
      </c>
      <c r="E45">
        <v>875.154</v>
      </c>
      <c r="F45">
        <v>351.10899999999998</v>
      </c>
      <c r="G45">
        <v>0</v>
      </c>
      <c r="H45">
        <v>351.10899999999998</v>
      </c>
      <c r="I45">
        <v>7.3890599999999997</v>
      </c>
      <c r="J45">
        <v>7.3890599999999997</v>
      </c>
      <c r="K45">
        <v>0</v>
      </c>
    </row>
    <row r="46" spans="1:11" x14ac:dyDescent="0.25">
      <c r="A46" t="s">
        <v>35</v>
      </c>
      <c r="B46">
        <v>940.61800000000005</v>
      </c>
      <c r="C46">
        <v>933.26300000000003</v>
      </c>
      <c r="D46">
        <v>899.97699999999998</v>
      </c>
      <c r="E46">
        <v>875.06100000000004</v>
      </c>
      <c r="F46">
        <v>351.13499999999999</v>
      </c>
      <c r="G46">
        <v>0</v>
      </c>
      <c r="H46">
        <v>351.13499999999999</v>
      </c>
      <c r="I46">
        <v>7.3890599999999997</v>
      </c>
      <c r="J46">
        <v>7.3890599999999997</v>
      </c>
      <c r="K46">
        <v>0</v>
      </c>
    </row>
    <row r="47" spans="1:11" x14ac:dyDescent="0.25">
      <c r="A47" t="s">
        <v>35</v>
      </c>
      <c r="B47">
        <v>937.77300000000002</v>
      </c>
      <c r="C47">
        <v>931.149</v>
      </c>
      <c r="D47">
        <v>899.45100000000002</v>
      </c>
      <c r="E47">
        <v>875.08399999999995</v>
      </c>
      <c r="F47">
        <v>351.14</v>
      </c>
      <c r="G47">
        <v>0</v>
      </c>
      <c r="H47">
        <v>351.14</v>
      </c>
      <c r="I47">
        <v>7.3890599999999997</v>
      </c>
      <c r="J47">
        <v>7.3890599999999997</v>
      </c>
      <c r="K47">
        <v>0</v>
      </c>
    </row>
    <row r="48" spans="1:11" x14ac:dyDescent="0.25">
      <c r="A48" t="s">
        <v>35</v>
      </c>
      <c r="B48">
        <v>942.72199999999998</v>
      </c>
      <c r="C48">
        <v>935.34199999999998</v>
      </c>
      <c r="D48">
        <v>900.07600000000002</v>
      </c>
      <c r="E48">
        <v>875.06299999999999</v>
      </c>
      <c r="F48">
        <v>351.17700000000002</v>
      </c>
      <c r="G48">
        <v>0</v>
      </c>
      <c r="H48">
        <v>351.17700000000002</v>
      </c>
      <c r="I48">
        <v>7.3890599999999997</v>
      </c>
      <c r="J48">
        <v>7.3890599999999997</v>
      </c>
      <c r="K48">
        <v>0</v>
      </c>
    </row>
    <row r="49" spans="1:25" x14ac:dyDescent="0.25">
      <c r="A49" t="s">
        <v>35</v>
      </c>
      <c r="B49">
        <v>938.46400000000006</v>
      </c>
      <c r="C49">
        <v>931.06700000000001</v>
      </c>
      <c r="D49">
        <v>898.77499999999998</v>
      </c>
      <c r="E49">
        <v>874.97799999999995</v>
      </c>
      <c r="F49">
        <v>351.14299999999997</v>
      </c>
      <c r="G49">
        <v>0</v>
      </c>
      <c r="H49">
        <v>351.14299999999997</v>
      </c>
      <c r="I49">
        <v>7.3890599999999997</v>
      </c>
      <c r="J49">
        <v>7.3890599999999997</v>
      </c>
      <c r="K49">
        <v>0</v>
      </c>
    </row>
    <row r="50" spans="1:25" x14ac:dyDescent="0.25">
      <c r="A50" t="s">
        <v>35</v>
      </c>
      <c r="B50">
        <v>936.91899999999998</v>
      </c>
      <c r="C50">
        <v>929.95</v>
      </c>
      <c r="D50">
        <v>899.30200000000002</v>
      </c>
      <c r="E50">
        <v>875.05399999999997</v>
      </c>
      <c r="F50">
        <v>351.15499999999997</v>
      </c>
      <c r="G50">
        <v>0</v>
      </c>
      <c r="H50">
        <v>351.15499999999997</v>
      </c>
      <c r="I50">
        <v>7.3890599999999997</v>
      </c>
      <c r="J50">
        <v>7.3890599999999997</v>
      </c>
      <c r="K50">
        <v>0</v>
      </c>
    </row>
    <row r="51" spans="1:25" x14ac:dyDescent="0.25">
      <c r="A51" t="s">
        <v>35</v>
      </c>
      <c r="B51">
        <v>940.923</v>
      </c>
      <c r="C51">
        <v>933.60599999999999</v>
      </c>
      <c r="D51">
        <v>900.88400000000001</v>
      </c>
      <c r="E51">
        <v>875.14599999999996</v>
      </c>
      <c r="F51">
        <v>351.178</v>
      </c>
      <c r="G51">
        <v>0</v>
      </c>
      <c r="H51">
        <v>351.178</v>
      </c>
      <c r="I51">
        <v>7.3890599999999997</v>
      </c>
      <c r="J51">
        <v>7.3890599999999997</v>
      </c>
      <c r="K51">
        <v>0</v>
      </c>
    </row>
    <row r="52" spans="1:25" x14ac:dyDescent="0.25">
      <c r="A52" t="s">
        <v>35</v>
      </c>
      <c r="B52">
        <v>939.78700000000003</v>
      </c>
      <c r="C52">
        <v>932.60500000000002</v>
      </c>
      <c r="D52">
        <v>899.08399999999995</v>
      </c>
      <c r="E52">
        <v>875.02</v>
      </c>
      <c r="F52">
        <v>351.13400000000001</v>
      </c>
      <c r="G52">
        <v>0</v>
      </c>
      <c r="H52">
        <v>351.13400000000001</v>
      </c>
      <c r="I52">
        <v>7.3890599999999997</v>
      </c>
      <c r="J52">
        <v>7.3890599999999997</v>
      </c>
      <c r="K52">
        <v>0</v>
      </c>
    </row>
    <row r="53" spans="1:25" x14ac:dyDescent="0.25">
      <c r="A53" t="s">
        <v>35</v>
      </c>
      <c r="B53">
        <v>945.74</v>
      </c>
      <c r="C53">
        <v>934.90599999999995</v>
      </c>
      <c r="D53">
        <v>899.86300000000006</v>
      </c>
      <c r="E53">
        <v>874.96600000000001</v>
      </c>
      <c r="F53">
        <v>351.10700000000003</v>
      </c>
      <c r="G53">
        <v>0</v>
      </c>
      <c r="H53">
        <v>351.10700000000003</v>
      </c>
      <c r="I53">
        <v>7.3890599999999997</v>
      </c>
      <c r="J53">
        <v>7.3890599999999997</v>
      </c>
      <c r="K53">
        <v>0</v>
      </c>
    </row>
    <row r="54" spans="1:25" x14ac:dyDescent="0.25">
      <c r="A54" t="s">
        <v>35</v>
      </c>
      <c r="B54">
        <v>942.51499999999999</v>
      </c>
      <c r="C54">
        <v>935.14400000000001</v>
      </c>
      <c r="D54">
        <v>900.52800000000002</v>
      </c>
      <c r="E54">
        <v>874.93399999999997</v>
      </c>
      <c r="F54">
        <v>351.11</v>
      </c>
      <c r="G54">
        <v>0</v>
      </c>
      <c r="H54">
        <v>351.11</v>
      </c>
      <c r="I54">
        <v>7.3890599999999997</v>
      </c>
      <c r="J54">
        <v>7.3890599999999997</v>
      </c>
      <c r="K54">
        <v>0</v>
      </c>
    </row>
    <row r="55" spans="1:25" x14ac:dyDescent="0.25">
      <c r="A55" t="s">
        <v>35</v>
      </c>
      <c r="B55">
        <v>945.55399999999997</v>
      </c>
      <c r="C55">
        <v>937.81700000000001</v>
      </c>
      <c r="D55">
        <v>900.62099999999998</v>
      </c>
      <c r="E55">
        <v>875.07500000000005</v>
      </c>
      <c r="F55">
        <v>351.13299999999998</v>
      </c>
      <c r="G55">
        <v>0</v>
      </c>
      <c r="H55">
        <v>351.13299999999998</v>
      </c>
      <c r="I55">
        <v>7.3890599999999997</v>
      </c>
      <c r="J55">
        <v>7.3890599999999997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940.09199999999998</v>
      </c>
      <c r="C56">
        <v>933.274</v>
      </c>
      <c r="D56">
        <v>900.20899999999995</v>
      </c>
      <c r="E56">
        <v>875.13699999999994</v>
      </c>
      <c r="F56">
        <v>351.17599999999999</v>
      </c>
      <c r="G56">
        <v>0</v>
      </c>
      <c r="H56">
        <v>351.17599999999999</v>
      </c>
      <c r="I56">
        <v>7.3890599999999997</v>
      </c>
      <c r="J56">
        <v>7.3890599999999997</v>
      </c>
      <c r="K56">
        <v>0</v>
      </c>
      <c r="R56">
        <f>AVERAGE(B7:B56)</f>
        <v>939.81069999999988</v>
      </c>
      <c r="S56">
        <f>AVERAGE(C7:C56)</f>
        <v>932.53868</v>
      </c>
      <c r="U56">
        <f>_xlfn.VAR.P(B7:B56)</f>
        <v>15.300738130000036</v>
      </c>
      <c r="V56">
        <f>_xlfn.VAR.P(C7:C56)</f>
        <v>14.444292657599989</v>
      </c>
      <c r="X56">
        <f>1.96*SQRT(U56)/50</f>
        <v>0.15333533917555747</v>
      </c>
      <c r="Y56">
        <f>1.96*SQRT(V56)/50</f>
        <v>0.14898213943078698</v>
      </c>
    </row>
    <row r="57" spans="1:25" x14ac:dyDescent="0.25">
      <c r="A57" t="s">
        <v>111</v>
      </c>
      <c r="B57">
        <v>47079.308700000001</v>
      </c>
      <c r="C57" t="s">
        <v>37</v>
      </c>
    </row>
    <row r="58" spans="1:25" x14ac:dyDescent="0.25">
      <c r="A58" t="s">
        <v>36</v>
      </c>
      <c r="B58">
        <v>944.66300000000001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7.3890599999999997</v>
      </c>
      <c r="J58">
        <v>7.3890599999999997</v>
      </c>
      <c r="K58">
        <v>0</v>
      </c>
    </row>
    <row r="59" spans="1:25" x14ac:dyDescent="0.25">
      <c r="A59" t="s">
        <v>36</v>
      </c>
      <c r="B59">
        <v>937.79700000000003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7.3890599999999997</v>
      </c>
      <c r="J59">
        <v>7.3890599999999997</v>
      </c>
      <c r="K59">
        <v>0</v>
      </c>
    </row>
    <row r="60" spans="1:25" x14ac:dyDescent="0.25">
      <c r="A60" t="s">
        <v>36</v>
      </c>
      <c r="B60">
        <v>936.59199999999998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7.3890599999999997</v>
      </c>
      <c r="J60">
        <v>7.3890599999999997</v>
      </c>
      <c r="K60">
        <v>0</v>
      </c>
    </row>
    <row r="61" spans="1:25" x14ac:dyDescent="0.25">
      <c r="A61" t="s">
        <v>36</v>
      </c>
      <c r="B61">
        <v>940.10599999999999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7.3890599999999997</v>
      </c>
      <c r="J61">
        <v>7.3890599999999997</v>
      </c>
      <c r="K61">
        <v>0</v>
      </c>
    </row>
    <row r="62" spans="1:25" x14ac:dyDescent="0.25">
      <c r="A62" t="s">
        <v>36</v>
      </c>
      <c r="B62">
        <v>941.61500000000001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7.3890599999999997</v>
      </c>
      <c r="J62">
        <v>7.3890599999999997</v>
      </c>
      <c r="K62">
        <v>0</v>
      </c>
    </row>
    <row r="63" spans="1:25" x14ac:dyDescent="0.25">
      <c r="A63" t="s">
        <v>36</v>
      </c>
      <c r="B63">
        <v>940.66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7.3890599999999997</v>
      </c>
      <c r="J63">
        <v>7.3890599999999997</v>
      </c>
      <c r="K63">
        <v>0</v>
      </c>
    </row>
    <row r="64" spans="1:25" x14ac:dyDescent="0.25">
      <c r="A64" t="s">
        <v>36</v>
      </c>
      <c r="B64">
        <v>943.68299999999999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7.3890599999999997</v>
      </c>
      <c r="J64">
        <v>7.3890599999999997</v>
      </c>
      <c r="K64">
        <v>0</v>
      </c>
    </row>
    <row r="65" spans="1:11" x14ac:dyDescent="0.25">
      <c r="A65" t="s">
        <v>36</v>
      </c>
      <c r="B65">
        <v>933.19500000000005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7.3890599999999997</v>
      </c>
      <c r="J65">
        <v>7.3890599999999997</v>
      </c>
      <c r="K65">
        <v>0</v>
      </c>
    </row>
    <row r="66" spans="1:11" x14ac:dyDescent="0.25">
      <c r="A66" t="s">
        <v>36</v>
      </c>
      <c r="B66">
        <v>937.54899999999998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7.3890599999999997</v>
      </c>
      <c r="J66">
        <v>7.3890599999999997</v>
      </c>
      <c r="K66">
        <v>0</v>
      </c>
    </row>
    <row r="67" spans="1:11" x14ac:dyDescent="0.25">
      <c r="A67" t="s">
        <v>36</v>
      </c>
      <c r="B67">
        <v>938.74800000000005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7.3890599999999997</v>
      </c>
      <c r="J67">
        <v>7.3890599999999997</v>
      </c>
      <c r="K67">
        <v>0</v>
      </c>
    </row>
    <row r="68" spans="1:11" x14ac:dyDescent="0.25">
      <c r="A68" t="s">
        <v>36</v>
      </c>
      <c r="B68">
        <v>941.80100000000004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7.3890599999999997</v>
      </c>
      <c r="J68">
        <v>7.3890599999999997</v>
      </c>
      <c r="K68">
        <v>0</v>
      </c>
    </row>
    <row r="69" spans="1:11" x14ac:dyDescent="0.25">
      <c r="A69" t="s">
        <v>36</v>
      </c>
      <c r="B69">
        <v>937.75199999999995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7.3890599999999997</v>
      </c>
      <c r="J69">
        <v>7.3890599999999997</v>
      </c>
      <c r="K69">
        <v>0</v>
      </c>
    </row>
    <row r="70" spans="1:11" x14ac:dyDescent="0.25">
      <c r="A70" t="s">
        <v>36</v>
      </c>
      <c r="B70">
        <v>940.45299999999997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7.3890599999999997</v>
      </c>
      <c r="J70">
        <v>7.3890599999999997</v>
      </c>
      <c r="K70">
        <v>0</v>
      </c>
    </row>
    <row r="71" spans="1:11" x14ac:dyDescent="0.25">
      <c r="A71" t="s">
        <v>36</v>
      </c>
      <c r="B71">
        <v>933.27700000000004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7.3890599999999997</v>
      </c>
      <c r="J71">
        <v>7.3890599999999997</v>
      </c>
      <c r="K71">
        <v>0</v>
      </c>
    </row>
    <row r="72" spans="1:11" x14ac:dyDescent="0.25">
      <c r="A72" t="s">
        <v>36</v>
      </c>
      <c r="B72">
        <v>939.02700000000004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7.3890599999999997</v>
      </c>
      <c r="J72">
        <v>7.3890599999999997</v>
      </c>
      <c r="K72">
        <v>0</v>
      </c>
    </row>
    <row r="73" spans="1:11" x14ac:dyDescent="0.25">
      <c r="A73" t="s">
        <v>36</v>
      </c>
      <c r="B73">
        <v>941.80399999999997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7.3890599999999997</v>
      </c>
      <c r="J73">
        <v>7.3890599999999997</v>
      </c>
      <c r="K73">
        <v>0</v>
      </c>
    </row>
    <row r="74" spans="1:11" x14ac:dyDescent="0.25">
      <c r="A74" t="s">
        <v>36</v>
      </c>
      <c r="B74">
        <v>937.90800000000002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7.3890599999999997</v>
      </c>
      <c r="J74">
        <v>7.3890599999999997</v>
      </c>
      <c r="K74">
        <v>0</v>
      </c>
    </row>
    <row r="75" spans="1:11" x14ac:dyDescent="0.25">
      <c r="A75" t="s">
        <v>36</v>
      </c>
      <c r="B75">
        <v>943.30700000000002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7.3890599999999997</v>
      </c>
      <c r="J75">
        <v>7.3890599999999997</v>
      </c>
      <c r="K75">
        <v>0</v>
      </c>
    </row>
    <row r="76" spans="1:11" x14ac:dyDescent="0.25">
      <c r="A76" t="s">
        <v>36</v>
      </c>
      <c r="B76">
        <v>946.87099999999998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7.3890599999999997</v>
      </c>
      <c r="J76">
        <v>7.3890599999999997</v>
      </c>
      <c r="K76">
        <v>0</v>
      </c>
    </row>
    <row r="77" spans="1:11" x14ac:dyDescent="0.25">
      <c r="A77" t="s">
        <v>36</v>
      </c>
      <c r="B77">
        <v>941.452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7.3890599999999997</v>
      </c>
      <c r="J77">
        <v>7.3890599999999997</v>
      </c>
      <c r="K77">
        <v>0</v>
      </c>
    </row>
    <row r="78" spans="1:11" x14ac:dyDescent="0.25">
      <c r="A78" t="s">
        <v>36</v>
      </c>
      <c r="B78">
        <v>944.30799999999999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7.3890599999999997</v>
      </c>
      <c r="J78">
        <v>7.3890599999999997</v>
      </c>
      <c r="K78">
        <v>0</v>
      </c>
    </row>
    <row r="79" spans="1:11" x14ac:dyDescent="0.25">
      <c r="A79" t="s">
        <v>36</v>
      </c>
      <c r="B79">
        <v>944.19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7.3890599999999997</v>
      </c>
      <c r="J79">
        <v>7.3890599999999997</v>
      </c>
      <c r="K79">
        <v>0</v>
      </c>
    </row>
    <row r="80" spans="1:11" x14ac:dyDescent="0.25">
      <c r="A80" t="s">
        <v>36</v>
      </c>
      <c r="B80">
        <v>947.44799999999998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7.3890599999999997</v>
      </c>
      <c r="J80">
        <v>7.3890599999999997</v>
      </c>
      <c r="K80">
        <v>0</v>
      </c>
    </row>
    <row r="81" spans="1:11" x14ac:dyDescent="0.25">
      <c r="A81" t="s">
        <v>36</v>
      </c>
      <c r="B81">
        <v>942.79200000000003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7.3890599999999997</v>
      </c>
      <c r="J81">
        <v>7.3890599999999997</v>
      </c>
      <c r="K81">
        <v>0</v>
      </c>
    </row>
    <row r="82" spans="1:11" x14ac:dyDescent="0.25">
      <c r="A82" t="s">
        <v>36</v>
      </c>
      <c r="B82">
        <v>938.95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7.3890599999999997</v>
      </c>
      <c r="J82">
        <v>7.3890599999999997</v>
      </c>
      <c r="K82">
        <v>0</v>
      </c>
    </row>
    <row r="83" spans="1:11" x14ac:dyDescent="0.25">
      <c r="A83" t="s">
        <v>36</v>
      </c>
      <c r="B83">
        <v>942.29399999999998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7.3890599999999997</v>
      </c>
      <c r="J83">
        <v>7.3890599999999997</v>
      </c>
      <c r="K83">
        <v>0</v>
      </c>
    </row>
    <row r="84" spans="1:11" x14ac:dyDescent="0.25">
      <c r="A84" t="s">
        <v>36</v>
      </c>
      <c r="B84">
        <v>940.601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7.3890599999999997</v>
      </c>
      <c r="J84">
        <v>7.3890599999999997</v>
      </c>
      <c r="K84">
        <v>0</v>
      </c>
    </row>
    <row r="85" spans="1:11" x14ac:dyDescent="0.25">
      <c r="A85" t="s">
        <v>36</v>
      </c>
      <c r="B85">
        <v>938.221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7.3890599999999997</v>
      </c>
      <c r="J85">
        <v>7.3890599999999997</v>
      </c>
      <c r="K85">
        <v>0</v>
      </c>
    </row>
    <row r="86" spans="1:11" x14ac:dyDescent="0.25">
      <c r="A86" t="s">
        <v>36</v>
      </c>
      <c r="B86">
        <v>939.45100000000002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7.3890599999999997</v>
      </c>
      <c r="J86">
        <v>7.3890599999999997</v>
      </c>
      <c r="K86">
        <v>0</v>
      </c>
    </row>
    <row r="87" spans="1:11" x14ac:dyDescent="0.25">
      <c r="A87" t="s">
        <v>36</v>
      </c>
      <c r="B87">
        <v>938.24699999999996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7.3890599999999997</v>
      </c>
      <c r="J87">
        <v>7.3890599999999997</v>
      </c>
      <c r="K87">
        <v>0</v>
      </c>
    </row>
    <row r="88" spans="1:11" x14ac:dyDescent="0.25">
      <c r="A88" t="s">
        <v>36</v>
      </c>
      <c r="B88">
        <v>937.31899999999996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7.3890599999999997</v>
      </c>
      <c r="J88">
        <v>7.3890599999999997</v>
      </c>
      <c r="K88">
        <v>0</v>
      </c>
    </row>
    <row r="89" spans="1:11" x14ac:dyDescent="0.25">
      <c r="A89" t="s">
        <v>36</v>
      </c>
      <c r="B89">
        <v>939.39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7.3890599999999997</v>
      </c>
      <c r="J89">
        <v>7.3890599999999997</v>
      </c>
      <c r="K89">
        <v>0</v>
      </c>
    </row>
    <row r="90" spans="1:11" x14ac:dyDescent="0.25">
      <c r="A90" t="s">
        <v>36</v>
      </c>
      <c r="B90">
        <v>943.90099999999995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7.3890599999999997</v>
      </c>
      <c r="J90">
        <v>7.3890599999999997</v>
      </c>
      <c r="K90">
        <v>0</v>
      </c>
    </row>
    <row r="91" spans="1:11" x14ac:dyDescent="0.25">
      <c r="A91" t="s">
        <v>36</v>
      </c>
      <c r="B91">
        <v>939.79700000000003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7.3890599999999997</v>
      </c>
      <c r="J91">
        <v>7.3890599999999997</v>
      </c>
      <c r="K91">
        <v>0</v>
      </c>
    </row>
    <row r="92" spans="1:11" x14ac:dyDescent="0.25">
      <c r="A92" t="s">
        <v>36</v>
      </c>
      <c r="B92">
        <v>934.86199999999997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7.3890599999999997</v>
      </c>
      <c r="J92">
        <v>7.3890599999999997</v>
      </c>
      <c r="K92">
        <v>0</v>
      </c>
    </row>
    <row r="93" spans="1:11" x14ac:dyDescent="0.25">
      <c r="A93" t="s">
        <v>36</v>
      </c>
      <c r="B93">
        <v>945.30100000000004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7.3890599999999997</v>
      </c>
      <c r="J93">
        <v>7.3890599999999997</v>
      </c>
      <c r="K93">
        <v>0</v>
      </c>
    </row>
    <row r="94" spans="1:11" x14ac:dyDescent="0.25">
      <c r="A94" t="s">
        <v>36</v>
      </c>
      <c r="B94">
        <v>942.08100000000002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7.3890599999999997</v>
      </c>
      <c r="J94">
        <v>7.3890599999999997</v>
      </c>
      <c r="K94">
        <v>0</v>
      </c>
    </row>
    <row r="95" spans="1:11" x14ac:dyDescent="0.25">
      <c r="A95" t="s">
        <v>36</v>
      </c>
      <c r="B95">
        <v>942.755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7.3890599999999997</v>
      </c>
      <c r="J95">
        <v>7.3890599999999997</v>
      </c>
      <c r="K95">
        <v>0</v>
      </c>
    </row>
    <row r="96" spans="1:11" x14ac:dyDescent="0.25">
      <c r="A96" t="s">
        <v>36</v>
      </c>
      <c r="B96">
        <v>943.745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7.3890599999999997</v>
      </c>
      <c r="J96">
        <v>7.3890599999999997</v>
      </c>
      <c r="K96">
        <v>0</v>
      </c>
    </row>
    <row r="97" spans="1:25" x14ac:dyDescent="0.25">
      <c r="A97" t="s">
        <v>36</v>
      </c>
      <c r="B97">
        <v>938.26700000000005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7.3890599999999997</v>
      </c>
      <c r="J97">
        <v>7.3890599999999997</v>
      </c>
      <c r="K97">
        <v>0</v>
      </c>
    </row>
    <row r="98" spans="1:25" x14ac:dyDescent="0.25">
      <c r="A98" t="s">
        <v>36</v>
      </c>
      <c r="B98">
        <v>941.82100000000003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7.3890599999999997</v>
      </c>
      <c r="J98">
        <v>7.3890599999999997</v>
      </c>
      <c r="K98">
        <v>0</v>
      </c>
    </row>
    <row r="99" spans="1:25" x14ac:dyDescent="0.25">
      <c r="A99" t="s">
        <v>36</v>
      </c>
      <c r="B99">
        <v>939.57799999999997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7.3890599999999997</v>
      </c>
      <c r="J99">
        <v>7.3890599999999997</v>
      </c>
      <c r="K99">
        <v>0</v>
      </c>
    </row>
    <row r="100" spans="1:25" x14ac:dyDescent="0.25">
      <c r="A100" t="s">
        <v>36</v>
      </c>
      <c r="B100">
        <v>943.56399999999996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7.3890599999999997</v>
      </c>
      <c r="J100">
        <v>7.3890599999999997</v>
      </c>
      <c r="K100">
        <v>0</v>
      </c>
    </row>
    <row r="101" spans="1:25" x14ac:dyDescent="0.25">
      <c r="A101" t="s">
        <v>36</v>
      </c>
      <c r="B101">
        <v>940.25400000000002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7.3890599999999997</v>
      </c>
      <c r="J101">
        <v>7.3890599999999997</v>
      </c>
      <c r="K101">
        <v>0</v>
      </c>
    </row>
    <row r="102" spans="1:25" x14ac:dyDescent="0.25">
      <c r="A102" t="s">
        <v>36</v>
      </c>
      <c r="B102">
        <v>950.40700000000004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7.3890599999999997</v>
      </c>
      <c r="J102">
        <v>7.3890599999999997</v>
      </c>
      <c r="K102">
        <v>0</v>
      </c>
    </row>
    <row r="103" spans="1:25" x14ac:dyDescent="0.25">
      <c r="A103" t="s">
        <v>36</v>
      </c>
      <c r="B103">
        <v>945.20699999999999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7.3890599999999997</v>
      </c>
      <c r="J103">
        <v>7.3890599999999997</v>
      </c>
      <c r="K103">
        <v>0</v>
      </c>
    </row>
    <row r="104" spans="1:25" x14ac:dyDescent="0.25">
      <c r="A104" t="s">
        <v>36</v>
      </c>
      <c r="B104">
        <v>943.18100000000004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7.3890599999999997</v>
      </c>
      <c r="J104">
        <v>7.3890599999999997</v>
      </c>
      <c r="K104">
        <v>0</v>
      </c>
    </row>
    <row r="105" spans="1:25" x14ac:dyDescent="0.25">
      <c r="A105" t="s">
        <v>36</v>
      </c>
      <c r="B105">
        <v>945.06500000000005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7.3890599999999997</v>
      </c>
      <c r="J105">
        <v>7.3890599999999997</v>
      </c>
      <c r="K105">
        <v>0</v>
      </c>
    </row>
    <row r="106" spans="1:25" x14ac:dyDescent="0.25">
      <c r="A106" t="s">
        <v>36</v>
      </c>
      <c r="B106">
        <v>935.83299999999997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7.3890599999999997</v>
      </c>
      <c r="J106">
        <v>7.3890599999999997</v>
      </c>
      <c r="K106">
        <v>0</v>
      </c>
    </row>
    <row r="107" spans="1:25" x14ac:dyDescent="0.25">
      <c r="A107" t="s">
        <v>36</v>
      </c>
      <c r="B107">
        <v>946.298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7.3890599999999997</v>
      </c>
      <c r="J107">
        <v>7.3890599999999997</v>
      </c>
      <c r="K107">
        <v>0</v>
      </c>
    </row>
    <row r="108" spans="1:25" x14ac:dyDescent="0.25">
      <c r="A108" t="s">
        <v>36</v>
      </c>
      <c r="B108">
        <v>938.50699999999995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7.3890599999999997</v>
      </c>
      <c r="J108">
        <v>7.3890599999999997</v>
      </c>
      <c r="K108">
        <v>0</v>
      </c>
    </row>
    <row r="109" spans="1:25" x14ac:dyDescent="0.25">
      <c r="A109" t="s">
        <v>36</v>
      </c>
      <c r="B109">
        <v>936.20399999999995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7.3890599999999997</v>
      </c>
      <c r="J109">
        <v>7.3890599999999997</v>
      </c>
      <c r="K109">
        <v>0</v>
      </c>
    </row>
    <row r="110" spans="1:25" x14ac:dyDescent="0.25">
      <c r="A110" t="s">
        <v>36</v>
      </c>
      <c r="B110">
        <v>940.86199999999997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7.3890599999999997</v>
      </c>
      <c r="J110">
        <v>7.3890599999999997</v>
      </c>
      <c r="K110">
        <v>0</v>
      </c>
    </row>
    <row r="111" spans="1:25" x14ac:dyDescent="0.25">
      <c r="A111" t="s">
        <v>36</v>
      </c>
      <c r="B111">
        <v>938.94500000000005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7.3890599999999997</v>
      </c>
      <c r="J111">
        <v>7.3890599999999997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938.42600000000004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7.3890599999999997</v>
      </c>
      <c r="J112">
        <v>7.3890599999999997</v>
      </c>
      <c r="K112">
        <v>0</v>
      </c>
      <c r="R112">
        <f>AVERAGE(B63:B112)</f>
        <v>940.91118000000006</v>
      </c>
      <c r="S112">
        <f>AVERAGE(C63:C112)</f>
        <v>0</v>
      </c>
      <c r="U112">
        <f>_xlfn.VAR.P(B63:B112)</f>
        <v>12.665465507600015</v>
      </c>
      <c r="V112">
        <f>_xlfn.VAR.P(C63:C112)</f>
        <v>0</v>
      </c>
      <c r="X112">
        <f>1.96*SQRT(U112)/50</f>
        <v>0.13950720740376996</v>
      </c>
      <c r="Y112">
        <f>1.96*SQRT(V112)/50</f>
        <v>0</v>
      </c>
    </row>
    <row r="113" spans="1:9" x14ac:dyDescent="0.25">
      <c r="A113" t="s">
        <v>36</v>
      </c>
      <c r="B113">
        <v>47122.769699999997</v>
      </c>
      <c r="C113" t="s">
        <v>37</v>
      </c>
    </row>
    <row r="114" spans="1:9" x14ac:dyDescent="0.25">
      <c r="A114" t="s">
        <v>38</v>
      </c>
      <c r="B114">
        <v>569.72199999999998</v>
      </c>
      <c r="C114">
        <v>568.13199999999995</v>
      </c>
      <c r="D114">
        <v>536.42399999999998</v>
      </c>
      <c r="E114">
        <v>512.29100000000005</v>
      </c>
      <c r="F114">
        <v>352.64</v>
      </c>
      <c r="G114">
        <v>7.3890599999999997</v>
      </c>
      <c r="H114">
        <v>7.3890599999999997</v>
      </c>
      <c r="I114">
        <v>0</v>
      </c>
    </row>
    <row r="115" spans="1:9" x14ac:dyDescent="0.25">
      <c r="A115" t="s">
        <v>38</v>
      </c>
      <c r="B115">
        <v>571.399</v>
      </c>
      <c r="C115">
        <v>569.31500000000005</v>
      </c>
      <c r="D115">
        <v>536.95799999999997</v>
      </c>
      <c r="E115">
        <v>512.38900000000001</v>
      </c>
      <c r="F115">
        <v>352.66300000000001</v>
      </c>
      <c r="G115">
        <v>7.3890599999999997</v>
      </c>
      <c r="H115">
        <v>7.3890599999999997</v>
      </c>
      <c r="I115">
        <v>0</v>
      </c>
    </row>
    <row r="116" spans="1:9" x14ac:dyDescent="0.25">
      <c r="A116" t="s">
        <v>38</v>
      </c>
      <c r="B116">
        <v>572.89700000000005</v>
      </c>
      <c r="C116">
        <v>571.11699999999996</v>
      </c>
      <c r="D116">
        <v>539.69000000000005</v>
      </c>
      <c r="E116">
        <v>515.25599999999997</v>
      </c>
      <c r="F116">
        <v>352.613</v>
      </c>
      <c r="G116">
        <v>7.3890599999999997</v>
      </c>
      <c r="H116">
        <v>7.3890599999999997</v>
      </c>
      <c r="I116">
        <v>0</v>
      </c>
    </row>
    <row r="117" spans="1:9" x14ac:dyDescent="0.25">
      <c r="A117" t="s">
        <v>38</v>
      </c>
      <c r="B117">
        <v>563.75099999999998</v>
      </c>
      <c r="C117">
        <v>562.29</v>
      </c>
      <c r="D117">
        <v>535.27499999999998</v>
      </c>
      <c r="E117">
        <v>512.05100000000004</v>
      </c>
      <c r="F117">
        <v>352.59300000000002</v>
      </c>
      <c r="G117">
        <v>7.3890599999999997</v>
      </c>
      <c r="H117">
        <v>7.3890599999999997</v>
      </c>
      <c r="I117">
        <v>0</v>
      </c>
    </row>
    <row r="118" spans="1:9" x14ac:dyDescent="0.25">
      <c r="A118" t="s">
        <v>38</v>
      </c>
      <c r="B118">
        <v>580.90899999999999</v>
      </c>
      <c r="C118">
        <v>579.41700000000003</v>
      </c>
      <c r="D118">
        <v>539.01800000000003</v>
      </c>
      <c r="E118">
        <v>512.35</v>
      </c>
      <c r="F118">
        <v>352.68299999999999</v>
      </c>
      <c r="G118">
        <v>7.3890599999999997</v>
      </c>
      <c r="H118">
        <v>7.3890599999999997</v>
      </c>
      <c r="I118">
        <v>0</v>
      </c>
    </row>
    <row r="119" spans="1:9" x14ac:dyDescent="0.25">
      <c r="A119" t="s">
        <v>38</v>
      </c>
      <c r="B119">
        <v>570.87900000000002</v>
      </c>
      <c r="C119">
        <v>569.19899999999996</v>
      </c>
      <c r="D119">
        <v>537.15899999999999</v>
      </c>
      <c r="E119">
        <v>512.12099999999998</v>
      </c>
      <c r="F119">
        <v>352.62</v>
      </c>
      <c r="G119">
        <v>7.3890599999999997</v>
      </c>
      <c r="H119">
        <v>7.3890599999999997</v>
      </c>
      <c r="I119">
        <v>0</v>
      </c>
    </row>
    <row r="120" spans="1:9" x14ac:dyDescent="0.25">
      <c r="A120" t="s">
        <v>38</v>
      </c>
      <c r="B120">
        <v>565.21</v>
      </c>
      <c r="C120">
        <v>563.49800000000005</v>
      </c>
      <c r="D120">
        <v>536.02300000000002</v>
      </c>
      <c r="E120">
        <v>512.14</v>
      </c>
      <c r="F120">
        <v>352.613</v>
      </c>
      <c r="G120">
        <v>7.3890599999999997</v>
      </c>
      <c r="H120">
        <v>7.3890599999999997</v>
      </c>
      <c r="I120">
        <v>0</v>
      </c>
    </row>
    <row r="121" spans="1:9" x14ac:dyDescent="0.25">
      <c r="A121" t="s">
        <v>38</v>
      </c>
      <c r="B121">
        <v>576.02800000000002</v>
      </c>
      <c r="C121">
        <v>574.53</v>
      </c>
      <c r="D121">
        <v>540.70399999999995</v>
      </c>
      <c r="E121">
        <v>512.18700000000001</v>
      </c>
      <c r="F121">
        <v>352.61900000000003</v>
      </c>
      <c r="G121">
        <v>7.3890599999999997</v>
      </c>
      <c r="H121">
        <v>7.3890599999999997</v>
      </c>
      <c r="I121">
        <v>0</v>
      </c>
    </row>
    <row r="122" spans="1:9" x14ac:dyDescent="0.25">
      <c r="A122" t="s">
        <v>38</v>
      </c>
      <c r="B122">
        <v>572.54</v>
      </c>
      <c r="C122">
        <v>570.95799999999997</v>
      </c>
      <c r="D122">
        <v>537.70299999999997</v>
      </c>
      <c r="E122">
        <v>512.18499999999995</v>
      </c>
      <c r="F122">
        <v>352.67599999999999</v>
      </c>
      <c r="G122">
        <v>7.3890599999999997</v>
      </c>
      <c r="H122">
        <v>7.3890599999999997</v>
      </c>
      <c r="I122">
        <v>0</v>
      </c>
    </row>
    <row r="123" spans="1:9" x14ac:dyDescent="0.25">
      <c r="A123" t="s">
        <v>38</v>
      </c>
      <c r="B123">
        <v>571.35699999999997</v>
      </c>
      <c r="C123">
        <v>569.83500000000004</v>
      </c>
      <c r="D123">
        <v>537.18899999999996</v>
      </c>
      <c r="E123">
        <v>512.02</v>
      </c>
      <c r="F123">
        <v>352.59699999999998</v>
      </c>
      <c r="G123">
        <v>7.3890599999999997</v>
      </c>
      <c r="H123">
        <v>7.3890599999999997</v>
      </c>
      <c r="I123">
        <v>0</v>
      </c>
    </row>
    <row r="124" spans="1:9" x14ac:dyDescent="0.25">
      <c r="A124" t="s">
        <v>38</v>
      </c>
      <c r="B124">
        <v>571.21600000000001</v>
      </c>
      <c r="C124">
        <v>569.63800000000003</v>
      </c>
      <c r="D124">
        <v>537.01099999999997</v>
      </c>
      <c r="E124">
        <v>512.11599999999999</v>
      </c>
      <c r="F124">
        <v>352.61700000000002</v>
      </c>
      <c r="G124">
        <v>7.3890599999999997</v>
      </c>
      <c r="H124">
        <v>7.3890599999999997</v>
      </c>
      <c r="I124">
        <v>0</v>
      </c>
    </row>
    <row r="125" spans="1:9" x14ac:dyDescent="0.25">
      <c r="A125" t="s">
        <v>38</v>
      </c>
      <c r="B125">
        <v>573.95899999999995</v>
      </c>
      <c r="C125">
        <v>572.178</v>
      </c>
      <c r="D125">
        <v>537.66999999999996</v>
      </c>
      <c r="E125">
        <v>512.33399999999995</v>
      </c>
      <c r="F125">
        <v>352.69400000000002</v>
      </c>
      <c r="G125">
        <v>7.3890599999999997</v>
      </c>
      <c r="H125">
        <v>7.3890599999999997</v>
      </c>
      <c r="I125">
        <v>0</v>
      </c>
    </row>
    <row r="126" spans="1:9" x14ac:dyDescent="0.25">
      <c r="A126" t="s">
        <v>38</v>
      </c>
      <c r="B126">
        <v>567.83900000000006</v>
      </c>
      <c r="C126">
        <v>566.19600000000003</v>
      </c>
      <c r="D126">
        <v>536.38800000000003</v>
      </c>
      <c r="E126">
        <v>512.19799999999998</v>
      </c>
      <c r="F126">
        <v>352.63099999999997</v>
      </c>
      <c r="G126">
        <v>7.3890599999999997</v>
      </c>
      <c r="H126">
        <v>7.3890599999999997</v>
      </c>
      <c r="I126">
        <v>0</v>
      </c>
    </row>
    <row r="127" spans="1:9" x14ac:dyDescent="0.25">
      <c r="A127" t="s">
        <v>38</v>
      </c>
      <c r="B127">
        <v>575.23500000000001</v>
      </c>
      <c r="C127">
        <v>573.66099999999994</v>
      </c>
      <c r="D127">
        <v>537.87699999999995</v>
      </c>
      <c r="E127">
        <v>512.15300000000002</v>
      </c>
      <c r="F127">
        <v>352.61900000000003</v>
      </c>
      <c r="G127">
        <v>7.3890599999999997</v>
      </c>
      <c r="H127">
        <v>7.3890599999999997</v>
      </c>
      <c r="I127">
        <v>0</v>
      </c>
    </row>
    <row r="128" spans="1:9" x14ac:dyDescent="0.25">
      <c r="A128" t="s">
        <v>38</v>
      </c>
      <c r="B128">
        <v>571.97799999999995</v>
      </c>
      <c r="C128">
        <v>570.51</v>
      </c>
      <c r="D128">
        <v>537.07000000000005</v>
      </c>
      <c r="E128">
        <v>512.08900000000006</v>
      </c>
      <c r="F128">
        <v>352.613</v>
      </c>
      <c r="G128">
        <v>7.3890599999999997</v>
      </c>
      <c r="H128">
        <v>7.3890599999999997</v>
      </c>
      <c r="I128">
        <v>0</v>
      </c>
    </row>
    <row r="129" spans="1:9" x14ac:dyDescent="0.25">
      <c r="A129" t="s">
        <v>38</v>
      </c>
      <c r="B129">
        <v>568.47299999999996</v>
      </c>
      <c r="C129">
        <v>566.77499999999998</v>
      </c>
      <c r="D129">
        <v>536.42200000000003</v>
      </c>
      <c r="E129">
        <v>512.18100000000004</v>
      </c>
      <c r="F129">
        <v>352.59699999999998</v>
      </c>
      <c r="G129">
        <v>7.3890599999999997</v>
      </c>
      <c r="H129">
        <v>7.3890599999999997</v>
      </c>
      <c r="I129">
        <v>0</v>
      </c>
    </row>
    <row r="130" spans="1:9" x14ac:dyDescent="0.25">
      <c r="A130" t="s">
        <v>38</v>
      </c>
      <c r="B130">
        <v>571.97799999999995</v>
      </c>
      <c r="C130">
        <v>570.55899999999997</v>
      </c>
      <c r="D130">
        <v>537.03599999999994</v>
      </c>
      <c r="E130">
        <v>512.57899999999995</v>
      </c>
      <c r="F130">
        <v>352.73</v>
      </c>
      <c r="G130">
        <v>7.3890599999999997</v>
      </c>
      <c r="H130">
        <v>7.3890599999999997</v>
      </c>
      <c r="I130">
        <v>0</v>
      </c>
    </row>
    <row r="131" spans="1:9" x14ac:dyDescent="0.25">
      <c r="A131" t="s">
        <v>38</v>
      </c>
      <c r="B131">
        <v>566.76599999999996</v>
      </c>
      <c r="C131">
        <v>565.21799999999996</v>
      </c>
      <c r="D131">
        <v>535.78599999999994</v>
      </c>
      <c r="E131">
        <v>512.19100000000003</v>
      </c>
      <c r="F131">
        <v>352.66800000000001</v>
      </c>
      <c r="G131">
        <v>7.3890599999999997</v>
      </c>
      <c r="H131">
        <v>7.3890599999999997</v>
      </c>
      <c r="I131">
        <v>0</v>
      </c>
    </row>
    <row r="132" spans="1:9" x14ac:dyDescent="0.25">
      <c r="A132" t="s">
        <v>38</v>
      </c>
      <c r="B132">
        <v>570.41099999999994</v>
      </c>
      <c r="C132">
        <v>566.625</v>
      </c>
      <c r="D132">
        <v>536.274</v>
      </c>
      <c r="E132">
        <v>512.12900000000002</v>
      </c>
      <c r="F132">
        <v>352.69799999999998</v>
      </c>
      <c r="G132">
        <v>7.3890599999999997</v>
      </c>
      <c r="H132">
        <v>7.3890599999999997</v>
      </c>
      <c r="I132">
        <v>0</v>
      </c>
    </row>
    <row r="133" spans="1:9" x14ac:dyDescent="0.25">
      <c r="A133" t="s">
        <v>38</v>
      </c>
      <c r="B133">
        <v>569.25699999999995</v>
      </c>
      <c r="C133">
        <v>566.84699999999998</v>
      </c>
      <c r="D133">
        <v>536.23099999999999</v>
      </c>
      <c r="E133">
        <v>512.09699999999998</v>
      </c>
      <c r="F133">
        <v>352.67899999999997</v>
      </c>
      <c r="G133">
        <v>7.3890599999999997</v>
      </c>
      <c r="H133">
        <v>7.3890599999999997</v>
      </c>
      <c r="I133">
        <v>0</v>
      </c>
    </row>
    <row r="134" spans="1:9" x14ac:dyDescent="0.25">
      <c r="A134" t="s">
        <v>38</v>
      </c>
      <c r="B134">
        <v>566.60299999999995</v>
      </c>
      <c r="C134">
        <v>565.10699999999997</v>
      </c>
      <c r="D134">
        <v>536.21799999999996</v>
      </c>
      <c r="E134">
        <v>512.12900000000002</v>
      </c>
      <c r="F134">
        <v>352.66199999999998</v>
      </c>
      <c r="G134">
        <v>7.3890599999999997</v>
      </c>
      <c r="H134">
        <v>7.3890599999999997</v>
      </c>
      <c r="I134">
        <v>0</v>
      </c>
    </row>
    <row r="135" spans="1:9" x14ac:dyDescent="0.25">
      <c r="A135" t="s">
        <v>38</v>
      </c>
      <c r="B135">
        <v>578.21400000000006</v>
      </c>
      <c r="C135">
        <v>576.322</v>
      </c>
      <c r="D135">
        <v>537.34900000000005</v>
      </c>
      <c r="E135">
        <v>512.14800000000002</v>
      </c>
      <c r="F135">
        <v>352.63200000000001</v>
      </c>
      <c r="G135">
        <v>7.3890599999999997</v>
      </c>
      <c r="H135">
        <v>7.3890599999999997</v>
      </c>
      <c r="I135">
        <v>0</v>
      </c>
    </row>
    <row r="136" spans="1:9" x14ac:dyDescent="0.25">
      <c r="A136" t="s">
        <v>38</v>
      </c>
      <c r="B136">
        <v>570.94200000000001</v>
      </c>
      <c r="C136">
        <v>569.57100000000003</v>
      </c>
      <c r="D136">
        <v>536.83500000000004</v>
      </c>
      <c r="E136">
        <v>512.07299999999998</v>
      </c>
      <c r="F136">
        <v>352.62099999999998</v>
      </c>
      <c r="G136">
        <v>7.3890599999999997</v>
      </c>
      <c r="H136">
        <v>7.3890599999999997</v>
      </c>
      <c r="I136">
        <v>0</v>
      </c>
    </row>
    <row r="137" spans="1:9" x14ac:dyDescent="0.25">
      <c r="A137" t="s">
        <v>38</v>
      </c>
      <c r="B137">
        <v>572.77700000000004</v>
      </c>
      <c r="C137">
        <v>571.06899999999996</v>
      </c>
      <c r="D137">
        <v>536.83500000000004</v>
      </c>
      <c r="E137">
        <v>512.10500000000002</v>
      </c>
      <c r="F137">
        <v>352.63200000000001</v>
      </c>
      <c r="G137">
        <v>7.3890599999999997</v>
      </c>
      <c r="H137">
        <v>7.3890599999999997</v>
      </c>
      <c r="I137">
        <v>0</v>
      </c>
    </row>
    <row r="138" spans="1:9" x14ac:dyDescent="0.25">
      <c r="A138" t="s">
        <v>38</v>
      </c>
      <c r="B138">
        <v>571.33100000000002</v>
      </c>
      <c r="C138">
        <v>569.54899999999998</v>
      </c>
      <c r="D138">
        <v>536.54200000000003</v>
      </c>
      <c r="E138">
        <v>512.11500000000001</v>
      </c>
      <c r="F138">
        <v>352.62599999999998</v>
      </c>
      <c r="G138">
        <v>7.3890599999999997</v>
      </c>
      <c r="H138">
        <v>7.3890599999999997</v>
      </c>
      <c r="I138">
        <v>0</v>
      </c>
    </row>
    <row r="139" spans="1:9" x14ac:dyDescent="0.25">
      <c r="A139" t="s">
        <v>38</v>
      </c>
      <c r="B139">
        <v>571.44000000000005</v>
      </c>
      <c r="C139">
        <v>567.16899999999998</v>
      </c>
      <c r="D139">
        <v>536.56500000000005</v>
      </c>
      <c r="E139">
        <v>512.14200000000005</v>
      </c>
      <c r="F139">
        <v>352.61500000000001</v>
      </c>
      <c r="G139">
        <v>7.3890599999999997</v>
      </c>
      <c r="H139">
        <v>7.3890599999999997</v>
      </c>
      <c r="I139">
        <v>0</v>
      </c>
    </row>
    <row r="140" spans="1:9" x14ac:dyDescent="0.25">
      <c r="A140" t="s">
        <v>38</v>
      </c>
      <c r="B140">
        <v>571.66899999999998</v>
      </c>
      <c r="C140">
        <v>569.94399999999996</v>
      </c>
      <c r="D140">
        <v>536.66399999999999</v>
      </c>
      <c r="E140">
        <v>512.07399999999996</v>
      </c>
      <c r="F140">
        <v>352.62200000000001</v>
      </c>
      <c r="G140">
        <v>7.3890599999999997</v>
      </c>
      <c r="H140">
        <v>7.3890599999999997</v>
      </c>
      <c r="I140">
        <v>0</v>
      </c>
    </row>
    <row r="141" spans="1:9" x14ac:dyDescent="0.25">
      <c r="A141" t="s">
        <v>38</v>
      </c>
      <c r="B141">
        <v>565.61800000000005</v>
      </c>
      <c r="C141">
        <v>563.96100000000001</v>
      </c>
      <c r="D141">
        <v>536.03</v>
      </c>
      <c r="E141">
        <v>512.17499999999995</v>
      </c>
      <c r="F141">
        <v>352.67399999999998</v>
      </c>
      <c r="G141">
        <v>7.3890599999999997</v>
      </c>
      <c r="H141">
        <v>7.3890599999999997</v>
      </c>
      <c r="I141">
        <v>0</v>
      </c>
    </row>
    <row r="142" spans="1:9" x14ac:dyDescent="0.25">
      <c r="A142" t="s">
        <v>38</v>
      </c>
      <c r="B142">
        <v>581.93799999999999</v>
      </c>
      <c r="C142">
        <v>580.18600000000004</v>
      </c>
      <c r="D142">
        <v>537.86</v>
      </c>
      <c r="E142">
        <v>512.09299999999996</v>
      </c>
      <c r="F142">
        <v>352.63299999999998</v>
      </c>
      <c r="G142">
        <v>7.3890599999999997</v>
      </c>
      <c r="H142">
        <v>7.3890599999999997</v>
      </c>
      <c r="I142">
        <v>0</v>
      </c>
    </row>
    <row r="143" spans="1:9" x14ac:dyDescent="0.25">
      <c r="A143" t="s">
        <v>38</v>
      </c>
      <c r="B143">
        <v>569.46799999999996</v>
      </c>
      <c r="C143">
        <v>567.98800000000006</v>
      </c>
      <c r="D143">
        <v>536.072</v>
      </c>
      <c r="E143">
        <v>512.07299999999998</v>
      </c>
      <c r="F143">
        <v>352.61599999999999</v>
      </c>
      <c r="G143">
        <v>7.3890599999999997</v>
      </c>
      <c r="H143">
        <v>7.3890599999999997</v>
      </c>
      <c r="I143">
        <v>0</v>
      </c>
    </row>
    <row r="144" spans="1:9" x14ac:dyDescent="0.25">
      <c r="A144" t="s">
        <v>38</v>
      </c>
      <c r="B144">
        <v>574.36199999999997</v>
      </c>
      <c r="C144">
        <v>572.84900000000005</v>
      </c>
      <c r="D144">
        <v>537.97900000000004</v>
      </c>
      <c r="E144">
        <v>512.11500000000001</v>
      </c>
      <c r="F144">
        <v>352.61500000000001</v>
      </c>
      <c r="G144">
        <v>7.3890599999999997</v>
      </c>
      <c r="H144">
        <v>7.3890599999999997</v>
      </c>
      <c r="I144">
        <v>0</v>
      </c>
    </row>
    <row r="145" spans="1:9" x14ac:dyDescent="0.25">
      <c r="A145" t="s">
        <v>38</v>
      </c>
      <c r="B145">
        <v>571.42499999999995</v>
      </c>
      <c r="C145">
        <v>569.74099999999999</v>
      </c>
      <c r="D145">
        <v>536.19600000000003</v>
      </c>
      <c r="E145">
        <v>512.10900000000004</v>
      </c>
      <c r="F145">
        <v>352.608</v>
      </c>
      <c r="G145">
        <v>7.3890599999999997</v>
      </c>
      <c r="H145">
        <v>7.3890599999999997</v>
      </c>
      <c r="I145">
        <v>0</v>
      </c>
    </row>
    <row r="146" spans="1:9" x14ac:dyDescent="0.25">
      <c r="A146" t="s">
        <v>38</v>
      </c>
      <c r="B146">
        <v>562.49900000000002</v>
      </c>
      <c r="C146">
        <v>561.00400000000002</v>
      </c>
      <c r="D146">
        <v>535.46299999999997</v>
      </c>
      <c r="E146">
        <v>512.04</v>
      </c>
      <c r="F146">
        <v>352.58800000000002</v>
      </c>
      <c r="G146">
        <v>7.3890599999999997</v>
      </c>
      <c r="H146">
        <v>7.3890599999999997</v>
      </c>
      <c r="I146">
        <v>0</v>
      </c>
    </row>
    <row r="147" spans="1:9" x14ac:dyDescent="0.25">
      <c r="A147" t="s">
        <v>38</v>
      </c>
      <c r="B147">
        <v>570.44000000000005</v>
      </c>
      <c r="C147">
        <v>568.90300000000002</v>
      </c>
      <c r="D147">
        <v>536.59299999999996</v>
      </c>
      <c r="E147">
        <v>512.15700000000004</v>
      </c>
      <c r="F147">
        <v>352.66</v>
      </c>
      <c r="G147">
        <v>7.3890599999999997</v>
      </c>
      <c r="H147">
        <v>7.3890599999999997</v>
      </c>
      <c r="I147">
        <v>0</v>
      </c>
    </row>
    <row r="148" spans="1:9" x14ac:dyDescent="0.25">
      <c r="A148" t="s">
        <v>38</v>
      </c>
      <c r="B148">
        <v>568.64200000000005</v>
      </c>
      <c r="C148">
        <v>567.202</v>
      </c>
      <c r="D148">
        <v>536.58299999999997</v>
      </c>
      <c r="E148">
        <v>512.11699999999996</v>
      </c>
      <c r="F148">
        <v>352.61900000000003</v>
      </c>
      <c r="G148">
        <v>7.3890599999999997</v>
      </c>
      <c r="H148">
        <v>7.3890599999999997</v>
      </c>
      <c r="I148">
        <v>0</v>
      </c>
    </row>
    <row r="149" spans="1:9" x14ac:dyDescent="0.25">
      <c r="A149" t="s">
        <v>38</v>
      </c>
      <c r="B149">
        <v>577.57799999999997</v>
      </c>
      <c r="C149">
        <v>575.62400000000002</v>
      </c>
      <c r="D149">
        <v>537.755</v>
      </c>
      <c r="E149">
        <v>512.03599999999994</v>
      </c>
      <c r="F149">
        <v>352.59699999999998</v>
      </c>
      <c r="G149">
        <v>7.3890599999999997</v>
      </c>
      <c r="H149">
        <v>7.3890599999999997</v>
      </c>
      <c r="I149">
        <v>0</v>
      </c>
    </row>
    <row r="150" spans="1:9" x14ac:dyDescent="0.25">
      <c r="A150" t="s">
        <v>38</v>
      </c>
      <c r="B150">
        <v>571.41099999999994</v>
      </c>
      <c r="C150">
        <v>569.72199999999998</v>
      </c>
      <c r="D150">
        <v>536.78200000000004</v>
      </c>
      <c r="E150">
        <v>512.16700000000003</v>
      </c>
      <c r="F150">
        <v>352.62200000000001</v>
      </c>
      <c r="G150">
        <v>7.3890599999999997</v>
      </c>
      <c r="H150">
        <v>7.3890599999999997</v>
      </c>
      <c r="I150">
        <v>0</v>
      </c>
    </row>
    <row r="151" spans="1:9" x14ac:dyDescent="0.25">
      <c r="A151" t="s">
        <v>38</v>
      </c>
      <c r="B151">
        <v>571.38499999999999</v>
      </c>
      <c r="C151">
        <v>569.84900000000005</v>
      </c>
      <c r="D151">
        <v>536.65700000000004</v>
      </c>
      <c r="E151">
        <v>512.17399999999998</v>
      </c>
      <c r="F151">
        <v>352.64600000000002</v>
      </c>
      <c r="G151">
        <v>7.3890599999999997</v>
      </c>
      <c r="H151">
        <v>7.3890599999999997</v>
      </c>
      <c r="I151">
        <v>0</v>
      </c>
    </row>
    <row r="152" spans="1:9" x14ac:dyDescent="0.25">
      <c r="A152" t="s">
        <v>38</v>
      </c>
      <c r="B152">
        <v>575.45899999999995</v>
      </c>
      <c r="C152">
        <v>573.89099999999996</v>
      </c>
      <c r="D152">
        <v>537.66700000000003</v>
      </c>
      <c r="E152">
        <v>512.05799999999999</v>
      </c>
      <c r="F152">
        <v>352.59800000000001</v>
      </c>
      <c r="G152">
        <v>7.3890599999999997</v>
      </c>
      <c r="H152">
        <v>7.3890599999999997</v>
      </c>
      <c r="I152">
        <v>0</v>
      </c>
    </row>
    <row r="153" spans="1:9" x14ac:dyDescent="0.25">
      <c r="A153" t="s">
        <v>38</v>
      </c>
      <c r="B153">
        <v>573.947</v>
      </c>
      <c r="C153">
        <v>572.34199999999998</v>
      </c>
      <c r="D153">
        <v>537.31600000000003</v>
      </c>
      <c r="E153">
        <v>512.06299999999999</v>
      </c>
      <c r="F153">
        <v>352.62799999999999</v>
      </c>
      <c r="G153">
        <v>7.3890599999999997</v>
      </c>
      <c r="H153">
        <v>7.3890599999999997</v>
      </c>
      <c r="I153">
        <v>0</v>
      </c>
    </row>
    <row r="154" spans="1:9" x14ac:dyDescent="0.25">
      <c r="A154" t="s">
        <v>38</v>
      </c>
      <c r="B154">
        <v>572.29700000000003</v>
      </c>
      <c r="C154">
        <v>570.61800000000005</v>
      </c>
      <c r="D154">
        <v>536.78</v>
      </c>
      <c r="E154">
        <v>512.11699999999996</v>
      </c>
      <c r="F154">
        <v>352.64699999999999</v>
      </c>
      <c r="G154">
        <v>7.3890599999999997</v>
      </c>
      <c r="H154">
        <v>7.3890599999999997</v>
      </c>
      <c r="I154">
        <v>0</v>
      </c>
    </row>
    <row r="155" spans="1:9" x14ac:dyDescent="0.25">
      <c r="A155" t="s">
        <v>38</v>
      </c>
      <c r="B155">
        <v>568.78399999999999</v>
      </c>
      <c r="C155">
        <v>567.19799999999998</v>
      </c>
      <c r="D155">
        <v>536.63300000000004</v>
      </c>
      <c r="E155">
        <v>512.08699999999999</v>
      </c>
      <c r="F155">
        <v>352.61900000000003</v>
      </c>
      <c r="G155">
        <v>7.3890599999999997</v>
      </c>
      <c r="H155">
        <v>7.3890599999999997</v>
      </c>
      <c r="I155">
        <v>0</v>
      </c>
    </row>
    <row r="156" spans="1:9" x14ac:dyDescent="0.25">
      <c r="A156" t="s">
        <v>38</v>
      </c>
      <c r="B156">
        <v>575.37300000000005</v>
      </c>
      <c r="C156">
        <v>573.63900000000001</v>
      </c>
      <c r="D156">
        <v>536.69200000000001</v>
      </c>
      <c r="E156">
        <v>512.07899999999995</v>
      </c>
      <c r="F156">
        <v>352.63200000000001</v>
      </c>
      <c r="G156">
        <v>7.3890599999999997</v>
      </c>
      <c r="H156">
        <v>7.3890599999999997</v>
      </c>
      <c r="I156">
        <v>0</v>
      </c>
    </row>
    <row r="157" spans="1:9" x14ac:dyDescent="0.25">
      <c r="A157" t="s">
        <v>38</v>
      </c>
      <c r="B157">
        <v>562.30999999999995</v>
      </c>
      <c r="C157">
        <v>560.61199999999997</v>
      </c>
      <c r="D157">
        <v>535.33799999999997</v>
      </c>
      <c r="E157">
        <v>512.11400000000003</v>
      </c>
      <c r="F157">
        <v>352.60700000000003</v>
      </c>
      <c r="G157">
        <v>7.3890599999999997</v>
      </c>
      <c r="H157">
        <v>7.3890599999999997</v>
      </c>
      <c r="I157">
        <v>0</v>
      </c>
    </row>
    <row r="158" spans="1:9" x14ac:dyDescent="0.25">
      <c r="A158" t="s">
        <v>38</v>
      </c>
      <c r="B158">
        <v>567.87699999999995</v>
      </c>
      <c r="C158">
        <v>566.14400000000001</v>
      </c>
      <c r="D158">
        <v>536.4</v>
      </c>
      <c r="E158">
        <v>512.31600000000003</v>
      </c>
      <c r="F158">
        <v>352.67399999999998</v>
      </c>
      <c r="G158">
        <v>7.3890599999999997</v>
      </c>
      <c r="H158">
        <v>7.3890599999999997</v>
      </c>
      <c r="I158">
        <v>0</v>
      </c>
    </row>
    <row r="159" spans="1:9" x14ac:dyDescent="0.25">
      <c r="A159" t="s">
        <v>38</v>
      </c>
      <c r="B159">
        <v>573.29700000000003</v>
      </c>
      <c r="C159">
        <v>571.57500000000005</v>
      </c>
      <c r="D159">
        <v>536.94100000000003</v>
      </c>
      <c r="E159">
        <v>512.15899999999999</v>
      </c>
      <c r="F159">
        <v>352.63600000000002</v>
      </c>
      <c r="G159">
        <v>7.3890599999999997</v>
      </c>
      <c r="H159">
        <v>7.3890599999999997</v>
      </c>
      <c r="I159">
        <v>0</v>
      </c>
    </row>
    <row r="160" spans="1:9" x14ac:dyDescent="0.25">
      <c r="A160" t="s">
        <v>38</v>
      </c>
      <c r="B160">
        <v>571.43899999999996</v>
      </c>
      <c r="C160">
        <v>569.67100000000005</v>
      </c>
      <c r="D160">
        <v>536.90099999999995</v>
      </c>
      <c r="E160">
        <v>512.04</v>
      </c>
      <c r="F160">
        <v>352.60700000000003</v>
      </c>
      <c r="G160">
        <v>7.3890599999999997</v>
      </c>
      <c r="H160">
        <v>7.3890599999999997</v>
      </c>
      <c r="I160">
        <v>0</v>
      </c>
    </row>
    <row r="161" spans="1:25" x14ac:dyDescent="0.25">
      <c r="A161" t="s">
        <v>38</v>
      </c>
      <c r="B161">
        <v>569.57799999999997</v>
      </c>
      <c r="C161">
        <v>567.58100000000002</v>
      </c>
      <c r="D161">
        <v>536.947</v>
      </c>
      <c r="E161">
        <v>512.33799999999997</v>
      </c>
      <c r="F161">
        <v>352.79500000000002</v>
      </c>
      <c r="G161">
        <v>7.3890599999999997</v>
      </c>
      <c r="H161">
        <v>7.3890599999999997</v>
      </c>
      <c r="I161">
        <v>0</v>
      </c>
    </row>
    <row r="162" spans="1:25" x14ac:dyDescent="0.25">
      <c r="A162" t="s">
        <v>38</v>
      </c>
      <c r="B162">
        <v>571.69299999999998</v>
      </c>
      <c r="C162">
        <v>569.93799999999999</v>
      </c>
      <c r="D162">
        <v>537.36500000000001</v>
      </c>
      <c r="E162">
        <v>512.28099999999995</v>
      </c>
      <c r="F162">
        <v>352.68599999999998</v>
      </c>
      <c r="G162">
        <v>7.3890599999999997</v>
      </c>
      <c r="H162">
        <v>7.3890599999999997</v>
      </c>
      <c r="I162">
        <v>0</v>
      </c>
    </row>
    <row r="163" spans="1:25" x14ac:dyDescent="0.25">
      <c r="A163" t="s">
        <v>38</v>
      </c>
      <c r="B163">
        <v>577.72</v>
      </c>
      <c r="C163">
        <v>576.19500000000005</v>
      </c>
      <c r="D163">
        <v>539.79899999999998</v>
      </c>
      <c r="E163">
        <v>512.83500000000004</v>
      </c>
      <c r="F163">
        <v>352.67099999999999</v>
      </c>
      <c r="G163">
        <v>7.3890599999999997</v>
      </c>
      <c r="H163">
        <v>7.3890599999999997</v>
      </c>
      <c r="I163">
        <v>0</v>
      </c>
    </row>
    <row r="164" spans="1:25" x14ac:dyDescent="0.25">
      <c r="A164" t="s">
        <v>38</v>
      </c>
      <c r="B164">
        <v>585.28300000000002</v>
      </c>
      <c r="C164">
        <v>583.57299999999998</v>
      </c>
      <c r="D164">
        <v>539.56500000000005</v>
      </c>
      <c r="E164">
        <v>512.24099999999999</v>
      </c>
      <c r="F164">
        <v>352.67399999999998</v>
      </c>
      <c r="G164">
        <v>7.3890599999999997</v>
      </c>
      <c r="H164">
        <v>7.3890599999999997</v>
      </c>
      <c r="I164">
        <v>0</v>
      </c>
    </row>
    <row r="165" spans="1:25" x14ac:dyDescent="0.25">
      <c r="A165" t="s">
        <v>38</v>
      </c>
      <c r="B165">
        <v>567.66099999999994</v>
      </c>
      <c r="C165">
        <v>565.95399999999995</v>
      </c>
      <c r="D165">
        <v>536.20100000000002</v>
      </c>
      <c r="E165">
        <v>512.15800000000002</v>
      </c>
      <c r="F165">
        <v>352.65899999999999</v>
      </c>
      <c r="G165">
        <v>7.3890599999999997</v>
      </c>
      <c r="H165">
        <v>7.3890599999999997</v>
      </c>
      <c r="I165">
        <v>0</v>
      </c>
    </row>
    <row r="166" spans="1:25" x14ac:dyDescent="0.25">
      <c r="A166" t="s">
        <v>38</v>
      </c>
      <c r="B166">
        <v>574.18799999999999</v>
      </c>
      <c r="C166">
        <v>572.20799999999997</v>
      </c>
      <c r="D166">
        <v>537.66899999999998</v>
      </c>
      <c r="E166">
        <v>512.20100000000002</v>
      </c>
      <c r="F166">
        <v>352.666</v>
      </c>
      <c r="G166">
        <v>7.3890599999999997</v>
      </c>
      <c r="H166">
        <v>7.3890599999999997</v>
      </c>
      <c r="I166">
        <v>0</v>
      </c>
    </row>
    <row r="167" spans="1:25" x14ac:dyDescent="0.25">
      <c r="A167" t="s">
        <v>38</v>
      </c>
      <c r="B167">
        <v>577.97299999999996</v>
      </c>
      <c r="C167">
        <v>576.24699999999996</v>
      </c>
      <c r="D167">
        <v>537.58799999999997</v>
      </c>
      <c r="E167">
        <v>512.19500000000005</v>
      </c>
      <c r="F167">
        <v>352.68200000000002</v>
      </c>
      <c r="G167">
        <v>7.3890599999999997</v>
      </c>
      <c r="H167">
        <v>7.3890599999999997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570.22799999999995</v>
      </c>
      <c r="C168">
        <v>568.697</v>
      </c>
      <c r="D168">
        <v>537.09699999999998</v>
      </c>
      <c r="E168">
        <v>512.38800000000003</v>
      </c>
      <c r="F168">
        <v>352.685</v>
      </c>
      <c r="G168">
        <v>7.3890599999999997</v>
      </c>
      <c r="H168">
        <v>7.3890599999999997</v>
      </c>
      <c r="I168">
        <v>0</v>
      </c>
      <c r="R168">
        <f>AVERAGE(B119:B168)</f>
        <v>571.71949999999993</v>
      </c>
      <c r="S168">
        <f>AVERAGE(C119:C168)</f>
        <v>569.96139999999991</v>
      </c>
      <c r="U168">
        <f>_xlfn.VAR.P(B119:B168)</f>
        <v>18.568871730000033</v>
      </c>
      <c r="V168">
        <f>_xlfn.VAR.P(C119:C168)</f>
        <v>18.759061760000005</v>
      </c>
      <c r="X168">
        <f>1.96*SQRT(U168)/50</f>
        <v>0.16891912578268706</v>
      </c>
      <c r="Y168">
        <f>1.96*SQRT(V168)/50</f>
        <v>0.16978199157415488</v>
      </c>
    </row>
    <row r="169" spans="1:25" x14ac:dyDescent="0.25">
      <c r="A169" t="s">
        <v>38</v>
      </c>
      <c r="B169">
        <v>28682.665400000002</v>
      </c>
      <c r="C169" t="s">
        <v>37</v>
      </c>
    </row>
    <row r="170" spans="1:25" x14ac:dyDescent="0.25">
      <c r="A170" t="s">
        <v>96</v>
      </c>
      <c r="B170">
        <v>878.29899999999998</v>
      </c>
      <c r="C170">
        <v>871.30899999999997</v>
      </c>
      <c r="D170">
        <v>835.98299999999995</v>
      </c>
      <c r="E170">
        <v>812.51099999999997</v>
      </c>
      <c r="F170">
        <v>420.63</v>
      </c>
      <c r="G170" s="9">
        <v>3.9063699999999998E-20</v>
      </c>
      <c r="H170">
        <v>3768.9</v>
      </c>
      <c r="I170">
        <v>0</v>
      </c>
    </row>
    <row r="171" spans="1:25" x14ac:dyDescent="0.25">
      <c r="A171" t="s">
        <v>96</v>
      </c>
      <c r="B171">
        <v>881.23299999999995</v>
      </c>
      <c r="C171">
        <v>874.25199999999995</v>
      </c>
      <c r="D171">
        <v>836.07899999999995</v>
      </c>
      <c r="E171">
        <v>811.66200000000003</v>
      </c>
      <c r="F171">
        <v>419.79</v>
      </c>
      <c r="G171" s="9">
        <v>2.5244400000000001E-17</v>
      </c>
      <c r="H171">
        <v>4969.88</v>
      </c>
      <c r="I171">
        <v>0</v>
      </c>
    </row>
    <row r="172" spans="1:25" x14ac:dyDescent="0.25">
      <c r="A172" t="s">
        <v>96</v>
      </c>
      <c r="B172">
        <v>890.59699999999998</v>
      </c>
      <c r="C172">
        <v>882.89099999999996</v>
      </c>
      <c r="D172">
        <v>837.17899999999997</v>
      </c>
      <c r="E172">
        <v>812.721</v>
      </c>
      <c r="F172">
        <v>420.76</v>
      </c>
      <c r="G172" s="9">
        <v>2.2533499999999999E-16</v>
      </c>
      <c r="H172">
        <v>4910.2700000000004</v>
      </c>
      <c r="I172">
        <v>0</v>
      </c>
    </row>
    <row r="173" spans="1:25" x14ac:dyDescent="0.25">
      <c r="A173" t="s">
        <v>96</v>
      </c>
      <c r="B173">
        <v>890.08399999999995</v>
      </c>
      <c r="C173">
        <v>882.90800000000002</v>
      </c>
      <c r="D173">
        <v>838.83600000000001</v>
      </c>
      <c r="E173">
        <v>812.25699999999995</v>
      </c>
      <c r="F173">
        <v>419.89400000000001</v>
      </c>
      <c r="G173" s="9">
        <v>2.19135E-17</v>
      </c>
      <c r="H173">
        <v>2876.02</v>
      </c>
      <c r="I173">
        <v>0</v>
      </c>
    </row>
    <row r="174" spans="1:25" x14ac:dyDescent="0.25">
      <c r="A174" t="s">
        <v>96</v>
      </c>
      <c r="B174">
        <v>882.39099999999996</v>
      </c>
      <c r="C174">
        <v>875.58100000000002</v>
      </c>
      <c r="D174">
        <v>836.01300000000003</v>
      </c>
      <c r="E174">
        <v>812.06299999999999</v>
      </c>
      <c r="F174">
        <v>420.10500000000002</v>
      </c>
      <c r="G174" s="9">
        <v>9.5846999999999995E-19</v>
      </c>
      <c r="H174">
        <v>6437.21</v>
      </c>
      <c r="I174">
        <v>0</v>
      </c>
    </row>
    <row r="175" spans="1:25" x14ac:dyDescent="0.25">
      <c r="A175" t="s">
        <v>96</v>
      </c>
      <c r="B175">
        <v>882.83199999999999</v>
      </c>
      <c r="C175">
        <v>874.90099999999995</v>
      </c>
      <c r="D175">
        <v>835.44399999999996</v>
      </c>
      <c r="E175">
        <v>811.875</v>
      </c>
      <c r="F175">
        <v>419.98399999999998</v>
      </c>
      <c r="G175" s="9">
        <v>3.0477199999999998E-18</v>
      </c>
      <c r="H175">
        <v>4645.12</v>
      </c>
      <c r="I175">
        <v>0</v>
      </c>
    </row>
    <row r="176" spans="1:25" x14ac:dyDescent="0.25">
      <c r="A176" t="s">
        <v>96</v>
      </c>
      <c r="B176">
        <v>881.24</v>
      </c>
      <c r="C176">
        <v>873.89800000000002</v>
      </c>
      <c r="D176">
        <v>835.48199999999997</v>
      </c>
      <c r="E176">
        <v>812.23299999999995</v>
      </c>
      <c r="F176">
        <v>420.31900000000002</v>
      </c>
      <c r="G176" s="9">
        <v>1.8332799999999998E-17</v>
      </c>
      <c r="H176">
        <v>7135.04</v>
      </c>
      <c r="I176">
        <v>0</v>
      </c>
    </row>
    <row r="177" spans="1:9" x14ac:dyDescent="0.25">
      <c r="A177" t="s">
        <v>96</v>
      </c>
      <c r="B177">
        <v>880.46400000000006</v>
      </c>
      <c r="C177">
        <v>873.41600000000005</v>
      </c>
      <c r="D177">
        <v>835.00199999999995</v>
      </c>
      <c r="E177">
        <v>812.05499999999995</v>
      </c>
      <c r="F177">
        <v>420.18200000000002</v>
      </c>
      <c r="G177" s="9">
        <v>1.1957099999999999E-17</v>
      </c>
      <c r="H177">
        <v>4784.7700000000004</v>
      </c>
      <c r="I177">
        <v>0</v>
      </c>
    </row>
    <row r="178" spans="1:9" x14ac:dyDescent="0.25">
      <c r="A178" t="s">
        <v>96</v>
      </c>
      <c r="B178">
        <v>880.40300000000002</v>
      </c>
      <c r="C178">
        <v>873.649</v>
      </c>
      <c r="D178">
        <v>834.14499999999998</v>
      </c>
      <c r="E178">
        <v>810.702</v>
      </c>
      <c r="F178">
        <v>418.83199999999999</v>
      </c>
      <c r="G178" s="9">
        <v>2.7495600000000002E-21</v>
      </c>
      <c r="H178">
        <v>3275.02</v>
      </c>
      <c r="I178">
        <v>0</v>
      </c>
    </row>
    <row r="179" spans="1:9" x14ac:dyDescent="0.25">
      <c r="A179" t="s">
        <v>96</v>
      </c>
      <c r="B179">
        <v>890.68200000000002</v>
      </c>
      <c r="C179">
        <v>883.947</v>
      </c>
      <c r="D179">
        <v>835.11099999999999</v>
      </c>
      <c r="E179">
        <v>810.39200000000005</v>
      </c>
      <c r="F179">
        <v>418.452</v>
      </c>
      <c r="G179" s="9">
        <v>8.05239E-17</v>
      </c>
      <c r="H179">
        <v>4497</v>
      </c>
      <c r="I179">
        <v>0</v>
      </c>
    </row>
    <row r="180" spans="1:9" x14ac:dyDescent="0.25">
      <c r="A180" t="s">
        <v>96</v>
      </c>
      <c r="B180">
        <v>888.71199999999999</v>
      </c>
      <c r="C180">
        <v>881.38199999999995</v>
      </c>
      <c r="D180">
        <v>836.05600000000004</v>
      </c>
      <c r="E180">
        <v>811.08299999999997</v>
      </c>
      <c r="F180">
        <v>419.202</v>
      </c>
      <c r="G180" s="9">
        <v>4.0678499999999998E-19</v>
      </c>
      <c r="H180">
        <v>8480.58</v>
      </c>
      <c r="I180">
        <v>0</v>
      </c>
    </row>
    <row r="181" spans="1:9" x14ac:dyDescent="0.25">
      <c r="A181" t="s">
        <v>96</v>
      </c>
      <c r="B181">
        <v>889.91800000000001</v>
      </c>
      <c r="C181">
        <v>882.11900000000003</v>
      </c>
      <c r="D181">
        <v>836.65599999999995</v>
      </c>
      <c r="E181">
        <v>811.90300000000002</v>
      </c>
      <c r="F181">
        <v>419.95</v>
      </c>
      <c r="G181" s="9">
        <v>7.3627600000000001E-17</v>
      </c>
      <c r="H181">
        <v>3631.84</v>
      </c>
      <c r="I181">
        <v>0</v>
      </c>
    </row>
    <row r="182" spans="1:9" x14ac:dyDescent="0.25">
      <c r="A182" t="s">
        <v>96</v>
      </c>
      <c r="B182">
        <v>884.875</v>
      </c>
      <c r="C182">
        <v>877.89099999999996</v>
      </c>
      <c r="D182">
        <v>835.51</v>
      </c>
      <c r="E182">
        <v>811.22299999999996</v>
      </c>
      <c r="F182">
        <v>419.39299999999997</v>
      </c>
      <c r="G182" s="9">
        <v>1.51632E-16</v>
      </c>
      <c r="H182">
        <v>4613.1000000000004</v>
      </c>
      <c r="I182">
        <v>0</v>
      </c>
    </row>
    <row r="183" spans="1:9" x14ac:dyDescent="0.25">
      <c r="A183" t="s">
        <v>96</v>
      </c>
      <c r="B183">
        <v>882.94</v>
      </c>
      <c r="C183">
        <v>875.79200000000003</v>
      </c>
      <c r="D183">
        <v>837.077</v>
      </c>
      <c r="E183">
        <v>813.85400000000004</v>
      </c>
      <c r="F183">
        <v>421.988</v>
      </c>
      <c r="G183" s="9">
        <v>4.9964800000000001E-18</v>
      </c>
      <c r="H183">
        <v>4844.17</v>
      </c>
      <c r="I183">
        <v>0</v>
      </c>
    </row>
    <row r="184" spans="1:9" x14ac:dyDescent="0.25">
      <c r="A184" t="s">
        <v>96</v>
      </c>
      <c r="B184">
        <v>878.61900000000003</v>
      </c>
      <c r="C184">
        <v>871.50300000000004</v>
      </c>
      <c r="D184">
        <v>833.63199999999995</v>
      </c>
      <c r="E184">
        <v>810.33299999999997</v>
      </c>
      <c r="F184">
        <v>418.39</v>
      </c>
      <c r="G184" s="9">
        <v>3.6851000000000002E-17</v>
      </c>
      <c r="H184">
        <v>5780.65</v>
      </c>
      <c r="I184">
        <v>0</v>
      </c>
    </row>
    <row r="185" spans="1:9" x14ac:dyDescent="0.25">
      <c r="A185" t="s">
        <v>96</v>
      </c>
      <c r="B185">
        <v>882.13300000000004</v>
      </c>
      <c r="C185">
        <v>874.67600000000004</v>
      </c>
      <c r="D185">
        <v>834.90899999999999</v>
      </c>
      <c r="E185">
        <v>811.56100000000004</v>
      </c>
      <c r="F185">
        <v>419.7</v>
      </c>
      <c r="G185" s="9">
        <v>2.11502E-17</v>
      </c>
      <c r="H185">
        <v>3639.8</v>
      </c>
      <c r="I185">
        <v>0</v>
      </c>
    </row>
    <row r="186" spans="1:9" x14ac:dyDescent="0.25">
      <c r="A186" t="s">
        <v>96</v>
      </c>
      <c r="B186">
        <v>884.90300000000002</v>
      </c>
      <c r="C186">
        <v>878.32</v>
      </c>
      <c r="D186">
        <v>835.67100000000005</v>
      </c>
      <c r="E186">
        <v>811.24199999999996</v>
      </c>
      <c r="F186">
        <v>419.30399999999997</v>
      </c>
      <c r="G186" s="9">
        <v>1.51705E-19</v>
      </c>
      <c r="H186">
        <v>8158.89</v>
      </c>
      <c r="I186">
        <v>0</v>
      </c>
    </row>
    <row r="187" spans="1:9" x14ac:dyDescent="0.25">
      <c r="A187" t="s">
        <v>96</v>
      </c>
      <c r="B187">
        <v>884.95799999999997</v>
      </c>
      <c r="C187">
        <v>877.54600000000005</v>
      </c>
      <c r="D187">
        <v>834.54399999999998</v>
      </c>
      <c r="E187">
        <v>810.12900000000002</v>
      </c>
      <c r="F187">
        <v>418.267</v>
      </c>
      <c r="G187" s="9">
        <v>1.2069399999999999E-16</v>
      </c>
      <c r="H187">
        <v>4487.25</v>
      </c>
      <c r="I187">
        <v>0</v>
      </c>
    </row>
    <row r="188" spans="1:9" x14ac:dyDescent="0.25">
      <c r="A188" t="s">
        <v>96</v>
      </c>
      <c r="B188">
        <v>884.33799999999997</v>
      </c>
      <c r="C188">
        <v>877.60799999999995</v>
      </c>
      <c r="D188">
        <v>835.428</v>
      </c>
      <c r="E188">
        <v>811.32299999999998</v>
      </c>
      <c r="F188">
        <v>419.42399999999998</v>
      </c>
      <c r="G188" s="9">
        <v>3.5534800000000001E-19</v>
      </c>
      <c r="H188">
        <v>4299.8500000000004</v>
      </c>
      <c r="I188">
        <v>0</v>
      </c>
    </row>
    <row r="189" spans="1:9" x14ac:dyDescent="0.25">
      <c r="A189" t="s">
        <v>96</v>
      </c>
      <c r="B189">
        <v>884.49199999999996</v>
      </c>
      <c r="C189">
        <v>877.26099999999997</v>
      </c>
      <c r="D189">
        <v>834.91099999999994</v>
      </c>
      <c r="E189">
        <v>810.63400000000001</v>
      </c>
      <c r="F189">
        <v>418.70499999999998</v>
      </c>
      <c r="G189" s="9">
        <v>3.2255200000000002E-18</v>
      </c>
      <c r="H189">
        <v>19835.8</v>
      </c>
      <c r="I189">
        <v>0</v>
      </c>
    </row>
    <row r="190" spans="1:9" x14ac:dyDescent="0.25">
      <c r="A190" t="s">
        <v>96</v>
      </c>
      <c r="B190">
        <v>879.52499999999998</v>
      </c>
      <c r="C190">
        <v>872.45899999999995</v>
      </c>
      <c r="D190">
        <v>832.37400000000002</v>
      </c>
      <c r="E190">
        <v>808.80899999999997</v>
      </c>
      <c r="F190">
        <v>416.96499999999997</v>
      </c>
      <c r="G190" s="9">
        <v>1.8764900000000001E-17</v>
      </c>
      <c r="H190">
        <v>5975.25</v>
      </c>
      <c r="I190">
        <v>0</v>
      </c>
    </row>
    <row r="191" spans="1:9" x14ac:dyDescent="0.25">
      <c r="A191" t="s">
        <v>96</v>
      </c>
      <c r="B191">
        <v>886.80200000000002</v>
      </c>
      <c r="C191">
        <v>879.31</v>
      </c>
      <c r="D191">
        <v>836.57600000000002</v>
      </c>
      <c r="E191">
        <v>811.98199999999997</v>
      </c>
      <c r="F191">
        <v>420.024</v>
      </c>
      <c r="G191" s="9">
        <v>5.9337699999999999E-24</v>
      </c>
      <c r="H191">
        <v>8229.02</v>
      </c>
      <c r="I191">
        <v>0</v>
      </c>
    </row>
    <row r="192" spans="1:9" x14ac:dyDescent="0.25">
      <c r="A192" t="s">
        <v>96</v>
      </c>
      <c r="B192">
        <v>882.50800000000004</v>
      </c>
      <c r="C192">
        <v>875.53499999999997</v>
      </c>
      <c r="D192">
        <v>834.92499999999995</v>
      </c>
      <c r="E192">
        <v>811.529</v>
      </c>
      <c r="F192">
        <v>419.601</v>
      </c>
      <c r="G192" s="9">
        <v>3.8977100000000002E-18</v>
      </c>
      <c r="H192">
        <v>5567.63</v>
      </c>
      <c r="I192">
        <v>0</v>
      </c>
    </row>
    <row r="193" spans="1:9" x14ac:dyDescent="0.25">
      <c r="A193" t="s">
        <v>96</v>
      </c>
      <c r="B193">
        <v>885.02599999999995</v>
      </c>
      <c r="C193">
        <v>877.62699999999995</v>
      </c>
      <c r="D193">
        <v>836.70899999999995</v>
      </c>
      <c r="E193">
        <v>812.40700000000004</v>
      </c>
      <c r="F193">
        <v>420.44400000000002</v>
      </c>
      <c r="G193" s="9">
        <v>3.8718300000000001E-23</v>
      </c>
      <c r="H193">
        <v>3179.19</v>
      </c>
      <c r="I193">
        <v>0</v>
      </c>
    </row>
    <row r="194" spans="1:9" x14ac:dyDescent="0.25">
      <c r="A194" t="s">
        <v>96</v>
      </c>
      <c r="B194">
        <v>881.87099999999998</v>
      </c>
      <c r="C194">
        <v>874.74</v>
      </c>
      <c r="D194">
        <v>834.93100000000004</v>
      </c>
      <c r="E194">
        <v>811.46</v>
      </c>
      <c r="F194">
        <v>419.596</v>
      </c>
      <c r="G194" s="9">
        <v>4.05727E-17</v>
      </c>
      <c r="H194">
        <v>4853</v>
      </c>
      <c r="I194">
        <v>0</v>
      </c>
    </row>
    <row r="195" spans="1:9" x14ac:dyDescent="0.25">
      <c r="A195" t="s">
        <v>96</v>
      </c>
      <c r="B195">
        <v>888.00599999999997</v>
      </c>
      <c r="C195">
        <v>880.05499999999995</v>
      </c>
      <c r="D195">
        <v>835.52200000000005</v>
      </c>
      <c r="E195">
        <v>810.85400000000004</v>
      </c>
      <c r="F195">
        <v>419.00400000000002</v>
      </c>
      <c r="G195" s="9">
        <v>3.77446E-20</v>
      </c>
      <c r="H195">
        <v>7011.69</v>
      </c>
      <c r="I195">
        <v>0</v>
      </c>
    </row>
    <row r="196" spans="1:9" x14ac:dyDescent="0.25">
      <c r="A196" t="s">
        <v>96</v>
      </c>
      <c r="B196">
        <v>888.46299999999997</v>
      </c>
      <c r="C196">
        <v>881.21900000000005</v>
      </c>
      <c r="D196">
        <v>837.54100000000005</v>
      </c>
      <c r="E196">
        <v>813.05399999999997</v>
      </c>
      <c r="F196">
        <v>421.16300000000001</v>
      </c>
      <c r="G196" s="9">
        <v>1.5047899999999999E-16</v>
      </c>
      <c r="H196">
        <v>8029.93</v>
      </c>
      <c r="I196">
        <v>0</v>
      </c>
    </row>
    <row r="197" spans="1:9" x14ac:dyDescent="0.25">
      <c r="A197" t="s">
        <v>96</v>
      </c>
      <c r="B197">
        <v>883.42499999999995</v>
      </c>
      <c r="C197">
        <v>876.76099999999997</v>
      </c>
      <c r="D197">
        <v>835.25599999999997</v>
      </c>
      <c r="E197">
        <v>811.20100000000002</v>
      </c>
      <c r="F197">
        <v>419.25299999999999</v>
      </c>
      <c r="G197" s="9">
        <v>8.42702E-17</v>
      </c>
      <c r="H197">
        <v>3268.14</v>
      </c>
      <c r="I197">
        <v>0</v>
      </c>
    </row>
    <row r="198" spans="1:9" x14ac:dyDescent="0.25">
      <c r="A198" t="s">
        <v>96</v>
      </c>
      <c r="B198">
        <v>882.93100000000004</v>
      </c>
      <c r="C198">
        <v>875.84900000000005</v>
      </c>
      <c r="D198">
        <v>834.41200000000003</v>
      </c>
      <c r="E198">
        <v>810.38</v>
      </c>
      <c r="F198">
        <v>418.37700000000001</v>
      </c>
      <c r="G198" s="9">
        <v>1.2371100000000001E-18</v>
      </c>
      <c r="H198">
        <v>4834.3</v>
      </c>
      <c r="I198">
        <v>0</v>
      </c>
    </row>
    <row r="199" spans="1:9" x14ac:dyDescent="0.25">
      <c r="A199" t="s">
        <v>96</v>
      </c>
      <c r="B199">
        <v>882.02</v>
      </c>
      <c r="C199">
        <v>875.29499999999996</v>
      </c>
      <c r="D199">
        <v>836.01599999999996</v>
      </c>
      <c r="E199">
        <v>812.98699999999997</v>
      </c>
      <c r="F199">
        <v>421.04399999999998</v>
      </c>
      <c r="G199" s="9">
        <v>4.33695E-17</v>
      </c>
      <c r="H199">
        <v>3553.83</v>
      </c>
      <c r="I199">
        <v>0</v>
      </c>
    </row>
    <row r="200" spans="1:9" x14ac:dyDescent="0.25">
      <c r="A200" t="s">
        <v>96</v>
      </c>
      <c r="B200">
        <v>885.68799999999999</v>
      </c>
      <c r="C200">
        <v>878.99699999999996</v>
      </c>
      <c r="D200">
        <v>835.12199999999996</v>
      </c>
      <c r="E200">
        <v>811.6</v>
      </c>
      <c r="F200">
        <v>419.53699999999998</v>
      </c>
      <c r="G200" s="9">
        <v>6.5108099999999998E-19</v>
      </c>
      <c r="H200">
        <v>4485.99</v>
      </c>
      <c r="I200">
        <v>0</v>
      </c>
    </row>
    <row r="201" spans="1:9" x14ac:dyDescent="0.25">
      <c r="A201" t="s">
        <v>96</v>
      </c>
      <c r="B201">
        <v>884.48800000000006</v>
      </c>
      <c r="C201">
        <v>877.68200000000002</v>
      </c>
      <c r="D201">
        <v>834.30399999999997</v>
      </c>
      <c r="E201">
        <v>810.423</v>
      </c>
      <c r="F201">
        <v>418.64600000000002</v>
      </c>
      <c r="G201" s="9">
        <v>6.4257600000000001E-16</v>
      </c>
      <c r="H201">
        <v>7134.33</v>
      </c>
      <c r="I201">
        <v>0</v>
      </c>
    </row>
    <row r="202" spans="1:9" x14ac:dyDescent="0.25">
      <c r="A202" t="s">
        <v>96</v>
      </c>
      <c r="B202">
        <v>887.00400000000002</v>
      </c>
      <c r="C202">
        <v>880.30700000000002</v>
      </c>
      <c r="D202">
        <v>833.697</v>
      </c>
      <c r="E202">
        <v>810.14700000000005</v>
      </c>
      <c r="F202">
        <v>418.22699999999998</v>
      </c>
      <c r="G202" s="9">
        <v>2.4514700000000001E-17</v>
      </c>
      <c r="H202">
        <v>2641.67</v>
      </c>
      <c r="I202">
        <v>0</v>
      </c>
    </row>
    <row r="203" spans="1:9" x14ac:dyDescent="0.25">
      <c r="A203" t="s">
        <v>96</v>
      </c>
      <c r="B203">
        <v>886.37400000000002</v>
      </c>
      <c r="C203">
        <v>879.06100000000004</v>
      </c>
      <c r="D203">
        <v>835.31100000000004</v>
      </c>
      <c r="E203">
        <v>810.68799999999999</v>
      </c>
      <c r="F203">
        <v>418.834</v>
      </c>
      <c r="G203" s="9">
        <v>2.0628699999999999E-17</v>
      </c>
      <c r="H203">
        <v>5400.55</v>
      </c>
      <c r="I203">
        <v>0</v>
      </c>
    </row>
    <row r="204" spans="1:9" x14ac:dyDescent="0.25">
      <c r="A204" t="s">
        <v>96</v>
      </c>
      <c r="B204">
        <v>887.48699999999997</v>
      </c>
      <c r="C204">
        <v>880.39300000000003</v>
      </c>
      <c r="D204">
        <v>833.06299999999999</v>
      </c>
      <c r="E204">
        <v>808.21799999999996</v>
      </c>
      <c r="F204">
        <v>416.38499999999999</v>
      </c>
      <c r="G204" s="9">
        <v>8.7278499999999997E-17</v>
      </c>
      <c r="H204">
        <v>9161.68</v>
      </c>
      <c r="I204">
        <v>0</v>
      </c>
    </row>
    <row r="205" spans="1:9" x14ac:dyDescent="0.25">
      <c r="A205" t="s">
        <v>96</v>
      </c>
      <c r="B205">
        <v>884.93399999999997</v>
      </c>
      <c r="C205">
        <v>877.49300000000005</v>
      </c>
      <c r="D205">
        <v>835.197</v>
      </c>
      <c r="E205">
        <v>810.98500000000001</v>
      </c>
      <c r="F205">
        <v>419.17500000000001</v>
      </c>
      <c r="G205" s="9">
        <v>4.2977799999999999E-17</v>
      </c>
      <c r="H205">
        <v>3144.5</v>
      </c>
      <c r="I205">
        <v>0</v>
      </c>
    </row>
    <row r="206" spans="1:9" x14ac:dyDescent="0.25">
      <c r="A206" t="s">
        <v>96</v>
      </c>
      <c r="B206">
        <v>887.32399999999996</v>
      </c>
      <c r="C206">
        <v>880.53599999999994</v>
      </c>
      <c r="D206">
        <v>837.37599999999998</v>
      </c>
      <c r="E206">
        <v>812.64599999999996</v>
      </c>
      <c r="F206">
        <v>420.75400000000002</v>
      </c>
      <c r="G206" s="9">
        <v>1.5249E-17</v>
      </c>
      <c r="H206">
        <v>5130.92</v>
      </c>
      <c r="I206">
        <v>0</v>
      </c>
    </row>
    <row r="207" spans="1:9" x14ac:dyDescent="0.25">
      <c r="A207" t="s">
        <v>96</v>
      </c>
      <c r="B207">
        <v>886.95899999999995</v>
      </c>
      <c r="C207">
        <v>879.96299999999997</v>
      </c>
      <c r="D207">
        <v>836.42600000000004</v>
      </c>
      <c r="E207">
        <v>812.36500000000001</v>
      </c>
      <c r="F207">
        <v>420.54899999999998</v>
      </c>
      <c r="G207" s="9">
        <v>1.6272000000000001E-17</v>
      </c>
      <c r="H207">
        <v>2923.58</v>
      </c>
      <c r="I207">
        <v>0</v>
      </c>
    </row>
    <row r="208" spans="1:9" x14ac:dyDescent="0.25">
      <c r="A208" t="s">
        <v>96</v>
      </c>
      <c r="B208">
        <v>880.149</v>
      </c>
      <c r="C208">
        <v>873.37</v>
      </c>
      <c r="D208">
        <v>835.08500000000004</v>
      </c>
      <c r="E208">
        <v>811.95100000000002</v>
      </c>
      <c r="F208">
        <v>420.137</v>
      </c>
      <c r="G208" s="9">
        <v>3.68354E-17</v>
      </c>
      <c r="H208">
        <v>10825.8</v>
      </c>
      <c r="I208">
        <v>0</v>
      </c>
    </row>
    <row r="209" spans="1:25" x14ac:dyDescent="0.25">
      <c r="A209" t="s">
        <v>96</v>
      </c>
      <c r="B209">
        <v>883.85299999999995</v>
      </c>
      <c r="C209">
        <v>876.79499999999996</v>
      </c>
      <c r="D209">
        <v>834.40300000000002</v>
      </c>
      <c r="E209">
        <v>810.33100000000002</v>
      </c>
      <c r="F209">
        <v>418.50700000000001</v>
      </c>
      <c r="G209" s="9">
        <v>1.4153799999999999E-17</v>
      </c>
      <c r="H209">
        <v>15721.9</v>
      </c>
      <c r="I209">
        <v>0</v>
      </c>
    </row>
    <row r="210" spans="1:25" x14ac:dyDescent="0.25">
      <c r="A210" t="s">
        <v>96</v>
      </c>
      <c r="B210">
        <v>877.72199999999998</v>
      </c>
      <c r="C210">
        <v>870.38699999999994</v>
      </c>
      <c r="D210">
        <v>834.03300000000002</v>
      </c>
      <c r="E210">
        <v>810.90899999999999</v>
      </c>
      <c r="F210">
        <v>419.07600000000002</v>
      </c>
      <c r="G210" s="9">
        <v>5.9994400000000002E-20</v>
      </c>
      <c r="H210">
        <v>4273.3500000000004</v>
      </c>
      <c r="I210">
        <v>0</v>
      </c>
    </row>
    <row r="211" spans="1:25" x14ac:dyDescent="0.25">
      <c r="A211" t="s">
        <v>96</v>
      </c>
      <c r="B211">
        <v>885.71500000000003</v>
      </c>
      <c r="C211">
        <v>879.05399999999997</v>
      </c>
      <c r="D211">
        <v>835.73699999999997</v>
      </c>
      <c r="E211">
        <v>810.79899999999998</v>
      </c>
      <c r="F211">
        <v>418.92399999999998</v>
      </c>
      <c r="G211" s="9">
        <v>9.9532400000000004E-19</v>
      </c>
      <c r="H211">
        <v>4114.1000000000004</v>
      </c>
      <c r="I211">
        <v>0</v>
      </c>
    </row>
    <row r="212" spans="1:25" x14ac:dyDescent="0.25">
      <c r="A212" t="s">
        <v>96</v>
      </c>
      <c r="B212">
        <v>889.39599999999996</v>
      </c>
      <c r="C212">
        <v>882.16899999999998</v>
      </c>
      <c r="D212">
        <v>837.31100000000004</v>
      </c>
      <c r="E212">
        <v>812.74400000000003</v>
      </c>
      <c r="F212">
        <v>420.90199999999999</v>
      </c>
      <c r="G212" s="9">
        <v>4.4069599999999999E-17</v>
      </c>
      <c r="H212">
        <v>6402.23</v>
      </c>
      <c r="I212">
        <v>0</v>
      </c>
    </row>
    <row r="213" spans="1:25" x14ac:dyDescent="0.25">
      <c r="A213" t="s">
        <v>96</v>
      </c>
      <c r="B213">
        <v>889.09</v>
      </c>
      <c r="C213">
        <v>882.04499999999996</v>
      </c>
      <c r="D213">
        <v>836.40599999999995</v>
      </c>
      <c r="E213">
        <v>812.18200000000002</v>
      </c>
      <c r="F213">
        <v>420.20299999999997</v>
      </c>
      <c r="G213" s="9">
        <v>1.10389E-16</v>
      </c>
      <c r="H213">
        <v>3248.45</v>
      </c>
      <c r="I213">
        <v>0</v>
      </c>
    </row>
    <row r="214" spans="1:25" x14ac:dyDescent="0.25">
      <c r="A214" t="s">
        <v>96</v>
      </c>
      <c r="B214">
        <v>885.59699999999998</v>
      </c>
      <c r="C214">
        <v>878.72</v>
      </c>
      <c r="D214">
        <v>836.22299999999996</v>
      </c>
      <c r="E214">
        <v>811.83699999999999</v>
      </c>
      <c r="F214">
        <v>419.99099999999999</v>
      </c>
      <c r="G214" s="9">
        <v>1.5340800000000001E-19</v>
      </c>
      <c r="H214">
        <v>7981.83</v>
      </c>
      <c r="I214">
        <v>0</v>
      </c>
    </row>
    <row r="215" spans="1:25" x14ac:dyDescent="0.25">
      <c r="A215" t="s">
        <v>96</v>
      </c>
      <c r="B215">
        <v>883.63300000000004</v>
      </c>
      <c r="C215">
        <v>876.96699999999998</v>
      </c>
      <c r="D215">
        <v>835.23699999999997</v>
      </c>
      <c r="E215">
        <v>811.00400000000002</v>
      </c>
      <c r="F215">
        <v>419.15</v>
      </c>
      <c r="G215" s="9">
        <v>1.2311E-17</v>
      </c>
      <c r="H215">
        <v>7251.38</v>
      </c>
      <c r="I215">
        <v>0</v>
      </c>
    </row>
    <row r="216" spans="1:25" x14ac:dyDescent="0.25">
      <c r="A216" t="s">
        <v>96</v>
      </c>
      <c r="B216">
        <v>881.47699999999998</v>
      </c>
      <c r="C216">
        <v>874.6</v>
      </c>
      <c r="D216">
        <v>832.976</v>
      </c>
      <c r="E216">
        <v>808.98500000000001</v>
      </c>
      <c r="F216">
        <v>416.98599999999999</v>
      </c>
      <c r="G216" s="9">
        <v>1.53222E-19</v>
      </c>
      <c r="H216">
        <v>2916.09</v>
      </c>
      <c r="I216">
        <v>0</v>
      </c>
    </row>
    <row r="217" spans="1:25" x14ac:dyDescent="0.25">
      <c r="A217" t="s">
        <v>96</v>
      </c>
      <c r="B217">
        <v>881.88499999999999</v>
      </c>
      <c r="C217">
        <v>874.33900000000006</v>
      </c>
      <c r="D217">
        <v>834.58600000000001</v>
      </c>
      <c r="E217">
        <v>811.06200000000001</v>
      </c>
      <c r="F217">
        <v>419.17700000000002</v>
      </c>
      <c r="G217" s="9">
        <v>2.05367E-17</v>
      </c>
      <c r="H217">
        <v>5100.8999999999996</v>
      </c>
      <c r="I217">
        <v>0</v>
      </c>
    </row>
    <row r="218" spans="1:25" x14ac:dyDescent="0.25">
      <c r="A218" t="s">
        <v>96</v>
      </c>
      <c r="B218">
        <v>885.25099999999998</v>
      </c>
      <c r="C218">
        <v>878.06399999999996</v>
      </c>
      <c r="D218">
        <v>836.28800000000001</v>
      </c>
      <c r="E218">
        <v>811.84900000000005</v>
      </c>
      <c r="F218">
        <v>420.06200000000001</v>
      </c>
      <c r="G218" s="9">
        <v>2.57765E-15</v>
      </c>
      <c r="H218">
        <v>3535.47</v>
      </c>
      <c r="I218">
        <v>0</v>
      </c>
    </row>
    <row r="219" spans="1:25" x14ac:dyDescent="0.25">
      <c r="A219" t="s">
        <v>96</v>
      </c>
      <c r="B219">
        <v>883.90899999999999</v>
      </c>
      <c r="C219">
        <v>877.26099999999997</v>
      </c>
      <c r="D219">
        <v>834.57799999999997</v>
      </c>
      <c r="E219">
        <v>810.63400000000001</v>
      </c>
      <c r="F219">
        <v>418.79599999999999</v>
      </c>
      <c r="G219" s="9">
        <v>9.2127299999999993E-16</v>
      </c>
      <c r="H219">
        <v>5796.51</v>
      </c>
      <c r="I219">
        <v>0</v>
      </c>
    </row>
    <row r="220" spans="1:25" x14ac:dyDescent="0.25">
      <c r="A220" t="s">
        <v>96</v>
      </c>
      <c r="B220">
        <v>885.88900000000001</v>
      </c>
      <c r="C220">
        <v>879.01199999999994</v>
      </c>
      <c r="D220">
        <v>834.84</v>
      </c>
      <c r="E220">
        <v>810.82799999999997</v>
      </c>
      <c r="F220">
        <v>419.02800000000002</v>
      </c>
      <c r="G220" s="9">
        <v>2.42298E-17</v>
      </c>
      <c r="H220">
        <v>6071.86</v>
      </c>
      <c r="I220">
        <v>0</v>
      </c>
    </row>
    <row r="221" spans="1:25" x14ac:dyDescent="0.25">
      <c r="A221" t="s">
        <v>96</v>
      </c>
      <c r="B221">
        <v>885.62199999999996</v>
      </c>
      <c r="C221">
        <v>878.93</v>
      </c>
      <c r="D221">
        <v>835.79100000000005</v>
      </c>
      <c r="E221">
        <v>811.23900000000003</v>
      </c>
      <c r="F221">
        <v>419.37799999999999</v>
      </c>
      <c r="G221" s="9">
        <v>1.5176499999999999E-17</v>
      </c>
      <c r="H221">
        <v>8631.3799999999992</v>
      </c>
      <c r="I221">
        <v>0</v>
      </c>
    </row>
    <row r="222" spans="1:25" x14ac:dyDescent="0.25">
      <c r="A222" t="s">
        <v>96</v>
      </c>
      <c r="B222">
        <v>890.31399999999996</v>
      </c>
      <c r="C222">
        <v>882.572</v>
      </c>
      <c r="D222">
        <v>836.49900000000002</v>
      </c>
      <c r="E222">
        <v>812.30200000000002</v>
      </c>
      <c r="F222">
        <v>420.476</v>
      </c>
      <c r="G222" s="9">
        <v>8.2350400000000001E-22</v>
      </c>
      <c r="H222">
        <v>5235.4799999999996</v>
      </c>
      <c r="I222">
        <v>0</v>
      </c>
    </row>
    <row r="223" spans="1:25" x14ac:dyDescent="0.25">
      <c r="A223" t="s">
        <v>96</v>
      </c>
      <c r="B223">
        <v>883.66300000000001</v>
      </c>
      <c r="C223">
        <v>876.10400000000004</v>
      </c>
      <c r="D223">
        <v>835.47900000000004</v>
      </c>
      <c r="E223">
        <v>811.66800000000001</v>
      </c>
      <c r="F223">
        <v>419.76799999999997</v>
      </c>
      <c r="G223" s="9">
        <v>8.4503800000000002E-20</v>
      </c>
      <c r="H223">
        <v>8041.17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880.65300000000002</v>
      </c>
      <c r="C224">
        <v>873.55399999999997</v>
      </c>
      <c r="D224">
        <v>834.89</v>
      </c>
      <c r="E224">
        <v>811.74199999999996</v>
      </c>
      <c r="F224">
        <v>419.83100000000002</v>
      </c>
      <c r="G224" s="9">
        <v>6.7987400000000002E-19</v>
      </c>
      <c r="H224">
        <v>3156.5</v>
      </c>
      <c r="I224">
        <v>0</v>
      </c>
      <c r="R224">
        <f>AVERAGE(B175:B224)</f>
        <v>884.5232400000001</v>
      </c>
      <c r="S224">
        <f>AVERAGE(C175:C224)</f>
        <v>877.42267999999967</v>
      </c>
      <c r="U224">
        <f>_xlfn.VAR.P(B175:B224)</f>
        <v>9.4274196623999558</v>
      </c>
      <c r="V224">
        <f>_xlfn.VAR.P(C175:C224)</f>
        <v>9.2545116975999715</v>
      </c>
      <c r="X224">
        <f>1.96*SQRT(U224)/50</f>
        <v>0.12036008536898878</v>
      </c>
      <c r="Y224">
        <f>1.96*SQRT(V224)/50</f>
        <v>0.11925121741516947</v>
      </c>
    </row>
    <row r="225" spans="1:9" x14ac:dyDescent="0.25">
      <c r="A225" t="s">
        <v>96</v>
      </c>
      <c r="B225">
        <v>44322.424299999999</v>
      </c>
      <c r="C225" t="s">
        <v>37</v>
      </c>
    </row>
    <row r="226" spans="1:9" x14ac:dyDescent="0.25">
      <c r="A226" t="s">
        <v>112</v>
      </c>
      <c r="B226">
        <v>889.28</v>
      </c>
      <c r="C226">
        <v>882.30399999999997</v>
      </c>
      <c r="D226">
        <v>837.00800000000004</v>
      </c>
      <c r="E226">
        <v>810.62</v>
      </c>
      <c r="F226">
        <v>418.66300000000001</v>
      </c>
      <c r="G226" s="9">
        <v>2.84541E-17</v>
      </c>
      <c r="H226">
        <v>6717.09</v>
      </c>
      <c r="I226">
        <v>0</v>
      </c>
    </row>
    <row r="227" spans="1:9" x14ac:dyDescent="0.25">
      <c r="A227" t="s">
        <v>112</v>
      </c>
      <c r="B227">
        <v>893.48900000000003</v>
      </c>
      <c r="C227">
        <v>886.399</v>
      </c>
      <c r="D227">
        <v>837.90200000000004</v>
      </c>
      <c r="E227">
        <v>811.78599999999994</v>
      </c>
      <c r="F227">
        <v>419.96899999999999</v>
      </c>
      <c r="G227" s="9">
        <v>7.0169200000000001E-21</v>
      </c>
      <c r="H227">
        <v>6193.04</v>
      </c>
      <c r="I227">
        <v>0</v>
      </c>
    </row>
    <row r="228" spans="1:9" x14ac:dyDescent="0.25">
      <c r="A228" t="s">
        <v>112</v>
      </c>
      <c r="B228">
        <v>887.70299999999997</v>
      </c>
      <c r="C228">
        <v>880.48299999999995</v>
      </c>
      <c r="D228">
        <v>838.13699999999994</v>
      </c>
      <c r="E228">
        <v>812.78399999999999</v>
      </c>
      <c r="F228">
        <v>420.77499999999998</v>
      </c>
      <c r="G228" s="9">
        <v>3.3674699999999998E-17</v>
      </c>
      <c r="H228">
        <v>4263.22</v>
      </c>
      <c r="I228">
        <v>0</v>
      </c>
    </row>
    <row r="229" spans="1:9" x14ac:dyDescent="0.25">
      <c r="A229" t="s">
        <v>112</v>
      </c>
      <c r="B229">
        <v>900.98299999999995</v>
      </c>
      <c r="C229">
        <v>893.45899999999995</v>
      </c>
      <c r="D229">
        <v>840.90099999999995</v>
      </c>
      <c r="E229">
        <v>814.62599999999998</v>
      </c>
      <c r="F229">
        <v>422.71199999999999</v>
      </c>
      <c r="G229" s="9">
        <v>9.1684899999999999E-20</v>
      </c>
      <c r="H229">
        <v>3450.79</v>
      </c>
      <c r="I229">
        <v>0</v>
      </c>
    </row>
    <row r="230" spans="1:9" x14ac:dyDescent="0.25">
      <c r="A230" t="s">
        <v>112</v>
      </c>
      <c r="B230">
        <v>898.04100000000005</v>
      </c>
      <c r="C230">
        <v>890.59</v>
      </c>
      <c r="D230">
        <v>839.21</v>
      </c>
      <c r="E230">
        <v>812.50400000000002</v>
      </c>
      <c r="F230">
        <v>420.601</v>
      </c>
      <c r="G230" s="9">
        <v>3.1968000000000001E-17</v>
      </c>
      <c r="H230">
        <v>6373.09</v>
      </c>
      <c r="I230">
        <v>0</v>
      </c>
    </row>
    <row r="231" spans="1:9" x14ac:dyDescent="0.25">
      <c r="A231" t="s">
        <v>112</v>
      </c>
      <c r="B231">
        <v>898.64700000000005</v>
      </c>
      <c r="C231">
        <v>891.19799999999998</v>
      </c>
      <c r="D231">
        <v>842.77200000000005</v>
      </c>
      <c r="E231">
        <v>815.18200000000002</v>
      </c>
      <c r="F231">
        <v>423.322</v>
      </c>
      <c r="G231" s="9">
        <v>2.4519900000000001E-19</v>
      </c>
      <c r="H231">
        <v>5750.31</v>
      </c>
      <c r="I231">
        <v>0</v>
      </c>
    </row>
    <row r="232" spans="1:9" x14ac:dyDescent="0.25">
      <c r="A232" t="s">
        <v>112</v>
      </c>
      <c r="B232">
        <v>887.71600000000001</v>
      </c>
      <c r="C232">
        <v>880.98400000000004</v>
      </c>
      <c r="D232">
        <v>839.66600000000005</v>
      </c>
      <c r="E232">
        <v>814.69</v>
      </c>
      <c r="F232">
        <v>422.87700000000001</v>
      </c>
      <c r="G232" s="9">
        <v>1.20992E-17</v>
      </c>
      <c r="H232">
        <v>20571.3</v>
      </c>
      <c r="I232">
        <v>0</v>
      </c>
    </row>
    <row r="233" spans="1:9" x14ac:dyDescent="0.25">
      <c r="A233" t="s">
        <v>112</v>
      </c>
      <c r="B233">
        <v>884.07</v>
      </c>
      <c r="C233">
        <v>876.86699999999996</v>
      </c>
      <c r="D233">
        <v>837.23900000000003</v>
      </c>
      <c r="E233">
        <v>812.45699999999999</v>
      </c>
      <c r="F233">
        <v>420.63799999999998</v>
      </c>
      <c r="G233" s="9">
        <v>9.0587800000000008E-19</v>
      </c>
      <c r="H233">
        <v>7168.96</v>
      </c>
      <c r="I233">
        <v>0</v>
      </c>
    </row>
    <row r="234" spans="1:9" x14ac:dyDescent="0.25">
      <c r="A234" t="s">
        <v>112</v>
      </c>
      <c r="B234">
        <v>882.05799999999999</v>
      </c>
      <c r="C234">
        <v>875.44799999999998</v>
      </c>
      <c r="D234">
        <v>836.18899999999996</v>
      </c>
      <c r="E234">
        <v>811.48400000000004</v>
      </c>
      <c r="F234">
        <v>419.7</v>
      </c>
      <c r="G234" s="9">
        <v>5.5351399999999998E-19</v>
      </c>
      <c r="H234">
        <v>4944.78</v>
      </c>
      <c r="I234">
        <v>0</v>
      </c>
    </row>
    <row r="235" spans="1:9" x14ac:dyDescent="0.25">
      <c r="A235" t="s">
        <v>112</v>
      </c>
      <c r="B235">
        <v>888.16399999999999</v>
      </c>
      <c r="C235">
        <v>880.58699999999999</v>
      </c>
      <c r="D235">
        <v>838.71100000000001</v>
      </c>
      <c r="E235">
        <v>813.55799999999999</v>
      </c>
      <c r="F235">
        <v>421.72</v>
      </c>
      <c r="G235" s="9">
        <v>7.54332E-18</v>
      </c>
      <c r="H235">
        <v>3828.28</v>
      </c>
      <c r="I235">
        <v>0</v>
      </c>
    </row>
    <row r="236" spans="1:9" x14ac:dyDescent="0.25">
      <c r="A236" t="s">
        <v>112</v>
      </c>
      <c r="B236">
        <v>892.92899999999997</v>
      </c>
      <c r="C236">
        <v>886.10199999999998</v>
      </c>
      <c r="D236">
        <v>841.38300000000004</v>
      </c>
      <c r="E236">
        <v>815.32799999999997</v>
      </c>
      <c r="F236">
        <v>423.46100000000001</v>
      </c>
      <c r="G236" s="9">
        <v>2.3397899999999999E-16</v>
      </c>
      <c r="H236">
        <v>5696.54</v>
      </c>
      <c r="I236">
        <v>0</v>
      </c>
    </row>
    <row r="237" spans="1:9" x14ac:dyDescent="0.25">
      <c r="A237" t="s">
        <v>112</v>
      </c>
      <c r="B237">
        <v>892.54499999999996</v>
      </c>
      <c r="C237">
        <v>885.03399999999999</v>
      </c>
      <c r="D237">
        <v>839.24199999999996</v>
      </c>
      <c r="E237">
        <v>813.10299999999995</v>
      </c>
      <c r="F237">
        <v>421.255</v>
      </c>
      <c r="G237" s="9">
        <v>2.2403900000000001E-17</v>
      </c>
      <c r="H237">
        <v>8470.1200000000008</v>
      </c>
      <c r="I237">
        <v>0</v>
      </c>
    </row>
    <row r="238" spans="1:9" x14ac:dyDescent="0.25">
      <c r="A238" t="s">
        <v>112</v>
      </c>
      <c r="B238">
        <v>887.67600000000004</v>
      </c>
      <c r="C238">
        <v>880.37800000000004</v>
      </c>
      <c r="D238">
        <v>839.19899999999996</v>
      </c>
      <c r="E238">
        <v>813.74300000000005</v>
      </c>
      <c r="F238">
        <v>421.83300000000003</v>
      </c>
      <c r="G238" s="9">
        <v>1.0382300000000001E-16</v>
      </c>
      <c r="H238">
        <v>8770.36</v>
      </c>
      <c r="I238">
        <v>0</v>
      </c>
    </row>
    <row r="239" spans="1:9" x14ac:dyDescent="0.25">
      <c r="A239" t="s">
        <v>112</v>
      </c>
      <c r="B239">
        <v>894.62099999999998</v>
      </c>
      <c r="C239">
        <v>887.61300000000006</v>
      </c>
      <c r="D239">
        <v>841.36699999999996</v>
      </c>
      <c r="E239">
        <v>815</v>
      </c>
      <c r="F239">
        <v>423.12799999999999</v>
      </c>
      <c r="G239" s="9">
        <v>1.3122200000000001E-18</v>
      </c>
      <c r="H239">
        <v>4075.64</v>
      </c>
      <c r="I239">
        <v>0</v>
      </c>
    </row>
    <row r="240" spans="1:9" x14ac:dyDescent="0.25">
      <c r="A240" t="s">
        <v>112</v>
      </c>
      <c r="B240">
        <v>890.41</v>
      </c>
      <c r="C240">
        <v>882.68700000000001</v>
      </c>
      <c r="D240">
        <v>839.80200000000002</v>
      </c>
      <c r="E240">
        <v>814.19500000000005</v>
      </c>
      <c r="F240">
        <v>422.32600000000002</v>
      </c>
      <c r="G240" s="9">
        <v>1.2567199999999999E-16</v>
      </c>
      <c r="H240">
        <v>4392.45</v>
      </c>
      <c r="I240">
        <v>0</v>
      </c>
    </row>
    <row r="241" spans="1:9" x14ac:dyDescent="0.25">
      <c r="A241" t="s">
        <v>112</v>
      </c>
      <c r="B241">
        <v>885.43200000000002</v>
      </c>
      <c r="C241">
        <v>878.73599999999999</v>
      </c>
      <c r="D241">
        <v>838.68700000000001</v>
      </c>
      <c r="E241">
        <v>813.98400000000004</v>
      </c>
      <c r="F241">
        <v>422.13099999999997</v>
      </c>
      <c r="G241" s="9">
        <v>2.31321E-17</v>
      </c>
      <c r="H241">
        <v>3795.87</v>
      </c>
      <c r="I241">
        <v>0</v>
      </c>
    </row>
    <row r="242" spans="1:9" x14ac:dyDescent="0.25">
      <c r="A242" t="s">
        <v>112</v>
      </c>
      <c r="B242">
        <v>886.06600000000003</v>
      </c>
      <c r="C242">
        <v>878.79600000000005</v>
      </c>
      <c r="D242">
        <v>839.87599999999998</v>
      </c>
      <c r="E242">
        <v>815.21199999999999</v>
      </c>
      <c r="F242">
        <v>423.37799999999999</v>
      </c>
      <c r="G242" s="9">
        <v>2.73499E-21</v>
      </c>
      <c r="H242">
        <v>5454</v>
      </c>
      <c r="I242">
        <v>0</v>
      </c>
    </row>
    <row r="243" spans="1:9" x14ac:dyDescent="0.25">
      <c r="A243" t="s">
        <v>112</v>
      </c>
      <c r="B243">
        <v>887.06</v>
      </c>
      <c r="C243">
        <v>879.745</v>
      </c>
      <c r="D243">
        <v>838.67899999999997</v>
      </c>
      <c r="E243">
        <v>813.23900000000003</v>
      </c>
      <c r="F243">
        <v>421.37</v>
      </c>
      <c r="G243" s="9">
        <v>7.5344399999999997E-19</v>
      </c>
      <c r="H243">
        <v>4444.45</v>
      </c>
      <c r="I243">
        <v>0</v>
      </c>
    </row>
    <row r="244" spans="1:9" x14ac:dyDescent="0.25">
      <c r="A244" t="s">
        <v>112</v>
      </c>
      <c r="B244">
        <v>895.00400000000002</v>
      </c>
      <c r="C244">
        <v>887.774</v>
      </c>
      <c r="D244">
        <v>841.23</v>
      </c>
      <c r="E244">
        <v>815.10500000000002</v>
      </c>
      <c r="F244">
        <v>423.197</v>
      </c>
      <c r="G244" s="9">
        <v>7.3381300000000001E-19</v>
      </c>
      <c r="H244">
        <v>2951.91</v>
      </c>
      <c r="I244">
        <v>0</v>
      </c>
    </row>
    <row r="245" spans="1:9" x14ac:dyDescent="0.25">
      <c r="A245" t="s">
        <v>112</v>
      </c>
      <c r="B245">
        <v>893.08699999999999</v>
      </c>
      <c r="C245">
        <v>885.23800000000006</v>
      </c>
      <c r="D245">
        <v>839.76900000000001</v>
      </c>
      <c r="E245">
        <v>813.53</v>
      </c>
      <c r="F245">
        <v>421.68299999999999</v>
      </c>
      <c r="G245" s="9">
        <v>2.0132700000000001E-17</v>
      </c>
      <c r="H245">
        <v>3056.1</v>
      </c>
      <c r="I245">
        <v>0</v>
      </c>
    </row>
    <row r="246" spans="1:9" x14ac:dyDescent="0.25">
      <c r="A246" t="s">
        <v>112</v>
      </c>
      <c r="B246">
        <v>898.65</v>
      </c>
      <c r="C246">
        <v>891.33</v>
      </c>
      <c r="D246">
        <v>840.93</v>
      </c>
      <c r="E246">
        <v>814.375</v>
      </c>
      <c r="F246">
        <v>422.524</v>
      </c>
      <c r="G246" s="9">
        <v>8.7922900000000002E-17</v>
      </c>
      <c r="H246">
        <v>7341.98</v>
      </c>
      <c r="I246">
        <v>0</v>
      </c>
    </row>
    <row r="247" spans="1:9" x14ac:dyDescent="0.25">
      <c r="A247" t="s">
        <v>112</v>
      </c>
      <c r="B247">
        <v>892.47900000000004</v>
      </c>
      <c r="C247">
        <v>885.45899999999995</v>
      </c>
      <c r="D247">
        <v>839.17</v>
      </c>
      <c r="E247">
        <v>812.91800000000001</v>
      </c>
      <c r="F247">
        <v>421.05900000000003</v>
      </c>
      <c r="G247" s="9">
        <v>2.0245E-17</v>
      </c>
      <c r="H247">
        <v>4686.49</v>
      </c>
      <c r="I247">
        <v>0</v>
      </c>
    </row>
    <row r="248" spans="1:9" x14ac:dyDescent="0.25">
      <c r="A248" t="s">
        <v>112</v>
      </c>
      <c r="B248">
        <v>898.93100000000004</v>
      </c>
      <c r="C248">
        <v>892.15</v>
      </c>
      <c r="D248">
        <v>842.57600000000002</v>
      </c>
      <c r="E248">
        <v>816.39200000000005</v>
      </c>
      <c r="F248">
        <v>424.51499999999999</v>
      </c>
      <c r="G248" s="9">
        <v>1.60132E-17</v>
      </c>
      <c r="H248">
        <v>5828.44</v>
      </c>
      <c r="I248">
        <v>0</v>
      </c>
    </row>
    <row r="249" spans="1:9" x14ac:dyDescent="0.25">
      <c r="A249" t="s">
        <v>112</v>
      </c>
      <c r="B249">
        <v>885.529</v>
      </c>
      <c r="C249">
        <v>878.64700000000005</v>
      </c>
      <c r="D249">
        <v>838.11400000000003</v>
      </c>
      <c r="E249">
        <v>813.22299999999996</v>
      </c>
      <c r="F249">
        <v>421.28699999999998</v>
      </c>
      <c r="G249" s="9">
        <v>9.0274399999999999E-20</v>
      </c>
      <c r="H249">
        <v>3603.37</v>
      </c>
      <c r="I249">
        <v>0</v>
      </c>
    </row>
    <row r="250" spans="1:9" x14ac:dyDescent="0.25">
      <c r="A250" t="s">
        <v>112</v>
      </c>
      <c r="B250">
        <v>884.78399999999999</v>
      </c>
      <c r="C250">
        <v>877.93399999999997</v>
      </c>
      <c r="D250">
        <v>836.63800000000003</v>
      </c>
      <c r="E250">
        <v>811.721</v>
      </c>
      <c r="F250">
        <v>419.858</v>
      </c>
      <c r="G250" s="9">
        <v>4.0687300000000002E-21</v>
      </c>
      <c r="H250">
        <v>3135.1</v>
      </c>
      <c r="I250">
        <v>0</v>
      </c>
    </row>
    <row r="251" spans="1:9" x14ac:dyDescent="0.25">
      <c r="A251" t="s">
        <v>112</v>
      </c>
      <c r="B251">
        <v>891.50699999999995</v>
      </c>
      <c r="C251">
        <v>883.63099999999997</v>
      </c>
      <c r="D251">
        <v>840.029</v>
      </c>
      <c r="E251">
        <v>814.48400000000004</v>
      </c>
      <c r="F251">
        <v>422.529</v>
      </c>
      <c r="G251" s="9">
        <v>1.3992100000000001E-17</v>
      </c>
      <c r="H251">
        <v>7281.65</v>
      </c>
      <c r="I251">
        <v>0</v>
      </c>
    </row>
    <row r="252" spans="1:9" x14ac:dyDescent="0.25">
      <c r="A252" t="s">
        <v>112</v>
      </c>
      <c r="B252">
        <v>894.67100000000005</v>
      </c>
      <c r="C252">
        <v>887.25</v>
      </c>
      <c r="D252">
        <v>840.44200000000001</v>
      </c>
      <c r="E252">
        <v>814.14200000000005</v>
      </c>
      <c r="F252">
        <v>422.23500000000001</v>
      </c>
      <c r="G252" s="9">
        <v>5.28007E-17</v>
      </c>
      <c r="H252">
        <v>9431.0300000000007</v>
      </c>
      <c r="I252">
        <v>0</v>
      </c>
    </row>
    <row r="253" spans="1:9" x14ac:dyDescent="0.25">
      <c r="A253" t="s">
        <v>112</v>
      </c>
      <c r="B253">
        <v>891.29700000000003</v>
      </c>
      <c r="C253">
        <v>884.59500000000003</v>
      </c>
      <c r="D253">
        <v>840.03200000000004</v>
      </c>
      <c r="E253">
        <v>815.01400000000001</v>
      </c>
      <c r="F253">
        <v>423.07900000000001</v>
      </c>
      <c r="G253" s="9">
        <v>2.9684800000000001E-17</v>
      </c>
      <c r="H253">
        <v>4696.2700000000004</v>
      </c>
      <c r="I253">
        <v>0</v>
      </c>
    </row>
    <row r="254" spans="1:9" x14ac:dyDescent="0.25">
      <c r="A254" t="s">
        <v>112</v>
      </c>
      <c r="B254">
        <v>890.88599999999997</v>
      </c>
      <c r="C254">
        <v>882.89700000000005</v>
      </c>
      <c r="D254">
        <v>838.91800000000001</v>
      </c>
      <c r="E254">
        <v>814.06399999999996</v>
      </c>
      <c r="F254">
        <v>422.18799999999999</v>
      </c>
      <c r="G254" s="9">
        <v>7.9400500000000004E-19</v>
      </c>
      <c r="H254">
        <v>3345.76</v>
      </c>
      <c r="I254">
        <v>0</v>
      </c>
    </row>
    <row r="255" spans="1:9" x14ac:dyDescent="0.25">
      <c r="A255" t="s">
        <v>112</v>
      </c>
      <c r="B255">
        <v>901.84900000000005</v>
      </c>
      <c r="C255">
        <v>894.51199999999994</v>
      </c>
      <c r="D255">
        <v>842.61199999999997</v>
      </c>
      <c r="E255">
        <v>814.62599999999998</v>
      </c>
      <c r="F255">
        <v>422.67700000000002</v>
      </c>
      <c r="G255" s="9">
        <v>1.84527E-17</v>
      </c>
      <c r="H255">
        <v>6800.33</v>
      </c>
      <c r="I255">
        <v>0</v>
      </c>
    </row>
    <row r="256" spans="1:9" x14ac:dyDescent="0.25">
      <c r="A256" t="s">
        <v>112</v>
      </c>
      <c r="B256">
        <v>892.52700000000004</v>
      </c>
      <c r="C256">
        <v>885.21500000000003</v>
      </c>
      <c r="D256">
        <v>840.14400000000001</v>
      </c>
      <c r="E256">
        <v>814.55799999999999</v>
      </c>
      <c r="F256">
        <v>422.55900000000003</v>
      </c>
      <c r="G256" s="9">
        <v>6.55305E-18</v>
      </c>
      <c r="H256">
        <v>3847.07</v>
      </c>
      <c r="I256">
        <v>0</v>
      </c>
    </row>
    <row r="257" spans="1:9" x14ac:dyDescent="0.25">
      <c r="A257" t="s">
        <v>112</v>
      </c>
      <c r="B257">
        <v>890.91099999999994</v>
      </c>
      <c r="C257">
        <v>884.04200000000003</v>
      </c>
      <c r="D257">
        <v>840.32500000000005</v>
      </c>
      <c r="E257">
        <v>815.20299999999997</v>
      </c>
      <c r="F257">
        <v>423.37799999999999</v>
      </c>
      <c r="G257" s="9">
        <v>3.6680600000000002E-16</v>
      </c>
      <c r="H257">
        <v>5917.76</v>
      </c>
      <c r="I257">
        <v>0</v>
      </c>
    </row>
    <row r="258" spans="1:9" x14ac:dyDescent="0.25">
      <c r="A258" t="s">
        <v>112</v>
      </c>
      <c r="B258">
        <v>896.68700000000001</v>
      </c>
      <c r="C258">
        <v>889.93</v>
      </c>
      <c r="D258">
        <v>842.11900000000003</v>
      </c>
      <c r="E258">
        <v>816.24699999999996</v>
      </c>
      <c r="F258">
        <v>424.17200000000003</v>
      </c>
      <c r="G258" s="9">
        <v>1.4814200000000001E-16</v>
      </c>
      <c r="H258">
        <v>4218.93</v>
      </c>
      <c r="I258">
        <v>0</v>
      </c>
    </row>
    <row r="259" spans="1:9" x14ac:dyDescent="0.25">
      <c r="A259" t="s">
        <v>112</v>
      </c>
      <c r="B259">
        <v>892.45299999999997</v>
      </c>
      <c r="C259">
        <v>885.505</v>
      </c>
      <c r="D259">
        <v>839.70699999999999</v>
      </c>
      <c r="E259">
        <v>814.72900000000004</v>
      </c>
      <c r="F259">
        <v>422.88600000000002</v>
      </c>
      <c r="G259" s="9">
        <v>2.8590600000000003E-17</v>
      </c>
      <c r="H259">
        <v>5694.9</v>
      </c>
      <c r="I259">
        <v>0</v>
      </c>
    </row>
    <row r="260" spans="1:9" x14ac:dyDescent="0.25">
      <c r="A260" t="s">
        <v>112</v>
      </c>
      <c r="B260">
        <v>886.49900000000002</v>
      </c>
      <c r="C260">
        <v>879.67399999999998</v>
      </c>
      <c r="D260">
        <v>840.92600000000004</v>
      </c>
      <c r="E260">
        <v>815.95899999999995</v>
      </c>
      <c r="F260">
        <v>424.11900000000003</v>
      </c>
      <c r="G260" s="9">
        <v>1.57899E-21</v>
      </c>
      <c r="H260">
        <v>3287.95</v>
      </c>
      <c r="I260">
        <v>0</v>
      </c>
    </row>
    <row r="261" spans="1:9" x14ac:dyDescent="0.25">
      <c r="A261" t="s">
        <v>112</v>
      </c>
      <c r="B261">
        <v>890.09199999999998</v>
      </c>
      <c r="C261">
        <v>883.03700000000003</v>
      </c>
      <c r="D261">
        <v>840.423</v>
      </c>
      <c r="E261">
        <v>814.84199999999998</v>
      </c>
      <c r="F261">
        <v>422.92700000000002</v>
      </c>
      <c r="G261" s="9">
        <v>6.6226100000000005E-20</v>
      </c>
      <c r="H261">
        <v>3225</v>
      </c>
      <c r="I261">
        <v>0</v>
      </c>
    </row>
    <row r="262" spans="1:9" x14ac:dyDescent="0.25">
      <c r="A262" t="s">
        <v>112</v>
      </c>
      <c r="B262">
        <v>888.53599999999994</v>
      </c>
      <c r="C262">
        <v>881.68100000000004</v>
      </c>
      <c r="D262">
        <v>839.649</v>
      </c>
      <c r="E262">
        <v>813.39599999999996</v>
      </c>
      <c r="F262">
        <v>421.35599999999999</v>
      </c>
      <c r="G262" s="9">
        <v>1.8181700000000001E-18</v>
      </c>
      <c r="H262">
        <v>5954.36</v>
      </c>
      <c r="I262">
        <v>0</v>
      </c>
    </row>
    <row r="263" spans="1:9" x14ac:dyDescent="0.25">
      <c r="A263" t="s">
        <v>112</v>
      </c>
      <c r="B263">
        <v>888.25900000000001</v>
      </c>
      <c r="C263">
        <v>881.10400000000004</v>
      </c>
      <c r="D263">
        <v>839.94799999999998</v>
      </c>
      <c r="E263">
        <v>814.51900000000001</v>
      </c>
      <c r="F263">
        <v>422.608</v>
      </c>
      <c r="G263" s="9">
        <v>8.7491300000000005E-17</v>
      </c>
      <c r="H263">
        <v>4036.79</v>
      </c>
      <c r="I263">
        <v>0</v>
      </c>
    </row>
    <row r="264" spans="1:9" x14ac:dyDescent="0.25">
      <c r="A264" t="s">
        <v>112</v>
      </c>
      <c r="B264">
        <v>887.56600000000003</v>
      </c>
      <c r="C264">
        <v>880.60699999999997</v>
      </c>
      <c r="D264">
        <v>839.90300000000002</v>
      </c>
      <c r="E264">
        <v>814.89</v>
      </c>
      <c r="F264">
        <v>422.93599999999998</v>
      </c>
      <c r="G264" s="9">
        <v>1.5334199999999999E-19</v>
      </c>
      <c r="H264">
        <v>3023.78</v>
      </c>
      <c r="I264">
        <v>0</v>
      </c>
    </row>
    <row r="265" spans="1:9" x14ac:dyDescent="0.25">
      <c r="A265" t="s">
        <v>112</v>
      </c>
      <c r="B265">
        <v>886.64599999999996</v>
      </c>
      <c r="C265">
        <v>879.18200000000002</v>
      </c>
      <c r="D265">
        <v>839.06299999999999</v>
      </c>
      <c r="E265">
        <v>813.56600000000003</v>
      </c>
      <c r="F265">
        <v>421.62599999999998</v>
      </c>
      <c r="G265" s="9">
        <v>4.2635400000000002E-18</v>
      </c>
      <c r="H265">
        <v>5018.4399999999996</v>
      </c>
      <c r="I265">
        <v>0</v>
      </c>
    </row>
    <row r="266" spans="1:9" x14ac:dyDescent="0.25">
      <c r="A266" t="s">
        <v>112</v>
      </c>
      <c r="B266">
        <v>886.48299999999995</v>
      </c>
      <c r="C266">
        <v>879.78300000000002</v>
      </c>
      <c r="D266">
        <v>838.49699999999996</v>
      </c>
      <c r="E266">
        <v>812.89300000000003</v>
      </c>
      <c r="F266">
        <v>421.02100000000002</v>
      </c>
      <c r="G266" s="9">
        <v>3.1636300000000002E-17</v>
      </c>
      <c r="H266">
        <v>7865.41</v>
      </c>
      <c r="I266">
        <v>0</v>
      </c>
    </row>
    <row r="267" spans="1:9" x14ac:dyDescent="0.25">
      <c r="A267" t="s">
        <v>112</v>
      </c>
      <c r="B267">
        <v>887.26800000000003</v>
      </c>
      <c r="C267">
        <v>879.54499999999996</v>
      </c>
      <c r="D267">
        <v>839.81299999999999</v>
      </c>
      <c r="E267">
        <v>814.70500000000004</v>
      </c>
      <c r="F267">
        <v>422.822</v>
      </c>
      <c r="G267" s="9">
        <v>8.4908800000000002E-17</v>
      </c>
      <c r="H267">
        <v>3022.98</v>
      </c>
      <c r="I267">
        <v>0</v>
      </c>
    </row>
    <row r="268" spans="1:9" x14ac:dyDescent="0.25">
      <c r="A268" t="s">
        <v>112</v>
      </c>
      <c r="B268">
        <v>888.85900000000004</v>
      </c>
      <c r="C268">
        <v>881.36199999999997</v>
      </c>
      <c r="D268">
        <v>839.95</v>
      </c>
      <c r="E268">
        <v>814.26800000000003</v>
      </c>
      <c r="F268">
        <v>422.48700000000002</v>
      </c>
      <c r="G268" s="9">
        <v>2.2267800000000002E-16</v>
      </c>
      <c r="H268">
        <v>6957.81</v>
      </c>
      <c r="I268">
        <v>0</v>
      </c>
    </row>
    <row r="269" spans="1:9" x14ac:dyDescent="0.25">
      <c r="A269" t="s">
        <v>112</v>
      </c>
      <c r="B269">
        <v>888.28200000000004</v>
      </c>
      <c r="C269">
        <v>881.17499999999995</v>
      </c>
      <c r="D269">
        <v>842.22900000000004</v>
      </c>
      <c r="E269">
        <v>816.96</v>
      </c>
      <c r="F269">
        <v>425.16</v>
      </c>
      <c r="G269" s="9">
        <v>4.6125700000000001E-17</v>
      </c>
      <c r="H269">
        <v>7133.03</v>
      </c>
      <c r="I269">
        <v>0</v>
      </c>
    </row>
    <row r="270" spans="1:9" x14ac:dyDescent="0.25">
      <c r="A270" t="s">
        <v>112</v>
      </c>
      <c r="B270">
        <v>891.06899999999996</v>
      </c>
      <c r="C270">
        <v>884.45699999999999</v>
      </c>
      <c r="D270">
        <v>840.827</v>
      </c>
      <c r="E270">
        <v>814.72699999999998</v>
      </c>
      <c r="F270">
        <v>422.91699999999997</v>
      </c>
      <c r="G270" s="9">
        <v>9.6214900000000003E-19</v>
      </c>
      <c r="H270">
        <v>4865.24</v>
      </c>
      <c r="I270">
        <v>0</v>
      </c>
    </row>
    <row r="271" spans="1:9" x14ac:dyDescent="0.25">
      <c r="A271" t="s">
        <v>112</v>
      </c>
      <c r="B271">
        <v>889.39</v>
      </c>
      <c r="C271">
        <v>882.67899999999997</v>
      </c>
      <c r="D271">
        <v>840.21199999999999</v>
      </c>
      <c r="E271">
        <v>814.56500000000005</v>
      </c>
      <c r="F271">
        <v>422.62400000000002</v>
      </c>
      <c r="G271" s="9">
        <v>1.06654E-17</v>
      </c>
      <c r="H271">
        <v>8291.02</v>
      </c>
      <c r="I271">
        <v>0</v>
      </c>
    </row>
    <row r="272" spans="1:9" x14ac:dyDescent="0.25">
      <c r="A272" t="s">
        <v>112</v>
      </c>
      <c r="B272">
        <v>886.44799999999998</v>
      </c>
      <c r="C272">
        <v>879.11699999999996</v>
      </c>
      <c r="D272">
        <v>837.77099999999996</v>
      </c>
      <c r="E272">
        <v>812.43399999999997</v>
      </c>
      <c r="F272">
        <v>420.62799999999999</v>
      </c>
      <c r="G272" s="9">
        <v>1.0287300000000001E-17</v>
      </c>
      <c r="H272">
        <v>3001.22</v>
      </c>
      <c r="I272">
        <v>0</v>
      </c>
    </row>
    <row r="273" spans="1:25" x14ac:dyDescent="0.25">
      <c r="A273" t="s">
        <v>112</v>
      </c>
      <c r="B273">
        <v>885.64099999999996</v>
      </c>
      <c r="C273">
        <v>878.92200000000003</v>
      </c>
      <c r="D273">
        <v>838.14400000000001</v>
      </c>
      <c r="E273">
        <v>813.34299999999996</v>
      </c>
      <c r="F273">
        <v>421.47699999999998</v>
      </c>
      <c r="G273" s="9">
        <v>1.19654E-19</v>
      </c>
      <c r="H273">
        <v>18898.599999999999</v>
      </c>
      <c r="I273">
        <v>0</v>
      </c>
    </row>
    <row r="274" spans="1:25" x14ac:dyDescent="0.25">
      <c r="A274" t="s">
        <v>112</v>
      </c>
      <c r="B274">
        <v>888.74099999999999</v>
      </c>
      <c r="C274">
        <v>881.89099999999996</v>
      </c>
      <c r="D274">
        <v>839.76700000000005</v>
      </c>
      <c r="E274">
        <v>814.46299999999997</v>
      </c>
      <c r="F274">
        <v>422.52300000000002</v>
      </c>
      <c r="G274" s="9">
        <v>9.0863800000000005E-17</v>
      </c>
      <c r="H274">
        <v>6930.63</v>
      </c>
      <c r="I274">
        <v>0</v>
      </c>
    </row>
    <row r="275" spans="1:25" x14ac:dyDescent="0.25">
      <c r="A275" t="s">
        <v>112</v>
      </c>
      <c r="B275">
        <v>887.66300000000001</v>
      </c>
      <c r="C275">
        <v>880.56100000000004</v>
      </c>
      <c r="D275">
        <v>839.54600000000005</v>
      </c>
      <c r="E275">
        <v>814.7</v>
      </c>
      <c r="F275">
        <v>422.709</v>
      </c>
      <c r="G275" s="9">
        <v>6.8708299999999997E-17</v>
      </c>
      <c r="H275">
        <v>14069.4</v>
      </c>
      <c r="I275">
        <v>0</v>
      </c>
    </row>
    <row r="276" spans="1:25" x14ac:dyDescent="0.25">
      <c r="A276" t="s">
        <v>112</v>
      </c>
      <c r="B276">
        <v>889.16700000000003</v>
      </c>
      <c r="C276">
        <v>882.16300000000001</v>
      </c>
      <c r="D276">
        <v>838.76700000000005</v>
      </c>
      <c r="E276">
        <v>812.87300000000005</v>
      </c>
      <c r="F276">
        <v>420.98500000000001</v>
      </c>
      <c r="G276" s="9">
        <v>4.5550299999999998E-19</v>
      </c>
      <c r="H276">
        <v>6679.04</v>
      </c>
      <c r="I276">
        <v>0</v>
      </c>
    </row>
    <row r="277" spans="1:25" x14ac:dyDescent="0.25">
      <c r="A277" t="s">
        <v>112</v>
      </c>
      <c r="B277">
        <v>896.81399999999996</v>
      </c>
      <c r="C277">
        <v>889.73800000000006</v>
      </c>
      <c r="D277">
        <v>841.49599999999998</v>
      </c>
      <c r="E277">
        <v>814.67499999999995</v>
      </c>
      <c r="F277">
        <v>422.81099999999998</v>
      </c>
      <c r="G277" s="9">
        <v>1.12267E-19</v>
      </c>
      <c r="H277">
        <v>4210.6499999999996</v>
      </c>
      <c r="I277">
        <v>0</v>
      </c>
    </row>
    <row r="278" spans="1:25" x14ac:dyDescent="0.25">
      <c r="A278" t="s">
        <v>112</v>
      </c>
      <c r="B278">
        <v>893.81600000000003</v>
      </c>
      <c r="C278">
        <v>886.74</v>
      </c>
      <c r="D278">
        <v>839.83500000000004</v>
      </c>
      <c r="E278">
        <v>813.37699999999995</v>
      </c>
      <c r="F278">
        <v>421.53100000000001</v>
      </c>
      <c r="G278" s="9">
        <v>6.6778299999999995E-17</v>
      </c>
      <c r="H278">
        <v>3833.65</v>
      </c>
      <c r="I278">
        <v>0</v>
      </c>
    </row>
    <row r="279" spans="1:25" x14ac:dyDescent="0.25">
      <c r="A279" t="s">
        <v>112</v>
      </c>
      <c r="B279">
        <v>888.72299999999996</v>
      </c>
      <c r="C279">
        <v>882.11699999999996</v>
      </c>
      <c r="D279">
        <v>838.66899999999998</v>
      </c>
      <c r="E279">
        <v>812.58399999999995</v>
      </c>
      <c r="F279">
        <v>420.67099999999999</v>
      </c>
      <c r="G279" s="9">
        <v>2.09101E-16</v>
      </c>
      <c r="H279">
        <v>8007.04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887.61300000000006</v>
      </c>
      <c r="C280">
        <v>880.69399999999996</v>
      </c>
      <c r="D280">
        <v>839.56899999999996</v>
      </c>
      <c r="E280">
        <v>814.4</v>
      </c>
      <c r="F280">
        <v>422.55599999999998</v>
      </c>
      <c r="G280" s="9">
        <v>5.4147099999999998E-20</v>
      </c>
      <c r="H280">
        <v>4366.82</v>
      </c>
      <c r="I280">
        <v>0</v>
      </c>
      <c r="R280">
        <f>AVERAGE(B231:B280)</f>
        <v>890.24441999999976</v>
      </c>
      <c r="S280">
        <f>AVERAGE(C231:C280)</f>
        <v>883.13026000000013</v>
      </c>
      <c r="U280">
        <f>_xlfn.VAR.P(B231:B280)</f>
        <v>18.017432123600035</v>
      </c>
      <c r="V280">
        <f>_xlfn.VAR.P(C231:C280)</f>
        <v>17.541173152400003</v>
      </c>
      <c r="X280">
        <f>1.96*SQRT(U280)/50</f>
        <v>0.16639202774895423</v>
      </c>
      <c r="Y280">
        <f>1.96*SQRT(V280)/50</f>
        <v>0.16417816027993473</v>
      </c>
    </row>
    <row r="281" spans="1:25" x14ac:dyDescent="0.25">
      <c r="A281" t="s">
        <v>112</v>
      </c>
      <c r="B281">
        <v>44608.978900000002</v>
      </c>
      <c r="C281" t="s">
        <v>37</v>
      </c>
    </row>
    <row r="282" spans="1:25" x14ac:dyDescent="0.25">
      <c r="A282" t="s">
        <v>215</v>
      </c>
      <c r="B282">
        <v>893.49699999999996</v>
      </c>
      <c r="C282">
        <v>886.53800000000001</v>
      </c>
      <c r="D282">
        <v>846.87699999999995</v>
      </c>
      <c r="E282">
        <v>821.71500000000003</v>
      </c>
      <c r="F282">
        <v>424.46899999999999</v>
      </c>
      <c r="G282" s="9">
        <v>6.24166E-18</v>
      </c>
      <c r="H282">
        <v>3385.39</v>
      </c>
      <c r="I282">
        <v>0</v>
      </c>
    </row>
    <row r="283" spans="1:25" x14ac:dyDescent="0.25">
      <c r="A283" t="s">
        <v>215</v>
      </c>
      <c r="B283">
        <v>903.70600000000002</v>
      </c>
      <c r="C283">
        <v>896.58</v>
      </c>
      <c r="D283">
        <v>846.69</v>
      </c>
      <c r="E283">
        <v>820.96600000000001</v>
      </c>
      <c r="F283">
        <v>423.827</v>
      </c>
      <c r="G283" s="9">
        <v>4.9867399999999997E-17</v>
      </c>
      <c r="H283">
        <v>3830.64</v>
      </c>
      <c r="I283">
        <v>0</v>
      </c>
    </row>
    <row r="284" spans="1:25" x14ac:dyDescent="0.25">
      <c r="A284" t="s">
        <v>215</v>
      </c>
      <c r="B284">
        <v>891.18600000000004</v>
      </c>
      <c r="C284">
        <v>884.44500000000005</v>
      </c>
      <c r="D284">
        <v>843.82</v>
      </c>
      <c r="E284">
        <v>819.25</v>
      </c>
      <c r="F284">
        <v>421.96699999999998</v>
      </c>
      <c r="G284" s="9">
        <v>2.4499899999999999E-18</v>
      </c>
      <c r="H284">
        <v>5578.91</v>
      </c>
      <c r="I284">
        <v>0</v>
      </c>
    </row>
    <row r="285" spans="1:25" x14ac:dyDescent="0.25">
      <c r="A285" t="s">
        <v>215</v>
      </c>
      <c r="B285">
        <v>895.18399999999997</v>
      </c>
      <c r="C285">
        <v>887.90099999999995</v>
      </c>
      <c r="D285">
        <v>843.476</v>
      </c>
      <c r="E285">
        <v>818.36</v>
      </c>
      <c r="F285">
        <v>421.238</v>
      </c>
      <c r="G285" s="9">
        <v>3.1670700000000002E-17</v>
      </c>
      <c r="H285">
        <v>9191.23</v>
      </c>
      <c r="I285">
        <v>0</v>
      </c>
    </row>
    <row r="286" spans="1:25" x14ac:dyDescent="0.25">
      <c r="A286" t="s">
        <v>215</v>
      </c>
      <c r="B286">
        <v>893.90200000000004</v>
      </c>
      <c r="C286">
        <v>887.20100000000002</v>
      </c>
      <c r="D286">
        <v>845.02200000000005</v>
      </c>
      <c r="E286">
        <v>820.21199999999999</v>
      </c>
      <c r="F286">
        <v>423.01299999999998</v>
      </c>
      <c r="G286" s="9">
        <v>3.5726599999999999E-17</v>
      </c>
      <c r="H286">
        <v>13256.9</v>
      </c>
      <c r="I286">
        <v>0</v>
      </c>
    </row>
    <row r="287" spans="1:25" x14ac:dyDescent="0.25">
      <c r="A287" t="s">
        <v>215</v>
      </c>
      <c r="B287">
        <v>899.28700000000003</v>
      </c>
      <c r="C287">
        <v>892.19100000000003</v>
      </c>
      <c r="D287">
        <v>846.33299999999997</v>
      </c>
      <c r="E287">
        <v>820.49400000000003</v>
      </c>
      <c r="F287">
        <v>423.15100000000001</v>
      </c>
      <c r="G287" s="9">
        <v>2.5259200000000001E-19</v>
      </c>
      <c r="H287">
        <v>7704.69</v>
      </c>
      <c r="I287">
        <v>0</v>
      </c>
    </row>
    <row r="288" spans="1:25" x14ac:dyDescent="0.25">
      <c r="A288" t="s">
        <v>215</v>
      </c>
      <c r="B288">
        <v>906.64700000000005</v>
      </c>
      <c r="C288">
        <v>899.74400000000003</v>
      </c>
      <c r="D288">
        <v>844.91600000000005</v>
      </c>
      <c r="E288">
        <v>818.17100000000005</v>
      </c>
      <c r="F288">
        <v>420.96300000000002</v>
      </c>
      <c r="G288" s="9">
        <v>8.2415100000000001E-18</v>
      </c>
      <c r="H288">
        <v>6670.74</v>
      </c>
      <c r="I288">
        <v>0</v>
      </c>
    </row>
    <row r="289" spans="1:9" x14ac:dyDescent="0.25">
      <c r="A289" t="s">
        <v>215</v>
      </c>
      <c r="B289">
        <v>899.596</v>
      </c>
      <c r="C289">
        <v>892.66800000000001</v>
      </c>
      <c r="D289">
        <v>846.17100000000005</v>
      </c>
      <c r="E289">
        <v>819.94899999999996</v>
      </c>
      <c r="F289">
        <v>422.68200000000002</v>
      </c>
      <c r="G289" s="9">
        <v>4.1464599999999997E-18</v>
      </c>
      <c r="H289">
        <v>3948.73</v>
      </c>
      <c r="I289">
        <v>0</v>
      </c>
    </row>
    <row r="290" spans="1:9" x14ac:dyDescent="0.25">
      <c r="A290" t="s">
        <v>215</v>
      </c>
      <c r="B290">
        <v>901.48299999999995</v>
      </c>
      <c r="C290">
        <v>894.18399999999997</v>
      </c>
      <c r="D290">
        <v>846.88</v>
      </c>
      <c r="E290">
        <v>820.63800000000003</v>
      </c>
      <c r="F290">
        <v>423.37599999999998</v>
      </c>
      <c r="G290" s="9">
        <v>3.9688300000000002E-17</v>
      </c>
      <c r="H290">
        <v>7409.73</v>
      </c>
      <c r="I290">
        <v>0</v>
      </c>
    </row>
    <row r="291" spans="1:9" x14ac:dyDescent="0.25">
      <c r="A291" t="s">
        <v>215</v>
      </c>
      <c r="B291">
        <v>902.05600000000004</v>
      </c>
      <c r="C291">
        <v>895.43100000000004</v>
      </c>
      <c r="D291">
        <v>846.36199999999997</v>
      </c>
      <c r="E291">
        <v>820.52800000000002</v>
      </c>
      <c r="F291">
        <v>423.26400000000001</v>
      </c>
      <c r="G291" s="9">
        <v>5.5965400000000003E-17</v>
      </c>
      <c r="H291">
        <v>3704.2</v>
      </c>
      <c r="I291">
        <v>0</v>
      </c>
    </row>
    <row r="292" spans="1:9" x14ac:dyDescent="0.25">
      <c r="A292" t="s">
        <v>215</v>
      </c>
      <c r="B292">
        <v>902.5</v>
      </c>
      <c r="C292">
        <v>894.83100000000002</v>
      </c>
      <c r="D292">
        <v>844.01400000000001</v>
      </c>
      <c r="E292">
        <v>817.32799999999997</v>
      </c>
      <c r="F292">
        <v>420.06200000000001</v>
      </c>
      <c r="G292" s="9">
        <v>1.64179E-17</v>
      </c>
      <c r="H292">
        <v>5308.7</v>
      </c>
      <c r="I292">
        <v>0</v>
      </c>
    </row>
    <row r="293" spans="1:9" x14ac:dyDescent="0.25">
      <c r="A293" t="s">
        <v>215</v>
      </c>
      <c r="B293">
        <v>901.94100000000003</v>
      </c>
      <c r="C293">
        <v>895.19500000000005</v>
      </c>
      <c r="D293">
        <v>845.80100000000004</v>
      </c>
      <c r="E293">
        <v>820.04899999999998</v>
      </c>
      <c r="F293">
        <v>422.834</v>
      </c>
      <c r="G293" s="9">
        <v>1.40199E-17</v>
      </c>
      <c r="H293">
        <v>2967.39</v>
      </c>
      <c r="I293">
        <v>0</v>
      </c>
    </row>
    <row r="294" spans="1:9" x14ac:dyDescent="0.25">
      <c r="A294" t="s">
        <v>215</v>
      </c>
      <c r="B294">
        <v>895.90599999999995</v>
      </c>
      <c r="C294">
        <v>888.99300000000005</v>
      </c>
      <c r="D294">
        <v>844.65099999999995</v>
      </c>
      <c r="E294">
        <v>818.71100000000001</v>
      </c>
      <c r="F294">
        <v>421.55500000000001</v>
      </c>
      <c r="G294" s="9">
        <v>1.93412E-17</v>
      </c>
      <c r="H294">
        <v>10437.299999999999</v>
      </c>
      <c r="I294">
        <v>0</v>
      </c>
    </row>
    <row r="295" spans="1:9" x14ac:dyDescent="0.25">
      <c r="A295" t="s">
        <v>215</v>
      </c>
      <c r="B295">
        <v>898.85400000000004</v>
      </c>
      <c r="C295">
        <v>891.57399999999996</v>
      </c>
      <c r="D295">
        <v>845.98199999999997</v>
      </c>
      <c r="E295">
        <v>820.04700000000003</v>
      </c>
      <c r="F295">
        <v>422.70800000000003</v>
      </c>
      <c r="G295" s="9">
        <v>2.5578299999999999E-17</v>
      </c>
      <c r="H295">
        <v>6581.35</v>
      </c>
      <c r="I295">
        <v>0</v>
      </c>
    </row>
    <row r="296" spans="1:9" x14ac:dyDescent="0.25">
      <c r="A296" t="s">
        <v>215</v>
      </c>
      <c r="B296">
        <v>901.65099999999995</v>
      </c>
      <c r="C296">
        <v>894.61699999999996</v>
      </c>
      <c r="D296">
        <v>846.20100000000002</v>
      </c>
      <c r="E296">
        <v>819.17700000000002</v>
      </c>
      <c r="F296">
        <v>422.01299999999998</v>
      </c>
      <c r="G296" s="9">
        <v>4.18199E-16</v>
      </c>
      <c r="H296">
        <v>3866.47</v>
      </c>
      <c r="I296">
        <v>0</v>
      </c>
    </row>
    <row r="297" spans="1:9" x14ac:dyDescent="0.25">
      <c r="A297" t="s">
        <v>215</v>
      </c>
      <c r="B297">
        <v>896.00300000000004</v>
      </c>
      <c r="C297">
        <v>888.80600000000004</v>
      </c>
      <c r="D297">
        <v>845.58600000000001</v>
      </c>
      <c r="E297">
        <v>819.7</v>
      </c>
      <c r="F297">
        <v>422.41300000000001</v>
      </c>
      <c r="G297" s="9">
        <v>8.8797900000000006E-19</v>
      </c>
      <c r="H297">
        <v>6334.9</v>
      </c>
      <c r="I297">
        <v>0</v>
      </c>
    </row>
    <row r="298" spans="1:9" x14ac:dyDescent="0.25">
      <c r="A298" t="s">
        <v>215</v>
      </c>
      <c r="B298">
        <v>897.97900000000004</v>
      </c>
      <c r="C298">
        <v>891.06899999999996</v>
      </c>
      <c r="D298">
        <v>846.88400000000001</v>
      </c>
      <c r="E298">
        <v>821.02499999999998</v>
      </c>
      <c r="F298">
        <v>423.70100000000002</v>
      </c>
      <c r="G298" s="9">
        <v>6.5172799999999997E-19</v>
      </c>
      <c r="H298">
        <v>3986.35</v>
      </c>
      <c r="I298">
        <v>0</v>
      </c>
    </row>
    <row r="299" spans="1:9" x14ac:dyDescent="0.25">
      <c r="A299" t="s">
        <v>215</v>
      </c>
      <c r="B299">
        <v>892.71199999999999</v>
      </c>
      <c r="C299">
        <v>885.78599999999994</v>
      </c>
      <c r="D299">
        <v>844.69500000000005</v>
      </c>
      <c r="E299">
        <v>819.38</v>
      </c>
      <c r="F299">
        <v>422.19900000000001</v>
      </c>
      <c r="G299" s="9">
        <v>2.4517599999999998E-18</v>
      </c>
      <c r="H299">
        <v>3853.63</v>
      </c>
      <c r="I299">
        <v>0</v>
      </c>
    </row>
    <row r="300" spans="1:9" x14ac:dyDescent="0.25">
      <c r="A300" t="s">
        <v>215</v>
      </c>
      <c r="B300">
        <v>894.48</v>
      </c>
      <c r="C300">
        <v>887.60699999999997</v>
      </c>
      <c r="D300">
        <v>845.05</v>
      </c>
      <c r="E300">
        <v>819.48400000000004</v>
      </c>
      <c r="F300">
        <v>422.339</v>
      </c>
      <c r="G300" s="9">
        <v>1.02948E-17</v>
      </c>
      <c r="H300">
        <v>22095.599999999999</v>
      </c>
      <c r="I300">
        <v>0</v>
      </c>
    </row>
    <row r="301" spans="1:9" x14ac:dyDescent="0.25">
      <c r="A301" t="s">
        <v>215</v>
      </c>
      <c r="B301">
        <v>898.29100000000005</v>
      </c>
      <c r="C301">
        <v>891.21900000000005</v>
      </c>
      <c r="D301">
        <v>846.64800000000002</v>
      </c>
      <c r="E301">
        <v>820.52499999999998</v>
      </c>
      <c r="F301">
        <v>423.36399999999998</v>
      </c>
      <c r="G301" s="9">
        <v>5.3225400000000002E-20</v>
      </c>
      <c r="H301">
        <v>6096.09</v>
      </c>
      <c r="I301">
        <v>0</v>
      </c>
    </row>
    <row r="302" spans="1:9" x14ac:dyDescent="0.25">
      <c r="A302" t="s">
        <v>215</v>
      </c>
      <c r="B302">
        <v>895.92399999999998</v>
      </c>
      <c r="C302">
        <v>888.91300000000001</v>
      </c>
      <c r="D302">
        <v>845.24599999999998</v>
      </c>
      <c r="E302">
        <v>818.91200000000003</v>
      </c>
      <c r="F302">
        <v>421.74700000000001</v>
      </c>
      <c r="G302" s="9">
        <v>1.17671E-18</v>
      </c>
      <c r="H302">
        <v>7992.97</v>
      </c>
      <c r="I302">
        <v>0</v>
      </c>
    </row>
    <row r="303" spans="1:9" x14ac:dyDescent="0.25">
      <c r="A303" t="s">
        <v>215</v>
      </c>
      <c r="B303">
        <v>904.29700000000003</v>
      </c>
      <c r="C303">
        <v>897.18899999999996</v>
      </c>
      <c r="D303">
        <v>846.327</v>
      </c>
      <c r="E303">
        <v>819.93600000000004</v>
      </c>
      <c r="F303">
        <v>422.74400000000003</v>
      </c>
      <c r="G303" s="9">
        <v>9.9436300000000004E-19</v>
      </c>
      <c r="H303">
        <v>2418.33</v>
      </c>
      <c r="I303">
        <v>0</v>
      </c>
    </row>
    <row r="304" spans="1:9" x14ac:dyDescent="0.25">
      <c r="A304" t="s">
        <v>215</v>
      </c>
      <c r="B304">
        <v>894.33399999999995</v>
      </c>
      <c r="C304">
        <v>887.71699999999998</v>
      </c>
      <c r="D304">
        <v>844.44299999999998</v>
      </c>
      <c r="E304">
        <v>818.49599999999998</v>
      </c>
      <c r="F304">
        <v>421.262</v>
      </c>
      <c r="G304" s="9">
        <v>4.8938900000000001E-17</v>
      </c>
      <c r="H304">
        <v>3115.17</v>
      </c>
      <c r="I304">
        <v>0</v>
      </c>
    </row>
    <row r="305" spans="1:9" x14ac:dyDescent="0.25">
      <c r="A305" t="s">
        <v>215</v>
      </c>
      <c r="B305">
        <v>899.63800000000003</v>
      </c>
      <c r="C305">
        <v>892.71900000000005</v>
      </c>
      <c r="D305">
        <v>846.43200000000002</v>
      </c>
      <c r="E305">
        <v>820.15800000000002</v>
      </c>
      <c r="F305">
        <v>422.92099999999999</v>
      </c>
      <c r="G305" s="9">
        <v>5.8240199999999999E-17</v>
      </c>
      <c r="H305">
        <v>4272.41</v>
      </c>
      <c r="I305">
        <v>0</v>
      </c>
    </row>
    <row r="306" spans="1:9" x14ac:dyDescent="0.25">
      <c r="A306" t="s">
        <v>215</v>
      </c>
      <c r="B306">
        <v>891.42899999999997</v>
      </c>
      <c r="C306">
        <v>884.20100000000002</v>
      </c>
      <c r="D306">
        <v>844.48099999999999</v>
      </c>
      <c r="E306">
        <v>819.66</v>
      </c>
      <c r="F306">
        <v>422.45600000000002</v>
      </c>
      <c r="G306" s="9">
        <v>5.5430699999999999E-17</v>
      </c>
      <c r="H306">
        <v>5445.09</v>
      </c>
      <c r="I306">
        <v>0</v>
      </c>
    </row>
    <row r="307" spans="1:9" x14ac:dyDescent="0.25">
      <c r="A307" t="s">
        <v>215</v>
      </c>
      <c r="B307">
        <v>894.05899999999997</v>
      </c>
      <c r="C307">
        <v>887.31</v>
      </c>
      <c r="D307">
        <v>844.97400000000005</v>
      </c>
      <c r="E307">
        <v>819.53099999999995</v>
      </c>
      <c r="F307">
        <v>422.29399999999998</v>
      </c>
      <c r="G307" s="9">
        <v>2.3326900000000002E-18</v>
      </c>
      <c r="H307">
        <v>2835.72</v>
      </c>
      <c r="I307">
        <v>0</v>
      </c>
    </row>
    <row r="308" spans="1:9" x14ac:dyDescent="0.25">
      <c r="A308" t="s">
        <v>215</v>
      </c>
      <c r="B308">
        <v>894.87599999999998</v>
      </c>
      <c r="C308">
        <v>887.50599999999997</v>
      </c>
      <c r="D308">
        <v>846.19299999999998</v>
      </c>
      <c r="E308">
        <v>820.70799999999997</v>
      </c>
      <c r="F308">
        <v>423.53500000000003</v>
      </c>
      <c r="G308" s="9">
        <v>3.2258200000000003E-17</v>
      </c>
      <c r="H308">
        <v>5546</v>
      </c>
      <c r="I308">
        <v>0</v>
      </c>
    </row>
    <row r="309" spans="1:9" x14ac:dyDescent="0.25">
      <c r="A309" t="s">
        <v>215</v>
      </c>
      <c r="B309">
        <v>897.45799999999997</v>
      </c>
      <c r="C309">
        <v>890.14800000000002</v>
      </c>
      <c r="D309">
        <v>845.61199999999997</v>
      </c>
      <c r="E309">
        <v>819.77</v>
      </c>
      <c r="F309">
        <v>422.53500000000003</v>
      </c>
      <c r="G309" s="9">
        <v>2.2685400000000001E-17</v>
      </c>
      <c r="H309">
        <v>3081.52</v>
      </c>
      <c r="I309">
        <v>0</v>
      </c>
    </row>
    <row r="310" spans="1:9" x14ac:dyDescent="0.25">
      <c r="A310" t="s">
        <v>215</v>
      </c>
      <c r="B310">
        <v>896.92600000000004</v>
      </c>
      <c r="C310">
        <v>889.351</v>
      </c>
      <c r="D310">
        <v>845.15</v>
      </c>
      <c r="E310">
        <v>818.86900000000003</v>
      </c>
      <c r="F310">
        <v>421.61599999999999</v>
      </c>
      <c r="G310" s="9">
        <v>7.4298399999999999E-17</v>
      </c>
      <c r="H310">
        <v>3009.73</v>
      </c>
      <c r="I310">
        <v>0</v>
      </c>
    </row>
    <row r="311" spans="1:9" x14ac:dyDescent="0.25">
      <c r="A311" t="s">
        <v>215</v>
      </c>
      <c r="B311">
        <v>899.26700000000005</v>
      </c>
      <c r="C311">
        <v>892.31</v>
      </c>
      <c r="D311">
        <v>847.65899999999999</v>
      </c>
      <c r="E311">
        <v>821.53</v>
      </c>
      <c r="F311">
        <v>424.27</v>
      </c>
      <c r="G311" s="9">
        <v>3.98939E-17</v>
      </c>
      <c r="H311">
        <v>3317.09</v>
      </c>
      <c r="I311">
        <v>0</v>
      </c>
    </row>
    <row r="312" spans="1:9" x14ac:dyDescent="0.25">
      <c r="A312" t="s">
        <v>215</v>
      </c>
      <c r="B312">
        <v>898.63699999999994</v>
      </c>
      <c r="C312">
        <v>891.40599999999995</v>
      </c>
      <c r="D312">
        <v>846.55499999999995</v>
      </c>
      <c r="E312">
        <v>820.48199999999997</v>
      </c>
      <c r="F312">
        <v>423.29199999999997</v>
      </c>
      <c r="G312" s="9">
        <v>1.7514700000000001E-17</v>
      </c>
      <c r="H312">
        <v>5767.3</v>
      </c>
      <c r="I312">
        <v>0</v>
      </c>
    </row>
    <row r="313" spans="1:9" x14ac:dyDescent="0.25">
      <c r="A313" t="s">
        <v>215</v>
      </c>
      <c r="B313">
        <v>895.678</v>
      </c>
      <c r="C313">
        <v>888.46500000000003</v>
      </c>
      <c r="D313">
        <v>844.404</v>
      </c>
      <c r="E313">
        <v>818.56</v>
      </c>
      <c r="F313">
        <v>421.46199999999999</v>
      </c>
      <c r="G313" s="9">
        <v>6.2559200000000001E-16</v>
      </c>
      <c r="H313">
        <v>4728.63</v>
      </c>
      <c r="I313">
        <v>0</v>
      </c>
    </row>
    <row r="314" spans="1:9" x14ac:dyDescent="0.25">
      <c r="A314" t="s">
        <v>215</v>
      </c>
      <c r="B314">
        <v>897.50300000000004</v>
      </c>
      <c r="C314">
        <v>890.78399999999999</v>
      </c>
      <c r="D314">
        <v>845.57100000000003</v>
      </c>
      <c r="E314">
        <v>818.99400000000003</v>
      </c>
      <c r="F314">
        <v>421.846</v>
      </c>
      <c r="G314" s="9">
        <v>5.9700200000000002E-17</v>
      </c>
      <c r="H314">
        <v>4518.17</v>
      </c>
      <c r="I314">
        <v>0</v>
      </c>
    </row>
    <row r="315" spans="1:9" x14ac:dyDescent="0.25">
      <c r="A315" t="s">
        <v>215</v>
      </c>
      <c r="B315">
        <v>898.74099999999999</v>
      </c>
      <c r="C315">
        <v>891.59900000000005</v>
      </c>
      <c r="D315">
        <v>846.60299999999995</v>
      </c>
      <c r="E315">
        <v>820.60699999999997</v>
      </c>
      <c r="F315">
        <v>423.46499999999997</v>
      </c>
      <c r="G315" s="9">
        <v>1.7654200000000001E-18</v>
      </c>
      <c r="H315">
        <v>3953.61</v>
      </c>
      <c r="I315">
        <v>0</v>
      </c>
    </row>
    <row r="316" spans="1:9" x14ac:dyDescent="0.25">
      <c r="A316" t="s">
        <v>215</v>
      </c>
      <c r="B316">
        <v>899.24099999999999</v>
      </c>
      <c r="C316">
        <v>891.92700000000002</v>
      </c>
      <c r="D316">
        <v>844.63499999999999</v>
      </c>
      <c r="E316">
        <v>818.14700000000005</v>
      </c>
      <c r="F316">
        <v>420.827</v>
      </c>
      <c r="G316" s="9">
        <v>4.40406E-17</v>
      </c>
      <c r="H316">
        <v>3486.21</v>
      </c>
      <c r="I316">
        <v>0</v>
      </c>
    </row>
    <row r="317" spans="1:9" x14ac:dyDescent="0.25">
      <c r="A317" t="s">
        <v>215</v>
      </c>
      <c r="B317">
        <v>896.65499999999997</v>
      </c>
      <c r="C317">
        <v>889.64800000000002</v>
      </c>
      <c r="D317">
        <v>844.38599999999997</v>
      </c>
      <c r="E317">
        <v>818.39300000000003</v>
      </c>
      <c r="F317">
        <v>421.154</v>
      </c>
      <c r="G317" s="9">
        <v>1.42349E-15</v>
      </c>
      <c r="H317">
        <v>3805.77</v>
      </c>
      <c r="I317">
        <v>0</v>
      </c>
    </row>
    <row r="318" spans="1:9" x14ac:dyDescent="0.25">
      <c r="A318" t="s">
        <v>215</v>
      </c>
      <c r="B318">
        <v>898.86500000000001</v>
      </c>
      <c r="C318">
        <v>891.77300000000002</v>
      </c>
      <c r="D318">
        <v>842.19899999999996</v>
      </c>
      <c r="E318">
        <v>816.74599999999998</v>
      </c>
      <c r="F318">
        <v>419.57600000000002</v>
      </c>
      <c r="G318" s="9">
        <v>3.4346399999999998E-20</v>
      </c>
      <c r="H318">
        <v>3150.72</v>
      </c>
      <c r="I318">
        <v>0</v>
      </c>
    </row>
    <row r="319" spans="1:9" x14ac:dyDescent="0.25">
      <c r="A319" t="s">
        <v>215</v>
      </c>
      <c r="B319">
        <v>898.76499999999999</v>
      </c>
      <c r="C319">
        <v>891.32500000000005</v>
      </c>
      <c r="D319">
        <v>844.94600000000003</v>
      </c>
      <c r="E319">
        <v>818.99400000000003</v>
      </c>
      <c r="F319">
        <v>421.83800000000002</v>
      </c>
      <c r="G319" s="9">
        <v>7.6347799999999998E-19</v>
      </c>
      <c r="H319">
        <v>3408.15</v>
      </c>
      <c r="I319">
        <v>0</v>
      </c>
    </row>
    <row r="320" spans="1:9" x14ac:dyDescent="0.25">
      <c r="A320" t="s">
        <v>215</v>
      </c>
      <c r="B320">
        <v>900.33799999999997</v>
      </c>
      <c r="C320">
        <v>893.48400000000004</v>
      </c>
      <c r="D320">
        <v>846.03899999999999</v>
      </c>
      <c r="E320">
        <v>820.34799999999996</v>
      </c>
      <c r="F320">
        <v>423.18299999999999</v>
      </c>
      <c r="G320" s="9">
        <v>3.9902199999999997E-17</v>
      </c>
      <c r="H320">
        <v>3347.29</v>
      </c>
      <c r="I320">
        <v>0</v>
      </c>
    </row>
    <row r="321" spans="1:25" x14ac:dyDescent="0.25">
      <c r="A321" t="s">
        <v>215</v>
      </c>
      <c r="B321">
        <v>897.91099999999994</v>
      </c>
      <c r="C321">
        <v>891.26400000000001</v>
      </c>
      <c r="D321">
        <v>846.86199999999997</v>
      </c>
      <c r="E321">
        <v>820.60900000000004</v>
      </c>
      <c r="F321">
        <v>423.42899999999997</v>
      </c>
      <c r="G321" s="9">
        <v>1.00161E-16</v>
      </c>
      <c r="H321">
        <v>7060.89</v>
      </c>
      <c r="I321">
        <v>0</v>
      </c>
    </row>
    <row r="322" spans="1:25" x14ac:dyDescent="0.25">
      <c r="A322" t="s">
        <v>215</v>
      </c>
      <c r="B322">
        <v>897.995</v>
      </c>
      <c r="C322">
        <v>890.81600000000003</v>
      </c>
      <c r="D322">
        <v>846.36699999999996</v>
      </c>
      <c r="E322">
        <v>821.09100000000001</v>
      </c>
      <c r="F322">
        <v>423.93</v>
      </c>
      <c r="G322" s="9">
        <v>9.1467900000000006E-17</v>
      </c>
      <c r="H322">
        <v>6233.97</v>
      </c>
      <c r="I322">
        <v>0</v>
      </c>
    </row>
    <row r="323" spans="1:25" x14ac:dyDescent="0.25">
      <c r="A323" t="s">
        <v>215</v>
      </c>
      <c r="B323">
        <v>900.26499999999999</v>
      </c>
      <c r="C323">
        <v>893.36199999999997</v>
      </c>
      <c r="D323">
        <v>845.55799999999999</v>
      </c>
      <c r="E323">
        <v>820.05200000000002</v>
      </c>
      <c r="F323">
        <v>422.75200000000001</v>
      </c>
      <c r="G323" s="9">
        <v>1.04375E-15</v>
      </c>
      <c r="H323">
        <v>3583.82</v>
      </c>
      <c r="I323">
        <v>0</v>
      </c>
    </row>
    <row r="324" spans="1:25" x14ac:dyDescent="0.25">
      <c r="A324" t="s">
        <v>215</v>
      </c>
      <c r="B324">
        <v>903.05200000000002</v>
      </c>
      <c r="C324">
        <v>896.12699999999995</v>
      </c>
      <c r="D324">
        <v>846.30200000000002</v>
      </c>
      <c r="E324">
        <v>819.53399999999999</v>
      </c>
      <c r="F324">
        <v>422.33</v>
      </c>
      <c r="G324" s="9">
        <v>3.8734099999999998E-17</v>
      </c>
      <c r="H324">
        <v>3225.89</v>
      </c>
      <c r="I324">
        <v>0</v>
      </c>
    </row>
    <row r="325" spans="1:25" x14ac:dyDescent="0.25">
      <c r="A325" t="s">
        <v>215</v>
      </c>
      <c r="B325">
        <v>904.779</v>
      </c>
      <c r="C325">
        <v>897.89400000000001</v>
      </c>
      <c r="D325">
        <v>844.65599999999995</v>
      </c>
      <c r="E325">
        <v>817.99900000000002</v>
      </c>
      <c r="F325">
        <v>420.86500000000001</v>
      </c>
      <c r="G325" s="9">
        <v>2.5102200000000002E-16</v>
      </c>
      <c r="H325">
        <v>2603.36</v>
      </c>
      <c r="I325">
        <v>0</v>
      </c>
    </row>
    <row r="326" spans="1:25" x14ac:dyDescent="0.25">
      <c r="A326" t="s">
        <v>215</v>
      </c>
      <c r="B326">
        <v>898.13099999999997</v>
      </c>
      <c r="C326">
        <v>891.47</v>
      </c>
      <c r="D326">
        <v>844.30200000000002</v>
      </c>
      <c r="E326">
        <v>819.12800000000004</v>
      </c>
      <c r="F326">
        <v>421.87400000000002</v>
      </c>
      <c r="G326" s="9">
        <v>3.1136999999999998E-18</v>
      </c>
      <c r="H326">
        <v>3190.91</v>
      </c>
      <c r="I326">
        <v>0</v>
      </c>
    </row>
    <row r="327" spans="1:25" x14ac:dyDescent="0.25">
      <c r="A327" t="s">
        <v>215</v>
      </c>
      <c r="B327">
        <v>916.79100000000005</v>
      </c>
      <c r="C327">
        <v>909.351</v>
      </c>
      <c r="D327">
        <v>845.97900000000004</v>
      </c>
      <c r="E327">
        <v>817.67700000000002</v>
      </c>
      <c r="F327">
        <v>420.38299999999998</v>
      </c>
      <c r="G327" s="9">
        <v>5.72564E-17</v>
      </c>
      <c r="H327">
        <v>4211.72</v>
      </c>
      <c r="I327">
        <v>0</v>
      </c>
    </row>
    <row r="328" spans="1:25" x14ac:dyDescent="0.25">
      <c r="A328" t="s">
        <v>215</v>
      </c>
      <c r="B328">
        <v>904.11199999999997</v>
      </c>
      <c r="C328">
        <v>896.53</v>
      </c>
      <c r="D328">
        <v>844.18600000000004</v>
      </c>
      <c r="E328">
        <v>817.375</v>
      </c>
      <c r="F328">
        <v>420.00400000000002</v>
      </c>
      <c r="G328" s="9">
        <v>1.6701600000000001E-17</v>
      </c>
      <c r="H328">
        <v>7210.3</v>
      </c>
      <c r="I328">
        <v>0</v>
      </c>
    </row>
    <row r="329" spans="1:25" x14ac:dyDescent="0.25">
      <c r="A329" t="s">
        <v>215</v>
      </c>
      <c r="B329">
        <v>898.42899999999997</v>
      </c>
      <c r="C329">
        <v>891.45600000000002</v>
      </c>
      <c r="D329">
        <v>845.5</v>
      </c>
      <c r="E329">
        <v>820.68299999999999</v>
      </c>
      <c r="F329">
        <v>423.51100000000002</v>
      </c>
      <c r="G329" s="9">
        <v>2.2056E-21</v>
      </c>
      <c r="H329">
        <v>3186.25</v>
      </c>
      <c r="I329">
        <v>0</v>
      </c>
    </row>
    <row r="330" spans="1:25" x14ac:dyDescent="0.25">
      <c r="A330" t="s">
        <v>215</v>
      </c>
      <c r="B330">
        <v>894.17</v>
      </c>
      <c r="C330">
        <v>887.05600000000004</v>
      </c>
      <c r="D330">
        <v>843.73199999999997</v>
      </c>
      <c r="E330">
        <v>818.49199999999996</v>
      </c>
      <c r="F330">
        <v>421.358</v>
      </c>
      <c r="G330" s="9">
        <v>3.1282099999999999E-16</v>
      </c>
      <c r="H330">
        <v>3792.62</v>
      </c>
      <c r="I330">
        <v>0</v>
      </c>
    </row>
    <row r="331" spans="1:25" x14ac:dyDescent="0.25">
      <c r="A331" t="s">
        <v>215</v>
      </c>
      <c r="B331">
        <v>894.13499999999999</v>
      </c>
      <c r="C331">
        <v>887.38199999999995</v>
      </c>
      <c r="D331">
        <v>845.96299999999997</v>
      </c>
      <c r="E331">
        <v>819.90899999999999</v>
      </c>
      <c r="F331">
        <v>422.64600000000002</v>
      </c>
      <c r="G331" s="9">
        <v>1.6325400000000001E-16</v>
      </c>
      <c r="H331">
        <v>8051.88</v>
      </c>
      <c r="I331">
        <v>0</v>
      </c>
    </row>
    <row r="332" spans="1:25" x14ac:dyDescent="0.25">
      <c r="A332" t="s">
        <v>215</v>
      </c>
      <c r="B332">
        <v>900.91499999999996</v>
      </c>
      <c r="C332">
        <v>894.31700000000001</v>
      </c>
      <c r="D332">
        <v>846.01099999999997</v>
      </c>
      <c r="E332">
        <v>818.55600000000004</v>
      </c>
      <c r="F332">
        <v>421.41699999999997</v>
      </c>
      <c r="G332" s="9">
        <v>8.3418900000000005E-18</v>
      </c>
      <c r="H332">
        <v>7013.85</v>
      </c>
      <c r="I332">
        <v>0</v>
      </c>
    </row>
    <row r="333" spans="1:25" x14ac:dyDescent="0.25">
      <c r="A333" t="s">
        <v>215</v>
      </c>
      <c r="B333">
        <v>892.38</v>
      </c>
      <c r="C333">
        <v>885.72699999999998</v>
      </c>
      <c r="D333">
        <v>843.43</v>
      </c>
      <c r="E333">
        <v>817.43200000000002</v>
      </c>
      <c r="F333">
        <v>420.28100000000001</v>
      </c>
      <c r="G333" s="9">
        <v>2.11998E-19</v>
      </c>
      <c r="H333">
        <v>2456.65</v>
      </c>
      <c r="I333">
        <v>0</v>
      </c>
    </row>
    <row r="334" spans="1:25" x14ac:dyDescent="0.25">
      <c r="A334" t="s">
        <v>215</v>
      </c>
      <c r="B334">
        <v>900.53</v>
      </c>
      <c r="C334">
        <v>893.375</v>
      </c>
      <c r="D334">
        <v>847.74300000000005</v>
      </c>
      <c r="E334">
        <v>821.84</v>
      </c>
      <c r="F334">
        <v>422.33100000000002</v>
      </c>
      <c r="G334" s="9">
        <v>7.7339000000000003E-19</v>
      </c>
      <c r="H334">
        <v>3808.45</v>
      </c>
      <c r="I334">
        <v>0</v>
      </c>
    </row>
    <row r="335" spans="1:25" x14ac:dyDescent="0.25">
      <c r="A335" t="s">
        <v>215</v>
      </c>
      <c r="B335">
        <v>899.02099999999996</v>
      </c>
      <c r="C335">
        <v>892.17700000000002</v>
      </c>
      <c r="D335">
        <v>845.68700000000001</v>
      </c>
      <c r="E335">
        <v>818.35699999999997</v>
      </c>
      <c r="F335">
        <v>421.28500000000003</v>
      </c>
      <c r="G335" s="9">
        <v>7.5054600000000004E-17</v>
      </c>
      <c r="H335">
        <v>3480.85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215</v>
      </c>
      <c r="B336">
        <v>900.74800000000005</v>
      </c>
      <c r="C336">
        <v>894.12099999999998</v>
      </c>
      <c r="D336">
        <v>843.95100000000002</v>
      </c>
      <c r="E336">
        <v>817.42</v>
      </c>
      <c r="F336">
        <v>420.23599999999999</v>
      </c>
      <c r="G336" s="9">
        <v>2.18701E-16</v>
      </c>
      <c r="H336">
        <v>4398.84</v>
      </c>
      <c r="I336">
        <v>0</v>
      </c>
      <c r="R336">
        <f>AVERAGE(B287:B336)</f>
        <v>898.90762000000007</v>
      </c>
      <c r="S336">
        <f>AVERAGE(C287:C336)</f>
        <v>891.8823000000001</v>
      </c>
      <c r="U336">
        <f>_xlfn.VAR.P(B287:B336)</f>
        <v>17.30653835560009</v>
      </c>
      <c r="V336">
        <f>_xlfn.VAR.P(C287:C336)</f>
        <v>16.92862821000001</v>
      </c>
      <c r="X336">
        <f>1.96*SQRT(U336)/50</f>
        <v>0.16307642103857109</v>
      </c>
      <c r="Y336">
        <f>1.96*SQRT(V336)/50</f>
        <v>0.16128610371825097</v>
      </c>
    </row>
    <row r="337" spans="1:9" x14ac:dyDescent="0.25">
      <c r="A337" t="s">
        <v>215</v>
      </c>
      <c r="B337">
        <v>45037.802300000003</v>
      </c>
      <c r="C337" t="s">
        <v>37</v>
      </c>
    </row>
    <row r="338" spans="1:9" x14ac:dyDescent="0.25">
      <c r="A338" t="s">
        <v>97</v>
      </c>
      <c r="B338">
        <v>786.97</v>
      </c>
      <c r="C338">
        <v>785.46100000000001</v>
      </c>
      <c r="D338">
        <v>744.24599999999998</v>
      </c>
      <c r="E338">
        <v>719.69600000000003</v>
      </c>
      <c r="F338">
        <v>418.43299999999999</v>
      </c>
      <c r="G338" s="9">
        <v>2.3909099999999999E-18</v>
      </c>
      <c r="H338">
        <v>6272.64</v>
      </c>
      <c r="I338">
        <v>0</v>
      </c>
    </row>
    <row r="339" spans="1:9" x14ac:dyDescent="0.25">
      <c r="A339" t="s">
        <v>97</v>
      </c>
      <c r="B339">
        <v>791.65700000000004</v>
      </c>
      <c r="C339">
        <v>789.83900000000006</v>
      </c>
      <c r="D339">
        <v>745.66800000000001</v>
      </c>
      <c r="E339">
        <v>720.92100000000005</v>
      </c>
      <c r="F339">
        <v>419.59500000000003</v>
      </c>
      <c r="G339" s="9">
        <v>1.8030800000000001E-17</v>
      </c>
      <c r="H339">
        <v>6812.77</v>
      </c>
      <c r="I339">
        <v>0</v>
      </c>
    </row>
    <row r="340" spans="1:9" x14ac:dyDescent="0.25">
      <c r="A340" t="s">
        <v>97</v>
      </c>
      <c r="B340">
        <v>784.46400000000006</v>
      </c>
      <c r="C340">
        <v>782.84199999999998</v>
      </c>
      <c r="D340">
        <v>742.75199999999995</v>
      </c>
      <c r="E340">
        <v>718.12699999999995</v>
      </c>
      <c r="F340">
        <v>416.92599999999999</v>
      </c>
      <c r="G340" s="9">
        <v>6.0014599999999998E-17</v>
      </c>
      <c r="H340">
        <v>6142.29</v>
      </c>
      <c r="I340">
        <v>0</v>
      </c>
    </row>
    <row r="341" spans="1:9" x14ac:dyDescent="0.25">
      <c r="A341" t="s">
        <v>97</v>
      </c>
      <c r="B341">
        <v>789.76099999999997</v>
      </c>
      <c r="C341">
        <v>788.17600000000004</v>
      </c>
      <c r="D341">
        <v>746.17499999999995</v>
      </c>
      <c r="E341">
        <v>721.55799999999999</v>
      </c>
      <c r="F341">
        <v>420.387</v>
      </c>
      <c r="G341" s="9">
        <v>8.09053E-17</v>
      </c>
      <c r="H341">
        <v>7063.89</v>
      </c>
      <c r="I341">
        <v>0</v>
      </c>
    </row>
    <row r="342" spans="1:9" x14ac:dyDescent="0.25">
      <c r="A342" t="s">
        <v>97</v>
      </c>
      <c r="B342">
        <v>791.61400000000003</v>
      </c>
      <c r="C342">
        <v>789.82600000000002</v>
      </c>
      <c r="D342">
        <v>744.06100000000004</v>
      </c>
      <c r="E342">
        <v>719.22199999999998</v>
      </c>
      <c r="F342">
        <v>418.03800000000001</v>
      </c>
      <c r="G342" s="9">
        <v>9.9993699999999998E-17</v>
      </c>
      <c r="H342">
        <v>3042.66</v>
      </c>
      <c r="I342">
        <v>0</v>
      </c>
    </row>
    <row r="343" spans="1:9" x14ac:dyDescent="0.25">
      <c r="A343" t="s">
        <v>97</v>
      </c>
      <c r="B343">
        <v>796.19</v>
      </c>
      <c r="C343">
        <v>794.45100000000002</v>
      </c>
      <c r="D343">
        <v>748.13699999999994</v>
      </c>
      <c r="E343">
        <v>722.20399999999995</v>
      </c>
      <c r="F343">
        <v>420.97500000000002</v>
      </c>
      <c r="G343" s="9">
        <v>4.04116E-18</v>
      </c>
      <c r="H343">
        <v>8593.92</v>
      </c>
      <c r="I343">
        <v>0</v>
      </c>
    </row>
    <row r="344" spans="1:9" x14ac:dyDescent="0.25">
      <c r="A344" t="s">
        <v>97</v>
      </c>
      <c r="B344">
        <v>797.69899999999996</v>
      </c>
      <c r="C344">
        <v>795.90899999999999</v>
      </c>
      <c r="D344">
        <v>746.404</v>
      </c>
      <c r="E344">
        <v>721.48400000000004</v>
      </c>
      <c r="F344">
        <v>420.33800000000002</v>
      </c>
      <c r="G344" s="9">
        <v>1.31548E-17</v>
      </c>
      <c r="H344">
        <v>3453.39</v>
      </c>
      <c r="I344">
        <v>0</v>
      </c>
    </row>
    <row r="345" spans="1:9" x14ac:dyDescent="0.25">
      <c r="A345" t="s">
        <v>97</v>
      </c>
      <c r="B345">
        <v>790.97199999999998</v>
      </c>
      <c r="C345">
        <v>789.26199999999994</v>
      </c>
      <c r="D345">
        <v>745.68</v>
      </c>
      <c r="E345">
        <v>719.77099999999996</v>
      </c>
      <c r="F345">
        <v>418.58800000000002</v>
      </c>
      <c r="G345" s="9">
        <v>5.8063199999999997E-16</v>
      </c>
      <c r="H345">
        <v>1935.36</v>
      </c>
      <c r="I345">
        <v>0</v>
      </c>
    </row>
    <row r="346" spans="1:9" x14ac:dyDescent="0.25">
      <c r="A346" t="s">
        <v>97</v>
      </c>
      <c r="B346">
        <v>792.43</v>
      </c>
      <c r="C346">
        <v>790.78099999999995</v>
      </c>
      <c r="D346">
        <v>746.93799999999999</v>
      </c>
      <c r="E346">
        <v>721.46100000000001</v>
      </c>
      <c r="F346">
        <v>420.24299999999999</v>
      </c>
      <c r="G346" s="9">
        <v>3.2771699999999998E-16</v>
      </c>
      <c r="H346">
        <v>3895.05</v>
      </c>
      <c r="I346">
        <v>0</v>
      </c>
    </row>
    <row r="347" spans="1:9" x14ac:dyDescent="0.25">
      <c r="A347" t="s">
        <v>97</v>
      </c>
      <c r="B347">
        <v>796.11300000000006</v>
      </c>
      <c r="C347">
        <v>794.45699999999999</v>
      </c>
      <c r="D347">
        <v>747.46400000000006</v>
      </c>
      <c r="E347">
        <v>722.06</v>
      </c>
      <c r="F347">
        <v>420.851</v>
      </c>
      <c r="G347" s="9">
        <v>1.19042E-17</v>
      </c>
      <c r="H347">
        <v>3639.62</v>
      </c>
      <c r="I347">
        <v>0</v>
      </c>
    </row>
    <row r="348" spans="1:9" x14ac:dyDescent="0.25">
      <c r="A348" t="s">
        <v>97</v>
      </c>
      <c r="B348">
        <v>788.05700000000002</v>
      </c>
      <c r="C348">
        <v>786.37300000000005</v>
      </c>
      <c r="D348">
        <v>744.18499999999995</v>
      </c>
      <c r="E348">
        <v>719.23900000000003</v>
      </c>
      <c r="F348">
        <v>417.99599999999998</v>
      </c>
      <c r="G348" s="9">
        <v>7.7959100000000004E-20</v>
      </c>
      <c r="H348">
        <v>3446.68</v>
      </c>
      <c r="I348">
        <v>0</v>
      </c>
    </row>
    <row r="349" spans="1:9" x14ac:dyDescent="0.25">
      <c r="A349" t="s">
        <v>97</v>
      </c>
      <c r="B349">
        <v>788.74</v>
      </c>
      <c r="C349">
        <v>786.94399999999996</v>
      </c>
      <c r="D349">
        <v>745.44299999999998</v>
      </c>
      <c r="E349">
        <v>720.86500000000001</v>
      </c>
      <c r="F349">
        <v>419.65499999999997</v>
      </c>
      <c r="G349" s="9">
        <v>3.6105700000000002E-20</v>
      </c>
      <c r="H349">
        <v>3676.83</v>
      </c>
      <c r="I349">
        <v>0</v>
      </c>
    </row>
    <row r="350" spans="1:9" x14ac:dyDescent="0.25">
      <c r="A350" t="s">
        <v>97</v>
      </c>
      <c r="B350">
        <v>788.58500000000004</v>
      </c>
      <c r="C350">
        <v>786.99599999999998</v>
      </c>
      <c r="D350">
        <v>745.88400000000001</v>
      </c>
      <c r="E350">
        <v>721.72500000000002</v>
      </c>
      <c r="F350">
        <v>420.40499999999997</v>
      </c>
      <c r="G350" s="9">
        <v>1.36332E-19</v>
      </c>
      <c r="H350">
        <v>18802.900000000001</v>
      </c>
      <c r="I350">
        <v>0</v>
      </c>
    </row>
    <row r="351" spans="1:9" x14ac:dyDescent="0.25">
      <c r="A351" t="s">
        <v>97</v>
      </c>
      <c r="B351">
        <v>793.09299999999996</v>
      </c>
      <c r="C351">
        <v>791.21900000000005</v>
      </c>
      <c r="D351">
        <v>746.33199999999999</v>
      </c>
      <c r="E351">
        <v>721.00099999999998</v>
      </c>
      <c r="F351">
        <v>419.80399999999997</v>
      </c>
      <c r="G351" s="9">
        <v>3.2873200000000002E-17</v>
      </c>
      <c r="H351">
        <v>3577.47</v>
      </c>
      <c r="I351">
        <v>0</v>
      </c>
    </row>
    <row r="352" spans="1:9" x14ac:dyDescent="0.25">
      <c r="A352" t="s">
        <v>97</v>
      </c>
      <c r="B352">
        <v>793.38800000000003</v>
      </c>
      <c r="C352">
        <v>791.601</v>
      </c>
      <c r="D352">
        <v>746.46400000000006</v>
      </c>
      <c r="E352">
        <v>721.06399999999996</v>
      </c>
      <c r="F352">
        <v>419.83100000000002</v>
      </c>
      <c r="G352" s="9">
        <v>1.80774E-16</v>
      </c>
      <c r="H352">
        <v>5881.66</v>
      </c>
      <c r="I352">
        <v>0</v>
      </c>
    </row>
    <row r="353" spans="1:9" x14ac:dyDescent="0.25">
      <c r="A353" t="s">
        <v>97</v>
      </c>
      <c r="B353">
        <v>787.60900000000004</v>
      </c>
      <c r="C353">
        <v>785.95500000000004</v>
      </c>
      <c r="D353">
        <v>745.08699999999999</v>
      </c>
      <c r="E353">
        <v>720.85500000000002</v>
      </c>
      <c r="F353">
        <v>419.61200000000002</v>
      </c>
      <c r="G353" s="9">
        <v>5.0308499999999997E-18</v>
      </c>
      <c r="H353">
        <v>3607.11</v>
      </c>
      <c r="I353">
        <v>0</v>
      </c>
    </row>
    <row r="354" spans="1:9" x14ac:dyDescent="0.25">
      <c r="A354" t="s">
        <v>97</v>
      </c>
      <c r="B354">
        <v>786.27099999999996</v>
      </c>
      <c r="C354">
        <v>784.45</v>
      </c>
      <c r="D354">
        <v>745.02700000000004</v>
      </c>
      <c r="E354">
        <v>721.28599999999994</v>
      </c>
      <c r="F354">
        <v>420.04199999999997</v>
      </c>
      <c r="G354" s="9">
        <v>2.1281900000000001E-17</v>
      </c>
      <c r="H354">
        <v>4672.45</v>
      </c>
      <c r="I354">
        <v>0</v>
      </c>
    </row>
    <row r="355" spans="1:9" x14ac:dyDescent="0.25">
      <c r="A355" t="s">
        <v>97</v>
      </c>
      <c r="B355">
        <v>782.94399999999996</v>
      </c>
      <c r="C355">
        <v>781.38300000000004</v>
      </c>
      <c r="D355">
        <v>743.87699999999995</v>
      </c>
      <c r="E355">
        <v>719.96799999999996</v>
      </c>
      <c r="F355">
        <v>418.78500000000003</v>
      </c>
      <c r="G355" s="9">
        <v>3.31195E-16</v>
      </c>
      <c r="H355">
        <v>4871.3500000000004</v>
      </c>
      <c r="I355">
        <v>0</v>
      </c>
    </row>
    <row r="356" spans="1:9" x14ac:dyDescent="0.25">
      <c r="A356" t="s">
        <v>97</v>
      </c>
      <c r="B356">
        <v>791.58799999999997</v>
      </c>
      <c r="C356">
        <v>789.84699999999998</v>
      </c>
      <c r="D356">
        <v>746.11800000000005</v>
      </c>
      <c r="E356">
        <v>721.03800000000001</v>
      </c>
      <c r="F356">
        <v>419.84199999999998</v>
      </c>
      <c r="G356" s="9">
        <v>3.5973099999999999E-17</v>
      </c>
      <c r="H356">
        <v>11185.1</v>
      </c>
      <c r="I356">
        <v>0</v>
      </c>
    </row>
    <row r="357" spans="1:9" x14ac:dyDescent="0.25">
      <c r="A357" t="s">
        <v>97</v>
      </c>
      <c r="B357">
        <v>787.10799999999995</v>
      </c>
      <c r="C357">
        <v>785.22199999999998</v>
      </c>
      <c r="D357">
        <v>744.91300000000001</v>
      </c>
      <c r="E357">
        <v>720.73299999999995</v>
      </c>
      <c r="F357">
        <v>419.52699999999999</v>
      </c>
      <c r="G357" s="9">
        <v>8.4050800000000006E-18</v>
      </c>
      <c r="H357">
        <v>2792.98</v>
      </c>
      <c r="I357">
        <v>0</v>
      </c>
    </row>
    <row r="358" spans="1:9" x14ac:dyDescent="0.25">
      <c r="A358" t="s">
        <v>97</v>
      </c>
      <c r="B358">
        <v>788.08500000000004</v>
      </c>
      <c r="C358">
        <v>786.49900000000002</v>
      </c>
      <c r="D358">
        <v>745.03300000000002</v>
      </c>
      <c r="E358">
        <v>720.67899999999997</v>
      </c>
      <c r="F358">
        <v>419.46899999999999</v>
      </c>
      <c r="G358" s="9">
        <v>5.5609699999999998E-17</v>
      </c>
      <c r="H358">
        <v>8802.06</v>
      </c>
      <c r="I358">
        <v>0</v>
      </c>
    </row>
    <row r="359" spans="1:9" x14ac:dyDescent="0.25">
      <c r="A359" t="s">
        <v>97</v>
      </c>
      <c r="B359">
        <v>779.23800000000006</v>
      </c>
      <c r="C359">
        <v>777.67899999999997</v>
      </c>
      <c r="D359">
        <v>742.25900000000001</v>
      </c>
      <c r="E359">
        <v>719.53300000000002</v>
      </c>
      <c r="F359">
        <v>418.322</v>
      </c>
      <c r="G359" s="9">
        <v>3.9636300000000002E-17</v>
      </c>
      <c r="H359">
        <v>2877.17</v>
      </c>
      <c r="I359">
        <v>0</v>
      </c>
    </row>
    <row r="360" spans="1:9" x14ac:dyDescent="0.25">
      <c r="A360" t="s">
        <v>97</v>
      </c>
      <c r="B360">
        <v>784.19200000000001</v>
      </c>
      <c r="C360">
        <v>782.43899999999996</v>
      </c>
      <c r="D360">
        <v>744.52099999999996</v>
      </c>
      <c r="E360">
        <v>720.93299999999999</v>
      </c>
      <c r="F360">
        <v>419.57799999999997</v>
      </c>
      <c r="G360" s="9">
        <v>9.40033E-18</v>
      </c>
      <c r="H360">
        <v>2915.72</v>
      </c>
      <c r="I360">
        <v>0</v>
      </c>
    </row>
    <row r="361" spans="1:9" x14ac:dyDescent="0.25">
      <c r="A361" t="s">
        <v>97</v>
      </c>
      <c r="B361">
        <v>790.62300000000005</v>
      </c>
      <c r="C361">
        <v>788.91399999999999</v>
      </c>
      <c r="D361">
        <v>745.67</v>
      </c>
      <c r="E361">
        <v>720.71400000000006</v>
      </c>
      <c r="F361">
        <v>419.53</v>
      </c>
      <c r="G361" s="9">
        <v>2.6558699999999999E-18</v>
      </c>
      <c r="H361">
        <v>6620.44</v>
      </c>
      <c r="I361">
        <v>0</v>
      </c>
    </row>
    <row r="362" spans="1:9" x14ac:dyDescent="0.25">
      <c r="A362" t="s">
        <v>97</v>
      </c>
      <c r="B362">
        <v>796.71600000000001</v>
      </c>
      <c r="C362">
        <v>795.077</v>
      </c>
      <c r="D362">
        <v>747.447</v>
      </c>
      <c r="E362">
        <v>722.61300000000006</v>
      </c>
      <c r="F362">
        <v>421.404</v>
      </c>
      <c r="G362" s="9">
        <v>4.3175300000000002E-17</v>
      </c>
      <c r="H362">
        <v>3511.83</v>
      </c>
      <c r="I362">
        <v>0</v>
      </c>
    </row>
    <row r="363" spans="1:9" x14ac:dyDescent="0.25">
      <c r="A363" t="s">
        <v>97</v>
      </c>
      <c r="B363">
        <v>790.81100000000004</v>
      </c>
      <c r="C363">
        <v>789.03300000000002</v>
      </c>
      <c r="D363">
        <v>746.53499999999997</v>
      </c>
      <c r="E363">
        <v>721.46400000000006</v>
      </c>
      <c r="F363">
        <v>420.24200000000002</v>
      </c>
      <c r="G363" s="9">
        <v>1.02357E-17</v>
      </c>
      <c r="H363">
        <v>4769.07</v>
      </c>
      <c r="I363">
        <v>0</v>
      </c>
    </row>
    <row r="364" spans="1:9" x14ac:dyDescent="0.25">
      <c r="A364" t="s">
        <v>97</v>
      </c>
      <c r="B364">
        <v>791.52800000000002</v>
      </c>
      <c r="C364">
        <v>790.15800000000002</v>
      </c>
      <c r="D364">
        <v>746.85199999999998</v>
      </c>
      <c r="E364">
        <v>721.51199999999994</v>
      </c>
      <c r="F364">
        <v>420.26299999999998</v>
      </c>
      <c r="G364" s="9">
        <v>1.7177100000000001E-17</v>
      </c>
      <c r="H364">
        <v>16367.7</v>
      </c>
      <c r="I364">
        <v>0</v>
      </c>
    </row>
    <row r="365" spans="1:9" x14ac:dyDescent="0.25">
      <c r="A365" t="s">
        <v>97</v>
      </c>
      <c r="B365">
        <v>787.12099999999998</v>
      </c>
      <c r="C365">
        <v>785.42</v>
      </c>
      <c r="D365">
        <v>745.27700000000004</v>
      </c>
      <c r="E365">
        <v>721.26199999999994</v>
      </c>
      <c r="F365">
        <v>420.017</v>
      </c>
      <c r="G365" s="9">
        <v>5.4150099999999996E-19</v>
      </c>
      <c r="H365">
        <v>3866.86</v>
      </c>
      <c r="I365">
        <v>0</v>
      </c>
    </row>
    <row r="366" spans="1:9" x14ac:dyDescent="0.25">
      <c r="A366" t="s">
        <v>97</v>
      </c>
      <c r="B366">
        <v>787.08900000000006</v>
      </c>
      <c r="C366">
        <v>785.38599999999997</v>
      </c>
      <c r="D366">
        <v>742.81500000000005</v>
      </c>
      <c r="E366">
        <v>717.74400000000003</v>
      </c>
      <c r="F366">
        <v>416.49599999999998</v>
      </c>
      <c r="G366" s="9">
        <v>2.0163600000000002E-18</v>
      </c>
      <c r="H366">
        <v>7377.62</v>
      </c>
      <c r="I366">
        <v>0</v>
      </c>
    </row>
    <row r="367" spans="1:9" x14ac:dyDescent="0.25">
      <c r="A367" t="s">
        <v>97</v>
      </c>
      <c r="B367">
        <v>791.66600000000005</v>
      </c>
      <c r="C367">
        <v>789.803</v>
      </c>
      <c r="D367">
        <v>744.18299999999999</v>
      </c>
      <c r="E367">
        <v>718.85500000000002</v>
      </c>
      <c r="F367">
        <v>417.29199999999997</v>
      </c>
      <c r="G367" s="9">
        <v>8.3798300000000003E-21</v>
      </c>
      <c r="H367">
        <v>3733.09</v>
      </c>
      <c r="I367">
        <v>0</v>
      </c>
    </row>
    <row r="368" spans="1:9" x14ac:dyDescent="0.25">
      <c r="A368" t="s">
        <v>97</v>
      </c>
      <c r="B368">
        <v>787.28399999999999</v>
      </c>
      <c r="C368">
        <v>785.49199999999996</v>
      </c>
      <c r="D368">
        <v>744.32799999999997</v>
      </c>
      <c r="E368">
        <v>719.87199999999996</v>
      </c>
      <c r="F368">
        <v>418.61</v>
      </c>
      <c r="G368" s="9">
        <v>3.1148599999999998E-17</v>
      </c>
      <c r="H368">
        <v>3928.07</v>
      </c>
      <c r="I368">
        <v>0</v>
      </c>
    </row>
    <row r="369" spans="1:9" x14ac:dyDescent="0.25">
      <c r="A369" t="s">
        <v>97</v>
      </c>
      <c r="B369">
        <v>787.49800000000005</v>
      </c>
      <c r="C369">
        <v>785.77700000000004</v>
      </c>
      <c r="D369">
        <v>745.42399999999998</v>
      </c>
      <c r="E369">
        <v>720.96100000000001</v>
      </c>
      <c r="F369">
        <v>419.80599999999998</v>
      </c>
      <c r="G369" s="9">
        <v>4.0980500000000003E-18</v>
      </c>
      <c r="H369">
        <v>6297.27</v>
      </c>
      <c r="I369">
        <v>0</v>
      </c>
    </row>
    <row r="370" spans="1:9" x14ac:dyDescent="0.25">
      <c r="A370" t="s">
        <v>97</v>
      </c>
      <c r="B370">
        <v>794.01300000000003</v>
      </c>
      <c r="C370">
        <v>792.255</v>
      </c>
      <c r="D370">
        <v>745.84100000000001</v>
      </c>
      <c r="E370">
        <v>720.60900000000004</v>
      </c>
      <c r="F370">
        <v>419.41</v>
      </c>
      <c r="G370" s="9">
        <v>6.196E-17</v>
      </c>
      <c r="H370">
        <v>3101.38</v>
      </c>
      <c r="I370">
        <v>0</v>
      </c>
    </row>
    <row r="371" spans="1:9" x14ac:dyDescent="0.25">
      <c r="A371" t="s">
        <v>97</v>
      </c>
      <c r="B371">
        <v>785.97500000000002</v>
      </c>
      <c r="C371">
        <v>784.11099999999999</v>
      </c>
      <c r="D371">
        <v>744.20299999999997</v>
      </c>
      <c r="E371">
        <v>720.28399999999999</v>
      </c>
      <c r="F371">
        <v>419.09500000000003</v>
      </c>
      <c r="G371" s="9">
        <v>4.84957E-18</v>
      </c>
      <c r="H371">
        <v>12511.3</v>
      </c>
      <c r="I371">
        <v>0</v>
      </c>
    </row>
    <row r="372" spans="1:9" x14ac:dyDescent="0.25">
      <c r="A372" t="s">
        <v>97</v>
      </c>
      <c r="B372">
        <v>789.173</v>
      </c>
      <c r="C372">
        <v>787.68600000000004</v>
      </c>
      <c r="D372">
        <v>744.995</v>
      </c>
      <c r="E372">
        <v>721.27300000000002</v>
      </c>
      <c r="F372">
        <v>419.947</v>
      </c>
      <c r="G372" s="9">
        <v>8.5523199999999996E-19</v>
      </c>
      <c r="H372">
        <v>7865.44</v>
      </c>
      <c r="I372">
        <v>0</v>
      </c>
    </row>
    <row r="373" spans="1:9" x14ac:dyDescent="0.25">
      <c r="A373" t="s">
        <v>97</v>
      </c>
      <c r="B373">
        <v>791.35599999999999</v>
      </c>
      <c r="C373">
        <v>789.39300000000003</v>
      </c>
      <c r="D373">
        <v>745.005</v>
      </c>
      <c r="E373">
        <v>719.68100000000004</v>
      </c>
      <c r="F373">
        <v>418.50900000000001</v>
      </c>
      <c r="G373" s="9">
        <v>7.2506100000000003E-18</v>
      </c>
      <c r="H373">
        <v>2833.5</v>
      </c>
      <c r="I373">
        <v>0</v>
      </c>
    </row>
    <row r="374" spans="1:9" x14ac:dyDescent="0.25">
      <c r="A374" t="s">
        <v>97</v>
      </c>
      <c r="B374">
        <v>785.39200000000005</v>
      </c>
      <c r="C374">
        <v>783.71799999999996</v>
      </c>
      <c r="D374">
        <v>746.09100000000001</v>
      </c>
      <c r="E374">
        <v>722.56600000000003</v>
      </c>
      <c r="F374">
        <v>421.25</v>
      </c>
      <c r="G374" s="9">
        <v>1.30516E-16</v>
      </c>
      <c r="H374">
        <v>2840.66</v>
      </c>
      <c r="I374">
        <v>0</v>
      </c>
    </row>
    <row r="375" spans="1:9" x14ac:dyDescent="0.25">
      <c r="A375" t="s">
        <v>97</v>
      </c>
      <c r="B375">
        <v>790.13599999999997</v>
      </c>
      <c r="C375">
        <v>788.38499999999999</v>
      </c>
      <c r="D375">
        <v>745.06899999999996</v>
      </c>
      <c r="E375">
        <v>721.274</v>
      </c>
      <c r="F375">
        <v>420.072</v>
      </c>
      <c r="G375" s="9">
        <v>4.03859E-17</v>
      </c>
      <c r="H375">
        <v>8082.59</v>
      </c>
      <c r="I375">
        <v>0</v>
      </c>
    </row>
    <row r="376" spans="1:9" x14ac:dyDescent="0.25">
      <c r="A376" t="s">
        <v>97</v>
      </c>
      <c r="B376">
        <v>789.60599999999999</v>
      </c>
      <c r="C376">
        <v>787.92499999999995</v>
      </c>
      <c r="D376">
        <v>745.05700000000002</v>
      </c>
      <c r="E376">
        <v>721.34</v>
      </c>
      <c r="F376">
        <v>420.11200000000002</v>
      </c>
      <c r="G376" s="9">
        <v>1.57615E-19</v>
      </c>
      <c r="H376">
        <v>18797.099999999999</v>
      </c>
      <c r="I376">
        <v>0</v>
      </c>
    </row>
    <row r="377" spans="1:9" x14ac:dyDescent="0.25">
      <c r="A377" t="s">
        <v>97</v>
      </c>
      <c r="B377">
        <v>779.63300000000004</v>
      </c>
      <c r="C377">
        <v>778.11199999999997</v>
      </c>
      <c r="D377">
        <v>742.67499999999995</v>
      </c>
      <c r="E377">
        <v>720.01400000000001</v>
      </c>
      <c r="F377">
        <v>418.846</v>
      </c>
      <c r="G377" s="9">
        <v>8.6792600000000001E-17</v>
      </c>
      <c r="H377">
        <v>7986.97</v>
      </c>
      <c r="I377">
        <v>0</v>
      </c>
    </row>
    <row r="378" spans="1:9" x14ac:dyDescent="0.25">
      <c r="A378" t="s">
        <v>97</v>
      </c>
      <c r="B378">
        <v>793.90499999999997</v>
      </c>
      <c r="C378">
        <v>792.13900000000001</v>
      </c>
      <c r="D378">
        <v>743.89499999999998</v>
      </c>
      <c r="E378">
        <v>719.80100000000004</v>
      </c>
      <c r="F378">
        <v>418.57</v>
      </c>
      <c r="G378" s="9">
        <v>7.9993899999999995E-17</v>
      </c>
      <c r="H378">
        <v>5548.5</v>
      </c>
      <c r="I378">
        <v>0</v>
      </c>
    </row>
    <row r="379" spans="1:9" x14ac:dyDescent="0.25">
      <c r="A379" t="s">
        <v>97</v>
      </c>
      <c r="B379">
        <v>793.03899999999999</v>
      </c>
      <c r="C379">
        <v>791.197</v>
      </c>
      <c r="D379">
        <v>745.70100000000002</v>
      </c>
      <c r="E379">
        <v>721.63400000000001</v>
      </c>
      <c r="F379">
        <v>420.28399999999999</v>
      </c>
      <c r="G379" s="9">
        <v>3.0596599999999999E-18</v>
      </c>
      <c r="H379">
        <v>8831.43</v>
      </c>
      <c r="I379">
        <v>0</v>
      </c>
    </row>
    <row r="380" spans="1:9" x14ac:dyDescent="0.25">
      <c r="A380" t="s">
        <v>97</v>
      </c>
      <c r="B380">
        <v>791.81100000000004</v>
      </c>
      <c r="C380">
        <v>790.20500000000004</v>
      </c>
      <c r="D380">
        <v>745.39099999999996</v>
      </c>
      <c r="E380">
        <v>721.15499999999997</v>
      </c>
      <c r="F380">
        <v>419.887</v>
      </c>
      <c r="G380" s="9">
        <v>1.7067100000000001E-17</v>
      </c>
      <c r="H380">
        <v>3771.9</v>
      </c>
      <c r="I380">
        <v>0</v>
      </c>
    </row>
    <row r="381" spans="1:9" x14ac:dyDescent="0.25">
      <c r="A381" t="s">
        <v>97</v>
      </c>
      <c r="B381">
        <v>791.55600000000004</v>
      </c>
      <c r="C381">
        <v>790.13699999999994</v>
      </c>
      <c r="D381">
        <v>744.39499999999998</v>
      </c>
      <c r="E381">
        <v>720.86900000000003</v>
      </c>
      <c r="F381">
        <v>419.68900000000002</v>
      </c>
      <c r="G381" s="9">
        <v>8.0393299999999996E-17</v>
      </c>
      <c r="H381">
        <v>8386.5300000000007</v>
      </c>
      <c r="I381">
        <v>0</v>
      </c>
    </row>
    <row r="382" spans="1:9" x14ac:dyDescent="0.25">
      <c r="A382" t="s">
        <v>97</v>
      </c>
      <c r="B382">
        <v>792.27499999999998</v>
      </c>
      <c r="C382">
        <v>790.66399999999999</v>
      </c>
      <c r="D382">
        <v>744.85199999999998</v>
      </c>
      <c r="E382">
        <v>720.71</v>
      </c>
      <c r="F382">
        <v>419.55099999999999</v>
      </c>
      <c r="G382" s="9">
        <v>3.0790399999999999E-17</v>
      </c>
      <c r="H382">
        <v>9426.5300000000007</v>
      </c>
      <c r="I382">
        <v>0</v>
      </c>
    </row>
    <row r="383" spans="1:9" x14ac:dyDescent="0.25">
      <c r="A383" t="s">
        <v>97</v>
      </c>
      <c r="B383">
        <v>783.72199999999998</v>
      </c>
      <c r="C383">
        <v>782.25400000000002</v>
      </c>
      <c r="D383">
        <v>743.58199999999999</v>
      </c>
      <c r="E383">
        <v>720.21500000000003</v>
      </c>
      <c r="F383">
        <v>419.02300000000002</v>
      </c>
      <c r="G383" s="9">
        <v>2.54672E-17</v>
      </c>
      <c r="H383">
        <v>8907.5400000000009</v>
      </c>
      <c r="I383">
        <v>0</v>
      </c>
    </row>
    <row r="384" spans="1:9" x14ac:dyDescent="0.25">
      <c r="A384" t="s">
        <v>97</v>
      </c>
      <c r="B384">
        <v>789.49</v>
      </c>
      <c r="C384">
        <v>787.44100000000003</v>
      </c>
      <c r="D384">
        <v>745.04600000000005</v>
      </c>
      <c r="E384">
        <v>720.52499999999998</v>
      </c>
      <c r="F384">
        <v>418.89800000000002</v>
      </c>
      <c r="G384" s="9">
        <v>3.9446400000000003E-18</v>
      </c>
      <c r="H384">
        <v>15853.9</v>
      </c>
      <c r="I384">
        <v>0</v>
      </c>
    </row>
    <row r="385" spans="1:25" x14ac:dyDescent="0.25">
      <c r="A385" t="s">
        <v>97</v>
      </c>
      <c r="B385">
        <v>787.54899999999998</v>
      </c>
      <c r="C385">
        <v>785.74</v>
      </c>
      <c r="D385">
        <v>744.59500000000003</v>
      </c>
      <c r="E385">
        <v>720.06399999999996</v>
      </c>
      <c r="F385">
        <v>418.77699999999999</v>
      </c>
      <c r="G385" s="9">
        <v>5.0161299999999998E-17</v>
      </c>
      <c r="H385">
        <v>21095.200000000001</v>
      </c>
      <c r="I385">
        <v>0</v>
      </c>
    </row>
    <row r="386" spans="1:25" x14ac:dyDescent="0.25">
      <c r="A386" t="s">
        <v>97</v>
      </c>
      <c r="B386">
        <v>789.95100000000002</v>
      </c>
      <c r="C386">
        <v>788.49099999999999</v>
      </c>
      <c r="D386">
        <v>745.69200000000001</v>
      </c>
      <c r="E386">
        <v>721.67399999999998</v>
      </c>
      <c r="F386">
        <v>420.00799999999998</v>
      </c>
      <c r="G386" s="9">
        <v>1.18405E-17</v>
      </c>
      <c r="H386">
        <v>4677.03</v>
      </c>
      <c r="I386">
        <v>0</v>
      </c>
    </row>
    <row r="387" spans="1:25" x14ac:dyDescent="0.25">
      <c r="A387" t="s">
        <v>97</v>
      </c>
      <c r="B387">
        <v>778.39800000000002</v>
      </c>
      <c r="C387">
        <v>776.67600000000004</v>
      </c>
      <c r="D387">
        <v>742.5</v>
      </c>
      <c r="E387">
        <v>719.54499999999996</v>
      </c>
      <c r="F387">
        <v>418.24099999999999</v>
      </c>
      <c r="G387" s="9">
        <v>9.1090599999999998E-18</v>
      </c>
      <c r="H387">
        <v>3886.33</v>
      </c>
      <c r="I387">
        <v>0</v>
      </c>
    </row>
    <row r="388" spans="1:25" x14ac:dyDescent="0.25">
      <c r="A388" t="s">
        <v>97</v>
      </c>
      <c r="B388">
        <v>782.024</v>
      </c>
      <c r="C388">
        <v>780.38099999999997</v>
      </c>
      <c r="D388">
        <v>743.322</v>
      </c>
      <c r="E388">
        <v>720.20399999999995</v>
      </c>
      <c r="F388">
        <v>419.07600000000002</v>
      </c>
      <c r="G388" s="9">
        <v>9.0609999999999995E-17</v>
      </c>
      <c r="H388">
        <v>3528.61</v>
      </c>
      <c r="I388">
        <v>0</v>
      </c>
    </row>
    <row r="389" spans="1:25" x14ac:dyDescent="0.25">
      <c r="A389" t="s">
        <v>97</v>
      </c>
      <c r="B389">
        <v>784.84799999999996</v>
      </c>
      <c r="C389">
        <v>783.32500000000005</v>
      </c>
      <c r="D389">
        <v>745.27300000000002</v>
      </c>
      <c r="E389">
        <v>720.96299999999997</v>
      </c>
      <c r="F389">
        <v>419.67200000000003</v>
      </c>
      <c r="G389" s="9">
        <v>1.30991E-18</v>
      </c>
      <c r="H389">
        <v>4878.2</v>
      </c>
      <c r="I389">
        <v>0</v>
      </c>
    </row>
    <row r="390" spans="1:25" x14ac:dyDescent="0.25">
      <c r="A390" t="s">
        <v>97</v>
      </c>
      <c r="B390">
        <v>781.49400000000003</v>
      </c>
      <c r="C390">
        <v>780.048</v>
      </c>
      <c r="D390">
        <v>744.07100000000003</v>
      </c>
      <c r="E390">
        <v>721.23400000000004</v>
      </c>
      <c r="F390">
        <v>420.00599999999997</v>
      </c>
      <c r="G390" s="9">
        <v>9.6747300000000006E-18</v>
      </c>
      <c r="H390">
        <v>3374.58</v>
      </c>
      <c r="I390">
        <v>0</v>
      </c>
    </row>
    <row r="391" spans="1:25" x14ac:dyDescent="0.25">
      <c r="A391" t="s">
        <v>97</v>
      </c>
      <c r="B391">
        <v>785.06799999999998</v>
      </c>
      <c r="C391">
        <v>783.68799999999999</v>
      </c>
      <c r="D391">
        <v>744.74699999999996</v>
      </c>
      <c r="E391">
        <v>722.07299999999998</v>
      </c>
      <c r="F391">
        <v>420.87299999999999</v>
      </c>
      <c r="G391" s="9">
        <v>3.31382E-19</v>
      </c>
      <c r="H391">
        <v>6156.37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97</v>
      </c>
      <c r="B392">
        <v>778.47</v>
      </c>
      <c r="C392">
        <v>776.96699999999998</v>
      </c>
      <c r="D392">
        <v>743.51</v>
      </c>
      <c r="E392">
        <v>720.798</v>
      </c>
      <c r="F392">
        <v>419.59399999999999</v>
      </c>
      <c r="G392" s="9">
        <v>1.05825E-20</v>
      </c>
      <c r="H392">
        <v>8028.3</v>
      </c>
      <c r="I392">
        <v>0</v>
      </c>
      <c r="R392">
        <f>AVERAGE(B343:B392)</f>
        <v>788.63043999999991</v>
      </c>
      <c r="S392">
        <f>AVERAGE(C343:C392)</f>
        <v>786.94929999999988</v>
      </c>
      <c r="U392">
        <f>_xlfn.VAR.P(B343:B392)</f>
        <v>21.814955206399976</v>
      </c>
      <c r="V392">
        <f>_xlfn.VAR.P(C343:C392)</f>
        <v>21.397608130000002</v>
      </c>
      <c r="X392">
        <f>1.96*SQRT(U392)/50</f>
        <v>0.18308941195045236</v>
      </c>
      <c r="Y392">
        <f>1.96*SQRT(V392)/50</f>
        <v>0.18132959095769011</v>
      </c>
    </row>
    <row r="393" spans="1:25" x14ac:dyDescent="0.25">
      <c r="A393" t="s">
        <v>97</v>
      </c>
      <c r="B393">
        <v>39529.316700000003</v>
      </c>
      <c r="C393" t="s">
        <v>37</v>
      </c>
    </row>
    <row r="394" spans="1:25" x14ac:dyDescent="0.25">
      <c r="A394" t="s">
        <v>113</v>
      </c>
      <c r="B394">
        <v>563.03200000000004</v>
      </c>
      <c r="C394">
        <v>556.25199999999995</v>
      </c>
      <c r="D394">
        <v>530.24300000000005</v>
      </c>
      <c r="E394">
        <v>527.66899999999998</v>
      </c>
      <c r="F394">
        <v>75.809700000000007</v>
      </c>
      <c r="G394" s="9">
        <v>2.43169E-19</v>
      </c>
      <c r="H394">
        <v>3752.14</v>
      </c>
      <c r="I394">
        <v>0</v>
      </c>
    </row>
    <row r="395" spans="1:25" x14ac:dyDescent="0.25">
      <c r="A395" t="s">
        <v>113</v>
      </c>
      <c r="B395">
        <v>549.96299999999997</v>
      </c>
      <c r="C395">
        <v>542.94000000000005</v>
      </c>
      <c r="D395">
        <v>521.02099999999996</v>
      </c>
      <c r="E395">
        <v>519.50400000000002</v>
      </c>
      <c r="F395">
        <v>74.936700000000002</v>
      </c>
      <c r="G395" s="9">
        <v>5.4933400000000004E-18</v>
      </c>
      <c r="H395">
        <v>11957.1</v>
      </c>
      <c r="I395">
        <v>0</v>
      </c>
    </row>
    <row r="396" spans="1:25" x14ac:dyDescent="0.25">
      <c r="A396" t="s">
        <v>113</v>
      </c>
      <c r="B396">
        <v>544.149</v>
      </c>
      <c r="C396">
        <v>537.15300000000002</v>
      </c>
      <c r="D396">
        <v>516.19299999999998</v>
      </c>
      <c r="E396">
        <v>514.89400000000001</v>
      </c>
      <c r="F396">
        <v>74.1785</v>
      </c>
      <c r="G396" s="9">
        <v>4.1063199999999997E-18</v>
      </c>
      <c r="H396">
        <v>5742.65</v>
      </c>
      <c r="I396">
        <v>0</v>
      </c>
    </row>
    <row r="397" spans="1:25" x14ac:dyDescent="0.25">
      <c r="A397" t="s">
        <v>113</v>
      </c>
      <c r="B397">
        <v>552.85500000000002</v>
      </c>
      <c r="C397">
        <v>546.10900000000004</v>
      </c>
      <c r="D397">
        <v>522.87</v>
      </c>
      <c r="E397">
        <v>520.13499999999999</v>
      </c>
      <c r="F397">
        <v>73.788499999999999</v>
      </c>
      <c r="G397" s="9">
        <v>1.7850100000000001E-22</v>
      </c>
      <c r="H397">
        <v>16187.7</v>
      </c>
      <c r="I397">
        <v>0</v>
      </c>
    </row>
    <row r="398" spans="1:25" x14ac:dyDescent="0.25">
      <c r="A398" t="s">
        <v>113</v>
      </c>
      <c r="B398">
        <v>557.77300000000002</v>
      </c>
      <c r="C398">
        <v>550.96299999999997</v>
      </c>
      <c r="D398">
        <v>526.35900000000004</v>
      </c>
      <c r="E398">
        <v>523.65200000000004</v>
      </c>
      <c r="F398">
        <v>73.671700000000001</v>
      </c>
      <c r="G398" s="9">
        <v>1.3646700000000001E-21</v>
      </c>
      <c r="H398">
        <v>3030.42</v>
      </c>
      <c r="I398">
        <v>0</v>
      </c>
    </row>
    <row r="399" spans="1:25" x14ac:dyDescent="0.25">
      <c r="A399" t="s">
        <v>113</v>
      </c>
      <c r="B399">
        <v>542.88</v>
      </c>
      <c r="C399">
        <v>535.846</v>
      </c>
      <c r="D399">
        <v>515.96100000000001</v>
      </c>
      <c r="E399">
        <v>514.94200000000001</v>
      </c>
      <c r="F399">
        <v>74.834800000000001</v>
      </c>
      <c r="G399" s="9">
        <v>4.1755E-16</v>
      </c>
      <c r="H399">
        <v>3521.55</v>
      </c>
      <c r="I399">
        <v>0</v>
      </c>
    </row>
    <row r="400" spans="1:25" x14ac:dyDescent="0.25">
      <c r="A400" t="s">
        <v>113</v>
      </c>
      <c r="B400">
        <v>540.42499999999995</v>
      </c>
      <c r="C400">
        <v>533.88199999999995</v>
      </c>
      <c r="D400">
        <v>513.92100000000005</v>
      </c>
      <c r="E400">
        <v>512.23599999999999</v>
      </c>
      <c r="F400">
        <v>71.960899999999995</v>
      </c>
      <c r="G400" s="9">
        <v>5.0646699999999997E-18</v>
      </c>
      <c r="H400">
        <v>5065.59</v>
      </c>
      <c r="I400">
        <v>0</v>
      </c>
    </row>
    <row r="401" spans="1:9" x14ac:dyDescent="0.25">
      <c r="A401" t="s">
        <v>113</v>
      </c>
      <c r="B401">
        <v>559.303</v>
      </c>
      <c r="C401">
        <v>552.67700000000002</v>
      </c>
      <c r="D401">
        <v>528.47400000000005</v>
      </c>
      <c r="E401">
        <v>526.04200000000003</v>
      </c>
      <c r="F401">
        <v>73.544799999999995</v>
      </c>
      <c r="G401" s="9">
        <v>6.9835499999999999E-16</v>
      </c>
      <c r="H401">
        <v>2520.15</v>
      </c>
      <c r="I401">
        <v>0</v>
      </c>
    </row>
    <row r="402" spans="1:9" x14ac:dyDescent="0.25">
      <c r="A402" t="s">
        <v>113</v>
      </c>
      <c r="B402">
        <v>554.56200000000001</v>
      </c>
      <c r="C402">
        <v>547.78700000000003</v>
      </c>
      <c r="D402">
        <v>524.60500000000002</v>
      </c>
      <c r="E402">
        <v>522.68899999999996</v>
      </c>
      <c r="F402">
        <v>74.791499999999999</v>
      </c>
      <c r="G402" s="9">
        <v>5.7395999999999997E-19</v>
      </c>
      <c r="H402">
        <v>3137.34</v>
      </c>
      <c r="I402">
        <v>0</v>
      </c>
    </row>
    <row r="403" spans="1:9" x14ac:dyDescent="0.25">
      <c r="A403" t="s">
        <v>113</v>
      </c>
      <c r="B403">
        <v>546.75</v>
      </c>
      <c r="C403">
        <v>540.26</v>
      </c>
      <c r="D403">
        <v>518.29200000000003</v>
      </c>
      <c r="E403">
        <v>516.48699999999997</v>
      </c>
      <c r="F403">
        <v>72.877899999999997</v>
      </c>
      <c r="G403" s="9">
        <v>7.1757000000000005E-19</v>
      </c>
      <c r="H403">
        <v>5811.13</v>
      </c>
      <c r="I403">
        <v>0</v>
      </c>
    </row>
    <row r="404" spans="1:9" x14ac:dyDescent="0.25">
      <c r="A404" t="s">
        <v>113</v>
      </c>
      <c r="B404">
        <v>550.68200000000002</v>
      </c>
      <c r="C404">
        <v>544.19799999999998</v>
      </c>
      <c r="D404">
        <v>522.63</v>
      </c>
      <c r="E404">
        <v>521.03399999999999</v>
      </c>
      <c r="F404">
        <v>76.546800000000005</v>
      </c>
      <c r="G404" s="9">
        <v>2.1117699999999999E-19</v>
      </c>
      <c r="H404">
        <v>6077.26</v>
      </c>
      <c r="I404">
        <v>0</v>
      </c>
    </row>
    <row r="405" spans="1:9" x14ac:dyDescent="0.25">
      <c r="A405" t="s">
        <v>113</v>
      </c>
      <c r="B405">
        <v>551.06500000000005</v>
      </c>
      <c r="C405">
        <v>543.851</v>
      </c>
      <c r="D405">
        <v>520.24300000000005</v>
      </c>
      <c r="E405">
        <v>518.22500000000002</v>
      </c>
      <c r="F405">
        <v>72.930599999999998</v>
      </c>
      <c r="G405" s="9">
        <v>3.6829600000000002E-19</v>
      </c>
      <c r="H405">
        <v>4006.42</v>
      </c>
      <c r="I405">
        <v>0</v>
      </c>
    </row>
    <row r="406" spans="1:9" x14ac:dyDescent="0.25">
      <c r="A406" t="s">
        <v>113</v>
      </c>
      <c r="B406">
        <v>549.44500000000005</v>
      </c>
      <c r="C406">
        <v>541.803</v>
      </c>
      <c r="D406">
        <v>520.245</v>
      </c>
      <c r="E406">
        <v>518.46</v>
      </c>
      <c r="F406">
        <v>73.557900000000004</v>
      </c>
      <c r="G406" s="9">
        <v>7.9757600000000002E-17</v>
      </c>
      <c r="H406">
        <v>2825.53</v>
      </c>
      <c r="I406">
        <v>0</v>
      </c>
    </row>
    <row r="407" spans="1:9" x14ac:dyDescent="0.25">
      <c r="A407" t="s">
        <v>113</v>
      </c>
      <c r="B407">
        <v>563.11400000000003</v>
      </c>
      <c r="C407">
        <v>556.505</v>
      </c>
      <c r="D407">
        <v>533.15</v>
      </c>
      <c r="E407">
        <v>533.08299999999997</v>
      </c>
      <c r="F407">
        <v>79.800399999999996</v>
      </c>
      <c r="G407" s="9">
        <v>1.0187399999999999E-18</v>
      </c>
      <c r="H407">
        <v>3986.54</v>
      </c>
      <c r="I407">
        <v>0</v>
      </c>
    </row>
    <row r="408" spans="1:9" x14ac:dyDescent="0.25">
      <c r="A408" t="s">
        <v>113</v>
      </c>
      <c r="B408">
        <v>565.74400000000003</v>
      </c>
      <c r="C408">
        <v>558.54899999999998</v>
      </c>
      <c r="D408">
        <v>532.84900000000005</v>
      </c>
      <c r="E408">
        <v>532.02099999999996</v>
      </c>
      <c r="F408">
        <v>77.103300000000004</v>
      </c>
      <c r="G408" s="9">
        <v>8.6432000000000004E-18</v>
      </c>
      <c r="H408">
        <v>4634.67</v>
      </c>
      <c r="I408">
        <v>0</v>
      </c>
    </row>
    <row r="409" spans="1:9" x14ac:dyDescent="0.25">
      <c r="A409" t="s">
        <v>113</v>
      </c>
      <c r="B409">
        <v>550.02700000000004</v>
      </c>
      <c r="C409">
        <v>543.12599999999998</v>
      </c>
      <c r="D409">
        <v>521.08600000000001</v>
      </c>
      <c r="E409">
        <v>519.37199999999996</v>
      </c>
      <c r="F409">
        <v>74.472099999999998</v>
      </c>
      <c r="G409" s="9">
        <v>2.90098E-18</v>
      </c>
      <c r="H409">
        <v>11189.6</v>
      </c>
      <c r="I409">
        <v>0</v>
      </c>
    </row>
    <row r="410" spans="1:9" x14ac:dyDescent="0.25">
      <c r="A410" t="s">
        <v>113</v>
      </c>
      <c r="B410">
        <v>549.45799999999997</v>
      </c>
      <c r="C410">
        <v>542.59799999999996</v>
      </c>
      <c r="D410">
        <v>521.96199999999999</v>
      </c>
      <c r="E410">
        <v>521.70100000000002</v>
      </c>
      <c r="F410">
        <v>77.398700000000005</v>
      </c>
      <c r="G410" s="9">
        <v>5.7530600000000001E-18</v>
      </c>
      <c r="H410">
        <v>2707.69</v>
      </c>
      <c r="I410">
        <v>0</v>
      </c>
    </row>
    <row r="411" spans="1:9" x14ac:dyDescent="0.25">
      <c r="A411" t="s">
        <v>113</v>
      </c>
      <c r="B411">
        <v>556.48199999999997</v>
      </c>
      <c r="C411">
        <v>549.61800000000005</v>
      </c>
      <c r="D411">
        <v>527.16700000000003</v>
      </c>
      <c r="E411">
        <v>525.98699999999997</v>
      </c>
      <c r="F411">
        <v>77.565399999999997</v>
      </c>
      <c r="G411" s="9">
        <v>4.0039499999999999E-19</v>
      </c>
      <c r="H411">
        <v>16287.3</v>
      </c>
      <c r="I411">
        <v>0</v>
      </c>
    </row>
    <row r="412" spans="1:9" x14ac:dyDescent="0.25">
      <c r="A412" t="s">
        <v>113</v>
      </c>
      <c r="B412">
        <v>546.91399999999999</v>
      </c>
      <c r="C412">
        <v>540.19200000000001</v>
      </c>
      <c r="D412">
        <v>519.601</v>
      </c>
      <c r="E412">
        <v>518.62599999999998</v>
      </c>
      <c r="F412">
        <v>75.173100000000005</v>
      </c>
      <c r="G412" s="9">
        <v>5.8698600000000003E-19</v>
      </c>
      <c r="H412">
        <v>8909.82</v>
      </c>
      <c r="I412">
        <v>0</v>
      </c>
    </row>
    <row r="413" spans="1:9" x14ac:dyDescent="0.25">
      <c r="A413" t="s">
        <v>113</v>
      </c>
      <c r="B413">
        <v>551.94399999999996</v>
      </c>
      <c r="C413">
        <v>545.37900000000002</v>
      </c>
      <c r="D413">
        <v>522.524</v>
      </c>
      <c r="E413">
        <v>521.16899999999998</v>
      </c>
      <c r="F413">
        <v>76.507000000000005</v>
      </c>
      <c r="G413" s="9">
        <v>1.7563199999999999E-17</v>
      </c>
      <c r="H413">
        <v>4467.67</v>
      </c>
      <c r="I413">
        <v>0</v>
      </c>
    </row>
    <row r="414" spans="1:9" x14ac:dyDescent="0.25">
      <c r="A414" t="s">
        <v>113</v>
      </c>
      <c r="B414">
        <v>562.24400000000003</v>
      </c>
      <c r="C414">
        <v>555.29700000000003</v>
      </c>
      <c r="D414">
        <v>529.97799999999995</v>
      </c>
      <c r="E414">
        <v>527.76700000000005</v>
      </c>
      <c r="F414">
        <v>75.197999999999993</v>
      </c>
      <c r="G414" s="9">
        <v>2.17862E-18</v>
      </c>
      <c r="H414">
        <v>3555.53</v>
      </c>
      <c r="I414">
        <v>0</v>
      </c>
    </row>
    <row r="415" spans="1:9" x14ac:dyDescent="0.25">
      <c r="A415" t="s">
        <v>113</v>
      </c>
      <c r="B415">
        <v>557.06500000000005</v>
      </c>
      <c r="C415">
        <v>550.07399999999996</v>
      </c>
      <c r="D415">
        <v>528.20600000000002</v>
      </c>
      <c r="E415">
        <v>524.85299999999995</v>
      </c>
      <c r="F415">
        <v>76.213999999999999</v>
      </c>
      <c r="G415" s="9">
        <v>1.5737899999999999E-18</v>
      </c>
      <c r="H415">
        <v>16644.099999999999</v>
      </c>
      <c r="I415">
        <v>0</v>
      </c>
    </row>
    <row r="416" spans="1:9" x14ac:dyDescent="0.25">
      <c r="A416" t="s">
        <v>113</v>
      </c>
      <c r="B416">
        <v>552.54</v>
      </c>
      <c r="C416">
        <v>545.97799999999995</v>
      </c>
      <c r="D416">
        <v>524.64300000000003</v>
      </c>
      <c r="E416">
        <v>523.14599999999996</v>
      </c>
      <c r="F416">
        <v>75.831699999999998</v>
      </c>
      <c r="G416" s="9">
        <v>1.8847799999999999E-20</v>
      </c>
      <c r="H416">
        <v>3314.22</v>
      </c>
      <c r="I416">
        <v>0</v>
      </c>
    </row>
    <row r="417" spans="1:9" x14ac:dyDescent="0.25">
      <c r="A417" t="s">
        <v>113</v>
      </c>
      <c r="B417">
        <v>561.35799999999995</v>
      </c>
      <c r="C417">
        <v>554.72</v>
      </c>
      <c r="D417">
        <v>530.23099999999999</v>
      </c>
      <c r="E417">
        <v>528.52499999999998</v>
      </c>
      <c r="F417">
        <v>76.8065</v>
      </c>
      <c r="G417" s="9">
        <v>1.0702099999999999E-17</v>
      </c>
      <c r="H417">
        <v>5438.94</v>
      </c>
      <c r="I417">
        <v>0</v>
      </c>
    </row>
    <row r="418" spans="1:9" x14ac:dyDescent="0.25">
      <c r="A418" t="s">
        <v>113</v>
      </c>
      <c r="B418">
        <v>551.45299999999997</v>
      </c>
      <c r="C418">
        <v>544.55399999999997</v>
      </c>
      <c r="D418">
        <v>522.24699999999996</v>
      </c>
      <c r="E418">
        <v>520.59900000000005</v>
      </c>
      <c r="F418">
        <v>75.856499999999997</v>
      </c>
      <c r="G418" s="9">
        <v>7.6995400000000002E-18</v>
      </c>
      <c r="H418">
        <v>3546.1</v>
      </c>
      <c r="I418">
        <v>0</v>
      </c>
    </row>
    <row r="419" spans="1:9" x14ac:dyDescent="0.25">
      <c r="A419" t="s">
        <v>113</v>
      </c>
      <c r="B419">
        <v>570.1</v>
      </c>
      <c r="C419">
        <v>562.89099999999996</v>
      </c>
      <c r="D419">
        <v>536.21900000000005</v>
      </c>
      <c r="E419">
        <v>533.81700000000001</v>
      </c>
      <c r="F419">
        <v>78.249799999999993</v>
      </c>
      <c r="G419" s="9">
        <v>9.8806499999999999E-18</v>
      </c>
      <c r="H419">
        <v>4698.3900000000003</v>
      </c>
      <c r="I419">
        <v>0</v>
      </c>
    </row>
    <row r="420" spans="1:9" x14ac:dyDescent="0.25">
      <c r="A420" t="s">
        <v>113</v>
      </c>
      <c r="B420">
        <v>544.67399999999998</v>
      </c>
      <c r="C420">
        <v>537.904</v>
      </c>
      <c r="D420">
        <v>517.15300000000002</v>
      </c>
      <c r="E420">
        <v>515.77099999999996</v>
      </c>
      <c r="F420">
        <v>74.885499999999993</v>
      </c>
      <c r="G420" s="9">
        <v>7.8779899999999995E-18</v>
      </c>
      <c r="H420">
        <v>5359.18</v>
      </c>
      <c r="I420">
        <v>0</v>
      </c>
    </row>
    <row r="421" spans="1:9" x14ac:dyDescent="0.25">
      <c r="A421" t="s">
        <v>113</v>
      </c>
      <c r="B421">
        <v>550.24900000000002</v>
      </c>
      <c r="C421">
        <v>543.36599999999999</v>
      </c>
      <c r="D421">
        <v>520.97699999999998</v>
      </c>
      <c r="E421">
        <v>519.15200000000004</v>
      </c>
      <c r="F421">
        <v>75.284499999999994</v>
      </c>
      <c r="G421" s="9">
        <v>1.00778E-16</v>
      </c>
      <c r="H421">
        <v>3678.29</v>
      </c>
      <c r="I421">
        <v>0</v>
      </c>
    </row>
    <row r="422" spans="1:9" x14ac:dyDescent="0.25">
      <c r="A422" t="s">
        <v>113</v>
      </c>
      <c r="B422">
        <v>540.85900000000004</v>
      </c>
      <c r="C422">
        <v>533.92499999999995</v>
      </c>
      <c r="D422">
        <v>514.88199999999995</v>
      </c>
      <c r="E422">
        <v>513.85199999999998</v>
      </c>
      <c r="F422">
        <v>73.988299999999995</v>
      </c>
      <c r="G422" s="9">
        <v>1.6021300000000001E-15</v>
      </c>
      <c r="H422">
        <v>7247.64</v>
      </c>
      <c r="I422">
        <v>0</v>
      </c>
    </row>
    <row r="423" spans="1:9" x14ac:dyDescent="0.25">
      <c r="A423" t="s">
        <v>113</v>
      </c>
      <c r="B423">
        <v>569.81200000000001</v>
      </c>
      <c r="C423">
        <v>563.25599999999997</v>
      </c>
      <c r="D423">
        <v>535.6</v>
      </c>
      <c r="E423">
        <v>532.25099999999998</v>
      </c>
      <c r="F423">
        <v>75.178799999999995</v>
      </c>
      <c r="G423" s="9">
        <v>4.2593499999999999E-16</v>
      </c>
      <c r="H423">
        <v>2599.5700000000002</v>
      </c>
      <c r="I423">
        <v>0</v>
      </c>
    </row>
    <row r="424" spans="1:9" x14ac:dyDescent="0.25">
      <c r="A424" t="s">
        <v>113</v>
      </c>
      <c r="B424">
        <v>548.048</v>
      </c>
      <c r="C424">
        <v>540.96100000000001</v>
      </c>
      <c r="D424">
        <v>518.27599999999995</v>
      </c>
      <c r="E424">
        <v>516.73199999999997</v>
      </c>
      <c r="F424">
        <v>74.024799999999999</v>
      </c>
      <c r="G424" s="9">
        <v>1.9167999999999999E-16</v>
      </c>
      <c r="H424">
        <v>7592.58</v>
      </c>
      <c r="I424">
        <v>0</v>
      </c>
    </row>
    <row r="425" spans="1:9" x14ac:dyDescent="0.25">
      <c r="A425" t="s">
        <v>113</v>
      </c>
      <c r="B425">
        <v>539.86300000000006</v>
      </c>
      <c r="C425">
        <v>533.28599999999994</v>
      </c>
      <c r="D425">
        <v>514.42899999999997</v>
      </c>
      <c r="E425">
        <v>514.16499999999996</v>
      </c>
      <c r="F425">
        <v>75.316599999999994</v>
      </c>
      <c r="G425" s="9">
        <v>2.5160299999999999E-18</v>
      </c>
      <c r="H425">
        <v>3303.03</v>
      </c>
      <c r="I425">
        <v>0</v>
      </c>
    </row>
    <row r="426" spans="1:9" x14ac:dyDescent="0.25">
      <c r="A426" t="s">
        <v>113</v>
      </c>
      <c r="B426">
        <v>542.89099999999996</v>
      </c>
      <c r="C426">
        <v>536.41300000000001</v>
      </c>
      <c r="D426">
        <v>516.73099999999999</v>
      </c>
      <c r="E426">
        <v>515.92200000000003</v>
      </c>
      <c r="F426">
        <v>75.365099999999998</v>
      </c>
      <c r="G426" s="9">
        <v>4.0860600000000003E-17</v>
      </c>
      <c r="H426">
        <v>2363.1999999999998</v>
      </c>
      <c r="I426">
        <v>0</v>
      </c>
    </row>
    <row r="427" spans="1:9" x14ac:dyDescent="0.25">
      <c r="A427" t="s">
        <v>113</v>
      </c>
      <c r="B427">
        <v>541.64200000000005</v>
      </c>
      <c r="C427">
        <v>534.96799999999996</v>
      </c>
      <c r="D427">
        <v>516.13800000000003</v>
      </c>
      <c r="E427">
        <v>515.42100000000005</v>
      </c>
      <c r="F427">
        <v>75.047899999999998</v>
      </c>
      <c r="G427" s="9">
        <v>5.1621400000000003E-16</v>
      </c>
      <c r="H427">
        <v>4411.88</v>
      </c>
      <c r="I427">
        <v>0</v>
      </c>
    </row>
    <row r="428" spans="1:9" x14ac:dyDescent="0.25">
      <c r="A428" t="s">
        <v>113</v>
      </c>
      <c r="B428">
        <v>552.59799999999996</v>
      </c>
      <c r="C428">
        <v>545.94000000000005</v>
      </c>
      <c r="D428">
        <v>523.16800000000001</v>
      </c>
      <c r="E428">
        <v>521.58299999999997</v>
      </c>
      <c r="F428">
        <v>75.338399999999993</v>
      </c>
      <c r="G428" s="9">
        <v>1.00608E-17</v>
      </c>
      <c r="H428">
        <v>2863.76</v>
      </c>
      <c r="I428">
        <v>0</v>
      </c>
    </row>
    <row r="429" spans="1:9" x14ac:dyDescent="0.25">
      <c r="A429" t="s">
        <v>113</v>
      </c>
      <c r="B429">
        <v>545.26099999999997</v>
      </c>
      <c r="C429">
        <v>538.36599999999999</v>
      </c>
      <c r="D429">
        <v>517.30399999999997</v>
      </c>
      <c r="E429">
        <v>516.21900000000005</v>
      </c>
      <c r="F429">
        <v>74.163600000000002</v>
      </c>
      <c r="G429" s="9">
        <v>1.71685E-16</v>
      </c>
      <c r="H429">
        <v>12009.2</v>
      </c>
      <c r="I429">
        <v>0</v>
      </c>
    </row>
    <row r="430" spans="1:9" x14ac:dyDescent="0.25">
      <c r="A430" t="s">
        <v>113</v>
      </c>
      <c r="B430">
        <v>563.07299999999998</v>
      </c>
      <c r="C430">
        <v>556.32600000000002</v>
      </c>
      <c r="D430">
        <v>529.60199999999998</v>
      </c>
      <c r="E430">
        <v>526.77</v>
      </c>
      <c r="F430">
        <v>74.144499999999994</v>
      </c>
      <c r="G430" s="9">
        <v>5.8729000000000002E-17</v>
      </c>
      <c r="H430">
        <v>4410.12</v>
      </c>
      <c r="I430">
        <v>0</v>
      </c>
    </row>
    <row r="431" spans="1:9" x14ac:dyDescent="0.25">
      <c r="A431" t="s">
        <v>113</v>
      </c>
      <c r="B431">
        <v>541.29899999999998</v>
      </c>
      <c r="C431">
        <v>534.53499999999997</v>
      </c>
      <c r="D431">
        <v>514.59400000000005</v>
      </c>
      <c r="E431">
        <v>513.35699999999997</v>
      </c>
      <c r="F431">
        <v>73.8048</v>
      </c>
      <c r="G431" s="9">
        <v>4.4791700000000004E-16</v>
      </c>
      <c r="H431">
        <v>8953.1200000000008</v>
      </c>
      <c r="I431">
        <v>0</v>
      </c>
    </row>
    <row r="432" spans="1:9" x14ac:dyDescent="0.25">
      <c r="A432" t="s">
        <v>113</v>
      </c>
      <c r="B432">
        <v>547.86699999999996</v>
      </c>
      <c r="C432">
        <v>541.11500000000001</v>
      </c>
      <c r="D432">
        <v>519.93299999999999</v>
      </c>
      <c r="E432">
        <v>518.56100000000004</v>
      </c>
      <c r="F432">
        <v>75.760300000000001</v>
      </c>
      <c r="G432" s="9">
        <v>6.3785499999999994E-17</v>
      </c>
      <c r="H432">
        <v>5247.35</v>
      </c>
      <c r="I432">
        <v>0</v>
      </c>
    </row>
    <row r="433" spans="1:25" x14ac:dyDescent="0.25">
      <c r="A433" t="s">
        <v>113</v>
      </c>
      <c r="B433">
        <v>544.16300000000001</v>
      </c>
      <c r="C433">
        <v>537.66700000000003</v>
      </c>
      <c r="D433">
        <v>516.51499999999999</v>
      </c>
      <c r="E433">
        <v>515.45600000000002</v>
      </c>
      <c r="F433">
        <v>74.486699999999999</v>
      </c>
      <c r="G433" s="9">
        <v>1.5451400000000001E-17</v>
      </c>
      <c r="H433">
        <v>3780.16</v>
      </c>
      <c r="I433">
        <v>0</v>
      </c>
    </row>
    <row r="434" spans="1:25" x14ac:dyDescent="0.25">
      <c r="A434" t="s">
        <v>113</v>
      </c>
      <c r="B434">
        <v>542.303</v>
      </c>
      <c r="C434">
        <v>535.572</v>
      </c>
      <c r="D434">
        <v>515.22</v>
      </c>
      <c r="E434">
        <v>513.68700000000001</v>
      </c>
      <c r="F434">
        <v>73.257599999999996</v>
      </c>
      <c r="G434" s="9">
        <v>1.0228699999999999E-20</v>
      </c>
      <c r="H434">
        <v>4469.55</v>
      </c>
      <c r="I434">
        <v>0</v>
      </c>
    </row>
    <row r="435" spans="1:25" x14ac:dyDescent="0.25">
      <c r="A435" t="s">
        <v>113</v>
      </c>
      <c r="B435">
        <v>545.90200000000004</v>
      </c>
      <c r="C435">
        <v>538.94100000000003</v>
      </c>
      <c r="D435">
        <v>517.66399999999999</v>
      </c>
      <c r="E435">
        <v>516.28</v>
      </c>
      <c r="F435">
        <v>74.1875</v>
      </c>
      <c r="G435" s="9">
        <v>3.1528099999999999E-16</v>
      </c>
      <c r="H435">
        <v>5086.7</v>
      </c>
      <c r="I435">
        <v>0</v>
      </c>
    </row>
    <row r="436" spans="1:25" x14ac:dyDescent="0.25">
      <c r="A436" t="s">
        <v>113</v>
      </c>
      <c r="B436">
        <v>554.04200000000003</v>
      </c>
      <c r="C436">
        <v>547.11</v>
      </c>
      <c r="D436">
        <v>523.98400000000004</v>
      </c>
      <c r="E436">
        <v>522.52800000000002</v>
      </c>
      <c r="F436">
        <v>74.856899999999996</v>
      </c>
      <c r="G436" s="9">
        <v>1.65886E-20</v>
      </c>
      <c r="H436">
        <v>5480.38</v>
      </c>
      <c r="I436">
        <v>0</v>
      </c>
    </row>
    <row r="437" spans="1:25" x14ac:dyDescent="0.25">
      <c r="A437" t="s">
        <v>113</v>
      </c>
      <c r="B437">
        <v>556.73400000000004</v>
      </c>
      <c r="C437">
        <v>550.17899999999997</v>
      </c>
      <c r="D437">
        <v>526.80700000000002</v>
      </c>
      <c r="E437">
        <v>525.40499999999997</v>
      </c>
      <c r="F437">
        <v>75.262100000000004</v>
      </c>
      <c r="G437" s="9">
        <v>4.2220400000000001E-17</v>
      </c>
      <c r="H437">
        <v>3477.84</v>
      </c>
      <c r="I437">
        <v>0</v>
      </c>
    </row>
    <row r="438" spans="1:25" x14ac:dyDescent="0.25">
      <c r="A438" t="s">
        <v>113</v>
      </c>
      <c r="B438">
        <v>542.20100000000002</v>
      </c>
      <c r="C438">
        <v>535.59699999999998</v>
      </c>
      <c r="D438">
        <v>515.505</v>
      </c>
      <c r="E438">
        <v>514.15800000000002</v>
      </c>
      <c r="F438">
        <v>73.765500000000003</v>
      </c>
      <c r="G438" s="9">
        <v>4.4291699999999995E-19</v>
      </c>
      <c r="H438">
        <v>4155.82</v>
      </c>
      <c r="I438">
        <v>0</v>
      </c>
    </row>
    <row r="439" spans="1:25" x14ac:dyDescent="0.25">
      <c r="A439" t="s">
        <v>113</v>
      </c>
      <c r="B439">
        <v>545.72900000000004</v>
      </c>
      <c r="C439">
        <v>538.96100000000001</v>
      </c>
      <c r="D439">
        <v>517.73299999999995</v>
      </c>
      <c r="E439">
        <v>516.524</v>
      </c>
      <c r="F439">
        <v>73.983900000000006</v>
      </c>
      <c r="G439" s="9">
        <v>9.6810400000000004E-19</v>
      </c>
      <c r="H439">
        <v>19810.599999999999</v>
      </c>
      <c r="I439">
        <v>0</v>
      </c>
    </row>
    <row r="440" spans="1:25" x14ac:dyDescent="0.25">
      <c r="A440" t="s">
        <v>113</v>
      </c>
      <c r="B440">
        <v>548.80700000000002</v>
      </c>
      <c r="C440">
        <v>542.26499999999999</v>
      </c>
      <c r="D440">
        <v>521.45100000000002</v>
      </c>
      <c r="E440">
        <v>519.99300000000005</v>
      </c>
      <c r="F440">
        <v>76.351299999999995</v>
      </c>
      <c r="G440" s="9">
        <v>3.3382799999999998E-23</v>
      </c>
      <c r="H440">
        <v>5437.53</v>
      </c>
      <c r="I440">
        <v>0</v>
      </c>
    </row>
    <row r="441" spans="1:25" x14ac:dyDescent="0.25">
      <c r="A441" t="s">
        <v>113</v>
      </c>
      <c r="B441">
        <v>542.43499999999995</v>
      </c>
      <c r="C441">
        <v>535.91499999999996</v>
      </c>
      <c r="D441">
        <v>516.48400000000004</v>
      </c>
      <c r="E441">
        <v>515.06600000000003</v>
      </c>
      <c r="F441">
        <v>72.916899999999998</v>
      </c>
      <c r="G441" s="9">
        <v>1.2218500000000001E-16</v>
      </c>
      <c r="H441">
        <v>9674.9599999999991</v>
      </c>
      <c r="I441">
        <v>0</v>
      </c>
    </row>
    <row r="442" spans="1:25" x14ac:dyDescent="0.25">
      <c r="A442" t="s">
        <v>113</v>
      </c>
      <c r="B442">
        <v>556.11300000000006</v>
      </c>
      <c r="C442">
        <v>549.50800000000004</v>
      </c>
      <c r="D442">
        <v>526.22</v>
      </c>
      <c r="E442">
        <v>524.53099999999995</v>
      </c>
      <c r="F442">
        <v>76.849199999999996</v>
      </c>
      <c r="G442" s="9">
        <v>1.2581899999999999E-17</v>
      </c>
      <c r="H442">
        <v>2168.56</v>
      </c>
      <c r="I442">
        <v>0</v>
      </c>
    </row>
    <row r="443" spans="1:25" x14ac:dyDescent="0.25">
      <c r="A443" t="s">
        <v>113</v>
      </c>
      <c r="B443">
        <v>548.91499999999996</v>
      </c>
      <c r="C443">
        <v>542.11699999999996</v>
      </c>
      <c r="D443">
        <v>521.75</v>
      </c>
      <c r="E443">
        <v>520.99400000000003</v>
      </c>
      <c r="F443">
        <v>78.363100000000003</v>
      </c>
      <c r="G443" s="9">
        <v>1.1566E-17</v>
      </c>
      <c r="H443">
        <v>5828.12</v>
      </c>
      <c r="I443">
        <v>0</v>
      </c>
    </row>
    <row r="444" spans="1:25" x14ac:dyDescent="0.25">
      <c r="A444" t="s">
        <v>113</v>
      </c>
      <c r="B444">
        <v>544.83600000000001</v>
      </c>
      <c r="C444">
        <v>538.22199999999998</v>
      </c>
      <c r="D444">
        <v>518.24599999999998</v>
      </c>
      <c r="E444">
        <v>517.19799999999998</v>
      </c>
      <c r="F444">
        <v>74.698400000000007</v>
      </c>
      <c r="G444" s="9">
        <v>2.1103200000000001E-18</v>
      </c>
      <c r="H444">
        <v>8017.32</v>
      </c>
      <c r="I444">
        <v>0</v>
      </c>
    </row>
    <row r="445" spans="1:25" x14ac:dyDescent="0.25">
      <c r="A445" t="s">
        <v>113</v>
      </c>
      <c r="B445">
        <v>549.31100000000004</v>
      </c>
      <c r="C445">
        <v>542.39499999999998</v>
      </c>
      <c r="D445">
        <v>520.31100000000004</v>
      </c>
      <c r="E445">
        <v>518.88499999999999</v>
      </c>
      <c r="F445">
        <v>74.773099999999999</v>
      </c>
      <c r="G445" s="9">
        <v>1.1931200000000001E-18</v>
      </c>
      <c r="H445">
        <v>4048.35</v>
      </c>
      <c r="I445">
        <v>0</v>
      </c>
    </row>
    <row r="446" spans="1:25" x14ac:dyDescent="0.25">
      <c r="A446" t="s">
        <v>113</v>
      </c>
      <c r="B446">
        <v>558.03499999999997</v>
      </c>
      <c r="C446">
        <v>550.995</v>
      </c>
      <c r="D446">
        <v>526.10599999999999</v>
      </c>
      <c r="E446">
        <v>523.88900000000001</v>
      </c>
      <c r="F446">
        <v>73.650000000000006</v>
      </c>
      <c r="G446" s="9">
        <v>2.3935200000000002E-16</v>
      </c>
      <c r="H446">
        <v>8037.76</v>
      </c>
      <c r="I446">
        <v>0</v>
      </c>
    </row>
    <row r="447" spans="1:25" x14ac:dyDescent="0.25">
      <c r="A447" t="s">
        <v>113</v>
      </c>
      <c r="B447">
        <v>549.30999999999995</v>
      </c>
      <c r="C447">
        <v>542.46699999999998</v>
      </c>
      <c r="D447">
        <v>519.779</v>
      </c>
      <c r="E447">
        <v>518.40899999999999</v>
      </c>
      <c r="F447">
        <v>73.398799999999994</v>
      </c>
      <c r="G447" s="9">
        <v>2.8652700000000002E-17</v>
      </c>
      <c r="H447">
        <v>13430.6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548.69000000000005</v>
      </c>
      <c r="C448">
        <v>541.58900000000006</v>
      </c>
      <c r="D448">
        <v>519.96500000000003</v>
      </c>
      <c r="E448">
        <v>519.01599999999996</v>
      </c>
      <c r="F448">
        <v>74.427499999999995</v>
      </c>
      <c r="G448" s="9">
        <v>8.7439700000000002E-17</v>
      </c>
      <c r="H448">
        <v>2366.62</v>
      </c>
      <c r="I448">
        <v>0</v>
      </c>
      <c r="R448">
        <f>AVERAGE(B399:B448)</f>
        <v>550.78434000000004</v>
      </c>
      <c r="S448">
        <f>AVERAGE(C399:C448)</f>
        <v>543.99292000000014</v>
      </c>
      <c r="U448">
        <f>_xlfn.VAR.P(B399:B448)</f>
        <v>58.041966464400055</v>
      </c>
      <c r="V448">
        <f>_xlfn.VAR.P(C399:C448)</f>
        <v>57.418120873600074</v>
      </c>
      <c r="X448">
        <f>1.96*SQRT(U448)/50</f>
        <v>0.2986462913679922</v>
      </c>
      <c r="Y448">
        <f>1.96*SQRT(V448)/50</f>
        <v>0.29703700318177328</v>
      </c>
    </row>
    <row r="449" spans="1:9" x14ac:dyDescent="0.25">
      <c r="A449" t="s">
        <v>113</v>
      </c>
      <c r="B449">
        <v>27621.5808</v>
      </c>
      <c r="C449" t="s">
        <v>37</v>
      </c>
    </row>
    <row r="450" spans="1:9" x14ac:dyDescent="0.25">
      <c r="A450" t="s">
        <v>216</v>
      </c>
      <c r="B450">
        <v>565.89200000000005</v>
      </c>
      <c r="C450">
        <v>559.05600000000004</v>
      </c>
      <c r="D450">
        <v>533.6</v>
      </c>
      <c r="E450">
        <v>531.47900000000004</v>
      </c>
      <c r="F450">
        <v>74.309799999999996</v>
      </c>
      <c r="G450" s="9">
        <v>2.9822699999999999E-18</v>
      </c>
      <c r="H450">
        <v>5957.81</v>
      </c>
      <c r="I450">
        <v>0</v>
      </c>
    </row>
    <row r="451" spans="1:9" x14ac:dyDescent="0.25">
      <c r="A451" t="s">
        <v>216</v>
      </c>
      <c r="B451">
        <v>549.63900000000001</v>
      </c>
      <c r="C451">
        <v>542.99099999999999</v>
      </c>
      <c r="D451">
        <v>522.41300000000001</v>
      </c>
      <c r="E451">
        <v>521.12199999999996</v>
      </c>
      <c r="F451">
        <v>73.807400000000001</v>
      </c>
      <c r="G451" s="9">
        <v>1.00616E-16</v>
      </c>
      <c r="H451">
        <v>11406.2</v>
      </c>
      <c r="I451">
        <v>0</v>
      </c>
    </row>
    <row r="452" spans="1:9" x14ac:dyDescent="0.25">
      <c r="A452" t="s">
        <v>216</v>
      </c>
      <c r="B452">
        <v>552.63</v>
      </c>
      <c r="C452">
        <v>545.58500000000004</v>
      </c>
      <c r="D452">
        <v>524.69600000000003</v>
      </c>
      <c r="E452">
        <v>523.37800000000004</v>
      </c>
      <c r="F452">
        <v>73.928100000000001</v>
      </c>
      <c r="G452" s="9">
        <v>4.1969400000000001E-18</v>
      </c>
      <c r="H452">
        <v>9383.5300000000007</v>
      </c>
      <c r="I452">
        <v>0</v>
      </c>
    </row>
    <row r="453" spans="1:9" x14ac:dyDescent="0.25">
      <c r="A453" t="s">
        <v>216</v>
      </c>
      <c r="B453">
        <v>566.35199999999998</v>
      </c>
      <c r="C453">
        <v>559.79600000000005</v>
      </c>
      <c r="D453">
        <v>535.60900000000004</v>
      </c>
      <c r="E453">
        <v>535.51800000000003</v>
      </c>
      <c r="F453">
        <v>77.686400000000006</v>
      </c>
      <c r="G453" s="9">
        <v>2.6237299999999999E-20</v>
      </c>
      <c r="H453">
        <v>3887.74</v>
      </c>
      <c r="I453">
        <v>0</v>
      </c>
    </row>
    <row r="454" spans="1:9" x14ac:dyDescent="0.25">
      <c r="A454" t="s">
        <v>216</v>
      </c>
      <c r="B454">
        <v>567.83199999999999</v>
      </c>
      <c r="C454">
        <v>560.88499999999999</v>
      </c>
      <c r="D454">
        <v>536.78399999999999</v>
      </c>
      <c r="E454">
        <v>536.30600000000004</v>
      </c>
      <c r="F454">
        <v>77.917400000000001</v>
      </c>
      <c r="G454" s="9">
        <v>8.5525699999999999E-19</v>
      </c>
      <c r="H454">
        <v>5348.51</v>
      </c>
      <c r="I454">
        <v>0</v>
      </c>
    </row>
    <row r="455" spans="1:9" x14ac:dyDescent="0.25">
      <c r="A455" t="s">
        <v>216</v>
      </c>
      <c r="B455">
        <v>573.69799999999998</v>
      </c>
      <c r="C455">
        <v>566.97299999999996</v>
      </c>
      <c r="D455">
        <v>539.81299999999999</v>
      </c>
      <c r="E455">
        <v>538.15300000000002</v>
      </c>
      <c r="F455">
        <v>77.138599999999997</v>
      </c>
      <c r="G455" s="9">
        <v>5.0467399999999997E-17</v>
      </c>
      <c r="H455">
        <v>7505.18</v>
      </c>
      <c r="I455">
        <v>0</v>
      </c>
    </row>
    <row r="456" spans="1:9" x14ac:dyDescent="0.25">
      <c r="A456" t="s">
        <v>216</v>
      </c>
      <c r="B456">
        <v>578.22699999999998</v>
      </c>
      <c r="C456">
        <v>570.86800000000005</v>
      </c>
      <c r="D456">
        <v>543.06899999999996</v>
      </c>
      <c r="E456">
        <v>542.62599999999998</v>
      </c>
      <c r="F456">
        <v>78.250699999999995</v>
      </c>
      <c r="G456" s="9">
        <v>1.6258299999999999E-17</v>
      </c>
      <c r="H456">
        <v>7659.21</v>
      </c>
      <c r="I456">
        <v>0</v>
      </c>
    </row>
    <row r="457" spans="1:9" x14ac:dyDescent="0.25">
      <c r="A457" t="s">
        <v>216</v>
      </c>
      <c r="B457">
        <v>569.01300000000003</v>
      </c>
      <c r="C457">
        <v>562.52300000000002</v>
      </c>
      <c r="D457">
        <v>536.57299999999998</v>
      </c>
      <c r="E457">
        <v>535.25199999999995</v>
      </c>
      <c r="F457">
        <v>75.137600000000006</v>
      </c>
      <c r="G457" s="9">
        <v>1.0787899999999999E-17</v>
      </c>
      <c r="H457">
        <v>9153.15</v>
      </c>
      <c r="I457">
        <v>0</v>
      </c>
    </row>
    <row r="458" spans="1:9" x14ac:dyDescent="0.25">
      <c r="A458" t="s">
        <v>216</v>
      </c>
      <c r="B458">
        <v>569.08000000000004</v>
      </c>
      <c r="C458">
        <v>562.33799999999997</v>
      </c>
      <c r="D458">
        <v>537.404</v>
      </c>
      <c r="E458">
        <v>536.23199999999997</v>
      </c>
      <c r="F458">
        <v>77.621899999999997</v>
      </c>
      <c r="G458" s="9">
        <v>1.8835400000000001E-18</v>
      </c>
      <c r="H458">
        <v>3724</v>
      </c>
      <c r="I458">
        <v>0</v>
      </c>
    </row>
    <row r="459" spans="1:9" x14ac:dyDescent="0.25">
      <c r="A459" t="s">
        <v>216</v>
      </c>
      <c r="B459">
        <v>573.85699999999997</v>
      </c>
      <c r="C459">
        <v>567.15</v>
      </c>
      <c r="D459">
        <v>540.49400000000003</v>
      </c>
      <c r="E459">
        <v>538.53800000000001</v>
      </c>
      <c r="F459">
        <v>76.136200000000002</v>
      </c>
      <c r="G459" s="9">
        <v>1.0536900000000001E-18</v>
      </c>
      <c r="H459">
        <v>2572.65</v>
      </c>
      <c r="I459">
        <v>0</v>
      </c>
    </row>
    <row r="460" spans="1:9" x14ac:dyDescent="0.25">
      <c r="A460" t="s">
        <v>216</v>
      </c>
      <c r="B460">
        <v>570.005</v>
      </c>
      <c r="C460">
        <v>563.26400000000001</v>
      </c>
      <c r="D460">
        <v>538.048</v>
      </c>
      <c r="E460">
        <v>536.98400000000004</v>
      </c>
      <c r="F460">
        <v>76.301599999999993</v>
      </c>
      <c r="G460" s="9">
        <v>8.6786499999999995E-16</v>
      </c>
      <c r="H460">
        <v>8800.9699999999993</v>
      </c>
      <c r="I460">
        <v>0</v>
      </c>
    </row>
    <row r="461" spans="1:9" x14ac:dyDescent="0.25">
      <c r="A461" t="s">
        <v>216</v>
      </c>
      <c r="B461">
        <v>567.53599999999994</v>
      </c>
      <c r="C461">
        <v>560.30999999999995</v>
      </c>
      <c r="D461">
        <v>535.76</v>
      </c>
      <c r="E461">
        <v>534.58900000000006</v>
      </c>
      <c r="F461">
        <v>76.832499999999996</v>
      </c>
      <c r="G461" s="9">
        <v>1.84735E-18</v>
      </c>
      <c r="H461">
        <v>2514.65</v>
      </c>
      <c r="I461">
        <v>0</v>
      </c>
    </row>
    <row r="462" spans="1:9" x14ac:dyDescent="0.25">
      <c r="A462" t="s">
        <v>216</v>
      </c>
      <c r="B462">
        <v>554.60500000000002</v>
      </c>
      <c r="C462">
        <v>547.77599999999995</v>
      </c>
      <c r="D462">
        <v>526.61900000000003</v>
      </c>
      <c r="E462">
        <v>525.43600000000004</v>
      </c>
      <c r="F462">
        <v>76.361400000000003</v>
      </c>
      <c r="G462" s="9">
        <v>5.5552900000000003E-18</v>
      </c>
      <c r="H462">
        <v>7723.65</v>
      </c>
      <c r="I462">
        <v>0</v>
      </c>
    </row>
    <row r="463" spans="1:9" x14ac:dyDescent="0.25">
      <c r="A463" t="s">
        <v>216</v>
      </c>
      <c r="B463">
        <v>558.22799999999995</v>
      </c>
      <c r="C463">
        <v>551.65700000000004</v>
      </c>
      <c r="D463">
        <v>529.75699999999995</v>
      </c>
      <c r="E463">
        <v>528.29</v>
      </c>
      <c r="F463">
        <v>76.769400000000005</v>
      </c>
      <c r="G463" s="9">
        <v>2.6904099999999998E-17</v>
      </c>
      <c r="H463">
        <v>3643.47</v>
      </c>
      <c r="I463">
        <v>0</v>
      </c>
    </row>
    <row r="464" spans="1:9" x14ac:dyDescent="0.25">
      <c r="A464" t="s">
        <v>216</v>
      </c>
      <c r="B464">
        <v>583.13199999999995</v>
      </c>
      <c r="C464">
        <v>575.18799999999999</v>
      </c>
      <c r="D464">
        <v>547.37599999999998</v>
      </c>
      <c r="E464">
        <v>546.798</v>
      </c>
      <c r="F464">
        <v>82.306100000000001</v>
      </c>
      <c r="G464" s="9">
        <v>4.0669800000000002E-17</v>
      </c>
      <c r="H464">
        <v>5729.43</v>
      </c>
      <c r="I464">
        <v>0</v>
      </c>
    </row>
    <row r="465" spans="1:9" x14ac:dyDescent="0.25">
      <c r="A465" t="s">
        <v>216</v>
      </c>
      <c r="B465">
        <v>562.94500000000005</v>
      </c>
      <c r="C465">
        <v>555.62300000000005</v>
      </c>
      <c r="D465">
        <v>530.44799999999998</v>
      </c>
      <c r="E465">
        <v>527.95299999999997</v>
      </c>
      <c r="F465">
        <v>73.113399999999999</v>
      </c>
      <c r="G465" s="9">
        <v>1.2616500000000001E-17</v>
      </c>
      <c r="H465">
        <v>4775.25</v>
      </c>
      <c r="I465">
        <v>0</v>
      </c>
    </row>
    <row r="466" spans="1:9" x14ac:dyDescent="0.25">
      <c r="A466" t="s">
        <v>216</v>
      </c>
      <c r="B466">
        <v>558.16399999999999</v>
      </c>
      <c r="C466">
        <v>550.89099999999996</v>
      </c>
      <c r="D466">
        <v>527.78</v>
      </c>
      <c r="E466">
        <v>525.08100000000002</v>
      </c>
      <c r="F466">
        <v>73.104399999999998</v>
      </c>
      <c r="G466" s="9">
        <v>2.5752499999999999E-17</v>
      </c>
      <c r="H466">
        <v>5076.42</v>
      </c>
      <c r="I466">
        <v>0</v>
      </c>
    </row>
    <row r="467" spans="1:9" x14ac:dyDescent="0.25">
      <c r="A467" t="s">
        <v>216</v>
      </c>
      <c r="B467">
        <v>585.00599999999997</v>
      </c>
      <c r="C467">
        <v>577.24</v>
      </c>
      <c r="D467">
        <v>551.89300000000003</v>
      </c>
      <c r="E467">
        <v>552.48099999999999</v>
      </c>
      <c r="F467">
        <v>86.043700000000001</v>
      </c>
      <c r="G467" s="9">
        <v>1.20525E-16</v>
      </c>
      <c r="H467">
        <v>5669.12</v>
      </c>
      <c r="I467">
        <v>0</v>
      </c>
    </row>
    <row r="468" spans="1:9" x14ac:dyDescent="0.25">
      <c r="A468" t="s">
        <v>216</v>
      </c>
      <c r="B468">
        <v>555.31299999999999</v>
      </c>
      <c r="C468">
        <v>548.58399999999995</v>
      </c>
      <c r="D468">
        <v>526.74800000000005</v>
      </c>
      <c r="E468">
        <v>526.01199999999994</v>
      </c>
      <c r="F468">
        <v>76.296499999999995</v>
      </c>
      <c r="G468" s="9">
        <v>3.3214000000000002E-17</v>
      </c>
      <c r="H468">
        <v>10787.5</v>
      </c>
      <c r="I468">
        <v>0</v>
      </c>
    </row>
    <row r="469" spans="1:9" x14ac:dyDescent="0.25">
      <c r="A469" t="s">
        <v>216</v>
      </c>
      <c r="B469">
        <v>559.851</v>
      </c>
      <c r="C469">
        <v>553.28099999999995</v>
      </c>
      <c r="D469">
        <v>531.39099999999996</v>
      </c>
      <c r="E469">
        <v>531.21600000000001</v>
      </c>
      <c r="F469">
        <v>80.778999999999996</v>
      </c>
      <c r="G469" s="9">
        <v>2.7038099999999999E-16</v>
      </c>
      <c r="H469">
        <v>7653.31</v>
      </c>
      <c r="I469">
        <v>0</v>
      </c>
    </row>
    <row r="470" spans="1:9" x14ac:dyDescent="0.25">
      <c r="A470" t="s">
        <v>216</v>
      </c>
      <c r="B470">
        <v>554.88900000000001</v>
      </c>
      <c r="C470">
        <v>547.65700000000004</v>
      </c>
      <c r="D470">
        <v>526.82000000000005</v>
      </c>
      <c r="E470">
        <v>525.55399999999997</v>
      </c>
      <c r="F470">
        <v>75.633600000000001</v>
      </c>
      <c r="G470" s="9">
        <v>1.2447800000000001E-18</v>
      </c>
      <c r="H470">
        <v>4588.17</v>
      </c>
      <c r="I470">
        <v>0</v>
      </c>
    </row>
    <row r="471" spans="1:9" x14ac:dyDescent="0.25">
      <c r="A471" t="s">
        <v>216</v>
      </c>
      <c r="B471">
        <v>555.86500000000001</v>
      </c>
      <c r="C471">
        <v>549.09</v>
      </c>
      <c r="D471">
        <v>526.06399999999996</v>
      </c>
      <c r="E471">
        <v>524.24900000000002</v>
      </c>
      <c r="F471">
        <v>73.701899999999995</v>
      </c>
      <c r="G471" s="9">
        <v>9.0657999999999998E-22</v>
      </c>
      <c r="H471">
        <v>3093.59</v>
      </c>
      <c r="I471">
        <v>0</v>
      </c>
    </row>
    <row r="472" spans="1:9" x14ac:dyDescent="0.25">
      <c r="A472" t="s">
        <v>216</v>
      </c>
      <c r="B472">
        <v>579.58699999999999</v>
      </c>
      <c r="C472">
        <v>572.58100000000002</v>
      </c>
      <c r="D472">
        <v>546.56500000000005</v>
      </c>
      <c r="E472">
        <v>545.86699999999996</v>
      </c>
      <c r="F472">
        <v>81.073300000000003</v>
      </c>
      <c r="G472" s="9">
        <v>2.0362799999999999E-20</v>
      </c>
      <c r="H472">
        <v>15020.7</v>
      </c>
      <c r="I472">
        <v>0</v>
      </c>
    </row>
    <row r="473" spans="1:9" x14ac:dyDescent="0.25">
      <c r="A473" t="s">
        <v>216</v>
      </c>
      <c r="B473">
        <v>563.9</v>
      </c>
      <c r="C473">
        <v>557.02599999999995</v>
      </c>
      <c r="D473">
        <v>534.88400000000001</v>
      </c>
      <c r="E473">
        <v>534.41700000000003</v>
      </c>
      <c r="F473">
        <v>77.359499999999997</v>
      </c>
      <c r="G473" s="9">
        <v>5.0731800000000003E-17</v>
      </c>
      <c r="H473">
        <v>3971.19</v>
      </c>
      <c r="I473">
        <v>0</v>
      </c>
    </row>
    <row r="474" spans="1:9" x14ac:dyDescent="0.25">
      <c r="A474" t="s">
        <v>216</v>
      </c>
      <c r="B474">
        <v>571.52099999999996</v>
      </c>
      <c r="C474">
        <v>564.49199999999996</v>
      </c>
      <c r="D474">
        <v>538.91800000000001</v>
      </c>
      <c r="E474">
        <v>536.68600000000004</v>
      </c>
      <c r="F474">
        <v>76.468900000000005</v>
      </c>
      <c r="G474" s="9">
        <v>1.09869E-17</v>
      </c>
      <c r="H474">
        <v>2618.9</v>
      </c>
      <c r="I474">
        <v>0</v>
      </c>
    </row>
    <row r="475" spans="1:9" x14ac:dyDescent="0.25">
      <c r="A475" t="s">
        <v>216</v>
      </c>
      <c r="B475">
        <v>591.83199999999999</v>
      </c>
      <c r="C475">
        <v>584.94299999999998</v>
      </c>
      <c r="D475">
        <v>556.42200000000003</v>
      </c>
      <c r="E475">
        <v>555.62699999999995</v>
      </c>
      <c r="F475">
        <v>84.957700000000003</v>
      </c>
      <c r="G475" s="9">
        <v>3.31145E-17</v>
      </c>
      <c r="H475">
        <v>3959.69</v>
      </c>
      <c r="I475">
        <v>0</v>
      </c>
    </row>
    <row r="476" spans="1:9" x14ac:dyDescent="0.25">
      <c r="A476" t="s">
        <v>216</v>
      </c>
      <c r="B476">
        <v>579.72900000000004</v>
      </c>
      <c r="C476">
        <v>572.86900000000003</v>
      </c>
      <c r="D476">
        <v>545.279</v>
      </c>
      <c r="E476">
        <v>543.71299999999997</v>
      </c>
      <c r="F476">
        <v>79.087299999999999</v>
      </c>
      <c r="G476" s="9">
        <v>1.7749200000000001E-21</v>
      </c>
      <c r="H476">
        <v>2775.05</v>
      </c>
      <c r="I476">
        <v>0</v>
      </c>
    </row>
    <row r="477" spans="1:9" x14ac:dyDescent="0.25">
      <c r="A477" t="s">
        <v>216</v>
      </c>
      <c r="B477">
        <v>547.19000000000005</v>
      </c>
      <c r="C477">
        <v>540.44299999999998</v>
      </c>
      <c r="D477">
        <v>520.08000000000004</v>
      </c>
      <c r="E477">
        <v>519.32000000000005</v>
      </c>
      <c r="F477">
        <v>73.745099999999994</v>
      </c>
      <c r="G477" s="9">
        <v>2.2587099999999999E-17</v>
      </c>
      <c r="H477">
        <v>8894.14</v>
      </c>
      <c r="I477">
        <v>0</v>
      </c>
    </row>
    <row r="478" spans="1:9" x14ac:dyDescent="0.25">
      <c r="A478" t="s">
        <v>216</v>
      </c>
      <c r="B478">
        <v>578.48199999999997</v>
      </c>
      <c r="C478">
        <v>571.976</v>
      </c>
      <c r="D478">
        <v>547.17600000000004</v>
      </c>
      <c r="E478">
        <v>545.65300000000002</v>
      </c>
      <c r="F478">
        <v>82.903099999999995</v>
      </c>
      <c r="G478" s="9">
        <v>1.2565199999999999E-20</v>
      </c>
      <c r="H478">
        <v>2829.5</v>
      </c>
      <c r="I478">
        <v>0</v>
      </c>
    </row>
    <row r="479" spans="1:9" x14ac:dyDescent="0.25">
      <c r="A479" t="s">
        <v>216</v>
      </c>
      <c r="B479">
        <v>567.62599999999998</v>
      </c>
      <c r="C479">
        <v>560.76800000000003</v>
      </c>
      <c r="D479">
        <v>537.45000000000005</v>
      </c>
      <c r="E479">
        <v>536.99199999999996</v>
      </c>
      <c r="F479">
        <v>78.711799999999997</v>
      </c>
      <c r="G479" s="9">
        <v>8.47469E-17</v>
      </c>
      <c r="H479">
        <v>9081.48</v>
      </c>
      <c r="I479">
        <v>0</v>
      </c>
    </row>
    <row r="480" spans="1:9" x14ac:dyDescent="0.25">
      <c r="A480" t="s">
        <v>216</v>
      </c>
      <c r="B480">
        <v>574.92200000000003</v>
      </c>
      <c r="C480">
        <v>568.28099999999995</v>
      </c>
      <c r="D480">
        <v>542.49699999999996</v>
      </c>
      <c r="E480">
        <v>541.63</v>
      </c>
      <c r="F480">
        <v>77.632000000000005</v>
      </c>
      <c r="G480" s="9">
        <v>1.8271600000000001E-17</v>
      </c>
      <c r="H480">
        <v>2293.0300000000002</v>
      </c>
      <c r="I480">
        <v>0</v>
      </c>
    </row>
    <row r="481" spans="1:9" x14ac:dyDescent="0.25">
      <c r="A481" t="s">
        <v>216</v>
      </c>
      <c r="B481">
        <v>568.75300000000004</v>
      </c>
      <c r="C481">
        <v>562.18700000000001</v>
      </c>
      <c r="D481">
        <v>537.077</v>
      </c>
      <c r="E481">
        <v>535.51800000000003</v>
      </c>
      <c r="F481">
        <v>76.6267</v>
      </c>
      <c r="G481" s="9">
        <v>3.6395099999999999E-16</v>
      </c>
      <c r="H481">
        <v>6630.44</v>
      </c>
      <c r="I481">
        <v>0</v>
      </c>
    </row>
    <row r="482" spans="1:9" x14ac:dyDescent="0.25">
      <c r="A482" t="s">
        <v>216</v>
      </c>
      <c r="B482">
        <v>551.29300000000001</v>
      </c>
      <c r="C482">
        <v>544.35199999999998</v>
      </c>
      <c r="D482">
        <v>525.94799999999998</v>
      </c>
      <c r="E482">
        <v>525.64200000000005</v>
      </c>
      <c r="F482">
        <v>76.924499999999995</v>
      </c>
      <c r="G482" s="9">
        <v>4.5942199999999999E-17</v>
      </c>
      <c r="H482">
        <v>3364.95</v>
      </c>
      <c r="I482">
        <v>0</v>
      </c>
    </row>
    <row r="483" spans="1:9" x14ac:dyDescent="0.25">
      <c r="A483" t="s">
        <v>216</v>
      </c>
      <c r="B483">
        <v>560.54</v>
      </c>
      <c r="C483">
        <v>553.75900000000001</v>
      </c>
      <c r="D483">
        <v>532.90899999999999</v>
      </c>
      <c r="E483">
        <v>532.32000000000005</v>
      </c>
      <c r="F483">
        <v>77.040899999999993</v>
      </c>
      <c r="G483" s="9">
        <v>1.05563E-17</v>
      </c>
      <c r="H483">
        <v>3244.33</v>
      </c>
      <c r="I483">
        <v>0</v>
      </c>
    </row>
    <row r="484" spans="1:9" x14ac:dyDescent="0.25">
      <c r="A484" t="s">
        <v>216</v>
      </c>
      <c r="B484">
        <v>559.22699999999998</v>
      </c>
      <c r="C484">
        <v>552.59900000000005</v>
      </c>
      <c r="D484">
        <v>531.70299999999997</v>
      </c>
      <c r="E484">
        <v>530.92899999999997</v>
      </c>
      <c r="F484">
        <v>76.666399999999996</v>
      </c>
      <c r="G484" s="9">
        <v>4.0854299999999998E-16</v>
      </c>
      <c r="H484">
        <v>8256.08</v>
      </c>
      <c r="I484">
        <v>0</v>
      </c>
    </row>
    <row r="485" spans="1:9" x14ac:dyDescent="0.25">
      <c r="A485" t="s">
        <v>216</v>
      </c>
      <c r="B485">
        <v>573.95299999999997</v>
      </c>
      <c r="C485">
        <v>566.76300000000003</v>
      </c>
      <c r="D485">
        <v>540.38599999999997</v>
      </c>
      <c r="E485">
        <v>538.26499999999999</v>
      </c>
      <c r="F485">
        <v>78.301400000000001</v>
      </c>
      <c r="G485" s="9">
        <v>6.4886199999999999E-16</v>
      </c>
      <c r="H485">
        <v>16869.099999999999</v>
      </c>
      <c r="I485">
        <v>0</v>
      </c>
    </row>
    <row r="486" spans="1:9" x14ac:dyDescent="0.25">
      <c r="A486" t="s">
        <v>216</v>
      </c>
      <c r="B486">
        <v>573.50699999999995</v>
      </c>
      <c r="C486">
        <v>566.65200000000004</v>
      </c>
      <c r="D486">
        <v>543.39200000000005</v>
      </c>
      <c r="E486">
        <v>543.32000000000005</v>
      </c>
      <c r="F486">
        <v>82.294600000000003</v>
      </c>
      <c r="G486" s="9">
        <v>1.15901E-17</v>
      </c>
      <c r="H486">
        <v>3736.9</v>
      </c>
      <c r="I486">
        <v>0</v>
      </c>
    </row>
    <row r="487" spans="1:9" x14ac:dyDescent="0.25">
      <c r="A487" t="s">
        <v>216</v>
      </c>
      <c r="B487">
        <v>567.09699999999998</v>
      </c>
      <c r="C487">
        <v>560.15099999999995</v>
      </c>
      <c r="D487">
        <v>538.125</v>
      </c>
      <c r="E487">
        <v>536.73599999999999</v>
      </c>
      <c r="F487">
        <v>77.018699999999995</v>
      </c>
      <c r="G487" s="9">
        <v>1.7156100000000001E-17</v>
      </c>
      <c r="H487">
        <v>7791.29</v>
      </c>
      <c r="I487">
        <v>0</v>
      </c>
    </row>
    <row r="488" spans="1:9" x14ac:dyDescent="0.25">
      <c r="A488" t="s">
        <v>216</v>
      </c>
      <c r="B488">
        <v>588.00800000000004</v>
      </c>
      <c r="C488">
        <v>580.96799999999996</v>
      </c>
      <c r="D488">
        <v>554.33199999999999</v>
      </c>
      <c r="E488">
        <v>554.32899999999995</v>
      </c>
      <c r="F488">
        <v>83.610799999999998</v>
      </c>
      <c r="G488" s="9">
        <v>3.36585E-17</v>
      </c>
      <c r="H488">
        <v>8363</v>
      </c>
      <c r="I488">
        <v>0</v>
      </c>
    </row>
    <row r="489" spans="1:9" x14ac:dyDescent="0.25">
      <c r="A489" t="s">
        <v>216</v>
      </c>
      <c r="B489">
        <v>560.89300000000003</v>
      </c>
      <c r="C489">
        <v>554.39499999999998</v>
      </c>
      <c r="D489">
        <v>532.84199999999998</v>
      </c>
      <c r="E489">
        <v>532.11800000000005</v>
      </c>
      <c r="F489">
        <v>78.131100000000004</v>
      </c>
      <c r="G489" s="9">
        <v>2.5109200000000001E-18</v>
      </c>
      <c r="H489">
        <v>2166.62</v>
      </c>
      <c r="I489">
        <v>0</v>
      </c>
    </row>
    <row r="490" spans="1:9" x14ac:dyDescent="0.25">
      <c r="A490" t="s">
        <v>216</v>
      </c>
      <c r="B490">
        <v>546.12199999999996</v>
      </c>
      <c r="C490">
        <v>538.98400000000004</v>
      </c>
      <c r="D490">
        <v>519.52800000000002</v>
      </c>
      <c r="E490">
        <v>519.06700000000001</v>
      </c>
      <c r="F490">
        <v>74.111800000000002</v>
      </c>
      <c r="G490" s="9">
        <v>3.0036700000000001E-18</v>
      </c>
      <c r="H490">
        <v>7869.24</v>
      </c>
      <c r="I490">
        <v>0</v>
      </c>
    </row>
    <row r="491" spans="1:9" x14ac:dyDescent="0.25">
      <c r="A491" t="s">
        <v>216</v>
      </c>
      <c r="B491">
        <v>558.62699999999995</v>
      </c>
      <c r="C491">
        <v>551.29399999999998</v>
      </c>
      <c r="D491">
        <v>531.22199999999998</v>
      </c>
      <c r="E491">
        <v>530.803</v>
      </c>
      <c r="F491">
        <v>75.459000000000003</v>
      </c>
      <c r="G491" s="9">
        <v>6.2621400000000002E-17</v>
      </c>
      <c r="H491">
        <v>2448.58</v>
      </c>
      <c r="I491">
        <v>0</v>
      </c>
    </row>
    <row r="492" spans="1:9" x14ac:dyDescent="0.25">
      <c r="A492" t="s">
        <v>216</v>
      </c>
      <c r="B492">
        <v>559.95899999999995</v>
      </c>
      <c r="C492">
        <v>552.01300000000003</v>
      </c>
      <c r="D492">
        <v>528.83900000000006</v>
      </c>
      <c r="E492">
        <v>526.67999999999995</v>
      </c>
      <c r="F492">
        <v>74.209699999999998</v>
      </c>
      <c r="G492" s="9">
        <v>4.0900199999999998E-17</v>
      </c>
      <c r="H492">
        <v>4002.47</v>
      </c>
      <c r="I492">
        <v>0</v>
      </c>
    </row>
    <row r="493" spans="1:9" x14ac:dyDescent="0.25">
      <c r="A493" t="s">
        <v>216</v>
      </c>
      <c r="B493">
        <v>551.49099999999999</v>
      </c>
      <c r="C493">
        <v>544.36</v>
      </c>
      <c r="D493">
        <v>523.27599999999995</v>
      </c>
      <c r="E493">
        <v>522.55700000000002</v>
      </c>
      <c r="F493">
        <v>75.944400000000002</v>
      </c>
      <c r="G493" s="9">
        <v>6.00156E-18</v>
      </c>
      <c r="H493">
        <v>3541.73</v>
      </c>
      <c r="I493">
        <v>0</v>
      </c>
    </row>
    <row r="494" spans="1:9" x14ac:dyDescent="0.25">
      <c r="A494" t="s">
        <v>216</v>
      </c>
      <c r="B494">
        <v>564.73599999999999</v>
      </c>
      <c r="C494">
        <v>558.14499999999998</v>
      </c>
      <c r="D494">
        <v>533.62</v>
      </c>
      <c r="E494">
        <v>531.79200000000003</v>
      </c>
      <c r="F494">
        <v>76.618700000000004</v>
      </c>
      <c r="G494" s="9">
        <v>3.9784000000000003E-18</v>
      </c>
      <c r="H494">
        <v>6841.9</v>
      </c>
      <c r="I494">
        <v>0</v>
      </c>
    </row>
    <row r="495" spans="1:9" x14ac:dyDescent="0.25">
      <c r="A495" t="s">
        <v>216</v>
      </c>
      <c r="B495">
        <v>569.48599999999999</v>
      </c>
      <c r="C495">
        <v>562.64700000000005</v>
      </c>
      <c r="D495">
        <v>536.94100000000003</v>
      </c>
      <c r="E495">
        <v>534.60799999999995</v>
      </c>
      <c r="F495">
        <v>75.416600000000003</v>
      </c>
      <c r="G495" s="9">
        <v>1.4507699999999999E-17</v>
      </c>
      <c r="H495">
        <v>4170.1400000000003</v>
      </c>
      <c r="I495">
        <v>0</v>
      </c>
    </row>
    <row r="496" spans="1:9" x14ac:dyDescent="0.25">
      <c r="A496" t="s">
        <v>216</v>
      </c>
      <c r="B496">
        <v>554.95399999999995</v>
      </c>
      <c r="C496">
        <v>547.80899999999997</v>
      </c>
      <c r="D496">
        <v>525.67200000000003</v>
      </c>
      <c r="E496">
        <v>524.62300000000005</v>
      </c>
      <c r="F496">
        <v>74.944599999999994</v>
      </c>
      <c r="G496" s="9">
        <v>3.3765799999999999E-19</v>
      </c>
      <c r="H496">
        <v>6734.65</v>
      </c>
      <c r="I496">
        <v>0</v>
      </c>
    </row>
    <row r="497" spans="1:25" x14ac:dyDescent="0.25">
      <c r="A497" t="s">
        <v>216</v>
      </c>
      <c r="B497">
        <v>563.99400000000003</v>
      </c>
      <c r="C497">
        <v>557.50400000000002</v>
      </c>
      <c r="D497">
        <v>532.46900000000005</v>
      </c>
      <c r="E497">
        <v>530.67399999999998</v>
      </c>
      <c r="F497">
        <v>75.741100000000003</v>
      </c>
      <c r="G497" s="9">
        <v>4.40081E-19</v>
      </c>
      <c r="H497">
        <v>4856.3900000000003</v>
      </c>
      <c r="I497">
        <v>0</v>
      </c>
    </row>
    <row r="498" spans="1:25" x14ac:dyDescent="0.25">
      <c r="A498" t="s">
        <v>216</v>
      </c>
      <c r="B498">
        <v>561.28099999999995</v>
      </c>
      <c r="C498">
        <v>554.47500000000002</v>
      </c>
      <c r="D498">
        <v>531.423</v>
      </c>
      <c r="E498">
        <v>529.66600000000005</v>
      </c>
      <c r="F498">
        <v>75.549099999999996</v>
      </c>
      <c r="G498" s="9">
        <v>4.13863E-17</v>
      </c>
      <c r="H498">
        <v>8790.41</v>
      </c>
      <c r="I498">
        <v>0</v>
      </c>
    </row>
    <row r="499" spans="1:25" x14ac:dyDescent="0.25">
      <c r="A499" t="s">
        <v>216</v>
      </c>
      <c r="B499">
        <v>573.54499999999996</v>
      </c>
      <c r="C499">
        <v>567.14099999999996</v>
      </c>
      <c r="D499">
        <v>541.10900000000004</v>
      </c>
      <c r="E499">
        <v>538.12300000000005</v>
      </c>
      <c r="F499">
        <v>77.1036</v>
      </c>
      <c r="G499" s="9">
        <v>1.71198E-17</v>
      </c>
      <c r="H499">
        <v>7596.65</v>
      </c>
      <c r="I499">
        <v>0</v>
      </c>
    </row>
    <row r="500" spans="1:25" x14ac:dyDescent="0.25">
      <c r="A500" t="s">
        <v>216</v>
      </c>
      <c r="B500">
        <v>565.255</v>
      </c>
      <c r="C500">
        <v>558.39499999999998</v>
      </c>
      <c r="D500">
        <v>534.45899999999995</v>
      </c>
      <c r="E500">
        <v>532.77200000000005</v>
      </c>
      <c r="F500">
        <v>74.475300000000004</v>
      </c>
      <c r="G500" s="9">
        <v>4.1423699999999996E-18</v>
      </c>
      <c r="H500">
        <v>7254.96</v>
      </c>
      <c r="I500">
        <v>0</v>
      </c>
    </row>
    <row r="501" spans="1:25" x14ac:dyDescent="0.25">
      <c r="A501" t="s">
        <v>216</v>
      </c>
      <c r="B501">
        <v>555.4</v>
      </c>
      <c r="C501">
        <v>548.58199999999999</v>
      </c>
      <c r="D501">
        <v>526.73</v>
      </c>
      <c r="E501">
        <v>524.76300000000003</v>
      </c>
      <c r="F501">
        <v>73.936000000000007</v>
      </c>
      <c r="G501" s="9">
        <v>3.4837499999999997E-18</v>
      </c>
      <c r="H501">
        <v>2076.5</v>
      </c>
      <c r="I501">
        <v>0</v>
      </c>
    </row>
    <row r="502" spans="1:25" x14ac:dyDescent="0.25">
      <c r="A502" t="s">
        <v>216</v>
      </c>
      <c r="B502">
        <v>553.899</v>
      </c>
      <c r="C502">
        <v>547.173</v>
      </c>
      <c r="D502">
        <v>526.25400000000002</v>
      </c>
      <c r="E502">
        <v>525.44500000000005</v>
      </c>
      <c r="F502">
        <v>76.565899999999999</v>
      </c>
      <c r="G502" s="9">
        <v>1.46054E-18</v>
      </c>
      <c r="H502">
        <v>6159.42</v>
      </c>
      <c r="I502">
        <v>0</v>
      </c>
    </row>
    <row r="503" spans="1:25" x14ac:dyDescent="0.25">
      <c r="A503" t="s">
        <v>216</v>
      </c>
      <c r="B503">
        <v>557.42499999999995</v>
      </c>
      <c r="C503">
        <v>550.69600000000003</v>
      </c>
      <c r="D503">
        <v>530.07399999999996</v>
      </c>
      <c r="E503">
        <v>529.88300000000004</v>
      </c>
      <c r="F503">
        <v>79.078199999999995</v>
      </c>
      <c r="G503" s="9">
        <v>2.13155E-17</v>
      </c>
      <c r="H503">
        <v>5473.36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216</v>
      </c>
      <c r="B504">
        <v>565.226</v>
      </c>
      <c r="C504">
        <v>558.09</v>
      </c>
      <c r="D504">
        <v>535.08399999999995</v>
      </c>
      <c r="E504">
        <v>534.16399999999999</v>
      </c>
      <c r="F504">
        <v>77.112899999999996</v>
      </c>
      <c r="G504" s="9">
        <v>6.3389600000000004E-16</v>
      </c>
      <c r="H504">
        <v>2615.31</v>
      </c>
      <c r="I504">
        <v>0</v>
      </c>
      <c r="R504">
        <f>AVERAGE(B455:B504)</f>
        <v>565.77748000000008</v>
      </c>
      <c r="S504">
        <f>AVERAGE(C455:C504)</f>
        <v>558.85852000000011</v>
      </c>
      <c r="U504">
        <f>_xlfn.VAR.P(B455:B504)</f>
        <v>108.91594756959999</v>
      </c>
      <c r="V504">
        <f>_xlfn.VAR.P(C455:C504)</f>
        <v>108.12316856959998</v>
      </c>
      <c r="X504">
        <f>1.96*SQRT(U504)/50</f>
        <v>0.4091021897684613</v>
      </c>
      <c r="Y504">
        <f>1.96*SQRT(V504)/50</f>
        <v>0.40761058100936259</v>
      </c>
    </row>
    <row r="505" spans="1:25" x14ac:dyDescent="0.25">
      <c r="A505" t="s">
        <v>216</v>
      </c>
      <c r="B505">
        <v>28378.372299999999</v>
      </c>
      <c r="C505" t="s">
        <v>37</v>
      </c>
    </row>
    <row r="506" spans="1:25" x14ac:dyDescent="0.25">
      <c r="A506" t="s">
        <v>114</v>
      </c>
      <c r="B506">
        <v>548.09900000000005</v>
      </c>
      <c r="C506">
        <v>0</v>
      </c>
      <c r="D506">
        <v>0</v>
      </c>
      <c r="E506">
        <v>0</v>
      </c>
      <c r="F506">
        <v>0</v>
      </c>
      <c r="G506" s="9">
        <v>6.4265599999999999E-20</v>
      </c>
      <c r="H506">
        <v>7384.45</v>
      </c>
      <c r="I506">
        <v>0</v>
      </c>
    </row>
    <row r="507" spans="1:25" x14ac:dyDescent="0.25">
      <c r="A507" t="s">
        <v>114</v>
      </c>
      <c r="B507">
        <v>560.90499999999997</v>
      </c>
      <c r="C507">
        <v>0</v>
      </c>
      <c r="D507">
        <v>0</v>
      </c>
      <c r="E507">
        <v>0</v>
      </c>
      <c r="F507">
        <v>0</v>
      </c>
      <c r="G507" s="9">
        <v>1.7343299999999999E-17</v>
      </c>
      <c r="H507">
        <v>3631.65</v>
      </c>
      <c r="I507">
        <v>0</v>
      </c>
    </row>
    <row r="508" spans="1:25" x14ac:dyDescent="0.25">
      <c r="A508" t="s">
        <v>114</v>
      </c>
      <c r="B508">
        <v>552.23099999999999</v>
      </c>
      <c r="C508">
        <v>0</v>
      </c>
      <c r="D508">
        <v>0</v>
      </c>
      <c r="E508">
        <v>0</v>
      </c>
      <c r="F508">
        <v>0</v>
      </c>
      <c r="G508" s="9">
        <v>1.5812500000000001E-16</v>
      </c>
      <c r="H508">
        <v>8505.91</v>
      </c>
      <c r="I508">
        <v>0</v>
      </c>
    </row>
    <row r="509" spans="1:25" x14ac:dyDescent="0.25">
      <c r="A509" t="s">
        <v>114</v>
      </c>
      <c r="B509">
        <v>552.75699999999995</v>
      </c>
      <c r="C509">
        <v>0</v>
      </c>
      <c r="D509">
        <v>0</v>
      </c>
      <c r="E509">
        <v>0</v>
      </c>
      <c r="F509">
        <v>0</v>
      </c>
      <c r="G509" s="9">
        <v>1.3804999999999999E-16</v>
      </c>
      <c r="H509">
        <v>9808.89</v>
      </c>
      <c r="I509">
        <v>0</v>
      </c>
    </row>
    <row r="510" spans="1:25" x14ac:dyDescent="0.25">
      <c r="A510" t="s">
        <v>114</v>
      </c>
      <c r="B510">
        <v>558.572</v>
      </c>
      <c r="C510">
        <v>0</v>
      </c>
      <c r="D510">
        <v>0</v>
      </c>
      <c r="E510">
        <v>0</v>
      </c>
      <c r="F510">
        <v>0</v>
      </c>
      <c r="G510" s="9">
        <v>1.5265100000000001E-17</v>
      </c>
      <c r="H510">
        <v>5295.76</v>
      </c>
      <c r="I510">
        <v>0</v>
      </c>
    </row>
    <row r="511" spans="1:25" x14ac:dyDescent="0.25">
      <c r="A511" t="s">
        <v>114</v>
      </c>
      <c r="B511">
        <v>556.17399999999998</v>
      </c>
      <c r="C511">
        <v>0</v>
      </c>
      <c r="D511">
        <v>0</v>
      </c>
      <c r="E511">
        <v>0</v>
      </c>
      <c r="F511">
        <v>0</v>
      </c>
      <c r="G511" s="9">
        <v>2.9547099999999999E-17</v>
      </c>
      <c r="H511">
        <v>4459.41</v>
      </c>
      <c r="I511">
        <v>0</v>
      </c>
    </row>
    <row r="512" spans="1:25" x14ac:dyDescent="0.25">
      <c r="A512" t="s">
        <v>114</v>
      </c>
      <c r="B512">
        <v>553.86099999999999</v>
      </c>
      <c r="C512">
        <v>0</v>
      </c>
      <c r="D512">
        <v>0</v>
      </c>
      <c r="E512">
        <v>0</v>
      </c>
      <c r="F512">
        <v>0</v>
      </c>
      <c r="G512" s="9">
        <v>2.1746800000000002E-19</v>
      </c>
      <c r="H512">
        <v>12232.8</v>
      </c>
      <c r="I512">
        <v>0</v>
      </c>
    </row>
    <row r="513" spans="1:9" x14ac:dyDescent="0.25">
      <c r="A513" t="s">
        <v>114</v>
      </c>
      <c r="B513">
        <v>544.00199999999995</v>
      </c>
      <c r="C513">
        <v>0</v>
      </c>
      <c r="D513">
        <v>0</v>
      </c>
      <c r="E513">
        <v>0</v>
      </c>
      <c r="F513">
        <v>0</v>
      </c>
      <c r="G513" s="9">
        <v>2.7980999999999998E-19</v>
      </c>
      <c r="H513">
        <v>4881.1099999999997</v>
      </c>
      <c r="I513">
        <v>0</v>
      </c>
    </row>
    <row r="514" spans="1:9" x14ac:dyDescent="0.25">
      <c r="A514" t="s">
        <v>114</v>
      </c>
      <c r="B514">
        <v>560.803</v>
      </c>
      <c r="C514">
        <v>0</v>
      </c>
      <c r="D514">
        <v>0</v>
      </c>
      <c r="E514">
        <v>0</v>
      </c>
      <c r="F514">
        <v>0</v>
      </c>
      <c r="G514" s="9">
        <v>1.94724E-19</v>
      </c>
      <c r="H514">
        <v>5433.23</v>
      </c>
      <c r="I514">
        <v>0</v>
      </c>
    </row>
    <row r="515" spans="1:9" x14ac:dyDescent="0.25">
      <c r="A515" t="s">
        <v>114</v>
      </c>
      <c r="B515">
        <v>549.64</v>
      </c>
      <c r="C515">
        <v>0</v>
      </c>
      <c r="D515">
        <v>0</v>
      </c>
      <c r="E515">
        <v>0</v>
      </c>
      <c r="F515">
        <v>0</v>
      </c>
      <c r="G515" s="9">
        <v>3.2884999999999999E-19</v>
      </c>
      <c r="H515">
        <v>3146.99</v>
      </c>
      <c r="I515">
        <v>0</v>
      </c>
    </row>
    <row r="516" spans="1:9" x14ac:dyDescent="0.25">
      <c r="A516" t="s">
        <v>114</v>
      </c>
      <c r="B516">
        <v>560.50599999999997</v>
      </c>
      <c r="C516">
        <v>0</v>
      </c>
      <c r="D516">
        <v>0</v>
      </c>
      <c r="E516">
        <v>0</v>
      </c>
      <c r="F516">
        <v>0</v>
      </c>
      <c r="G516" s="9">
        <v>2.7090499999999998E-18</v>
      </c>
      <c r="H516">
        <v>4643.99</v>
      </c>
      <c r="I516">
        <v>0</v>
      </c>
    </row>
    <row r="517" spans="1:9" x14ac:dyDescent="0.25">
      <c r="A517" t="s">
        <v>114</v>
      </c>
      <c r="B517">
        <v>548.25400000000002</v>
      </c>
      <c r="C517">
        <v>0</v>
      </c>
      <c r="D517">
        <v>0</v>
      </c>
      <c r="E517">
        <v>0</v>
      </c>
      <c r="F517">
        <v>0</v>
      </c>
      <c r="G517" s="9">
        <v>7.6508799999999996E-19</v>
      </c>
      <c r="H517">
        <v>10146.6</v>
      </c>
      <c r="I517">
        <v>0</v>
      </c>
    </row>
    <row r="518" spans="1:9" x14ac:dyDescent="0.25">
      <c r="A518" t="s">
        <v>114</v>
      </c>
      <c r="B518">
        <v>558.524</v>
      </c>
      <c r="C518">
        <v>0</v>
      </c>
      <c r="D518">
        <v>0</v>
      </c>
      <c r="E518">
        <v>0</v>
      </c>
      <c r="F518">
        <v>0</v>
      </c>
      <c r="G518" s="9">
        <v>9.5554499999999998E-17</v>
      </c>
      <c r="H518">
        <v>8853.83</v>
      </c>
      <c r="I518">
        <v>0</v>
      </c>
    </row>
    <row r="519" spans="1:9" x14ac:dyDescent="0.25">
      <c r="A519" t="s">
        <v>114</v>
      </c>
      <c r="B519">
        <v>546.81100000000004</v>
      </c>
      <c r="C519">
        <v>0</v>
      </c>
      <c r="D519">
        <v>0</v>
      </c>
      <c r="E519">
        <v>0</v>
      </c>
      <c r="F519">
        <v>0</v>
      </c>
      <c r="G519" s="9">
        <v>1.3655700000000001E-19</v>
      </c>
      <c r="H519">
        <v>4920.16</v>
      </c>
      <c r="I519">
        <v>0</v>
      </c>
    </row>
    <row r="520" spans="1:9" x14ac:dyDescent="0.25">
      <c r="A520" t="s">
        <v>114</v>
      </c>
      <c r="B520">
        <v>541.57100000000003</v>
      </c>
      <c r="C520">
        <v>0</v>
      </c>
      <c r="D520">
        <v>0</v>
      </c>
      <c r="E520">
        <v>0</v>
      </c>
      <c r="F520">
        <v>0</v>
      </c>
      <c r="G520" s="9">
        <v>7.0151099999999995E-16</v>
      </c>
      <c r="H520">
        <v>17143.900000000001</v>
      </c>
      <c r="I520">
        <v>0</v>
      </c>
    </row>
    <row r="521" spans="1:9" x14ac:dyDescent="0.25">
      <c r="A521" t="s">
        <v>114</v>
      </c>
      <c r="B521">
        <v>554.87199999999996</v>
      </c>
      <c r="C521">
        <v>0</v>
      </c>
      <c r="D521">
        <v>0</v>
      </c>
      <c r="E521">
        <v>0</v>
      </c>
      <c r="F521">
        <v>0</v>
      </c>
      <c r="G521" s="9">
        <v>6.68062E-19</v>
      </c>
      <c r="H521">
        <v>6071.65</v>
      </c>
      <c r="I521">
        <v>0</v>
      </c>
    </row>
    <row r="522" spans="1:9" x14ac:dyDescent="0.25">
      <c r="A522" t="s">
        <v>114</v>
      </c>
      <c r="B522">
        <v>543.71400000000006</v>
      </c>
      <c r="C522">
        <v>0</v>
      </c>
      <c r="D522">
        <v>0</v>
      </c>
      <c r="E522">
        <v>0</v>
      </c>
      <c r="F522">
        <v>0</v>
      </c>
      <c r="G522" s="9">
        <v>1.04435E-17</v>
      </c>
      <c r="H522">
        <v>10534.9</v>
      </c>
      <c r="I522">
        <v>0</v>
      </c>
    </row>
    <row r="523" spans="1:9" x14ac:dyDescent="0.25">
      <c r="A523" t="s">
        <v>114</v>
      </c>
      <c r="B523">
        <v>558.64700000000005</v>
      </c>
      <c r="C523">
        <v>0</v>
      </c>
      <c r="D523">
        <v>0</v>
      </c>
      <c r="E523">
        <v>0</v>
      </c>
      <c r="F523">
        <v>0</v>
      </c>
      <c r="G523" s="9">
        <v>1.21883E-17</v>
      </c>
      <c r="H523">
        <v>2171.5100000000002</v>
      </c>
      <c r="I523">
        <v>0</v>
      </c>
    </row>
    <row r="524" spans="1:9" x14ac:dyDescent="0.25">
      <c r="A524" t="s">
        <v>114</v>
      </c>
      <c r="B524">
        <v>550.06299999999999</v>
      </c>
      <c r="C524">
        <v>0</v>
      </c>
      <c r="D524">
        <v>0</v>
      </c>
      <c r="E524">
        <v>0</v>
      </c>
      <c r="F524">
        <v>0</v>
      </c>
      <c r="G524" s="9">
        <v>1.9330700000000001E-17</v>
      </c>
      <c r="H524">
        <v>2983.13</v>
      </c>
      <c r="I524">
        <v>0</v>
      </c>
    </row>
    <row r="525" spans="1:9" x14ac:dyDescent="0.25">
      <c r="A525" t="s">
        <v>114</v>
      </c>
      <c r="B525">
        <v>548.80600000000004</v>
      </c>
      <c r="C525">
        <v>0</v>
      </c>
      <c r="D525">
        <v>0</v>
      </c>
      <c r="E525">
        <v>0</v>
      </c>
      <c r="F525">
        <v>0</v>
      </c>
      <c r="G525" s="9">
        <v>5.4839699999999999E-17</v>
      </c>
      <c r="H525">
        <v>5368.15</v>
      </c>
      <c r="I525">
        <v>0</v>
      </c>
    </row>
    <row r="526" spans="1:9" x14ac:dyDescent="0.25">
      <c r="A526" t="s">
        <v>114</v>
      </c>
      <c r="B526">
        <v>549.399</v>
      </c>
      <c r="C526">
        <v>0</v>
      </c>
      <c r="D526">
        <v>0</v>
      </c>
      <c r="E526">
        <v>0</v>
      </c>
      <c r="F526">
        <v>0</v>
      </c>
      <c r="G526" s="9">
        <v>9.4893499999999995E-18</v>
      </c>
      <c r="H526">
        <v>3236.11</v>
      </c>
      <c r="I526">
        <v>0</v>
      </c>
    </row>
    <row r="527" spans="1:9" x14ac:dyDescent="0.25">
      <c r="A527" t="s">
        <v>114</v>
      </c>
      <c r="B527">
        <v>545.18899999999996</v>
      </c>
      <c r="C527">
        <v>0</v>
      </c>
      <c r="D527">
        <v>0</v>
      </c>
      <c r="E527">
        <v>0</v>
      </c>
      <c r="F527">
        <v>0</v>
      </c>
      <c r="G527" s="9">
        <v>4.9236400000000005E-16</v>
      </c>
      <c r="H527">
        <v>5394.93</v>
      </c>
      <c r="I527">
        <v>0</v>
      </c>
    </row>
    <row r="528" spans="1:9" x14ac:dyDescent="0.25">
      <c r="A528" t="s">
        <v>114</v>
      </c>
      <c r="B528">
        <v>545.81100000000004</v>
      </c>
      <c r="C528">
        <v>0</v>
      </c>
      <c r="D528">
        <v>0</v>
      </c>
      <c r="E528">
        <v>0</v>
      </c>
      <c r="F528">
        <v>0</v>
      </c>
      <c r="G528" s="9">
        <v>1.0643699999999999E-18</v>
      </c>
      <c r="H528">
        <v>3678.4</v>
      </c>
      <c r="I528">
        <v>0</v>
      </c>
    </row>
    <row r="529" spans="1:9" x14ac:dyDescent="0.25">
      <c r="A529" t="s">
        <v>114</v>
      </c>
      <c r="B529">
        <v>550.90899999999999</v>
      </c>
      <c r="C529">
        <v>0</v>
      </c>
      <c r="D529">
        <v>0</v>
      </c>
      <c r="E529">
        <v>0</v>
      </c>
      <c r="F529">
        <v>0</v>
      </c>
      <c r="G529" s="9">
        <v>1.5847099999999999E-19</v>
      </c>
      <c r="H529">
        <v>4570.5600000000004</v>
      </c>
      <c r="I529">
        <v>0</v>
      </c>
    </row>
    <row r="530" spans="1:9" x14ac:dyDescent="0.25">
      <c r="A530" t="s">
        <v>114</v>
      </c>
      <c r="B530">
        <v>543.07399999999996</v>
      </c>
      <c r="C530">
        <v>0</v>
      </c>
      <c r="D530">
        <v>0</v>
      </c>
      <c r="E530">
        <v>0</v>
      </c>
      <c r="F530">
        <v>0</v>
      </c>
      <c r="G530" s="9">
        <v>9.4539099999999999E-18</v>
      </c>
      <c r="H530">
        <v>5859.94</v>
      </c>
      <c r="I530">
        <v>0</v>
      </c>
    </row>
    <row r="531" spans="1:9" x14ac:dyDescent="0.25">
      <c r="A531" t="s">
        <v>114</v>
      </c>
      <c r="B531">
        <v>546.40200000000004</v>
      </c>
      <c r="C531">
        <v>0</v>
      </c>
      <c r="D531">
        <v>0</v>
      </c>
      <c r="E531">
        <v>0</v>
      </c>
      <c r="F531">
        <v>0</v>
      </c>
      <c r="G531" s="9">
        <v>7.5948000000000006E-18</v>
      </c>
      <c r="H531">
        <v>3465.07</v>
      </c>
      <c r="I531">
        <v>0</v>
      </c>
    </row>
    <row r="532" spans="1:9" x14ac:dyDescent="0.25">
      <c r="A532" t="s">
        <v>114</v>
      </c>
      <c r="B532">
        <v>563.74400000000003</v>
      </c>
      <c r="C532">
        <v>0</v>
      </c>
      <c r="D532">
        <v>0</v>
      </c>
      <c r="E532">
        <v>0</v>
      </c>
      <c r="F532">
        <v>0</v>
      </c>
      <c r="G532" s="9">
        <v>9.62137E-21</v>
      </c>
      <c r="H532">
        <v>6618.03</v>
      </c>
      <c r="I532">
        <v>0</v>
      </c>
    </row>
    <row r="533" spans="1:9" x14ac:dyDescent="0.25">
      <c r="A533" t="s">
        <v>114</v>
      </c>
      <c r="B533">
        <v>552.83900000000006</v>
      </c>
      <c r="C533">
        <v>0</v>
      </c>
      <c r="D533">
        <v>0</v>
      </c>
      <c r="E533">
        <v>0</v>
      </c>
      <c r="F533">
        <v>0</v>
      </c>
      <c r="G533" s="9">
        <v>4.2068800000000001E-18</v>
      </c>
      <c r="H533">
        <v>2590.35</v>
      </c>
      <c r="I533">
        <v>0</v>
      </c>
    </row>
    <row r="534" spans="1:9" x14ac:dyDescent="0.25">
      <c r="A534" t="s">
        <v>114</v>
      </c>
      <c r="B534">
        <v>544.678</v>
      </c>
      <c r="C534">
        <v>0</v>
      </c>
      <c r="D534">
        <v>0</v>
      </c>
      <c r="E534">
        <v>0</v>
      </c>
      <c r="F534">
        <v>0</v>
      </c>
      <c r="G534" s="9">
        <v>1.7754500000000001E-16</v>
      </c>
      <c r="H534">
        <v>2974.08</v>
      </c>
      <c r="I534">
        <v>0</v>
      </c>
    </row>
    <row r="535" spans="1:9" x14ac:dyDescent="0.25">
      <c r="A535" t="s">
        <v>114</v>
      </c>
      <c r="B535">
        <v>558.40700000000004</v>
      </c>
      <c r="C535">
        <v>0</v>
      </c>
      <c r="D535">
        <v>0</v>
      </c>
      <c r="E535">
        <v>0</v>
      </c>
      <c r="F535">
        <v>0</v>
      </c>
      <c r="G535" s="9">
        <v>2.02336E-17</v>
      </c>
      <c r="H535">
        <v>4336.21</v>
      </c>
      <c r="I535">
        <v>0</v>
      </c>
    </row>
    <row r="536" spans="1:9" x14ac:dyDescent="0.25">
      <c r="A536" t="s">
        <v>114</v>
      </c>
      <c r="B536">
        <v>555.71400000000006</v>
      </c>
      <c r="C536">
        <v>0</v>
      </c>
      <c r="D536">
        <v>0</v>
      </c>
      <c r="E536">
        <v>0</v>
      </c>
      <c r="F536">
        <v>0</v>
      </c>
      <c r="G536" s="9">
        <v>7.0783799999999995E-17</v>
      </c>
      <c r="H536">
        <v>2981.95</v>
      </c>
      <c r="I536">
        <v>0</v>
      </c>
    </row>
    <row r="537" spans="1:9" x14ac:dyDescent="0.25">
      <c r="A537" t="s">
        <v>114</v>
      </c>
      <c r="B537">
        <v>543.625</v>
      </c>
      <c r="C537">
        <v>0</v>
      </c>
      <c r="D537">
        <v>0</v>
      </c>
      <c r="E537">
        <v>0</v>
      </c>
      <c r="F537">
        <v>0</v>
      </c>
      <c r="G537" s="9">
        <v>4.9482199999999996E-16</v>
      </c>
      <c r="H537">
        <v>7688.46</v>
      </c>
      <c r="I537">
        <v>0</v>
      </c>
    </row>
    <row r="538" spans="1:9" x14ac:dyDescent="0.25">
      <c r="A538" t="s">
        <v>114</v>
      </c>
      <c r="B538">
        <v>546.33199999999999</v>
      </c>
      <c r="C538">
        <v>0</v>
      </c>
      <c r="D538">
        <v>0</v>
      </c>
      <c r="E538">
        <v>0</v>
      </c>
      <c r="F538">
        <v>0</v>
      </c>
      <c r="G538" s="9">
        <v>4.7306700000000004E-19</v>
      </c>
      <c r="H538">
        <v>6221.45</v>
      </c>
      <c r="I538">
        <v>0</v>
      </c>
    </row>
    <row r="539" spans="1:9" x14ac:dyDescent="0.25">
      <c r="A539" t="s">
        <v>114</v>
      </c>
      <c r="B539">
        <v>552.39700000000005</v>
      </c>
      <c r="C539">
        <v>0</v>
      </c>
      <c r="D539">
        <v>0</v>
      </c>
      <c r="E539">
        <v>0</v>
      </c>
      <c r="F539">
        <v>0</v>
      </c>
      <c r="G539" s="9">
        <v>8.31078E-19</v>
      </c>
      <c r="H539">
        <v>8796.74</v>
      </c>
      <c r="I539">
        <v>0</v>
      </c>
    </row>
    <row r="540" spans="1:9" x14ac:dyDescent="0.25">
      <c r="A540" t="s">
        <v>114</v>
      </c>
      <c r="B540">
        <v>548.30499999999995</v>
      </c>
      <c r="C540">
        <v>0</v>
      </c>
      <c r="D540">
        <v>0</v>
      </c>
      <c r="E540">
        <v>0</v>
      </c>
      <c r="F540">
        <v>0</v>
      </c>
      <c r="G540" s="9">
        <v>1.05822E-16</v>
      </c>
      <c r="H540">
        <v>2953.3</v>
      </c>
      <c r="I540">
        <v>0</v>
      </c>
    </row>
    <row r="541" spans="1:9" x14ac:dyDescent="0.25">
      <c r="A541" t="s">
        <v>114</v>
      </c>
      <c r="B541">
        <v>560.39800000000002</v>
      </c>
      <c r="C541">
        <v>0</v>
      </c>
      <c r="D541">
        <v>0</v>
      </c>
      <c r="E541">
        <v>0</v>
      </c>
      <c r="F541">
        <v>0</v>
      </c>
      <c r="G541" s="9">
        <v>1.19084E-16</v>
      </c>
      <c r="H541">
        <v>3263.07</v>
      </c>
      <c r="I541">
        <v>0</v>
      </c>
    </row>
    <row r="542" spans="1:9" x14ac:dyDescent="0.25">
      <c r="A542" t="s">
        <v>114</v>
      </c>
      <c r="B542">
        <v>545.33600000000001</v>
      </c>
      <c r="C542">
        <v>0</v>
      </c>
      <c r="D542">
        <v>0</v>
      </c>
      <c r="E542">
        <v>0</v>
      </c>
      <c r="F542">
        <v>0</v>
      </c>
      <c r="G542" s="9">
        <v>1.9033199999999999E-19</v>
      </c>
      <c r="H542">
        <v>13729.5</v>
      </c>
      <c r="I542">
        <v>0</v>
      </c>
    </row>
    <row r="543" spans="1:9" x14ac:dyDescent="0.25">
      <c r="A543" t="s">
        <v>114</v>
      </c>
      <c r="B543">
        <v>556.17700000000002</v>
      </c>
      <c r="C543">
        <v>0</v>
      </c>
      <c r="D543">
        <v>0</v>
      </c>
      <c r="E543">
        <v>0</v>
      </c>
      <c r="F543">
        <v>0</v>
      </c>
      <c r="G543" s="9">
        <v>2.0241999999999999E-16</v>
      </c>
      <c r="H543">
        <v>8978.98</v>
      </c>
      <c r="I543">
        <v>0</v>
      </c>
    </row>
    <row r="544" spans="1:9" x14ac:dyDescent="0.25">
      <c r="A544" t="s">
        <v>114</v>
      </c>
      <c r="B544">
        <v>558.24099999999999</v>
      </c>
      <c r="C544">
        <v>0</v>
      </c>
      <c r="D544">
        <v>0</v>
      </c>
      <c r="E544">
        <v>0</v>
      </c>
      <c r="F544">
        <v>0</v>
      </c>
      <c r="G544" s="9">
        <v>3.0189699999999998E-19</v>
      </c>
      <c r="H544">
        <v>8730.8799999999992</v>
      </c>
      <c r="I544">
        <v>0</v>
      </c>
    </row>
    <row r="545" spans="1:25" x14ac:dyDescent="0.25">
      <c r="A545" t="s">
        <v>114</v>
      </c>
      <c r="B545">
        <v>546.32299999999998</v>
      </c>
      <c r="C545">
        <v>0</v>
      </c>
      <c r="D545">
        <v>0</v>
      </c>
      <c r="E545">
        <v>0</v>
      </c>
      <c r="F545">
        <v>0</v>
      </c>
      <c r="G545" s="9">
        <v>9.3032099999999993E-19</v>
      </c>
      <c r="H545">
        <v>4820.42</v>
      </c>
      <c r="I545">
        <v>0</v>
      </c>
    </row>
    <row r="546" spans="1:25" x14ac:dyDescent="0.25">
      <c r="A546" t="s">
        <v>114</v>
      </c>
      <c r="B546">
        <v>543.47</v>
      </c>
      <c r="C546">
        <v>0</v>
      </c>
      <c r="D546">
        <v>0</v>
      </c>
      <c r="E546">
        <v>0</v>
      </c>
      <c r="F546">
        <v>0</v>
      </c>
      <c r="G546" s="9">
        <v>8.3188399999999997E-18</v>
      </c>
      <c r="H546">
        <v>3473.79</v>
      </c>
      <c r="I546">
        <v>0</v>
      </c>
    </row>
    <row r="547" spans="1:25" x14ac:dyDescent="0.25">
      <c r="A547" t="s">
        <v>114</v>
      </c>
      <c r="B547">
        <v>553.65</v>
      </c>
      <c r="C547">
        <v>0</v>
      </c>
      <c r="D547">
        <v>0</v>
      </c>
      <c r="E547">
        <v>0</v>
      </c>
      <c r="F547">
        <v>0</v>
      </c>
      <c r="G547" s="9">
        <v>8.7644900000000002E-20</v>
      </c>
      <c r="H547">
        <v>10845.2</v>
      </c>
      <c r="I547">
        <v>0</v>
      </c>
    </row>
    <row r="548" spans="1:25" x14ac:dyDescent="0.25">
      <c r="A548" t="s">
        <v>114</v>
      </c>
      <c r="B548">
        <v>553.55399999999997</v>
      </c>
      <c r="C548">
        <v>0</v>
      </c>
      <c r="D548">
        <v>0</v>
      </c>
      <c r="E548">
        <v>0</v>
      </c>
      <c r="F548">
        <v>0</v>
      </c>
      <c r="G548" s="9">
        <v>3.4842799999999998E-17</v>
      </c>
      <c r="H548">
        <v>9091.4500000000007</v>
      </c>
      <c r="I548">
        <v>0</v>
      </c>
    </row>
    <row r="549" spans="1:25" x14ac:dyDescent="0.25">
      <c r="A549" t="s">
        <v>114</v>
      </c>
      <c r="B549">
        <v>555.16099999999994</v>
      </c>
      <c r="C549">
        <v>0</v>
      </c>
      <c r="D549">
        <v>0</v>
      </c>
      <c r="E549">
        <v>0</v>
      </c>
      <c r="F549">
        <v>0</v>
      </c>
      <c r="G549" s="9">
        <v>5.5524700000000005E-17</v>
      </c>
      <c r="H549">
        <v>6650.7</v>
      </c>
      <c r="I549">
        <v>0</v>
      </c>
    </row>
    <row r="550" spans="1:25" x14ac:dyDescent="0.25">
      <c r="A550" t="s">
        <v>114</v>
      </c>
      <c r="B550">
        <v>551.64499999999998</v>
      </c>
      <c r="C550">
        <v>0</v>
      </c>
      <c r="D550">
        <v>0</v>
      </c>
      <c r="E550">
        <v>0</v>
      </c>
      <c r="F550">
        <v>0</v>
      </c>
      <c r="G550" s="9">
        <v>3.9286599999999999E-16</v>
      </c>
      <c r="H550">
        <v>4384.6400000000003</v>
      </c>
      <c r="I550">
        <v>0</v>
      </c>
    </row>
    <row r="551" spans="1:25" x14ac:dyDescent="0.25">
      <c r="A551" t="s">
        <v>114</v>
      </c>
      <c r="B551">
        <v>557.13699999999994</v>
      </c>
      <c r="C551">
        <v>0</v>
      </c>
      <c r="D551">
        <v>0</v>
      </c>
      <c r="E551">
        <v>0</v>
      </c>
      <c r="F551">
        <v>0</v>
      </c>
      <c r="G551" s="9">
        <v>4.7096099999999997E-17</v>
      </c>
      <c r="H551">
        <v>7265.46</v>
      </c>
      <c r="I551">
        <v>0</v>
      </c>
    </row>
    <row r="552" spans="1:25" x14ac:dyDescent="0.25">
      <c r="A552" t="s">
        <v>114</v>
      </c>
      <c r="B552">
        <v>549.673</v>
      </c>
      <c r="C552">
        <v>0</v>
      </c>
      <c r="D552">
        <v>0</v>
      </c>
      <c r="E552">
        <v>0</v>
      </c>
      <c r="F552">
        <v>0</v>
      </c>
      <c r="G552" s="9">
        <v>1.03448E-16</v>
      </c>
      <c r="H552">
        <v>14480.2</v>
      </c>
      <c r="I552">
        <v>0</v>
      </c>
    </row>
    <row r="553" spans="1:25" x14ac:dyDescent="0.25">
      <c r="A553" t="s">
        <v>114</v>
      </c>
      <c r="B553">
        <v>548.63099999999997</v>
      </c>
      <c r="C553">
        <v>0</v>
      </c>
      <c r="D553">
        <v>0</v>
      </c>
      <c r="E553">
        <v>0</v>
      </c>
      <c r="F553">
        <v>0</v>
      </c>
      <c r="G553" s="9">
        <v>6.6431999999999999E-17</v>
      </c>
      <c r="H553">
        <v>4294.21</v>
      </c>
      <c r="I553">
        <v>0</v>
      </c>
    </row>
    <row r="554" spans="1:25" x14ac:dyDescent="0.25">
      <c r="A554" t="s">
        <v>114</v>
      </c>
      <c r="B554">
        <v>551.36099999999999</v>
      </c>
      <c r="C554">
        <v>0</v>
      </c>
      <c r="D554">
        <v>0</v>
      </c>
      <c r="E554">
        <v>0</v>
      </c>
      <c r="F554">
        <v>0</v>
      </c>
      <c r="G554" s="9">
        <v>2.2607999999999999E-18</v>
      </c>
      <c r="H554">
        <v>7323.79</v>
      </c>
      <c r="I554">
        <v>0</v>
      </c>
    </row>
    <row r="555" spans="1:25" x14ac:dyDescent="0.25">
      <c r="A555" t="s">
        <v>114</v>
      </c>
      <c r="B555">
        <v>548.33500000000004</v>
      </c>
      <c r="C555">
        <v>0</v>
      </c>
      <c r="D555">
        <v>0</v>
      </c>
      <c r="E555">
        <v>0</v>
      </c>
      <c r="F555">
        <v>0</v>
      </c>
      <c r="G555" s="9">
        <v>8.3310599999999998E-18</v>
      </c>
      <c r="H555">
        <v>3444.71</v>
      </c>
      <c r="I555">
        <v>0</v>
      </c>
    </row>
    <row r="556" spans="1:25" x14ac:dyDescent="0.25">
      <c r="A556" t="s">
        <v>114</v>
      </c>
      <c r="B556">
        <v>545.173</v>
      </c>
      <c r="C556">
        <v>0</v>
      </c>
      <c r="D556">
        <v>0</v>
      </c>
      <c r="E556">
        <v>0</v>
      </c>
      <c r="F556">
        <v>0</v>
      </c>
      <c r="G556" s="9">
        <v>4.3746200000000001E-20</v>
      </c>
      <c r="H556">
        <v>4506.3100000000004</v>
      </c>
      <c r="I556">
        <v>0</v>
      </c>
    </row>
    <row r="557" spans="1:25" x14ac:dyDescent="0.25">
      <c r="A557" t="s">
        <v>114</v>
      </c>
      <c r="B557">
        <v>544.44100000000003</v>
      </c>
      <c r="C557">
        <v>0</v>
      </c>
      <c r="D557">
        <v>0</v>
      </c>
      <c r="E557">
        <v>0</v>
      </c>
      <c r="F557">
        <v>0</v>
      </c>
      <c r="G557" s="9">
        <v>3.7181799999999997E-18</v>
      </c>
      <c r="H557">
        <v>4114.91</v>
      </c>
      <c r="I557">
        <v>0</v>
      </c>
    </row>
    <row r="558" spans="1:25" x14ac:dyDescent="0.25">
      <c r="A558" t="s">
        <v>114</v>
      </c>
      <c r="B558">
        <v>549.08900000000006</v>
      </c>
      <c r="C558">
        <v>0</v>
      </c>
      <c r="D558">
        <v>0</v>
      </c>
      <c r="E558">
        <v>0</v>
      </c>
      <c r="F558">
        <v>0</v>
      </c>
      <c r="G558" s="9">
        <v>3.5326099999999999E-17</v>
      </c>
      <c r="H558">
        <v>4638.95</v>
      </c>
      <c r="I558">
        <v>0</v>
      </c>
    </row>
    <row r="559" spans="1:25" x14ac:dyDescent="0.25">
      <c r="A559" t="s">
        <v>114</v>
      </c>
      <c r="B559">
        <v>549.08799999999997</v>
      </c>
      <c r="C559">
        <v>0</v>
      </c>
      <c r="D559">
        <v>0</v>
      </c>
      <c r="E559">
        <v>0</v>
      </c>
      <c r="F559">
        <v>0</v>
      </c>
      <c r="G559" s="9">
        <v>9.7439499999999997E-18</v>
      </c>
      <c r="H559">
        <v>5312.4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548.77099999999996</v>
      </c>
      <c r="C560">
        <v>0</v>
      </c>
      <c r="D560">
        <v>0</v>
      </c>
      <c r="E560">
        <v>0</v>
      </c>
      <c r="F560">
        <v>0</v>
      </c>
      <c r="G560" s="9">
        <v>2.1628899999999999E-16</v>
      </c>
      <c r="H560">
        <v>17176.7</v>
      </c>
      <c r="I560">
        <v>0</v>
      </c>
      <c r="R560">
        <f>AVERAGE(B511:B560)</f>
        <v>550.77454</v>
      </c>
      <c r="S560">
        <f>AVERAGE(C511:C560)</f>
        <v>0</v>
      </c>
      <c r="U560">
        <f>_xlfn.VAR.P(B511:B560)</f>
        <v>30.780479568399997</v>
      </c>
      <c r="V560">
        <f>_xlfn.VAR.P(C511:C560)</f>
        <v>0</v>
      </c>
      <c r="X560">
        <f>1.96*SQRT(U560)/50</f>
        <v>0.21748222024796918</v>
      </c>
      <c r="Y560">
        <f>1.96*SQRT(V560)/50</f>
        <v>0</v>
      </c>
    </row>
    <row r="561" spans="1:9" x14ac:dyDescent="0.25">
      <c r="A561" t="s">
        <v>114</v>
      </c>
      <c r="B561">
        <v>27605.700700000001</v>
      </c>
      <c r="C561" t="s">
        <v>37</v>
      </c>
    </row>
    <row r="562" spans="1:9" x14ac:dyDescent="0.25">
      <c r="A562" t="s">
        <v>115</v>
      </c>
      <c r="B562">
        <v>452.15800000000002</v>
      </c>
      <c r="C562">
        <v>450.60399999999998</v>
      </c>
      <c r="D562">
        <v>429.37700000000001</v>
      </c>
      <c r="E562">
        <v>428.23399999999998</v>
      </c>
      <c r="F562">
        <v>74.973100000000002</v>
      </c>
      <c r="G562" s="9">
        <v>8.6821099999999998E-16</v>
      </c>
      <c r="H562">
        <v>5496.74</v>
      </c>
      <c r="I562">
        <v>0</v>
      </c>
    </row>
    <row r="563" spans="1:9" x14ac:dyDescent="0.25">
      <c r="A563" t="s">
        <v>115</v>
      </c>
      <c r="B563">
        <v>467.15</v>
      </c>
      <c r="C563">
        <v>464.80900000000003</v>
      </c>
      <c r="D563">
        <v>439.173</v>
      </c>
      <c r="E563">
        <v>437.84199999999998</v>
      </c>
      <c r="F563">
        <v>77.004800000000003</v>
      </c>
      <c r="G563" s="9">
        <v>1.3482599999999999E-17</v>
      </c>
      <c r="H563">
        <v>3449.72</v>
      </c>
      <c r="I563">
        <v>0</v>
      </c>
    </row>
    <row r="564" spans="1:9" x14ac:dyDescent="0.25">
      <c r="A564" t="s">
        <v>115</v>
      </c>
      <c r="B564">
        <v>452.52800000000002</v>
      </c>
      <c r="C564">
        <v>450.95699999999999</v>
      </c>
      <c r="D564">
        <v>429.55399999999997</v>
      </c>
      <c r="E564">
        <v>428.85599999999999</v>
      </c>
      <c r="F564">
        <v>76.442700000000002</v>
      </c>
      <c r="G564" s="9">
        <v>1.4821099999999999E-16</v>
      </c>
      <c r="H564">
        <v>3036.96</v>
      </c>
      <c r="I564">
        <v>0</v>
      </c>
    </row>
    <row r="565" spans="1:9" x14ac:dyDescent="0.25">
      <c r="A565" t="s">
        <v>115</v>
      </c>
      <c r="B565">
        <v>471.44</v>
      </c>
      <c r="C565">
        <v>469.85199999999998</v>
      </c>
      <c r="D565">
        <v>443.99099999999999</v>
      </c>
      <c r="E565">
        <v>442.22500000000002</v>
      </c>
      <c r="F565">
        <v>78.614999999999995</v>
      </c>
      <c r="G565" s="9">
        <v>2.0542299999999999E-17</v>
      </c>
      <c r="H565">
        <v>13899.1</v>
      </c>
      <c r="I565">
        <v>0</v>
      </c>
    </row>
    <row r="566" spans="1:9" x14ac:dyDescent="0.25">
      <c r="A566" t="s">
        <v>115</v>
      </c>
      <c r="B566">
        <v>456.96699999999998</v>
      </c>
      <c r="C566">
        <v>454.03100000000001</v>
      </c>
      <c r="D566">
        <v>431.82799999999997</v>
      </c>
      <c r="E566">
        <v>431.43099999999998</v>
      </c>
      <c r="F566">
        <v>75.691000000000003</v>
      </c>
      <c r="G566" s="9">
        <v>8.2818699999999998E-18</v>
      </c>
      <c r="H566">
        <v>2129.1999999999998</v>
      </c>
      <c r="I566">
        <v>0</v>
      </c>
    </row>
    <row r="567" spans="1:9" x14ac:dyDescent="0.25">
      <c r="A567" t="s">
        <v>115</v>
      </c>
      <c r="B567">
        <v>458.959</v>
      </c>
      <c r="C567">
        <v>457.37799999999999</v>
      </c>
      <c r="D567">
        <v>435.70400000000001</v>
      </c>
      <c r="E567">
        <v>434.529</v>
      </c>
      <c r="F567">
        <v>77.150000000000006</v>
      </c>
      <c r="G567" s="9">
        <v>1.8875000000000001E-16</v>
      </c>
      <c r="H567">
        <v>20350.599999999999</v>
      </c>
      <c r="I567">
        <v>0</v>
      </c>
    </row>
    <row r="568" spans="1:9" x14ac:dyDescent="0.25">
      <c r="A568" t="s">
        <v>115</v>
      </c>
      <c r="B568">
        <v>449.25</v>
      </c>
      <c r="C568">
        <v>447.84399999999999</v>
      </c>
      <c r="D568">
        <v>426.44200000000001</v>
      </c>
      <c r="E568">
        <v>425.23599999999999</v>
      </c>
      <c r="F568">
        <v>73.929199999999994</v>
      </c>
      <c r="G568" s="9">
        <v>1.52583E-18</v>
      </c>
      <c r="H568">
        <v>11792.2</v>
      </c>
      <c r="I568">
        <v>0</v>
      </c>
    </row>
    <row r="569" spans="1:9" x14ac:dyDescent="0.25">
      <c r="A569" t="s">
        <v>115</v>
      </c>
      <c r="B569">
        <v>457.774</v>
      </c>
      <c r="C569">
        <v>456.30099999999999</v>
      </c>
      <c r="D569">
        <v>432.81200000000001</v>
      </c>
      <c r="E569">
        <v>431.67399999999998</v>
      </c>
      <c r="F569">
        <v>77.475700000000003</v>
      </c>
      <c r="G569" s="9">
        <v>2.4986300000000001E-17</v>
      </c>
      <c r="H569">
        <v>4373.8599999999997</v>
      </c>
      <c r="I569">
        <v>0</v>
      </c>
    </row>
    <row r="570" spans="1:9" x14ac:dyDescent="0.25">
      <c r="A570" t="s">
        <v>115</v>
      </c>
      <c r="B570">
        <v>457.88200000000001</v>
      </c>
      <c r="C570">
        <v>456.25799999999998</v>
      </c>
      <c r="D570">
        <v>431.959</v>
      </c>
      <c r="E570">
        <v>429.90199999999999</v>
      </c>
      <c r="F570">
        <v>73.516499999999994</v>
      </c>
      <c r="G570" s="9">
        <v>7.8802399999999996E-18</v>
      </c>
      <c r="H570">
        <v>8185.59</v>
      </c>
      <c r="I570">
        <v>0</v>
      </c>
    </row>
    <row r="571" spans="1:9" x14ac:dyDescent="0.25">
      <c r="A571" t="s">
        <v>115</v>
      </c>
      <c r="B571">
        <v>453.33300000000003</v>
      </c>
      <c r="C571">
        <v>451.9</v>
      </c>
      <c r="D571">
        <v>430.78399999999999</v>
      </c>
      <c r="E571">
        <v>430.09300000000002</v>
      </c>
      <c r="F571">
        <v>76.949799999999996</v>
      </c>
      <c r="G571" s="9">
        <v>4.0781200000000001E-18</v>
      </c>
      <c r="H571">
        <v>6333.68</v>
      </c>
      <c r="I571">
        <v>0</v>
      </c>
    </row>
    <row r="572" spans="1:9" x14ac:dyDescent="0.25">
      <c r="A572" t="s">
        <v>115</v>
      </c>
      <c r="B572">
        <v>454.13900000000001</v>
      </c>
      <c r="C572">
        <v>452.47699999999998</v>
      </c>
      <c r="D572">
        <v>429.62099999999998</v>
      </c>
      <c r="E572">
        <v>427.59199999999998</v>
      </c>
      <c r="F572">
        <v>74.778700000000001</v>
      </c>
      <c r="G572" s="9">
        <v>2.8292199999999998E-17</v>
      </c>
      <c r="H572">
        <v>6028.75</v>
      </c>
      <c r="I572">
        <v>0</v>
      </c>
    </row>
    <row r="573" spans="1:9" x14ac:dyDescent="0.25">
      <c r="A573" t="s">
        <v>115</v>
      </c>
      <c r="B573">
        <v>446.59500000000003</v>
      </c>
      <c r="C573">
        <v>445.03800000000001</v>
      </c>
      <c r="D573">
        <v>424.68200000000002</v>
      </c>
      <c r="E573">
        <v>423.73</v>
      </c>
      <c r="F573">
        <v>75.665700000000001</v>
      </c>
      <c r="G573" s="9">
        <v>4.9099200000000001E-17</v>
      </c>
      <c r="H573">
        <v>4837.08</v>
      </c>
      <c r="I573">
        <v>0</v>
      </c>
    </row>
    <row r="574" spans="1:9" x14ac:dyDescent="0.25">
      <c r="A574" t="s">
        <v>115</v>
      </c>
      <c r="B574">
        <v>439.92399999999998</v>
      </c>
      <c r="C574">
        <v>438.37599999999998</v>
      </c>
      <c r="D574">
        <v>419.62599999999998</v>
      </c>
      <c r="E574">
        <v>418.68099999999998</v>
      </c>
      <c r="F574">
        <v>74.356899999999996</v>
      </c>
      <c r="G574" s="9">
        <v>2.3856300000000001E-17</v>
      </c>
      <c r="H574">
        <v>8291.49</v>
      </c>
      <c r="I574">
        <v>0</v>
      </c>
    </row>
    <row r="575" spans="1:9" x14ac:dyDescent="0.25">
      <c r="A575" t="s">
        <v>115</v>
      </c>
      <c r="B575">
        <v>462.37</v>
      </c>
      <c r="C575">
        <v>460.899</v>
      </c>
      <c r="D575">
        <v>436.92899999999997</v>
      </c>
      <c r="E575">
        <v>434.78100000000001</v>
      </c>
      <c r="F575">
        <v>74.139499999999998</v>
      </c>
      <c r="G575" s="9">
        <v>1.7338699999999999E-16</v>
      </c>
      <c r="H575">
        <v>7344.27</v>
      </c>
      <c r="I575">
        <v>0</v>
      </c>
    </row>
    <row r="576" spans="1:9" x14ac:dyDescent="0.25">
      <c r="A576" t="s">
        <v>115</v>
      </c>
      <c r="B576">
        <v>453.36799999999999</v>
      </c>
      <c r="C576">
        <v>451.76799999999997</v>
      </c>
      <c r="D576">
        <v>430.04300000000001</v>
      </c>
      <c r="E576">
        <v>428.61399999999998</v>
      </c>
      <c r="F576">
        <v>75.464799999999997</v>
      </c>
      <c r="G576" s="9">
        <v>3.2853299999999998E-17</v>
      </c>
      <c r="H576">
        <v>2416.58</v>
      </c>
      <c r="I576">
        <v>0</v>
      </c>
    </row>
    <row r="577" spans="1:9" x14ac:dyDescent="0.25">
      <c r="A577" t="s">
        <v>115</v>
      </c>
      <c r="B577">
        <v>449.25900000000001</v>
      </c>
      <c r="C577">
        <v>447.66500000000002</v>
      </c>
      <c r="D577">
        <v>427.59699999999998</v>
      </c>
      <c r="E577">
        <v>427.03300000000002</v>
      </c>
      <c r="F577">
        <v>77.762600000000006</v>
      </c>
      <c r="G577" s="9">
        <v>3.05485E-18</v>
      </c>
      <c r="H577">
        <v>6642.54</v>
      </c>
      <c r="I577">
        <v>0</v>
      </c>
    </row>
    <row r="578" spans="1:9" x14ac:dyDescent="0.25">
      <c r="A578" t="s">
        <v>115</v>
      </c>
      <c r="B578">
        <v>455.959</v>
      </c>
      <c r="C578">
        <v>454.29899999999998</v>
      </c>
      <c r="D578">
        <v>431.44099999999997</v>
      </c>
      <c r="E578">
        <v>430.35199999999998</v>
      </c>
      <c r="F578">
        <v>74.774900000000002</v>
      </c>
      <c r="G578" s="9">
        <v>4.1165700000000003E-17</v>
      </c>
      <c r="H578">
        <v>7344.98</v>
      </c>
      <c r="I578">
        <v>0</v>
      </c>
    </row>
    <row r="579" spans="1:9" x14ac:dyDescent="0.25">
      <c r="A579" t="s">
        <v>115</v>
      </c>
      <c r="B579">
        <v>458.36099999999999</v>
      </c>
      <c r="C579">
        <v>456.846</v>
      </c>
      <c r="D579">
        <v>433.67399999999998</v>
      </c>
      <c r="E579">
        <v>432.27600000000001</v>
      </c>
      <c r="F579">
        <v>76.929000000000002</v>
      </c>
      <c r="G579" s="9">
        <v>7.7849399999999998E-18</v>
      </c>
      <c r="H579">
        <v>3091.9</v>
      </c>
      <c r="I579">
        <v>0</v>
      </c>
    </row>
    <row r="580" spans="1:9" x14ac:dyDescent="0.25">
      <c r="A580" t="s">
        <v>115</v>
      </c>
      <c r="B580">
        <v>450.34199999999998</v>
      </c>
      <c r="C580">
        <v>448.84399999999999</v>
      </c>
      <c r="D580">
        <v>427.54700000000003</v>
      </c>
      <c r="E580">
        <v>426.20100000000002</v>
      </c>
      <c r="F580">
        <v>74.784700000000001</v>
      </c>
      <c r="G580" s="9">
        <v>3.8608800000000001E-17</v>
      </c>
      <c r="H580">
        <v>3686.03</v>
      </c>
      <c r="I580">
        <v>0</v>
      </c>
    </row>
    <row r="581" spans="1:9" x14ac:dyDescent="0.25">
      <c r="A581" t="s">
        <v>115</v>
      </c>
      <c r="B581">
        <v>453.863</v>
      </c>
      <c r="C581">
        <v>452.29399999999998</v>
      </c>
      <c r="D581">
        <v>431.04199999999997</v>
      </c>
      <c r="E581">
        <v>429.49700000000001</v>
      </c>
      <c r="F581">
        <v>75.986000000000004</v>
      </c>
      <c r="G581" s="9">
        <v>1.6427900000000001E-16</v>
      </c>
      <c r="H581">
        <v>3732.35</v>
      </c>
      <c r="I581">
        <v>0</v>
      </c>
    </row>
    <row r="582" spans="1:9" x14ac:dyDescent="0.25">
      <c r="A582" t="s">
        <v>115</v>
      </c>
      <c r="B582">
        <v>455.25599999999997</v>
      </c>
      <c r="C582">
        <v>453.596</v>
      </c>
      <c r="D582">
        <v>431.08199999999999</v>
      </c>
      <c r="E582">
        <v>429.553</v>
      </c>
      <c r="F582">
        <v>74.742999999999995</v>
      </c>
      <c r="G582" s="9">
        <v>2.7087499999999999E-16</v>
      </c>
      <c r="H582">
        <v>12810</v>
      </c>
      <c r="I582">
        <v>0</v>
      </c>
    </row>
    <row r="583" spans="1:9" x14ac:dyDescent="0.25">
      <c r="A583" t="s">
        <v>115</v>
      </c>
      <c r="B583">
        <v>452.072</v>
      </c>
      <c r="C583">
        <v>450.39100000000002</v>
      </c>
      <c r="D583">
        <v>429.18099999999998</v>
      </c>
      <c r="E583">
        <v>427.51299999999998</v>
      </c>
      <c r="F583">
        <v>75.355900000000005</v>
      </c>
      <c r="G583" s="9">
        <v>1.6861999999999999E-16</v>
      </c>
      <c r="H583">
        <v>4429.49</v>
      </c>
      <c r="I583">
        <v>0</v>
      </c>
    </row>
    <row r="584" spans="1:9" x14ac:dyDescent="0.25">
      <c r="A584" t="s">
        <v>115</v>
      </c>
      <c r="B584">
        <v>467.55500000000001</v>
      </c>
      <c r="C584">
        <v>466.06299999999999</v>
      </c>
      <c r="D584">
        <v>441.49700000000001</v>
      </c>
      <c r="E584">
        <v>439.48899999999998</v>
      </c>
      <c r="F584">
        <v>77.289000000000001</v>
      </c>
      <c r="G584" s="9">
        <v>2.8944899999999998E-16</v>
      </c>
      <c r="H584">
        <v>4110.17</v>
      </c>
      <c r="I584">
        <v>0</v>
      </c>
    </row>
    <row r="585" spans="1:9" x14ac:dyDescent="0.25">
      <c r="A585" t="s">
        <v>115</v>
      </c>
      <c r="B585">
        <v>470.23700000000002</v>
      </c>
      <c r="C585">
        <v>468.49</v>
      </c>
      <c r="D585">
        <v>441.98</v>
      </c>
      <c r="E585">
        <v>439.41500000000002</v>
      </c>
      <c r="F585">
        <v>76.473399999999998</v>
      </c>
      <c r="G585" s="9">
        <v>4.0329000000000002E-19</v>
      </c>
      <c r="H585">
        <v>8766.9500000000007</v>
      </c>
      <c r="I585">
        <v>0</v>
      </c>
    </row>
    <row r="586" spans="1:9" x14ac:dyDescent="0.25">
      <c r="A586" t="s">
        <v>115</v>
      </c>
      <c r="B586">
        <v>447.99299999999999</v>
      </c>
      <c r="C586">
        <v>446.084</v>
      </c>
      <c r="D586">
        <v>426.22</v>
      </c>
      <c r="E586">
        <v>425.702</v>
      </c>
      <c r="F586">
        <v>76.397099999999995</v>
      </c>
      <c r="G586" s="9">
        <v>1.9471999999999999E-17</v>
      </c>
      <c r="H586">
        <v>8336.41</v>
      </c>
      <c r="I586">
        <v>0</v>
      </c>
    </row>
    <row r="587" spans="1:9" x14ac:dyDescent="0.25">
      <c r="A587" t="s">
        <v>115</v>
      </c>
      <c r="B587">
        <v>456.27300000000002</v>
      </c>
      <c r="C587">
        <v>454.11799999999999</v>
      </c>
      <c r="D587">
        <v>431.488</v>
      </c>
      <c r="E587">
        <v>430.62799999999999</v>
      </c>
      <c r="F587">
        <v>78.954099999999997</v>
      </c>
      <c r="G587" s="9">
        <v>6.5203599999999997E-16</v>
      </c>
      <c r="H587">
        <v>3312.38</v>
      </c>
      <c r="I587">
        <v>0</v>
      </c>
    </row>
    <row r="588" spans="1:9" x14ac:dyDescent="0.25">
      <c r="A588" t="s">
        <v>115</v>
      </c>
      <c r="B588">
        <v>451.79300000000001</v>
      </c>
      <c r="C588">
        <v>450.178</v>
      </c>
      <c r="D588">
        <v>428.517</v>
      </c>
      <c r="E588">
        <v>427.55599999999998</v>
      </c>
      <c r="F588">
        <v>75.915400000000005</v>
      </c>
      <c r="G588" s="9">
        <v>3.4256799999999998E-17</v>
      </c>
      <c r="H588">
        <v>12963</v>
      </c>
      <c r="I588">
        <v>0</v>
      </c>
    </row>
    <row r="589" spans="1:9" x14ac:dyDescent="0.25">
      <c r="A589" t="s">
        <v>115</v>
      </c>
      <c r="B589">
        <v>464.98500000000001</v>
      </c>
      <c r="C589">
        <v>463.03100000000001</v>
      </c>
      <c r="D589">
        <v>437.24900000000002</v>
      </c>
      <c r="E589">
        <v>434.90199999999999</v>
      </c>
      <c r="F589">
        <v>75.785399999999996</v>
      </c>
      <c r="G589" s="9">
        <v>8.37841E-19</v>
      </c>
      <c r="H589">
        <v>7621.42</v>
      </c>
      <c r="I589">
        <v>0</v>
      </c>
    </row>
    <row r="590" spans="1:9" x14ac:dyDescent="0.25">
      <c r="A590" t="s">
        <v>115</v>
      </c>
      <c r="B590">
        <v>453.72300000000001</v>
      </c>
      <c r="C590">
        <v>452.12099999999998</v>
      </c>
      <c r="D590">
        <v>429.84699999999998</v>
      </c>
      <c r="E590">
        <v>428.67</v>
      </c>
      <c r="F590">
        <v>74.912700000000001</v>
      </c>
      <c r="G590" s="9">
        <v>1.54222E-18</v>
      </c>
      <c r="H590">
        <v>3429.54</v>
      </c>
      <c r="I590">
        <v>0</v>
      </c>
    </row>
    <row r="591" spans="1:9" x14ac:dyDescent="0.25">
      <c r="A591" t="s">
        <v>115</v>
      </c>
      <c r="B591">
        <v>452.91800000000001</v>
      </c>
      <c r="C591">
        <v>451.35300000000001</v>
      </c>
      <c r="D591">
        <v>430.26</v>
      </c>
      <c r="E591">
        <v>429.31</v>
      </c>
      <c r="F591">
        <v>75.458799999999997</v>
      </c>
      <c r="G591" s="9">
        <v>7.9295099999999998E-21</v>
      </c>
      <c r="H591">
        <v>4426</v>
      </c>
      <c r="I591">
        <v>0</v>
      </c>
    </row>
    <row r="592" spans="1:9" x14ac:dyDescent="0.25">
      <c r="A592" t="s">
        <v>115</v>
      </c>
      <c r="B592">
        <v>456.61200000000002</v>
      </c>
      <c r="C592">
        <v>454.47899999999998</v>
      </c>
      <c r="D592">
        <v>432.34399999999999</v>
      </c>
      <c r="E592">
        <v>431.06700000000001</v>
      </c>
      <c r="F592">
        <v>74.849900000000005</v>
      </c>
      <c r="G592" s="9">
        <v>4.8503000000000001E-17</v>
      </c>
      <c r="H592">
        <v>5179.46</v>
      </c>
      <c r="I592">
        <v>0</v>
      </c>
    </row>
    <row r="593" spans="1:9" x14ac:dyDescent="0.25">
      <c r="A593" t="s">
        <v>115</v>
      </c>
      <c r="B593">
        <v>465.36799999999999</v>
      </c>
      <c r="C593">
        <v>463.38299999999998</v>
      </c>
      <c r="D593">
        <v>439.262</v>
      </c>
      <c r="E593">
        <v>437.48200000000003</v>
      </c>
      <c r="F593">
        <v>79.933499999999995</v>
      </c>
      <c r="G593" s="9">
        <v>8.9386800000000006E-18</v>
      </c>
      <c r="H593">
        <v>5543.01</v>
      </c>
      <c r="I593">
        <v>0</v>
      </c>
    </row>
    <row r="594" spans="1:9" x14ac:dyDescent="0.25">
      <c r="A594" t="s">
        <v>115</v>
      </c>
      <c r="B594">
        <v>464.05200000000002</v>
      </c>
      <c r="C594">
        <v>462.35300000000001</v>
      </c>
      <c r="D594">
        <v>439.22</v>
      </c>
      <c r="E594">
        <v>437.59699999999998</v>
      </c>
      <c r="F594">
        <v>76.581000000000003</v>
      </c>
      <c r="G594" s="9">
        <v>9.8546900000000001E-20</v>
      </c>
      <c r="H594">
        <v>4775.3</v>
      </c>
      <c r="I594">
        <v>0</v>
      </c>
    </row>
    <row r="595" spans="1:9" x14ac:dyDescent="0.25">
      <c r="A595" t="s">
        <v>115</v>
      </c>
      <c r="B595">
        <v>460.66699999999997</v>
      </c>
      <c r="C595">
        <v>459.01</v>
      </c>
      <c r="D595">
        <v>435.64800000000002</v>
      </c>
      <c r="E595">
        <v>434.709</v>
      </c>
      <c r="F595">
        <v>77.068100000000001</v>
      </c>
      <c r="G595" s="9">
        <v>3.4497999999999999E-18</v>
      </c>
      <c r="H595">
        <v>3102.53</v>
      </c>
      <c r="I595">
        <v>0</v>
      </c>
    </row>
    <row r="596" spans="1:9" x14ac:dyDescent="0.25">
      <c r="A596" t="s">
        <v>115</v>
      </c>
      <c r="B596">
        <v>455.25</v>
      </c>
      <c r="C596">
        <v>453.66199999999998</v>
      </c>
      <c r="D596">
        <v>431.79500000000002</v>
      </c>
      <c r="E596">
        <v>431.23899999999998</v>
      </c>
      <c r="F596">
        <v>77.765100000000004</v>
      </c>
      <c r="G596" s="9">
        <v>1.7001800000000001E-17</v>
      </c>
      <c r="H596">
        <v>7320.33</v>
      </c>
      <c r="I596">
        <v>0</v>
      </c>
    </row>
    <row r="597" spans="1:9" x14ac:dyDescent="0.25">
      <c r="A597" t="s">
        <v>115</v>
      </c>
      <c r="B597">
        <v>453.71</v>
      </c>
      <c r="C597">
        <v>452.25400000000002</v>
      </c>
      <c r="D597">
        <v>429.91199999999998</v>
      </c>
      <c r="E597">
        <v>427.73700000000002</v>
      </c>
      <c r="F597">
        <v>74.171999999999997</v>
      </c>
      <c r="G597" s="9">
        <v>1.2208600000000001E-15</v>
      </c>
      <c r="H597">
        <v>2979.48</v>
      </c>
      <c r="I597">
        <v>0</v>
      </c>
    </row>
    <row r="598" spans="1:9" x14ac:dyDescent="0.25">
      <c r="A598" t="s">
        <v>115</v>
      </c>
      <c r="B598">
        <v>474.21899999999999</v>
      </c>
      <c r="C598">
        <v>472.52600000000001</v>
      </c>
      <c r="D598">
        <v>445.279</v>
      </c>
      <c r="E598">
        <v>442.78</v>
      </c>
      <c r="F598">
        <v>78.308999999999997</v>
      </c>
      <c r="G598" s="9">
        <v>6.8416700000000004E-18</v>
      </c>
      <c r="H598">
        <v>2176.84</v>
      </c>
      <c r="I598">
        <v>0</v>
      </c>
    </row>
    <row r="599" spans="1:9" x14ac:dyDescent="0.25">
      <c r="A599" t="s">
        <v>115</v>
      </c>
      <c r="B599">
        <v>449.85500000000002</v>
      </c>
      <c r="C599">
        <v>448.24099999999999</v>
      </c>
      <c r="D599">
        <v>427.34800000000001</v>
      </c>
      <c r="E599">
        <v>426.16899999999998</v>
      </c>
      <c r="F599">
        <v>73.837100000000007</v>
      </c>
      <c r="G599" s="9">
        <v>7.2540299999999993E-18</v>
      </c>
      <c r="H599">
        <v>3594.87</v>
      </c>
      <c r="I599">
        <v>0</v>
      </c>
    </row>
    <row r="600" spans="1:9" x14ac:dyDescent="0.25">
      <c r="A600" t="s">
        <v>115</v>
      </c>
      <c r="B600">
        <v>458.512</v>
      </c>
      <c r="C600">
        <v>456.988</v>
      </c>
      <c r="D600">
        <v>434.29500000000002</v>
      </c>
      <c r="E600">
        <v>432.52600000000001</v>
      </c>
      <c r="F600">
        <v>76.236599999999996</v>
      </c>
      <c r="G600" s="9">
        <v>1.7246500000000001E-17</v>
      </c>
      <c r="H600">
        <v>3828</v>
      </c>
      <c r="I600">
        <v>0</v>
      </c>
    </row>
    <row r="601" spans="1:9" x14ac:dyDescent="0.25">
      <c r="A601" t="s">
        <v>115</v>
      </c>
      <c r="B601">
        <v>450.57100000000003</v>
      </c>
      <c r="C601">
        <v>449.05799999999999</v>
      </c>
      <c r="D601">
        <v>427.90199999999999</v>
      </c>
      <c r="E601">
        <v>427.1</v>
      </c>
      <c r="F601">
        <v>74.720699999999994</v>
      </c>
      <c r="G601" s="9">
        <v>3.7107700000000003E-18</v>
      </c>
      <c r="H601">
        <v>6014.92</v>
      </c>
      <c r="I601">
        <v>0</v>
      </c>
    </row>
    <row r="602" spans="1:9" x14ac:dyDescent="0.25">
      <c r="A602" t="s">
        <v>115</v>
      </c>
      <c r="B602">
        <v>451.03899999999999</v>
      </c>
      <c r="C602">
        <v>449.45699999999999</v>
      </c>
      <c r="D602">
        <v>428.38299999999998</v>
      </c>
      <c r="E602">
        <v>427.428</v>
      </c>
      <c r="F602">
        <v>76.333500000000001</v>
      </c>
      <c r="G602" s="9">
        <v>5.6769999999999999E-18</v>
      </c>
      <c r="H602">
        <v>4081.38</v>
      </c>
      <c r="I602">
        <v>0</v>
      </c>
    </row>
    <row r="603" spans="1:9" x14ac:dyDescent="0.25">
      <c r="A603" t="s">
        <v>115</v>
      </c>
      <c r="B603">
        <v>446.06400000000002</v>
      </c>
      <c r="C603">
        <v>444.42</v>
      </c>
      <c r="D603">
        <v>425.142</v>
      </c>
      <c r="E603">
        <v>424.14</v>
      </c>
      <c r="F603">
        <v>74.981700000000004</v>
      </c>
      <c r="G603" s="9">
        <v>3.0620599999999998E-16</v>
      </c>
      <c r="H603">
        <v>3653.02</v>
      </c>
      <c r="I603">
        <v>0</v>
      </c>
    </row>
    <row r="604" spans="1:9" x14ac:dyDescent="0.25">
      <c r="A604" t="s">
        <v>115</v>
      </c>
      <c r="B604">
        <v>466.55599999999998</v>
      </c>
      <c r="C604">
        <v>465.06900000000002</v>
      </c>
      <c r="D604">
        <v>440.80700000000002</v>
      </c>
      <c r="E604">
        <v>439.31299999999999</v>
      </c>
      <c r="F604">
        <v>79.882400000000004</v>
      </c>
      <c r="G604" s="9">
        <v>9.2327800000000008E-19</v>
      </c>
      <c r="H604">
        <v>2912.14</v>
      </c>
      <c r="I604">
        <v>0</v>
      </c>
    </row>
    <row r="605" spans="1:9" x14ac:dyDescent="0.25">
      <c r="A605" t="s">
        <v>115</v>
      </c>
      <c r="B605">
        <v>462.15899999999999</v>
      </c>
      <c r="C605">
        <v>460.77</v>
      </c>
      <c r="D605">
        <v>438.00099999999998</v>
      </c>
      <c r="E605">
        <v>436.90699999999998</v>
      </c>
      <c r="F605">
        <v>78.955399999999997</v>
      </c>
      <c r="G605" s="9">
        <v>7.7755700000000001E-19</v>
      </c>
      <c r="H605">
        <v>13443.3</v>
      </c>
      <c r="I605">
        <v>0</v>
      </c>
    </row>
    <row r="606" spans="1:9" x14ac:dyDescent="0.25">
      <c r="A606" t="s">
        <v>115</v>
      </c>
      <c r="B606">
        <v>455.464</v>
      </c>
      <c r="C606">
        <v>453.91199999999998</v>
      </c>
      <c r="D606">
        <v>430.71899999999999</v>
      </c>
      <c r="E606">
        <v>429.30599999999998</v>
      </c>
      <c r="F606">
        <v>75.696899999999999</v>
      </c>
      <c r="G606" s="9">
        <v>8.5948900000000003E-20</v>
      </c>
      <c r="H606">
        <v>10264.200000000001</v>
      </c>
      <c r="I606">
        <v>0</v>
      </c>
    </row>
    <row r="607" spans="1:9" x14ac:dyDescent="0.25">
      <c r="A607" t="s">
        <v>115</v>
      </c>
      <c r="B607">
        <v>458.291</v>
      </c>
      <c r="C607">
        <v>456.416</v>
      </c>
      <c r="D607">
        <v>435.017</v>
      </c>
      <c r="E607">
        <v>433.88099999999997</v>
      </c>
      <c r="F607">
        <v>77.895600000000002</v>
      </c>
      <c r="G607" s="9">
        <v>2.6239199999999998E-18</v>
      </c>
      <c r="H607">
        <v>3619.87</v>
      </c>
      <c r="I607">
        <v>0</v>
      </c>
    </row>
    <row r="608" spans="1:9" x14ac:dyDescent="0.25">
      <c r="A608" t="s">
        <v>115</v>
      </c>
      <c r="B608">
        <v>446.07100000000003</v>
      </c>
      <c r="C608">
        <v>444.459</v>
      </c>
      <c r="D608">
        <v>423.89699999999999</v>
      </c>
      <c r="E608">
        <v>423.13799999999998</v>
      </c>
      <c r="F608">
        <v>74.495199999999997</v>
      </c>
      <c r="G608" s="9">
        <v>3.82297E-19</v>
      </c>
      <c r="H608">
        <v>6153.15</v>
      </c>
      <c r="I608">
        <v>0</v>
      </c>
    </row>
    <row r="609" spans="1:25" x14ac:dyDescent="0.25">
      <c r="A609" t="s">
        <v>115</v>
      </c>
      <c r="B609">
        <v>443.041</v>
      </c>
      <c r="C609">
        <v>441.505</v>
      </c>
      <c r="D609">
        <v>422.37200000000001</v>
      </c>
      <c r="E609">
        <v>421.68599999999998</v>
      </c>
      <c r="F609">
        <v>75.251800000000003</v>
      </c>
      <c r="G609" s="9">
        <v>3.6604300000000002E-17</v>
      </c>
      <c r="H609">
        <v>7505.2</v>
      </c>
      <c r="I609">
        <v>0</v>
      </c>
    </row>
    <row r="610" spans="1:25" x14ac:dyDescent="0.25">
      <c r="A610" t="s">
        <v>115</v>
      </c>
      <c r="B610">
        <v>453.99799999999999</v>
      </c>
      <c r="C610">
        <v>452.32799999999997</v>
      </c>
      <c r="D610">
        <v>430.214</v>
      </c>
      <c r="E610">
        <v>429.09500000000003</v>
      </c>
      <c r="F610">
        <v>75.573400000000007</v>
      </c>
      <c r="G610" s="9">
        <v>1.4240799999999999E-17</v>
      </c>
      <c r="H610">
        <v>7356.15</v>
      </c>
      <c r="I610">
        <v>0</v>
      </c>
    </row>
    <row r="611" spans="1:25" x14ac:dyDescent="0.25">
      <c r="A611" t="s">
        <v>115</v>
      </c>
      <c r="B611">
        <v>462.11200000000002</v>
      </c>
      <c r="C611">
        <v>460.55500000000001</v>
      </c>
      <c r="D611">
        <v>434.91899999999998</v>
      </c>
      <c r="E611">
        <v>433.06900000000002</v>
      </c>
      <c r="F611">
        <v>75.462000000000003</v>
      </c>
      <c r="G611" s="9">
        <v>6.41904E-19</v>
      </c>
      <c r="H611">
        <v>8247.4500000000007</v>
      </c>
      <c r="I611">
        <v>0</v>
      </c>
    </row>
    <row r="612" spans="1:25" x14ac:dyDescent="0.25">
      <c r="A612" t="s">
        <v>115</v>
      </c>
      <c r="B612">
        <v>463.51400000000001</v>
      </c>
      <c r="C612">
        <v>461.392</v>
      </c>
      <c r="D612">
        <v>437.40199999999999</v>
      </c>
      <c r="E612">
        <v>435.678</v>
      </c>
      <c r="F612">
        <v>76.385099999999994</v>
      </c>
      <c r="G612" s="9">
        <v>6.6752099999999997E-19</v>
      </c>
      <c r="H612">
        <v>3200.32</v>
      </c>
      <c r="I612">
        <v>0</v>
      </c>
    </row>
    <row r="613" spans="1:25" x14ac:dyDescent="0.25">
      <c r="A613" t="s">
        <v>115</v>
      </c>
      <c r="B613">
        <v>455.38600000000002</v>
      </c>
      <c r="C613">
        <v>453.77800000000002</v>
      </c>
      <c r="D613">
        <v>431.11599999999999</v>
      </c>
      <c r="E613">
        <v>430.31200000000001</v>
      </c>
      <c r="F613">
        <v>74.792500000000004</v>
      </c>
      <c r="G613" s="9">
        <v>2.2015200000000001E-18</v>
      </c>
      <c r="H613">
        <v>5495.38</v>
      </c>
      <c r="I613">
        <v>0</v>
      </c>
    </row>
    <row r="614" spans="1:25" x14ac:dyDescent="0.25">
      <c r="A614" t="s">
        <v>115</v>
      </c>
      <c r="B614">
        <v>457.33</v>
      </c>
      <c r="C614">
        <v>455.73</v>
      </c>
      <c r="D614">
        <v>432.702</v>
      </c>
      <c r="E614">
        <v>431.24700000000001</v>
      </c>
      <c r="F614">
        <v>76.966700000000003</v>
      </c>
      <c r="G614" s="9">
        <v>6.3072200000000006E-17</v>
      </c>
      <c r="H614">
        <v>5432.78</v>
      </c>
      <c r="I614">
        <v>0</v>
      </c>
    </row>
    <row r="615" spans="1:25" x14ac:dyDescent="0.25">
      <c r="A615" t="s">
        <v>115</v>
      </c>
      <c r="B615">
        <v>460.35399999999998</v>
      </c>
      <c r="C615">
        <v>458.274</v>
      </c>
      <c r="D615">
        <v>434.88499999999999</v>
      </c>
      <c r="E615">
        <v>433.40499999999997</v>
      </c>
      <c r="F615">
        <v>76.567899999999995</v>
      </c>
      <c r="G615" s="9">
        <v>5.3074E-17</v>
      </c>
      <c r="H615">
        <v>5610.88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452.92899999999997</v>
      </c>
      <c r="C616">
        <v>450.815</v>
      </c>
      <c r="D616">
        <v>429.08699999999999</v>
      </c>
      <c r="E616">
        <v>427.94</v>
      </c>
      <c r="F616">
        <v>75.733000000000004</v>
      </c>
      <c r="G616" s="9">
        <v>6.7858899999999997E-18</v>
      </c>
      <c r="H616">
        <v>5328.66</v>
      </c>
      <c r="I616">
        <v>0</v>
      </c>
      <c r="R616">
        <f>AVERAGE(B567:B616)</f>
        <v>455.94613999999996</v>
      </c>
      <c r="S616">
        <f>AVERAGE(C567:C616)</f>
        <v>454.28892000000002</v>
      </c>
      <c r="U616">
        <f>_xlfn.VAR.P(B567:B616)</f>
        <v>46.841407360399991</v>
      </c>
      <c r="V616">
        <f>_xlfn.VAR.P(C567:C616)</f>
        <v>46.335764273600006</v>
      </c>
      <c r="X616">
        <f>1.96*SQRT(U616)/50</f>
        <v>0.26828786816828865</v>
      </c>
      <c r="Y616">
        <f>1.96*SQRT(V616)/50</f>
        <v>0.26683588366894123</v>
      </c>
    </row>
    <row r="617" spans="1:25" x14ac:dyDescent="0.25">
      <c r="A617" t="s">
        <v>115</v>
      </c>
      <c r="B617">
        <v>22881.109499999999</v>
      </c>
      <c r="C617" t="s">
        <v>37</v>
      </c>
    </row>
    <row r="618" spans="1:25" x14ac:dyDescent="0.25">
      <c r="A618" t="s">
        <v>116</v>
      </c>
      <c r="B618">
        <v>1585.36</v>
      </c>
      <c r="C618">
        <v>1536.21</v>
      </c>
      <c r="D618">
        <v>1524.27</v>
      </c>
      <c r="E618">
        <v>1497.85</v>
      </c>
      <c r="F618">
        <v>424.15300000000002</v>
      </c>
      <c r="G618" s="9">
        <v>1.0629400000000001E-18</v>
      </c>
      <c r="H618">
        <v>7703.41</v>
      </c>
      <c r="I618">
        <v>0</v>
      </c>
    </row>
    <row r="619" spans="1:25" x14ac:dyDescent="0.25">
      <c r="A619" t="s">
        <v>116</v>
      </c>
      <c r="B619">
        <v>1726.45</v>
      </c>
      <c r="C619">
        <v>1675.77</v>
      </c>
      <c r="D619">
        <v>1662.32</v>
      </c>
      <c r="E619">
        <v>1629.63</v>
      </c>
      <c r="F619">
        <v>546.27200000000005</v>
      </c>
      <c r="G619" s="9">
        <v>2.68797E-17</v>
      </c>
      <c r="H619">
        <v>4183.41</v>
      </c>
      <c r="I619">
        <v>0</v>
      </c>
    </row>
    <row r="620" spans="1:25" x14ac:dyDescent="0.25">
      <c r="A620" t="s">
        <v>116</v>
      </c>
      <c r="B620">
        <v>1809.17</v>
      </c>
      <c r="C620">
        <v>1752.09</v>
      </c>
      <c r="D620">
        <v>1739.95</v>
      </c>
      <c r="E620">
        <v>1705.63</v>
      </c>
      <c r="F620">
        <v>616.37599999999998</v>
      </c>
      <c r="G620" s="9">
        <v>1.1166900000000001E-18</v>
      </c>
      <c r="H620">
        <v>8377.0300000000007</v>
      </c>
      <c r="I620">
        <v>0</v>
      </c>
    </row>
    <row r="621" spans="1:25" x14ac:dyDescent="0.25">
      <c r="A621" t="s">
        <v>116</v>
      </c>
      <c r="B621">
        <v>1835.31</v>
      </c>
      <c r="C621">
        <v>1781.28</v>
      </c>
      <c r="D621">
        <v>1767.75</v>
      </c>
      <c r="E621">
        <v>1729.95</v>
      </c>
      <c r="F621">
        <v>656.43499999999995</v>
      </c>
      <c r="G621" s="9">
        <v>7.2856100000000002E-17</v>
      </c>
      <c r="H621">
        <v>3129.58</v>
      </c>
      <c r="I621">
        <v>0</v>
      </c>
    </row>
    <row r="622" spans="1:25" x14ac:dyDescent="0.25">
      <c r="A622" t="s">
        <v>116</v>
      </c>
      <c r="B622">
        <v>1851.19</v>
      </c>
      <c r="C622">
        <v>1800.26</v>
      </c>
      <c r="D622">
        <v>1785.8</v>
      </c>
      <c r="E622">
        <v>1747.33</v>
      </c>
      <c r="F622">
        <v>675.44399999999996</v>
      </c>
      <c r="G622" s="9">
        <v>8.3964700000000004E-17</v>
      </c>
      <c r="H622">
        <v>8415.89</v>
      </c>
      <c r="I622">
        <v>0</v>
      </c>
    </row>
    <row r="623" spans="1:25" x14ac:dyDescent="0.25">
      <c r="A623" t="s">
        <v>116</v>
      </c>
      <c r="B623">
        <v>1865.98</v>
      </c>
      <c r="C623">
        <v>1812.38</v>
      </c>
      <c r="D623">
        <v>1798.45</v>
      </c>
      <c r="E623">
        <v>1759.8</v>
      </c>
      <c r="F623">
        <v>666.36300000000006</v>
      </c>
      <c r="G623" s="9">
        <v>1.2723200000000001E-16</v>
      </c>
      <c r="H623">
        <v>4457.8100000000004</v>
      </c>
      <c r="I623">
        <v>0</v>
      </c>
    </row>
    <row r="624" spans="1:25" x14ac:dyDescent="0.25">
      <c r="A624" t="s">
        <v>116</v>
      </c>
      <c r="B624">
        <v>1869.78</v>
      </c>
      <c r="C624">
        <v>1808.97</v>
      </c>
      <c r="D624">
        <v>1794.69</v>
      </c>
      <c r="E624">
        <v>1756.53</v>
      </c>
      <c r="F624">
        <v>679.85699999999997</v>
      </c>
      <c r="G624" s="9">
        <v>1.7059099999999999E-17</v>
      </c>
      <c r="H624">
        <v>10508.5</v>
      </c>
      <c r="I624">
        <v>0</v>
      </c>
    </row>
    <row r="625" spans="1:9" x14ac:dyDescent="0.25">
      <c r="A625" t="s">
        <v>116</v>
      </c>
      <c r="B625">
        <v>1856.35</v>
      </c>
      <c r="C625">
        <v>1802.71</v>
      </c>
      <c r="D625">
        <v>1788.95</v>
      </c>
      <c r="E625">
        <v>1750.86</v>
      </c>
      <c r="F625">
        <v>668.19200000000001</v>
      </c>
      <c r="G625" s="9">
        <v>1.05904E-16</v>
      </c>
      <c r="H625">
        <v>3328.45</v>
      </c>
      <c r="I625">
        <v>0</v>
      </c>
    </row>
    <row r="626" spans="1:9" x14ac:dyDescent="0.25">
      <c r="A626" t="s">
        <v>116</v>
      </c>
      <c r="B626">
        <v>1896.89</v>
      </c>
      <c r="C626">
        <v>1812.52</v>
      </c>
      <c r="D626">
        <v>1798.39</v>
      </c>
      <c r="E626">
        <v>1759.8</v>
      </c>
      <c r="F626">
        <v>685.77499999999998</v>
      </c>
      <c r="G626" s="9">
        <v>2.29702E-16</v>
      </c>
      <c r="H626">
        <v>8803.2199999999993</v>
      </c>
      <c r="I626">
        <v>0</v>
      </c>
    </row>
    <row r="627" spans="1:9" x14ac:dyDescent="0.25">
      <c r="A627" t="s">
        <v>116</v>
      </c>
      <c r="B627">
        <v>1888</v>
      </c>
      <c r="C627">
        <v>1818.3</v>
      </c>
      <c r="D627">
        <v>1803.09</v>
      </c>
      <c r="E627">
        <v>1765.31</v>
      </c>
      <c r="F627">
        <v>673.41899999999998</v>
      </c>
      <c r="G627" s="9">
        <v>2.7110899999999997E-20</v>
      </c>
      <c r="H627">
        <v>6683.92</v>
      </c>
      <c r="I627">
        <v>0</v>
      </c>
    </row>
    <row r="628" spans="1:9" x14ac:dyDescent="0.25">
      <c r="A628" t="s">
        <v>116</v>
      </c>
      <c r="B628">
        <v>1866.65</v>
      </c>
      <c r="C628">
        <v>1802.17</v>
      </c>
      <c r="D628">
        <v>1787.85</v>
      </c>
      <c r="E628">
        <v>1749.65</v>
      </c>
      <c r="F628">
        <v>669.88900000000001</v>
      </c>
      <c r="G628" s="9">
        <v>5.8193699999999999E-16</v>
      </c>
      <c r="H628">
        <v>10478.1</v>
      </c>
      <c r="I628">
        <v>0</v>
      </c>
    </row>
    <row r="629" spans="1:9" x14ac:dyDescent="0.25">
      <c r="A629" t="s">
        <v>116</v>
      </c>
      <c r="B629">
        <v>1869.38</v>
      </c>
      <c r="C629">
        <v>1818.35</v>
      </c>
      <c r="D629">
        <v>1803.33</v>
      </c>
      <c r="E629">
        <v>1764.66</v>
      </c>
      <c r="F629">
        <v>672.03300000000002</v>
      </c>
      <c r="G629" s="9">
        <v>6.6944700000000001E-16</v>
      </c>
      <c r="H629">
        <v>5301.08</v>
      </c>
      <c r="I629">
        <v>0</v>
      </c>
    </row>
    <row r="630" spans="1:9" x14ac:dyDescent="0.25">
      <c r="A630" t="s">
        <v>116</v>
      </c>
      <c r="B630">
        <v>1865.55</v>
      </c>
      <c r="C630">
        <v>1814.56</v>
      </c>
      <c r="D630">
        <v>1798.52</v>
      </c>
      <c r="E630">
        <v>1759.19</v>
      </c>
      <c r="F630">
        <v>682.21699999999998</v>
      </c>
      <c r="G630" s="9">
        <v>1.1413600000000001E-17</v>
      </c>
      <c r="H630">
        <v>8311.9599999999991</v>
      </c>
      <c r="I630">
        <v>0</v>
      </c>
    </row>
    <row r="631" spans="1:9" x14ac:dyDescent="0.25">
      <c r="A631" t="s">
        <v>116</v>
      </c>
      <c r="B631">
        <v>1848.3</v>
      </c>
      <c r="C631">
        <v>1797.28</v>
      </c>
      <c r="D631">
        <v>1784.56</v>
      </c>
      <c r="E631">
        <v>1747.15</v>
      </c>
      <c r="F631">
        <v>666.03800000000001</v>
      </c>
      <c r="G631" s="9">
        <v>4.3171299999999999E-19</v>
      </c>
      <c r="H631">
        <v>3080.59</v>
      </c>
      <c r="I631">
        <v>0</v>
      </c>
    </row>
    <row r="632" spans="1:9" x14ac:dyDescent="0.25">
      <c r="A632" t="s">
        <v>116</v>
      </c>
      <c r="B632">
        <v>1858.14</v>
      </c>
      <c r="C632">
        <v>1804.98</v>
      </c>
      <c r="D632">
        <v>1790.5</v>
      </c>
      <c r="E632">
        <v>1752.24</v>
      </c>
      <c r="F632">
        <v>671.90200000000004</v>
      </c>
      <c r="G632" s="9">
        <v>1.8925500000000001E-16</v>
      </c>
      <c r="H632">
        <v>3821.45</v>
      </c>
      <c r="I632">
        <v>0</v>
      </c>
    </row>
    <row r="633" spans="1:9" x14ac:dyDescent="0.25">
      <c r="A633" t="s">
        <v>116</v>
      </c>
      <c r="B633">
        <v>1877.68</v>
      </c>
      <c r="C633">
        <v>1823.63</v>
      </c>
      <c r="D633">
        <v>1807.44</v>
      </c>
      <c r="E633">
        <v>1767.78</v>
      </c>
      <c r="F633">
        <v>683.11199999999997</v>
      </c>
      <c r="G633" s="9">
        <v>1.7323799999999999E-20</v>
      </c>
      <c r="H633">
        <v>7336.74</v>
      </c>
      <c r="I633">
        <v>0</v>
      </c>
    </row>
    <row r="634" spans="1:9" x14ac:dyDescent="0.25">
      <c r="A634" t="s">
        <v>116</v>
      </c>
      <c r="B634">
        <v>1869.61</v>
      </c>
      <c r="C634">
        <v>1805.28</v>
      </c>
      <c r="D634">
        <v>1791.21</v>
      </c>
      <c r="E634">
        <v>1753.13</v>
      </c>
      <c r="F634">
        <v>673.94899999999996</v>
      </c>
      <c r="G634" s="9">
        <v>2.3987300000000002E-18</v>
      </c>
      <c r="H634">
        <v>5885.96</v>
      </c>
      <c r="I634">
        <v>0</v>
      </c>
    </row>
    <row r="635" spans="1:9" x14ac:dyDescent="0.25">
      <c r="A635" t="s">
        <v>116</v>
      </c>
      <c r="B635">
        <v>1848.14</v>
      </c>
      <c r="C635">
        <v>1796.89</v>
      </c>
      <c r="D635">
        <v>1782.11</v>
      </c>
      <c r="E635">
        <v>1743.98</v>
      </c>
      <c r="F635">
        <v>667.596</v>
      </c>
      <c r="G635" s="9">
        <v>5.2692299999999997E-18</v>
      </c>
      <c r="H635">
        <v>2130.4899999999998</v>
      </c>
      <c r="I635">
        <v>0</v>
      </c>
    </row>
    <row r="636" spans="1:9" x14ac:dyDescent="0.25">
      <c r="A636" t="s">
        <v>116</v>
      </c>
      <c r="B636">
        <v>1856.35</v>
      </c>
      <c r="C636">
        <v>1806.49</v>
      </c>
      <c r="D636">
        <v>1791.77</v>
      </c>
      <c r="E636">
        <v>1753.05</v>
      </c>
      <c r="F636">
        <v>664.36900000000003</v>
      </c>
      <c r="G636" s="9">
        <v>7.5983299999999998E-18</v>
      </c>
      <c r="H636">
        <v>3490.66</v>
      </c>
      <c r="I636">
        <v>0</v>
      </c>
    </row>
    <row r="637" spans="1:9" x14ac:dyDescent="0.25">
      <c r="A637" t="s">
        <v>116</v>
      </c>
      <c r="B637">
        <v>1903.62</v>
      </c>
      <c r="C637">
        <v>1852.46</v>
      </c>
      <c r="D637">
        <v>1836.91</v>
      </c>
      <c r="E637">
        <v>1797.75</v>
      </c>
      <c r="F637">
        <v>683.57</v>
      </c>
      <c r="G637" s="9">
        <v>3.28127E-18</v>
      </c>
      <c r="H637">
        <v>2456.85</v>
      </c>
      <c r="I637">
        <v>0</v>
      </c>
    </row>
    <row r="638" spans="1:9" x14ac:dyDescent="0.25">
      <c r="A638" t="s">
        <v>116</v>
      </c>
      <c r="B638">
        <v>1859.7</v>
      </c>
      <c r="C638">
        <v>1807.72</v>
      </c>
      <c r="D638">
        <v>1793.89</v>
      </c>
      <c r="E638">
        <v>1755.35</v>
      </c>
      <c r="F638">
        <v>673.29300000000001</v>
      </c>
      <c r="G638" s="9">
        <v>8.8399399999999992E-19</v>
      </c>
      <c r="H638">
        <v>4822.38</v>
      </c>
      <c r="I638">
        <v>0</v>
      </c>
    </row>
    <row r="639" spans="1:9" x14ac:dyDescent="0.25">
      <c r="A639" t="s">
        <v>116</v>
      </c>
      <c r="B639">
        <v>1866.07</v>
      </c>
      <c r="C639">
        <v>1810.18</v>
      </c>
      <c r="D639">
        <v>1796.86</v>
      </c>
      <c r="E639">
        <v>1758.71</v>
      </c>
      <c r="F639">
        <v>671.09100000000001</v>
      </c>
      <c r="G639" s="9">
        <v>4.7178500000000002E-20</v>
      </c>
      <c r="H639">
        <v>3073.12</v>
      </c>
      <c r="I639">
        <v>0</v>
      </c>
    </row>
    <row r="640" spans="1:9" x14ac:dyDescent="0.25">
      <c r="A640" t="s">
        <v>116</v>
      </c>
      <c r="B640">
        <v>1875.35</v>
      </c>
      <c r="C640">
        <v>1822.08</v>
      </c>
      <c r="D640">
        <v>1807.36</v>
      </c>
      <c r="E640">
        <v>1769.22</v>
      </c>
      <c r="F640">
        <v>672.98699999999997</v>
      </c>
      <c r="G640" s="9">
        <v>6.7016299999999998E-16</v>
      </c>
      <c r="H640">
        <v>7040.23</v>
      </c>
      <c r="I640">
        <v>0</v>
      </c>
    </row>
    <row r="641" spans="1:9" x14ac:dyDescent="0.25">
      <c r="A641" t="s">
        <v>116</v>
      </c>
      <c r="B641">
        <v>1876.38</v>
      </c>
      <c r="C641">
        <v>1824.39</v>
      </c>
      <c r="D641">
        <v>1809.32</v>
      </c>
      <c r="E641">
        <v>1769.89</v>
      </c>
      <c r="F641">
        <v>679.29700000000003</v>
      </c>
      <c r="G641" s="9">
        <v>8.3489100000000001E-18</v>
      </c>
      <c r="H641">
        <v>4185.91</v>
      </c>
      <c r="I641">
        <v>0</v>
      </c>
    </row>
    <row r="642" spans="1:9" x14ac:dyDescent="0.25">
      <c r="A642" t="s">
        <v>116</v>
      </c>
      <c r="B642">
        <v>1845.84</v>
      </c>
      <c r="C642">
        <v>1795.69</v>
      </c>
      <c r="D642">
        <v>1780.6</v>
      </c>
      <c r="E642">
        <v>1742.41</v>
      </c>
      <c r="F642">
        <v>667.28700000000003</v>
      </c>
      <c r="G642" s="9">
        <v>1.1961200000000001E-17</v>
      </c>
      <c r="H642">
        <v>5100.8999999999996</v>
      </c>
      <c r="I642">
        <v>0</v>
      </c>
    </row>
    <row r="643" spans="1:9" x14ac:dyDescent="0.25">
      <c r="A643" t="s">
        <v>116</v>
      </c>
      <c r="B643">
        <v>1875.89</v>
      </c>
      <c r="C643">
        <v>1823.48</v>
      </c>
      <c r="D643">
        <v>1808.08</v>
      </c>
      <c r="E643">
        <v>1768.85</v>
      </c>
      <c r="F643">
        <v>678.04899999999998</v>
      </c>
      <c r="G643" s="9">
        <v>9.5859299999999997E-17</v>
      </c>
      <c r="H643">
        <v>6975.29</v>
      </c>
      <c r="I643">
        <v>0</v>
      </c>
    </row>
    <row r="644" spans="1:9" x14ac:dyDescent="0.25">
      <c r="A644" t="s">
        <v>116</v>
      </c>
      <c r="B644">
        <v>1887.91</v>
      </c>
      <c r="C644">
        <v>1833.69</v>
      </c>
      <c r="D644">
        <v>1815.36</v>
      </c>
      <c r="E644">
        <v>1776.69</v>
      </c>
      <c r="F644">
        <v>678.51700000000005</v>
      </c>
      <c r="G644" s="9">
        <v>1.53547E-20</v>
      </c>
      <c r="H644">
        <v>8524.5499999999993</v>
      </c>
      <c r="I644">
        <v>0</v>
      </c>
    </row>
    <row r="645" spans="1:9" x14ac:dyDescent="0.25">
      <c r="A645" t="s">
        <v>116</v>
      </c>
      <c r="B645">
        <v>1868.68</v>
      </c>
      <c r="C645">
        <v>1819.77</v>
      </c>
      <c r="D645">
        <v>1803.76</v>
      </c>
      <c r="E645">
        <v>1765.38</v>
      </c>
      <c r="F645">
        <v>679.17</v>
      </c>
      <c r="G645" s="9">
        <v>5.0555900000000001E-21</v>
      </c>
      <c r="H645">
        <v>4127.12</v>
      </c>
      <c r="I645">
        <v>0</v>
      </c>
    </row>
    <row r="646" spans="1:9" x14ac:dyDescent="0.25">
      <c r="A646" t="s">
        <v>116</v>
      </c>
      <c r="B646">
        <v>1870.01</v>
      </c>
      <c r="C646">
        <v>1818.22</v>
      </c>
      <c r="D646">
        <v>1805.4</v>
      </c>
      <c r="E646">
        <v>1766.23</v>
      </c>
      <c r="F646">
        <v>682.505</v>
      </c>
      <c r="G646" s="9">
        <v>3.5061799999999996E-18</v>
      </c>
      <c r="H646">
        <v>6385.92</v>
      </c>
      <c r="I646">
        <v>0</v>
      </c>
    </row>
    <row r="647" spans="1:9" x14ac:dyDescent="0.25">
      <c r="A647" t="s">
        <v>116</v>
      </c>
      <c r="B647">
        <v>1856.4</v>
      </c>
      <c r="C647">
        <v>1801.68</v>
      </c>
      <c r="D647">
        <v>1786.45</v>
      </c>
      <c r="E647">
        <v>1748.85</v>
      </c>
      <c r="F647">
        <v>668.37400000000002</v>
      </c>
      <c r="G647" s="9">
        <v>7.7374800000000004E-19</v>
      </c>
      <c r="H647">
        <v>8580.94</v>
      </c>
      <c r="I647">
        <v>0</v>
      </c>
    </row>
    <row r="648" spans="1:9" x14ac:dyDescent="0.25">
      <c r="A648" t="s">
        <v>116</v>
      </c>
      <c r="B648">
        <v>1855.9</v>
      </c>
      <c r="C648">
        <v>1803.04</v>
      </c>
      <c r="D648">
        <v>1789.35</v>
      </c>
      <c r="E648">
        <v>1752.32</v>
      </c>
      <c r="F648">
        <v>668.47400000000005</v>
      </c>
      <c r="G648" s="9">
        <v>5.1282699999999999E-17</v>
      </c>
      <c r="H648">
        <v>2290.2600000000002</v>
      </c>
      <c r="I648">
        <v>0</v>
      </c>
    </row>
    <row r="649" spans="1:9" x14ac:dyDescent="0.25">
      <c r="A649" t="s">
        <v>116</v>
      </c>
      <c r="B649">
        <v>1884.07</v>
      </c>
      <c r="C649">
        <v>1826.4</v>
      </c>
      <c r="D649">
        <v>1811.28</v>
      </c>
      <c r="E649">
        <v>1773.5</v>
      </c>
      <c r="F649">
        <v>679.524</v>
      </c>
      <c r="G649" s="9">
        <v>3.3562300000000002E-17</v>
      </c>
      <c r="H649">
        <v>22900.1</v>
      </c>
      <c r="I649">
        <v>0</v>
      </c>
    </row>
    <row r="650" spans="1:9" x14ac:dyDescent="0.25">
      <c r="A650" t="s">
        <v>116</v>
      </c>
      <c r="B650">
        <v>1873.41</v>
      </c>
      <c r="C650">
        <v>1817.79</v>
      </c>
      <c r="D650">
        <v>1803.56</v>
      </c>
      <c r="E650">
        <v>1765.97</v>
      </c>
      <c r="F650">
        <v>671.86199999999997</v>
      </c>
      <c r="G650" s="9">
        <v>1.9464899999999999E-17</v>
      </c>
      <c r="H650">
        <v>3793.87</v>
      </c>
      <c r="I650">
        <v>0</v>
      </c>
    </row>
    <row r="651" spans="1:9" x14ac:dyDescent="0.25">
      <c r="A651" t="s">
        <v>116</v>
      </c>
      <c r="B651">
        <v>1846.54</v>
      </c>
      <c r="C651">
        <v>1794.88</v>
      </c>
      <c r="D651">
        <v>1782.04</v>
      </c>
      <c r="E651">
        <v>1745.61</v>
      </c>
      <c r="F651">
        <v>671.04499999999996</v>
      </c>
      <c r="G651" s="9">
        <v>3.9812699999999999E-19</v>
      </c>
      <c r="H651">
        <v>3653.17</v>
      </c>
      <c r="I651">
        <v>0</v>
      </c>
    </row>
    <row r="652" spans="1:9" x14ac:dyDescent="0.25">
      <c r="A652" t="s">
        <v>116</v>
      </c>
      <c r="B652">
        <v>1858.29</v>
      </c>
      <c r="C652">
        <v>1801.77</v>
      </c>
      <c r="D652">
        <v>1786.3</v>
      </c>
      <c r="E652">
        <v>1749.05</v>
      </c>
      <c r="F652">
        <v>666.13800000000003</v>
      </c>
      <c r="G652" s="9">
        <v>9.9501200000000002E-18</v>
      </c>
      <c r="H652">
        <v>3336.71</v>
      </c>
      <c r="I652">
        <v>0</v>
      </c>
    </row>
    <row r="653" spans="1:9" x14ac:dyDescent="0.25">
      <c r="A653" t="s">
        <v>116</v>
      </c>
      <c r="B653">
        <v>1889.99</v>
      </c>
      <c r="C653">
        <v>1837.86</v>
      </c>
      <c r="D653">
        <v>1822.72</v>
      </c>
      <c r="E653">
        <v>1784.04</v>
      </c>
      <c r="F653">
        <v>687.21799999999996</v>
      </c>
      <c r="G653" s="9">
        <v>1.37134E-17</v>
      </c>
      <c r="H653">
        <v>6939.26</v>
      </c>
      <c r="I653">
        <v>0</v>
      </c>
    </row>
    <row r="654" spans="1:9" x14ac:dyDescent="0.25">
      <c r="A654" t="s">
        <v>116</v>
      </c>
      <c r="B654">
        <v>1862.39</v>
      </c>
      <c r="C654">
        <v>1812.39</v>
      </c>
      <c r="D654">
        <v>1796.08</v>
      </c>
      <c r="E654">
        <v>1758.39</v>
      </c>
      <c r="F654">
        <v>677.40499999999997</v>
      </c>
      <c r="G654" s="9">
        <v>1.01477E-17</v>
      </c>
      <c r="H654">
        <v>5424.16</v>
      </c>
      <c r="I654">
        <v>0</v>
      </c>
    </row>
    <row r="655" spans="1:9" x14ac:dyDescent="0.25">
      <c r="A655" t="s">
        <v>116</v>
      </c>
      <c r="B655">
        <v>1895.74</v>
      </c>
      <c r="C655">
        <v>1827.64</v>
      </c>
      <c r="D655">
        <v>1813.82</v>
      </c>
      <c r="E655">
        <v>1775.61</v>
      </c>
      <c r="F655">
        <v>667.96900000000005</v>
      </c>
      <c r="G655" s="9">
        <v>3.3075900000000001E-16</v>
      </c>
      <c r="H655">
        <v>14139.4</v>
      </c>
      <c r="I655">
        <v>0</v>
      </c>
    </row>
    <row r="656" spans="1:9" x14ac:dyDescent="0.25">
      <c r="A656" t="s">
        <v>116</v>
      </c>
      <c r="B656">
        <v>1862.64</v>
      </c>
      <c r="C656">
        <v>1810.44</v>
      </c>
      <c r="D656">
        <v>1797.52</v>
      </c>
      <c r="E656">
        <v>1759.78</v>
      </c>
      <c r="F656">
        <v>675.77300000000002</v>
      </c>
      <c r="G656" s="9">
        <v>6.6466799999999995E-17</v>
      </c>
      <c r="H656">
        <v>3616.18</v>
      </c>
      <c r="I656">
        <v>0</v>
      </c>
    </row>
    <row r="657" spans="1:25" x14ac:dyDescent="0.25">
      <c r="A657" t="s">
        <v>116</v>
      </c>
      <c r="B657">
        <v>1919.59</v>
      </c>
      <c r="C657">
        <v>1834.67</v>
      </c>
      <c r="D657">
        <v>1819.51</v>
      </c>
      <c r="E657">
        <v>1781.32</v>
      </c>
      <c r="F657">
        <v>671.06799999999998</v>
      </c>
      <c r="G657" s="9">
        <v>3.17834E-18</v>
      </c>
      <c r="H657">
        <v>6674.94</v>
      </c>
      <c r="I657">
        <v>0</v>
      </c>
    </row>
    <row r="658" spans="1:25" x14ac:dyDescent="0.25">
      <c r="A658" t="s">
        <v>116</v>
      </c>
      <c r="B658">
        <v>1828.72</v>
      </c>
      <c r="C658">
        <v>1776.17</v>
      </c>
      <c r="D658">
        <v>1764.1</v>
      </c>
      <c r="E658">
        <v>1727.19</v>
      </c>
      <c r="F658">
        <v>672.245</v>
      </c>
      <c r="G658" s="9">
        <v>4.9423600000000003E-17</v>
      </c>
      <c r="H658">
        <v>4510.03</v>
      </c>
      <c r="I658">
        <v>0</v>
      </c>
    </row>
    <row r="659" spans="1:25" x14ac:dyDescent="0.25">
      <c r="A659" t="s">
        <v>116</v>
      </c>
      <c r="B659">
        <v>1822.19</v>
      </c>
      <c r="C659">
        <v>1771.16</v>
      </c>
      <c r="D659">
        <v>1759.51</v>
      </c>
      <c r="E659">
        <v>1723.44</v>
      </c>
      <c r="F659">
        <v>657.66</v>
      </c>
      <c r="G659" s="9">
        <v>1.1412100000000001E-16</v>
      </c>
      <c r="H659">
        <v>4174.47</v>
      </c>
      <c r="I659">
        <v>0</v>
      </c>
    </row>
    <row r="660" spans="1:25" x14ac:dyDescent="0.25">
      <c r="A660" t="s">
        <v>116</v>
      </c>
      <c r="B660">
        <v>1862.8</v>
      </c>
      <c r="C660">
        <v>1804.55</v>
      </c>
      <c r="D660">
        <v>1790.78</v>
      </c>
      <c r="E660">
        <v>1752.83</v>
      </c>
      <c r="F660">
        <v>668.73599999999999</v>
      </c>
      <c r="G660" s="9">
        <v>6.8108099999999997E-18</v>
      </c>
      <c r="H660">
        <v>3650.16</v>
      </c>
      <c r="I660">
        <v>0</v>
      </c>
    </row>
    <row r="661" spans="1:25" x14ac:dyDescent="0.25">
      <c r="A661" t="s">
        <v>116</v>
      </c>
      <c r="B661">
        <v>1831.8</v>
      </c>
      <c r="C661">
        <v>1777.41</v>
      </c>
      <c r="D661">
        <v>1764.58</v>
      </c>
      <c r="E661">
        <v>1727.74</v>
      </c>
      <c r="F661">
        <v>660.20600000000002</v>
      </c>
      <c r="G661" s="9">
        <v>2.4312500000000001E-17</v>
      </c>
      <c r="H661">
        <v>3854.3</v>
      </c>
      <c r="I661">
        <v>0</v>
      </c>
    </row>
    <row r="662" spans="1:25" x14ac:dyDescent="0.25">
      <c r="A662" t="s">
        <v>116</v>
      </c>
      <c r="B662">
        <v>1845.59</v>
      </c>
      <c r="C662">
        <v>1787.36</v>
      </c>
      <c r="D662">
        <v>1774.77</v>
      </c>
      <c r="E662">
        <v>1738</v>
      </c>
      <c r="F662">
        <v>654.846</v>
      </c>
      <c r="G662" s="9">
        <v>8.092E-19</v>
      </c>
      <c r="H662">
        <v>3102.14</v>
      </c>
      <c r="I662">
        <v>0</v>
      </c>
    </row>
    <row r="663" spans="1:25" x14ac:dyDescent="0.25">
      <c r="A663" t="s">
        <v>116</v>
      </c>
      <c r="B663">
        <v>1961.92</v>
      </c>
      <c r="C663">
        <v>1872.85</v>
      </c>
      <c r="D663">
        <v>1857.19</v>
      </c>
      <c r="E663">
        <v>1817.38</v>
      </c>
      <c r="F663">
        <v>681.89499999999998</v>
      </c>
      <c r="G663" s="9">
        <v>2.0073100000000001E-17</v>
      </c>
      <c r="H663">
        <v>11875.6</v>
      </c>
      <c r="I663">
        <v>0</v>
      </c>
    </row>
    <row r="664" spans="1:25" x14ac:dyDescent="0.25">
      <c r="A664" t="s">
        <v>116</v>
      </c>
      <c r="B664">
        <v>1818.31</v>
      </c>
      <c r="C664">
        <v>1770.01</v>
      </c>
      <c r="D664">
        <v>1757.29</v>
      </c>
      <c r="E664">
        <v>1720.64</v>
      </c>
      <c r="F664">
        <v>661.12400000000002</v>
      </c>
      <c r="G664" s="9">
        <v>5.2462599999999998E-18</v>
      </c>
      <c r="H664">
        <v>4099.67</v>
      </c>
      <c r="I664">
        <v>0</v>
      </c>
    </row>
    <row r="665" spans="1:25" x14ac:dyDescent="0.25">
      <c r="A665" t="s">
        <v>116</v>
      </c>
      <c r="B665">
        <v>1806.93</v>
      </c>
      <c r="C665">
        <v>1756.73</v>
      </c>
      <c r="D665">
        <v>1744.93</v>
      </c>
      <c r="E665">
        <v>1708.88</v>
      </c>
      <c r="F665">
        <v>656.84199999999998</v>
      </c>
      <c r="G665" s="9">
        <v>1.3466499999999999E-16</v>
      </c>
      <c r="H665">
        <v>16097.2</v>
      </c>
      <c r="I665">
        <v>0</v>
      </c>
    </row>
    <row r="666" spans="1:25" x14ac:dyDescent="0.25">
      <c r="A666" t="s">
        <v>116</v>
      </c>
      <c r="B666">
        <v>1806.75</v>
      </c>
      <c r="C666">
        <v>1757.98</v>
      </c>
      <c r="D666">
        <v>1745.64</v>
      </c>
      <c r="E666">
        <v>1709.37</v>
      </c>
      <c r="F666">
        <v>655.83699999999999</v>
      </c>
      <c r="G666" s="9">
        <v>2.70869E-17</v>
      </c>
      <c r="H666">
        <v>4871.2700000000004</v>
      </c>
      <c r="I666">
        <v>0</v>
      </c>
    </row>
    <row r="667" spans="1:25" x14ac:dyDescent="0.25">
      <c r="A667" t="s">
        <v>116</v>
      </c>
      <c r="B667">
        <v>1884.57</v>
      </c>
      <c r="C667">
        <v>1823.05</v>
      </c>
      <c r="D667">
        <v>1808.31</v>
      </c>
      <c r="E667">
        <v>1769.43</v>
      </c>
      <c r="F667">
        <v>673.78599999999994</v>
      </c>
      <c r="G667" s="9">
        <v>8.5154799999999999E-17</v>
      </c>
      <c r="H667">
        <v>5450.71</v>
      </c>
      <c r="I667">
        <v>0</v>
      </c>
    </row>
    <row r="668" spans="1:25" x14ac:dyDescent="0.25">
      <c r="A668" t="s">
        <v>116</v>
      </c>
      <c r="B668">
        <v>1825.83</v>
      </c>
      <c r="C668">
        <v>1777.7</v>
      </c>
      <c r="D668">
        <v>1764.43</v>
      </c>
      <c r="E668">
        <v>1727.17</v>
      </c>
      <c r="F668">
        <v>667.23400000000004</v>
      </c>
      <c r="G668" s="9">
        <v>4.0689400000000002E-19</v>
      </c>
      <c r="H668">
        <v>8143.19</v>
      </c>
      <c r="I668">
        <v>0</v>
      </c>
    </row>
    <row r="669" spans="1:25" x14ac:dyDescent="0.25">
      <c r="A669" t="s">
        <v>116</v>
      </c>
      <c r="B669">
        <v>1852.11</v>
      </c>
      <c r="C669">
        <v>1794.65</v>
      </c>
      <c r="D669">
        <v>1782.38</v>
      </c>
      <c r="E669">
        <v>1745.65</v>
      </c>
      <c r="F669">
        <v>657.79499999999996</v>
      </c>
      <c r="G669" s="9">
        <v>1.3905199999999999E-17</v>
      </c>
      <c r="H669">
        <v>3408.05</v>
      </c>
      <c r="I669">
        <v>0</v>
      </c>
    </row>
    <row r="670" spans="1:25" x14ac:dyDescent="0.25">
      <c r="A670" t="s">
        <v>116</v>
      </c>
      <c r="B670">
        <v>1918.45</v>
      </c>
      <c r="C670">
        <v>1845.21</v>
      </c>
      <c r="D670">
        <v>1830.19</v>
      </c>
      <c r="E670">
        <v>1790.69</v>
      </c>
      <c r="F670">
        <v>678.84900000000005</v>
      </c>
      <c r="G670" s="9">
        <v>9.7605899999999991E-16</v>
      </c>
      <c r="H670">
        <v>5351.27</v>
      </c>
      <c r="I670">
        <v>0</v>
      </c>
    </row>
    <row r="671" spans="1:25" x14ac:dyDescent="0.25">
      <c r="A671" t="s">
        <v>116</v>
      </c>
      <c r="B671">
        <v>1830.91</v>
      </c>
      <c r="C671">
        <v>1780.92</v>
      </c>
      <c r="D671">
        <v>1766.8</v>
      </c>
      <c r="E671">
        <v>1730.19</v>
      </c>
      <c r="F671">
        <v>663.45</v>
      </c>
      <c r="G671" s="9">
        <v>9.49816E-17</v>
      </c>
      <c r="H671">
        <v>4684.8999999999996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1825.55</v>
      </c>
      <c r="C672">
        <v>1774.33</v>
      </c>
      <c r="D672">
        <v>1759.37</v>
      </c>
      <c r="E672">
        <v>1722</v>
      </c>
      <c r="F672">
        <v>663.62900000000002</v>
      </c>
      <c r="G672" s="9">
        <v>2.64654E-19</v>
      </c>
      <c r="H672">
        <v>5373.28</v>
      </c>
      <c r="I672">
        <v>0</v>
      </c>
      <c r="R672">
        <f>AVERAGE(B623:B672)</f>
        <v>1863.8728000000001</v>
      </c>
      <c r="S672">
        <f>AVERAGE(C623:C672)</f>
        <v>1807.4166</v>
      </c>
      <c r="U672">
        <f>_xlfn.VAR.P(B623:B672)</f>
        <v>828.91864416000044</v>
      </c>
      <c r="V672">
        <f>_xlfn.VAR.P(C623:C672)</f>
        <v>528.14504643999965</v>
      </c>
      <c r="X672">
        <f>1.96*SQRT(U672)/50</f>
        <v>1.1286051326137159</v>
      </c>
      <c r="Y672">
        <f>1.96*SQRT(V672)/50</f>
        <v>0.90087113626842386</v>
      </c>
    </row>
    <row r="673" spans="1:9" x14ac:dyDescent="0.25">
      <c r="A673" t="s">
        <v>117</v>
      </c>
      <c r="B673">
        <v>93297.576300000001</v>
      </c>
      <c r="C673" t="s">
        <v>37</v>
      </c>
    </row>
    <row r="674" spans="1:9" x14ac:dyDescent="0.25">
      <c r="A674" t="s">
        <v>39</v>
      </c>
      <c r="B674">
        <v>999.08199999999999</v>
      </c>
      <c r="C674">
        <v>0</v>
      </c>
      <c r="D674">
        <v>0</v>
      </c>
      <c r="E674">
        <v>0</v>
      </c>
      <c r="F674">
        <v>0</v>
      </c>
      <c r="G674" s="9">
        <v>2.3630000000000001E-6</v>
      </c>
      <c r="H674" t="s">
        <v>221</v>
      </c>
      <c r="I674">
        <v>0</v>
      </c>
    </row>
    <row r="675" spans="1:9" x14ac:dyDescent="0.25">
      <c r="A675" t="s">
        <v>39</v>
      </c>
      <c r="B675">
        <v>942.78599999999994</v>
      </c>
      <c r="C675">
        <v>0</v>
      </c>
      <c r="D675">
        <v>0</v>
      </c>
      <c r="E675">
        <v>0</v>
      </c>
      <c r="F675">
        <v>0</v>
      </c>
      <c r="G675" s="9">
        <v>2.3630000000000001E-6</v>
      </c>
      <c r="H675" t="s">
        <v>221</v>
      </c>
      <c r="I675">
        <v>0</v>
      </c>
    </row>
    <row r="676" spans="1:9" x14ac:dyDescent="0.25">
      <c r="A676" t="s">
        <v>39</v>
      </c>
      <c r="B676">
        <v>946.30799999999999</v>
      </c>
      <c r="C676">
        <v>0</v>
      </c>
      <c r="D676">
        <v>0</v>
      </c>
      <c r="E676">
        <v>0</v>
      </c>
      <c r="F676">
        <v>0</v>
      </c>
      <c r="G676" s="9">
        <v>2.3630000000000001E-6</v>
      </c>
      <c r="H676" t="s">
        <v>221</v>
      </c>
      <c r="I676">
        <v>0</v>
      </c>
    </row>
    <row r="677" spans="1:9" x14ac:dyDescent="0.25">
      <c r="A677" t="s">
        <v>39</v>
      </c>
      <c r="B677">
        <v>942.04300000000001</v>
      </c>
      <c r="C677">
        <v>0</v>
      </c>
      <c r="D677">
        <v>0</v>
      </c>
      <c r="E677">
        <v>0</v>
      </c>
      <c r="F677">
        <v>0</v>
      </c>
      <c r="G677" s="9">
        <v>2.3630000000000001E-6</v>
      </c>
      <c r="H677" t="s">
        <v>221</v>
      </c>
      <c r="I677">
        <v>0</v>
      </c>
    </row>
    <row r="678" spans="1:9" x14ac:dyDescent="0.25">
      <c r="A678" t="s">
        <v>39</v>
      </c>
      <c r="B678">
        <v>945.89499999999998</v>
      </c>
      <c r="C678">
        <v>0</v>
      </c>
      <c r="D678">
        <v>0</v>
      </c>
      <c r="E678">
        <v>0</v>
      </c>
      <c r="F678">
        <v>0</v>
      </c>
      <c r="G678" s="9">
        <v>2.3630000000000001E-6</v>
      </c>
      <c r="H678" t="s">
        <v>221</v>
      </c>
      <c r="I678">
        <v>0</v>
      </c>
    </row>
    <row r="679" spans="1:9" x14ac:dyDescent="0.25">
      <c r="A679" t="s">
        <v>39</v>
      </c>
      <c r="B679">
        <v>946.25599999999997</v>
      </c>
      <c r="C679">
        <v>0</v>
      </c>
      <c r="D679">
        <v>0</v>
      </c>
      <c r="E679">
        <v>0</v>
      </c>
      <c r="F679">
        <v>0</v>
      </c>
      <c r="G679" s="9">
        <v>2.3630000000000001E-6</v>
      </c>
      <c r="H679" t="s">
        <v>221</v>
      </c>
      <c r="I679">
        <v>0</v>
      </c>
    </row>
    <row r="680" spans="1:9" x14ac:dyDescent="0.25">
      <c r="A680" t="s">
        <v>39</v>
      </c>
      <c r="B680">
        <v>947.298</v>
      </c>
      <c r="C680">
        <v>0</v>
      </c>
      <c r="D680">
        <v>0</v>
      </c>
      <c r="E680">
        <v>0</v>
      </c>
      <c r="F680">
        <v>0</v>
      </c>
      <c r="G680" s="9">
        <v>2.3630000000000001E-6</v>
      </c>
      <c r="H680" t="s">
        <v>221</v>
      </c>
      <c r="I680">
        <v>0</v>
      </c>
    </row>
    <row r="681" spans="1:9" x14ac:dyDescent="0.25">
      <c r="A681" t="s">
        <v>39</v>
      </c>
      <c r="B681">
        <v>947.50099999999998</v>
      </c>
      <c r="C681">
        <v>0</v>
      </c>
      <c r="D681">
        <v>0</v>
      </c>
      <c r="E681">
        <v>0</v>
      </c>
      <c r="F681">
        <v>0</v>
      </c>
      <c r="G681" s="9">
        <v>2.3630000000000001E-6</v>
      </c>
      <c r="H681" t="s">
        <v>221</v>
      </c>
      <c r="I681">
        <v>0</v>
      </c>
    </row>
    <row r="682" spans="1:9" x14ac:dyDescent="0.25">
      <c r="A682" t="s">
        <v>39</v>
      </c>
      <c r="B682">
        <v>945.46600000000001</v>
      </c>
      <c r="C682">
        <v>0</v>
      </c>
      <c r="D682">
        <v>0</v>
      </c>
      <c r="E682">
        <v>0</v>
      </c>
      <c r="F682">
        <v>0</v>
      </c>
      <c r="G682" s="9">
        <v>2.3630000000000001E-6</v>
      </c>
      <c r="H682" t="s">
        <v>221</v>
      </c>
      <c r="I682">
        <v>0</v>
      </c>
    </row>
    <row r="683" spans="1:9" x14ac:dyDescent="0.25">
      <c r="A683" t="s">
        <v>39</v>
      </c>
      <c r="B683">
        <v>947.64300000000003</v>
      </c>
      <c r="C683">
        <v>0</v>
      </c>
      <c r="D683">
        <v>0</v>
      </c>
      <c r="E683">
        <v>0</v>
      </c>
      <c r="F683">
        <v>0</v>
      </c>
      <c r="G683" s="9">
        <v>2.3630000000000001E-6</v>
      </c>
      <c r="H683" t="s">
        <v>221</v>
      </c>
      <c r="I683">
        <v>0</v>
      </c>
    </row>
    <row r="684" spans="1:9" x14ac:dyDescent="0.25">
      <c r="A684" t="s">
        <v>39</v>
      </c>
      <c r="B684">
        <v>943.14400000000001</v>
      </c>
      <c r="C684">
        <v>0</v>
      </c>
      <c r="D684">
        <v>0</v>
      </c>
      <c r="E684">
        <v>0</v>
      </c>
      <c r="F684">
        <v>0</v>
      </c>
      <c r="G684" s="9">
        <v>2.3630000000000001E-6</v>
      </c>
      <c r="H684" t="s">
        <v>221</v>
      </c>
      <c r="I684">
        <v>0</v>
      </c>
    </row>
    <row r="685" spans="1:9" x14ac:dyDescent="0.25">
      <c r="A685" t="s">
        <v>39</v>
      </c>
      <c r="B685">
        <v>947.16200000000003</v>
      </c>
      <c r="C685">
        <v>0</v>
      </c>
      <c r="D685">
        <v>0</v>
      </c>
      <c r="E685">
        <v>0</v>
      </c>
      <c r="F685">
        <v>0</v>
      </c>
      <c r="G685" s="9">
        <v>2.3630000000000001E-6</v>
      </c>
      <c r="H685" t="s">
        <v>221</v>
      </c>
      <c r="I685">
        <v>0</v>
      </c>
    </row>
    <row r="686" spans="1:9" x14ac:dyDescent="0.25">
      <c r="A686" t="s">
        <v>39</v>
      </c>
      <c r="B686">
        <v>944.69600000000003</v>
      </c>
      <c r="C686">
        <v>0</v>
      </c>
      <c r="D686">
        <v>0</v>
      </c>
      <c r="E686">
        <v>0</v>
      </c>
      <c r="F686">
        <v>0</v>
      </c>
      <c r="G686" s="9">
        <v>2.3630000000000001E-6</v>
      </c>
      <c r="H686" t="s">
        <v>221</v>
      </c>
      <c r="I686">
        <v>0</v>
      </c>
    </row>
    <row r="687" spans="1:9" x14ac:dyDescent="0.25">
      <c r="A687" t="s">
        <v>39</v>
      </c>
      <c r="B687">
        <v>949.74300000000005</v>
      </c>
      <c r="C687">
        <v>0</v>
      </c>
      <c r="D687">
        <v>0</v>
      </c>
      <c r="E687">
        <v>0</v>
      </c>
      <c r="F687">
        <v>0</v>
      </c>
      <c r="G687" s="9">
        <v>2.3630000000000001E-6</v>
      </c>
      <c r="H687" t="s">
        <v>221</v>
      </c>
      <c r="I687">
        <v>0</v>
      </c>
    </row>
    <row r="688" spans="1:9" x14ac:dyDescent="0.25">
      <c r="A688" t="s">
        <v>39</v>
      </c>
      <c r="B688">
        <v>947.44100000000003</v>
      </c>
      <c r="C688">
        <v>0</v>
      </c>
      <c r="D688">
        <v>0</v>
      </c>
      <c r="E688">
        <v>0</v>
      </c>
      <c r="F688">
        <v>0</v>
      </c>
      <c r="G688" s="9">
        <v>2.3630000000000001E-6</v>
      </c>
      <c r="H688" t="s">
        <v>221</v>
      </c>
      <c r="I688">
        <v>0</v>
      </c>
    </row>
    <row r="689" spans="1:9" x14ac:dyDescent="0.25">
      <c r="A689" t="s">
        <v>39</v>
      </c>
      <c r="B689">
        <v>947.44200000000001</v>
      </c>
      <c r="C689">
        <v>0</v>
      </c>
      <c r="D689">
        <v>0</v>
      </c>
      <c r="E689">
        <v>0</v>
      </c>
      <c r="F689">
        <v>0</v>
      </c>
      <c r="G689" s="9">
        <v>2.3630000000000001E-6</v>
      </c>
      <c r="H689" t="s">
        <v>221</v>
      </c>
      <c r="I689">
        <v>0</v>
      </c>
    </row>
    <row r="690" spans="1:9" x14ac:dyDescent="0.25">
      <c r="A690" t="s">
        <v>39</v>
      </c>
      <c r="B690">
        <v>945.59400000000005</v>
      </c>
      <c r="C690">
        <v>0</v>
      </c>
      <c r="D690">
        <v>0</v>
      </c>
      <c r="E690">
        <v>0</v>
      </c>
      <c r="F690">
        <v>0</v>
      </c>
      <c r="G690" s="9">
        <v>2.3630000000000001E-6</v>
      </c>
      <c r="H690" t="s">
        <v>221</v>
      </c>
      <c r="I690">
        <v>0</v>
      </c>
    </row>
    <row r="691" spans="1:9" x14ac:dyDescent="0.25">
      <c r="A691" t="s">
        <v>39</v>
      </c>
      <c r="B691">
        <v>944.77</v>
      </c>
      <c r="C691">
        <v>0</v>
      </c>
      <c r="D691">
        <v>0</v>
      </c>
      <c r="E691">
        <v>0</v>
      </c>
      <c r="F691">
        <v>0</v>
      </c>
      <c r="G691" s="9">
        <v>2.3630000000000001E-6</v>
      </c>
      <c r="H691" t="s">
        <v>221</v>
      </c>
      <c r="I691">
        <v>0</v>
      </c>
    </row>
    <row r="692" spans="1:9" x14ac:dyDescent="0.25">
      <c r="A692" t="s">
        <v>39</v>
      </c>
      <c r="B692">
        <v>943.89700000000005</v>
      </c>
      <c r="C692">
        <v>0</v>
      </c>
      <c r="D692">
        <v>0</v>
      </c>
      <c r="E692">
        <v>0</v>
      </c>
      <c r="F692">
        <v>0</v>
      </c>
      <c r="G692" s="9">
        <v>2.3630000000000001E-6</v>
      </c>
      <c r="H692" t="s">
        <v>221</v>
      </c>
      <c r="I692">
        <v>0</v>
      </c>
    </row>
    <row r="693" spans="1:9" x14ac:dyDescent="0.25">
      <c r="A693" t="s">
        <v>39</v>
      </c>
      <c r="B693">
        <v>944.72500000000002</v>
      </c>
      <c r="C693">
        <v>0</v>
      </c>
      <c r="D693">
        <v>0</v>
      </c>
      <c r="E693">
        <v>0</v>
      </c>
      <c r="F693">
        <v>0</v>
      </c>
      <c r="G693" s="9">
        <v>2.3630000000000001E-6</v>
      </c>
      <c r="H693" t="s">
        <v>221</v>
      </c>
      <c r="I693">
        <v>0</v>
      </c>
    </row>
    <row r="694" spans="1:9" x14ac:dyDescent="0.25">
      <c r="A694" t="s">
        <v>39</v>
      </c>
      <c r="B694">
        <v>944.84199999999998</v>
      </c>
      <c r="C694">
        <v>0</v>
      </c>
      <c r="D694">
        <v>0</v>
      </c>
      <c r="E694">
        <v>0</v>
      </c>
      <c r="F694">
        <v>0</v>
      </c>
      <c r="G694" s="9">
        <v>2.3630000000000001E-6</v>
      </c>
      <c r="H694" t="s">
        <v>221</v>
      </c>
      <c r="I694">
        <v>0</v>
      </c>
    </row>
    <row r="695" spans="1:9" x14ac:dyDescent="0.25">
      <c r="A695" t="s">
        <v>39</v>
      </c>
      <c r="B695">
        <v>945.95899999999995</v>
      </c>
      <c r="C695">
        <v>0</v>
      </c>
      <c r="D695">
        <v>0</v>
      </c>
      <c r="E695">
        <v>0</v>
      </c>
      <c r="F695">
        <v>0</v>
      </c>
      <c r="G695" s="9">
        <v>2.3630000000000001E-6</v>
      </c>
      <c r="H695" t="s">
        <v>221</v>
      </c>
      <c r="I695">
        <v>0</v>
      </c>
    </row>
    <row r="696" spans="1:9" x14ac:dyDescent="0.25">
      <c r="A696" t="s">
        <v>39</v>
      </c>
      <c r="B696">
        <v>952.35400000000004</v>
      </c>
      <c r="C696">
        <v>0</v>
      </c>
      <c r="D696">
        <v>0</v>
      </c>
      <c r="E696">
        <v>0</v>
      </c>
      <c r="F696">
        <v>0</v>
      </c>
      <c r="G696" s="9">
        <v>2.3630000000000001E-6</v>
      </c>
      <c r="H696" t="s">
        <v>221</v>
      </c>
      <c r="I696">
        <v>0</v>
      </c>
    </row>
    <row r="697" spans="1:9" x14ac:dyDescent="0.25">
      <c r="A697" t="s">
        <v>39</v>
      </c>
      <c r="B697">
        <v>947.98099999999999</v>
      </c>
      <c r="C697">
        <v>0</v>
      </c>
      <c r="D697">
        <v>0</v>
      </c>
      <c r="E697">
        <v>0</v>
      </c>
      <c r="F697">
        <v>0</v>
      </c>
      <c r="G697" s="9">
        <v>2.3630000000000001E-6</v>
      </c>
      <c r="H697" t="s">
        <v>221</v>
      </c>
      <c r="I697">
        <v>0</v>
      </c>
    </row>
    <row r="698" spans="1:9" x14ac:dyDescent="0.25">
      <c r="A698" t="s">
        <v>39</v>
      </c>
      <c r="B698">
        <v>950.30499999999995</v>
      </c>
      <c r="C698">
        <v>0</v>
      </c>
      <c r="D698">
        <v>0</v>
      </c>
      <c r="E698">
        <v>0</v>
      </c>
      <c r="F698">
        <v>0</v>
      </c>
      <c r="G698" s="9">
        <v>2.3630000000000001E-6</v>
      </c>
      <c r="H698" t="s">
        <v>221</v>
      </c>
      <c r="I698">
        <v>0</v>
      </c>
    </row>
    <row r="699" spans="1:9" x14ac:dyDescent="0.25">
      <c r="A699" t="s">
        <v>39</v>
      </c>
      <c r="B699">
        <v>947.84500000000003</v>
      </c>
      <c r="C699">
        <v>0</v>
      </c>
      <c r="D699">
        <v>0</v>
      </c>
      <c r="E699">
        <v>0</v>
      </c>
      <c r="F699">
        <v>0</v>
      </c>
      <c r="G699" s="9">
        <v>2.3630000000000001E-6</v>
      </c>
      <c r="H699" t="s">
        <v>221</v>
      </c>
      <c r="I699">
        <v>0</v>
      </c>
    </row>
    <row r="700" spans="1:9" x14ac:dyDescent="0.25">
      <c r="A700" t="s">
        <v>39</v>
      </c>
      <c r="B700">
        <v>954.28099999999995</v>
      </c>
      <c r="C700">
        <v>0</v>
      </c>
      <c r="D700">
        <v>0</v>
      </c>
      <c r="E700">
        <v>0</v>
      </c>
      <c r="F700">
        <v>0</v>
      </c>
      <c r="G700" s="9">
        <v>2.3630000000000001E-6</v>
      </c>
      <c r="H700" t="s">
        <v>221</v>
      </c>
      <c r="I700">
        <v>0</v>
      </c>
    </row>
    <row r="701" spans="1:9" x14ac:dyDescent="0.25">
      <c r="A701" t="s">
        <v>39</v>
      </c>
      <c r="B701">
        <v>950.81899999999996</v>
      </c>
      <c r="C701">
        <v>0</v>
      </c>
      <c r="D701">
        <v>0</v>
      </c>
      <c r="E701">
        <v>0</v>
      </c>
      <c r="F701">
        <v>0</v>
      </c>
      <c r="G701" s="9">
        <v>2.3630000000000001E-6</v>
      </c>
      <c r="H701" t="s">
        <v>221</v>
      </c>
      <c r="I701">
        <v>0</v>
      </c>
    </row>
    <row r="702" spans="1:9" x14ac:dyDescent="0.25">
      <c r="A702" t="s">
        <v>39</v>
      </c>
      <c r="B702">
        <v>954.17200000000003</v>
      </c>
      <c r="C702">
        <v>0</v>
      </c>
      <c r="D702">
        <v>0</v>
      </c>
      <c r="E702">
        <v>0</v>
      </c>
      <c r="F702">
        <v>0</v>
      </c>
      <c r="G702" s="9">
        <v>2.3630000000000001E-6</v>
      </c>
      <c r="H702" t="s">
        <v>221</v>
      </c>
      <c r="I702">
        <v>0</v>
      </c>
    </row>
    <row r="703" spans="1:9" x14ac:dyDescent="0.25">
      <c r="A703" t="s">
        <v>39</v>
      </c>
      <c r="B703">
        <v>951.56100000000004</v>
      </c>
      <c r="C703">
        <v>0</v>
      </c>
      <c r="D703">
        <v>0</v>
      </c>
      <c r="E703">
        <v>0</v>
      </c>
      <c r="F703">
        <v>0</v>
      </c>
      <c r="G703" s="9">
        <v>2.3630000000000001E-6</v>
      </c>
      <c r="H703" t="s">
        <v>221</v>
      </c>
      <c r="I703">
        <v>0</v>
      </c>
    </row>
    <row r="704" spans="1:9" x14ac:dyDescent="0.25">
      <c r="A704" t="s">
        <v>39</v>
      </c>
      <c r="B704">
        <v>952.83199999999999</v>
      </c>
      <c r="C704">
        <v>0</v>
      </c>
      <c r="D704">
        <v>0</v>
      </c>
      <c r="E704">
        <v>0</v>
      </c>
      <c r="F704">
        <v>0</v>
      </c>
      <c r="G704" s="9">
        <v>2.3630000000000001E-6</v>
      </c>
      <c r="H704" t="s">
        <v>221</v>
      </c>
      <c r="I704">
        <v>0</v>
      </c>
    </row>
    <row r="705" spans="1:9" x14ac:dyDescent="0.25">
      <c r="A705" t="s">
        <v>39</v>
      </c>
      <c r="B705">
        <v>947.72699999999998</v>
      </c>
      <c r="C705">
        <v>0</v>
      </c>
      <c r="D705">
        <v>0</v>
      </c>
      <c r="E705">
        <v>0</v>
      </c>
      <c r="F705">
        <v>0</v>
      </c>
      <c r="G705" s="9">
        <v>2.3630000000000001E-6</v>
      </c>
      <c r="H705" t="s">
        <v>221</v>
      </c>
      <c r="I705">
        <v>0</v>
      </c>
    </row>
    <row r="706" spans="1:9" x14ac:dyDescent="0.25">
      <c r="A706" t="s">
        <v>39</v>
      </c>
      <c r="B706">
        <v>949.02099999999996</v>
      </c>
      <c r="C706">
        <v>0</v>
      </c>
      <c r="D706">
        <v>0</v>
      </c>
      <c r="E706">
        <v>0</v>
      </c>
      <c r="F706">
        <v>0</v>
      </c>
      <c r="G706" s="9">
        <v>2.3630000000000001E-6</v>
      </c>
      <c r="H706" t="s">
        <v>221</v>
      </c>
      <c r="I706">
        <v>0</v>
      </c>
    </row>
    <row r="707" spans="1:9" x14ac:dyDescent="0.25">
      <c r="A707" t="s">
        <v>39</v>
      </c>
      <c r="B707">
        <v>943.66</v>
      </c>
      <c r="C707">
        <v>0</v>
      </c>
      <c r="D707">
        <v>0</v>
      </c>
      <c r="E707">
        <v>0</v>
      </c>
      <c r="F707">
        <v>0</v>
      </c>
      <c r="G707" s="9">
        <v>2.3630000000000001E-6</v>
      </c>
      <c r="H707" t="s">
        <v>221</v>
      </c>
      <c r="I707">
        <v>0</v>
      </c>
    </row>
    <row r="708" spans="1:9" x14ac:dyDescent="0.25">
      <c r="A708" t="s">
        <v>39</v>
      </c>
      <c r="B708">
        <v>948.08500000000004</v>
      </c>
      <c r="C708">
        <v>0</v>
      </c>
      <c r="D708">
        <v>0</v>
      </c>
      <c r="E708">
        <v>0</v>
      </c>
      <c r="F708">
        <v>0</v>
      </c>
      <c r="G708" s="9">
        <v>2.3630000000000001E-6</v>
      </c>
      <c r="H708" t="s">
        <v>221</v>
      </c>
      <c r="I708">
        <v>0</v>
      </c>
    </row>
    <row r="709" spans="1:9" x14ac:dyDescent="0.25">
      <c r="A709" t="s">
        <v>39</v>
      </c>
      <c r="B709">
        <v>953.19</v>
      </c>
      <c r="C709">
        <v>0</v>
      </c>
      <c r="D709">
        <v>0</v>
      </c>
      <c r="E709">
        <v>0</v>
      </c>
      <c r="F709">
        <v>0</v>
      </c>
      <c r="G709" s="9">
        <v>2.3630000000000001E-6</v>
      </c>
      <c r="H709" t="s">
        <v>221</v>
      </c>
      <c r="I709">
        <v>0</v>
      </c>
    </row>
    <row r="710" spans="1:9" x14ac:dyDescent="0.25">
      <c r="A710" t="s">
        <v>39</v>
      </c>
      <c r="B710">
        <v>952.80899999999997</v>
      </c>
      <c r="C710">
        <v>0</v>
      </c>
      <c r="D710">
        <v>0</v>
      </c>
      <c r="E710">
        <v>0</v>
      </c>
      <c r="F710">
        <v>0</v>
      </c>
      <c r="G710" s="9">
        <v>2.3630000000000001E-6</v>
      </c>
      <c r="H710" t="s">
        <v>221</v>
      </c>
      <c r="I710">
        <v>0</v>
      </c>
    </row>
    <row r="711" spans="1:9" x14ac:dyDescent="0.25">
      <c r="A711" t="s">
        <v>39</v>
      </c>
      <c r="B711">
        <v>949.89099999999996</v>
      </c>
      <c r="C711">
        <v>0</v>
      </c>
      <c r="D711">
        <v>0</v>
      </c>
      <c r="E711">
        <v>0</v>
      </c>
      <c r="F711">
        <v>0</v>
      </c>
      <c r="G711" s="9">
        <v>2.3630000000000001E-6</v>
      </c>
      <c r="H711" t="s">
        <v>221</v>
      </c>
      <c r="I711">
        <v>0</v>
      </c>
    </row>
    <row r="712" spans="1:9" x14ac:dyDescent="0.25">
      <c r="A712" t="s">
        <v>39</v>
      </c>
      <c r="B712">
        <v>947.74199999999996</v>
      </c>
      <c r="C712">
        <v>0</v>
      </c>
      <c r="D712">
        <v>0</v>
      </c>
      <c r="E712">
        <v>0</v>
      </c>
      <c r="F712">
        <v>0</v>
      </c>
      <c r="G712" s="9">
        <v>2.3630000000000001E-6</v>
      </c>
      <c r="H712" t="s">
        <v>221</v>
      </c>
      <c r="I712">
        <v>0</v>
      </c>
    </row>
    <row r="713" spans="1:9" x14ac:dyDescent="0.25">
      <c r="A713" t="s">
        <v>39</v>
      </c>
      <c r="B713">
        <v>947.92200000000003</v>
      </c>
      <c r="C713">
        <v>0</v>
      </c>
      <c r="D713">
        <v>0</v>
      </c>
      <c r="E713">
        <v>0</v>
      </c>
      <c r="F713">
        <v>0</v>
      </c>
      <c r="G713" s="9">
        <v>2.3630000000000001E-6</v>
      </c>
      <c r="H713" t="s">
        <v>221</v>
      </c>
      <c r="I713">
        <v>0</v>
      </c>
    </row>
    <row r="714" spans="1:9" x14ac:dyDescent="0.25">
      <c r="A714" t="s">
        <v>39</v>
      </c>
      <c r="B714">
        <v>941.81600000000003</v>
      </c>
      <c r="C714">
        <v>0</v>
      </c>
      <c r="D714">
        <v>0</v>
      </c>
      <c r="E714">
        <v>0</v>
      </c>
      <c r="F714">
        <v>0</v>
      </c>
      <c r="G714" s="9">
        <v>2.3630000000000001E-6</v>
      </c>
      <c r="H714" t="s">
        <v>221</v>
      </c>
      <c r="I714">
        <v>0</v>
      </c>
    </row>
    <row r="715" spans="1:9" x14ac:dyDescent="0.25">
      <c r="A715" t="s">
        <v>39</v>
      </c>
      <c r="B715">
        <v>948.47</v>
      </c>
      <c r="C715">
        <v>0</v>
      </c>
      <c r="D715">
        <v>0</v>
      </c>
      <c r="E715">
        <v>0</v>
      </c>
      <c r="F715">
        <v>0</v>
      </c>
      <c r="G715" s="9">
        <v>2.3630000000000001E-6</v>
      </c>
      <c r="H715" t="s">
        <v>221</v>
      </c>
      <c r="I715">
        <v>0</v>
      </c>
    </row>
    <row r="716" spans="1:9" x14ac:dyDescent="0.25">
      <c r="A716" t="s">
        <v>39</v>
      </c>
      <c r="B716">
        <v>951.05600000000004</v>
      </c>
      <c r="C716">
        <v>0</v>
      </c>
      <c r="D716">
        <v>0</v>
      </c>
      <c r="E716">
        <v>0</v>
      </c>
      <c r="F716">
        <v>0</v>
      </c>
      <c r="G716" s="9">
        <v>2.3630000000000001E-6</v>
      </c>
      <c r="H716" t="s">
        <v>221</v>
      </c>
      <c r="I716">
        <v>0</v>
      </c>
    </row>
    <row r="717" spans="1:9" x14ac:dyDescent="0.25">
      <c r="A717" t="s">
        <v>39</v>
      </c>
      <c r="B717">
        <v>953.98900000000003</v>
      </c>
      <c r="C717">
        <v>0</v>
      </c>
      <c r="D717">
        <v>0</v>
      </c>
      <c r="E717">
        <v>0</v>
      </c>
      <c r="F717">
        <v>0</v>
      </c>
      <c r="G717" s="9">
        <v>2.3630000000000001E-6</v>
      </c>
      <c r="H717" t="s">
        <v>221</v>
      </c>
      <c r="I717">
        <v>0</v>
      </c>
    </row>
    <row r="718" spans="1:9" x14ac:dyDescent="0.25">
      <c r="A718" t="s">
        <v>39</v>
      </c>
      <c r="B718">
        <v>949.58</v>
      </c>
      <c r="C718">
        <v>0</v>
      </c>
      <c r="D718">
        <v>0</v>
      </c>
      <c r="E718">
        <v>0</v>
      </c>
      <c r="F718">
        <v>0</v>
      </c>
      <c r="G718" s="9">
        <v>2.3630000000000001E-6</v>
      </c>
      <c r="H718" t="s">
        <v>221</v>
      </c>
      <c r="I718">
        <v>0</v>
      </c>
    </row>
    <row r="719" spans="1:9" x14ac:dyDescent="0.25">
      <c r="A719" t="s">
        <v>39</v>
      </c>
      <c r="B719">
        <v>952.53300000000002</v>
      </c>
      <c r="C719">
        <v>0</v>
      </c>
      <c r="D719">
        <v>0</v>
      </c>
      <c r="E719">
        <v>0</v>
      </c>
      <c r="F719">
        <v>0</v>
      </c>
      <c r="G719" s="9">
        <v>2.3630000000000001E-6</v>
      </c>
      <c r="H719" t="s">
        <v>221</v>
      </c>
      <c r="I719">
        <v>0</v>
      </c>
    </row>
    <row r="720" spans="1:9" x14ac:dyDescent="0.25">
      <c r="A720" t="s">
        <v>39</v>
      </c>
      <c r="B720">
        <v>951.55600000000004</v>
      </c>
      <c r="C720">
        <v>0</v>
      </c>
      <c r="D720">
        <v>0</v>
      </c>
      <c r="E720">
        <v>0</v>
      </c>
      <c r="F720">
        <v>0</v>
      </c>
      <c r="G720" s="9">
        <v>2.3630000000000001E-6</v>
      </c>
      <c r="H720" t="s">
        <v>221</v>
      </c>
      <c r="I720">
        <v>0</v>
      </c>
    </row>
    <row r="721" spans="1:25" x14ac:dyDescent="0.25">
      <c r="A721" t="s">
        <v>39</v>
      </c>
      <c r="B721">
        <v>951.89499999999998</v>
      </c>
      <c r="C721">
        <v>0</v>
      </c>
      <c r="D721">
        <v>0</v>
      </c>
      <c r="E721">
        <v>0</v>
      </c>
      <c r="F721">
        <v>0</v>
      </c>
      <c r="G721" s="9">
        <v>2.3630000000000001E-6</v>
      </c>
      <c r="H721" t="s">
        <v>221</v>
      </c>
      <c r="I721">
        <v>0</v>
      </c>
    </row>
    <row r="722" spans="1:25" x14ac:dyDescent="0.25">
      <c r="A722" t="s">
        <v>39</v>
      </c>
      <c r="B722">
        <v>949.18200000000002</v>
      </c>
      <c r="C722">
        <v>0</v>
      </c>
      <c r="D722">
        <v>0</v>
      </c>
      <c r="E722">
        <v>0</v>
      </c>
      <c r="F722">
        <v>0</v>
      </c>
      <c r="G722" s="9">
        <v>2.3630000000000001E-6</v>
      </c>
      <c r="H722" t="s">
        <v>221</v>
      </c>
      <c r="I722">
        <v>0</v>
      </c>
    </row>
    <row r="723" spans="1:25" x14ac:dyDescent="0.25">
      <c r="A723" t="s">
        <v>39</v>
      </c>
      <c r="B723">
        <v>946.87599999999998</v>
      </c>
      <c r="C723">
        <v>0</v>
      </c>
      <c r="D723">
        <v>0</v>
      </c>
      <c r="E723">
        <v>0</v>
      </c>
      <c r="F723">
        <v>0</v>
      </c>
      <c r="G723" s="9">
        <v>2.3630000000000001E-6</v>
      </c>
      <c r="H723" t="s">
        <v>221</v>
      </c>
      <c r="I723">
        <v>0</v>
      </c>
    </row>
    <row r="724" spans="1:25" x14ac:dyDescent="0.25">
      <c r="A724" t="s">
        <v>39</v>
      </c>
      <c r="B724">
        <v>950.18299999999999</v>
      </c>
      <c r="C724">
        <v>0</v>
      </c>
      <c r="D724">
        <v>0</v>
      </c>
      <c r="E724">
        <v>0</v>
      </c>
      <c r="F724">
        <v>0</v>
      </c>
      <c r="G724" s="9">
        <v>2.3630000000000001E-6</v>
      </c>
      <c r="H724" t="s">
        <v>221</v>
      </c>
      <c r="I724">
        <v>0</v>
      </c>
    </row>
    <row r="725" spans="1:25" x14ac:dyDescent="0.25">
      <c r="A725" t="s">
        <v>39</v>
      </c>
      <c r="B725">
        <v>951</v>
      </c>
      <c r="C725">
        <v>0</v>
      </c>
      <c r="D725">
        <v>0</v>
      </c>
      <c r="E725">
        <v>0</v>
      </c>
      <c r="F725">
        <v>0</v>
      </c>
      <c r="G725" s="9">
        <v>2.3630000000000001E-6</v>
      </c>
      <c r="H725" t="s">
        <v>221</v>
      </c>
      <c r="I725">
        <v>0</v>
      </c>
    </row>
    <row r="726" spans="1:25" x14ac:dyDescent="0.25">
      <c r="A726" t="s">
        <v>39</v>
      </c>
      <c r="B726">
        <v>955.78099999999995</v>
      </c>
      <c r="C726">
        <v>0</v>
      </c>
      <c r="D726">
        <v>0</v>
      </c>
      <c r="E726">
        <v>0</v>
      </c>
      <c r="F726">
        <v>0</v>
      </c>
      <c r="G726" s="9">
        <v>2.3630000000000001E-6</v>
      </c>
      <c r="H726" t="s">
        <v>221</v>
      </c>
      <c r="I726">
        <v>0</v>
      </c>
    </row>
    <row r="727" spans="1:25" x14ac:dyDescent="0.25">
      <c r="A727" t="s">
        <v>39</v>
      </c>
      <c r="B727">
        <v>954.798</v>
      </c>
      <c r="C727">
        <v>0</v>
      </c>
      <c r="D727">
        <v>0</v>
      </c>
      <c r="E727">
        <v>0</v>
      </c>
      <c r="F727">
        <v>0</v>
      </c>
      <c r="G727" s="9">
        <v>2.3630000000000001E-6</v>
      </c>
      <c r="H727" t="s">
        <v>221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948.20899999999995</v>
      </c>
      <c r="C728">
        <v>0</v>
      </c>
      <c r="D728">
        <v>0</v>
      </c>
      <c r="E728">
        <v>0</v>
      </c>
      <c r="F728">
        <v>0</v>
      </c>
      <c r="G728" s="9">
        <v>2.3630000000000001E-6</v>
      </c>
      <c r="H728" t="s">
        <v>221</v>
      </c>
      <c r="I728">
        <v>0</v>
      </c>
      <c r="R728">
        <f>AVERAGE(B679:B728)</f>
        <v>948.85399999999993</v>
      </c>
      <c r="S728">
        <f>AVERAGE(C679:C728)</f>
        <v>0</v>
      </c>
      <c r="U728">
        <f>_xlfn.VAR.P(B679:B728)</f>
        <v>10.957820639999987</v>
      </c>
      <c r="V728">
        <f>_xlfn.VAR.P(C679:C728)</f>
        <v>0</v>
      </c>
      <c r="X728">
        <f>1.96*SQRT(U728)/50</f>
        <v>0.12976218828398964</v>
      </c>
      <c r="Y728">
        <f>1.96*SQRT(V728)/50</f>
        <v>0</v>
      </c>
    </row>
    <row r="729" spans="1:25" x14ac:dyDescent="0.25">
      <c r="A729" t="s">
        <v>39</v>
      </c>
      <c r="B729">
        <v>47519.2958</v>
      </c>
      <c r="C729" t="s">
        <v>37</v>
      </c>
      <c r="U729" t="s">
        <v>82</v>
      </c>
    </row>
    <row r="730" spans="1:25" x14ac:dyDescent="0.25">
      <c r="A730" t="s">
        <v>40</v>
      </c>
      <c r="B730">
        <v>959.40099999999995</v>
      </c>
      <c r="C730">
        <v>950.32500000000005</v>
      </c>
      <c r="D730">
        <v>901.54600000000005</v>
      </c>
      <c r="E730">
        <v>523.63</v>
      </c>
      <c r="F730">
        <v>0</v>
      </c>
      <c r="G730" s="9">
        <v>2.3630000000000001E-6</v>
      </c>
      <c r="H730" t="s">
        <v>221</v>
      </c>
      <c r="I730">
        <v>0</v>
      </c>
      <c r="U730">
        <f>_xlfn.STDEV.P(B679:B728)</f>
        <v>3.3102599052038175</v>
      </c>
      <c r="V730">
        <f>_xlfn.STDEV.P(C679:C728)</f>
        <v>0</v>
      </c>
    </row>
    <row r="731" spans="1:25" x14ac:dyDescent="0.25">
      <c r="A731" t="s">
        <v>40</v>
      </c>
      <c r="B731">
        <v>960.24599999999998</v>
      </c>
      <c r="C731">
        <v>953.2</v>
      </c>
      <c r="D731">
        <v>903.00099999999998</v>
      </c>
      <c r="E731">
        <v>523.62800000000004</v>
      </c>
      <c r="F731">
        <v>0</v>
      </c>
      <c r="G731" s="9">
        <v>2.3630000000000001E-6</v>
      </c>
      <c r="H731" t="s">
        <v>221</v>
      </c>
      <c r="I731">
        <v>0</v>
      </c>
    </row>
    <row r="732" spans="1:25" x14ac:dyDescent="0.25">
      <c r="A732" t="s">
        <v>40</v>
      </c>
      <c r="B732">
        <v>969.43600000000004</v>
      </c>
      <c r="C732">
        <v>961.45399999999995</v>
      </c>
      <c r="D732">
        <v>903.91700000000003</v>
      </c>
      <c r="E732">
        <v>523.58600000000001</v>
      </c>
      <c r="F732">
        <v>0</v>
      </c>
      <c r="G732" s="9">
        <v>2.3630000000000001E-6</v>
      </c>
      <c r="H732" t="s">
        <v>221</v>
      </c>
      <c r="I732">
        <v>0</v>
      </c>
    </row>
    <row r="733" spans="1:25" x14ac:dyDescent="0.25">
      <c r="A733" t="s">
        <v>40</v>
      </c>
      <c r="B733">
        <v>962.26099999999997</v>
      </c>
      <c r="C733">
        <v>955.24599999999998</v>
      </c>
      <c r="D733">
        <v>903.16899999999998</v>
      </c>
      <c r="E733">
        <v>523.64800000000002</v>
      </c>
      <c r="F733">
        <v>0</v>
      </c>
      <c r="G733" s="9">
        <v>2.3630000000000001E-6</v>
      </c>
      <c r="H733" t="s">
        <v>221</v>
      </c>
      <c r="I733">
        <v>0</v>
      </c>
    </row>
    <row r="734" spans="1:25" x14ac:dyDescent="0.25">
      <c r="A734" t="s">
        <v>40</v>
      </c>
      <c r="B734">
        <v>958.74800000000005</v>
      </c>
      <c r="C734">
        <v>951.74300000000005</v>
      </c>
      <c r="D734">
        <v>902.51400000000001</v>
      </c>
      <c r="E734">
        <v>523.55999999999995</v>
      </c>
      <c r="F734">
        <v>0</v>
      </c>
      <c r="G734" s="9">
        <v>2.3630000000000001E-6</v>
      </c>
      <c r="H734" t="s">
        <v>221</v>
      </c>
      <c r="I734">
        <v>0</v>
      </c>
    </row>
    <row r="735" spans="1:25" x14ac:dyDescent="0.25">
      <c r="A735" t="s">
        <v>40</v>
      </c>
      <c r="B735">
        <v>957.154</v>
      </c>
      <c r="C735">
        <v>950.47400000000005</v>
      </c>
      <c r="D735">
        <v>902.30600000000004</v>
      </c>
      <c r="E735">
        <v>523.63800000000003</v>
      </c>
      <c r="F735">
        <v>0</v>
      </c>
      <c r="G735" s="9">
        <v>2.3630000000000001E-6</v>
      </c>
      <c r="H735" t="s">
        <v>221</v>
      </c>
      <c r="I735">
        <v>0</v>
      </c>
    </row>
    <row r="736" spans="1:25" x14ac:dyDescent="0.25">
      <c r="A736" t="s">
        <v>40</v>
      </c>
      <c r="B736">
        <v>952.26</v>
      </c>
      <c r="C736">
        <v>945.31100000000004</v>
      </c>
      <c r="D736">
        <v>901.11900000000003</v>
      </c>
      <c r="E736">
        <v>523.553</v>
      </c>
      <c r="F736">
        <v>0</v>
      </c>
      <c r="G736" s="9">
        <v>2.3630000000000001E-6</v>
      </c>
      <c r="H736" t="s">
        <v>221</v>
      </c>
      <c r="I736">
        <v>0</v>
      </c>
    </row>
    <row r="737" spans="1:9" x14ac:dyDescent="0.25">
      <c r="A737" t="s">
        <v>40</v>
      </c>
      <c r="B737">
        <v>954.976</v>
      </c>
      <c r="C737">
        <v>947.90099999999995</v>
      </c>
      <c r="D737">
        <v>902.25900000000001</v>
      </c>
      <c r="E737">
        <v>523.61</v>
      </c>
      <c r="F737">
        <v>0</v>
      </c>
      <c r="G737" s="9">
        <v>2.3630000000000001E-6</v>
      </c>
      <c r="H737" t="s">
        <v>221</v>
      </c>
      <c r="I737">
        <v>0</v>
      </c>
    </row>
    <row r="738" spans="1:9" x14ac:dyDescent="0.25">
      <c r="A738" t="s">
        <v>40</v>
      </c>
      <c r="B738">
        <v>949.577</v>
      </c>
      <c r="C738">
        <v>942.88800000000003</v>
      </c>
      <c r="D738">
        <v>900.88800000000003</v>
      </c>
      <c r="E738">
        <v>523.50800000000004</v>
      </c>
      <c r="F738">
        <v>0</v>
      </c>
      <c r="G738" s="9">
        <v>2.3630000000000001E-6</v>
      </c>
      <c r="H738" t="s">
        <v>221</v>
      </c>
      <c r="I738">
        <v>0</v>
      </c>
    </row>
    <row r="739" spans="1:9" x14ac:dyDescent="0.25">
      <c r="A739" t="s">
        <v>40</v>
      </c>
      <c r="B739">
        <v>953.60299999999995</v>
      </c>
      <c r="C739">
        <v>947.03</v>
      </c>
      <c r="D739">
        <v>901.86099999999999</v>
      </c>
      <c r="E739">
        <v>523.54999999999995</v>
      </c>
      <c r="F739">
        <v>0</v>
      </c>
      <c r="G739" s="9">
        <v>2.3630000000000001E-6</v>
      </c>
      <c r="H739" t="s">
        <v>221</v>
      </c>
      <c r="I739">
        <v>0</v>
      </c>
    </row>
    <row r="740" spans="1:9" x14ac:dyDescent="0.25">
      <c r="A740" t="s">
        <v>40</v>
      </c>
      <c r="B740">
        <v>960.54</v>
      </c>
      <c r="C740">
        <v>953.30100000000004</v>
      </c>
      <c r="D740">
        <v>902.88</v>
      </c>
      <c r="E740">
        <v>523.59199999999998</v>
      </c>
      <c r="F740">
        <v>0</v>
      </c>
      <c r="G740" s="9">
        <v>2.3630000000000001E-6</v>
      </c>
      <c r="H740" t="s">
        <v>221</v>
      </c>
      <c r="I740">
        <v>0</v>
      </c>
    </row>
    <row r="741" spans="1:9" x14ac:dyDescent="0.25">
      <c r="A741" t="s">
        <v>40</v>
      </c>
      <c r="B741">
        <v>960.47400000000005</v>
      </c>
      <c r="C741">
        <v>953.15800000000002</v>
      </c>
      <c r="D741">
        <v>902.10599999999999</v>
      </c>
      <c r="E741">
        <v>523.50800000000004</v>
      </c>
      <c r="F741">
        <v>0</v>
      </c>
      <c r="G741" s="9">
        <v>2.3630000000000001E-6</v>
      </c>
      <c r="H741" t="s">
        <v>221</v>
      </c>
      <c r="I741">
        <v>0</v>
      </c>
    </row>
    <row r="742" spans="1:9" x14ac:dyDescent="0.25">
      <c r="A742" t="s">
        <v>40</v>
      </c>
      <c r="B742">
        <v>959.79100000000005</v>
      </c>
      <c r="C742">
        <v>952.23400000000004</v>
      </c>
      <c r="D742">
        <v>902.95899999999995</v>
      </c>
      <c r="E742">
        <v>523.59299999999996</v>
      </c>
      <c r="F742">
        <v>0</v>
      </c>
      <c r="G742" s="9">
        <v>2.3630000000000001E-6</v>
      </c>
      <c r="H742" t="s">
        <v>221</v>
      </c>
      <c r="I742">
        <v>0</v>
      </c>
    </row>
    <row r="743" spans="1:9" x14ac:dyDescent="0.25">
      <c r="A743" t="s">
        <v>40</v>
      </c>
      <c r="B743">
        <v>955.774</v>
      </c>
      <c r="C743">
        <v>948.51099999999997</v>
      </c>
      <c r="D743">
        <v>901.38199999999995</v>
      </c>
      <c r="E743">
        <v>523.529</v>
      </c>
      <c r="F743">
        <v>0</v>
      </c>
      <c r="G743" s="9">
        <v>2.3630000000000001E-6</v>
      </c>
      <c r="H743" t="s">
        <v>221</v>
      </c>
      <c r="I743">
        <v>0</v>
      </c>
    </row>
    <row r="744" spans="1:9" x14ac:dyDescent="0.25">
      <c r="A744" t="s">
        <v>40</v>
      </c>
      <c r="B744">
        <v>951.19200000000001</v>
      </c>
      <c r="C744">
        <v>944.21199999999999</v>
      </c>
      <c r="D744">
        <v>901.048</v>
      </c>
      <c r="E744">
        <v>523.59699999999998</v>
      </c>
      <c r="F744">
        <v>0</v>
      </c>
      <c r="G744" s="9">
        <v>2.3630000000000001E-6</v>
      </c>
      <c r="H744" t="s">
        <v>221</v>
      </c>
      <c r="I744">
        <v>0</v>
      </c>
    </row>
    <row r="745" spans="1:9" x14ac:dyDescent="0.25">
      <c r="A745" t="s">
        <v>40</v>
      </c>
      <c r="B745">
        <v>950.48599999999999</v>
      </c>
      <c r="C745">
        <v>943.66700000000003</v>
      </c>
      <c r="D745">
        <v>900.99199999999996</v>
      </c>
      <c r="E745">
        <v>523.55200000000002</v>
      </c>
      <c r="F745">
        <v>0</v>
      </c>
      <c r="G745" s="9">
        <v>2.3630000000000001E-6</v>
      </c>
      <c r="H745" t="s">
        <v>221</v>
      </c>
      <c r="I745">
        <v>0</v>
      </c>
    </row>
    <row r="746" spans="1:9" x14ac:dyDescent="0.25">
      <c r="A746" t="s">
        <v>40</v>
      </c>
      <c r="B746">
        <v>952.19200000000001</v>
      </c>
      <c r="C746">
        <v>944.87099999999998</v>
      </c>
      <c r="D746">
        <v>901.25800000000004</v>
      </c>
      <c r="E746">
        <v>523.54499999999996</v>
      </c>
      <c r="F746">
        <v>0</v>
      </c>
      <c r="G746" s="9">
        <v>2.3630000000000001E-6</v>
      </c>
      <c r="H746" t="s">
        <v>221</v>
      </c>
      <c r="I746">
        <v>0</v>
      </c>
    </row>
    <row r="747" spans="1:9" x14ac:dyDescent="0.25">
      <c r="A747" t="s">
        <v>40</v>
      </c>
      <c r="B747">
        <v>950.48199999999997</v>
      </c>
      <c r="C747">
        <v>943.48699999999997</v>
      </c>
      <c r="D747">
        <v>900.67</v>
      </c>
      <c r="E747">
        <v>523.55499999999995</v>
      </c>
      <c r="F747">
        <v>0</v>
      </c>
      <c r="G747" s="9">
        <v>2.3630000000000001E-6</v>
      </c>
      <c r="H747" t="s">
        <v>221</v>
      </c>
      <c r="I747">
        <v>0</v>
      </c>
    </row>
    <row r="748" spans="1:9" x14ac:dyDescent="0.25">
      <c r="A748" t="s">
        <v>40</v>
      </c>
      <c r="B748">
        <v>956.68700000000001</v>
      </c>
      <c r="C748">
        <v>949.61400000000003</v>
      </c>
      <c r="D748">
        <v>902.14400000000001</v>
      </c>
      <c r="E748">
        <v>523.50300000000004</v>
      </c>
      <c r="F748">
        <v>0</v>
      </c>
      <c r="G748" s="9">
        <v>2.3630000000000001E-6</v>
      </c>
      <c r="H748" t="s">
        <v>221</v>
      </c>
      <c r="I748">
        <v>0</v>
      </c>
    </row>
    <row r="749" spans="1:9" x14ac:dyDescent="0.25">
      <c r="A749" t="s">
        <v>40</v>
      </c>
      <c r="B749">
        <v>957.59699999999998</v>
      </c>
      <c r="C749">
        <v>950.7</v>
      </c>
      <c r="D749">
        <v>901.80499999999995</v>
      </c>
      <c r="E749">
        <v>523.53399999999999</v>
      </c>
      <c r="F749">
        <v>0</v>
      </c>
      <c r="G749" s="9">
        <v>2.3630000000000001E-6</v>
      </c>
      <c r="H749" t="s">
        <v>221</v>
      </c>
      <c r="I749">
        <v>0</v>
      </c>
    </row>
    <row r="750" spans="1:9" x14ac:dyDescent="0.25">
      <c r="A750" t="s">
        <v>40</v>
      </c>
      <c r="B750">
        <v>954.96799999999996</v>
      </c>
      <c r="C750">
        <v>947.64700000000005</v>
      </c>
      <c r="D750">
        <v>901.596</v>
      </c>
      <c r="E750">
        <v>523.54</v>
      </c>
      <c r="F750">
        <v>0</v>
      </c>
      <c r="G750" s="9">
        <v>2.3630000000000001E-6</v>
      </c>
      <c r="H750" t="s">
        <v>221</v>
      </c>
      <c r="I750">
        <v>0</v>
      </c>
    </row>
    <row r="751" spans="1:9" x14ac:dyDescent="0.25">
      <c r="A751" t="s">
        <v>40</v>
      </c>
      <c r="B751">
        <v>947.79100000000005</v>
      </c>
      <c r="C751">
        <v>940.95799999999997</v>
      </c>
      <c r="D751">
        <v>900.36900000000003</v>
      </c>
      <c r="E751">
        <v>523.58500000000004</v>
      </c>
      <c r="F751">
        <v>0</v>
      </c>
      <c r="G751" s="9">
        <v>2.3630000000000001E-6</v>
      </c>
      <c r="H751" t="s">
        <v>221</v>
      </c>
      <c r="I751">
        <v>0</v>
      </c>
    </row>
    <row r="752" spans="1:9" x14ac:dyDescent="0.25">
      <c r="A752" t="s">
        <v>40</v>
      </c>
      <c r="B752">
        <v>952.91600000000005</v>
      </c>
      <c r="C752">
        <v>946.351</v>
      </c>
      <c r="D752">
        <v>900.52300000000002</v>
      </c>
      <c r="E752">
        <v>523.59400000000005</v>
      </c>
      <c r="F752">
        <v>0</v>
      </c>
      <c r="G752" s="9">
        <v>2.3630000000000001E-6</v>
      </c>
      <c r="H752" t="s">
        <v>221</v>
      </c>
      <c r="I752">
        <v>0</v>
      </c>
    </row>
    <row r="753" spans="1:9" x14ac:dyDescent="0.25">
      <c r="A753" t="s">
        <v>40</v>
      </c>
      <c r="B753">
        <v>954.72400000000005</v>
      </c>
      <c r="C753">
        <v>947.39400000000001</v>
      </c>
      <c r="D753">
        <v>901.28099999999995</v>
      </c>
      <c r="E753">
        <v>523.56700000000001</v>
      </c>
      <c r="F753">
        <v>0</v>
      </c>
      <c r="G753" s="9">
        <v>2.3630000000000001E-6</v>
      </c>
      <c r="H753" t="s">
        <v>221</v>
      </c>
      <c r="I753">
        <v>0</v>
      </c>
    </row>
    <row r="754" spans="1:9" x14ac:dyDescent="0.25">
      <c r="A754" t="s">
        <v>40</v>
      </c>
      <c r="B754">
        <v>951.25900000000001</v>
      </c>
      <c r="C754">
        <v>944.25199999999995</v>
      </c>
      <c r="D754">
        <v>900.298</v>
      </c>
      <c r="E754">
        <v>523.55399999999997</v>
      </c>
      <c r="F754">
        <v>0</v>
      </c>
      <c r="G754" s="9">
        <v>2.3630000000000001E-6</v>
      </c>
      <c r="H754" t="s">
        <v>221</v>
      </c>
      <c r="I754">
        <v>0</v>
      </c>
    </row>
    <row r="755" spans="1:9" x14ac:dyDescent="0.25">
      <c r="A755" t="s">
        <v>40</v>
      </c>
      <c r="B755">
        <v>954.86500000000001</v>
      </c>
      <c r="C755">
        <v>948.06</v>
      </c>
      <c r="D755">
        <v>900.48500000000001</v>
      </c>
      <c r="E755">
        <v>523.5</v>
      </c>
      <c r="F755">
        <v>0</v>
      </c>
      <c r="G755" s="9">
        <v>2.3630000000000001E-6</v>
      </c>
      <c r="H755" t="s">
        <v>221</v>
      </c>
      <c r="I755">
        <v>0</v>
      </c>
    </row>
    <row r="756" spans="1:9" x14ac:dyDescent="0.25">
      <c r="A756" t="s">
        <v>40</v>
      </c>
      <c r="B756">
        <v>957.48400000000004</v>
      </c>
      <c r="C756">
        <v>950.87599999999998</v>
      </c>
      <c r="D756">
        <v>901.024</v>
      </c>
      <c r="E756">
        <v>523.54600000000005</v>
      </c>
      <c r="F756">
        <v>0</v>
      </c>
      <c r="G756" s="9">
        <v>2.3630000000000001E-6</v>
      </c>
      <c r="H756" t="s">
        <v>221</v>
      </c>
      <c r="I756">
        <v>0</v>
      </c>
    </row>
    <row r="757" spans="1:9" x14ac:dyDescent="0.25">
      <c r="A757" t="s">
        <v>40</v>
      </c>
      <c r="B757">
        <v>956.447</v>
      </c>
      <c r="C757">
        <v>949.25900000000001</v>
      </c>
      <c r="D757">
        <v>901.72799999999995</v>
      </c>
      <c r="E757">
        <v>523.59500000000003</v>
      </c>
      <c r="F757">
        <v>0</v>
      </c>
      <c r="G757" s="9">
        <v>2.3630000000000001E-6</v>
      </c>
      <c r="H757" t="s">
        <v>221</v>
      </c>
      <c r="I757">
        <v>0</v>
      </c>
    </row>
    <row r="758" spans="1:9" x14ac:dyDescent="0.25">
      <c r="A758" t="s">
        <v>40</v>
      </c>
      <c r="B758">
        <v>956.63300000000004</v>
      </c>
      <c r="C758">
        <v>949.803</v>
      </c>
      <c r="D758">
        <v>901.96600000000001</v>
      </c>
      <c r="E758">
        <v>523.48199999999997</v>
      </c>
      <c r="F758">
        <v>0</v>
      </c>
      <c r="G758" s="9">
        <v>2.3630000000000001E-6</v>
      </c>
      <c r="H758" t="s">
        <v>221</v>
      </c>
      <c r="I758">
        <v>0</v>
      </c>
    </row>
    <row r="759" spans="1:9" x14ac:dyDescent="0.25">
      <c r="A759" t="s">
        <v>40</v>
      </c>
      <c r="B759">
        <v>957.32500000000005</v>
      </c>
      <c r="C759">
        <v>950.41700000000003</v>
      </c>
      <c r="D759">
        <v>901.22699999999998</v>
      </c>
      <c r="E759">
        <v>523.51599999999996</v>
      </c>
      <c r="F759">
        <v>0</v>
      </c>
      <c r="G759" s="9">
        <v>2.3630000000000001E-6</v>
      </c>
      <c r="H759" t="s">
        <v>221</v>
      </c>
      <c r="I759">
        <v>0</v>
      </c>
    </row>
    <row r="760" spans="1:9" x14ac:dyDescent="0.25">
      <c r="A760" t="s">
        <v>40</v>
      </c>
      <c r="B760">
        <v>960.16300000000001</v>
      </c>
      <c r="C760">
        <v>952.57</v>
      </c>
      <c r="D760">
        <v>901.38199999999995</v>
      </c>
      <c r="E760">
        <v>523.51099999999997</v>
      </c>
      <c r="F760">
        <v>0</v>
      </c>
      <c r="G760" s="9">
        <v>2.3630000000000001E-6</v>
      </c>
      <c r="H760" t="s">
        <v>221</v>
      </c>
      <c r="I760">
        <v>0</v>
      </c>
    </row>
    <row r="761" spans="1:9" x14ac:dyDescent="0.25">
      <c r="A761" t="s">
        <v>40</v>
      </c>
      <c r="B761">
        <v>951.673</v>
      </c>
      <c r="C761">
        <v>944.88400000000001</v>
      </c>
      <c r="D761">
        <v>900.95</v>
      </c>
      <c r="E761">
        <v>523.53200000000004</v>
      </c>
      <c r="F761">
        <v>0</v>
      </c>
      <c r="G761" s="9">
        <v>2.3630000000000001E-6</v>
      </c>
      <c r="H761" t="s">
        <v>221</v>
      </c>
      <c r="I761">
        <v>0</v>
      </c>
    </row>
    <row r="762" spans="1:9" x14ac:dyDescent="0.25">
      <c r="A762" t="s">
        <v>40</v>
      </c>
      <c r="B762">
        <v>959.95699999999999</v>
      </c>
      <c r="C762">
        <v>953.25599999999997</v>
      </c>
      <c r="D762">
        <v>901.53499999999997</v>
      </c>
      <c r="E762">
        <v>523.54999999999995</v>
      </c>
      <c r="F762">
        <v>0</v>
      </c>
      <c r="G762" s="9">
        <v>2.3630000000000001E-6</v>
      </c>
      <c r="H762" t="s">
        <v>221</v>
      </c>
      <c r="I762">
        <v>0</v>
      </c>
    </row>
    <row r="763" spans="1:9" x14ac:dyDescent="0.25">
      <c r="A763" t="s">
        <v>40</v>
      </c>
      <c r="B763">
        <v>951.35900000000004</v>
      </c>
      <c r="C763">
        <v>944.61500000000001</v>
      </c>
      <c r="D763">
        <v>900.61400000000003</v>
      </c>
      <c r="E763">
        <v>523.51599999999996</v>
      </c>
      <c r="F763">
        <v>0</v>
      </c>
      <c r="G763" s="9">
        <v>2.3630000000000001E-6</v>
      </c>
      <c r="H763" t="s">
        <v>221</v>
      </c>
      <c r="I763">
        <v>0</v>
      </c>
    </row>
    <row r="764" spans="1:9" x14ac:dyDescent="0.25">
      <c r="A764" t="s">
        <v>40</v>
      </c>
      <c r="B764">
        <v>962.548</v>
      </c>
      <c r="C764">
        <v>955.755</v>
      </c>
      <c r="D764">
        <v>901.67600000000004</v>
      </c>
      <c r="E764">
        <v>523.48599999999999</v>
      </c>
      <c r="F764">
        <v>0</v>
      </c>
      <c r="G764" s="9">
        <v>2.3630000000000001E-6</v>
      </c>
      <c r="H764" t="s">
        <v>221</v>
      </c>
      <c r="I764">
        <v>0</v>
      </c>
    </row>
    <row r="765" spans="1:9" x14ac:dyDescent="0.25">
      <c r="A765" t="s">
        <v>40</v>
      </c>
      <c r="B765">
        <v>956.88400000000001</v>
      </c>
      <c r="C765">
        <v>949.88699999999994</v>
      </c>
      <c r="D765">
        <v>900.56399999999996</v>
      </c>
      <c r="E765">
        <v>523.505</v>
      </c>
      <c r="F765">
        <v>0</v>
      </c>
      <c r="G765" s="9">
        <v>2.3630000000000001E-6</v>
      </c>
      <c r="H765" t="s">
        <v>221</v>
      </c>
      <c r="I765">
        <v>0</v>
      </c>
    </row>
    <row r="766" spans="1:9" x14ac:dyDescent="0.25">
      <c r="A766" t="s">
        <v>40</v>
      </c>
      <c r="B766">
        <v>959.58600000000001</v>
      </c>
      <c r="C766">
        <v>952.74</v>
      </c>
      <c r="D766">
        <v>900.81</v>
      </c>
      <c r="E766">
        <v>523.50800000000004</v>
      </c>
      <c r="F766">
        <v>0</v>
      </c>
      <c r="G766" s="9">
        <v>2.3630000000000001E-6</v>
      </c>
      <c r="H766" t="s">
        <v>221</v>
      </c>
      <c r="I766">
        <v>0</v>
      </c>
    </row>
    <row r="767" spans="1:9" x14ac:dyDescent="0.25">
      <c r="A767" t="s">
        <v>40</v>
      </c>
      <c r="B767">
        <v>962.75800000000004</v>
      </c>
      <c r="C767">
        <v>955.94299999999998</v>
      </c>
      <c r="D767">
        <v>901.72199999999998</v>
      </c>
      <c r="E767">
        <v>523.55600000000004</v>
      </c>
      <c r="F767">
        <v>0</v>
      </c>
      <c r="G767" s="9">
        <v>2.3630000000000001E-6</v>
      </c>
      <c r="H767" t="s">
        <v>221</v>
      </c>
      <c r="I767">
        <v>0</v>
      </c>
    </row>
    <row r="768" spans="1:9" x14ac:dyDescent="0.25">
      <c r="A768" t="s">
        <v>40</v>
      </c>
      <c r="B768">
        <v>959.07500000000005</v>
      </c>
      <c r="C768">
        <v>952.40700000000004</v>
      </c>
      <c r="D768">
        <v>902.13300000000004</v>
      </c>
      <c r="E768">
        <v>523.59199999999998</v>
      </c>
      <c r="F768">
        <v>0</v>
      </c>
      <c r="G768" s="9">
        <v>2.3630000000000001E-6</v>
      </c>
      <c r="H768" t="s">
        <v>221</v>
      </c>
      <c r="I768">
        <v>0</v>
      </c>
    </row>
    <row r="769" spans="1:25" x14ac:dyDescent="0.25">
      <c r="A769" t="s">
        <v>40</v>
      </c>
      <c r="B769">
        <v>958.25099999999998</v>
      </c>
      <c r="C769">
        <v>951.38800000000003</v>
      </c>
      <c r="D769">
        <v>900.34400000000005</v>
      </c>
      <c r="E769">
        <v>523.51099999999997</v>
      </c>
      <c r="F769">
        <v>0</v>
      </c>
      <c r="G769" s="9">
        <v>2.3630000000000001E-6</v>
      </c>
      <c r="H769" t="s">
        <v>221</v>
      </c>
      <c r="I769">
        <v>0</v>
      </c>
    </row>
    <row r="770" spans="1:25" x14ac:dyDescent="0.25">
      <c r="A770" t="s">
        <v>40</v>
      </c>
      <c r="B770">
        <v>961.30499999999995</v>
      </c>
      <c r="C770">
        <v>952.23099999999999</v>
      </c>
      <c r="D770">
        <v>900.99699999999996</v>
      </c>
      <c r="E770">
        <v>523.58600000000001</v>
      </c>
      <c r="F770">
        <v>0</v>
      </c>
      <c r="G770" s="9">
        <v>2.3630000000000001E-6</v>
      </c>
      <c r="H770" t="s">
        <v>221</v>
      </c>
      <c r="I770">
        <v>0</v>
      </c>
    </row>
    <row r="771" spans="1:25" x14ac:dyDescent="0.25">
      <c r="A771" t="s">
        <v>40</v>
      </c>
      <c r="B771">
        <v>958.16</v>
      </c>
      <c r="C771">
        <v>951.16399999999999</v>
      </c>
      <c r="D771">
        <v>901.50800000000004</v>
      </c>
      <c r="E771">
        <v>523.50800000000004</v>
      </c>
      <c r="F771">
        <v>0</v>
      </c>
      <c r="G771" s="9">
        <v>2.3630000000000001E-6</v>
      </c>
      <c r="H771" t="s">
        <v>221</v>
      </c>
      <c r="I771">
        <v>0</v>
      </c>
    </row>
    <row r="772" spans="1:25" x14ac:dyDescent="0.25">
      <c r="A772" t="s">
        <v>40</v>
      </c>
      <c r="B772">
        <v>952.745</v>
      </c>
      <c r="C772">
        <v>945.36699999999996</v>
      </c>
      <c r="D772">
        <v>900.59500000000003</v>
      </c>
      <c r="E772">
        <v>523.58000000000004</v>
      </c>
      <c r="F772">
        <v>0</v>
      </c>
      <c r="G772" s="9">
        <v>2.3630000000000001E-6</v>
      </c>
      <c r="H772" t="s">
        <v>221</v>
      </c>
      <c r="I772">
        <v>0</v>
      </c>
    </row>
    <row r="773" spans="1:25" x14ac:dyDescent="0.25">
      <c r="A773" t="s">
        <v>40</v>
      </c>
      <c r="B773">
        <v>949.28399999999999</v>
      </c>
      <c r="C773">
        <v>942.31899999999996</v>
      </c>
      <c r="D773">
        <v>901.17200000000003</v>
      </c>
      <c r="E773">
        <v>523.52099999999996</v>
      </c>
      <c r="F773">
        <v>0</v>
      </c>
      <c r="G773" s="9">
        <v>2.3630000000000001E-6</v>
      </c>
      <c r="H773" t="s">
        <v>221</v>
      </c>
      <c r="I773">
        <v>0</v>
      </c>
    </row>
    <row r="774" spans="1:25" x14ac:dyDescent="0.25">
      <c r="A774" t="s">
        <v>40</v>
      </c>
      <c r="B774">
        <v>953.57299999999998</v>
      </c>
      <c r="C774">
        <v>946.64800000000002</v>
      </c>
      <c r="D774">
        <v>901.154</v>
      </c>
      <c r="E774">
        <v>523.58100000000002</v>
      </c>
      <c r="F774">
        <v>0</v>
      </c>
      <c r="G774" s="9">
        <v>2.3630000000000001E-6</v>
      </c>
      <c r="H774" t="s">
        <v>221</v>
      </c>
      <c r="I774">
        <v>0</v>
      </c>
    </row>
    <row r="775" spans="1:25" x14ac:dyDescent="0.25">
      <c r="A775" t="s">
        <v>40</v>
      </c>
      <c r="B775">
        <v>951.95799999999997</v>
      </c>
      <c r="C775">
        <v>944.34299999999996</v>
      </c>
      <c r="D775">
        <v>900.74900000000002</v>
      </c>
      <c r="E775">
        <v>523.52</v>
      </c>
      <c r="F775">
        <v>0</v>
      </c>
      <c r="G775" s="9">
        <v>2.3630000000000001E-6</v>
      </c>
      <c r="H775" t="s">
        <v>221</v>
      </c>
      <c r="I775">
        <v>0</v>
      </c>
    </row>
    <row r="776" spans="1:25" x14ac:dyDescent="0.25">
      <c r="A776" t="s">
        <v>40</v>
      </c>
      <c r="B776">
        <v>946.91800000000001</v>
      </c>
      <c r="C776">
        <v>939.55600000000004</v>
      </c>
      <c r="D776">
        <v>899.85299999999995</v>
      </c>
      <c r="E776">
        <v>523.59500000000003</v>
      </c>
      <c r="F776">
        <v>0</v>
      </c>
      <c r="G776" s="9">
        <v>2.3630000000000001E-6</v>
      </c>
      <c r="H776" t="s">
        <v>221</v>
      </c>
      <c r="I776">
        <v>0</v>
      </c>
    </row>
    <row r="777" spans="1:25" x14ac:dyDescent="0.25">
      <c r="A777" t="s">
        <v>40</v>
      </c>
      <c r="B777">
        <v>953.43399999999997</v>
      </c>
      <c r="C777">
        <v>946.21500000000003</v>
      </c>
      <c r="D777">
        <v>901.40599999999995</v>
      </c>
      <c r="E777">
        <v>523.47799999999995</v>
      </c>
      <c r="F777">
        <v>0</v>
      </c>
      <c r="G777" s="9">
        <v>2.3630000000000001E-6</v>
      </c>
      <c r="H777" t="s">
        <v>221</v>
      </c>
      <c r="I777">
        <v>0</v>
      </c>
    </row>
    <row r="778" spans="1:25" x14ac:dyDescent="0.25">
      <c r="A778" t="s">
        <v>40</v>
      </c>
      <c r="B778">
        <v>956.69299999999998</v>
      </c>
      <c r="C778">
        <v>949.83199999999999</v>
      </c>
      <c r="D778">
        <v>901.85199999999998</v>
      </c>
      <c r="E778">
        <v>523.58100000000002</v>
      </c>
      <c r="F778">
        <v>0</v>
      </c>
      <c r="G778" s="9">
        <v>2.3630000000000001E-6</v>
      </c>
      <c r="H778" t="s">
        <v>221</v>
      </c>
      <c r="I778">
        <v>0</v>
      </c>
    </row>
    <row r="779" spans="1:25" x14ac:dyDescent="0.25">
      <c r="A779" t="s">
        <v>40</v>
      </c>
      <c r="B779">
        <v>951.91399999999999</v>
      </c>
      <c r="C779">
        <v>945.23800000000006</v>
      </c>
      <c r="D779">
        <v>901.40099999999995</v>
      </c>
      <c r="E779">
        <v>523.56299999999999</v>
      </c>
      <c r="F779">
        <v>0</v>
      </c>
      <c r="G779" s="9">
        <v>2.3630000000000001E-6</v>
      </c>
      <c r="H779" t="s">
        <v>221</v>
      </c>
      <c r="I779">
        <v>0</v>
      </c>
    </row>
    <row r="780" spans="1:25" x14ac:dyDescent="0.25">
      <c r="A780" t="s">
        <v>40</v>
      </c>
      <c r="B780">
        <v>957.81799999999998</v>
      </c>
      <c r="C780">
        <v>950.93799999999999</v>
      </c>
      <c r="D780">
        <v>901.93499999999995</v>
      </c>
      <c r="E780">
        <v>523.51400000000001</v>
      </c>
      <c r="F780">
        <v>0</v>
      </c>
      <c r="G780" s="9">
        <v>2.3630000000000001E-6</v>
      </c>
      <c r="H780" t="s">
        <v>221</v>
      </c>
      <c r="I780">
        <v>0</v>
      </c>
    </row>
    <row r="781" spans="1:25" x14ac:dyDescent="0.25">
      <c r="A781" t="s">
        <v>40</v>
      </c>
      <c r="B781">
        <v>952.65200000000004</v>
      </c>
      <c r="C781">
        <v>945.35199999999998</v>
      </c>
      <c r="D781">
        <v>901.11199999999997</v>
      </c>
      <c r="E781">
        <v>523.596</v>
      </c>
      <c r="F781">
        <v>0</v>
      </c>
      <c r="G781" s="9">
        <v>2.3630000000000001E-6</v>
      </c>
      <c r="H781" t="s">
        <v>221</v>
      </c>
      <c r="I781">
        <v>0</v>
      </c>
    </row>
    <row r="782" spans="1:25" x14ac:dyDescent="0.25">
      <c r="A782" t="s">
        <v>40</v>
      </c>
      <c r="B782">
        <v>954.73199999999997</v>
      </c>
      <c r="C782">
        <v>946.84100000000001</v>
      </c>
      <c r="D782">
        <v>900.90099999999995</v>
      </c>
      <c r="E782">
        <v>523.51</v>
      </c>
      <c r="F782">
        <v>0</v>
      </c>
      <c r="G782" s="9">
        <v>2.3630000000000001E-6</v>
      </c>
      <c r="H782" t="s">
        <v>221</v>
      </c>
      <c r="I782">
        <v>0</v>
      </c>
    </row>
    <row r="783" spans="1:25" x14ac:dyDescent="0.25">
      <c r="A783" t="s">
        <v>40</v>
      </c>
      <c r="B783">
        <v>950.5</v>
      </c>
      <c r="C783">
        <v>943.67899999999997</v>
      </c>
      <c r="D783">
        <v>900.64499999999998</v>
      </c>
      <c r="E783">
        <v>523.5</v>
      </c>
      <c r="F783">
        <v>0</v>
      </c>
      <c r="G783" s="9">
        <v>2.3630000000000001E-6</v>
      </c>
      <c r="H783" t="s">
        <v>221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953.19600000000003</v>
      </c>
      <c r="C784">
        <v>945.92600000000004</v>
      </c>
      <c r="D784">
        <v>900.79300000000001</v>
      </c>
      <c r="E784">
        <v>523.55200000000002</v>
      </c>
      <c r="F784">
        <v>0</v>
      </c>
      <c r="G784" s="9">
        <v>2.3630000000000001E-6</v>
      </c>
      <c r="H784" t="s">
        <v>221</v>
      </c>
      <c r="I784">
        <v>0</v>
      </c>
      <c r="R784">
        <f>AVERAGE(B735:B784)</f>
        <v>955.08666000000017</v>
      </c>
      <c r="S784">
        <f>AVERAGE(C735:C784)</f>
        <v>948.0293999999999</v>
      </c>
      <c r="U784">
        <f>_xlfn.VAR.P(B735:B784)</f>
        <v>14.945847584400012</v>
      </c>
      <c r="V784">
        <f>_xlfn.VAR.P(C735:C784)</f>
        <v>14.597051240000035</v>
      </c>
      <c r="X784">
        <f>1.96*SQRT(U784)/50</f>
        <v>0.15154665034929815</v>
      </c>
      <c r="Y784">
        <f>1.96*SQRT(V784)/50</f>
        <v>0.14976786309964382</v>
      </c>
    </row>
    <row r="785" spans="1:9" x14ac:dyDescent="0.25">
      <c r="A785" t="s">
        <v>39</v>
      </c>
      <c r="B785">
        <v>47843.5818</v>
      </c>
      <c r="C785" t="s">
        <v>37</v>
      </c>
    </row>
    <row r="786" spans="1:9" x14ac:dyDescent="0.25">
      <c r="A786" t="s">
        <v>41</v>
      </c>
      <c r="B786">
        <v>579.03399999999999</v>
      </c>
      <c r="C786">
        <v>576.20399999999995</v>
      </c>
      <c r="D786">
        <v>537.45699999999999</v>
      </c>
      <c r="E786">
        <v>158.619</v>
      </c>
      <c r="F786">
        <v>0</v>
      </c>
      <c r="G786" s="9">
        <v>2.3630000000000001E-6</v>
      </c>
      <c r="H786" t="s">
        <v>221</v>
      </c>
      <c r="I786">
        <v>0</v>
      </c>
    </row>
    <row r="787" spans="1:9" x14ac:dyDescent="0.25">
      <c r="A787" t="s">
        <v>41</v>
      </c>
      <c r="B787">
        <v>571.57899999999995</v>
      </c>
      <c r="C787">
        <v>570.02499999999998</v>
      </c>
      <c r="D787">
        <v>536.16899999999998</v>
      </c>
      <c r="E787">
        <v>158.59100000000001</v>
      </c>
      <c r="F787">
        <v>0</v>
      </c>
      <c r="G787" s="9">
        <v>2.3630000000000001E-6</v>
      </c>
      <c r="H787" t="s">
        <v>221</v>
      </c>
      <c r="I787">
        <v>0</v>
      </c>
    </row>
    <row r="788" spans="1:9" x14ac:dyDescent="0.25">
      <c r="A788" t="s">
        <v>41</v>
      </c>
      <c r="B788">
        <v>573.20299999999997</v>
      </c>
      <c r="C788">
        <v>571.35199999999998</v>
      </c>
      <c r="D788">
        <v>536.40599999999995</v>
      </c>
      <c r="E788">
        <v>158.65299999999999</v>
      </c>
      <c r="F788">
        <v>0</v>
      </c>
      <c r="G788" s="9">
        <v>2.3630000000000001E-6</v>
      </c>
      <c r="H788" t="s">
        <v>221</v>
      </c>
      <c r="I788">
        <v>0</v>
      </c>
    </row>
    <row r="789" spans="1:9" x14ac:dyDescent="0.25">
      <c r="A789" t="s">
        <v>41</v>
      </c>
      <c r="B789">
        <v>576.32899999999995</v>
      </c>
      <c r="C789">
        <v>574.548</v>
      </c>
      <c r="D789">
        <v>536.47299999999996</v>
      </c>
      <c r="E789">
        <v>158.637</v>
      </c>
      <c r="F789">
        <v>0</v>
      </c>
      <c r="G789" s="9">
        <v>2.3630000000000001E-6</v>
      </c>
      <c r="H789" t="s">
        <v>221</v>
      </c>
      <c r="I789">
        <v>0</v>
      </c>
    </row>
    <row r="790" spans="1:9" x14ac:dyDescent="0.25">
      <c r="A790" t="s">
        <v>41</v>
      </c>
      <c r="B790">
        <v>572.99699999999996</v>
      </c>
      <c r="C790">
        <v>571.11199999999997</v>
      </c>
      <c r="D790">
        <v>536.63199999999995</v>
      </c>
      <c r="E790">
        <v>158.58000000000001</v>
      </c>
      <c r="F790">
        <v>0</v>
      </c>
      <c r="G790" s="9">
        <v>2.3630000000000001E-6</v>
      </c>
      <c r="H790" t="s">
        <v>221</v>
      </c>
      <c r="I790">
        <v>0</v>
      </c>
    </row>
    <row r="791" spans="1:9" x14ac:dyDescent="0.25">
      <c r="A791" t="s">
        <v>41</v>
      </c>
      <c r="B791">
        <v>571.35500000000002</v>
      </c>
      <c r="C791">
        <v>569.53899999999999</v>
      </c>
      <c r="D791">
        <v>536.49800000000005</v>
      </c>
      <c r="E791">
        <v>158.577</v>
      </c>
      <c r="F791">
        <v>0</v>
      </c>
      <c r="G791" s="9">
        <v>2.3630000000000001E-6</v>
      </c>
      <c r="H791" t="s">
        <v>221</v>
      </c>
      <c r="I791">
        <v>0</v>
      </c>
    </row>
    <row r="792" spans="1:9" x14ac:dyDescent="0.25">
      <c r="A792" t="s">
        <v>41</v>
      </c>
      <c r="B792">
        <v>569.64300000000003</v>
      </c>
      <c r="C792">
        <v>567.71699999999998</v>
      </c>
      <c r="D792">
        <v>535.94000000000005</v>
      </c>
      <c r="E792">
        <v>158.619</v>
      </c>
      <c r="F792">
        <v>0</v>
      </c>
      <c r="G792" s="9">
        <v>2.3630000000000001E-6</v>
      </c>
      <c r="H792" t="s">
        <v>221</v>
      </c>
      <c r="I792">
        <v>0</v>
      </c>
    </row>
    <row r="793" spans="1:9" x14ac:dyDescent="0.25">
      <c r="A793" t="s">
        <v>41</v>
      </c>
      <c r="B793">
        <v>570.12</v>
      </c>
      <c r="C793">
        <v>568.30100000000004</v>
      </c>
      <c r="D793">
        <v>536.10199999999998</v>
      </c>
      <c r="E793">
        <v>158.63800000000001</v>
      </c>
      <c r="F793">
        <v>0</v>
      </c>
      <c r="G793" s="9">
        <v>2.3630000000000001E-6</v>
      </c>
      <c r="H793" t="s">
        <v>221</v>
      </c>
      <c r="I793">
        <v>0</v>
      </c>
    </row>
    <row r="794" spans="1:9" x14ac:dyDescent="0.25">
      <c r="A794" t="s">
        <v>41</v>
      </c>
      <c r="B794">
        <v>572.47500000000002</v>
      </c>
      <c r="C794">
        <v>570.84</v>
      </c>
      <c r="D794">
        <v>536.66099999999994</v>
      </c>
      <c r="E794">
        <v>158.64599999999999</v>
      </c>
      <c r="F794">
        <v>0</v>
      </c>
      <c r="G794" s="9">
        <v>2.3630000000000001E-6</v>
      </c>
      <c r="H794" t="s">
        <v>221</v>
      </c>
      <c r="I794">
        <v>0</v>
      </c>
    </row>
    <row r="795" spans="1:9" x14ac:dyDescent="0.25">
      <c r="A795" t="s">
        <v>41</v>
      </c>
      <c r="B795">
        <v>571.27700000000004</v>
      </c>
      <c r="C795">
        <v>569.75099999999998</v>
      </c>
      <c r="D795">
        <v>536.34900000000005</v>
      </c>
      <c r="E795">
        <v>158.584</v>
      </c>
      <c r="F795">
        <v>0</v>
      </c>
      <c r="G795" s="9">
        <v>2.3630000000000001E-6</v>
      </c>
      <c r="H795" t="s">
        <v>221</v>
      </c>
      <c r="I795">
        <v>0</v>
      </c>
    </row>
    <row r="796" spans="1:9" x14ac:dyDescent="0.25">
      <c r="A796" t="s">
        <v>41</v>
      </c>
      <c r="B796">
        <v>569.471</v>
      </c>
      <c r="C796">
        <v>567.77499999999998</v>
      </c>
      <c r="D796">
        <v>535.98699999999997</v>
      </c>
      <c r="E796">
        <v>158.63399999999999</v>
      </c>
      <c r="F796">
        <v>0</v>
      </c>
      <c r="G796" s="9">
        <v>2.3630000000000001E-6</v>
      </c>
      <c r="H796" t="s">
        <v>221</v>
      </c>
      <c r="I796">
        <v>0</v>
      </c>
    </row>
    <row r="797" spans="1:9" x14ac:dyDescent="0.25">
      <c r="A797" t="s">
        <v>41</v>
      </c>
      <c r="B797">
        <v>567.43399999999997</v>
      </c>
      <c r="C797">
        <v>565.471</v>
      </c>
      <c r="D797">
        <v>535.45699999999999</v>
      </c>
      <c r="E797">
        <v>158.61799999999999</v>
      </c>
      <c r="F797">
        <v>0</v>
      </c>
      <c r="G797" s="9">
        <v>2.3630000000000001E-6</v>
      </c>
      <c r="H797" t="s">
        <v>221</v>
      </c>
      <c r="I797">
        <v>0</v>
      </c>
    </row>
    <row r="798" spans="1:9" x14ac:dyDescent="0.25">
      <c r="A798" t="s">
        <v>41</v>
      </c>
      <c r="B798">
        <v>572.72</v>
      </c>
      <c r="C798">
        <v>571.12400000000002</v>
      </c>
      <c r="D798">
        <v>535.47</v>
      </c>
      <c r="E798">
        <v>158.61699999999999</v>
      </c>
      <c r="F798">
        <v>0</v>
      </c>
      <c r="G798" s="9">
        <v>2.3630000000000001E-6</v>
      </c>
      <c r="H798" t="s">
        <v>221</v>
      </c>
      <c r="I798">
        <v>0</v>
      </c>
    </row>
    <row r="799" spans="1:9" x14ac:dyDescent="0.25">
      <c r="A799" t="s">
        <v>41</v>
      </c>
      <c r="B799">
        <v>579.94100000000003</v>
      </c>
      <c r="C799">
        <v>578.21699999999998</v>
      </c>
      <c r="D799">
        <v>536.79499999999996</v>
      </c>
      <c r="E799">
        <v>158.61199999999999</v>
      </c>
      <c r="F799">
        <v>0</v>
      </c>
      <c r="G799" s="9">
        <v>2.3630000000000001E-6</v>
      </c>
      <c r="H799" t="s">
        <v>221</v>
      </c>
      <c r="I799">
        <v>0</v>
      </c>
    </row>
    <row r="800" spans="1:9" x14ac:dyDescent="0.25">
      <c r="A800" t="s">
        <v>41</v>
      </c>
      <c r="B800">
        <v>573.38699999999994</v>
      </c>
      <c r="C800">
        <v>571.78099999999995</v>
      </c>
      <c r="D800">
        <v>535.67100000000005</v>
      </c>
      <c r="E800">
        <v>158.619</v>
      </c>
      <c r="F800">
        <v>0</v>
      </c>
      <c r="G800" s="9">
        <v>1.5489999999999998E-8</v>
      </c>
      <c r="H800" t="s">
        <v>221</v>
      </c>
      <c r="I800">
        <v>0</v>
      </c>
    </row>
    <row r="801" spans="1:9" x14ac:dyDescent="0.25">
      <c r="A801" t="s">
        <v>41</v>
      </c>
      <c r="B801">
        <v>570.22699999999998</v>
      </c>
      <c r="C801">
        <v>567.74400000000003</v>
      </c>
      <c r="D801">
        <v>535.77099999999996</v>
      </c>
      <c r="E801">
        <v>158.584</v>
      </c>
      <c r="F801">
        <v>0</v>
      </c>
      <c r="G801" s="9">
        <v>2.3630000000000001E-6</v>
      </c>
      <c r="H801" t="s">
        <v>221</v>
      </c>
      <c r="I801">
        <v>0</v>
      </c>
    </row>
    <row r="802" spans="1:9" x14ac:dyDescent="0.25">
      <c r="A802" t="s">
        <v>41</v>
      </c>
      <c r="B802">
        <v>569.05399999999997</v>
      </c>
      <c r="C802">
        <v>567.54100000000005</v>
      </c>
      <c r="D802">
        <v>535.87800000000004</v>
      </c>
      <c r="E802">
        <v>158.601</v>
      </c>
      <c r="F802">
        <v>0</v>
      </c>
      <c r="G802" s="9">
        <v>2.3630000000000001E-6</v>
      </c>
      <c r="H802" t="s">
        <v>221</v>
      </c>
      <c r="I802">
        <v>0</v>
      </c>
    </row>
    <row r="803" spans="1:9" x14ac:dyDescent="0.25">
      <c r="A803" t="s">
        <v>41</v>
      </c>
      <c r="B803">
        <v>577.46500000000003</v>
      </c>
      <c r="C803">
        <v>575.88400000000001</v>
      </c>
      <c r="D803">
        <v>537.49300000000005</v>
      </c>
      <c r="E803">
        <v>158.636</v>
      </c>
      <c r="F803">
        <v>0</v>
      </c>
      <c r="G803" s="9">
        <v>2.3630000000000001E-6</v>
      </c>
      <c r="H803" t="s">
        <v>221</v>
      </c>
      <c r="I803">
        <v>0</v>
      </c>
    </row>
    <row r="804" spans="1:9" x14ac:dyDescent="0.25">
      <c r="A804" t="s">
        <v>41</v>
      </c>
      <c r="B804">
        <v>581.54300000000001</v>
      </c>
      <c r="C804">
        <v>579.79600000000005</v>
      </c>
      <c r="D804">
        <v>537.19799999999998</v>
      </c>
      <c r="E804">
        <v>158.61500000000001</v>
      </c>
      <c r="F804">
        <v>0</v>
      </c>
      <c r="G804" s="9">
        <v>2.3630000000000001E-6</v>
      </c>
      <c r="H804" t="s">
        <v>221</v>
      </c>
      <c r="I804">
        <v>0</v>
      </c>
    </row>
    <row r="805" spans="1:9" x14ac:dyDescent="0.25">
      <c r="A805" t="s">
        <v>41</v>
      </c>
      <c r="B805">
        <v>576.54499999999996</v>
      </c>
      <c r="C805">
        <v>574.79899999999998</v>
      </c>
      <c r="D805">
        <v>536.17499999999995</v>
      </c>
      <c r="E805">
        <v>158.60599999999999</v>
      </c>
      <c r="F805">
        <v>0</v>
      </c>
      <c r="G805" s="9">
        <v>2.3630000000000001E-6</v>
      </c>
      <c r="H805" t="s">
        <v>221</v>
      </c>
      <c r="I805">
        <v>0</v>
      </c>
    </row>
    <row r="806" spans="1:9" x14ac:dyDescent="0.25">
      <c r="A806" t="s">
        <v>41</v>
      </c>
      <c r="B806">
        <v>581.42899999999997</v>
      </c>
      <c r="C806">
        <v>579.95600000000002</v>
      </c>
      <c r="D806">
        <v>537.31500000000005</v>
      </c>
      <c r="E806">
        <v>158.626</v>
      </c>
      <c r="F806">
        <v>0</v>
      </c>
      <c r="G806" s="9">
        <v>2.3630000000000001E-6</v>
      </c>
      <c r="H806" t="s">
        <v>221</v>
      </c>
      <c r="I806">
        <v>0</v>
      </c>
    </row>
    <row r="807" spans="1:9" x14ac:dyDescent="0.25">
      <c r="A807" t="s">
        <v>41</v>
      </c>
      <c r="B807">
        <v>574.79100000000005</v>
      </c>
      <c r="C807">
        <v>573.00599999999997</v>
      </c>
      <c r="D807">
        <v>536.37099999999998</v>
      </c>
      <c r="E807">
        <v>158.61500000000001</v>
      </c>
      <c r="F807">
        <v>0</v>
      </c>
      <c r="G807" s="9">
        <v>2.3630000000000001E-6</v>
      </c>
      <c r="H807" t="s">
        <v>221</v>
      </c>
      <c r="I807">
        <v>0</v>
      </c>
    </row>
    <row r="808" spans="1:9" x14ac:dyDescent="0.25">
      <c r="A808" t="s">
        <v>41</v>
      </c>
      <c r="B808">
        <v>581.33699999999999</v>
      </c>
      <c r="C808">
        <v>579.78099999999995</v>
      </c>
      <c r="D808">
        <v>537.36500000000001</v>
      </c>
      <c r="E808">
        <v>158.59</v>
      </c>
      <c r="F808">
        <v>0</v>
      </c>
      <c r="G808" s="9">
        <v>2.3630000000000001E-6</v>
      </c>
      <c r="H808" t="s">
        <v>221</v>
      </c>
      <c r="I808">
        <v>0</v>
      </c>
    </row>
    <row r="809" spans="1:9" x14ac:dyDescent="0.25">
      <c r="A809" t="s">
        <v>41</v>
      </c>
      <c r="B809">
        <v>567.24400000000003</v>
      </c>
      <c r="C809">
        <v>565.16800000000001</v>
      </c>
      <c r="D809">
        <v>534.87400000000002</v>
      </c>
      <c r="E809">
        <v>158.61500000000001</v>
      </c>
      <c r="F809">
        <v>0</v>
      </c>
      <c r="G809" s="9">
        <v>2.3630000000000001E-6</v>
      </c>
      <c r="H809" t="s">
        <v>221</v>
      </c>
      <c r="I809">
        <v>0</v>
      </c>
    </row>
    <row r="810" spans="1:9" x14ac:dyDescent="0.25">
      <c r="A810" t="s">
        <v>41</v>
      </c>
      <c r="B810">
        <v>572.54499999999996</v>
      </c>
      <c r="C810">
        <v>570.53899999999999</v>
      </c>
      <c r="D810">
        <v>536.03700000000003</v>
      </c>
      <c r="E810">
        <v>158.62799999999999</v>
      </c>
      <c r="F810">
        <v>0</v>
      </c>
      <c r="G810" s="9">
        <v>2.3630000000000001E-6</v>
      </c>
      <c r="H810" t="s">
        <v>221</v>
      </c>
      <c r="I810">
        <v>0</v>
      </c>
    </row>
    <row r="811" spans="1:9" x14ac:dyDescent="0.25">
      <c r="A811" t="s">
        <v>41</v>
      </c>
      <c r="B811">
        <v>574.60199999999998</v>
      </c>
      <c r="C811">
        <v>572.52300000000002</v>
      </c>
      <c r="D811">
        <v>536.56399999999996</v>
      </c>
      <c r="E811">
        <v>158.614</v>
      </c>
      <c r="F811">
        <v>0</v>
      </c>
      <c r="G811" s="9">
        <v>2.3630000000000001E-6</v>
      </c>
      <c r="H811" t="s">
        <v>221</v>
      </c>
      <c r="I811">
        <v>0</v>
      </c>
    </row>
    <row r="812" spans="1:9" x14ac:dyDescent="0.25">
      <c r="A812" t="s">
        <v>41</v>
      </c>
      <c r="B812">
        <v>573.06500000000005</v>
      </c>
      <c r="C812">
        <v>571.54700000000003</v>
      </c>
      <c r="D812">
        <v>536.21199999999999</v>
      </c>
      <c r="E812">
        <v>158.60599999999999</v>
      </c>
      <c r="F812">
        <v>0</v>
      </c>
      <c r="G812" s="9">
        <v>2.3630000000000001E-6</v>
      </c>
      <c r="H812" t="s">
        <v>221</v>
      </c>
      <c r="I812">
        <v>0</v>
      </c>
    </row>
    <row r="813" spans="1:9" x14ac:dyDescent="0.25">
      <c r="A813" t="s">
        <v>41</v>
      </c>
      <c r="B813">
        <v>574.52599999999995</v>
      </c>
      <c r="C813">
        <v>572.95600000000002</v>
      </c>
      <c r="D813">
        <v>536.62099999999998</v>
      </c>
      <c r="E813">
        <v>158.59200000000001</v>
      </c>
      <c r="F813">
        <v>0</v>
      </c>
      <c r="G813" s="9">
        <v>2.3630000000000001E-6</v>
      </c>
      <c r="H813" t="s">
        <v>221</v>
      </c>
      <c r="I813">
        <v>0</v>
      </c>
    </row>
    <row r="814" spans="1:9" x14ac:dyDescent="0.25">
      <c r="A814" t="s">
        <v>41</v>
      </c>
      <c r="B814">
        <v>577.72400000000005</v>
      </c>
      <c r="C814">
        <v>576.27</v>
      </c>
      <c r="D814">
        <v>537.30100000000004</v>
      </c>
      <c r="E814">
        <v>158.63999999999999</v>
      </c>
      <c r="F814">
        <v>0</v>
      </c>
      <c r="G814" s="9">
        <v>2.3630000000000001E-6</v>
      </c>
      <c r="H814" t="s">
        <v>221</v>
      </c>
      <c r="I814">
        <v>0</v>
      </c>
    </row>
    <row r="815" spans="1:9" x14ac:dyDescent="0.25">
      <c r="A815" t="s">
        <v>41</v>
      </c>
      <c r="B815">
        <v>576.49099999999999</v>
      </c>
      <c r="C815">
        <v>574.88599999999997</v>
      </c>
      <c r="D815">
        <v>537.029</v>
      </c>
      <c r="E815">
        <v>158.58199999999999</v>
      </c>
      <c r="F815">
        <v>0</v>
      </c>
      <c r="G815" s="9">
        <v>2.3630000000000001E-6</v>
      </c>
      <c r="H815" t="s">
        <v>221</v>
      </c>
      <c r="I815">
        <v>0</v>
      </c>
    </row>
    <row r="816" spans="1:9" x14ac:dyDescent="0.25">
      <c r="A816" t="s">
        <v>41</v>
      </c>
      <c r="B816">
        <v>578.84</v>
      </c>
      <c r="C816">
        <v>577.28</v>
      </c>
      <c r="D816">
        <v>535.94500000000005</v>
      </c>
      <c r="E816">
        <v>158.63999999999999</v>
      </c>
      <c r="F816">
        <v>0</v>
      </c>
      <c r="G816" s="9">
        <v>1.7286700000000001E-7</v>
      </c>
      <c r="H816" t="s">
        <v>221</v>
      </c>
      <c r="I816">
        <v>0</v>
      </c>
    </row>
    <row r="817" spans="1:9" x14ac:dyDescent="0.25">
      <c r="A817" t="s">
        <v>41</v>
      </c>
      <c r="B817">
        <v>574.15</v>
      </c>
      <c r="C817">
        <v>572.67600000000004</v>
      </c>
      <c r="D817">
        <v>536.14499999999998</v>
      </c>
      <c r="E817">
        <v>158.55000000000001</v>
      </c>
      <c r="F817">
        <v>0</v>
      </c>
      <c r="G817" s="9">
        <v>2.3630000000000001E-6</v>
      </c>
      <c r="H817" t="s">
        <v>221</v>
      </c>
      <c r="I817">
        <v>0</v>
      </c>
    </row>
    <row r="818" spans="1:9" x14ac:dyDescent="0.25">
      <c r="A818" t="s">
        <v>41</v>
      </c>
      <c r="B818">
        <v>573.41399999999999</v>
      </c>
      <c r="C818">
        <v>571.55100000000004</v>
      </c>
      <c r="D818">
        <v>535.76</v>
      </c>
      <c r="E818">
        <v>158.601</v>
      </c>
      <c r="F818">
        <v>0</v>
      </c>
      <c r="G818" s="9">
        <v>2.3630000000000001E-6</v>
      </c>
      <c r="H818" t="s">
        <v>221</v>
      </c>
      <c r="I818">
        <v>0</v>
      </c>
    </row>
    <row r="819" spans="1:9" x14ac:dyDescent="0.25">
      <c r="A819" t="s">
        <v>41</v>
      </c>
      <c r="B819">
        <v>572.41200000000003</v>
      </c>
      <c r="C819">
        <v>570.82100000000003</v>
      </c>
      <c r="D819">
        <v>535.68200000000002</v>
      </c>
      <c r="E819">
        <v>158.59399999999999</v>
      </c>
      <c r="F819">
        <v>0</v>
      </c>
      <c r="G819" s="9">
        <v>2.3630000000000001E-6</v>
      </c>
      <c r="H819" t="s">
        <v>221</v>
      </c>
      <c r="I819">
        <v>0</v>
      </c>
    </row>
    <row r="820" spans="1:9" x14ac:dyDescent="0.25">
      <c r="A820" t="s">
        <v>41</v>
      </c>
      <c r="B820">
        <v>576.625</v>
      </c>
      <c r="C820">
        <v>574.95000000000005</v>
      </c>
      <c r="D820">
        <v>537.04300000000001</v>
      </c>
      <c r="E820">
        <v>158.625</v>
      </c>
      <c r="F820">
        <v>0</v>
      </c>
      <c r="G820" s="9">
        <v>2.3630000000000001E-6</v>
      </c>
      <c r="H820" t="s">
        <v>221</v>
      </c>
      <c r="I820">
        <v>0</v>
      </c>
    </row>
    <row r="821" spans="1:9" x14ac:dyDescent="0.25">
      <c r="A821" t="s">
        <v>41</v>
      </c>
      <c r="B821">
        <v>577.20000000000005</v>
      </c>
      <c r="C821">
        <v>574.33399999999995</v>
      </c>
      <c r="D821">
        <v>536.24099999999999</v>
      </c>
      <c r="E821">
        <v>158.62899999999999</v>
      </c>
      <c r="F821">
        <v>0</v>
      </c>
      <c r="G821" s="9">
        <v>2.3630000000000001E-6</v>
      </c>
      <c r="H821" t="s">
        <v>221</v>
      </c>
      <c r="I821">
        <v>0</v>
      </c>
    </row>
    <row r="822" spans="1:9" x14ac:dyDescent="0.25">
      <c r="A822" t="s">
        <v>41</v>
      </c>
      <c r="B822">
        <v>567.23800000000006</v>
      </c>
      <c r="C822">
        <v>565.52099999999996</v>
      </c>
      <c r="D822">
        <v>534.92600000000004</v>
      </c>
      <c r="E822">
        <v>158.571</v>
      </c>
      <c r="F822">
        <v>0</v>
      </c>
      <c r="G822" s="9">
        <v>2.3630000000000001E-6</v>
      </c>
      <c r="H822" t="s">
        <v>221</v>
      </c>
      <c r="I822">
        <v>0</v>
      </c>
    </row>
    <row r="823" spans="1:9" x14ac:dyDescent="0.25">
      <c r="A823" t="s">
        <v>41</v>
      </c>
      <c r="B823">
        <v>573.73199999999997</v>
      </c>
      <c r="C823">
        <v>571.97299999999996</v>
      </c>
      <c r="D823">
        <v>535.76</v>
      </c>
      <c r="E823">
        <v>158.60400000000001</v>
      </c>
      <c r="F823">
        <v>0</v>
      </c>
      <c r="G823" s="9">
        <v>2.3630000000000001E-6</v>
      </c>
      <c r="H823" t="s">
        <v>221</v>
      </c>
      <c r="I823">
        <v>0</v>
      </c>
    </row>
    <row r="824" spans="1:9" x14ac:dyDescent="0.25">
      <c r="A824" t="s">
        <v>41</v>
      </c>
      <c r="B824">
        <v>579.33799999999997</v>
      </c>
      <c r="C824">
        <v>577.48299999999995</v>
      </c>
      <c r="D824">
        <v>537.43299999999999</v>
      </c>
      <c r="E824">
        <v>158.642</v>
      </c>
      <c r="F824">
        <v>0</v>
      </c>
      <c r="G824" s="9">
        <v>2.3630000000000001E-6</v>
      </c>
      <c r="H824" t="s">
        <v>221</v>
      </c>
      <c r="I824">
        <v>0</v>
      </c>
    </row>
    <row r="825" spans="1:9" x14ac:dyDescent="0.25">
      <c r="A825" t="s">
        <v>41</v>
      </c>
      <c r="B825">
        <v>572.50400000000002</v>
      </c>
      <c r="C825">
        <v>570.95500000000004</v>
      </c>
      <c r="D825">
        <v>536.22299999999996</v>
      </c>
      <c r="E825">
        <v>158.61799999999999</v>
      </c>
      <c r="F825">
        <v>0</v>
      </c>
      <c r="G825" s="9">
        <v>2.3630000000000001E-6</v>
      </c>
      <c r="H825" t="s">
        <v>221</v>
      </c>
      <c r="I825">
        <v>0</v>
      </c>
    </row>
    <row r="826" spans="1:9" x14ac:dyDescent="0.25">
      <c r="A826" t="s">
        <v>41</v>
      </c>
      <c r="B826">
        <v>572.62800000000004</v>
      </c>
      <c r="C826">
        <v>570.85699999999997</v>
      </c>
      <c r="D826">
        <v>535.52099999999996</v>
      </c>
      <c r="E826">
        <v>158.60900000000001</v>
      </c>
      <c r="F826">
        <v>0</v>
      </c>
      <c r="G826" s="9">
        <v>2.3630000000000001E-6</v>
      </c>
      <c r="H826" t="s">
        <v>221</v>
      </c>
      <c r="I826">
        <v>0</v>
      </c>
    </row>
    <row r="827" spans="1:9" x14ac:dyDescent="0.25">
      <c r="A827" t="s">
        <v>41</v>
      </c>
      <c r="B827">
        <v>577.94100000000003</v>
      </c>
      <c r="C827">
        <v>576.37400000000002</v>
      </c>
      <c r="D827">
        <v>537.24900000000002</v>
      </c>
      <c r="E827">
        <v>158.63200000000001</v>
      </c>
      <c r="F827">
        <v>0</v>
      </c>
      <c r="G827" s="9">
        <v>1.37306E-6</v>
      </c>
      <c r="H827" t="s">
        <v>221</v>
      </c>
      <c r="I827">
        <v>0</v>
      </c>
    </row>
    <row r="828" spans="1:9" x14ac:dyDescent="0.25">
      <c r="A828" t="s">
        <v>41</v>
      </c>
      <c r="B828">
        <v>578.42100000000005</v>
      </c>
      <c r="C828">
        <v>576.23800000000006</v>
      </c>
      <c r="D828">
        <v>536.303</v>
      </c>
      <c r="E828">
        <v>158.601</v>
      </c>
      <c r="F828">
        <v>0</v>
      </c>
      <c r="G828" s="9">
        <v>1.0513499999999999E-6</v>
      </c>
      <c r="H828" t="s">
        <v>221</v>
      </c>
      <c r="I828">
        <v>0</v>
      </c>
    </row>
    <row r="829" spans="1:9" x14ac:dyDescent="0.25">
      <c r="A829" t="s">
        <v>41</v>
      </c>
      <c r="B829">
        <v>573.37300000000005</v>
      </c>
      <c r="C829">
        <v>571.51300000000003</v>
      </c>
      <c r="D829">
        <v>536.07100000000003</v>
      </c>
      <c r="E829">
        <v>158.61600000000001</v>
      </c>
      <c r="F829">
        <v>0</v>
      </c>
      <c r="G829" s="9">
        <v>2.3630000000000001E-6</v>
      </c>
      <c r="H829" t="s">
        <v>221</v>
      </c>
      <c r="I829">
        <v>0</v>
      </c>
    </row>
    <row r="830" spans="1:9" x14ac:dyDescent="0.25">
      <c r="A830" t="s">
        <v>41</v>
      </c>
      <c r="B830">
        <v>579.14</v>
      </c>
      <c r="C830">
        <v>577.447</v>
      </c>
      <c r="D830">
        <v>536.64800000000002</v>
      </c>
      <c r="E830">
        <v>158.60900000000001</v>
      </c>
      <c r="F830">
        <v>0</v>
      </c>
      <c r="G830" s="9">
        <v>2.3630000000000001E-6</v>
      </c>
      <c r="H830" t="s">
        <v>221</v>
      </c>
      <c r="I830">
        <v>0</v>
      </c>
    </row>
    <row r="831" spans="1:9" x14ac:dyDescent="0.25">
      <c r="A831" t="s">
        <v>41</v>
      </c>
      <c r="B831">
        <v>568.274</v>
      </c>
      <c r="C831">
        <v>566.82600000000002</v>
      </c>
      <c r="D831">
        <v>535.36300000000006</v>
      </c>
      <c r="E831">
        <v>158.63999999999999</v>
      </c>
      <c r="F831">
        <v>0</v>
      </c>
      <c r="G831" s="9">
        <v>2.3630000000000001E-6</v>
      </c>
      <c r="H831" t="s">
        <v>221</v>
      </c>
      <c r="I831">
        <v>0</v>
      </c>
    </row>
    <row r="832" spans="1:9" x14ac:dyDescent="0.25">
      <c r="A832" t="s">
        <v>41</v>
      </c>
      <c r="B832">
        <v>573.22699999999998</v>
      </c>
      <c r="C832">
        <v>571.55700000000002</v>
      </c>
      <c r="D832">
        <v>536.41899999999998</v>
      </c>
      <c r="E832">
        <v>158.62299999999999</v>
      </c>
      <c r="F832">
        <v>0</v>
      </c>
      <c r="G832" s="9">
        <v>2.3630000000000001E-6</v>
      </c>
      <c r="H832" t="s">
        <v>221</v>
      </c>
      <c r="I832">
        <v>0</v>
      </c>
    </row>
    <row r="833" spans="1:25" x14ac:dyDescent="0.25">
      <c r="A833" t="s">
        <v>41</v>
      </c>
      <c r="B833">
        <v>572.19200000000001</v>
      </c>
      <c r="C833">
        <v>570.51900000000001</v>
      </c>
      <c r="D833">
        <v>535.71</v>
      </c>
      <c r="E833">
        <v>158.584</v>
      </c>
      <c r="F833">
        <v>0</v>
      </c>
      <c r="G833" s="9">
        <v>2.3630000000000001E-6</v>
      </c>
      <c r="H833" t="s">
        <v>221</v>
      </c>
      <c r="I833">
        <v>0</v>
      </c>
    </row>
    <row r="834" spans="1:25" x14ac:dyDescent="0.25">
      <c r="A834" t="s">
        <v>41</v>
      </c>
      <c r="B834">
        <v>576.73299999999995</v>
      </c>
      <c r="C834">
        <v>574.98099999999999</v>
      </c>
      <c r="D834">
        <v>536.649</v>
      </c>
      <c r="E834">
        <v>158.601</v>
      </c>
      <c r="F834">
        <v>0</v>
      </c>
      <c r="G834" s="9">
        <v>2.3630000000000001E-6</v>
      </c>
      <c r="H834" t="s">
        <v>221</v>
      </c>
      <c r="I834">
        <v>0</v>
      </c>
    </row>
    <row r="835" spans="1:25" x14ac:dyDescent="0.25">
      <c r="A835" t="s">
        <v>41</v>
      </c>
      <c r="B835">
        <v>573.99699999999996</v>
      </c>
      <c r="C835">
        <v>571.06799999999998</v>
      </c>
      <c r="D835">
        <v>535.32799999999997</v>
      </c>
      <c r="E835">
        <v>158.64099999999999</v>
      </c>
      <c r="F835">
        <v>0</v>
      </c>
      <c r="G835" s="9">
        <v>2.3630000000000001E-6</v>
      </c>
      <c r="H835" t="s">
        <v>221</v>
      </c>
      <c r="I835">
        <v>0</v>
      </c>
    </row>
    <row r="836" spans="1:25" x14ac:dyDescent="0.25">
      <c r="A836" t="s">
        <v>41</v>
      </c>
      <c r="B836">
        <v>571.62199999999996</v>
      </c>
      <c r="C836">
        <v>570.005</v>
      </c>
      <c r="D836">
        <v>536.46299999999997</v>
      </c>
      <c r="E836">
        <v>158.61000000000001</v>
      </c>
      <c r="F836">
        <v>0</v>
      </c>
      <c r="G836" s="9">
        <v>2.3630000000000001E-6</v>
      </c>
      <c r="H836" t="s">
        <v>221</v>
      </c>
      <c r="I836">
        <v>0</v>
      </c>
    </row>
    <row r="837" spans="1:25" x14ac:dyDescent="0.25">
      <c r="A837" t="s">
        <v>41</v>
      </c>
      <c r="B837">
        <v>572.56899999999996</v>
      </c>
      <c r="C837">
        <v>570.92999999999995</v>
      </c>
      <c r="D837">
        <v>535.53099999999995</v>
      </c>
      <c r="E837">
        <v>158.54599999999999</v>
      </c>
      <c r="F837">
        <v>0</v>
      </c>
      <c r="G837" s="9">
        <v>2.3630000000000001E-6</v>
      </c>
      <c r="H837" t="s">
        <v>221</v>
      </c>
      <c r="I837">
        <v>0</v>
      </c>
    </row>
    <row r="838" spans="1:25" x14ac:dyDescent="0.25">
      <c r="A838" t="s">
        <v>41</v>
      </c>
      <c r="B838">
        <v>580.50300000000004</v>
      </c>
      <c r="C838">
        <v>578.91999999999996</v>
      </c>
      <c r="D838">
        <v>536.70299999999997</v>
      </c>
      <c r="E838">
        <v>158.61099999999999</v>
      </c>
      <c r="F838">
        <v>0</v>
      </c>
      <c r="G838" s="9">
        <v>2.3630000000000001E-6</v>
      </c>
      <c r="H838" t="s">
        <v>221</v>
      </c>
      <c r="I838">
        <v>0</v>
      </c>
    </row>
    <row r="839" spans="1:25" x14ac:dyDescent="0.25">
      <c r="A839" t="s">
        <v>41</v>
      </c>
      <c r="B839">
        <v>578.23500000000001</v>
      </c>
      <c r="C839">
        <v>576.57600000000002</v>
      </c>
      <c r="D839">
        <v>536.952</v>
      </c>
      <c r="E839">
        <v>158.61199999999999</v>
      </c>
      <c r="F839">
        <v>0</v>
      </c>
      <c r="G839" s="9">
        <v>2.3630000000000001E-6</v>
      </c>
      <c r="H839" t="s">
        <v>221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577.27</v>
      </c>
      <c r="C840">
        <v>575.58900000000006</v>
      </c>
      <c r="D840">
        <v>536.17600000000004</v>
      </c>
      <c r="E840">
        <v>158.65700000000001</v>
      </c>
      <c r="F840">
        <v>0</v>
      </c>
      <c r="G840" s="9">
        <v>2.3630000000000001E-6</v>
      </c>
      <c r="H840" t="s">
        <v>221</v>
      </c>
      <c r="I840">
        <v>0</v>
      </c>
      <c r="R840">
        <f>AVERAGE(B791:B840)</f>
        <v>574.35978</v>
      </c>
      <c r="S840">
        <f>AVERAGE(C791:C840)</f>
        <v>572.59712000000002</v>
      </c>
      <c r="U840">
        <f>_xlfn.VAR.P(B791:B840)</f>
        <v>14.8959184916</v>
      </c>
      <c r="V840">
        <f>_xlfn.VAR.P(C791:C840)</f>
        <v>15.22360850559998</v>
      </c>
      <c r="X840">
        <f>1.96*SQRT(U840)/50</f>
        <v>0.15129330517551734</v>
      </c>
      <c r="Y840">
        <f>1.96*SQRT(V840)/50</f>
        <v>0.15294837617328649</v>
      </c>
    </row>
    <row r="841" spans="1:25" x14ac:dyDescent="0.25">
      <c r="A841" t="s">
        <v>41</v>
      </c>
      <c r="B841">
        <v>28807.5713</v>
      </c>
      <c r="C841" t="s">
        <v>37</v>
      </c>
    </row>
    <row r="842" spans="1:25" x14ac:dyDescent="0.25">
      <c r="A842" t="s">
        <v>98</v>
      </c>
      <c r="B842">
        <v>882.60699999999997</v>
      </c>
      <c r="C842">
        <v>873.73400000000004</v>
      </c>
      <c r="D842">
        <v>829.72699999999998</v>
      </c>
      <c r="E842">
        <v>390.25900000000001</v>
      </c>
      <c r="F842">
        <v>0</v>
      </c>
      <c r="G842" s="9">
        <v>1.4468299999999999E-16</v>
      </c>
      <c r="H842">
        <v>11583</v>
      </c>
      <c r="I842">
        <v>0</v>
      </c>
    </row>
    <row r="843" spans="1:25" x14ac:dyDescent="0.25">
      <c r="A843" t="s">
        <v>98</v>
      </c>
      <c r="B843">
        <v>882.33500000000004</v>
      </c>
      <c r="C843">
        <v>875.36800000000005</v>
      </c>
      <c r="D843">
        <v>829.83799999999997</v>
      </c>
      <c r="E843">
        <v>390.49099999999999</v>
      </c>
      <c r="F843">
        <v>0</v>
      </c>
      <c r="G843" s="9">
        <v>3.5569200000000002E-19</v>
      </c>
      <c r="H843">
        <v>19631.099999999999</v>
      </c>
      <c r="I843">
        <v>0</v>
      </c>
    </row>
    <row r="844" spans="1:25" x14ac:dyDescent="0.25">
      <c r="A844" t="s">
        <v>98</v>
      </c>
      <c r="B844">
        <v>892.17</v>
      </c>
      <c r="C844">
        <v>884.86900000000003</v>
      </c>
      <c r="D844">
        <v>832.40599999999995</v>
      </c>
      <c r="E844">
        <v>390.37700000000001</v>
      </c>
      <c r="F844">
        <v>0</v>
      </c>
      <c r="G844" s="9">
        <v>1.3023999999999999E-17</v>
      </c>
      <c r="H844">
        <v>8700.91</v>
      </c>
      <c r="I844">
        <v>0</v>
      </c>
    </row>
    <row r="845" spans="1:25" x14ac:dyDescent="0.25">
      <c r="A845" t="s">
        <v>98</v>
      </c>
      <c r="B845">
        <v>878.90599999999995</v>
      </c>
      <c r="C845">
        <v>871.577</v>
      </c>
      <c r="D845">
        <v>826.46900000000005</v>
      </c>
      <c r="E845">
        <v>390.52199999999999</v>
      </c>
      <c r="F845">
        <v>0</v>
      </c>
      <c r="G845" s="9">
        <v>2.0505100000000001E-19</v>
      </c>
      <c r="H845">
        <v>21245.1</v>
      </c>
      <c r="I845">
        <v>0</v>
      </c>
    </row>
    <row r="846" spans="1:25" x14ac:dyDescent="0.25">
      <c r="A846" t="s">
        <v>98</v>
      </c>
      <c r="B846">
        <v>891.58500000000004</v>
      </c>
      <c r="C846">
        <v>884.53800000000001</v>
      </c>
      <c r="D846">
        <v>832.95899999999995</v>
      </c>
      <c r="E846">
        <v>390.37599999999998</v>
      </c>
      <c r="F846">
        <v>0</v>
      </c>
      <c r="G846" s="9">
        <v>1.4444299999999999E-17</v>
      </c>
      <c r="H846">
        <v>6284.38</v>
      </c>
      <c r="I846">
        <v>0</v>
      </c>
    </row>
    <row r="847" spans="1:25" x14ac:dyDescent="0.25">
      <c r="A847" t="s">
        <v>98</v>
      </c>
      <c r="B847">
        <v>888.47199999999998</v>
      </c>
      <c r="C847">
        <v>881.64200000000005</v>
      </c>
      <c r="D847">
        <v>832.55499999999995</v>
      </c>
      <c r="E847">
        <v>390.30700000000002</v>
      </c>
      <c r="F847">
        <v>0</v>
      </c>
      <c r="G847" s="9">
        <v>2.7296400000000002E-21</v>
      </c>
      <c r="H847">
        <v>18660.099999999999</v>
      </c>
      <c r="I847">
        <v>0</v>
      </c>
    </row>
    <row r="848" spans="1:25" x14ac:dyDescent="0.25">
      <c r="A848" t="s">
        <v>98</v>
      </c>
      <c r="B848">
        <v>880.32299999999998</v>
      </c>
      <c r="C848">
        <v>873.42499999999995</v>
      </c>
      <c r="D848">
        <v>830.81899999999996</v>
      </c>
      <c r="E848">
        <v>390.32</v>
      </c>
      <c r="F848">
        <v>0</v>
      </c>
      <c r="G848" s="9">
        <v>1.7500600000000001E-17</v>
      </c>
      <c r="H848">
        <v>20254.900000000001</v>
      </c>
      <c r="I848">
        <v>0</v>
      </c>
    </row>
    <row r="849" spans="1:9" x14ac:dyDescent="0.25">
      <c r="A849" t="s">
        <v>98</v>
      </c>
      <c r="B849">
        <v>887.57799999999997</v>
      </c>
      <c r="C849">
        <v>880.77</v>
      </c>
      <c r="D849">
        <v>829.69799999999998</v>
      </c>
      <c r="E849">
        <v>390.54399999999998</v>
      </c>
      <c r="F849">
        <v>0</v>
      </c>
      <c r="G849" s="9">
        <v>1.1132E-16</v>
      </c>
      <c r="H849">
        <v>19258.099999999999</v>
      </c>
      <c r="I849">
        <v>0</v>
      </c>
    </row>
    <row r="850" spans="1:9" x14ac:dyDescent="0.25">
      <c r="A850" t="s">
        <v>98</v>
      </c>
      <c r="B850">
        <v>886.52700000000004</v>
      </c>
      <c r="C850">
        <v>879.52099999999996</v>
      </c>
      <c r="D850">
        <v>830.596</v>
      </c>
      <c r="E850">
        <v>390.596</v>
      </c>
      <c r="F850">
        <v>0</v>
      </c>
      <c r="G850" s="9">
        <v>1.15937E-17</v>
      </c>
      <c r="H850">
        <v>21828.9</v>
      </c>
      <c r="I850">
        <v>0</v>
      </c>
    </row>
    <row r="851" spans="1:9" x14ac:dyDescent="0.25">
      <c r="A851" t="s">
        <v>98</v>
      </c>
      <c r="B851">
        <v>890.89200000000005</v>
      </c>
      <c r="C851">
        <v>883.70500000000004</v>
      </c>
      <c r="D851">
        <v>833.44600000000003</v>
      </c>
      <c r="E851">
        <v>390.43</v>
      </c>
      <c r="F851">
        <v>0</v>
      </c>
      <c r="G851" s="9">
        <v>7.3691100000000001E-18</v>
      </c>
      <c r="H851">
        <v>10551.2</v>
      </c>
      <c r="I851">
        <v>0</v>
      </c>
    </row>
    <row r="852" spans="1:9" x14ac:dyDescent="0.25">
      <c r="A852" t="s">
        <v>98</v>
      </c>
      <c r="B852">
        <v>880.005</v>
      </c>
      <c r="C852">
        <v>873.322</v>
      </c>
      <c r="D852">
        <v>829.26300000000003</v>
      </c>
      <c r="E852">
        <v>390.411</v>
      </c>
      <c r="F852">
        <v>0</v>
      </c>
      <c r="G852" s="9">
        <v>4.2168499999999999E-19</v>
      </c>
      <c r="H852">
        <v>20990.6</v>
      </c>
      <c r="I852">
        <v>0</v>
      </c>
    </row>
    <row r="853" spans="1:9" x14ac:dyDescent="0.25">
      <c r="A853" t="s">
        <v>98</v>
      </c>
      <c r="B853">
        <v>882.14200000000005</v>
      </c>
      <c r="C853">
        <v>874.82100000000003</v>
      </c>
      <c r="D853">
        <v>829.86900000000003</v>
      </c>
      <c r="E853">
        <v>390.52800000000002</v>
      </c>
      <c r="F853">
        <v>0</v>
      </c>
      <c r="G853" s="9">
        <v>1.3631199999999999E-19</v>
      </c>
      <c r="H853">
        <v>21351.599999999999</v>
      </c>
      <c r="I853">
        <v>0</v>
      </c>
    </row>
    <row r="854" spans="1:9" x14ac:dyDescent="0.25">
      <c r="A854" t="s">
        <v>98</v>
      </c>
      <c r="B854">
        <v>884.39200000000005</v>
      </c>
      <c r="C854">
        <v>877.11400000000003</v>
      </c>
      <c r="D854">
        <v>830.99099999999999</v>
      </c>
      <c r="E854">
        <v>390.49900000000002</v>
      </c>
      <c r="F854">
        <v>0</v>
      </c>
      <c r="G854" s="9">
        <v>3.8093499999999997E-18</v>
      </c>
      <c r="H854">
        <v>8638.1299999999992</v>
      </c>
      <c r="I854">
        <v>0</v>
      </c>
    </row>
    <row r="855" spans="1:9" x14ac:dyDescent="0.25">
      <c r="A855" t="s">
        <v>98</v>
      </c>
      <c r="B855">
        <v>883.65899999999999</v>
      </c>
      <c r="C855">
        <v>876.55399999999997</v>
      </c>
      <c r="D855">
        <v>830.72799999999995</v>
      </c>
      <c r="E855">
        <v>390.315</v>
      </c>
      <c r="F855">
        <v>0</v>
      </c>
      <c r="G855" s="9">
        <v>4.9379299999999997E-19</v>
      </c>
      <c r="H855">
        <v>18857.3</v>
      </c>
      <c r="I855">
        <v>0</v>
      </c>
    </row>
    <row r="856" spans="1:9" x14ac:dyDescent="0.25">
      <c r="A856" t="s">
        <v>98</v>
      </c>
      <c r="B856">
        <v>887.19399999999996</v>
      </c>
      <c r="C856">
        <v>879.79200000000003</v>
      </c>
      <c r="D856">
        <v>830.39</v>
      </c>
      <c r="E856">
        <v>390.464</v>
      </c>
      <c r="F856">
        <v>0</v>
      </c>
      <c r="G856" s="9">
        <v>4.5039200000000003E-17</v>
      </c>
      <c r="H856">
        <v>8389.76</v>
      </c>
      <c r="I856">
        <v>0</v>
      </c>
    </row>
    <row r="857" spans="1:9" x14ac:dyDescent="0.25">
      <c r="A857" t="s">
        <v>98</v>
      </c>
      <c r="B857">
        <v>884.06600000000003</v>
      </c>
      <c r="C857">
        <v>876.05499999999995</v>
      </c>
      <c r="D857">
        <v>830.18299999999999</v>
      </c>
      <c r="E857">
        <v>390.22699999999998</v>
      </c>
      <c r="F857">
        <v>0</v>
      </c>
      <c r="G857" s="9">
        <v>4.01532E-17</v>
      </c>
      <c r="H857">
        <v>20060.8</v>
      </c>
      <c r="I857">
        <v>0</v>
      </c>
    </row>
    <row r="858" spans="1:9" x14ac:dyDescent="0.25">
      <c r="A858" t="s">
        <v>98</v>
      </c>
      <c r="B858">
        <v>884.10599999999999</v>
      </c>
      <c r="C858">
        <v>877.35799999999995</v>
      </c>
      <c r="D858">
        <v>831.53300000000002</v>
      </c>
      <c r="E858">
        <v>390.41399999999999</v>
      </c>
      <c r="F858">
        <v>0</v>
      </c>
      <c r="G858" s="9">
        <v>1.6047699999999999E-18</v>
      </c>
      <c r="H858">
        <v>16554.3</v>
      </c>
      <c r="I858">
        <v>0</v>
      </c>
    </row>
    <row r="859" spans="1:9" x14ac:dyDescent="0.25">
      <c r="A859" t="s">
        <v>98</v>
      </c>
      <c r="B859">
        <v>884.24</v>
      </c>
      <c r="C859">
        <v>876.89300000000003</v>
      </c>
      <c r="D859">
        <v>831.57600000000002</v>
      </c>
      <c r="E859">
        <v>390.30700000000002</v>
      </c>
      <c r="F859">
        <v>0</v>
      </c>
      <c r="G859" s="9">
        <v>1.4660999999999999E-17</v>
      </c>
      <c r="H859">
        <v>21379.1</v>
      </c>
      <c r="I859">
        <v>0</v>
      </c>
    </row>
    <row r="860" spans="1:9" x14ac:dyDescent="0.25">
      <c r="A860" t="s">
        <v>98</v>
      </c>
      <c r="B860">
        <v>883.952</v>
      </c>
      <c r="C860">
        <v>876.84299999999996</v>
      </c>
      <c r="D860">
        <v>829.17600000000004</v>
      </c>
      <c r="E860">
        <v>390.32499999999999</v>
      </c>
      <c r="F860">
        <v>0</v>
      </c>
      <c r="G860" s="9">
        <v>1.6252599999999999E-21</v>
      </c>
      <c r="H860">
        <v>22179.7</v>
      </c>
      <c r="I860">
        <v>0</v>
      </c>
    </row>
    <row r="861" spans="1:9" x14ac:dyDescent="0.25">
      <c r="A861" t="s">
        <v>98</v>
      </c>
      <c r="B861">
        <v>878.34500000000003</v>
      </c>
      <c r="C861">
        <v>871.39300000000003</v>
      </c>
      <c r="D861">
        <v>829.30700000000002</v>
      </c>
      <c r="E861">
        <v>390.18299999999999</v>
      </c>
      <c r="F861">
        <v>0</v>
      </c>
      <c r="G861" s="9">
        <v>1.34663E-18</v>
      </c>
      <c r="H861">
        <v>21878.5</v>
      </c>
      <c r="I861">
        <v>0</v>
      </c>
    </row>
    <row r="862" spans="1:9" x14ac:dyDescent="0.25">
      <c r="A862" t="s">
        <v>98</v>
      </c>
      <c r="B862">
        <v>888.45899999999995</v>
      </c>
      <c r="C862">
        <v>881.21</v>
      </c>
      <c r="D862">
        <v>830.59100000000001</v>
      </c>
      <c r="E862">
        <v>390.19200000000001</v>
      </c>
      <c r="F862">
        <v>0</v>
      </c>
      <c r="G862" s="9">
        <v>3.1866700000000002E-19</v>
      </c>
      <c r="H862">
        <v>18341.7</v>
      </c>
      <c r="I862">
        <v>0</v>
      </c>
    </row>
    <row r="863" spans="1:9" x14ac:dyDescent="0.25">
      <c r="A863" t="s">
        <v>98</v>
      </c>
      <c r="B863">
        <v>885.21</v>
      </c>
      <c r="C863">
        <v>878.18</v>
      </c>
      <c r="D863">
        <v>830.38699999999994</v>
      </c>
      <c r="E863">
        <v>390.30900000000003</v>
      </c>
      <c r="F863">
        <v>0</v>
      </c>
      <c r="G863" s="9">
        <v>1.35725E-19</v>
      </c>
      <c r="H863">
        <v>6581.51</v>
      </c>
      <c r="I863">
        <v>0</v>
      </c>
    </row>
    <row r="864" spans="1:9" x14ac:dyDescent="0.25">
      <c r="A864" t="s">
        <v>98</v>
      </c>
      <c r="B864">
        <v>888.48500000000001</v>
      </c>
      <c r="C864">
        <v>881.27700000000004</v>
      </c>
      <c r="D864">
        <v>832.18799999999999</v>
      </c>
      <c r="E864">
        <v>390.34399999999999</v>
      </c>
      <c r="F864">
        <v>0</v>
      </c>
      <c r="G864" s="9">
        <v>4.0719599999999997E-17</v>
      </c>
      <c r="H864">
        <v>6569.26</v>
      </c>
      <c r="I864">
        <v>0</v>
      </c>
    </row>
    <row r="865" spans="1:9" x14ac:dyDescent="0.25">
      <c r="A865" t="s">
        <v>98</v>
      </c>
      <c r="B865">
        <v>889.89</v>
      </c>
      <c r="C865">
        <v>882.51199999999994</v>
      </c>
      <c r="D865">
        <v>833.60500000000002</v>
      </c>
      <c r="E865">
        <v>390.30799999999999</v>
      </c>
      <c r="F865">
        <v>0</v>
      </c>
      <c r="G865" s="9">
        <v>2.2850999999999999E-18</v>
      </c>
      <c r="H865">
        <v>21571.1</v>
      </c>
      <c r="I865">
        <v>0</v>
      </c>
    </row>
    <row r="866" spans="1:9" x14ac:dyDescent="0.25">
      <c r="A866" t="s">
        <v>98</v>
      </c>
      <c r="B866">
        <v>885.17399999999998</v>
      </c>
      <c r="C866">
        <v>878.10400000000004</v>
      </c>
      <c r="D866">
        <v>829.74699999999996</v>
      </c>
      <c r="E866">
        <v>390.51</v>
      </c>
      <c r="F866">
        <v>0</v>
      </c>
      <c r="G866" s="9">
        <v>1.8588100000000001E-20</v>
      </c>
      <c r="H866">
        <v>11346.6</v>
      </c>
      <c r="I866">
        <v>0</v>
      </c>
    </row>
    <row r="867" spans="1:9" x14ac:dyDescent="0.25">
      <c r="A867" t="s">
        <v>98</v>
      </c>
      <c r="B867">
        <v>886.01</v>
      </c>
      <c r="C867">
        <v>878.98599999999999</v>
      </c>
      <c r="D867">
        <v>828.40700000000004</v>
      </c>
      <c r="E867">
        <v>390.34399999999999</v>
      </c>
      <c r="F867">
        <v>0</v>
      </c>
      <c r="G867" s="9">
        <v>1.2518000000000001E-17</v>
      </c>
      <c r="H867">
        <v>5733.42</v>
      </c>
      <c r="I867">
        <v>0</v>
      </c>
    </row>
    <row r="868" spans="1:9" x14ac:dyDescent="0.25">
      <c r="A868" t="s">
        <v>98</v>
      </c>
      <c r="B868">
        <v>884.93</v>
      </c>
      <c r="C868">
        <v>878.01099999999997</v>
      </c>
      <c r="D868">
        <v>831.87</v>
      </c>
      <c r="E868">
        <v>390.36200000000002</v>
      </c>
      <c r="F868">
        <v>0</v>
      </c>
      <c r="G868" s="9">
        <v>8.9051899999999997E-19</v>
      </c>
      <c r="H868">
        <v>9389.61</v>
      </c>
      <c r="I868">
        <v>0</v>
      </c>
    </row>
    <row r="869" spans="1:9" x14ac:dyDescent="0.25">
      <c r="A869" t="s">
        <v>98</v>
      </c>
      <c r="B869">
        <v>885.07100000000003</v>
      </c>
      <c r="C869">
        <v>877.76199999999994</v>
      </c>
      <c r="D869">
        <v>829.82100000000003</v>
      </c>
      <c r="E869">
        <v>390.26600000000002</v>
      </c>
      <c r="F869">
        <v>0</v>
      </c>
      <c r="G869" s="9">
        <v>5.6373800000000003E-18</v>
      </c>
      <c r="H869">
        <v>21857.599999999999</v>
      </c>
      <c r="I869">
        <v>0</v>
      </c>
    </row>
    <row r="870" spans="1:9" x14ac:dyDescent="0.25">
      <c r="A870" t="s">
        <v>98</v>
      </c>
      <c r="B870">
        <v>882.11699999999996</v>
      </c>
      <c r="C870">
        <v>875.36500000000001</v>
      </c>
      <c r="D870">
        <v>828.50599999999997</v>
      </c>
      <c r="E870">
        <v>390.30900000000003</v>
      </c>
      <c r="F870">
        <v>0</v>
      </c>
      <c r="G870" s="9">
        <v>5.2729899999999999E-18</v>
      </c>
      <c r="H870">
        <v>20586</v>
      </c>
      <c r="I870">
        <v>0</v>
      </c>
    </row>
    <row r="871" spans="1:9" x14ac:dyDescent="0.25">
      <c r="A871" t="s">
        <v>98</v>
      </c>
      <c r="B871">
        <v>878.09500000000003</v>
      </c>
      <c r="C871">
        <v>871.11099999999999</v>
      </c>
      <c r="D871">
        <v>826.19399999999996</v>
      </c>
      <c r="E871">
        <v>390.29399999999998</v>
      </c>
      <c r="F871">
        <v>0</v>
      </c>
      <c r="G871" s="9">
        <v>3.8820500000000001E-18</v>
      </c>
      <c r="H871">
        <v>7620.24</v>
      </c>
      <c r="I871">
        <v>0</v>
      </c>
    </row>
    <row r="872" spans="1:9" x14ac:dyDescent="0.25">
      <c r="A872" t="s">
        <v>98</v>
      </c>
      <c r="B872">
        <v>886.48</v>
      </c>
      <c r="C872">
        <v>879.77700000000004</v>
      </c>
      <c r="D872">
        <v>830.30100000000004</v>
      </c>
      <c r="E872">
        <v>390.524</v>
      </c>
      <c r="F872">
        <v>0</v>
      </c>
      <c r="G872" s="9">
        <v>1.7674800000000001E-20</v>
      </c>
      <c r="H872">
        <v>22683.3</v>
      </c>
      <c r="I872">
        <v>0</v>
      </c>
    </row>
    <row r="873" spans="1:9" x14ac:dyDescent="0.25">
      <c r="A873" t="s">
        <v>98</v>
      </c>
      <c r="B873">
        <v>881.95600000000002</v>
      </c>
      <c r="C873">
        <v>875.23</v>
      </c>
      <c r="D873">
        <v>829.20600000000002</v>
      </c>
      <c r="E873">
        <v>390.33699999999999</v>
      </c>
      <c r="F873">
        <v>0</v>
      </c>
      <c r="G873" s="9">
        <v>3.50479E-17</v>
      </c>
      <c r="H873">
        <v>6649.92</v>
      </c>
      <c r="I873">
        <v>0</v>
      </c>
    </row>
    <row r="874" spans="1:9" x14ac:dyDescent="0.25">
      <c r="A874" t="s">
        <v>98</v>
      </c>
      <c r="B874">
        <v>878.55700000000002</v>
      </c>
      <c r="C874">
        <v>871.57100000000003</v>
      </c>
      <c r="D874">
        <v>829.423</v>
      </c>
      <c r="E874">
        <v>390.214</v>
      </c>
      <c r="F874">
        <v>0</v>
      </c>
      <c r="G874" s="9">
        <v>1.6229499999999999E-18</v>
      </c>
      <c r="H874">
        <v>21290.799999999999</v>
      </c>
      <c r="I874">
        <v>0</v>
      </c>
    </row>
    <row r="875" spans="1:9" x14ac:dyDescent="0.25">
      <c r="A875" t="s">
        <v>98</v>
      </c>
      <c r="B875">
        <v>878.46799999999996</v>
      </c>
      <c r="C875">
        <v>871.06899999999996</v>
      </c>
      <c r="D875">
        <v>829.07799999999997</v>
      </c>
      <c r="E875">
        <v>390.15199999999999</v>
      </c>
      <c r="F875">
        <v>0</v>
      </c>
      <c r="G875" s="9">
        <v>4.9691500000000002E-19</v>
      </c>
      <c r="H875">
        <v>8835.2099999999991</v>
      </c>
      <c r="I875">
        <v>0</v>
      </c>
    </row>
    <row r="876" spans="1:9" x14ac:dyDescent="0.25">
      <c r="A876" t="s">
        <v>98</v>
      </c>
      <c r="B876">
        <v>874.53899999999999</v>
      </c>
      <c r="C876">
        <v>867.86099999999999</v>
      </c>
      <c r="D876">
        <v>826.404</v>
      </c>
      <c r="E876">
        <v>390.46199999999999</v>
      </c>
      <c r="F876">
        <v>0</v>
      </c>
      <c r="G876" s="9">
        <v>3.1758300000000001E-21</v>
      </c>
      <c r="H876">
        <v>9306.08</v>
      </c>
      <c r="I876">
        <v>0</v>
      </c>
    </row>
    <row r="877" spans="1:9" x14ac:dyDescent="0.25">
      <c r="A877" t="s">
        <v>98</v>
      </c>
      <c r="B877">
        <v>872.46100000000001</v>
      </c>
      <c r="C877">
        <v>865.29700000000003</v>
      </c>
      <c r="D877">
        <v>828.45</v>
      </c>
      <c r="E877">
        <v>390.327</v>
      </c>
      <c r="F877">
        <v>0</v>
      </c>
      <c r="G877" s="9">
        <v>7.5982899999999993E-18</v>
      </c>
      <c r="H877">
        <v>10501.5</v>
      </c>
      <c r="I877">
        <v>0</v>
      </c>
    </row>
    <row r="878" spans="1:9" x14ac:dyDescent="0.25">
      <c r="A878" t="s">
        <v>98</v>
      </c>
      <c r="B878">
        <v>879.45100000000002</v>
      </c>
      <c r="C878">
        <v>871.98099999999999</v>
      </c>
      <c r="D878">
        <v>832.65700000000004</v>
      </c>
      <c r="E878">
        <v>390.39400000000001</v>
      </c>
      <c r="F878">
        <v>0</v>
      </c>
      <c r="G878" s="9">
        <v>9.0611400000000008E-18</v>
      </c>
      <c r="H878">
        <v>6009.36</v>
      </c>
      <c r="I878">
        <v>0</v>
      </c>
    </row>
    <row r="879" spans="1:9" x14ac:dyDescent="0.25">
      <c r="A879" t="s">
        <v>98</v>
      </c>
      <c r="B879">
        <v>874.33900000000006</v>
      </c>
      <c r="C879">
        <v>866.779</v>
      </c>
      <c r="D879">
        <v>827.73900000000003</v>
      </c>
      <c r="E879">
        <v>390.399</v>
      </c>
      <c r="F879">
        <v>0</v>
      </c>
      <c r="G879" s="9">
        <v>1.8566099999999999E-18</v>
      </c>
      <c r="H879">
        <v>12704.6</v>
      </c>
      <c r="I879">
        <v>0</v>
      </c>
    </row>
    <row r="880" spans="1:9" x14ac:dyDescent="0.25">
      <c r="A880" t="s">
        <v>98</v>
      </c>
      <c r="B880">
        <v>879.62199999999996</v>
      </c>
      <c r="C880">
        <v>872.59699999999998</v>
      </c>
      <c r="D880">
        <v>831.49900000000002</v>
      </c>
      <c r="E880">
        <v>390.44200000000001</v>
      </c>
      <c r="F880">
        <v>0</v>
      </c>
      <c r="G880" s="9">
        <v>2.4593499999999998E-19</v>
      </c>
      <c r="H880">
        <v>23173</v>
      </c>
      <c r="I880">
        <v>0</v>
      </c>
    </row>
    <row r="881" spans="1:25" x14ac:dyDescent="0.25">
      <c r="A881" t="s">
        <v>98</v>
      </c>
      <c r="B881">
        <v>872.89800000000002</v>
      </c>
      <c r="C881">
        <v>865.66</v>
      </c>
      <c r="D881">
        <v>826.39200000000005</v>
      </c>
      <c r="E881">
        <v>390.27699999999999</v>
      </c>
      <c r="F881">
        <v>0</v>
      </c>
      <c r="G881" s="9">
        <v>6.6889200000000004E-20</v>
      </c>
      <c r="H881">
        <v>8488.68</v>
      </c>
      <c r="I881">
        <v>0</v>
      </c>
    </row>
    <row r="882" spans="1:25" x14ac:dyDescent="0.25">
      <c r="A882" t="s">
        <v>98</v>
      </c>
      <c r="B882">
        <v>872.62599999999998</v>
      </c>
      <c r="C882">
        <v>865.71600000000001</v>
      </c>
      <c r="D882">
        <v>827.96100000000001</v>
      </c>
      <c r="E882">
        <v>390.44099999999997</v>
      </c>
      <c r="F882">
        <v>0</v>
      </c>
      <c r="G882" s="9">
        <v>7.0935700000000002E-21</v>
      </c>
      <c r="H882">
        <v>15174.6</v>
      </c>
      <c r="I882">
        <v>0</v>
      </c>
    </row>
    <row r="883" spans="1:25" x14ac:dyDescent="0.25">
      <c r="A883" t="s">
        <v>98</v>
      </c>
      <c r="B883">
        <v>881.54200000000003</v>
      </c>
      <c r="C883">
        <v>874.14599999999996</v>
      </c>
      <c r="D883">
        <v>831.94299999999998</v>
      </c>
      <c r="E883">
        <v>390.25099999999998</v>
      </c>
      <c r="F883">
        <v>0</v>
      </c>
      <c r="G883" s="9">
        <v>7.8797800000000002E-19</v>
      </c>
      <c r="H883">
        <v>5447.28</v>
      </c>
      <c r="I883">
        <v>0</v>
      </c>
    </row>
    <row r="884" spans="1:25" x14ac:dyDescent="0.25">
      <c r="A884" t="s">
        <v>98</v>
      </c>
      <c r="B884">
        <v>874.54700000000003</v>
      </c>
      <c r="C884">
        <v>867.61300000000006</v>
      </c>
      <c r="D884">
        <v>830.05100000000004</v>
      </c>
      <c r="E884">
        <v>390.476</v>
      </c>
      <c r="F884">
        <v>0</v>
      </c>
      <c r="G884" s="9">
        <v>4.0149699999999998E-18</v>
      </c>
      <c r="H884">
        <v>21112</v>
      </c>
      <c r="I884">
        <v>0</v>
      </c>
    </row>
    <row r="885" spans="1:25" x14ac:dyDescent="0.25">
      <c r="A885" t="s">
        <v>98</v>
      </c>
      <c r="B885">
        <v>876.27300000000002</v>
      </c>
      <c r="C885">
        <v>869.15599999999995</v>
      </c>
      <c r="D885">
        <v>829.97699999999998</v>
      </c>
      <c r="E885">
        <v>390.48599999999999</v>
      </c>
      <c r="F885">
        <v>0</v>
      </c>
      <c r="G885" s="9">
        <v>7.8472100000000006E-18</v>
      </c>
      <c r="H885">
        <v>7748.53</v>
      </c>
      <c r="I885">
        <v>0</v>
      </c>
    </row>
    <row r="886" spans="1:25" x14ac:dyDescent="0.25">
      <c r="A886" t="s">
        <v>98</v>
      </c>
      <c r="B886">
        <v>875.61099999999999</v>
      </c>
      <c r="C886">
        <v>868.76900000000001</v>
      </c>
      <c r="D886">
        <v>828.505</v>
      </c>
      <c r="E886">
        <v>390.303</v>
      </c>
      <c r="F886">
        <v>0</v>
      </c>
      <c r="G886" s="9">
        <v>8.0356699999999993E-21</v>
      </c>
      <c r="H886">
        <v>9224.0499999999993</v>
      </c>
      <c r="I886">
        <v>0</v>
      </c>
    </row>
    <row r="887" spans="1:25" x14ac:dyDescent="0.25">
      <c r="A887" t="s">
        <v>98</v>
      </c>
      <c r="B887">
        <v>877.28700000000003</v>
      </c>
      <c r="C887">
        <v>870.26400000000001</v>
      </c>
      <c r="D887">
        <v>830.67399999999998</v>
      </c>
      <c r="E887">
        <v>390.24299999999999</v>
      </c>
      <c r="F887">
        <v>0</v>
      </c>
      <c r="G887" s="9">
        <v>3.9823999999999997E-18</v>
      </c>
      <c r="H887">
        <v>21851.3</v>
      </c>
      <c r="I887">
        <v>0</v>
      </c>
    </row>
    <row r="888" spans="1:25" x14ac:dyDescent="0.25">
      <c r="A888" t="s">
        <v>98</v>
      </c>
      <c r="B888">
        <v>871.24699999999996</v>
      </c>
      <c r="C888">
        <v>863.82500000000005</v>
      </c>
      <c r="D888">
        <v>826.94399999999996</v>
      </c>
      <c r="E888">
        <v>390.55200000000002</v>
      </c>
      <c r="F888">
        <v>0</v>
      </c>
      <c r="G888" s="9">
        <v>4.8894899999999999E-26</v>
      </c>
      <c r="H888">
        <v>17717</v>
      </c>
      <c r="I888">
        <v>0</v>
      </c>
    </row>
    <row r="889" spans="1:25" x14ac:dyDescent="0.25">
      <c r="A889" t="s">
        <v>98</v>
      </c>
      <c r="B889">
        <v>872.70600000000002</v>
      </c>
      <c r="C889">
        <v>865.76700000000005</v>
      </c>
      <c r="D889">
        <v>826.60599999999999</v>
      </c>
      <c r="E889">
        <v>390.35</v>
      </c>
      <c r="F889">
        <v>0</v>
      </c>
      <c r="G889" s="9">
        <v>1.34433E-19</v>
      </c>
      <c r="H889">
        <v>7285.2</v>
      </c>
      <c r="I889">
        <v>0</v>
      </c>
    </row>
    <row r="890" spans="1:25" x14ac:dyDescent="0.25">
      <c r="A890" t="s">
        <v>98</v>
      </c>
      <c r="B890">
        <v>884.53800000000001</v>
      </c>
      <c r="C890">
        <v>877.35299999999995</v>
      </c>
      <c r="D890">
        <v>834.57600000000002</v>
      </c>
      <c r="E890">
        <v>390.37799999999999</v>
      </c>
      <c r="F890">
        <v>0</v>
      </c>
      <c r="G890" s="9">
        <v>7.8732000000000006E-18</v>
      </c>
      <c r="H890">
        <v>9777.44</v>
      </c>
      <c r="I890">
        <v>0</v>
      </c>
    </row>
    <row r="891" spans="1:25" x14ac:dyDescent="0.25">
      <c r="A891" t="s">
        <v>98</v>
      </c>
      <c r="B891">
        <v>878.09900000000005</v>
      </c>
      <c r="C891">
        <v>871.16</v>
      </c>
      <c r="D891">
        <v>829.64499999999998</v>
      </c>
      <c r="E891">
        <v>390.50400000000002</v>
      </c>
      <c r="F891">
        <v>0</v>
      </c>
      <c r="G891" s="9">
        <v>2.21268E-20</v>
      </c>
      <c r="H891">
        <v>7351.49</v>
      </c>
      <c r="I891">
        <v>0</v>
      </c>
    </row>
    <row r="892" spans="1:25" x14ac:dyDescent="0.25">
      <c r="A892" t="s">
        <v>98</v>
      </c>
      <c r="B892">
        <v>878.00199999999995</v>
      </c>
      <c r="C892">
        <v>870.80700000000002</v>
      </c>
      <c r="D892">
        <v>826.78599999999994</v>
      </c>
      <c r="E892">
        <v>390.553</v>
      </c>
      <c r="F892">
        <v>0</v>
      </c>
      <c r="G892" s="9">
        <v>1.28706E-18</v>
      </c>
      <c r="H892">
        <v>9611.19</v>
      </c>
      <c r="I892">
        <v>0</v>
      </c>
    </row>
    <row r="893" spans="1:25" x14ac:dyDescent="0.25">
      <c r="A893" t="s">
        <v>98</v>
      </c>
      <c r="B893">
        <v>875.80499999999995</v>
      </c>
      <c r="C893">
        <v>869.08500000000004</v>
      </c>
      <c r="D893">
        <v>829.67200000000003</v>
      </c>
      <c r="E893">
        <v>390.38299999999998</v>
      </c>
      <c r="F893">
        <v>0</v>
      </c>
      <c r="G893" s="9">
        <v>3.1827499999999999E-18</v>
      </c>
      <c r="H893">
        <v>17738.900000000001</v>
      </c>
      <c r="I893">
        <v>0</v>
      </c>
    </row>
    <row r="894" spans="1:25" x14ac:dyDescent="0.25">
      <c r="A894" t="s">
        <v>98</v>
      </c>
      <c r="B894">
        <v>874.75900000000001</v>
      </c>
      <c r="C894">
        <v>867.93799999999999</v>
      </c>
      <c r="D894">
        <v>830.51900000000001</v>
      </c>
      <c r="E894">
        <v>390.36599999999999</v>
      </c>
      <c r="F894">
        <v>0</v>
      </c>
      <c r="G894" s="9">
        <v>3.7462699999999998E-19</v>
      </c>
      <c r="H894">
        <v>7523.7</v>
      </c>
      <c r="I894">
        <v>0</v>
      </c>
    </row>
    <row r="895" spans="1:25" x14ac:dyDescent="0.25">
      <c r="A895" t="s">
        <v>98</v>
      </c>
      <c r="B895">
        <v>875.66700000000003</v>
      </c>
      <c r="C895">
        <v>868.03499999999997</v>
      </c>
      <c r="D895">
        <v>828.41200000000003</v>
      </c>
      <c r="E895">
        <v>390.31200000000001</v>
      </c>
      <c r="F895">
        <v>0</v>
      </c>
      <c r="G895" s="9">
        <v>2.3845800000000001E-18</v>
      </c>
      <c r="H895">
        <v>6919.88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881.53800000000001</v>
      </c>
      <c r="C896">
        <v>874.24300000000005</v>
      </c>
      <c r="D896">
        <v>829.21</v>
      </c>
      <c r="E896">
        <v>390.459</v>
      </c>
      <c r="F896">
        <v>0</v>
      </c>
      <c r="G896" s="9">
        <v>3.0962800000000003E-17</v>
      </c>
      <c r="H896">
        <v>7571.46</v>
      </c>
      <c r="I896">
        <v>0</v>
      </c>
      <c r="R896">
        <f>AVERAGE(B847:B896)</f>
        <v>880.96704</v>
      </c>
      <c r="S896">
        <f>AVERAGE(C847:C896)</f>
        <v>873.86850000000038</v>
      </c>
      <c r="U896">
        <f>_xlfn.VAR.P(B847:B896)</f>
        <v>27.262363238399985</v>
      </c>
      <c r="V896">
        <f>_xlfn.VAR.P(C847:C896)</f>
        <v>27.143437929999976</v>
      </c>
      <c r="X896">
        <f>1.96*SQRT(U896)/50</f>
        <v>0.20467642230275318</v>
      </c>
      <c r="Y896">
        <f>1.96*SQRT(V896)/50</f>
        <v>0.2042295092800136</v>
      </c>
    </row>
    <row r="897" spans="1:9" x14ac:dyDescent="0.25">
      <c r="A897" t="s">
        <v>98</v>
      </c>
      <c r="B897">
        <v>44142.535000000003</v>
      </c>
      <c r="C897" t="s">
        <v>37</v>
      </c>
    </row>
    <row r="898" spans="1:9" x14ac:dyDescent="0.25">
      <c r="A898" t="s">
        <v>99</v>
      </c>
      <c r="B898">
        <v>782.69</v>
      </c>
      <c r="C898">
        <v>780.31399999999996</v>
      </c>
      <c r="D898">
        <v>741.45500000000004</v>
      </c>
      <c r="E898">
        <v>300.13400000000001</v>
      </c>
      <c r="F898">
        <v>0</v>
      </c>
      <c r="G898" s="9">
        <v>3.3694E-21</v>
      </c>
      <c r="H898">
        <v>21426.799999999999</v>
      </c>
      <c r="I898">
        <v>0</v>
      </c>
    </row>
    <row r="899" spans="1:9" x14ac:dyDescent="0.25">
      <c r="A899" t="s">
        <v>99</v>
      </c>
      <c r="B899">
        <v>781.9</v>
      </c>
      <c r="C899">
        <v>780.13900000000001</v>
      </c>
      <c r="D899">
        <v>738.89700000000005</v>
      </c>
      <c r="E899">
        <v>300.178</v>
      </c>
      <c r="F899">
        <v>0</v>
      </c>
      <c r="G899" s="9">
        <v>7.7470100000000007E-21</v>
      </c>
      <c r="H899">
        <v>13700.5</v>
      </c>
      <c r="I899">
        <v>0</v>
      </c>
    </row>
    <row r="900" spans="1:9" x14ac:dyDescent="0.25">
      <c r="A900" t="s">
        <v>99</v>
      </c>
      <c r="B900">
        <v>786.28</v>
      </c>
      <c r="C900">
        <v>784.59799999999996</v>
      </c>
      <c r="D900">
        <v>740.74099999999999</v>
      </c>
      <c r="E900">
        <v>300.17099999999999</v>
      </c>
      <c r="F900">
        <v>0</v>
      </c>
      <c r="G900" s="9">
        <v>3.9433899999999997E-21</v>
      </c>
      <c r="H900">
        <v>8595.8700000000008</v>
      </c>
      <c r="I900">
        <v>0</v>
      </c>
    </row>
    <row r="901" spans="1:9" x14ac:dyDescent="0.25">
      <c r="A901" t="s">
        <v>99</v>
      </c>
      <c r="B901">
        <v>782.29899999999998</v>
      </c>
      <c r="C901">
        <v>780.58900000000006</v>
      </c>
      <c r="D901">
        <v>739.47199999999998</v>
      </c>
      <c r="E901">
        <v>300.17599999999999</v>
      </c>
      <c r="F901">
        <v>0</v>
      </c>
      <c r="G901" s="9">
        <v>1.9166700000000001E-17</v>
      </c>
      <c r="H901">
        <v>20073.599999999999</v>
      </c>
      <c r="I901">
        <v>0</v>
      </c>
    </row>
    <row r="902" spans="1:9" x14ac:dyDescent="0.25">
      <c r="A902" t="s">
        <v>99</v>
      </c>
      <c r="B902">
        <v>786.59100000000001</v>
      </c>
      <c r="C902">
        <v>784.88900000000001</v>
      </c>
      <c r="D902">
        <v>742.27</v>
      </c>
      <c r="E902">
        <v>300.18099999999998</v>
      </c>
      <c r="F902">
        <v>0</v>
      </c>
      <c r="G902" s="9">
        <v>2.2480899999999999E-19</v>
      </c>
      <c r="H902">
        <v>16059.8</v>
      </c>
      <c r="I902">
        <v>0</v>
      </c>
    </row>
    <row r="903" spans="1:9" x14ac:dyDescent="0.25">
      <c r="A903" t="s">
        <v>99</v>
      </c>
      <c r="B903">
        <v>780.83299999999997</v>
      </c>
      <c r="C903">
        <v>779.18899999999996</v>
      </c>
      <c r="D903">
        <v>741.79899999999998</v>
      </c>
      <c r="E903">
        <v>300.14699999999999</v>
      </c>
      <c r="F903">
        <v>0</v>
      </c>
      <c r="G903" s="9">
        <v>4.2691400000000004E-18</v>
      </c>
      <c r="H903">
        <v>7501.21</v>
      </c>
      <c r="I903">
        <v>0</v>
      </c>
    </row>
    <row r="904" spans="1:9" x14ac:dyDescent="0.25">
      <c r="A904" t="s">
        <v>99</v>
      </c>
      <c r="B904">
        <v>777.30799999999999</v>
      </c>
      <c r="C904">
        <v>775.53399999999999</v>
      </c>
      <c r="D904">
        <v>739.904</v>
      </c>
      <c r="E904">
        <v>300.12799999999999</v>
      </c>
      <c r="F904">
        <v>0</v>
      </c>
      <c r="G904" s="9">
        <v>1.23487E-17</v>
      </c>
      <c r="H904">
        <v>8722.09</v>
      </c>
      <c r="I904">
        <v>0</v>
      </c>
    </row>
    <row r="905" spans="1:9" x14ac:dyDescent="0.25">
      <c r="A905" t="s">
        <v>99</v>
      </c>
      <c r="B905">
        <v>783.21500000000003</v>
      </c>
      <c r="C905">
        <v>781.67899999999997</v>
      </c>
      <c r="D905">
        <v>740.19799999999998</v>
      </c>
      <c r="E905">
        <v>300.08499999999998</v>
      </c>
      <c r="F905">
        <v>0</v>
      </c>
      <c r="G905" s="9">
        <v>1.7594499999999999E-18</v>
      </c>
      <c r="H905">
        <v>19286.599999999999</v>
      </c>
      <c r="I905">
        <v>0</v>
      </c>
    </row>
    <row r="906" spans="1:9" x14ac:dyDescent="0.25">
      <c r="A906" t="s">
        <v>99</v>
      </c>
      <c r="B906">
        <v>777.44600000000003</v>
      </c>
      <c r="C906">
        <v>775.77599999999995</v>
      </c>
      <c r="D906">
        <v>739.50300000000004</v>
      </c>
      <c r="E906">
        <v>300.08800000000002</v>
      </c>
      <c r="F906">
        <v>0</v>
      </c>
      <c r="G906" s="9">
        <v>8.7163299999999996E-18</v>
      </c>
      <c r="H906">
        <v>14923.6</v>
      </c>
      <c r="I906">
        <v>0</v>
      </c>
    </row>
    <row r="907" spans="1:9" x14ac:dyDescent="0.25">
      <c r="A907" t="s">
        <v>99</v>
      </c>
      <c r="B907">
        <v>781.64300000000003</v>
      </c>
      <c r="C907">
        <v>779.995</v>
      </c>
      <c r="D907">
        <v>740.15099999999995</v>
      </c>
      <c r="E907">
        <v>300.13799999999998</v>
      </c>
      <c r="F907">
        <v>0</v>
      </c>
      <c r="G907" s="9">
        <v>8.0269899999999998E-19</v>
      </c>
      <c r="H907">
        <v>22874.5</v>
      </c>
      <c r="I907">
        <v>0</v>
      </c>
    </row>
    <row r="908" spans="1:9" x14ac:dyDescent="0.25">
      <c r="A908" t="s">
        <v>99</v>
      </c>
      <c r="B908">
        <v>779.46699999999998</v>
      </c>
      <c r="C908">
        <v>777.94</v>
      </c>
      <c r="D908">
        <v>738.12199999999996</v>
      </c>
      <c r="E908">
        <v>300.16199999999998</v>
      </c>
      <c r="F908">
        <v>0</v>
      </c>
      <c r="G908" s="9">
        <v>3.8157199999999999E-17</v>
      </c>
      <c r="H908">
        <v>17809.3</v>
      </c>
      <c r="I908">
        <v>0</v>
      </c>
    </row>
    <row r="909" spans="1:9" x14ac:dyDescent="0.25">
      <c r="A909" t="s">
        <v>99</v>
      </c>
      <c r="B909">
        <v>784.05</v>
      </c>
      <c r="C909">
        <v>782.51700000000005</v>
      </c>
      <c r="D909">
        <v>742.51599999999996</v>
      </c>
      <c r="E909">
        <v>300.15600000000001</v>
      </c>
      <c r="F909">
        <v>0</v>
      </c>
      <c r="G909" s="9">
        <v>8.0078799999999999E-19</v>
      </c>
      <c r="H909">
        <v>8235.49</v>
      </c>
      <c r="I909">
        <v>0</v>
      </c>
    </row>
    <row r="910" spans="1:9" x14ac:dyDescent="0.25">
      <c r="A910" t="s">
        <v>99</v>
      </c>
      <c r="B910">
        <v>784.54899999999998</v>
      </c>
      <c r="C910">
        <v>783.00699999999995</v>
      </c>
      <c r="D910">
        <v>742.10799999999995</v>
      </c>
      <c r="E910">
        <v>300.16199999999998</v>
      </c>
      <c r="F910">
        <v>0</v>
      </c>
      <c r="G910" s="9">
        <v>1.34271E-17</v>
      </c>
      <c r="H910">
        <v>8416.6</v>
      </c>
      <c r="I910">
        <v>0</v>
      </c>
    </row>
    <row r="911" spans="1:9" x14ac:dyDescent="0.25">
      <c r="A911" t="s">
        <v>99</v>
      </c>
      <c r="B911">
        <v>782.85900000000004</v>
      </c>
      <c r="C911">
        <v>780.92399999999998</v>
      </c>
      <c r="D911">
        <v>738.98900000000003</v>
      </c>
      <c r="E911">
        <v>300.18099999999998</v>
      </c>
      <c r="F911">
        <v>0</v>
      </c>
      <c r="G911" s="9">
        <v>9.4902900000000001E-19</v>
      </c>
      <c r="H911">
        <v>17508.3</v>
      </c>
      <c r="I911">
        <v>0</v>
      </c>
    </row>
    <row r="912" spans="1:9" x14ac:dyDescent="0.25">
      <c r="A912" t="s">
        <v>99</v>
      </c>
      <c r="B912">
        <v>780.48099999999999</v>
      </c>
      <c r="C912">
        <v>778.71100000000001</v>
      </c>
      <c r="D912">
        <v>738.43700000000001</v>
      </c>
      <c r="E912">
        <v>300.154</v>
      </c>
      <c r="F912">
        <v>0</v>
      </c>
      <c r="G912" s="9">
        <v>2.8608600000000001E-16</v>
      </c>
      <c r="H912">
        <v>16552.900000000001</v>
      </c>
      <c r="I912">
        <v>0</v>
      </c>
    </row>
    <row r="913" spans="1:9" x14ac:dyDescent="0.25">
      <c r="A913" t="s">
        <v>99</v>
      </c>
      <c r="B913">
        <v>781.36699999999996</v>
      </c>
      <c r="C913">
        <v>779.80600000000004</v>
      </c>
      <c r="D913">
        <v>738.274</v>
      </c>
      <c r="E913">
        <v>300.18700000000001</v>
      </c>
      <c r="F913">
        <v>0</v>
      </c>
      <c r="G913" s="9">
        <v>1.9389899999999999E-17</v>
      </c>
      <c r="H913">
        <v>17846.7</v>
      </c>
      <c r="I913">
        <v>0</v>
      </c>
    </row>
    <row r="914" spans="1:9" x14ac:dyDescent="0.25">
      <c r="A914" t="s">
        <v>99</v>
      </c>
      <c r="B914">
        <v>780.87699999999995</v>
      </c>
      <c r="C914">
        <v>778.90599999999995</v>
      </c>
      <c r="D914">
        <v>739.63300000000004</v>
      </c>
      <c r="E914">
        <v>300.10199999999998</v>
      </c>
      <c r="F914">
        <v>0</v>
      </c>
      <c r="G914" s="9">
        <v>9.5403400000000005E-18</v>
      </c>
      <c r="H914">
        <v>4959.84</v>
      </c>
      <c r="I914">
        <v>0</v>
      </c>
    </row>
    <row r="915" spans="1:9" x14ac:dyDescent="0.25">
      <c r="A915" t="s">
        <v>99</v>
      </c>
      <c r="B915">
        <v>783.74599999999998</v>
      </c>
      <c r="C915">
        <v>782.07600000000002</v>
      </c>
      <c r="D915">
        <v>739.73199999999997</v>
      </c>
      <c r="E915">
        <v>300.08100000000002</v>
      </c>
      <c r="F915">
        <v>0</v>
      </c>
      <c r="G915" s="9">
        <v>2.5541900000000001E-17</v>
      </c>
      <c r="H915">
        <v>17074.8</v>
      </c>
      <c r="I915">
        <v>0</v>
      </c>
    </row>
    <row r="916" spans="1:9" x14ac:dyDescent="0.25">
      <c r="A916" t="s">
        <v>99</v>
      </c>
      <c r="B916">
        <v>785.52599999999995</v>
      </c>
      <c r="C916">
        <v>783.62599999999998</v>
      </c>
      <c r="D916">
        <v>742.81500000000005</v>
      </c>
      <c r="E916">
        <v>300.11900000000003</v>
      </c>
      <c r="F916">
        <v>0</v>
      </c>
      <c r="G916" s="9">
        <v>6.7837099999999999E-19</v>
      </c>
      <c r="H916">
        <v>13528.5</v>
      </c>
      <c r="I916">
        <v>0</v>
      </c>
    </row>
    <row r="917" spans="1:9" x14ac:dyDescent="0.25">
      <c r="A917" t="s">
        <v>99</v>
      </c>
      <c r="B917">
        <v>782.89700000000005</v>
      </c>
      <c r="C917">
        <v>780.96500000000003</v>
      </c>
      <c r="D917">
        <v>739.923</v>
      </c>
      <c r="E917">
        <v>300.13799999999998</v>
      </c>
      <c r="F917">
        <v>0</v>
      </c>
      <c r="G917" s="9">
        <v>7.3158399999999996E-20</v>
      </c>
      <c r="H917">
        <v>6703.2</v>
      </c>
      <c r="I917">
        <v>0</v>
      </c>
    </row>
    <row r="918" spans="1:9" x14ac:dyDescent="0.25">
      <c r="A918" t="s">
        <v>99</v>
      </c>
      <c r="B918">
        <v>782.07100000000003</v>
      </c>
      <c r="C918">
        <v>780.11699999999996</v>
      </c>
      <c r="D918">
        <v>739.02</v>
      </c>
      <c r="E918">
        <v>300.173</v>
      </c>
      <c r="F918">
        <v>0</v>
      </c>
      <c r="G918" s="9">
        <v>1.0304799999999999E-17</v>
      </c>
      <c r="H918">
        <v>15189.8</v>
      </c>
      <c r="I918">
        <v>0</v>
      </c>
    </row>
    <row r="919" spans="1:9" x14ac:dyDescent="0.25">
      <c r="A919" t="s">
        <v>99</v>
      </c>
      <c r="B919">
        <v>784.01400000000001</v>
      </c>
      <c r="C919">
        <v>782.38599999999997</v>
      </c>
      <c r="D919">
        <v>740.97699999999998</v>
      </c>
      <c r="E919">
        <v>300.173</v>
      </c>
      <c r="F919">
        <v>0</v>
      </c>
      <c r="G919" s="9">
        <v>4.29838E-19</v>
      </c>
      <c r="H919">
        <v>16106</v>
      </c>
      <c r="I919">
        <v>0</v>
      </c>
    </row>
    <row r="920" spans="1:9" x14ac:dyDescent="0.25">
      <c r="A920" t="s">
        <v>99</v>
      </c>
      <c r="B920">
        <v>783.19600000000003</v>
      </c>
      <c r="C920">
        <v>781.46100000000001</v>
      </c>
      <c r="D920">
        <v>740.21199999999999</v>
      </c>
      <c r="E920">
        <v>300.16699999999997</v>
      </c>
      <c r="F920">
        <v>0</v>
      </c>
      <c r="G920" s="9">
        <v>1.31146E-17</v>
      </c>
      <c r="H920">
        <v>8865.67</v>
      </c>
      <c r="I920">
        <v>0</v>
      </c>
    </row>
    <row r="921" spans="1:9" x14ac:dyDescent="0.25">
      <c r="A921" t="s">
        <v>99</v>
      </c>
      <c r="B921">
        <v>782.68399999999997</v>
      </c>
      <c r="C921">
        <v>781.09699999999998</v>
      </c>
      <c r="D921">
        <v>741.34100000000001</v>
      </c>
      <c r="E921">
        <v>300.13600000000002</v>
      </c>
      <c r="F921">
        <v>0</v>
      </c>
      <c r="G921" s="9">
        <v>1.57197E-18</v>
      </c>
      <c r="H921">
        <v>18768.900000000001</v>
      </c>
      <c r="I921">
        <v>0</v>
      </c>
    </row>
    <row r="922" spans="1:9" x14ac:dyDescent="0.25">
      <c r="A922" t="s">
        <v>99</v>
      </c>
      <c r="B922">
        <v>785.31100000000004</v>
      </c>
      <c r="C922">
        <v>783.64800000000002</v>
      </c>
      <c r="D922">
        <v>742.35799999999995</v>
      </c>
      <c r="E922">
        <v>300.17899999999997</v>
      </c>
      <c r="F922">
        <v>0</v>
      </c>
      <c r="G922" s="9">
        <v>1.10896E-19</v>
      </c>
      <c r="H922">
        <v>23848</v>
      </c>
      <c r="I922">
        <v>0</v>
      </c>
    </row>
    <row r="923" spans="1:9" x14ac:dyDescent="0.25">
      <c r="A923" t="s">
        <v>99</v>
      </c>
      <c r="B923">
        <v>784.21100000000001</v>
      </c>
      <c r="C923">
        <v>782.322</v>
      </c>
      <c r="D923">
        <v>741.83399999999995</v>
      </c>
      <c r="E923">
        <v>300.16800000000001</v>
      </c>
      <c r="F923">
        <v>0</v>
      </c>
      <c r="G923" s="9">
        <v>1.0551E-21</v>
      </c>
      <c r="H923">
        <v>19130.900000000001</v>
      </c>
      <c r="I923">
        <v>0</v>
      </c>
    </row>
    <row r="924" spans="1:9" x14ac:dyDescent="0.25">
      <c r="A924" t="s">
        <v>99</v>
      </c>
      <c r="B924">
        <v>774.77</v>
      </c>
      <c r="C924">
        <v>773.08500000000004</v>
      </c>
      <c r="D924">
        <v>735.71500000000003</v>
      </c>
      <c r="E924">
        <v>300.16300000000001</v>
      </c>
      <c r="F924">
        <v>0</v>
      </c>
      <c r="G924" s="9">
        <v>2.6690600000000002E-18</v>
      </c>
      <c r="H924">
        <v>4973.2700000000004</v>
      </c>
      <c r="I924">
        <v>0</v>
      </c>
    </row>
    <row r="925" spans="1:9" x14ac:dyDescent="0.25">
      <c r="A925" t="s">
        <v>99</v>
      </c>
      <c r="B925">
        <v>784.55</v>
      </c>
      <c r="C925">
        <v>783.02800000000002</v>
      </c>
      <c r="D925">
        <v>738.61699999999996</v>
      </c>
      <c r="E925">
        <v>300.14499999999998</v>
      </c>
      <c r="F925">
        <v>0</v>
      </c>
      <c r="G925" s="9">
        <v>1.7113500000000001E-17</v>
      </c>
      <c r="H925">
        <v>12464</v>
      </c>
      <c r="I925">
        <v>0</v>
      </c>
    </row>
    <row r="926" spans="1:9" x14ac:dyDescent="0.25">
      <c r="A926" t="s">
        <v>99</v>
      </c>
      <c r="B926">
        <v>781.80799999999999</v>
      </c>
      <c r="C926">
        <v>779.69600000000003</v>
      </c>
      <c r="D926">
        <v>739.17100000000005</v>
      </c>
      <c r="E926">
        <v>300.11500000000001</v>
      </c>
      <c r="F926">
        <v>0</v>
      </c>
      <c r="G926" s="9">
        <v>5.8643100000000002E-18</v>
      </c>
      <c r="H926">
        <v>19529.400000000001</v>
      </c>
      <c r="I926">
        <v>0</v>
      </c>
    </row>
    <row r="927" spans="1:9" x14ac:dyDescent="0.25">
      <c r="A927" t="s">
        <v>99</v>
      </c>
      <c r="B927">
        <v>786.173</v>
      </c>
      <c r="C927">
        <v>784.28599999999994</v>
      </c>
      <c r="D927">
        <v>742.37</v>
      </c>
      <c r="E927">
        <v>300.15699999999998</v>
      </c>
      <c r="F927">
        <v>0</v>
      </c>
      <c r="G927" s="9">
        <v>1.9315199999999999E-18</v>
      </c>
      <c r="H927">
        <v>21693.200000000001</v>
      </c>
      <c r="I927">
        <v>0</v>
      </c>
    </row>
    <row r="928" spans="1:9" x14ac:dyDescent="0.25">
      <c r="A928" t="s">
        <v>99</v>
      </c>
      <c r="B928">
        <v>787.351</v>
      </c>
      <c r="C928">
        <v>785.46199999999999</v>
      </c>
      <c r="D928">
        <v>741.59799999999996</v>
      </c>
      <c r="E928">
        <v>300.09699999999998</v>
      </c>
      <c r="F928">
        <v>0</v>
      </c>
      <c r="G928" s="9">
        <v>8.0554499999999996E-22</v>
      </c>
      <c r="H928">
        <v>14482.9</v>
      </c>
      <c r="I928">
        <v>0</v>
      </c>
    </row>
    <row r="929" spans="1:9" x14ac:dyDescent="0.25">
      <c r="A929" t="s">
        <v>99</v>
      </c>
      <c r="B929">
        <v>786.25900000000001</v>
      </c>
      <c r="C929">
        <v>784.41399999999999</v>
      </c>
      <c r="D929">
        <v>743.06100000000004</v>
      </c>
      <c r="E929">
        <v>300.11</v>
      </c>
      <c r="F929">
        <v>0</v>
      </c>
      <c r="G929" s="9">
        <v>9.6590999999999994E-24</v>
      </c>
      <c r="H929">
        <v>15766.4</v>
      </c>
      <c r="I929">
        <v>0</v>
      </c>
    </row>
    <row r="930" spans="1:9" x14ac:dyDescent="0.25">
      <c r="A930" t="s">
        <v>99</v>
      </c>
      <c r="B930">
        <v>783.14</v>
      </c>
      <c r="C930">
        <v>781.26800000000003</v>
      </c>
      <c r="D930">
        <v>740.93200000000002</v>
      </c>
      <c r="E930">
        <v>300.09899999999999</v>
      </c>
      <c r="F930">
        <v>0</v>
      </c>
      <c r="G930" s="9">
        <v>4.2428000000000003E-17</v>
      </c>
      <c r="H930">
        <v>20820.2</v>
      </c>
      <c r="I930">
        <v>0</v>
      </c>
    </row>
    <row r="931" spans="1:9" x14ac:dyDescent="0.25">
      <c r="A931" t="s">
        <v>99</v>
      </c>
      <c r="B931">
        <v>784.29499999999996</v>
      </c>
      <c r="C931">
        <v>782.20500000000004</v>
      </c>
      <c r="D931">
        <v>740.149</v>
      </c>
      <c r="E931">
        <v>300.11399999999998</v>
      </c>
      <c r="F931">
        <v>0</v>
      </c>
      <c r="G931" s="9">
        <v>7.6924900000000006E-17</v>
      </c>
      <c r="H931">
        <v>9655.39</v>
      </c>
      <c r="I931">
        <v>0</v>
      </c>
    </row>
    <row r="932" spans="1:9" x14ac:dyDescent="0.25">
      <c r="A932" t="s">
        <v>99</v>
      </c>
      <c r="B932">
        <v>784.31</v>
      </c>
      <c r="C932">
        <v>782.351</v>
      </c>
      <c r="D932">
        <v>740.22900000000004</v>
      </c>
      <c r="E932">
        <v>300.11399999999998</v>
      </c>
      <c r="F932">
        <v>0</v>
      </c>
      <c r="G932" s="9">
        <v>1.27295E-20</v>
      </c>
      <c r="H932">
        <v>16242.2</v>
      </c>
      <c r="I932">
        <v>0</v>
      </c>
    </row>
    <row r="933" spans="1:9" x14ac:dyDescent="0.25">
      <c r="A933" t="s">
        <v>99</v>
      </c>
      <c r="B933">
        <v>783.40700000000004</v>
      </c>
      <c r="C933">
        <v>781.88800000000003</v>
      </c>
      <c r="D933">
        <v>742.3</v>
      </c>
      <c r="E933">
        <v>300.09899999999999</v>
      </c>
      <c r="F933">
        <v>0</v>
      </c>
      <c r="G933" s="9">
        <v>9.8547299999999996E-19</v>
      </c>
      <c r="H933">
        <v>10578.6</v>
      </c>
      <c r="I933">
        <v>0</v>
      </c>
    </row>
    <row r="934" spans="1:9" x14ac:dyDescent="0.25">
      <c r="A934" t="s">
        <v>99</v>
      </c>
      <c r="B934">
        <v>783.56899999999996</v>
      </c>
      <c r="C934">
        <v>781.73800000000006</v>
      </c>
      <c r="D934">
        <v>741.50800000000004</v>
      </c>
      <c r="E934">
        <v>300.11799999999999</v>
      </c>
      <c r="F934">
        <v>0</v>
      </c>
      <c r="G934" s="9">
        <v>8.2091599999999994E-20</v>
      </c>
      <c r="H934">
        <v>6803.55</v>
      </c>
      <c r="I934">
        <v>0</v>
      </c>
    </row>
    <row r="935" spans="1:9" x14ac:dyDescent="0.25">
      <c r="A935" t="s">
        <v>99</v>
      </c>
      <c r="B935">
        <v>785.03099999999995</v>
      </c>
      <c r="C935">
        <v>783.14800000000002</v>
      </c>
      <c r="D935">
        <v>740.50300000000004</v>
      </c>
      <c r="E935">
        <v>300.125</v>
      </c>
      <c r="F935">
        <v>0</v>
      </c>
      <c r="G935" s="9">
        <v>1.4844200000000001E-16</v>
      </c>
      <c r="H935">
        <v>18894.900000000001</v>
      </c>
      <c r="I935">
        <v>0</v>
      </c>
    </row>
    <row r="936" spans="1:9" x14ac:dyDescent="0.25">
      <c r="A936" t="s">
        <v>99</v>
      </c>
      <c r="B936">
        <v>785.31899999999996</v>
      </c>
      <c r="C936">
        <v>783.62900000000002</v>
      </c>
      <c r="D936">
        <v>739.82</v>
      </c>
      <c r="E936">
        <v>300.18299999999999</v>
      </c>
      <c r="F936">
        <v>0</v>
      </c>
      <c r="G936" s="9">
        <v>5.9323600000000004E-18</v>
      </c>
      <c r="H936">
        <v>23426</v>
      </c>
      <c r="I936">
        <v>0</v>
      </c>
    </row>
    <row r="937" spans="1:9" x14ac:dyDescent="0.25">
      <c r="A937" t="s">
        <v>99</v>
      </c>
      <c r="B937">
        <v>785.154</v>
      </c>
      <c r="C937">
        <v>783.58799999999997</v>
      </c>
      <c r="D937">
        <v>741.63</v>
      </c>
      <c r="E937">
        <v>300.15499999999997</v>
      </c>
      <c r="F937">
        <v>0</v>
      </c>
      <c r="G937" s="9">
        <v>9.0015399999999999E-18</v>
      </c>
      <c r="H937">
        <v>9480.31</v>
      </c>
      <c r="I937">
        <v>0</v>
      </c>
    </row>
    <row r="938" spans="1:9" x14ac:dyDescent="0.25">
      <c r="A938" t="s">
        <v>99</v>
      </c>
      <c r="B938">
        <v>789.26900000000001</v>
      </c>
      <c r="C938">
        <v>787.44799999999998</v>
      </c>
      <c r="D938">
        <v>742.80100000000004</v>
      </c>
      <c r="E938">
        <v>300.166</v>
      </c>
      <c r="F938">
        <v>0</v>
      </c>
      <c r="G938" s="9">
        <v>3.5416899999999998E-20</v>
      </c>
      <c r="H938">
        <v>8322.4699999999993</v>
      </c>
      <c r="I938">
        <v>0</v>
      </c>
    </row>
    <row r="939" spans="1:9" x14ac:dyDescent="0.25">
      <c r="A939" t="s">
        <v>99</v>
      </c>
      <c r="B939">
        <v>783.19500000000005</v>
      </c>
      <c r="C939">
        <v>781.55499999999995</v>
      </c>
      <c r="D939">
        <v>740.52800000000002</v>
      </c>
      <c r="E939">
        <v>300.15100000000001</v>
      </c>
      <c r="F939">
        <v>0</v>
      </c>
      <c r="G939" s="9">
        <v>1.3423400000000001E-17</v>
      </c>
      <c r="H939">
        <v>7208.32</v>
      </c>
      <c r="I939">
        <v>0</v>
      </c>
    </row>
    <row r="940" spans="1:9" x14ac:dyDescent="0.25">
      <c r="A940" t="s">
        <v>99</v>
      </c>
      <c r="B940">
        <v>784.84900000000005</v>
      </c>
      <c r="C940">
        <v>783.17600000000004</v>
      </c>
      <c r="D940">
        <v>738.35500000000002</v>
      </c>
      <c r="E940">
        <v>300.13499999999999</v>
      </c>
      <c r="F940">
        <v>0</v>
      </c>
      <c r="G940" s="9">
        <v>3.1887299999999998E-17</v>
      </c>
      <c r="H940">
        <v>11726.6</v>
      </c>
      <c r="I940">
        <v>0</v>
      </c>
    </row>
    <row r="941" spans="1:9" x14ac:dyDescent="0.25">
      <c r="A941" t="s">
        <v>99</v>
      </c>
      <c r="B941">
        <v>781.11099999999999</v>
      </c>
      <c r="C941">
        <v>779.23800000000006</v>
      </c>
      <c r="D941">
        <v>740.52200000000005</v>
      </c>
      <c r="E941">
        <v>300.10599999999999</v>
      </c>
      <c r="F941">
        <v>0</v>
      </c>
      <c r="G941" s="9">
        <v>1.7598499999999999E-18</v>
      </c>
      <c r="H941">
        <v>6909.51</v>
      </c>
      <c r="I941">
        <v>0</v>
      </c>
    </row>
    <row r="942" spans="1:9" x14ac:dyDescent="0.25">
      <c r="A942" t="s">
        <v>99</v>
      </c>
      <c r="B942">
        <v>777.44200000000001</v>
      </c>
      <c r="C942">
        <v>775.42700000000002</v>
      </c>
      <c r="D942">
        <v>738.13499999999999</v>
      </c>
      <c r="E942">
        <v>300.09800000000001</v>
      </c>
      <c r="F942">
        <v>0</v>
      </c>
      <c r="G942" s="9">
        <v>2.1032999999999998E-18</v>
      </c>
      <c r="H942">
        <v>14947.5</v>
      </c>
      <c r="I942">
        <v>0</v>
      </c>
    </row>
    <row r="943" spans="1:9" x14ac:dyDescent="0.25">
      <c r="A943" t="s">
        <v>99</v>
      </c>
      <c r="B943">
        <v>779.74800000000005</v>
      </c>
      <c r="C943">
        <v>777.91200000000003</v>
      </c>
      <c r="D943">
        <v>738.03700000000003</v>
      </c>
      <c r="E943">
        <v>300.08300000000003</v>
      </c>
      <c r="F943">
        <v>0</v>
      </c>
      <c r="G943" s="9">
        <v>2.3259199999999999E-18</v>
      </c>
      <c r="H943">
        <v>11491.5</v>
      </c>
      <c r="I943">
        <v>0</v>
      </c>
    </row>
    <row r="944" spans="1:9" x14ac:dyDescent="0.25">
      <c r="A944" t="s">
        <v>99</v>
      </c>
      <c r="B944">
        <v>776.16</v>
      </c>
      <c r="C944">
        <v>774.54499999999996</v>
      </c>
      <c r="D944">
        <v>738.66399999999999</v>
      </c>
      <c r="E944">
        <v>300.07900000000001</v>
      </c>
      <c r="F944">
        <v>0</v>
      </c>
      <c r="G944" s="9">
        <v>2.25255E-18</v>
      </c>
      <c r="H944">
        <v>19216.900000000001</v>
      </c>
      <c r="I944">
        <v>0</v>
      </c>
    </row>
    <row r="945" spans="1:25" x14ac:dyDescent="0.25">
      <c r="A945" t="s">
        <v>99</v>
      </c>
      <c r="B945">
        <v>773.36400000000003</v>
      </c>
      <c r="C945">
        <v>771.54100000000005</v>
      </c>
      <c r="D945">
        <v>735.17700000000002</v>
      </c>
      <c r="E945">
        <v>300.06599999999997</v>
      </c>
      <c r="F945">
        <v>0</v>
      </c>
      <c r="G945" s="9">
        <v>4.8639200000000002E-19</v>
      </c>
      <c r="H945">
        <v>13954.6</v>
      </c>
      <c r="I945">
        <v>0</v>
      </c>
    </row>
    <row r="946" spans="1:25" x14ac:dyDescent="0.25">
      <c r="A946" t="s">
        <v>99</v>
      </c>
      <c r="B946">
        <v>788.73199999999997</v>
      </c>
      <c r="C946">
        <v>786.90899999999999</v>
      </c>
      <c r="D946">
        <v>739.84699999999998</v>
      </c>
      <c r="E946">
        <v>300.10300000000001</v>
      </c>
      <c r="F946">
        <v>0</v>
      </c>
      <c r="G946" s="9">
        <v>2.9430700000000002E-17</v>
      </c>
      <c r="H946">
        <v>7593.31</v>
      </c>
      <c r="I946">
        <v>0</v>
      </c>
    </row>
    <row r="947" spans="1:25" x14ac:dyDescent="0.25">
      <c r="A947" t="s">
        <v>99</v>
      </c>
      <c r="B947">
        <v>771.94500000000005</v>
      </c>
      <c r="C947">
        <v>770.202</v>
      </c>
      <c r="D947">
        <v>739.36400000000003</v>
      </c>
      <c r="E947">
        <v>300.11200000000002</v>
      </c>
      <c r="F947">
        <v>0</v>
      </c>
      <c r="G947" s="9">
        <v>2.73912E-17</v>
      </c>
      <c r="H947">
        <v>10895.1</v>
      </c>
      <c r="I947">
        <v>0</v>
      </c>
    </row>
    <row r="948" spans="1:25" x14ac:dyDescent="0.25">
      <c r="A948" t="s">
        <v>99</v>
      </c>
      <c r="B948">
        <v>780.40800000000002</v>
      </c>
      <c r="C948">
        <v>778.60799999999995</v>
      </c>
      <c r="D948">
        <v>739.22199999999998</v>
      </c>
      <c r="E948">
        <v>300.173</v>
      </c>
      <c r="F948">
        <v>0</v>
      </c>
      <c r="G948" s="9">
        <v>4.0781199999999998E-19</v>
      </c>
      <c r="H948">
        <v>8132.63</v>
      </c>
      <c r="I948">
        <v>0</v>
      </c>
    </row>
    <row r="949" spans="1:25" x14ac:dyDescent="0.25">
      <c r="A949" t="s">
        <v>99</v>
      </c>
      <c r="B949">
        <v>782.14400000000001</v>
      </c>
      <c r="C949">
        <v>780.56200000000001</v>
      </c>
      <c r="D949">
        <v>741.80499999999995</v>
      </c>
      <c r="E949">
        <v>300.18900000000002</v>
      </c>
      <c r="F949">
        <v>0</v>
      </c>
      <c r="G949" s="9">
        <v>2.19915E-18</v>
      </c>
      <c r="H949">
        <v>20110.900000000001</v>
      </c>
      <c r="I949">
        <v>0</v>
      </c>
    </row>
    <row r="950" spans="1:25" x14ac:dyDescent="0.25">
      <c r="A950" t="s">
        <v>99</v>
      </c>
      <c r="B950">
        <v>785.80499999999995</v>
      </c>
      <c r="C950">
        <v>784.04</v>
      </c>
      <c r="D950">
        <v>744.50699999999995</v>
      </c>
      <c r="E950">
        <v>300.13299999999998</v>
      </c>
      <c r="F950">
        <v>0</v>
      </c>
      <c r="G950" s="9">
        <v>9.6675000000000008E-19</v>
      </c>
      <c r="H950">
        <v>6351.55</v>
      </c>
      <c r="I950">
        <v>0</v>
      </c>
    </row>
    <row r="951" spans="1:25" x14ac:dyDescent="0.25">
      <c r="A951" t="s">
        <v>99</v>
      </c>
      <c r="B951">
        <v>780.03099999999995</v>
      </c>
      <c r="C951">
        <v>778.06500000000005</v>
      </c>
      <c r="D951">
        <v>737.10599999999999</v>
      </c>
      <c r="E951">
        <v>300.14</v>
      </c>
      <c r="F951">
        <v>0</v>
      </c>
      <c r="G951" s="9">
        <v>7.0563199999999994E-18</v>
      </c>
      <c r="H951">
        <v>10087.200000000001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774.4</v>
      </c>
      <c r="C952">
        <v>772.774</v>
      </c>
      <c r="D952">
        <v>738.8</v>
      </c>
      <c r="E952">
        <v>300.17099999999999</v>
      </c>
      <c r="F952">
        <v>0</v>
      </c>
      <c r="G952" s="9">
        <v>7.5640000000000003E-20</v>
      </c>
      <c r="H952">
        <v>5479.69</v>
      </c>
      <c r="I952">
        <v>0</v>
      </c>
      <c r="R952">
        <f>AVERAGE(B903:B952)</f>
        <v>782.22980000000007</v>
      </c>
      <c r="S952">
        <f>AVERAGE(C903:C952)</f>
        <v>780.46939999999984</v>
      </c>
      <c r="U952">
        <f>_xlfn.VAR.P(B903:B952)</f>
        <v>13.905821959999958</v>
      </c>
      <c r="V952">
        <f>_xlfn.VAR.P(C903:C952)</f>
        <v>13.849265959999961</v>
      </c>
      <c r="X952">
        <f>1.96*SQRT(U952)/50</f>
        <v>0.14617880235045824</v>
      </c>
      <c r="Y952">
        <f>1.96*SQRT(V952)/50</f>
        <v>0.14588123952302551</v>
      </c>
    </row>
    <row r="953" spans="1:25" x14ac:dyDescent="0.25">
      <c r="A953" t="s">
        <v>99</v>
      </c>
      <c r="B953">
        <v>39209.340499999998</v>
      </c>
      <c r="C953" t="s">
        <v>37</v>
      </c>
    </row>
    <row r="954" spans="1:25" x14ac:dyDescent="0.25">
      <c r="A954" t="s">
        <v>118</v>
      </c>
      <c r="B954">
        <v>879.471</v>
      </c>
      <c r="C954">
        <v>868.17</v>
      </c>
      <c r="D954">
        <v>835.98199999999997</v>
      </c>
      <c r="E954">
        <v>390.37900000000002</v>
      </c>
      <c r="F954">
        <v>0</v>
      </c>
      <c r="G954" s="9">
        <v>5.1065500000000002E-19</v>
      </c>
      <c r="H954">
        <v>15687.8</v>
      </c>
      <c r="I954">
        <v>0</v>
      </c>
    </row>
    <row r="955" spans="1:25" x14ac:dyDescent="0.25">
      <c r="A955" t="s">
        <v>118</v>
      </c>
      <c r="B955">
        <v>878.31799999999998</v>
      </c>
      <c r="C955">
        <v>871.41499999999996</v>
      </c>
      <c r="D955">
        <v>836.048</v>
      </c>
      <c r="E955">
        <v>390.39499999999998</v>
      </c>
      <c r="F955">
        <v>0</v>
      </c>
      <c r="G955" s="9">
        <v>8.6316099999999993E-18</v>
      </c>
      <c r="H955">
        <v>8419.7999999999993</v>
      </c>
      <c r="I955">
        <v>0</v>
      </c>
    </row>
    <row r="956" spans="1:25" x14ac:dyDescent="0.25">
      <c r="A956" t="s">
        <v>118</v>
      </c>
      <c r="B956">
        <v>869.38599999999997</v>
      </c>
      <c r="C956">
        <v>862.09900000000005</v>
      </c>
      <c r="D956">
        <v>830.49800000000005</v>
      </c>
      <c r="E956">
        <v>390.30599999999998</v>
      </c>
      <c r="F956">
        <v>0</v>
      </c>
      <c r="G956" s="9">
        <v>2.3734700000000001E-17</v>
      </c>
      <c r="H956">
        <v>15695.4</v>
      </c>
      <c r="I956">
        <v>0</v>
      </c>
    </row>
    <row r="957" spans="1:25" x14ac:dyDescent="0.25">
      <c r="A957" t="s">
        <v>118</v>
      </c>
      <c r="B957">
        <v>883.10199999999998</v>
      </c>
      <c r="C957">
        <v>876.10199999999998</v>
      </c>
      <c r="D957">
        <v>835.54499999999996</v>
      </c>
      <c r="E957">
        <v>390.423</v>
      </c>
      <c r="F957">
        <v>0</v>
      </c>
      <c r="G957" s="9">
        <v>1.02849E-19</v>
      </c>
      <c r="H957">
        <v>20878.2</v>
      </c>
      <c r="I957">
        <v>0</v>
      </c>
    </row>
    <row r="958" spans="1:25" x14ac:dyDescent="0.25">
      <c r="A958" t="s">
        <v>118</v>
      </c>
      <c r="B958">
        <v>875.25900000000001</v>
      </c>
      <c r="C958">
        <v>867.66899999999998</v>
      </c>
      <c r="D958">
        <v>833.72699999999998</v>
      </c>
      <c r="E958">
        <v>390.59100000000001</v>
      </c>
      <c r="F958">
        <v>0</v>
      </c>
      <c r="G958" s="9">
        <v>7.4158700000000005E-20</v>
      </c>
      <c r="H958">
        <v>8677.89</v>
      </c>
      <c r="I958">
        <v>0</v>
      </c>
    </row>
    <row r="959" spans="1:25" x14ac:dyDescent="0.25">
      <c r="A959" t="s">
        <v>118</v>
      </c>
      <c r="B959">
        <v>878.71900000000005</v>
      </c>
      <c r="C959">
        <v>871.69600000000003</v>
      </c>
      <c r="D959">
        <v>835.41399999999999</v>
      </c>
      <c r="E959">
        <v>390.45400000000001</v>
      </c>
      <c r="F959">
        <v>0</v>
      </c>
      <c r="G959" s="9">
        <v>5.2004799999999999E-18</v>
      </c>
      <c r="H959">
        <v>11346.7</v>
      </c>
      <c r="I959">
        <v>0</v>
      </c>
    </row>
    <row r="960" spans="1:25" x14ac:dyDescent="0.25">
      <c r="A960" t="s">
        <v>118</v>
      </c>
      <c r="B960">
        <v>874.62</v>
      </c>
      <c r="C960">
        <v>867.17399999999998</v>
      </c>
      <c r="D960">
        <v>831.745</v>
      </c>
      <c r="E960">
        <v>390.40300000000002</v>
      </c>
      <c r="F960">
        <v>0</v>
      </c>
      <c r="G960" s="9">
        <v>2.77025E-18</v>
      </c>
      <c r="H960">
        <v>8466.1200000000008</v>
      </c>
      <c r="I960">
        <v>0</v>
      </c>
    </row>
    <row r="961" spans="1:9" x14ac:dyDescent="0.25">
      <c r="A961" t="s">
        <v>118</v>
      </c>
      <c r="B961">
        <v>878.27599999999995</v>
      </c>
      <c r="C961">
        <v>870.60799999999995</v>
      </c>
      <c r="D961">
        <v>830.89099999999996</v>
      </c>
      <c r="E961">
        <v>390.67500000000001</v>
      </c>
      <c r="F961">
        <v>0</v>
      </c>
      <c r="G961" s="9">
        <v>1.2966099999999999E-19</v>
      </c>
      <c r="H961">
        <v>7694.68</v>
      </c>
      <c r="I961">
        <v>0</v>
      </c>
    </row>
    <row r="962" spans="1:9" x14ac:dyDescent="0.25">
      <c r="A962" t="s">
        <v>118</v>
      </c>
      <c r="B962">
        <v>884.68600000000004</v>
      </c>
      <c r="C962">
        <v>877.322</v>
      </c>
      <c r="D962">
        <v>838.37900000000002</v>
      </c>
      <c r="E962">
        <v>390.483</v>
      </c>
      <c r="F962">
        <v>0</v>
      </c>
      <c r="G962" s="9">
        <v>1.5684999999999999E-20</v>
      </c>
      <c r="H962">
        <v>19002.3</v>
      </c>
      <c r="I962">
        <v>0</v>
      </c>
    </row>
    <row r="963" spans="1:9" x14ac:dyDescent="0.25">
      <c r="A963" t="s">
        <v>118</v>
      </c>
      <c r="B963">
        <v>877.75199999999995</v>
      </c>
      <c r="C963">
        <v>870.1</v>
      </c>
      <c r="D963">
        <v>835.846</v>
      </c>
      <c r="E963">
        <v>390.577</v>
      </c>
      <c r="F963">
        <v>0</v>
      </c>
      <c r="G963" s="9">
        <v>4.7779899999999998E-18</v>
      </c>
      <c r="H963">
        <v>8043.71</v>
      </c>
      <c r="I963">
        <v>0</v>
      </c>
    </row>
    <row r="964" spans="1:9" x14ac:dyDescent="0.25">
      <c r="A964" t="s">
        <v>118</v>
      </c>
      <c r="B964">
        <v>885.38</v>
      </c>
      <c r="C964">
        <v>878.63300000000004</v>
      </c>
      <c r="D964">
        <v>833.68799999999999</v>
      </c>
      <c r="E964">
        <v>390.43599999999998</v>
      </c>
      <c r="F964">
        <v>0</v>
      </c>
      <c r="G964" s="9">
        <v>7.7808100000000007E-18</v>
      </c>
      <c r="H964">
        <v>9088.57</v>
      </c>
      <c r="I964">
        <v>0</v>
      </c>
    </row>
    <row r="965" spans="1:9" x14ac:dyDescent="0.25">
      <c r="A965" t="s">
        <v>118</v>
      </c>
      <c r="B965">
        <v>874.61800000000005</v>
      </c>
      <c r="C965">
        <v>867.45500000000004</v>
      </c>
      <c r="D965">
        <v>834.02</v>
      </c>
      <c r="E965">
        <v>390.61</v>
      </c>
      <c r="F965">
        <v>0</v>
      </c>
      <c r="G965" s="9">
        <v>9.44523E-19</v>
      </c>
      <c r="H965">
        <v>13712.7</v>
      </c>
      <c r="I965">
        <v>0</v>
      </c>
    </row>
    <row r="966" spans="1:9" x14ac:dyDescent="0.25">
      <c r="A966" t="s">
        <v>118</v>
      </c>
      <c r="B966">
        <v>877.77599999999995</v>
      </c>
      <c r="C966">
        <v>870.70799999999997</v>
      </c>
      <c r="D966">
        <v>833.40200000000004</v>
      </c>
      <c r="E966">
        <v>390.59399999999999</v>
      </c>
      <c r="F966">
        <v>0</v>
      </c>
      <c r="G966" s="9">
        <v>4.6331900000000002E-17</v>
      </c>
      <c r="H966">
        <v>9237.4</v>
      </c>
      <c r="I966">
        <v>0</v>
      </c>
    </row>
    <row r="967" spans="1:9" x14ac:dyDescent="0.25">
      <c r="A967" t="s">
        <v>118</v>
      </c>
      <c r="B967">
        <v>875.46199999999999</v>
      </c>
      <c r="C967">
        <v>868.11699999999996</v>
      </c>
      <c r="D967">
        <v>834.92899999999997</v>
      </c>
      <c r="E967">
        <v>390.59100000000001</v>
      </c>
      <c r="F967">
        <v>0</v>
      </c>
      <c r="G967" s="9">
        <v>1.35632E-17</v>
      </c>
      <c r="H967">
        <v>15605.1</v>
      </c>
      <c r="I967">
        <v>0</v>
      </c>
    </row>
    <row r="968" spans="1:9" x14ac:dyDescent="0.25">
      <c r="A968" t="s">
        <v>118</v>
      </c>
      <c r="B968">
        <v>876.50699999999995</v>
      </c>
      <c r="C968">
        <v>869.61900000000003</v>
      </c>
      <c r="D968">
        <v>833.41600000000005</v>
      </c>
      <c r="E968">
        <v>390.49299999999999</v>
      </c>
      <c r="F968">
        <v>0</v>
      </c>
      <c r="G968" s="9">
        <v>4.9100200000000001E-20</v>
      </c>
      <c r="H968">
        <v>7919.41</v>
      </c>
      <c r="I968">
        <v>0</v>
      </c>
    </row>
    <row r="969" spans="1:9" x14ac:dyDescent="0.25">
      <c r="A969" t="s">
        <v>118</v>
      </c>
      <c r="B969">
        <v>871.92399999999998</v>
      </c>
      <c r="C969">
        <v>864.84299999999996</v>
      </c>
      <c r="D969">
        <v>831.04300000000001</v>
      </c>
      <c r="E969">
        <v>390.351</v>
      </c>
      <c r="F969">
        <v>0</v>
      </c>
      <c r="G969" s="9">
        <v>8.9130000000000006E-17</v>
      </c>
      <c r="H969">
        <v>4448.21</v>
      </c>
      <c r="I969">
        <v>0</v>
      </c>
    </row>
    <row r="970" spans="1:9" x14ac:dyDescent="0.25">
      <c r="A970" t="s">
        <v>118</v>
      </c>
      <c r="B970">
        <v>887.375</v>
      </c>
      <c r="C970">
        <v>879.76</v>
      </c>
      <c r="D970">
        <v>835.37800000000004</v>
      </c>
      <c r="E970">
        <v>390.38799999999998</v>
      </c>
      <c r="F970">
        <v>0</v>
      </c>
      <c r="G970" s="9">
        <v>6.6782399999999996E-19</v>
      </c>
      <c r="H970">
        <v>14432.1</v>
      </c>
      <c r="I970">
        <v>0</v>
      </c>
    </row>
    <row r="971" spans="1:9" x14ac:dyDescent="0.25">
      <c r="A971" t="s">
        <v>118</v>
      </c>
      <c r="B971">
        <v>873.93799999999999</v>
      </c>
      <c r="C971">
        <v>867.23299999999995</v>
      </c>
      <c r="D971">
        <v>832.35299999999995</v>
      </c>
      <c r="E971">
        <v>390.27</v>
      </c>
      <c r="F971">
        <v>0</v>
      </c>
      <c r="G971" s="9">
        <v>1.69548E-16</v>
      </c>
      <c r="H971">
        <v>12005.9</v>
      </c>
      <c r="I971">
        <v>0</v>
      </c>
    </row>
    <row r="972" spans="1:9" x14ac:dyDescent="0.25">
      <c r="A972" t="s">
        <v>118</v>
      </c>
      <c r="B972">
        <v>881.67399999999998</v>
      </c>
      <c r="C972">
        <v>874.471</v>
      </c>
      <c r="D972">
        <v>836.36699999999996</v>
      </c>
      <c r="E972">
        <v>390.238</v>
      </c>
      <c r="F972">
        <v>0</v>
      </c>
      <c r="G972" s="9">
        <v>8.6664399999999993E-18</v>
      </c>
      <c r="H972">
        <v>19225.8</v>
      </c>
      <c r="I972">
        <v>0</v>
      </c>
    </row>
    <row r="973" spans="1:9" x14ac:dyDescent="0.25">
      <c r="A973" t="s">
        <v>118</v>
      </c>
      <c r="B973">
        <v>873.072</v>
      </c>
      <c r="C973">
        <v>865.90499999999997</v>
      </c>
      <c r="D973">
        <v>831.87099999999998</v>
      </c>
      <c r="E973">
        <v>390.22</v>
      </c>
      <c r="F973">
        <v>0</v>
      </c>
      <c r="G973" s="9">
        <v>5.4862900000000001E-17</v>
      </c>
      <c r="H973">
        <v>5923.26</v>
      </c>
      <c r="I973">
        <v>0</v>
      </c>
    </row>
    <row r="974" spans="1:9" x14ac:dyDescent="0.25">
      <c r="A974" t="s">
        <v>118</v>
      </c>
      <c r="B974">
        <v>877.03200000000004</v>
      </c>
      <c r="C974">
        <v>870.18200000000002</v>
      </c>
      <c r="D974">
        <v>833.79200000000003</v>
      </c>
      <c r="E974">
        <v>390.23399999999998</v>
      </c>
      <c r="F974">
        <v>0</v>
      </c>
      <c r="G974" s="9">
        <v>2.3692599999999999E-19</v>
      </c>
      <c r="H974">
        <v>4900.76</v>
      </c>
      <c r="I974">
        <v>0</v>
      </c>
    </row>
    <row r="975" spans="1:9" x14ac:dyDescent="0.25">
      <c r="A975" t="s">
        <v>118</v>
      </c>
      <c r="B975">
        <v>877.38699999999994</v>
      </c>
      <c r="C975">
        <v>870.50900000000001</v>
      </c>
      <c r="D975">
        <v>833.34299999999996</v>
      </c>
      <c r="E975">
        <v>390.54899999999998</v>
      </c>
      <c r="F975">
        <v>0</v>
      </c>
      <c r="G975" s="9">
        <v>8.9885200000000002E-19</v>
      </c>
      <c r="H975">
        <v>17210.599999999999</v>
      </c>
      <c r="I975">
        <v>0</v>
      </c>
    </row>
    <row r="976" spans="1:9" x14ac:dyDescent="0.25">
      <c r="A976" t="s">
        <v>118</v>
      </c>
      <c r="B976">
        <v>873.45399999999995</v>
      </c>
      <c r="C976">
        <v>866.32500000000005</v>
      </c>
      <c r="D976">
        <v>834.53899999999999</v>
      </c>
      <c r="E976">
        <v>390.27499999999998</v>
      </c>
      <c r="F976">
        <v>0</v>
      </c>
      <c r="G976" s="9">
        <v>1.1914199999999999E-17</v>
      </c>
      <c r="H976">
        <v>15203.2</v>
      </c>
      <c r="I976">
        <v>0</v>
      </c>
    </row>
    <row r="977" spans="1:9" x14ac:dyDescent="0.25">
      <c r="A977" t="s">
        <v>118</v>
      </c>
      <c r="B977">
        <v>883.99699999999996</v>
      </c>
      <c r="C977">
        <v>877.12699999999995</v>
      </c>
      <c r="D977">
        <v>836.322</v>
      </c>
      <c r="E977">
        <v>390.36200000000002</v>
      </c>
      <c r="F977">
        <v>0</v>
      </c>
      <c r="G977" s="9">
        <v>1.40815E-17</v>
      </c>
      <c r="H977">
        <v>19581.400000000001</v>
      </c>
      <c r="I977">
        <v>0</v>
      </c>
    </row>
    <row r="978" spans="1:9" x14ac:dyDescent="0.25">
      <c r="A978" t="s">
        <v>118</v>
      </c>
      <c r="B978">
        <v>874.01700000000005</v>
      </c>
      <c r="C978">
        <v>867.30100000000004</v>
      </c>
      <c r="D978">
        <v>833.84500000000003</v>
      </c>
      <c r="E978">
        <v>390.28</v>
      </c>
      <c r="F978">
        <v>0</v>
      </c>
      <c r="G978" s="9">
        <v>4.8761699999999999E-19</v>
      </c>
      <c r="H978">
        <v>18832.099999999999</v>
      </c>
      <c r="I978">
        <v>0</v>
      </c>
    </row>
    <row r="979" spans="1:9" x14ac:dyDescent="0.25">
      <c r="A979" t="s">
        <v>118</v>
      </c>
      <c r="B979">
        <v>881.54200000000003</v>
      </c>
      <c r="C979">
        <v>874.19200000000001</v>
      </c>
      <c r="D979">
        <v>836.87800000000004</v>
      </c>
      <c r="E979">
        <v>390.24700000000001</v>
      </c>
      <c r="F979">
        <v>0</v>
      </c>
      <c r="G979" s="9">
        <v>1.95638E-16</v>
      </c>
      <c r="H979">
        <v>7003.88</v>
      </c>
      <c r="I979">
        <v>0</v>
      </c>
    </row>
    <row r="980" spans="1:9" x14ac:dyDescent="0.25">
      <c r="A980" t="s">
        <v>118</v>
      </c>
      <c r="B980">
        <v>873.995</v>
      </c>
      <c r="C980">
        <v>866.94799999999998</v>
      </c>
      <c r="D980">
        <v>833.21400000000006</v>
      </c>
      <c r="E980">
        <v>390.25400000000002</v>
      </c>
      <c r="F980">
        <v>0</v>
      </c>
      <c r="G980" s="9">
        <v>1.47903E-16</v>
      </c>
      <c r="H980">
        <v>8064.53</v>
      </c>
      <c r="I980">
        <v>0</v>
      </c>
    </row>
    <row r="981" spans="1:9" x14ac:dyDescent="0.25">
      <c r="A981" t="s">
        <v>118</v>
      </c>
      <c r="B981">
        <v>878.35699999999997</v>
      </c>
      <c r="C981">
        <v>871.81500000000005</v>
      </c>
      <c r="D981">
        <v>833.54399999999998</v>
      </c>
      <c r="E981">
        <v>390.29199999999997</v>
      </c>
      <c r="F981">
        <v>0</v>
      </c>
      <c r="G981" s="9">
        <v>7.8820299999999993E-18</v>
      </c>
      <c r="H981">
        <v>6153.48</v>
      </c>
      <c r="I981">
        <v>0</v>
      </c>
    </row>
    <row r="982" spans="1:9" x14ac:dyDescent="0.25">
      <c r="A982" t="s">
        <v>118</v>
      </c>
      <c r="B982">
        <v>876.03599999999994</v>
      </c>
      <c r="C982">
        <v>869.029</v>
      </c>
      <c r="D982">
        <v>832.25300000000004</v>
      </c>
      <c r="E982">
        <v>390.596</v>
      </c>
      <c r="F982">
        <v>0</v>
      </c>
      <c r="G982" s="9">
        <v>2.1315499999999999E-19</v>
      </c>
      <c r="H982">
        <v>21257.9</v>
      </c>
      <c r="I982">
        <v>0</v>
      </c>
    </row>
    <row r="983" spans="1:9" x14ac:dyDescent="0.25">
      <c r="A983" t="s">
        <v>118</v>
      </c>
      <c r="B983">
        <v>885.71699999999998</v>
      </c>
      <c r="C983">
        <v>878.69</v>
      </c>
      <c r="D983">
        <v>837.54200000000003</v>
      </c>
      <c r="E983">
        <v>390.35300000000001</v>
      </c>
      <c r="F983">
        <v>0</v>
      </c>
      <c r="G983" s="9">
        <v>7.0705499999999993E-21</v>
      </c>
      <c r="H983">
        <v>15242</v>
      </c>
      <c r="I983">
        <v>0</v>
      </c>
    </row>
    <row r="984" spans="1:9" x14ac:dyDescent="0.25">
      <c r="A984" t="s">
        <v>118</v>
      </c>
      <c r="B984">
        <v>877.90700000000004</v>
      </c>
      <c r="C984">
        <v>871.14300000000003</v>
      </c>
      <c r="D984">
        <v>833.64499999999998</v>
      </c>
      <c r="E984">
        <v>390.55099999999999</v>
      </c>
      <c r="F984">
        <v>0</v>
      </c>
      <c r="G984" s="9">
        <v>2.78385E-19</v>
      </c>
      <c r="H984">
        <v>8823.81</v>
      </c>
      <c r="I984">
        <v>0</v>
      </c>
    </row>
    <row r="985" spans="1:9" x14ac:dyDescent="0.25">
      <c r="A985" t="s">
        <v>118</v>
      </c>
      <c r="B985">
        <v>881.06600000000003</v>
      </c>
      <c r="C985">
        <v>873.40700000000004</v>
      </c>
      <c r="D985">
        <v>834.09500000000003</v>
      </c>
      <c r="E985">
        <v>390.464</v>
      </c>
      <c r="F985">
        <v>0</v>
      </c>
      <c r="G985" s="9">
        <v>3.7938699999999999E-16</v>
      </c>
      <c r="H985">
        <v>19373.7</v>
      </c>
      <c r="I985">
        <v>0</v>
      </c>
    </row>
    <row r="986" spans="1:9" x14ac:dyDescent="0.25">
      <c r="A986" t="s">
        <v>118</v>
      </c>
      <c r="B986">
        <v>876.69100000000003</v>
      </c>
      <c r="C986">
        <v>869.423</v>
      </c>
      <c r="D986">
        <v>832.80700000000002</v>
      </c>
      <c r="E986">
        <v>390.25599999999997</v>
      </c>
      <c r="F986">
        <v>0</v>
      </c>
      <c r="G986" s="9">
        <v>3.06077E-21</v>
      </c>
      <c r="H986">
        <v>22400.400000000001</v>
      </c>
      <c r="I986">
        <v>0</v>
      </c>
    </row>
    <row r="987" spans="1:9" x14ac:dyDescent="0.25">
      <c r="A987" t="s">
        <v>118</v>
      </c>
      <c r="B987">
        <v>882.00099999999998</v>
      </c>
      <c r="C987">
        <v>874.76800000000003</v>
      </c>
      <c r="D987">
        <v>834.42100000000005</v>
      </c>
      <c r="E987">
        <v>390.33100000000002</v>
      </c>
      <c r="F987">
        <v>0</v>
      </c>
      <c r="G987" s="9">
        <v>1.32462E-16</v>
      </c>
      <c r="H987">
        <v>19117.099999999999</v>
      </c>
      <c r="I987">
        <v>0</v>
      </c>
    </row>
    <row r="988" spans="1:9" x14ac:dyDescent="0.25">
      <c r="A988" t="s">
        <v>118</v>
      </c>
      <c r="B988">
        <v>870.86500000000001</v>
      </c>
      <c r="C988">
        <v>863.65300000000002</v>
      </c>
      <c r="D988">
        <v>833.39800000000002</v>
      </c>
      <c r="E988">
        <v>390.37599999999998</v>
      </c>
      <c r="F988">
        <v>0</v>
      </c>
      <c r="G988" s="9">
        <v>1.5372599999999999E-22</v>
      </c>
      <c r="H988">
        <v>7600.61</v>
      </c>
      <c r="I988">
        <v>0</v>
      </c>
    </row>
    <row r="989" spans="1:9" x14ac:dyDescent="0.25">
      <c r="A989" t="s">
        <v>118</v>
      </c>
      <c r="B989">
        <v>875.81799999999998</v>
      </c>
      <c r="C989">
        <v>868.20299999999997</v>
      </c>
      <c r="D989">
        <v>834.44600000000003</v>
      </c>
      <c r="E989">
        <v>390.38299999999998</v>
      </c>
      <c r="F989">
        <v>0</v>
      </c>
      <c r="G989" s="9">
        <v>3.5921700000000002E-17</v>
      </c>
      <c r="H989">
        <v>7792.75</v>
      </c>
      <c r="I989">
        <v>0</v>
      </c>
    </row>
    <row r="990" spans="1:9" x14ac:dyDescent="0.25">
      <c r="A990" t="s">
        <v>118</v>
      </c>
      <c r="B990">
        <v>875.27800000000002</v>
      </c>
      <c r="C990">
        <v>868.15899999999999</v>
      </c>
      <c r="D990">
        <v>832.50099999999998</v>
      </c>
      <c r="E990">
        <v>390.22800000000001</v>
      </c>
      <c r="F990">
        <v>0</v>
      </c>
      <c r="G990" s="9">
        <v>2.2261999999999998E-21</v>
      </c>
      <c r="H990">
        <v>16399.400000000001</v>
      </c>
      <c r="I990">
        <v>0</v>
      </c>
    </row>
    <row r="991" spans="1:9" x14ac:dyDescent="0.25">
      <c r="A991" t="s">
        <v>118</v>
      </c>
      <c r="B991">
        <v>881.04899999999998</v>
      </c>
      <c r="C991">
        <v>874.03700000000003</v>
      </c>
      <c r="D991">
        <v>836.32799999999997</v>
      </c>
      <c r="E991">
        <v>390.24599999999998</v>
      </c>
      <c r="F991">
        <v>0</v>
      </c>
      <c r="G991" s="9">
        <v>4.9948399999999997E-20</v>
      </c>
      <c r="H991">
        <v>19854.3</v>
      </c>
      <c r="I991">
        <v>0</v>
      </c>
    </row>
    <row r="992" spans="1:9" x14ac:dyDescent="0.25">
      <c r="A992" t="s">
        <v>118</v>
      </c>
      <c r="B992">
        <v>868.83299999999997</v>
      </c>
      <c r="C992">
        <v>862.01300000000003</v>
      </c>
      <c r="D992">
        <v>830.21500000000003</v>
      </c>
      <c r="E992">
        <v>390.39100000000002</v>
      </c>
      <c r="F992">
        <v>0</v>
      </c>
      <c r="G992" s="9">
        <v>1.71577E-18</v>
      </c>
      <c r="H992">
        <v>17337.7</v>
      </c>
      <c r="I992">
        <v>0</v>
      </c>
    </row>
    <row r="993" spans="1:25" x14ac:dyDescent="0.25">
      <c r="A993" t="s">
        <v>118</v>
      </c>
      <c r="B993">
        <v>875.43799999999999</v>
      </c>
      <c r="C993">
        <v>868.69899999999996</v>
      </c>
      <c r="D993">
        <v>834.06399999999996</v>
      </c>
      <c r="E993">
        <v>390.32499999999999</v>
      </c>
      <c r="F993">
        <v>0</v>
      </c>
      <c r="G993" s="9">
        <v>1.3417599999999999E-18</v>
      </c>
      <c r="H993">
        <v>5075.09</v>
      </c>
      <c r="I993">
        <v>0</v>
      </c>
    </row>
    <row r="994" spans="1:25" x14ac:dyDescent="0.25">
      <c r="A994" t="s">
        <v>118</v>
      </c>
      <c r="B994">
        <v>869.88900000000001</v>
      </c>
      <c r="C994">
        <v>863.22500000000002</v>
      </c>
      <c r="D994">
        <v>832.28899999999999</v>
      </c>
      <c r="E994">
        <v>390.31599999999997</v>
      </c>
      <c r="F994">
        <v>0</v>
      </c>
      <c r="G994" s="9">
        <v>1.41352E-16</v>
      </c>
      <c r="H994">
        <v>20733.400000000001</v>
      </c>
      <c r="I994">
        <v>0</v>
      </c>
    </row>
    <row r="995" spans="1:25" x14ac:dyDescent="0.25">
      <c r="A995" t="s">
        <v>118</v>
      </c>
      <c r="B995">
        <v>870.31399999999996</v>
      </c>
      <c r="C995">
        <v>862.904</v>
      </c>
      <c r="D995">
        <v>828.46400000000006</v>
      </c>
      <c r="E995">
        <v>390.26600000000002</v>
      </c>
      <c r="F995">
        <v>0</v>
      </c>
      <c r="G995" s="9">
        <v>5.0776700000000003E-18</v>
      </c>
      <c r="H995">
        <v>11343.7</v>
      </c>
      <c r="I995">
        <v>0</v>
      </c>
    </row>
    <row r="996" spans="1:25" x14ac:dyDescent="0.25">
      <c r="A996" t="s">
        <v>118</v>
      </c>
      <c r="B996">
        <v>870.39700000000005</v>
      </c>
      <c r="C996">
        <v>862.91399999999999</v>
      </c>
      <c r="D996">
        <v>831.90099999999995</v>
      </c>
      <c r="E996">
        <v>390.26499999999999</v>
      </c>
      <c r="F996">
        <v>0</v>
      </c>
      <c r="G996" s="9">
        <v>1.9332099999999999E-19</v>
      </c>
      <c r="H996">
        <v>14049</v>
      </c>
      <c r="I996">
        <v>0</v>
      </c>
    </row>
    <row r="997" spans="1:25" x14ac:dyDescent="0.25">
      <c r="A997" t="s">
        <v>118</v>
      </c>
      <c r="B997">
        <v>873.97400000000005</v>
      </c>
      <c r="C997">
        <v>866.68899999999996</v>
      </c>
      <c r="D997">
        <v>831.99199999999996</v>
      </c>
      <c r="E997">
        <v>390.28</v>
      </c>
      <c r="F997">
        <v>0</v>
      </c>
      <c r="G997" s="9">
        <v>3.6346800000000001E-18</v>
      </c>
      <c r="H997">
        <v>4969.82</v>
      </c>
      <c r="I997">
        <v>0</v>
      </c>
    </row>
    <row r="998" spans="1:25" x14ac:dyDescent="0.25">
      <c r="A998" t="s">
        <v>118</v>
      </c>
      <c r="B998">
        <v>879.73099999999999</v>
      </c>
      <c r="C998">
        <v>872.58600000000001</v>
      </c>
      <c r="D998">
        <v>836.99699999999996</v>
      </c>
      <c r="E998">
        <v>390.46699999999998</v>
      </c>
      <c r="F998">
        <v>0</v>
      </c>
      <c r="G998" s="9">
        <v>7.6430300000000006E-24</v>
      </c>
      <c r="H998">
        <v>19402.400000000001</v>
      </c>
      <c r="I998">
        <v>0</v>
      </c>
    </row>
    <row r="999" spans="1:25" x14ac:dyDescent="0.25">
      <c r="A999" t="s">
        <v>118</v>
      </c>
      <c r="B999">
        <v>875.90599999999995</v>
      </c>
      <c r="C999">
        <v>868.85799999999995</v>
      </c>
      <c r="D999">
        <v>834.71600000000001</v>
      </c>
      <c r="E999">
        <v>390.34800000000001</v>
      </c>
      <c r="F999">
        <v>0</v>
      </c>
      <c r="G999" s="9">
        <v>7.5051399999999998E-19</v>
      </c>
      <c r="H999">
        <v>6928.82</v>
      </c>
      <c r="I999">
        <v>0</v>
      </c>
    </row>
    <row r="1000" spans="1:25" x14ac:dyDescent="0.25">
      <c r="A1000" t="s">
        <v>118</v>
      </c>
      <c r="B1000">
        <v>875.58399999999995</v>
      </c>
      <c r="C1000">
        <v>868.59400000000005</v>
      </c>
      <c r="D1000">
        <v>832.83</v>
      </c>
      <c r="E1000">
        <v>390.464</v>
      </c>
      <c r="F1000">
        <v>0</v>
      </c>
      <c r="G1000" s="9">
        <v>3.2183299999999997E-17</v>
      </c>
      <c r="H1000">
        <v>6545.59</v>
      </c>
      <c r="I1000">
        <v>0</v>
      </c>
    </row>
    <row r="1001" spans="1:25" x14ac:dyDescent="0.25">
      <c r="A1001" t="s">
        <v>118</v>
      </c>
      <c r="B1001">
        <v>876.18799999999999</v>
      </c>
      <c r="C1001">
        <v>868.84299999999996</v>
      </c>
      <c r="D1001">
        <v>834.72400000000005</v>
      </c>
      <c r="E1001">
        <v>390.238</v>
      </c>
      <c r="F1001">
        <v>0</v>
      </c>
      <c r="G1001" s="9">
        <v>3.3203699999999999E-19</v>
      </c>
      <c r="H1001">
        <v>21947.1</v>
      </c>
      <c r="I1001">
        <v>0</v>
      </c>
    </row>
    <row r="1002" spans="1:25" x14ac:dyDescent="0.25">
      <c r="A1002" t="s">
        <v>118</v>
      </c>
      <c r="B1002">
        <v>879.24900000000002</v>
      </c>
      <c r="C1002">
        <v>872.48299999999995</v>
      </c>
      <c r="D1002">
        <v>834.64800000000002</v>
      </c>
      <c r="E1002">
        <v>390.34</v>
      </c>
      <c r="F1002">
        <v>0</v>
      </c>
      <c r="G1002" s="9">
        <v>1.1262E-20</v>
      </c>
      <c r="H1002">
        <v>16116.3</v>
      </c>
      <c r="I1002">
        <v>0</v>
      </c>
    </row>
    <row r="1003" spans="1:25" x14ac:dyDescent="0.25">
      <c r="A1003" t="s">
        <v>118</v>
      </c>
      <c r="B1003">
        <v>872.34400000000005</v>
      </c>
      <c r="C1003">
        <v>865.28099999999995</v>
      </c>
      <c r="D1003">
        <v>832.1</v>
      </c>
      <c r="E1003">
        <v>390.24599999999998</v>
      </c>
      <c r="F1003">
        <v>0</v>
      </c>
      <c r="G1003" s="9">
        <v>1.4229899999999999E-18</v>
      </c>
      <c r="H1003">
        <v>3967.48</v>
      </c>
      <c r="I1003">
        <v>0</v>
      </c>
    </row>
    <row r="1004" spans="1:25" x14ac:dyDescent="0.25">
      <c r="A1004" t="s">
        <v>118</v>
      </c>
      <c r="B1004">
        <v>874.15200000000004</v>
      </c>
      <c r="C1004">
        <v>866.25099999999998</v>
      </c>
      <c r="D1004">
        <v>835.495</v>
      </c>
      <c r="E1004">
        <v>390.411</v>
      </c>
      <c r="F1004">
        <v>0</v>
      </c>
      <c r="G1004" s="9">
        <v>1.3970399999999999E-19</v>
      </c>
      <c r="H1004">
        <v>9323.25</v>
      </c>
      <c r="I1004">
        <v>0</v>
      </c>
    </row>
    <row r="1005" spans="1:25" x14ac:dyDescent="0.25">
      <c r="A1005" t="s">
        <v>118</v>
      </c>
      <c r="B1005">
        <v>878.33799999999997</v>
      </c>
      <c r="C1005">
        <v>871.05600000000004</v>
      </c>
      <c r="D1005">
        <v>836.87599999999998</v>
      </c>
      <c r="E1005">
        <v>390.262</v>
      </c>
      <c r="F1005">
        <v>0</v>
      </c>
      <c r="G1005" s="9">
        <v>1.33699E-17</v>
      </c>
      <c r="H1005">
        <v>7636.71</v>
      </c>
      <c r="I1005">
        <v>0</v>
      </c>
    </row>
    <row r="1006" spans="1:25" x14ac:dyDescent="0.25">
      <c r="A1006" t="s">
        <v>118</v>
      </c>
      <c r="B1006">
        <v>875.55899999999997</v>
      </c>
      <c r="C1006">
        <v>868.23800000000006</v>
      </c>
      <c r="D1006">
        <v>832.48</v>
      </c>
      <c r="E1006">
        <v>390.29500000000002</v>
      </c>
      <c r="F1006">
        <v>0</v>
      </c>
      <c r="G1006" s="9">
        <v>2.0958999999999999E-16</v>
      </c>
      <c r="H1006">
        <v>7754.57</v>
      </c>
      <c r="I1006">
        <v>0</v>
      </c>
    </row>
    <row r="1007" spans="1:25" x14ac:dyDescent="0.25">
      <c r="A1007" t="s">
        <v>118</v>
      </c>
      <c r="B1007">
        <v>878.59799999999996</v>
      </c>
      <c r="C1007">
        <v>871.09100000000001</v>
      </c>
      <c r="D1007">
        <v>832.41099999999994</v>
      </c>
      <c r="E1007">
        <v>390.22199999999998</v>
      </c>
      <c r="F1007">
        <v>0</v>
      </c>
      <c r="G1007" s="9">
        <v>1.33925E-17</v>
      </c>
      <c r="H1007">
        <v>21456.2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872.20699999999999</v>
      </c>
      <c r="C1008">
        <v>864.952</v>
      </c>
      <c r="D1008">
        <v>831.803</v>
      </c>
      <c r="E1008">
        <v>390.28500000000003</v>
      </c>
      <c r="F1008">
        <v>0</v>
      </c>
      <c r="G1008" s="9">
        <v>9.3521399999999994E-19</v>
      </c>
      <c r="H1008">
        <v>19523.3</v>
      </c>
      <c r="I1008">
        <v>0</v>
      </c>
      <c r="R1008">
        <f>AVERAGE(B959:B1008)</f>
        <v>876.81378000000007</v>
      </c>
      <c r="S1008">
        <f>AVERAGE(C959:C1008)</f>
        <v>869.66463999999962</v>
      </c>
      <c r="U1008">
        <f>_xlfn.VAR.P(B959:B1008)</f>
        <v>17.997978851599971</v>
      </c>
      <c r="V1008">
        <f>_xlfn.VAR.P(C959:C1008)</f>
        <v>17.919915150400058</v>
      </c>
      <c r="X1008">
        <f>1.96*SQRT(U1008)/50</f>
        <v>0.16630217744372011</v>
      </c>
      <c r="Y1008">
        <f>1.96*SQRT(V1008)/50</f>
        <v>0.1659411293703606</v>
      </c>
    </row>
    <row r="1009" spans="1:9" x14ac:dyDescent="0.25">
      <c r="A1009" t="s">
        <v>118</v>
      </c>
      <c r="B1009">
        <v>43933.447099999998</v>
      </c>
      <c r="C1009" t="s">
        <v>37</v>
      </c>
    </row>
    <row r="1010" spans="1:9" x14ac:dyDescent="0.25">
      <c r="A1010" t="s">
        <v>217</v>
      </c>
      <c r="B1010">
        <v>879.65200000000004</v>
      </c>
      <c r="C1010">
        <v>872.48099999999999</v>
      </c>
      <c r="D1010">
        <v>837.58100000000002</v>
      </c>
      <c r="E1010">
        <v>395.38299999999998</v>
      </c>
      <c r="F1010">
        <v>0</v>
      </c>
      <c r="G1010" s="9">
        <v>4.1416700000000001E-18</v>
      </c>
      <c r="H1010">
        <v>6771.71</v>
      </c>
      <c r="I1010">
        <v>0</v>
      </c>
    </row>
    <row r="1011" spans="1:9" x14ac:dyDescent="0.25">
      <c r="A1011" t="s">
        <v>217</v>
      </c>
      <c r="B1011">
        <v>881.63499999999999</v>
      </c>
      <c r="C1011">
        <v>874.33399999999995</v>
      </c>
      <c r="D1011">
        <v>837.91300000000001</v>
      </c>
      <c r="E1011">
        <v>395.39699999999999</v>
      </c>
      <c r="F1011">
        <v>0</v>
      </c>
      <c r="G1011" s="9">
        <v>3.9729700000000002E-22</v>
      </c>
      <c r="H1011">
        <v>21946.9</v>
      </c>
      <c r="I1011">
        <v>0</v>
      </c>
    </row>
    <row r="1012" spans="1:9" x14ac:dyDescent="0.25">
      <c r="A1012" t="s">
        <v>217</v>
      </c>
      <c r="B1012">
        <v>883.51800000000003</v>
      </c>
      <c r="C1012">
        <v>876.71400000000006</v>
      </c>
      <c r="D1012">
        <v>837.10500000000002</v>
      </c>
      <c r="E1012">
        <v>395.43900000000002</v>
      </c>
      <c r="F1012">
        <v>0</v>
      </c>
      <c r="G1012" s="9">
        <v>3.87415E-19</v>
      </c>
      <c r="H1012">
        <v>8689.82</v>
      </c>
      <c r="I1012">
        <v>0</v>
      </c>
    </row>
    <row r="1013" spans="1:9" x14ac:dyDescent="0.25">
      <c r="A1013" t="s">
        <v>217</v>
      </c>
      <c r="B1013">
        <v>885.01599999999996</v>
      </c>
      <c r="C1013">
        <v>878.149</v>
      </c>
      <c r="D1013">
        <v>839.59699999999998</v>
      </c>
      <c r="E1013">
        <v>395.34800000000001</v>
      </c>
      <c r="F1013">
        <v>0</v>
      </c>
      <c r="G1013" s="9">
        <v>6.4817999999999999E-19</v>
      </c>
      <c r="H1013">
        <v>19777.599999999999</v>
      </c>
      <c r="I1013">
        <v>0</v>
      </c>
    </row>
    <row r="1014" spans="1:9" x14ac:dyDescent="0.25">
      <c r="A1014" t="s">
        <v>217</v>
      </c>
      <c r="B1014">
        <v>882.10299999999995</v>
      </c>
      <c r="C1014">
        <v>874.80899999999997</v>
      </c>
      <c r="D1014">
        <v>838.279</v>
      </c>
      <c r="E1014">
        <v>395.42599999999999</v>
      </c>
      <c r="F1014">
        <v>0</v>
      </c>
      <c r="G1014" s="9">
        <v>2.4163499999999999E-18</v>
      </c>
      <c r="H1014">
        <v>8584.31</v>
      </c>
      <c r="I1014">
        <v>0</v>
      </c>
    </row>
    <row r="1015" spans="1:9" x14ac:dyDescent="0.25">
      <c r="A1015" t="s">
        <v>217</v>
      </c>
      <c r="B1015">
        <v>885.37099999999998</v>
      </c>
      <c r="C1015">
        <v>878.28200000000004</v>
      </c>
      <c r="D1015">
        <v>838.05399999999997</v>
      </c>
      <c r="E1015">
        <v>395.37099999999998</v>
      </c>
      <c r="F1015">
        <v>0</v>
      </c>
      <c r="G1015" s="9">
        <v>7.3077699999999995E-21</v>
      </c>
      <c r="H1015">
        <v>6236.15</v>
      </c>
      <c r="I1015">
        <v>0</v>
      </c>
    </row>
    <row r="1016" spans="1:9" x14ac:dyDescent="0.25">
      <c r="A1016" t="s">
        <v>217</v>
      </c>
      <c r="B1016">
        <v>882.37400000000002</v>
      </c>
      <c r="C1016">
        <v>875.57600000000002</v>
      </c>
      <c r="D1016">
        <v>841.08</v>
      </c>
      <c r="E1016">
        <v>395.34</v>
      </c>
      <c r="F1016">
        <v>0</v>
      </c>
      <c r="G1016" s="9">
        <v>1.55829E-17</v>
      </c>
      <c r="H1016">
        <v>19571</v>
      </c>
      <c r="I1016">
        <v>0</v>
      </c>
    </row>
    <row r="1017" spans="1:9" x14ac:dyDescent="0.25">
      <c r="A1017" t="s">
        <v>217</v>
      </c>
      <c r="B1017">
        <v>884.75400000000002</v>
      </c>
      <c r="C1017">
        <v>877.72500000000002</v>
      </c>
      <c r="D1017">
        <v>837.74900000000002</v>
      </c>
      <c r="E1017">
        <v>395.435</v>
      </c>
      <c r="F1017">
        <v>0</v>
      </c>
      <c r="G1017" s="9">
        <v>5.7127599999999996E-19</v>
      </c>
      <c r="H1017">
        <v>9650.41</v>
      </c>
      <c r="I1017">
        <v>0</v>
      </c>
    </row>
    <row r="1018" spans="1:9" x14ac:dyDescent="0.25">
      <c r="A1018" t="s">
        <v>217</v>
      </c>
      <c r="B1018">
        <v>882.96699999999998</v>
      </c>
      <c r="C1018">
        <v>876.26</v>
      </c>
      <c r="D1018">
        <v>839.2</v>
      </c>
      <c r="E1018">
        <v>395.46800000000002</v>
      </c>
      <c r="F1018">
        <v>0</v>
      </c>
      <c r="G1018" s="9">
        <v>1.3036000000000001E-17</v>
      </c>
      <c r="H1018">
        <v>16502.2</v>
      </c>
      <c r="I1018">
        <v>0</v>
      </c>
    </row>
    <row r="1019" spans="1:9" x14ac:dyDescent="0.25">
      <c r="A1019" t="s">
        <v>217</v>
      </c>
      <c r="B1019">
        <v>893.02599999999995</v>
      </c>
      <c r="C1019">
        <v>886.101</v>
      </c>
      <c r="D1019">
        <v>840.97299999999996</v>
      </c>
      <c r="E1019">
        <v>395.28899999999999</v>
      </c>
      <c r="F1019">
        <v>0</v>
      </c>
      <c r="G1019" s="9">
        <v>5.9993399999999994E-17</v>
      </c>
      <c r="H1019">
        <v>5478.44</v>
      </c>
      <c r="I1019">
        <v>0</v>
      </c>
    </row>
    <row r="1020" spans="1:9" x14ac:dyDescent="0.25">
      <c r="A1020" t="s">
        <v>217</v>
      </c>
      <c r="B1020">
        <v>882.17600000000004</v>
      </c>
      <c r="C1020">
        <v>874.64499999999998</v>
      </c>
      <c r="D1020">
        <v>839.59299999999996</v>
      </c>
      <c r="E1020">
        <v>395.45800000000003</v>
      </c>
      <c r="F1020">
        <v>0</v>
      </c>
      <c r="G1020" s="9">
        <v>3.7591399999999999E-17</v>
      </c>
      <c r="H1020">
        <v>6505.31</v>
      </c>
      <c r="I1020">
        <v>0</v>
      </c>
    </row>
    <row r="1021" spans="1:9" x14ac:dyDescent="0.25">
      <c r="A1021" t="s">
        <v>217</v>
      </c>
      <c r="B1021">
        <v>878.94600000000003</v>
      </c>
      <c r="C1021">
        <v>871.54600000000005</v>
      </c>
      <c r="D1021">
        <v>839.70399999999995</v>
      </c>
      <c r="E1021">
        <v>395.46100000000001</v>
      </c>
      <c r="F1021">
        <v>0</v>
      </c>
      <c r="G1021" s="9">
        <v>2.01042E-18</v>
      </c>
      <c r="H1021">
        <v>8335.86</v>
      </c>
      <c r="I1021">
        <v>0</v>
      </c>
    </row>
    <row r="1022" spans="1:9" x14ac:dyDescent="0.25">
      <c r="A1022" t="s">
        <v>217</v>
      </c>
      <c r="B1022">
        <v>886.05799999999999</v>
      </c>
      <c r="C1022">
        <v>878.64</v>
      </c>
      <c r="D1022">
        <v>839.32100000000003</v>
      </c>
      <c r="E1022">
        <v>395.26</v>
      </c>
      <c r="F1022">
        <v>0</v>
      </c>
      <c r="G1022" s="9">
        <v>1.22712E-17</v>
      </c>
      <c r="H1022">
        <v>10907.4</v>
      </c>
      <c r="I1022">
        <v>0</v>
      </c>
    </row>
    <row r="1023" spans="1:9" x14ac:dyDescent="0.25">
      <c r="A1023" t="s">
        <v>217</v>
      </c>
      <c r="B1023">
        <v>879.09199999999998</v>
      </c>
      <c r="C1023">
        <v>872.51599999999996</v>
      </c>
      <c r="D1023">
        <v>839.97299999999996</v>
      </c>
      <c r="E1023">
        <v>395.26299999999998</v>
      </c>
      <c r="F1023">
        <v>0</v>
      </c>
      <c r="G1023" s="9">
        <v>5.7189400000000002E-18</v>
      </c>
      <c r="H1023">
        <v>17419.5</v>
      </c>
      <c r="I1023">
        <v>0</v>
      </c>
    </row>
    <row r="1024" spans="1:9" x14ac:dyDescent="0.25">
      <c r="A1024" t="s">
        <v>217</v>
      </c>
      <c r="B1024">
        <v>875.27599999999995</v>
      </c>
      <c r="C1024">
        <v>868.25099999999998</v>
      </c>
      <c r="D1024">
        <v>836.69</v>
      </c>
      <c r="E1024">
        <v>395.47500000000002</v>
      </c>
      <c r="F1024">
        <v>0</v>
      </c>
      <c r="G1024" s="9">
        <v>1.53349E-16</v>
      </c>
      <c r="H1024">
        <v>7981.46</v>
      </c>
      <c r="I1024">
        <v>0</v>
      </c>
    </row>
    <row r="1025" spans="1:9" x14ac:dyDescent="0.25">
      <c r="A1025" t="s">
        <v>217</v>
      </c>
      <c r="B1025">
        <v>877.56299999999999</v>
      </c>
      <c r="C1025">
        <v>870.12599999999998</v>
      </c>
      <c r="D1025">
        <v>836.65499999999997</v>
      </c>
      <c r="E1025">
        <v>395.25400000000002</v>
      </c>
      <c r="F1025">
        <v>0</v>
      </c>
      <c r="G1025" s="9">
        <v>1.8341799999999999E-17</v>
      </c>
      <c r="H1025">
        <v>12541.1</v>
      </c>
      <c r="I1025">
        <v>0</v>
      </c>
    </row>
    <row r="1026" spans="1:9" x14ac:dyDescent="0.25">
      <c r="A1026" t="s">
        <v>217</v>
      </c>
      <c r="B1026">
        <v>873.35</v>
      </c>
      <c r="C1026">
        <v>866.04700000000003</v>
      </c>
      <c r="D1026">
        <v>833.51900000000001</v>
      </c>
      <c r="E1026">
        <v>395.267</v>
      </c>
      <c r="F1026">
        <v>0</v>
      </c>
      <c r="G1026" s="9">
        <v>3.3935800000000001E-17</v>
      </c>
      <c r="H1026">
        <v>16346.6</v>
      </c>
      <c r="I1026">
        <v>0</v>
      </c>
    </row>
    <row r="1027" spans="1:9" x14ac:dyDescent="0.25">
      <c r="A1027" t="s">
        <v>217</v>
      </c>
      <c r="B1027">
        <v>883.85500000000002</v>
      </c>
      <c r="C1027">
        <v>877.21699999999998</v>
      </c>
      <c r="D1027">
        <v>842.96199999999999</v>
      </c>
      <c r="E1027">
        <v>395.4</v>
      </c>
      <c r="F1027">
        <v>0</v>
      </c>
      <c r="G1027" s="9">
        <v>3.2292E-17</v>
      </c>
      <c r="H1027">
        <v>6854.52</v>
      </c>
      <c r="I1027">
        <v>0</v>
      </c>
    </row>
    <row r="1028" spans="1:9" x14ac:dyDescent="0.25">
      <c r="A1028" t="s">
        <v>217</v>
      </c>
      <c r="B1028">
        <v>884.2</v>
      </c>
      <c r="C1028">
        <v>877.00300000000004</v>
      </c>
      <c r="D1028">
        <v>839.41</v>
      </c>
      <c r="E1028">
        <v>395.447</v>
      </c>
      <c r="F1028">
        <v>0</v>
      </c>
      <c r="G1028" s="9">
        <v>2.4901800000000002E-18</v>
      </c>
      <c r="H1028">
        <v>7068.22</v>
      </c>
      <c r="I1028">
        <v>0</v>
      </c>
    </row>
    <row r="1029" spans="1:9" x14ac:dyDescent="0.25">
      <c r="A1029" t="s">
        <v>217</v>
      </c>
      <c r="B1029">
        <v>882.553</v>
      </c>
      <c r="C1029">
        <v>875.71500000000003</v>
      </c>
      <c r="D1029">
        <v>839.90899999999999</v>
      </c>
      <c r="E1029">
        <v>395.29399999999998</v>
      </c>
      <c r="F1029">
        <v>0</v>
      </c>
      <c r="G1029" s="9">
        <v>6.2729500000000002E-18</v>
      </c>
      <c r="H1029">
        <v>7205.2</v>
      </c>
      <c r="I1029">
        <v>0</v>
      </c>
    </row>
    <row r="1030" spans="1:9" x14ac:dyDescent="0.25">
      <c r="A1030" t="s">
        <v>217</v>
      </c>
      <c r="B1030">
        <v>881.49800000000005</v>
      </c>
      <c r="C1030">
        <v>874.51300000000003</v>
      </c>
      <c r="D1030">
        <v>838.87699999999995</v>
      </c>
      <c r="E1030">
        <v>395.40100000000001</v>
      </c>
      <c r="F1030">
        <v>0</v>
      </c>
      <c r="G1030" s="9">
        <v>3.2955899999999999E-18</v>
      </c>
      <c r="H1030">
        <v>6236.64</v>
      </c>
      <c r="I1030">
        <v>0</v>
      </c>
    </row>
    <row r="1031" spans="1:9" x14ac:dyDescent="0.25">
      <c r="A1031" t="s">
        <v>217</v>
      </c>
      <c r="B1031">
        <v>876.24</v>
      </c>
      <c r="C1031">
        <v>869.15200000000004</v>
      </c>
      <c r="D1031">
        <v>835.64599999999996</v>
      </c>
      <c r="E1031">
        <v>395.31900000000002</v>
      </c>
      <c r="F1031">
        <v>0</v>
      </c>
      <c r="G1031" s="9">
        <v>1.6657300000000001E-17</v>
      </c>
      <c r="H1031">
        <v>6374.42</v>
      </c>
      <c r="I1031">
        <v>0</v>
      </c>
    </row>
    <row r="1032" spans="1:9" x14ac:dyDescent="0.25">
      <c r="A1032" t="s">
        <v>217</v>
      </c>
      <c r="B1032">
        <v>887.38099999999997</v>
      </c>
      <c r="C1032">
        <v>880.34400000000005</v>
      </c>
      <c r="D1032">
        <v>838.33699999999999</v>
      </c>
      <c r="E1032">
        <v>395.50200000000001</v>
      </c>
      <c r="F1032">
        <v>0</v>
      </c>
      <c r="G1032" s="9">
        <v>8.7116600000000007E-19</v>
      </c>
      <c r="H1032">
        <v>22166.7</v>
      </c>
      <c r="I1032">
        <v>0</v>
      </c>
    </row>
    <row r="1033" spans="1:9" x14ac:dyDescent="0.25">
      <c r="A1033" t="s">
        <v>217</v>
      </c>
      <c r="B1033">
        <v>877.38300000000004</v>
      </c>
      <c r="C1033">
        <v>870.096</v>
      </c>
      <c r="D1033">
        <v>836.54300000000001</v>
      </c>
      <c r="E1033">
        <v>395.43</v>
      </c>
      <c r="F1033">
        <v>0</v>
      </c>
      <c r="G1033" s="9">
        <v>3.80275E-18</v>
      </c>
      <c r="H1033">
        <v>7498.69</v>
      </c>
      <c r="I1033">
        <v>0</v>
      </c>
    </row>
    <row r="1034" spans="1:9" x14ac:dyDescent="0.25">
      <c r="A1034" t="s">
        <v>217</v>
      </c>
      <c r="B1034">
        <v>884.61599999999999</v>
      </c>
      <c r="C1034">
        <v>877.37099999999998</v>
      </c>
      <c r="D1034">
        <v>841.66899999999998</v>
      </c>
      <c r="E1034">
        <v>395.298</v>
      </c>
      <c r="F1034">
        <v>0</v>
      </c>
      <c r="G1034" s="9">
        <v>1.8215800000000001E-17</v>
      </c>
      <c r="H1034">
        <v>7418.96</v>
      </c>
      <c r="I1034">
        <v>0</v>
      </c>
    </row>
    <row r="1035" spans="1:9" x14ac:dyDescent="0.25">
      <c r="A1035" t="s">
        <v>217</v>
      </c>
      <c r="B1035">
        <v>884.48599999999999</v>
      </c>
      <c r="C1035">
        <v>877.95299999999997</v>
      </c>
      <c r="D1035">
        <v>841.17200000000003</v>
      </c>
      <c r="E1035">
        <v>395.46</v>
      </c>
      <c r="F1035">
        <v>0</v>
      </c>
      <c r="G1035" s="9">
        <v>3.2712899999999999E-18</v>
      </c>
      <c r="H1035">
        <v>6997.31</v>
      </c>
      <c r="I1035">
        <v>0</v>
      </c>
    </row>
    <row r="1036" spans="1:9" x14ac:dyDescent="0.25">
      <c r="A1036" t="s">
        <v>217</v>
      </c>
      <c r="B1036">
        <v>880.18299999999999</v>
      </c>
      <c r="C1036">
        <v>873.40499999999997</v>
      </c>
      <c r="D1036">
        <v>837.55600000000004</v>
      </c>
      <c r="E1036">
        <v>395.29199999999997</v>
      </c>
      <c r="F1036">
        <v>0</v>
      </c>
      <c r="G1036" s="9">
        <v>1.0804E-18</v>
      </c>
      <c r="H1036">
        <v>10353.1</v>
      </c>
      <c r="I1036">
        <v>0</v>
      </c>
    </row>
    <row r="1037" spans="1:9" x14ac:dyDescent="0.25">
      <c r="A1037" t="s">
        <v>217</v>
      </c>
      <c r="B1037">
        <v>877.28899999999999</v>
      </c>
      <c r="C1037">
        <v>870.42100000000005</v>
      </c>
      <c r="D1037">
        <v>838.35199999999998</v>
      </c>
      <c r="E1037">
        <v>395.43099999999998</v>
      </c>
      <c r="F1037">
        <v>0</v>
      </c>
      <c r="G1037" s="9">
        <v>3.6382099999999997E-20</v>
      </c>
      <c r="H1037">
        <v>9525.92</v>
      </c>
      <c r="I1037">
        <v>0</v>
      </c>
    </row>
    <row r="1038" spans="1:9" x14ac:dyDescent="0.25">
      <c r="A1038" t="s">
        <v>217</v>
      </c>
      <c r="B1038">
        <v>881.13599999999997</v>
      </c>
      <c r="C1038">
        <v>873.72299999999996</v>
      </c>
      <c r="D1038">
        <v>838.06600000000003</v>
      </c>
      <c r="E1038">
        <v>395.28300000000002</v>
      </c>
      <c r="F1038">
        <v>0</v>
      </c>
      <c r="G1038" s="9">
        <v>1.3879099999999999E-17</v>
      </c>
      <c r="H1038">
        <v>15501.3</v>
      </c>
      <c r="I1038">
        <v>0</v>
      </c>
    </row>
    <row r="1039" spans="1:9" x14ac:dyDescent="0.25">
      <c r="A1039" t="s">
        <v>217</v>
      </c>
      <c r="B1039">
        <v>878.37699999999995</v>
      </c>
      <c r="C1039">
        <v>871.20699999999999</v>
      </c>
      <c r="D1039">
        <v>837.29</v>
      </c>
      <c r="E1039">
        <v>395.43099999999998</v>
      </c>
      <c r="F1039">
        <v>0</v>
      </c>
      <c r="G1039" s="9">
        <v>5.5978700000000001E-18</v>
      </c>
      <c r="H1039">
        <v>8096.32</v>
      </c>
      <c r="I1039">
        <v>0</v>
      </c>
    </row>
    <row r="1040" spans="1:9" x14ac:dyDescent="0.25">
      <c r="A1040" t="s">
        <v>217</v>
      </c>
      <c r="B1040">
        <v>887.55899999999997</v>
      </c>
      <c r="C1040">
        <v>880.23500000000001</v>
      </c>
      <c r="D1040">
        <v>841.56100000000004</v>
      </c>
      <c r="E1040">
        <v>395.262</v>
      </c>
      <c r="F1040">
        <v>0</v>
      </c>
      <c r="G1040" s="9">
        <v>2.0880499999999998E-18</v>
      </c>
      <c r="H1040">
        <v>19968.2</v>
      </c>
      <c r="I1040">
        <v>0</v>
      </c>
    </row>
    <row r="1041" spans="1:9" x14ac:dyDescent="0.25">
      <c r="A1041" t="s">
        <v>217</v>
      </c>
      <c r="B1041">
        <v>885.13699999999994</v>
      </c>
      <c r="C1041">
        <v>878.23299999999995</v>
      </c>
      <c r="D1041">
        <v>840.20500000000004</v>
      </c>
      <c r="E1041">
        <v>395.32299999999998</v>
      </c>
      <c r="F1041">
        <v>0</v>
      </c>
      <c r="G1041" s="9">
        <v>3.1140600000000001E-18</v>
      </c>
      <c r="H1041">
        <v>8009.41</v>
      </c>
      <c r="I1041">
        <v>0</v>
      </c>
    </row>
    <row r="1042" spans="1:9" x14ac:dyDescent="0.25">
      <c r="A1042" t="s">
        <v>217</v>
      </c>
      <c r="B1042">
        <v>881.84699999999998</v>
      </c>
      <c r="C1042">
        <v>874.98299999999995</v>
      </c>
      <c r="D1042">
        <v>837.84</v>
      </c>
      <c r="E1042">
        <v>395.46100000000001</v>
      </c>
      <c r="F1042">
        <v>0</v>
      </c>
      <c r="G1042" s="9">
        <v>5.0014600000000002E-18</v>
      </c>
      <c r="H1042">
        <v>21483</v>
      </c>
      <c r="I1042">
        <v>0</v>
      </c>
    </row>
    <row r="1043" spans="1:9" x14ac:dyDescent="0.25">
      <c r="A1043" t="s">
        <v>217</v>
      </c>
      <c r="B1043">
        <v>876.81600000000003</v>
      </c>
      <c r="C1043">
        <v>869.505</v>
      </c>
      <c r="D1043">
        <v>836.01800000000003</v>
      </c>
      <c r="E1043">
        <v>395.38200000000001</v>
      </c>
      <c r="F1043">
        <v>0</v>
      </c>
      <c r="G1043" s="9">
        <v>6.8182899999999996E-18</v>
      </c>
      <c r="H1043">
        <v>19311.900000000001</v>
      </c>
      <c r="I1043">
        <v>0</v>
      </c>
    </row>
    <row r="1044" spans="1:9" x14ac:dyDescent="0.25">
      <c r="A1044" t="s">
        <v>217</v>
      </c>
      <c r="B1044">
        <v>881.29100000000005</v>
      </c>
      <c r="C1044">
        <v>874.38800000000003</v>
      </c>
      <c r="D1044">
        <v>834.51700000000005</v>
      </c>
      <c r="E1044">
        <v>395.42500000000001</v>
      </c>
      <c r="F1044">
        <v>0</v>
      </c>
      <c r="G1044" s="9">
        <v>1.5367999999999999E-16</v>
      </c>
      <c r="H1044">
        <v>5762.04</v>
      </c>
      <c r="I1044">
        <v>0</v>
      </c>
    </row>
    <row r="1045" spans="1:9" x14ac:dyDescent="0.25">
      <c r="A1045" t="s">
        <v>217</v>
      </c>
      <c r="B1045">
        <v>872.77099999999996</v>
      </c>
      <c r="C1045">
        <v>865.09299999999996</v>
      </c>
      <c r="D1045">
        <v>836.35</v>
      </c>
      <c r="E1045">
        <v>395.44400000000002</v>
      </c>
      <c r="F1045">
        <v>0</v>
      </c>
      <c r="G1045" s="9">
        <v>6.9232199999999997E-18</v>
      </c>
      <c r="H1045">
        <v>19311</v>
      </c>
      <c r="I1045">
        <v>0</v>
      </c>
    </row>
    <row r="1046" spans="1:9" x14ac:dyDescent="0.25">
      <c r="A1046" t="s">
        <v>217</v>
      </c>
      <c r="B1046">
        <v>881.18700000000001</v>
      </c>
      <c r="C1046">
        <v>874.423</v>
      </c>
      <c r="D1046">
        <v>839.52099999999996</v>
      </c>
      <c r="E1046">
        <v>395.40600000000001</v>
      </c>
      <c r="F1046">
        <v>0</v>
      </c>
      <c r="G1046" s="9">
        <v>7.2570800000000002E-18</v>
      </c>
      <c r="H1046">
        <v>7985.63</v>
      </c>
      <c r="I1046">
        <v>0</v>
      </c>
    </row>
    <row r="1047" spans="1:9" x14ac:dyDescent="0.25">
      <c r="A1047" t="s">
        <v>217</v>
      </c>
      <c r="B1047">
        <v>882.88400000000001</v>
      </c>
      <c r="C1047">
        <v>875.94600000000003</v>
      </c>
      <c r="D1047">
        <v>840.43200000000002</v>
      </c>
      <c r="E1047">
        <v>395.33300000000003</v>
      </c>
      <c r="F1047">
        <v>0</v>
      </c>
      <c r="G1047" s="9">
        <v>1.09466E-17</v>
      </c>
      <c r="H1047">
        <v>22355.7</v>
      </c>
      <c r="I1047">
        <v>0</v>
      </c>
    </row>
    <row r="1048" spans="1:9" x14ac:dyDescent="0.25">
      <c r="A1048" t="s">
        <v>217</v>
      </c>
      <c r="B1048">
        <v>887.77</v>
      </c>
      <c r="C1048">
        <v>880.63599999999997</v>
      </c>
      <c r="D1048">
        <v>838.16</v>
      </c>
      <c r="E1048">
        <v>395.34199999999998</v>
      </c>
      <c r="F1048">
        <v>0</v>
      </c>
      <c r="G1048" s="9">
        <v>5.1273000000000001E-17</v>
      </c>
      <c r="H1048">
        <v>9539.27</v>
      </c>
      <c r="I1048">
        <v>0</v>
      </c>
    </row>
    <row r="1049" spans="1:9" x14ac:dyDescent="0.25">
      <c r="A1049" t="s">
        <v>217</v>
      </c>
      <c r="B1049">
        <v>883.39</v>
      </c>
      <c r="C1049">
        <v>876.11099999999999</v>
      </c>
      <c r="D1049">
        <v>841.75800000000004</v>
      </c>
      <c r="E1049">
        <v>395.32400000000001</v>
      </c>
      <c r="F1049">
        <v>0</v>
      </c>
      <c r="G1049" s="9">
        <v>5.2307699999999999E-19</v>
      </c>
      <c r="H1049">
        <v>18507.099999999999</v>
      </c>
      <c r="I1049">
        <v>0</v>
      </c>
    </row>
    <row r="1050" spans="1:9" x14ac:dyDescent="0.25">
      <c r="A1050" t="s">
        <v>217</v>
      </c>
      <c r="B1050">
        <v>882.38900000000001</v>
      </c>
      <c r="C1050">
        <v>875.51499999999999</v>
      </c>
      <c r="D1050">
        <v>840.82500000000005</v>
      </c>
      <c r="E1050">
        <v>395.27800000000002</v>
      </c>
      <c r="F1050">
        <v>0</v>
      </c>
      <c r="G1050" s="9">
        <v>7.8145199999999999E-17</v>
      </c>
      <c r="H1050">
        <v>8993.5</v>
      </c>
      <c r="I1050">
        <v>0</v>
      </c>
    </row>
    <row r="1051" spans="1:9" x14ac:dyDescent="0.25">
      <c r="A1051" t="s">
        <v>217</v>
      </c>
      <c r="B1051">
        <v>875.26300000000003</v>
      </c>
      <c r="C1051">
        <v>867.93100000000004</v>
      </c>
      <c r="D1051">
        <v>837.49599999999998</v>
      </c>
      <c r="E1051">
        <v>395.41699999999997</v>
      </c>
      <c r="F1051">
        <v>0</v>
      </c>
      <c r="G1051" s="9">
        <v>1.70588E-18</v>
      </c>
      <c r="H1051">
        <v>7557.95</v>
      </c>
      <c r="I1051">
        <v>0</v>
      </c>
    </row>
    <row r="1052" spans="1:9" x14ac:dyDescent="0.25">
      <c r="A1052" t="s">
        <v>217</v>
      </c>
      <c r="B1052">
        <v>876.45699999999999</v>
      </c>
      <c r="C1052">
        <v>869.23</v>
      </c>
      <c r="D1052">
        <v>838.13599999999997</v>
      </c>
      <c r="E1052">
        <v>395.49599999999998</v>
      </c>
      <c r="F1052">
        <v>0</v>
      </c>
      <c r="G1052" s="9">
        <v>4.9598299999999999E-17</v>
      </c>
      <c r="H1052">
        <v>5203.82</v>
      </c>
      <c r="I1052">
        <v>0</v>
      </c>
    </row>
    <row r="1053" spans="1:9" x14ac:dyDescent="0.25">
      <c r="A1053" t="s">
        <v>217</v>
      </c>
      <c r="B1053">
        <v>880.54700000000003</v>
      </c>
      <c r="C1053">
        <v>873.91800000000001</v>
      </c>
      <c r="D1053">
        <v>839.74099999999999</v>
      </c>
      <c r="E1053">
        <v>395.47399999999999</v>
      </c>
      <c r="F1053">
        <v>0</v>
      </c>
      <c r="G1053" s="9">
        <v>1.5952900000000001E-17</v>
      </c>
      <c r="H1053">
        <v>6540.98</v>
      </c>
      <c r="I1053">
        <v>0</v>
      </c>
    </row>
    <row r="1054" spans="1:9" x14ac:dyDescent="0.25">
      <c r="A1054" t="s">
        <v>217</v>
      </c>
      <c r="B1054">
        <v>885.49300000000005</v>
      </c>
      <c r="C1054">
        <v>878.22</v>
      </c>
      <c r="D1054">
        <v>840.40099999999995</v>
      </c>
      <c r="E1054">
        <v>395.29199999999997</v>
      </c>
      <c r="F1054">
        <v>0</v>
      </c>
      <c r="G1054" s="9">
        <v>2.4047500000000001E-19</v>
      </c>
      <c r="H1054">
        <v>11253.1</v>
      </c>
      <c r="I1054">
        <v>0</v>
      </c>
    </row>
    <row r="1055" spans="1:9" x14ac:dyDescent="0.25">
      <c r="A1055" t="s">
        <v>217</v>
      </c>
      <c r="B1055">
        <v>879.95899999999995</v>
      </c>
      <c r="C1055">
        <v>872.29499999999996</v>
      </c>
      <c r="D1055">
        <v>838.82399999999996</v>
      </c>
      <c r="E1055">
        <v>395.51</v>
      </c>
      <c r="F1055">
        <v>0</v>
      </c>
      <c r="G1055" s="9">
        <v>1.542E-17</v>
      </c>
      <c r="H1055">
        <v>13068</v>
      </c>
      <c r="I1055">
        <v>0</v>
      </c>
    </row>
    <row r="1056" spans="1:9" x14ac:dyDescent="0.25">
      <c r="A1056" t="s">
        <v>217</v>
      </c>
      <c r="B1056">
        <v>888.43600000000004</v>
      </c>
      <c r="C1056">
        <v>881.33299999999997</v>
      </c>
      <c r="D1056">
        <v>839.697</v>
      </c>
      <c r="E1056">
        <v>395.32299999999998</v>
      </c>
      <c r="F1056">
        <v>0</v>
      </c>
      <c r="G1056" s="9">
        <v>2.2126000000000001E-15</v>
      </c>
      <c r="H1056">
        <v>19419.7</v>
      </c>
      <c r="I1056">
        <v>0</v>
      </c>
    </row>
    <row r="1057" spans="1:25" x14ac:dyDescent="0.25">
      <c r="A1057" t="s">
        <v>217</v>
      </c>
      <c r="B1057">
        <v>887.34900000000005</v>
      </c>
      <c r="C1057">
        <v>880.76499999999999</v>
      </c>
      <c r="D1057">
        <v>840.61199999999997</v>
      </c>
      <c r="E1057">
        <v>395.29500000000002</v>
      </c>
      <c r="F1057">
        <v>0</v>
      </c>
      <c r="G1057" s="9">
        <v>1.04583E-19</v>
      </c>
      <c r="H1057">
        <v>19358.099999999999</v>
      </c>
      <c r="I1057">
        <v>0</v>
      </c>
    </row>
    <row r="1058" spans="1:25" x14ac:dyDescent="0.25">
      <c r="A1058" t="s">
        <v>217</v>
      </c>
      <c r="B1058">
        <v>888.63099999999997</v>
      </c>
      <c r="C1058">
        <v>881.88599999999997</v>
      </c>
      <c r="D1058">
        <v>835.726</v>
      </c>
      <c r="E1058">
        <v>395.37799999999999</v>
      </c>
      <c r="F1058">
        <v>0</v>
      </c>
      <c r="G1058" s="9">
        <v>1.34904E-19</v>
      </c>
      <c r="H1058">
        <v>19383.3</v>
      </c>
      <c r="I1058">
        <v>0</v>
      </c>
    </row>
    <row r="1059" spans="1:25" x14ac:dyDescent="0.25">
      <c r="A1059" t="s">
        <v>217</v>
      </c>
      <c r="B1059">
        <v>887.76700000000005</v>
      </c>
      <c r="C1059">
        <v>880.779</v>
      </c>
      <c r="D1059">
        <v>837.34199999999998</v>
      </c>
      <c r="E1059">
        <v>395.48500000000001</v>
      </c>
      <c r="F1059">
        <v>0</v>
      </c>
      <c r="G1059" s="9">
        <v>1.6295799999999999E-17</v>
      </c>
      <c r="H1059">
        <v>11668</v>
      </c>
      <c r="I1059">
        <v>0</v>
      </c>
    </row>
    <row r="1060" spans="1:25" x14ac:dyDescent="0.25">
      <c r="A1060" t="s">
        <v>217</v>
      </c>
      <c r="B1060">
        <v>887.84500000000003</v>
      </c>
      <c r="C1060">
        <v>881.26499999999999</v>
      </c>
      <c r="D1060">
        <v>839.298</v>
      </c>
      <c r="E1060">
        <v>395.52300000000002</v>
      </c>
      <c r="F1060">
        <v>0</v>
      </c>
      <c r="G1060" s="9">
        <v>2.01194E-20</v>
      </c>
      <c r="H1060">
        <v>8945.82</v>
      </c>
      <c r="I1060">
        <v>0</v>
      </c>
    </row>
    <row r="1061" spans="1:25" x14ac:dyDescent="0.25">
      <c r="A1061" t="s">
        <v>217</v>
      </c>
      <c r="B1061">
        <v>893.58399999999995</v>
      </c>
      <c r="C1061">
        <v>886.43899999999996</v>
      </c>
      <c r="D1061">
        <v>840.44</v>
      </c>
      <c r="E1061">
        <v>395.28899999999999</v>
      </c>
      <c r="F1061">
        <v>0</v>
      </c>
      <c r="G1061" s="9">
        <v>7.5134299999999996E-18</v>
      </c>
      <c r="H1061">
        <v>21179.3</v>
      </c>
      <c r="I1061">
        <v>0</v>
      </c>
    </row>
    <row r="1062" spans="1:25" x14ac:dyDescent="0.25">
      <c r="A1062" t="s">
        <v>217</v>
      </c>
      <c r="B1062">
        <v>894.34900000000005</v>
      </c>
      <c r="C1062">
        <v>887.28599999999994</v>
      </c>
      <c r="D1062">
        <v>838.50400000000002</v>
      </c>
      <c r="E1062">
        <v>395.31599999999997</v>
      </c>
      <c r="F1062">
        <v>0</v>
      </c>
      <c r="G1062" s="9">
        <v>5.4276800000000001E-17</v>
      </c>
      <c r="H1062">
        <v>18930.8</v>
      </c>
      <c r="I1062">
        <v>0</v>
      </c>
    </row>
    <row r="1063" spans="1:25" x14ac:dyDescent="0.25">
      <c r="A1063" t="s">
        <v>217</v>
      </c>
      <c r="B1063">
        <v>884.53099999999995</v>
      </c>
      <c r="C1063">
        <v>877.74300000000005</v>
      </c>
      <c r="D1063">
        <v>835.35799999999995</v>
      </c>
      <c r="E1063">
        <v>395.42200000000003</v>
      </c>
      <c r="F1063">
        <v>0</v>
      </c>
      <c r="G1063" s="9">
        <v>1.0600899999999999E-18</v>
      </c>
      <c r="H1063">
        <v>7793.37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217</v>
      </c>
      <c r="B1064">
        <v>891.82600000000002</v>
      </c>
      <c r="C1064">
        <v>884.82899999999995</v>
      </c>
      <c r="D1064">
        <v>839.14400000000001</v>
      </c>
      <c r="E1064">
        <v>395.48899999999998</v>
      </c>
      <c r="F1064">
        <v>0</v>
      </c>
      <c r="G1064" s="9">
        <v>5.7735000000000001E-18</v>
      </c>
      <c r="H1064">
        <v>7876.6</v>
      </c>
      <c r="I1064">
        <v>0</v>
      </c>
      <c r="R1064">
        <f>AVERAGE(B1015:B1064)</f>
        <v>882.90456000000052</v>
      </c>
      <c r="S1064">
        <f>AVERAGE(C1015:C1064)</f>
        <v>875.85644000000002</v>
      </c>
      <c r="U1064">
        <f>_xlfn.VAR.P(B1015:B1064)</f>
        <v>25.50326208640001</v>
      </c>
      <c r="V1064">
        <f>_xlfn.VAR.P(C1015:C1064)</f>
        <v>26.409757566399911</v>
      </c>
      <c r="X1064">
        <f>1.96*SQRT(U1064)/50</f>
        <v>0.19796295777858472</v>
      </c>
      <c r="Y1064">
        <f>1.96*SQRT(V1064)/50</f>
        <v>0.20145046504496522</v>
      </c>
    </row>
    <row r="1065" spans="1:25" x14ac:dyDescent="0.25">
      <c r="A1065" t="s">
        <v>217</v>
      </c>
      <c r="B1065">
        <v>44231.508000000002</v>
      </c>
      <c r="C1065" t="s">
        <v>37</v>
      </c>
    </row>
    <row r="1066" spans="1:25" x14ac:dyDescent="0.25">
      <c r="A1066" t="s">
        <v>189</v>
      </c>
      <c r="B1066">
        <v>2467.27</v>
      </c>
      <c r="C1066">
        <v>2460.08</v>
      </c>
      <c r="D1066">
        <v>0</v>
      </c>
      <c r="E1066">
        <v>0</v>
      </c>
      <c r="F1066">
        <v>0</v>
      </c>
      <c r="G1066" s="9">
        <v>2.90561E-13</v>
      </c>
      <c r="H1066">
        <v>1972.94</v>
      </c>
      <c r="I1066">
        <v>0</v>
      </c>
    </row>
    <row r="1067" spans="1:25" x14ac:dyDescent="0.25">
      <c r="A1067" t="s">
        <v>189</v>
      </c>
      <c r="B1067">
        <v>2465.88</v>
      </c>
      <c r="C1067">
        <v>2459.09</v>
      </c>
      <c r="D1067">
        <v>0</v>
      </c>
      <c r="E1067">
        <v>0</v>
      </c>
      <c r="F1067">
        <v>0</v>
      </c>
      <c r="G1067" s="9">
        <v>6.4375100000000003E-11</v>
      </c>
      <c r="H1067">
        <v>1972.94</v>
      </c>
      <c r="I1067">
        <v>0</v>
      </c>
    </row>
    <row r="1068" spans="1:25" x14ac:dyDescent="0.25">
      <c r="A1068" t="s">
        <v>189</v>
      </c>
      <c r="B1068">
        <v>2478.59</v>
      </c>
      <c r="C1068">
        <v>2471</v>
      </c>
      <c r="D1068">
        <v>0</v>
      </c>
      <c r="E1068">
        <v>0</v>
      </c>
      <c r="F1068">
        <v>0</v>
      </c>
      <c r="G1068" s="9">
        <v>2.56905E-13</v>
      </c>
      <c r="H1068">
        <v>1972.94</v>
      </c>
      <c r="I1068">
        <v>0</v>
      </c>
    </row>
    <row r="1069" spans="1:25" x14ac:dyDescent="0.25">
      <c r="A1069" t="s">
        <v>189</v>
      </c>
      <c r="B1069">
        <v>2479.5700000000002</v>
      </c>
      <c r="C1069">
        <v>2472.11</v>
      </c>
      <c r="D1069">
        <v>0</v>
      </c>
      <c r="E1069">
        <v>0</v>
      </c>
      <c r="F1069">
        <v>0</v>
      </c>
      <c r="G1069" s="9">
        <v>4.9063500000000002E-14</v>
      </c>
      <c r="H1069">
        <v>1972.94</v>
      </c>
      <c r="I1069">
        <v>0</v>
      </c>
    </row>
    <row r="1070" spans="1:25" x14ac:dyDescent="0.25">
      <c r="A1070" t="s">
        <v>189</v>
      </c>
      <c r="B1070">
        <v>2471.64</v>
      </c>
      <c r="C1070">
        <v>2464.62</v>
      </c>
      <c r="D1070">
        <v>0</v>
      </c>
      <c r="E1070">
        <v>0</v>
      </c>
      <c r="F1070">
        <v>0</v>
      </c>
      <c r="G1070" s="9">
        <v>4.91428E-14</v>
      </c>
      <c r="H1070">
        <v>1972.94</v>
      </c>
      <c r="I1070">
        <v>0</v>
      </c>
    </row>
    <row r="1071" spans="1:25" x14ac:dyDescent="0.25">
      <c r="A1071" t="s">
        <v>189</v>
      </c>
      <c r="B1071">
        <v>2477.79</v>
      </c>
      <c r="C1071">
        <v>2469.41</v>
      </c>
      <c r="D1071">
        <v>0</v>
      </c>
      <c r="E1071">
        <v>0</v>
      </c>
      <c r="F1071">
        <v>0</v>
      </c>
      <c r="G1071" s="9">
        <v>3.2881400000000001E-14</v>
      </c>
      <c r="H1071">
        <v>1972.94</v>
      </c>
      <c r="I1071">
        <v>0</v>
      </c>
    </row>
    <row r="1072" spans="1:25" x14ac:dyDescent="0.25">
      <c r="A1072" t="s">
        <v>189</v>
      </c>
      <c r="B1072">
        <v>2494.62</v>
      </c>
      <c r="C1072">
        <v>2487.63</v>
      </c>
      <c r="D1072">
        <v>0</v>
      </c>
      <c r="E1072">
        <v>0</v>
      </c>
      <c r="F1072">
        <v>0</v>
      </c>
      <c r="G1072" s="9">
        <v>1.6679900000000001E-13</v>
      </c>
      <c r="H1072">
        <v>1972.94</v>
      </c>
      <c r="I1072">
        <v>0</v>
      </c>
    </row>
    <row r="1073" spans="1:9" x14ac:dyDescent="0.25">
      <c r="A1073" t="s">
        <v>189</v>
      </c>
      <c r="B1073">
        <v>2501.2399999999998</v>
      </c>
      <c r="C1073">
        <v>2494.0100000000002</v>
      </c>
      <c r="D1073">
        <v>0</v>
      </c>
      <c r="E1073">
        <v>0</v>
      </c>
      <c r="F1073">
        <v>0</v>
      </c>
      <c r="G1073" s="9">
        <v>2.1829500000000001E-13</v>
      </c>
      <c r="H1073">
        <v>1972.94</v>
      </c>
      <c r="I1073">
        <v>0</v>
      </c>
    </row>
    <row r="1074" spans="1:9" x14ac:dyDescent="0.25">
      <c r="A1074" t="s">
        <v>189</v>
      </c>
      <c r="B1074">
        <v>2492.81</v>
      </c>
      <c r="C1074">
        <v>2485.8200000000002</v>
      </c>
      <c r="D1074">
        <v>0</v>
      </c>
      <c r="E1074">
        <v>0</v>
      </c>
      <c r="F1074">
        <v>0</v>
      </c>
      <c r="G1074" s="9">
        <v>8.2793500000000005E-13</v>
      </c>
      <c r="H1074">
        <v>1972.94</v>
      </c>
      <c r="I1074">
        <v>0</v>
      </c>
    </row>
    <row r="1075" spans="1:9" x14ac:dyDescent="0.25">
      <c r="A1075" t="s">
        <v>189</v>
      </c>
      <c r="B1075">
        <v>2499.0100000000002</v>
      </c>
      <c r="C1075">
        <v>2491.7600000000002</v>
      </c>
      <c r="D1075">
        <v>0</v>
      </c>
      <c r="E1075">
        <v>0</v>
      </c>
      <c r="F1075">
        <v>0</v>
      </c>
      <c r="G1075" s="9">
        <v>3.6829899999999998E-14</v>
      </c>
      <c r="H1075">
        <v>1972.94</v>
      </c>
      <c r="I1075">
        <v>0</v>
      </c>
    </row>
    <row r="1076" spans="1:9" x14ac:dyDescent="0.25">
      <c r="A1076" t="s">
        <v>189</v>
      </c>
      <c r="B1076">
        <v>2505.1</v>
      </c>
      <c r="C1076">
        <v>2498.0700000000002</v>
      </c>
      <c r="D1076">
        <v>0</v>
      </c>
      <c r="E1076">
        <v>0</v>
      </c>
      <c r="F1076">
        <v>0</v>
      </c>
      <c r="G1076" s="9">
        <v>3.6979000000000001E-14</v>
      </c>
      <c r="H1076">
        <v>1972.94</v>
      </c>
      <c r="I1076">
        <v>0</v>
      </c>
    </row>
    <row r="1077" spans="1:9" x14ac:dyDescent="0.25">
      <c r="A1077" t="s">
        <v>189</v>
      </c>
      <c r="B1077">
        <v>2512.1999999999998</v>
      </c>
      <c r="C1077">
        <v>2505.27</v>
      </c>
      <c r="D1077">
        <v>0</v>
      </c>
      <c r="E1077">
        <v>0</v>
      </c>
      <c r="F1077">
        <v>0</v>
      </c>
      <c r="G1077" s="9">
        <v>2.9056400000000001E-13</v>
      </c>
      <c r="H1077">
        <v>1972.94</v>
      </c>
      <c r="I1077">
        <v>0</v>
      </c>
    </row>
    <row r="1078" spans="1:9" x14ac:dyDescent="0.25">
      <c r="A1078" t="s">
        <v>189</v>
      </c>
      <c r="B1078">
        <v>2508.0500000000002</v>
      </c>
      <c r="C1078">
        <v>2501.2199999999998</v>
      </c>
      <c r="D1078">
        <v>0</v>
      </c>
      <c r="E1078">
        <v>0</v>
      </c>
      <c r="F1078">
        <v>0</v>
      </c>
      <c r="G1078" s="9">
        <v>1.0518E-13</v>
      </c>
      <c r="H1078">
        <v>1972.94</v>
      </c>
      <c r="I1078">
        <v>0</v>
      </c>
    </row>
    <row r="1079" spans="1:9" x14ac:dyDescent="0.25">
      <c r="A1079" t="s">
        <v>189</v>
      </c>
      <c r="B1079">
        <v>2501.44</v>
      </c>
      <c r="C1079">
        <v>2494.11</v>
      </c>
      <c r="D1079">
        <v>0</v>
      </c>
      <c r="E1079">
        <v>0</v>
      </c>
      <c r="F1079">
        <v>0</v>
      </c>
      <c r="G1079" s="9">
        <v>1.0518E-13</v>
      </c>
      <c r="H1079">
        <v>1972.94</v>
      </c>
      <c r="I1079">
        <v>0</v>
      </c>
    </row>
    <row r="1080" spans="1:9" x14ac:dyDescent="0.25">
      <c r="A1080" t="s">
        <v>189</v>
      </c>
      <c r="B1080">
        <v>2503.4699999999998</v>
      </c>
      <c r="C1080">
        <v>2496.44</v>
      </c>
      <c r="D1080">
        <v>0</v>
      </c>
      <c r="E1080">
        <v>0</v>
      </c>
      <c r="F1080">
        <v>0</v>
      </c>
      <c r="G1080" s="9">
        <v>1.0518E-13</v>
      </c>
      <c r="H1080">
        <v>1972.94</v>
      </c>
      <c r="I1080">
        <v>0</v>
      </c>
    </row>
    <row r="1081" spans="1:9" x14ac:dyDescent="0.25">
      <c r="A1081" t="s">
        <v>189</v>
      </c>
      <c r="B1081">
        <v>2497.6799999999998</v>
      </c>
      <c r="C1081">
        <v>2490.85</v>
      </c>
      <c r="D1081">
        <v>0</v>
      </c>
      <c r="E1081">
        <v>0</v>
      </c>
      <c r="F1081">
        <v>0</v>
      </c>
      <c r="G1081" s="9">
        <v>1.0518E-13</v>
      </c>
      <c r="H1081">
        <v>1972.94</v>
      </c>
      <c r="I1081">
        <v>0</v>
      </c>
    </row>
    <row r="1082" spans="1:9" x14ac:dyDescent="0.25">
      <c r="A1082" t="s">
        <v>189</v>
      </c>
      <c r="B1082">
        <v>2506.69</v>
      </c>
      <c r="C1082">
        <v>2499.29</v>
      </c>
      <c r="D1082">
        <v>0</v>
      </c>
      <c r="E1082">
        <v>0</v>
      </c>
      <c r="F1082">
        <v>0</v>
      </c>
      <c r="G1082" s="9">
        <v>3.2885899999999999E-14</v>
      </c>
      <c r="H1082">
        <v>1972.94</v>
      </c>
      <c r="I1082">
        <v>0</v>
      </c>
    </row>
    <row r="1083" spans="1:9" x14ac:dyDescent="0.25">
      <c r="A1083" t="s">
        <v>189</v>
      </c>
      <c r="B1083">
        <v>2504.84</v>
      </c>
      <c r="C1083">
        <v>2497.8200000000002</v>
      </c>
      <c r="D1083">
        <v>0</v>
      </c>
      <c r="E1083">
        <v>0</v>
      </c>
      <c r="F1083">
        <v>0</v>
      </c>
      <c r="G1083" s="9">
        <v>1.0518E-13</v>
      </c>
      <c r="H1083">
        <v>1972.94</v>
      </c>
      <c r="I1083">
        <v>0</v>
      </c>
    </row>
    <row r="1084" spans="1:9" x14ac:dyDescent="0.25">
      <c r="A1084" t="s">
        <v>189</v>
      </c>
      <c r="B1084">
        <v>2498.04</v>
      </c>
      <c r="C1084">
        <v>2491.15</v>
      </c>
      <c r="D1084">
        <v>0</v>
      </c>
      <c r="E1084">
        <v>0</v>
      </c>
      <c r="F1084">
        <v>0</v>
      </c>
      <c r="G1084" s="9">
        <v>1.0518E-13</v>
      </c>
      <c r="H1084">
        <v>1972.94</v>
      </c>
      <c r="I1084">
        <v>0</v>
      </c>
    </row>
    <row r="1085" spans="1:9" x14ac:dyDescent="0.25">
      <c r="A1085" t="s">
        <v>189</v>
      </c>
      <c r="B1085">
        <v>2513.64</v>
      </c>
      <c r="C1085">
        <v>2506.66</v>
      </c>
      <c r="D1085">
        <v>0</v>
      </c>
      <c r="E1085">
        <v>0</v>
      </c>
      <c r="F1085">
        <v>0</v>
      </c>
      <c r="G1085" s="9">
        <v>2.19748E-14</v>
      </c>
      <c r="H1085">
        <v>1972.94</v>
      </c>
      <c r="I1085">
        <v>0</v>
      </c>
    </row>
    <row r="1086" spans="1:9" x14ac:dyDescent="0.25">
      <c r="A1086" t="s">
        <v>189</v>
      </c>
      <c r="B1086">
        <v>2510.85</v>
      </c>
      <c r="C1086">
        <v>2503.77</v>
      </c>
      <c r="D1086">
        <v>0</v>
      </c>
      <c r="E1086">
        <v>0</v>
      </c>
      <c r="F1086">
        <v>0</v>
      </c>
      <c r="G1086" s="9">
        <v>3.59866E-14</v>
      </c>
      <c r="H1086">
        <v>1972.94</v>
      </c>
      <c r="I1086">
        <v>0</v>
      </c>
    </row>
    <row r="1087" spans="1:9" x14ac:dyDescent="0.25">
      <c r="A1087" t="s">
        <v>189</v>
      </c>
      <c r="B1087">
        <v>2497.61</v>
      </c>
      <c r="C1087">
        <v>2490.69</v>
      </c>
      <c r="D1087">
        <v>0</v>
      </c>
      <c r="E1087">
        <v>0</v>
      </c>
      <c r="F1087">
        <v>0</v>
      </c>
      <c r="G1087" s="9">
        <v>1.1703600000000001E-13</v>
      </c>
      <c r="H1087">
        <v>1972.94</v>
      </c>
      <c r="I1087">
        <v>0</v>
      </c>
    </row>
    <row r="1088" spans="1:9" x14ac:dyDescent="0.25">
      <c r="A1088" t="s">
        <v>189</v>
      </c>
      <c r="B1088">
        <v>2506.0500000000002</v>
      </c>
      <c r="C1088">
        <v>2499.2199999999998</v>
      </c>
      <c r="D1088">
        <v>0</v>
      </c>
      <c r="E1088">
        <v>0</v>
      </c>
      <c r="F1088">
        <v>0</v>
      </c>
      <c r="G1088" s="9">
        <v>3.9587199999999998E-14</v>
      </c>
      <c r="H1088">
        <v>1972.94</v>
      </c>
      <c r="I1088">
        <v>0</v>
      </c>
    </row>
    <row r="1089" spans="1:9" x14ac:dyDescent="0.25">
      <c r="A1089" t="s">
        <v>189</v>
      </c>
      <c r="B1089">
        <v>2501.65</v>
      </c>
      <c r="C1089">
        <v>2493.86</v>
      </c>
      <c r="D1089">
        <v>0</v>
      </c>
      <c r="E1089">
        <v>0</v>
      </c>
      <c r="F1089">
        <v>0</v>
      </c>
      <c r="G1089" s="9">
        <v>3.6979000000000001E-14</v>
      </c>
      <c r="H1089">
        <v>1972.94</v>
      </c>
      <c r="I1089">
        <v>0</v>
      </c>
    </row>
    <row r="1090" spans="1:9" x14ac:dyDescent="0.25">
      <c r="A1090" t="s">
        <v>189</v>
      </c>
      <c r="B1090">
        <v>2501.02</v>
      </c>
      <c r="C1090">
        <v>2493.94</v>
      </c>
      <c r="D1090">
        <v>0</v>
      </c>
      <c r="E1090">
        <v>0</v>
      </c>
      <c r="F1090">
        <v>0</v>
      </c>
      <c r="G1090" s="9">
        <v>1.0518E-13</v>
      </c>
      <c r="H1090">
        <v>1972.94</v>
      </c>
      <c r="I1090">
        <v>0</v>
      </c>
    </row>
    <row r="1091" spans="1:9" x14ac:dyDescent="0.25">
      <c r="A1091" t="s">
        <v>189</v>
      </c>
      <c r="B1091">
        <v>2515.27</v>
      </c>
      <c r="C1091">
        <v>2508.13</v>
      </c>
      <c r="D1091">
        <v>0</v>
      </c>
      <c r="E1091">
        <v>0</v>
      </c>
      <c r="F1091">
        <v>0</v>
      </c>
      <c r="G1091" s="9">
        <v>1.57216E-13</v>
      </c>
      <c r="H1091">
        <v>1972.94</v>
      </c>
      <c r="I1091">
        <v>0</v>
      </c>
    </row>
    <row r="1092" spans="1:9" x14ac:dyDescent="0.25">
      <c r="A1092" t="s">
        <v>189</v>
      </c>
      <c r="B1092">
        <v>2510.52</v>
      </c>
      <c r="C1092">
        <v>2503.02</v>
      </c>
      <c r="D1092">
        <v>0</v>
      </c>
      <c r="E1092">
        <v>0</v>
      </c>
      <c r="F1092">
        <v>0</v>
      </c>
      <c r="G1092" s="9">
        <v>5.5492599999999998E-14</v>
      </c>
      <c r="H1092">
        <v>1972.94</v>
      </c>
      <c r="I1092">
        <v>0</v>
      </c>
    </row>
    <row r="1093" spans="1:9" x14ac:dyDescent="0.25">
      <c r="A1093" t="s">
        <v>189</v>
      </c>
      <c r="B1093">
        <v>2503.79</v>
      </c>
      <c r="C1093">
        <v>2496.4899999999998</v>
      </c>
      <c r="D1093">
        <v>0</v>
      </c>
      <c r="E1093">
        <v>0</v>
      </c>
      <c r="F1093">
        <v>0</v>
      </c>
      <c r="G1093" s="9">
        <v>1.5720299999999999E-13</v>
      </c>
      <c r="H1093">
        <v>1972.94</v>
      </c>
      <c r="I1093">
        <v>0</v>
      </c>
    </row>
    <row r="1094" spans="1:9" x14ac:dyDescent="0.25">
      <c r="A1094" t="s">
        <v>189</v>
      </c>
      <c r="B1094">
        <v>2503.13</v>
      </c>
      <c r="C1094">
        <v>2495.96</v>
      </c>
      <c r="D1094">
        <v>0</v>
      </c>
      <c r="E1094">
        <v>0</v>
      </c>
      <c r="F1094">
        <v>0</v>
      </c>
      <c r="G1094" s="9">
        <v>9.3538300000000001E-14</v>
      </c>
      <c r="H1094">
        <v>1972.94</v>
      </c>
      <c r="I1094">
        <v>0</v>
      </c>
    </row>
    <row r="1095" spans="1:9" x14ac:dyDescent="0.25">
      <c r="A1095" t="s">
        <v>189</v>
      </c>
      <c r="B1095">
        <v>2508.0100000000002</v>
      </c>
      <c r="C1095">
        <v>2500.09</v>
      </c>
      <c r="D1095">
        <v>0</v>
      </c>
      <c r="E1095">
        <v>0</v>
      </c>
      <c r="F1095">
        <v>0</v>
      </c>
      <c r="G1095" s="9">
        <v>3.6979000000000001E-14</v>
      </c>
      <c r="H1095">
        <v>1972.94</v>
      </c>
      <c r="I1095">
        <v>0</v>
      </c>
    </row>
    <row r="1096" spans="1:9" x14ac:dyDescent="0.25">
      <c r="A1096" t="s">
        <v>189</v>
      </c>
      <c r="B1096">
        <v>2508.13</v>
      </c>
      <c r="C1096">
        <v>2500.98</v>
      </c>
      <c r="D1096">
        <v>0</v>
      </c>
      <c r="E1096">
        <v>0</v>
      </c>
      <c r="F1096">
        <v>0</v>
      </c>
      <c r="G1096" s="9">
        <v>9.3161299999999997E-14</v>
      </c>
      <c r="H1096">
        <v>1972.94</v>
      </c>
      <c r="I1096">
        <v>0</v>
      </c>
    </row>
    <row r="1097" spans="1:9" x14ac:dyDescent="0.25">
      <c r="A1097" t="s">
        <v>189</v>
      </c>
      <c r="B1097">
        <v>2491.9499999999998</v>
      </c>
      <c r="C1097">
        <v>2484.98</v>
      </c>
      <c r="D1097">
        <v>0</v>
      </c>
      <c r="E1097">
        <v>0</v>
      </c>
      <c r="F1097">
        <v>0</v>
      </c>
      <c r="G1097" s="9">
        <v>3.6000799999999999E-14</v>
      </c>
      <c r="H1097">
        <v>1972.94</v>
      </c>
      <c r="I1097">
        <v>0</v>
      </c>
    </row>
    <row r="1098" spans="1:9" x14ac:dyDescent="0.25">
      <c r="A1098" t="s">
        <v>189</v>
      </c>
      <c r="B1098">
        <v>2503.92</v>
      </c>
      <c r="C1098">
        <v>2496.59</v>
      </c>
      <c r="D1098">
        <v>0</v>
      </c>
      <c r="E1098">
        <v>0</v>
      </c>
      <c r="F1098">
        <v>0</v>
      </c>
      <c r="G1098" s="9">
        <v>4.82341E-14</v>
      </c>
      <c r="H1098">
        <v>1972.94</v>
      </c>
      <c r="I1098">
        <v>0</v>
      </c>
    </row>
    <row r="1099" spans="1:9" x14ac:dyDescent="0.25">
      <c r="A1099" t="s">
        <v>189</v>
      </c>
      <c r="B1099">
        <v>2502.12</v>
      </c>
      <c r="C1099">
        <v>2494.9699999999998</v>
      </c>
      <c r="D1099">
        <v>0</v>
      </c>
      <c r="E1099">
        <v>0</v>
      </c>
      <c r="F1099">
        <v>0</v>
      </c>
      <c r="G1099" s="9">
        <v>1.6679900000000001E-13</v>
      </c>
      <c r="H1099">
        <v>1972.94</v>
      </c>
      <c r="I1099">
        <v>0</v>
      </c>
    </row>
    <row r="1100" spans="1:9" x14ac:dyDescent="0.25">
      <c r="A1100" t="s">
        <v>189</v>
      </c>
      <c r="B1100">
        <v>2504.81</v>
      </c>
      <c r="C1100">
        <v>2497.9499999999998</v>
      </c>
      <c r="D1100">
        <v>0</v>
      </c>
      <c r="E1100">
        <v>0</v>
      </c>
      <c r="F1100">
        <v>0</v>
      </c>
      <c r="G1100" s="9">
        <v>4.22986E-14</v>
      </c>
      <c r="H1100">
        <v>1972.94</v>
      </c>
      <c r="I1100">
        <v>0</v>
      </c>
    </row>
    <row r="1101" spans="1:9" x14ac:dyDescent="0.25">
      <c r="A1101" t="s">
        <v>189</v>
      </c>
      <c r="B1101">
        <v>2510.59</v>
      </c>
      <c r="C1101">
        <v>2502.46</v>
      </c>
      <c r="D1101">
        <v>0</v>
      </c>
      <c r="E1101">
        <v>0</v>
      </c>
      <c r="F1101">
        <v>0</v>
      </c>
      <c r="G1101" s="9">
        <v>3.2631E-13</v>
      </c>
      <c r="H1101">
        <v>1972.94</v>
      </c>
      <c r="I1101">
        <v>0</v>
      </c>
    </row>
    <row r="1102" spans="1:9" x14ac:dyDescent="0.25">
      <c r="A1102" t="s">
        <v>189</v>
      </c>
      <c r="B1102">
        <v>2500.7399999999998</v>
      </c>
      <c r="C1102">
        <v>2493.63</v>
      </c>
      <c r="D1102">
        <v>0</v>
      </c>
      <c r="E1102">
        <v>0</v>
      </c>
      <c r="F1102">
        <v>0</v>
      </c>
      <c r="G1102" s="9">
        <v>3.9348699999999998E-14</v>
      </c>
      <c r="H1102">
        <v>1972.94</v>
      </c>
      <c r="I1102">
        <v>0</v>
      </c>
    </row>
    <row r="1103" spans="1:9" x14ac:dyDescent="0.25">
      <c r="A1103" t="s">
        <v>189</v>
      </c>
      <c r="B1103">
        <v>2507.4699999999998</v>
      </c>
      <c r="C1103">
        <v>2500.79</v>
      </c>
      <c r="D1103">
        <v>0</v>
      </c>
      <c r="E1103">
        <v>0</v>
      </c>
      <c r="F1103">
        <v>0</v>
      </c>
      <c r="G1103" s="9">
        <v>3.6979000000000001E-14</v>
      </c>
      <c r="H1103">
        <v>1972.94</v>
      </c>
      <c r="I1103">
        <v>0</v>
      </c>
    </row>
    <row r="1104" spans="1:9" x14ac:dyDescent="0.25">
      <c r="A1104" t="s">
        <v>189</v>
      </c>
      <c r="B1104">
        <v>2503.36</v>
      </c>
      <c r="C1104">
        <v>2496.4699999999998</v>
      </c>
      <c r="D1104">
        <v>0</v>
      </c>
      <c r="E1104">
        <v>0</v>
      </c>
      <c r="F1104">
        <v>0</v>
      </c>
      <c r="G1104" s="9">
        <v>3.21295E-14</v>
      </c>
      <c r="H1104">
        <v>1972.94</v>
      </c>
      <c r="I1104">
        <v>0</v>
      </c>
    </row>
    <row r="1105" spans="1:25" x14ac:dyDescent="0.25">
      <c r="A1105" t="s">
        <v>189</v>
      </c>
      <c r="B1105">
        <v>2505.17</v>
      </c>
      <c r="C1105">
        <v>2497.94</v>
      </c>
      <c r="D1105">
        <v>0</v>
      </c>
      <c r="E1105">
        <v>0</v>
      </c>
      <c r="F1105">
        <v>0</v>
      </c>
      <c r="G1105" s="9">
        <v>1.6862200000000001E-13</v>
      </c>
      <c r="H1105">
        <v>1972.94</v>
      </c>
      <c r="I1105">
        <v>0</v>
      </c>
    </row>
    <row r="1106" spans="1:25" x14ac:dyDescent="0.25">
      <c r="A1106" t="s">
        <v>189</v>
      </c>
      <c r="B1106">
        <v>2492.4299999999998</v>
      </c>
      <c r="C1106">
        <v>2485.5100000000002</v>
      </c>
      <c r="D1106">
        <v>0</v>
      </c>
      <c r="E1106">
        <v>0</v>
      </c>
      <c r="F1106">
        <v>0</v>
      </c>
      <c r="G1106" s="9">
        <v>6.5440199999999999E-14</v>
      </c>
      <c r="H1106">
        <v>1972.94</v>
      </c>
      <c r="I1106">
        <v>0</v>
      </c>
    </row>
    <row r="1107" spans="1:25" x14ac:dyDescent="0.25">
      <c r="A1107" t="s">
        <v>189</v>
      </c>
      <c r="B1107">
        <v>2507.94</v>
      </c>
      <c r="C1107">
        <v>2500.4899999999998</v>
      </c>
      <c r="D1107">
        <v>0</v>
      </c>
      <c r="E1107">
        <v>0</v>
      </c>
      <c r="F1107">
        <v>0</v>
      </c>
      <c r="G1107" s="9">
        <v>6.4847500000000002E-13</v>
      </c>
      <c r="H1107">
        <v>1972.94</v>
      </c>
      <c r="I1107">
        <v>0</v>
      </c>
    </row>
    <row r="1108" spans="1:25" x14ac:dyDescent="0.25">
      <c r="A1108" t="s">
        <v>189</v>
      </c>
      <c r="B1108">
        <v>2501.87</v>
      </c>
      <c r="C1108">
        <v>2494.62</v>
      </c>
      <c r="D1108">
        <v>0</v>
      </c>
      <c r="E1108">
        <v>0</v>
      </c>
      <c r="F1108">
        <v>0</v>
      </c>
      <c r="G1108" s="9">
        <v>4.22986E-14</v>
      </c>
      <c r="H1108">
        <v>1972.94</v>
      </c>
      <c r="I1108">
        <v>0</v>
      </c>
    </row>
    <row r="1109" spans="1:25" x14ac:dyDescent="0.25">
      <c r="A1109" t="s">
        <v>189</v>
      </c>
      <c r="B1109">
        <v>2505</v>
      </c>
      <c r="C1109">
        <v>2498.04</v>
      </c>
      <c r="D1109">
        <v>0</v>
      </c>
      <c r="E1109">
        <v>0</v>
      </c>
      <c r="F1109">
        <v>0</v>
      </c>
      <c r="G1109" s="9">
        <v>3.2885899999999999E-14</v>
      </c>
      <c r="H1109">
        <v>1972.94</v>
      </c>
      <c r="I1109">
        <v>0</v>
      </c>
    </row>
    <row r="1110" spans="1:25" x14ac:dyDescent="0.25">
      <c r="A1110" t="s">
        <v>189</v>
      </c>
      <c r="B1110">
        <v>2504.33</v>
      </c>
      <c r="C1110">
        <v>2497.73</v>
      </c>
      <c r="D1110">
        <v>0</v>
      </c>
      <c r="E1110">
        <v>0</v>
      </c>
      <c r="F1110">
        <v>0</v>
      </c>
      <c r="G1110" s="9">
        <v>4.4174100000000002E-13</v>
      </c>
      <c r="H1110">
        <v>1972.94</v>
      </c>
      <c r="I1110">
        <v>0</v>
      </c>
    </row>
    <row r="1111" spans="1:25" x14ac:dyDescent="0.25">
      <c r="A1111" t="s">
        <v>189</v>
      </c>
      <c r="B1111">
        <v>2501.1799999999998</v>
      </c>
      <c r="C1111">
        <v>2494.37</v>
      </c>
      <c r="D1111">
        <v>0</v>
      </c>
      <c r="E1111">
        <v>0</v>
      </c>
      <c r="F1111">
        <v>0</v>
      </c>
      <c r="G1111" s="9">
        <v>2.19748E-14</v>
      </c>
      <c r="H1111">
        <v>1972.94</v>
      </c>
      <c r="I1111">
        <v>0</v>
      </c>
    </row>
    <row r="1112" spans="1:25" x14ac:dyDescent="0.25">
      <c r="A1112" t="s">
        <v>189</v>
      </c>
      <c r="B1112">
        <v>2514</v>
      </c>
      <c r="C1112">
        <v>2506.62</v>
      </c>
      <c r="D1112">
        <v>0</v>
      </c>
      <c r="E1112">
        <v>0</v>
      </c>
      <c r="F1112">
        <v>0</v>
      </c>
      <c r="G1112" s="9">
        <v>1.0518E-13</v>
      </c>
      <c r="H1112">
        <v>1972.94</v>
      </c>
      <c r="I1112">
        <v>0</v>
      </c>
    </row>
    <row r="1113" spans="1:25" x14ac:dyDescent="0.25">
      <c r="A1113" t="s">
        <v>189</v>
      </c>
      <c r="B1113">
        <v>2504.1999999999998</v>
      </c>
      <c r="C1113">
        <v>2497.02</v>
      </c>
      <c r="D1113">
        <v>0</v>
      </c>
      <c r="E1113">
        <v>0</v>
      </c>
      <c r="F1113">
        <v>0</v>
      </c>
      <c r="G1113" s="9">
        <v>2.9056400000000001E-13</v>
      </c>
      <c r="H1113">
        <v>1972.94</v>
      </c>
      <c r="I1113">
        <v>0</v>
      </c>
    </row>
    <row r="1114" spans="1:25" x14ac:dyDescent="0.25">
      <c r="A1114" t="s">
        <v>189</v>
      </c>
      <c r="B1114">
        <v>2507.9</v>
      </c>
      <c r="C1114">
        <v>2500.29</v>
      </c>
      <c r="D1114">
        <v>0</v>
      </c>
      <c r="E1114">
        <v>0</v>
      </c>
      <c r="F1114">
        <v>0</v>
      </c>
      <c r="G1114" s="9">
        <v>1.0518E-13</v>
      </c>
      <c r="H1114">
        <v>1972.94</v>
      </c>
      <c r="I1114">
        <v>0</v>
      </c>
    </row>
    <row r="1115" spans="1:25" x14ac:dyDescent="0.25">
      <c r="A1115" t="s">
        <v>189</v>
      </c>
      <c r="B1115">
        <v>2503.0300000000002</v>
      </c>
      <c r="C1115">
        <v>2496.0100000000002</v>
      </c>
      <c r="D1115">
        <v>0</v>
      </c>
      <c r="E1115">
        <v>0</v>
      </c>
      <c r="F1115">
        <v>0</v>
      </c>
      <c r="G1115" s="9">
        <v>1.16768E-13</v>
      </c>
      <c r="H1115">
        <v>1972.94</v>
      </c>
      <c r="I1115">
        <v>0</v>
      </c>
    </row>
    <row r="1116" spans="1:25" x14ac:dyDescent="0.25">
      <c r="A1116" t="s">
        <v>189</v>
      </c>
      <c r="B1116">
        <v>2503.0300000000002</v>
      </c>
      <c r="C1116">
        <v>2496.11</v>
      </c>
      <c r="D1116">
        <v>0</v>
      </c>
      <c r="E1116">
        <v>0</v>
      </c>
      <c r="F1116">
        <v>0</v>
      </c>
      <c r="G1116" s="9">
        <v>1.05133E-13</v>
      </c>
      <c r="H1116">
        <v>1972.94</v>
      </c>
      <c r="I1116">
        <v>0</v>
      </c>
    </row>
    <row r="1117" spans="1:25" x14ac:dyDescent="0.25">
      <c r="A1117" t="s">
        <v>189</v>
      </c>
      <c r="B1117">
        <v>2500.34</v>
      </c>
      <c r="C1117">
        <v>2493.2399999999998</v>
      </c>
      <c r="D1117">
        <v>0</v>
      </c>
      <c r="E1117">
        <v>0</v>
      </c>
      <c r="F1117">
        <v>0</v>
      </c>
      <c r="G1117" s="9">
        <v>3.6979000000000001E-14</v>
      </c>
      <c r="H1117">
        <v>1972.94</v>
      </c>
      <c r="I1117">
        <v>0</v>
      </c>
    </row>
    <row r="1118" spans="1:25" x14ac:dyDescent="0.25">
      <c r="A1118" t="s">
        <v>189</v>
      </c>
      <c r="B1118">
        <v>2506.5</v>
      </c>
      <c r="C1118">
        <v>2499.35</v>
      </c>
      <c r="D1118">
        <v>0</v>
      </c>
      <c r="E1118">
        <v>0</v>
      </c>
      <c r="F1118">
        <v>0</v>
      </c>
      <c r="G1118" s="9">
        <v>1.0518E-13</v>
      </c>
      <c r="H1118">
        <v>1972.94</v>
      </c>
      <c r="I1118">
        <v>0</v>
      </c>
    </row>
    <row r="1119" spans="1:25" x14ac:dyDescent="0.25">
      <c r="A1119" t="s">
        <v>189</v>
      </c>
      <c r="B1119">
        <v>2511.0300000000002</v>
      </c>
      <c r="C1119">
        <v>2503.59</v>
      </c>
      <c r="D1119">
        <v>0</v>
      </c>
      <c r="E1119">
        <v>0</v>
      </c>
      <c r="F1119">
        <v>0</v>
      </c>
      <c r="G1119" s="9">
        <v>1.0518E-13</v>
      </c>
      <c r="H1119">
        <v>1972.94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189</v>
      </c>
      <c r="B1120">
        <v>2502.91</v>
      </c>
      <c r="C1120">
        <v>2496.09</v>
      </c>
      <c r="D1120">
        <v>0</v>
      </c>
      <c r="E1120">
        <v>0</v>
      </c>
      <c r="F1120">
        <v>0</v>
      </c>
      <c r="G1120" s="9">
        <v>3.8605899999999999E-14</v>
      </c>
      <c r="H1120">
        <v>1972.94</v>
      </c>
      <c r="I1120">
        <v>0</v>
      </c>
      <c r="R1120">
        <f>AVERAGE(B1071:B1120)</f>
        <v>2503.569399999999</v>
      </c>
      <c r="S1120">
        <f>AVERAGE(C1071:C1120)</f>
        <v>2496.4103999999993</v>
      </c>
      <c r="U1120">
        <f>_xlfn.VAR.P(B1071:B1120)</f>
        <v>41.378053640000324</v>
      </c>
      <c r="V1120">
        <f>_xlfn.VAR.P(C1071:C1120)</f>
        <v>41.815463839999737</v>
      </c>
      <c r="X1120">
        <f>1.96*SQRT(U1120)/50</f>
        <v>0.25215703905576403</v>
      </c>
      <c r="Y1120">
        <f>1.96*SQRT(V1120)/50</f>
        <v>0.25348631985789133</v>
      </c>
    </row>
    <row r="1121" spans="1:9" x14ac:dyDescent="0.25">
      <c r="A1121" t="s">
        <v>190</v>
      </c>
      <c r="B1121">
        <v>125278.70600000001</v>
      </c>
      <c r="C1121" t="s">
        <v>37</v>
      </c>
    </row>
    <row r="1122" spans="1:9" x14ac:dyDescent="0.25">
      <c r="A1122" t="s">
        <v>191</v>
      </c>
      <c r="B1122">
        <v>38915</v>
      </c>
      <c r="C1122">
        <v>38907.9</v>
      </c>
      <c r="D1122">
        <v>0</v>
      </c>
      <c r="E1122">
        <v>0</v>
      </c>
      <c r="F1122">
        <v>0</v>
      </c>
      <c r="G1122" s="9">
        <v>1.71228E-17</v>
      </c>
      <c r="H1122">
        <v>5340.03</v>
      </c>
      <c r="I1122">
        <v>0</v>
      </c>
    </row>
    <row r="1123" spans="1:9" x14ac:dyDescent="0.25">
      <c r="A1123" t="s">
        <v>191</v>
      </c>
      <c r="B1123">
        <v>38848.5</v>
      </c>
      <c r="C1123">
        <v>38841.699999999997</v>
      </c>
      <c r="D1123">
        <v>0</v>
      </c>
      <c r="E1123">
        <v>0</v>
      </c>
      <c r="F1123">
        <v>0</v>
      </c>
      <c r="G1123" s="9">
        <v>7.6757800000000003E-17</v>
      </c>
      <c r="H1123">
        <v>5340.03</v>
      </c>
      <c r="I1123">
        <v>-1996366746</v>
      </c>
    </row>
    <row r="1124" spans="1:9" x14ac:dyDescent="0.25">
      <c r="A1124" t="s">
        <v>191</v>
      </c>
      <c r="B1124">
        <v>38869.300000000003</v>
      </c>
      <c r="C1124">
        <v>38862.5</v>
      </c>
      <c r="D1124">
        <v>0</v>
      </c>
      <c r="E1124">
        <v>0</v>
      </c>
      <c r="F1124">
        <v>0</v>
      </c>
      <c r="G1124" s="9">
        <v>5.6606099999999999E-19</v>
      </c>
      <c r="H1124">
        <v>5340.03</v>
      </c>
      <c r="I1124">
        <v>-1996366746</v>
      </c>
    </row>
    <row r="1125" spans="1:9" x14ac:dyDescent="0.25">
      <c r="A1125" t="s">
        <v>191</v>
      </c>
      <c r="B1125">
        <v>38960.699999999997</v>
      </c>
      <c r="C1125">
        <v>38953.4</v>
      </c>
      <c r="D1125">
        <v>0</v>
      </c>
      <c r="E1125">
        <v>0</v>
      </c>
      <c r="F1125">
        <v>0</v>
      </c>
      <c r="G1125" s="9">
        <v>7.67622E-17</v>
      </c>
      <c r="H1125">
        <v>5340.03</v>
      </c>
      <c r="I1125">
        <v>-1996366746</v>
      </c>
    </row>
    <row r="1126" spans="1:9" x14ac:dyDescent="0.25">
      <c r="A1126" t="s">
        <v>191</v>
      </c>
      <c r="B1126">
        <v>38751.800000000003</v>
      </c>
      <c r="C1126">
        <v>38744.400000000001</v>
      </c>
      <c r="D1126">
        <v>0</v>
      </c>
      <c r="E1126">
        <v>0</v>
      </c>
      <c r="F1126">
        <v>0</v>
      </c>
      <c r="G1126" s="9">
        <v>3.3079200000000002E-17</v>
      </c>
      <c r="H1126">
        <v>5340.03</v>
      </c>
      <c r="I1126">
        <v>-1996366746</v>
      </c>
    </row>
    <row r="1127" spans="1:9" x14ac:dyDescent="0.25">
      <c r="A1127" t="s">
        <v>191</v>
      </c>
      <c r="B1127">
        <v>38838.9</v>
      </c>
      <c r="C1127">
        <v>38831.599999999999</v>
      </c>
      <c r="D1127">
        <v>0</v>
      </c>
      <c r="E1127">
        <v>0</v>
      </c>
      <c r="F1127">
        <v>0</v>
      </c>
      <c r="G1127" s="9">
        <v>1.4642300000000001E-17</v>
      </c>
      <c r="H1127">
        <v>5340.03</v>
      </c>
      <c r="I1127">
        <v>-1996366746</v>
      </c>
    </row>
    <row r="1128" spans="1:9" x14ac:dyDescent="0.25">
      <c r="A1128" t="s">
        <v>191</v>
      </c>
      <c r="B1128">
        <v>38846.400000000001</v>
      </c>
      <c r="C1128">
        <v>38839.599999999999</v>
      </c>
      <c r="D1128">
        <v>0</v>
      </c>
      <c r="E1128">
        <v>0</v>
      </c>
      <c r="F1128">
        <v>0</v>
      </c>
      <c r="G1128" s="9">
        <v>1.6773500000000001E-17</v>
      </c>
      <c r="H1128">
        <v>5340.03</v>
      </c>
      <c r="I1128">
        <v>-2</v>
      </c>
    </row>
    <row r="1129" spans="1:9" x14ac:dyDescent="0.25">
      <c r="A1129" t="s">
        <v>191</v>
      </c>
      <c r="B1129">
        <v>38814.400000000001</v>
      </c>
      <c r="C1129">
        <v>38807.5</v>
      </c>
      <c r="D1129">
        <v>0</v>
      </c>
      <c r="E1129">
        <v>0</v>
      </c>
      <c r="F1129">
        <v>0</v>
      </c>
      <c r="G1129" s="9">
        <v>2.56968E-17</v>
      </c>
      <c r="H1129">
        <v>5340.03</v>
      </c>
      <c r="I1129">
        <v>1043514559</v>
      </c>
    </row>
    <row r="1130" spans="1:9" x14ac:dyDescent="0.25">
      <c r="A1130" t="s">
        <v>191</v>
      </c>
      <c r="B1130">
        <v>38896.9</v>
      </c>
      <c r="C1130">
        <v>38889.699999999997</v>
      </c>
      <c r="D1130">
        <v>0</v>
      </c>
      <c r="E1130">
        <v>0</v>
      </c>
      <c r="F1130">
        <v>0</v>
      </c>
      <c r="G1130" s="9">
        <v>2.57107E-17</v>
      </c>
      <c r="H1130">
        <v>5340.03</v>
      </c>
      <c r="I1130">
        <v>1043514559</v>
      </c>
    </row>
    <row r="1131" spans="1:9" x14ac:dyDescent="0.25">
      <c r="A1131" t="s">
        <v>191</v>
      </c>
      <c r="B1131">
        <v>38845.1</v>
      </c>
      <c r="C1131">
        <v>38838.199999999997</v>
      </c>
      <c r="D1131">
        <v>0</v>
      </c>
      <c r="E1131">
        <v>0</v>
      </c>
      <c r="F1131">
        <v>0</v>
      </c>
      <c r="G1131" s="9">
        <v>6.9407800000000004E-17</v>
      </c>
      <c r="H1131">
        <v>5340.03</v>
      </c>
      <c r="I1131">
        <v>1043514559</v>
      </c>
    </row>
    <row r="1132" spans="1:9" x14ac:dyDescent="0.25">
      <c r="A1132" t="s">
        <v>191</v>
      </c>
      <c r="B1132">
        <v>38828.300000000003</v>
      </c>
      <c r="C1132">
        <v>38820</v>
      </c>
      <c r="D1132">
        <v>0</v>
      </c>
      <c r="E1132">
        <v>0</v>
      </c>
      <c r="F1132">
        <v>0</v>
      </c>
      <c r="G1132" s="9">
        <v>6.7198900000000001E-17</v>
      </c>
      <c r="H1132">
        <v>5340.03</v>
      </c>
      <c r="I1132">
        <v>1043514559</v>
      </c>
    </row>
    <row r="1133" spans="1:9" x14ac:dyDescent="0.25">
      <c r="A1133" t="s">
        <v>191</v>
      </c>
      <c r="B1133">
        <v>38856.9</v>
      </c>
      <c r="C1133">
        <v>38849.9</v>
      </c>
      <c r="D1133">
        <v>0</v>
      </c>
      <c r="E1133">
        <v>0</v>
      </c>
      <c r="F1133">
        <v>0</v>
      </c>
      <c r="G1133" s="9">
        <v>1.7952600000000001E-17</v>
      </c>
      <c r="H1133">
        <v>5340.03</v>
      </c>
      <c r="I1133">
        <v>1043514559</v>
      </c>
    </row>
    <row r="1134" spans="1:9" x14ac:dyDescent="0.25">
      <c r="A1134" t="s">
        <v>191</v>
      </c>
      <c r="B1134">
        <v>38870.1</v>
      </c>
      <c r="C1134">
        <v>38862.9</v>
      </c>
      <c r="D1134">
        <v>0</v>
      </c>
      <c r="E1134">
        <v>0</v>
      </c>
      <c r="F1134">
        <v>0</v>
      </c>
      <c r="G1134" s="9">
        <v>7.6761399999999996E-17</v>
      </c>
      <c r="H1134">
        <v>5340.03</v>
      </c>
      <c r="I1134">
        <v>1043514559</v>
      </c>
    </row>
    <row r="1135" spans="1:9" x14ac:dyDescent="0.25">
      <c r="A1135" t="s">
        <v>191</v>
      </c>
      <c r="B1135">
        <v>38859.199999999997</v>
      </c>
      <c r="C1135">
        <v>38852.5</v>
      </c>
      <c r="D1135">
        <v>0</v>
      </c>
      <c r="E1135">
        <v>0</v>
      </c>
      <c r="F1135">
        <v>0</v>
      </c>
      <c r="G1135" s="9">
        <v>6.9407800000000004E-17</v>
      </c>
      <c r="H1135">
        <v>5340.03</v>
      </c>
      <c r="I1135">
        <v>1043514559</v>
      </c>
    </row>
    <row r="1136" spans="1:9" x14ac:dyDescent="0.25">
      <c r="A1136" t="s">
        <v>191</v>
      </c>
      <c r="B1136">
        <v>38846.800000000003</v>
      </c>
      <c r="C1136">
        <v>38840.1</v>
      </c>
      <c r="D1136">
        <v>0</v>
      </c>
      <c r="E1136">
        <v>0</v>
      </c>
      <c r="F1136">
        <v>0</v>
      </c>
      <c r="G1136" s="9">
        <v>5.5065899999999999E-17</v>
      </c>
      <c r="H1136">
        <v>5340.03</v>
      </c>
      <c r="I1136">
        <v>1043514559</v>
      </c>
    </row>
    <row r="1137" spans="1:9" x14ac:dyDescent="0.25">
      <c r="A1137" t="s">
        <v>191</v>
      </c>
      <c r="B1137">
        <v>38882.9</v>
      </c>
      <c r="C1137">
        <v>38875.5</v>
      </c>
      <c r="D1137">
        <v>0</v>
      </c>
      <c r="E1137">
        <v>0</v>
      </c>
      <c r="F1137">
        <v>0</v>
      </c>
      <c r="G1137" s="9">
        <v>3.3079200000000002E-17</v>
      </c>
      <c r="H1137">
        <v>5340.03</v>
      </c>
      <c r="I1137">
        <v>1043514559</v>
      </c>
    </row>
    <row r="1138" spans="1:9" x14ac:dyDescent="0.25">
      <c r="A1138" t="s">
        <v>191</v>
      </c>
      <c r="B1138">
        <v>38921.1</v>
      </c>
      <c r="C1138">
        <v>38913.5</v>
      </c>
      <c r="D1138">
        <v>0</v>
      </c>
      <c r="E1138">
        <v>0</v>
      </c>
      <c r="F1138">
        <v>0</v>
      </c>
      <c r="G1138" s="9">
        <v>3.3079200000000002E-17</v>
      </c>
      <c r="H1138">
        <v>5340.03</v>
      </c>
      <c r="I1138">
        <v>1043514559</v>
      </c>
    </row>
    <row r="1139" spans="1:9" x14ac:dyDescent="0.25">
      <c r="A1139" t="s">
        <v>191</v>
      </c>
      <c r="B1139">
        <v>38885.4</v>
      </c>
      <c r="C1139">
        <v>38878.5</v>
      </c>
      <c r="D1139">
        <v>0</v>
      </c>
      <c r="E1139">
        <v>0</v>
      </c>
      <c r="F1139">
        <v>0</v>
      </c>
      <c r="G1139" s="9">
        <v>1.6773500000000001E-17</v>
      </c>
      <c r="H1139">
        <v>5340.03</v>
      </c>
      <c r="I1139">
        <v>-511935804</v>
      </c>
    </row>
    <row r="1140" spans="1:9" x14ac:dyDescent="0.25">
      <c r="A1140" t="s">
        <v>191</v>
      </c>
      <c r="B1140">
        <v>38837.1</v>
      </c>
      <c r="C1140">
        <v>38829.9</v>
      </c>
      <c r="D1140">
        <v>0</v>
      </c>
      <c r="E1140">
        <v>0</v>
      </c>
      <c r="F1140">
        <v>0</v>
      </c>
      <c r="G1140" s="9">
        <v>7.6761399999999996E-17</v>
      </c>
      <c r="H1140">
        <v>5340.03</v>
      </c>
      <c r="I1140">
        <v>-511935804</v>
      </c>
    </row>
    <row r="1141" spans="1:9" x14ac:dyDescent="0.25">
      <c r="A1141" t="s">
        <v>191</v>
      </c>
      <c r="B1141">
        <v>38742.9</v>
      </c>
      <c r="C1141">
        <v>38735.9</v>
      </c>
      <c r="D1141">
        <v>0</v>
      </c>
      <c r="E1141">
        <v>0</v>
      </c>
      <c r="F1141">
        <v>0</v>
      </c>
      <c r="G1141" s="9">
        <v>3.3169899999999998E-17</v>
      </c>
      <c r="H1141">
        <v>5340.03</v>
      </c>
      <c r="I1141">
        <v>-511935804</v>
      </c>
    </row>
    <row r="1142" spans="1:9" x14ac:dyDescent="0.25">
      <c r="A1142" t="s">
        <v>191</v>
      </c>
      <c r="B1142">
        <v>38897.599999999999</v>
      </c>
      <c r="C1142">
        <v>38890.199999999997</v>
      </c>
      <c r="D1142">
        <v>0</v>
      </c>
      <c r="E1142">
        <v>0</v>
      </c>
      <c r="F1142">
        <v>0</v>
      </c>
      <c r="G1142" s="9">
        <v>1.6773500000000001E-17</v>
      </c>
      <c r="H1142">
        <v>5340.03</v>
      </c>
      <c r="I1142">
        <v>-511935804</v>
      </c>
    </row>
    <row r="1143" spans="1:9" x14ac:dyDescent="0.25">
      <c r="A1143" t="s">
        <v>191</v>
      </c>
      <c r="B1143">
        <v>38827.199999999997</v>
      </c>
      <c r="C1143">
        <v>38819.800000000003</v>
      </c>
      <c r="D1143">
        <v>0</v>
      </c>
      <c r="E1143">
        <v>0</v>
      </c>
      <c r="F1143">
        <v>0</v>
      </c>
      <c r="G1143" s="9">
        <v>1.6773500000000001E-17</v>
      </c>
      <c r="H1143">
        <v>5340.03</v>
      </c>
      <c r="I1143">
        <v>-511935804</v>
      </c>
    </row>
    <row r="1144" spans="1:9" x14ac:dyDescent="0.25">
      <c r="A1144" t="s">
        <v>191</v>
      </c>
      <c r="B1144">
        <v>38817</v>
      </c>
      <c r="C1144">
        <v>38809.199999999997</v>
      </c>
      <c r="D1144">
        <v>0</v>
      </c>
      <c r="E1144">
        <v>0</v>
      </c>
      <c r="F1144">
        <v>0</v>
      </c>
      <c r="G1144" s="9">
        <v>3.3079200000000002E-17</v>
      </c>
      <c r="H1144">
        <v>5340.03</v>
      </c>
      <c r="I1144">
        <v>-511935804</v>
      </c>
    </row>
    <row r="1145" spans="1:9" x14ac:dyDescent="0.25">
      <c r="A1145" t="s">
        <v>191</v>
      </c>
      <c r="B1145">
        <v>38813.199999999997</v>
      </c>
      <c r="C1145">
        <v>38805.4</v>
      </c>
      <c r="D1145">
        <v>0</v>
      </c>
      <c r="E1145">
        <v>0</v>
      </c>
      <c r="F1145">
        <v>0</v>
      </c>
      <c r="G1145" s="9">
        <v>7.6761399999999996E-17</v>
      </c>
      <c r="H1145">
        <v>5340.03</v>
      </c>
      <c r="I1145">
        <v>-511935804</v>
      </c>
    </row>
    <row r="1146" spans="1:9" x14ac:dyDescent="0.25">
      <c r="A1146" t="s">
        <v>191</v>
      </c>
      <c r="B1146">
        <v>38830.699999999997</v>
      </c>
      <c r="C1146">
        <v>38824</v>
      </c>
      <c r="D1146">
        <v>0</v>
      </c>
      <c r="E1146">
        <v>0</v>
      </c>
      <c r="F1146">
        <v>0</v>
      </c>
      <c r="G1146" s="9">
        <v>6.72063E-17</v>
      </c>
      <c r="H1146">
        <v>5340.03</v>
      </c>
      <c r="I1146">
        <v>-511935804</v>
      </c>
    </row>
    <row r="1147" spans="1:9" x14ac:dyDescent="0.25">
      <c r="A1147" t="s">
        <v>191</v>
      </c>
      <c r="B1147">
        <v>38812.1</v>
      </c>
      <c r="C1147">
        <v>38804.9</v>
      </c>
      <c r="D1147">
        <v>0</v>
      </c>
      <c r="E1147">
        <v>0</v>
      </c>
      <c r="F1147">
        <v>0</v>
      </c>
      <c r="G1147" s="9">
        <v>3.3079200000000002E-17</v>
      </c>
      <c r="H1147">
        <v>5340.03</v>
      </c>
      <c r="I1147">
        <v>-511935804</v>
      </c>
    </row>
    <row r="1148" spans="1:9" x14ac:dyDescent="0.25">
      <c r="A1148" t="s">
        <v>191</v>
      </c>
      <c r="B1148">
        <v>38851.5</v>
      </c>
      <c r="C1148">
        <v>38843.4</v>
      </c>
      <c r="D1148">
        <v>0</v>
      </c>
      <c r="E1148">
        <v>0</v>
      </c>
      <c r="F1148">
        <v>0</v>
      </c>
      <c r="G1148" s="9">
        <v>3.3079200000000002E-17</v>
      </c>
      <c r="H1148">
        <v>5340.03</v>
      </c>
      <c r="I1148">
        <v>-511935804</v>
      </c>
    </row>
    <row r="1149" spans="1:9" x14ac:dyDescent="0.25">
      <c r="A1149" t="s">
        <v>191</v>
      </c>
      <c r="B1149">
        <v>38839.800000000003</v>
      </c>
      <c r="C1149">
        <v>38832.300000000003</v>
      </c>
      <c r="D1149">
        <v>0</v>
      </c>
      <c r="E1149">
        <v>0</v>
      </c>
      <c r="F1149">
        <v>0</v>
      </c>
      <c r="G1149" s="9">
        <v>6.72063E-17</v>
      </c>
      <c r="H1149">
        <v>5340.03</v>
      </c>
      <c r="I1149">
        <v>-511935804</v>
      </c>
    </row>
    <row r="1150" spans="1:9" x14ac:dyDescent="0.25">
      <c r="A1150" t="s">
        <v>191</v>
      </c>
      <c r="B1150">
        <v>38849.800000000003</v>
      </c>
      <c r="C1150">
        <v>38842.1</v>
      </c>
      <c r="D1150">
        <v>0</v>
      </c>
      <c r="E1150">
        <v>0</v>
      </c>
      <c r="F1150">
        <v>0</v>
      </c>
      <c r="G1150" s="9">
        <v>6.72063E-17</v>
      </c>
      <c r="H1150">
        <v>5340.03</v>
      </c>
      <c r="I1150">
        <v>-511935804</v>
      </c>
    </row>
    <row r="1151" spans="1:9" x14ac:dyDescent="0.25">
      <c r="A1151" t="s">
        <v>191</v>
      </c>
      <c r="B1151">
        <v>38823.699999999997</v>
      </c>
      <c r="C1151">
        <v>38816.400000000001</v>
      </c>
      <c r="D1151">
        <v>0</v>
      </c>
      <c r="E1151">
        <v>0</v>
      </c>
      <c r="F1151">
        <v>0</v>
      </c>
      <c r="G1151" s="9">
        <v>6.9398500000000002E-17</v>
      </c>
      <c r="H1151">
        <v>5340.03</v>
      </c>
      <c r="I1151">
        <v>-511935804</v>
      </c>
    </row>
    <row r="1152" spans="1:9" x14ac:dyDescent="0.25">
      <c r="A1152" t="s">
        <v>191</v>
      </c>
      <c r="B1152">
        <v>38799.1</v>
      </c>
      <c r="C1152">
        <v>38792.1</v>
      </c>
      <c r="D1152">
        <v>0</v>
      </c>
      <c r="E1152">
        <v>0</v>
      </c>
      <c r="F1152">
        <v>0</v>
      </c>
      <c r="G1152" s="9">
        <v>1.6773500000000001E-17</v>
      </c>
      <c r="H1152">
        <v>5340.03</v>
      </c>
      <c r="I1152">
        <v>-511935804</v>
      </c>
    </row>
    <row r="1153" spans="1:9" x14ac:dyDescent="0.25">
      <c r="A1153" t="s">
        <v>191</v>
      </c>
      <c r="B1153">
        <v>38848.1</v>
      </c>
      <c r="C1153">
        <v>38840.9</v>
      </c>
      <c r="D1153">
        <v>0</v>
      </c>
      <c r="E1153">
        <v>0</v>
      </c>
      <c r="F1153">
        <v>0</v>
      </c>
      <c r="G1153" s="9">
        <v>6.9411100000000002E-17</v>
      </c>
      <c r="H1153">
        <v>5340.03</v>
      </c>
      <c r="I1153">
        <v>-511935804</v>
      </c>
    </row>
    <row r="1154" spans="1:9" x14ac:dyDescent="0.25">
      <c r="A1154" t="s">
        <v>191</v>
      </c>
      <c r="B1154">
        <v>38839.300000000003</v>
      </c>
      <c r="C1154">
        <v>38832.199999999997</v>
      </c>
      <c r="D1154">
        <v>0</v>
      </c>
      <c r="E1154">
        <v>0</v>
      </c>
      <c r="F1154">
        <v>0</v>
      </c>
      <c r="G1154" s="9">
        <v>6.7198900000000001E-17</v>
      </c>
      <c r="H1154">
        <v>5340.03</v>
      </c>
      <c r="I1154">
        <v>-511935804</v>
      </c>
    </row>
    <row r="1155" spans="1:9" x14ac:dyDescent="0.25">
      <c r="A1155" t="s">
        <v>191</v>
      </c>
      <c r="B1155">
        <v>38831.300000000003</v>
      </c>
      <c r="C1155">
        <v>38824.300000000003</v>
      </c>
      <c r="D1155">
        <v>0</v>
      </c>
      <c r="E1155">
        <v>0</v>
      </c>
      <c r="F1155">
        <v>0</v>
      </c>
      <c r="G1155" s="9">
        <v>2.57107E-17</v>
      </c>
      <c r="H1155">
        <v>5340.03</v>
      </c>
      <c r="I1155">
        <v>-511935804</v>
      </c>
    </row>
    <row r="1156" spans="1:9" x14ac:dyDescent="0.25">
      <c r="A1156" t="s">
        <v>191</v>
      </c>
      <c r="B1156">
        <v>38828.6</v>
      </c>
      <c r="C1156">
        <v>38821.199999999997</v>
      </c>
      <c r="D1156">
        <v>0</v>
      </c>
      <c r="E1156">
        <v>0</v>
      </c>
      <c r="F1156">
        <v>0</v>
      </c>
      <c r="G1156" s="9">
        <v>5.51933E-17</v>
      </c>
      <c r="H1156">
        <v>5340.03</v>
      </c>
      <c r="I1156">
        <v>-511935804</v>
      </c>
    </row>
    <row r="1157" spans="1:9" x14ac:dyDescent="0.25">
      <c r="A1157" t="s">
        <v>191</v>
      </c>
      <c r="B1157">
        <v>38840.6</v>
      </c>
      <c r="C1157">
        <v>38833.199999999997</v>
      </c>
      <c r="D1157">
        <v>0</v>
      </c>
      <c r="E1157">
        <v>0</v>
      </c>
      <c r="F1157">
        <v>0</v>
      </c>
      <c r="G1157" s="9">
        <v>6.72063E-17</v>
      </c>
      <c r="H1157">
        <v>5340.03</v>
      </c>
      <c r="I1157">
        <v>-511935804</v>
      </c>
    </row>
    <row r="1158" spans="1:9" x14ac:dyDescent="0.25">
      <c r="A1158" t="s">
        <v>191</v>
      </c>
      <c r="B1158">
        <v>38879.199999999997</v>
      </c>
      <c r="C1158">
        <v>38872</v>
      </c>
      <c r="D1158">
        <v>0</v>
      </c>
      <c r="E1158">
        <v>0</v>
      </c>
      <c r="F1158">
        <v>0</v>
      </c>
      <c r="G1158" s="9">
        <v>3.3079200000000002E-17</v>
      </c>
      <c r="H1158">
        <v>5340.03</v>
      </c>
      <c r="I1158">
        <v>-511935804</v>
      </c>
    </row>
    <row r="1159" spans="1:9" x14ac:dyDescent="0.25">
      <c r="A1159" t="s">
        <v>191</v>
      </c>
      <c r="B1159">
        <v>38859.699999999997</v>
      </c>
      <c r="C1159">
        <v>38852.199999999997</v>
      </c>
      <c r="D1159">
        <v>0</v>
      </c>
      <c r="E1159">
        <v>0</v>
      </c>
      <c r="F1159">
        <v>0</v>
      </c>
      <c r="G1159" s="9">
        <v>3.8753999999999998E-19</v>
      </c>
      <c r="H1159">
        <v>5340.03</v>
      </c>
      <c r="I1159">
        <v>-511935804</v>
      </c>
    </row>
    <row r="1160" spans="1:9" x14ac:dyDescent="0.25">
      <c r="A1160" t="s">
        <v>191</v>
      </c>
      <c r="B1160">
        <v>38839.1</v>
      </c>
      <c r="C1160">
        <v>38832.1</v>
      </c>
      <c r="D1160">
        <v>0</v>
      </c>
      <c r="E1160">
        <v>0</v>
      </c>
      <c r="F1160">
        <v>0</v>
      </c>
      <c r="G1160" s="9">
        <v>3.3079200000000002E-17</v>
      </c>
      <c r="H1160">
        <v>5340.03</v>
      </c>
      <c r="I1160">
        <v>-511935804</v>
      </c>
    </row>
    <row r="1161" spans="1:9" x14ac:dyDescent="0.25">
      <c r="A1161" t="s">
        <v>191</v>
      </c>
      <c r="B1161">
        <v>38963.9</v>
      </c>
      <c r="C1161">
        <v>38956.6</v>
      </c>
      <c r="D1161">
        <v>0</v>
      </c>
      <c r="E1161">
        <v>0</v>
      </c>
      <c r="F1161">
        <v>0</v>
      </c>
      <c r="G1161" s="9">
        <v>3.3079200000000002E-17</v>
      </c>
      <c r="H1161">
        <v>5340.03</v>
      </c>
      <c r="I1161">
        <v>-511935804</v>
      </c>
    </row>
    <row r="1162" spans="1:9" x14ac:dyDescent="0.25">
      <c r="A1162" t="s">
        <v>191</v>
      </c>
      <c r="B1162">
        <v>38785.300000000003</v>
      </c>
      <c r="C1162">
        <v>38778.400000000001</v>
      </c>
      <c r="D1162">
        <v>0</v>
      </c>
      <c r="E1162">
        <v>0</v>
      </c>
      <c r="F1162">
        <v>0</v>
      </c>
      <c r="G1162" s="9">
        <v>5.6606099999999999E-19</v>
      </c>
      <c r="H1162">
        <v>5340.03</v>
      </c>
      <c r="I1162">
        <v>-511935804</v>
      </c>
    </row>
    <row r="1163" spans="1:9" x14ac:dyDescent="0.25">
      <c r="A1163" t="s">
        <v>191</v>
      </c>
      <c r="B1163">
        <v>38794.199999999997</v>
      </c>
      <c r="C1163">
        <v>38786.6</v>
      </c>
      <c r="D1163">
        <v>0</v>
      </c>
      <c r="E1163">
        <v>0</v>
      </c>
      <c r="F1163">
        <v>0</v>
      </c>
      <c r="G1163" s="9">
        <v>3.3079200000000002E-17</v>
      </c>
      <c r="H1163">
        <v>5340.03</v>
      </c>
      <c r="I1163">
        <v>-511935804</v>
      </c>
    </row>
    <row r="1164" spans="1:9" x14ac:dyDescent="0.25">
      <c r="A1164" t="s">
        <v>191</v>
      </c>
      <c r="B1164">
        <v>38826.400000000001</v>
      </c>
      <c r="C1164">
        <v>38818.9</v>
      </c>
      <c r="D1164">
        <v>0</v>
      </c>
      <c r="E1164">
        <v>0</v>
      </c>
      <c r="F1164">
        <v>0</v>
      </c>
      <c r="G1164" s="9">
        <v>7.6757800000000003E-17</v>
      </c>
      <c r="H1164">
        <v>5340.03</v>
      </c>
      <c r="I1164">
        <v>-511935804</v>
      </c>
    </row>
    <row r="1165" spans="1:9" x14ac:dyDescent="0.25">
      <c r="A1165" t="s">
        <v>191</v>
      </c>
      <c r="B1165">
        <v>38838.699999999997</v>
      </c>
      <c r="C1165">
        <v>38831.300000000003</v>
      </c>
      <c r="D1165">
        <v>0</v>
      </c>
      <c r="E1165">
        <v>0</v>
      </c>
      <c r="F1165">
        <v>0</v>
      </c>
      <c r="G1165" s="9">
        <v>1.6773500000000001E-17</v>
      </c>
      <c r="H1165">
        <v>5340.03</v>
      </c>
      <c r="I1165">
        <v>-511935804</v>
      </c>
    </row>
    <row r="1166" spans="1:9" x14ac:dyDescent="0.25">
      <c r="A1166" t="s">
        <v>191</v>
      </c>
      <c r="B1166">
        <v>38905.199999999997</v>
      </c>
      <c r="C1166">
        <v>38898</v>
      </c>
      <c r="D1166">
        <v>0</v>
      </c>
      <c r="E1166">
        <v>0</v>
      </c>
      <c r="F1166">
        <v>0</v>
      </c>
      <c r="G1166" s="9">
        <v>1.7128900000000001E-17</v>
      </c>
      <c r="H1166">
        <v>5340.03</v>
      </c>
      <c r="I1166">
        <v>-511935804</v>
      </c>
    </row>
    <row r="1167" spans="1:9" x14ac:dyDescent="0.25">
      <c r="A1167" t="s">
        <v>191</v>
      </c>
      <c r="B1167">
        <v>38874.400000000001</v>
      </c>
      <c r="C1167">
        <v>38867.5</v>
      </c>
      <c r="D1167">
        <v>0</v>
      </c>
      <c r="E1167">
        <v>0</v>
      </c>
      <c r="F1167">
        <v>0</v>
      </c>
      <c r="G1167" s="9">
        <v>3.1473099999999999E-17</v>
      </c>
      <c r="H1167">
        <v>5340.03</v>
      </c>
      <c r="I1167">
        <v>-511935804</v>
      </c>
    </row>
    <row r="1168" spans="1:9" x14ac:dyDescent="0.25">
      <c r="A1168" t="s">
        <v>191</v>
      </c>
      <c r="B1168">
        <v>38842.6</v>
      </c>
      <c r="C1168">
        <v>38835</v>
      </c>
      <c r="D1168">
        <v>0</v>
      </c>
      <c r="E1168">
        <v>0</v>
      </c>
      <c r="F1168">
        <v>0</v>
      </c>
      <c r="G1168" s="9">
        <v>3.3079200000000002E-17</v>
      </c>
      <c r="H1168">
        <v>5340.03</v>
      </c>
      <c r="I1168">
        <v>-511935804</v>
      </c>
    </row>
    <row r="1169" spans="1:25" x14ac:dyDescent="0.25">
      <c r="A1169" t="s">
        <v>191</v>
      </c>
      <c r="B1169">
        <v>38840.1</v>
      </c>
      <c r="C1169">
        <v>38833.300000000003</v>
      </c>
      <c r="D1169">
        <v>0</v>
      </c>
      <c r="E1169">
        <v>0</v>
      </c>
      <c r="F1169">
        <v>0</v>
      </c>
      <c r="G1169" s="9">
        <v>3.3079200000000002E-17</v>
      </c>
      <c r="H1169">
        <v>5340.03</v>
      </c>
      <c r="I1169">
        <v>-511935804</v>
      </c>
    </row>
    <row r="1170" spans="1:25" x14ac:dyDescent="0.25">
      <c r="A1170" t="s">
        <v>191</v>
      </c>
      <c r="B1170">
        <v>38831.699999999997</v>
      </c>
      <c r="C1170">
        <v>38824.699999999997</v>
      </c>
      <c r="D1170">
        <v>0</v>
      </c>
      <c r="E1170">
        <v>0</v>
      </c>
      <c r="F1170">
        <v>0</v>
      </c>
      <c r="G1170" s="9">
        <v>7.6757800000000003E-17</v>
      </c>
      <c r="H1170">
        <v>5340.03</v>
      </c>
      <c r="I1170">
        <v>-511935804</v>
      </c>
    </row>
    <row r="1171" spans="1:25" x14ac:dyDescent="0.25">
      <c r="A1171" t="s">
        <v>191</v>
      </c>
      <c r="B1171">
        <v>38804.199999999997</v>
      </c>
      <c r="C1171">
        <v>38796.800000000003</v>
      </c>
      <c r="D1171">
        <v>0</v>
      </c>
      <c r="E1171">
        <v>0</v>
      </c>
      <c r="F1171">
        <v>0</v>
      </c>
      <c r="G1171" s="9">
        <v>3.3079200000000002E-17</v>
      </c>
      <c r="H1171">
        <v>5340.03</v>
      </c>
      <c r="I1171">
        <v>-511935804</v>
      </c>
    </row>
    <row r="1172" spans="1:25" x14ac:dyDescent="0.25">
      <c r="A1172" t="s">
        <v>191</v>
      </c>
      <c r="B1172">
        <v>38837.9</v>
      </c>
      <c r="C1172">
        <v>38830.6</v>
      </c>
      <c r="D1172">
        <v>0</v>
      </c>
      <c r="E1172">
        <v>0</v>
      </c>
      <c r="F1172">
        <v>0</v>
      </c>
      <c r="G1172" s="9">
        <v>3.3079200000000002E-17</v>
      </c>
      <c r="H1172">
        <v>5340.03</v>
      </c>
      <c r="I1172">
        <v>-511935804</v>
      </c>
    </row>
    <row r="1173" spans="1:25" x14ac:dyDescent="0.25">
      <c r="A1173" t="s">
        <v>191</v>
      </c>
      <c r="B1173">
        <v>38802.199999999997</v>
      </c>
      <c r="C1173">
        <v>38794.300000000003</v>
      </c>
      <c r="D1173">
        <v>0</v>
      </c>
      <c r="E1173">
        <v>0</v>
      </c>
      <c r="F1173">
        <v>0</v>
      </c>
      <c r="G1173" s="9">
        <v>7.6758599999999995E-17</v>
      </c>
      <c r="H1173">
        <v>5340.03</v>
      </c>
      <c r="I1173">
        <v>-511935804</v>
      </c>
    </row>
    <row r="1174" spans="1:25" x14ac:dyDescent="0.25">
      <c r="A1174" t="s">
        <v>191</v>
      </c>
      <c r="B1174">
        <v>38887.800000000003</v>
      </c>
      <c r="C1174">
        <v>38880.699999999997</v>
      </c>
      <c r="D1174">
        <v>0</v>
      </c>
      <c r="E1174">
        <v>0</v>
      </c>
      <c r="F1174">
        <v>0</v>
      </c>
      <c r="G1174" s="9">
        <v>7.6758599999999995E-17</v>
      </c>
      <c r="H1174">
        <v>5340.03</v>
      </c>
      <c r="I1174">
        <v>-511935804</v>
      </c>
    </row>
    <row r="1175" spans="1:25" x14ac:dyDescent="0.25">
      <c r="A1175" t="s">
        <v>191</v>
      </c>
      <c r="B1175">
        <v>38832.1</v>
      </c>
      <c r="C1175">
        <v>38824.6</v>
      </c>
      <c r="D1175">
        <v>0</v>
      </c>
      <c r="E1175">
        <v>0</v>
      </c>
      <c r="F1175">
        <v>0</v>
      </c>
      <c r="G1175" s="9">
        <v>3.3079200000000002E-17</v>
      </c>
      <c r="H1175">
        <v>5340.03</v>
      </c>
      <c r="I1175">
        <v>-511935804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191</v>
      </c>
      <c r="B1176">
        <v>38828.199999999997</v>
      </c>
      <c r="C1176">
        <v>38821</v>
      </c>
      <c r="D1176">
        <v>0</v>
      </c>
      <c r="E1176">
        <v>0</v>
      </c>
      <c r="F1176">
        <v>0</v>
      </c>
      <c r="G1176" s="9">
        <v>1.6773500000000001E-17</v>
      </c>
      <c r="H1176">
        <v>5340.03</v>
      </c>
      <c r="I1176">
        <v>-511935804</v>
      </c>
      <c r="R1176">
        <f>AVERAGE(B1127:B1176)</f>
        <v>38843.898000000001</v>
      </c>
      <c r="S1176">
        <f>AVERAGE(C1127:C1176)</f>
        <v>38836.630000000005</v>
      </c>
      <c r="U1176">
        <f>_xlfn.VAR.P(B1127:B1176)</f>
        <v>1323.1533960000143</v>
      </c>
      <c r="V1176">
        <f>_xlfn.VAR.P(C1127:C1176)</f>
        <v>1324.2168999999601</v>
      </c>
      <c r="X1176">
        <f>1.96*SQRT(U1176)/50</f>
        <v>1.4259068814019593</v>
      </c>
      <c r="Y1176">
        <f>1.96*SQRT(V1176)/50</f>
        <v>1.4264798131119623</v>
      </c>
    </row>
    <row r="1177" spans="1:25" x14ac:dyDescent="0.25">
      <c r="A1177" t="s">
        <v>192</v>
      </c>
      <c r="B1177">
        <v>1942298.8703000001</v>
      </c>
      <c r="C1177" t="s">
        <v>37</v>
      </c>
    </row>
    <row r="1178" spans="1:25" x14ac:dyDescent="0.25">
      <c r="A1178" t="s">
        <v>193</v>
      </c>
      <c r="B1178">
        <v>2096.35</v>
      </c>
      <c r="C1178">
        <v>2088.1999999999998</v>
      </c>
      <c r="D1178">
        <v>0</v>
      </c>
      <c r="E1178">
        <v>0</v>
      </c>
      <c r="F1178">
        <v>0</v>
      </c>
      <c r="G1178" s="9">
        <v>8.6233300000000001E-14</v>
      </c>
      <c r="H1178">
        <v>22306.1</v>
      </c>
      <c r="I1178">
        <v>-511935804</v>
      </c>
    </row>
    <row r="1179" spans="1:25" x14ac:dyDescent="0.25">
      <c r="A1179" t="s">
        <v>193</v>
      </c>
      <c r="B1179">
        <v>2083.39</v>
      </c>
      <c r="C1179">
        <v>2075.89</v>
      </c>
      <c r="D1179">
        <v>0</v>
      </c>
      <c r="E1179">
        <v>0</v>
      </c>
      <c r="F1179">
        <v>0</v>
      </c>
      <c r="G1179" s="9">
        <v>8.5758099999999994E-14</v>
      </c>
      <c r="H1179">
        <v>22306.1</v>
      </c>
      <c r="I1179">
        <v>-511935804</v>
      </c>
    </row>
    <row r="1180" spans="1:25" x14ac:dyDescent="0.25">
      <c r="A1180" t="s">
        <v>193</v>
      </c>
      <c r="B1180">
        <v>2083.31</v>
      </c>
      <c r="C1180">
        <v>2075.92</v>
      </c>
      <c r="D1180">
        <v>0</v>
      </c>
      <c r="E1180">
        <v>0</v>
      </c>
      <c r="F1180">
        <v>0</v>
      </c>
      <c r="G1180" s="9">
        <v>8.6238999999999997E-14</v>
      </c>
      <c r="H1180">
        <v>22306.1</v>
      </c>
      <c r="I1180">
        <v>-511935804</v>
      </c>
    </row>
    <row r="1181" spans="1:25" x14ac:dyDescent="0.25">
      <c r="A1181" t="s">
        <v>193</v>
      </c>
      <c r="B1181">
        <v>2085.09</v>
      </c>
      <c r="C1181">
        <v>2077.4699999999998</v>
      </c>
      <c r="D1181">
        <v>0</v>
      </c>
      <c r="E1181">
        <v>0</v>
      </c>
      <c r="F1181">
        <v>0</v>
      </c>
      <c r="G1181" s="9">
        <v>8.1852500000000004E-14</v>
      </c>
      <c r="H1181">
        <v>22306.1</v>
      </c>
      <c r="I1181">
        <v>-511935804</v>
      </c>
    </row>
    <row r="1182" spans="1:25" x14ac:dyDescent="0.25">
      <c r="A1182" t="s">
        <v>193</v>
      </c>
      <c r="B1182">
        <v>2084.2399999999998</v>
      </c>
      <c r="C1182">
        <v>2077.37</v>
      </c>
      <c r="D1182">
        <v>0</v>
      </c>
      <c r="E1182">
        <v>0</v>
      </c>
      <c r="F1182">
        <v>0</v>
      </c>
      <c r="G1182" s="9">
        <v>9.2911200000000003E-14</v>
      </c>
      <c r="H1182">
        <v>22306.1</v>
      </c>
      <c r="I1182">
        <v>-511935804</v>
      </c>
    </row>
    <row r="1183" spans="1:25" x14ac:dyDescent="0.25">
      <c r="A1183" t="s">
        <v>193</v>
      </c>
      <c r="B1183">
        <v>2084.92</v>
      </c>
      <c r="C1183">
        <v>2077.34</v>
      </c>
      <c r="D1183">
        <v>0</v>
      </c>
      <c r="E1183">
        <v>0</v>
      </c>
      <c r="F1183">
        <v>0</v>
      </c>
      <c r="G1183" s="9">
        <v>9.3098499999999995E-14</v>
      </c>
      <c r="H1183">
        <v>21530.2</v>
      </c>
      <c r="I1183">
        <v>-511935804</v>
      </c>
    </row>
    <row r="1184" spans="1:25" x14ac:dyDescent="0.25">
      <c r="A1184" t="s">
        <v>193</v>
      </c>
      <c r="B1184">
        <v>2082.86</v>
      </c>
      <c r="C1184">
        <v>2075.85</v>
      </c>
      <c r="D1184">
        <v>0</v>
      </c>
      <c r="E1184">
        <v>0</v>
      </c>
      <c r="F1184">
        <v>0</v>
      </c>
      <c r="G1184" s="9">
        <v>9.2911200000000003E-14</v>
      </c>
      <c r="H1184">
        <v>22306.1</v>
      </c>
      <c r="I1184">
        <v>-511935804</v>
      </c>
    </row>
    <row r="1185" spans="1:9" x14ac:dyDescent="0.25">
      <c r="A1185" t="s">
        <v>193</v>
      </c>
      <c r="B1185">
        <v>2082.61</v>
      </c>
      <c r="C1185">
        <v>2075.58</v>
      </c>
      <c r="D1185">
        <v>0</v>
      </c>
      <c r="E1185">
        <v>0</v>
      </c>
      <c r="F1185">
        <v>0</v>
      </c>
      <c r="G1185" s="9">
        <v>8.6238999999999997E-14</v>
      </c>
      <c r="H1185">
        <v>22306.1</v>
      </c>
      <c r="I1185">
        <v>-511935804</v>
      </c>
    </row>
    <row r="1186" spans="1:9" x14ac:dyDescent="0.25">
      <c r="A1186" t="s">
        <v>193</v>
      </c>
      <c r="B1186">
        <v>2084.08</v>
      </c>
      <c r="C1186">
        <v>2077.2399999999998</v>
      </c>
      <c r="D1186">
        <v>0</v>
      </c>
      <c r="E1186">
        <v>0</v>
      </c>
      <c r="F1186">
        <v>0</v>
      </c>
      <c r="G1186" s="9">
        <v>8.6238900000000003E-14</v>
      </c>
      <c r="H1186">
        <v>22306.1</v>
      </c>
      <c r="I1186">
        <v>-511935804</v>
      </c>
    </row>
    <row r="1187" spans="1:9" x14ac:dyDescent="0.25">
      <c r="A1187" t="s">
        <v>193</v>
      </c>
      <c r="B1187">
        <v>2083.94</v>
      </c>
      <c r="C1187">
        <v>2075.7600000000002</v>
      </c>
      <c r="D1187">
        <v>0</v>
      </c>
      <c r="E1187">
        <v>0</v>
      </c>
      <c r="F1187">
        <v>0</v>
      </c>
      <c r="G1187" s="9">
        <v>9.2911200000000003E-14</v>
      </c>
      <c r="H1187">
        <v>22306.1</v>
      </c>
      <c r="I1187">
        <v>-511935804</v>
      </c>
    </row>
    <row r="1188" spans="1:9" x14ac:dyDescent="0.25">
      <c r="A1188" t="s">
        <v>193</v>
      </c>
      <c r="B1188">
        <v>2082.02</v>
      </c>
      <c r="C1188">
        <v>2074.96</v>
      </c>
      <c r="D1188">
        <v>0</v>
      </c>
      <c r="E1188">
        <v>0</v>
      </c>
      <c r="F1188">
        <v>0</v>
      </c>
      <c r="G1188" s="9">
        <v>8.5758099999999994E-14</v>
      </c>
      <c r="H1188">
        <v>22306.1</v>
      </c>
      <c r="I1188">
        <v>-511935804</v>
      </c>
    </row>
    <row r="1189" spans="1:9" x14ac:dyDescent="0.25">
      <c r="A1189" t="s">
        <v>193</v>
      </c>
      <c r="B1189">
        <v>2085</v>
      </c>
      <c r="C1189">
        <v>2077.77</v>
      </c>
      <c r="D1189">
        <v>0</v>
      </c>
      <c r="E1189">
        <v>0</v>
      </c>
      <c r="F1189">
        <v>0</v>
      </c>
      <c r="G1189" s="9">
        <v>8.6238999999999997E-14</v>
      </c>
      <c r="H1189">
        <v>22306.1</v>
      </c>
      <c r="I1189">
        <v>-511935804</v>
      </c>
    </row>
    <row r="1190" spans="1:9" x14ac:dyDescent="0.25">
      <c r="A1190" t="s">
        <v>193</v>
      </c>
      <c r="B1190">
        <v>2083.0100000000002</v>
      </c>
      <c r="C1190">
        <v>2075.8200000000002</v>
      </c>
      <c r="D1190">
        <v>0</v>
      </c>
      <c r="E1190">
        <v>0</v>
      </c>
      <c r="F1190">
        <v>0</v>
      </c>
      <c r="G1190" s="9">
        <v>9.2911200000000003E-14</v>
      </c>
      <c r="H1190">
        <v>22306.1</v>
      </c>
      <c r="I1190">
        <v>-511935804</v>
      </c>
    </row>
    <row r="1191" spans="1:9" x14ac:dyDescent="0.25">
      <c r="A1191" t="s">
        <v>193</v>
      </c>
      <c r="B1191">
        <v>2083.16</v>
      </c>
      <c r="C1191">
        <v>2075.94</v>
      </c>
      <c r="D1191">
        <v>0</v>
      </c>
      <c r="E1191">
        <v>0</v>
      </c>
      <c r="F1191">
        <v>0</v>
      </c>
      <c r="G1191" s="9">
        <v>8.5758099999999994E-14</v>
      </c>
      <c r="H1191">
        <v>22306.1</v>
      </c>
      <c r="I1191">
        <v>-511935804</v>
      </c>
    </row>
    <row r="1192" spans="1:9" x14ac:dyDescent="0.25">
      <c r="A1192" t="s">
        <v>193</v>
      </c>
      <c r="B1192">
        <v>2082.16</v>
      </c>
      <c r="C1192">
        <v>2075.2600000000002</v>
      </c>
      <c r="D1192">
        <v>0</v>
      </c>
      <c r="E1192">
        <v>0</v>
      </c>
      <c r="F1192">
        <v>0</v>
      </c>
      <c r="G1192" s="9">
        <v>8.5758099999999994E-14</v>
      </c>
      <c r="H1192">
        <v>22306.3</v>
      </c>
      <c r="I1192">
        <v>-511935804</v>
      </c>
    </row>
    <row r="1193" spans="1:9" x14ac:dyDescent="0.25">
      <c r="A1193" t="s">
        <v>193</v>
      </c>
      <c r="B1193">
        <v>2083.5700000000002</v>
      </c>
      <c r="C1193">
        <v>2076.23</v>
      </c>
      <c r="D1193">
        <v>0</v>
      </c>
      <c r="E1193">
        <v>0</v>
      </c>
      <c r="F1193">
        <v>0</v>
      </c>
      <c r="G1193" s="9">
        <v>9.2911200000000003E-14</v>
      </c>
      <c r="H1193">
        <v>22306.1</v>
      </c>
      <c r="I1193">
        <v>-511935804</v>
      </c>
    </row>
    <row r="1194" spans="1:9" x14ac:dyDescent="0.25">
      <c r="A1194" t="s">
        <v>193</v>
      </c>
      <c r="B1194">
        <v>2082.58</v>
      </c>
      <c r="C1194">
        <v>2075.2600000000002</v>
      </c>
      <c r="D1194">
        <v>0</v>
      </c>
      <c r="E1194">
        <v>0</v>
      </c>
      <c r="F1194">
        <v>0</v>
      </c>
      <c r="G1194" s="9">
        <v>8.5758099999999994E-14</v>
      </c>
      <c r="H1194">
        <v>22306.3</v>
      </c>
      <c r="I1194">
        <v>-511935804</v>
      </c>
    </row>
    <row r="1195" spans="1:9" x14ac:dyDescent="0.25">
      <c r="A1195" t="s">
        <v>193</v>
      </c>
      <c r="B1195">
        <v>2082.9299999999998</v>
      </c>
      <c r="C1195">
        <v>2076.06</v>
      </c>
      <c r="D1195">
        <v>0</v>
      </c>
      <c r="E1195">
        <v>0</v>
      </c>
      <c r="F1195">
        <v>0</v>
      </c>
      <c r="G1195" s="9">
        <v>9.2911200000000003E-14</v>
      </c>
      <c r="H1195">
        <v>22306.1</v>
      </c>
      <c r="I1195">
        <v>-511935804</v>
      </c>
    </row>
    <row r="1196" spans="1:9" x14ac:dyDescent="0.25">
      <c r="A1196" t="s">
        <v>193</v>
      </c>
      <c r="B1196">
        <v>2082.08</v>
      </c>
      <c r="C1196">
        <v>2075.41</v>
      </c>
      <c r="D1196">
        <v>0</v>
      </c>
      <c r="E1196">
        <v>0</v>
      </c>
      <c r="F1196">
        <v>0</v>
      </c>
      <c r="G1196" s="9">
        <v>8.5758099999999994E-14</v>
      </c>
      <c r="H1196">
        <v>22306.3</v>
      </c>
      <c r="I1196">
        <v>-511935804</v>
      </c>
    </row>
    <row r="1197" spans="1:9" x14ac:dyDescent="0.25">
      <c r="A1197" t="s">
        <v>193</v>
      </c>
      <c r="B1197">
        <v>2083.27</v>
      </c>
      <c r="C1197">
        <v>2075.98</v>
      </c>
      <c r="D1197">
        <v>0</v>
      </c>
      <c r="E1197">
        <v>0</v>
      </c>
      <c r="F1197">
        <v>0</v>
      </c>
      <c r="G1197" s="9">
        <v>8.5758099999999994E-14</v>
      </c>
      <c r="H1197">
        <v>22306.1</v>
      </c>
      <c r="I1197">
        <v>-511935804</v>
      </c>
    </row>
    <row r="1198" spans="1:9" x14ac:dyDescent="0.25">
      <c r="A1198" t="s">
        <v>193</v>
      </c>
      <c r="B1198">
        <v>2082.5700000000002</v>
      </c>
      <c r="C1198">
        <v>2075.7399999999998</v>
      </c>
      <c r="D1198">
        <v>0</v>
      </c>
      <c r="E1198">
        <v>0</v>
      </c>
      <c r="F1198">
        <v>0</v>
      </c>
      <c r="G1198" s="9">
        <v>8.6238900000000003E-14</v>
      </c>
      <c r="H1198">
        <v>22306.1</v>
      </c>
      <c r="I1198">
        <v>-511935804</v>
      </c>
    </row>
    <row r="1199" spans="1:9" x14ac:dyDescent="0.25">
      <c r="A1199" t="s">
        <v>193</v>
      </c>
      <c r="B1199">
        <v>2083.44</v>
      </c>
      <c r="C1199">
        <v>2076.25</v>
      </c>
      <c r="D1199">
        <v>0</v>
      </c>
      <c r="E1199">
        <v>0</v>
      </c>
      <c r="F1199">
        <v>0</v>
      </c>
      <c r="G1199" s="9">
        <v>9.2911200000000003E-14</v>
      </c>
      <c r="H1199">
        <v>22306.1</v>
      </c>
      <c r="I1199">
        <v>-511935804</v>
      </c>
    </row>
    <row r="1200" spans="1:9" x14ac:dyDescent="0.25">
      <c r="A1200" t="s">
        <v>193</v>
      </c>
      <c r="B1200">
        <v>2083.09</v>
      </c>
      <c r="C1200">
        <v>2075.86</v>
      </c>
      <c r="D1200">
        <v>0</v>
      </c>
      <c r="E1200">
        <v>0</v>
      </c>
      <c r="F1200">
        <v>0</v>
      </c>
      <c r="G1200" s="9">
        <v>9.2911200000000003E-14</v>
      </c>
      <c r="H1200">
        <v>22306.1</v>
      </c>
      <c r="I1200">
        <v>-511935804</v>
      </c>
    </row>
    <row r="1201" spans="1:9" x14ac:dyDescent="0.25">
      <c r="A1201" t="s">
        <v>193</v>
      </c>
      <c r="B1201">
        <v>2084.58</v>
      </c>
      <c r="C1201">
        <v>2077.73</v>
      </c>
      <c r="D1201">
        <v>0</v>
      </c>
      <c r="E1201">
        <v>0</v>
      </c>
      <c r="F1201">
        <v>0</v>
      </c>
      <c r="G1201" s="9">
        <v>8.1852500000000004E-14</v>
      </c>
      <c r="H1201">
        <v>21530.7</v>
      </c>
      <c r="I1201">
        <v>-511935804</v>
      </c>
    </row>
    <row r="1202" spans="1:9" x14ac:dyDescent="0.25">
      <c r="A1202" t="s">
        <v>193</v>
      </c>
      <c r="B1202">
        <v>2082.2399999999998</v>
      </c>
      <c r="C1202">
        <v>2075.23</v>
      </c>
      <c r="D1202">
        <v>0</v>
      </c>
      <c r="E1202">
        <v>0</v>
      </c>
      <c r="F1202">
        <v>0</v>
      </c>
      <c r="G1202" s="9">
        <v>8.5758099999999994E-14</v>
      </c>
      <c r="H1202">
        <v>22306.1</v>
      </c>
      <c r="I1202">
        <v>-511935804</v>
      </c>
    </row>
    <row r="1203" spans="1:9" x14ac:dyDescent="0.25">
      <c r="A1203" t="s">
        <v>193</v>
      </c>
      <c r="B1203">
        <v>2082.6799999999998</v>
      </c>
      <c r="C1203">
        <v>2076.1999999999998</v>
      </c>
      <c r="D1203">
        <v>0</v>
      </c>
      <c r="E1203">
        <v>0</v>
      </c>
      <c r="F1203">
        <v>0</v>
      </c>
      <c r="G1203" s="9">
        <v>9.2911200000000003E-14</v>
      </c>
      <c r="H1203">
        <v>22306.1</v>
      </c>
      <c r="I1203">
        <v>-511935804</v>
      </c>
    </row>
    <row r="1204" spans="1:9" x14ac:dyDescent="0.25">
      <c r="A1204" t="s">
        <v>193</v>
      </c>
      <c r="B1204">
        <v>2082.62</v>
      </c>
      <c r="C1204">
        <v>2075.63</v>
      </c>
      <c r="D1204">
        <v>0</v>
      </c>
      <c r="E1204">
        <v>0</v>
      </c>
      <c r="F1204">
        <v>0</v>
      </c>
      <c r="G1204" s="9">
        <v>8.5758099999999994E-14</v>
      </c>
      <c r="H1204">
        <v>22306.1</v>
      </c>
      <c r="I1204">
        <v>-511935804</v>
      </c>
    </row>
    <row r="1205" spans="1:9" x14ac:dyDescent="0.25">
      <c r="A1205" t="s">
        <v>193</v>
      </c>
      <c r="B1205">
        <v>2082.73</v>
      </c>
      <c r="C1205">
        <v>2075.59</v>
      </c>
      <c r="D1205">
        <v>0</v>
      </c>
      <c r="E1205">
        <v>0</v>
      </c>
      <c r="F1205">
        <v>0</v>
      </c>
      <c r="G1205" s="9">
        <v>8.5758099999999994E-14</v>
      </c>
      <c r="H1205">
        <v>22306.1</v>
      </c>
      <c r="I1205">
        <v>-511935804</v>
      </c>
    </row>
    <row r="1206" spans="1:9" x14ac:dyDescent="0.25">
      <c r="A1206" t="s">
        <v>193</v>
      </c>
      <c r="B1206">
        <v>2082.94</v>
      </c>
      <c r="C1206">
        <v>2075.79</v>
      </c>
      <c r="D1206">
        <v>0</v>
      </c>
      <c r="E1206">
        <v>0</v>
      </c>
      <c r="F1206">
        <v>0</v>
      </c>
      <c r="G1206" s="9">
        <v>9.2911200000000003E-14</v>
      </c>
      <c r="H1206">
        <v>22306.1</v>
      </c>
      <c r="I1206">
        <v>-511935804</v>
      </c>
    </row>
    <row r="1207" spans="1:9" x14ac:dyDescent="0.25">
      <c r="A1207" t="s">
        <v>193</v>
      </c>
      <c r="B1207">
        <v>2082.98</v>
      </c>
      <c r="C1207">
        <v>2076.09</v>
      </c>
      <c r="D1207">
        <v>0</v>
      </c>
      <c r="E1207">
        <v>0</v>
      </c>
      <c r="F1207">
        <v>0</v>
      </c>
      <c r="G1207" s="9">
        <v>8.5758099999999994E-14</v>
      </c>
      <c r="H1207">
        <v>22306.1</v>
      </c>
      <c r="I1207">
        <v>-511935804</v>
      </c>
    </row>
    <row r="1208" spans="1:9" x14ac:dyDescent="0.25">
      <c r="A1208" t="s">
        <v>193</v>
      </c>
      <c r="B1208">
        <v>2082.4499999999998</v>
      </c>
      <c r="C1208">
        <v>2075.17</v>
      </c>
      <c r="D1208">
        <v>0</v>
      </c>
      <c r="E1208">
        <v>0</v>
      </c>
      <c r="F1208">
        <v>0</v>
      </c>
      <c r="G1208" s="9">
        <v>8.5758099999999994E-14</v>
      </c>
      <c r="H1208">
        <v>22306.3</v>
      </c>
      <c r="I1208">
        <v>-511935804</v>
      </c>
    </row>
    <row r="1209" spans="1:9" x14ac:dyDescent="0.25">
      <c r="A1209" t="s">
        <v>193</v>
      </c>
      <c r="B1209">
        <v>2082.02</v>
      </c>
      <c r="C1209">
        <v>2075.0500000000002</v>
      </c>
      <c r="D1209">
        <v>0</v>
      </c>
      <c r="E1209">
        <v>0</v>
      </c>
      <c r="F1209">
        <v>0</v>
      </c>
      <c r="G1209" s="9">
        <v>8.5758099999999994E-14</v>
      </c>
      <c r="H1209">
        <v>22306.1</v>
      </c>
      <c r="I1209">
        <v>-511935804</v>
      </c>
    </row>
    <row r="1210" spans="1:9" x14ac:dyDescent="0.25">
      <c r="A1210" t="s">
        <v>193</v>
      </c>
      <c r="B1210">
        <v>2082.52</v>
      </c>
      <c r="C1210">
        <v>2075.4699999999998</v>
      </c>
      <c r="D1210">
        <v>0</v>
      </c>
      <c r="E1210">
        <v>0</v>
      </c>
      <c r="F1210">
        <v>0</v>
      </c>
      <c r="G1210" s="9">
        <v>9.2911200000000003E-14</v>
      </c>
      <c r="H1210">
        <v>22306.1</v>
      </c>
      <c r="I1210">
        <v>-511935804</v>
      </c>
    </row>
    <row r="1211" spans="1:9" x14ac:dyDescent="0.25">
      <c r="A1211" t="s">
        <v>193</v>
      </c>
      <c r="B1211">
        <v>2085.44</v>
      </c>
      <c r="C1211">
        <v>2077.7399999999998</v>
      </c>
      <c r="D1211">
        <v>0</v>
      </c>
      <c r="E1211">
        <v>0</v>
      </c>
      <c r="F1211">
        <v>0</v>
      </c>
      <c r="G1211" s="9">
        <v>8.6238900000000003E-14</v>
      </c>
      <c r="H1211">
        <v>22306.1</v>
      </c>
      <c r="I1211">
        <v>-511935804</v>
      </c>
    </row>
    <row r="1212" spans="1:9" x14ac:dyDescent="0.25">
      <c r="A1212" t="s">
        <v>193</v>
      </c>
      <c r="B1212">
        <v>2084.6999999999998</v>
      </c>
      <c r="C1212">
        <v>2077.86</v>
      </c>
      <c r="D1212">
        <v>0</v>
      </c>
      <c r="E1212">
        <v>0</v>
      </c>
      <c r="F1212">
        <v>0</v>
      </c>
      <c r="G1212" s="9">
        <v>9.2911200000000003E-14</v>
      </c>
      <c r="H1212">
        <v>22306.1</v>
      </c>
      <c r="I1212">
        <v>-511935804</v>
      </c>
    </row>
    <row r="1213" spans="1:9" x14ac:dyDescent="0.25">
      <c r="A1213" t="s">
        <v>193</v>
      </c>
      <c r="B1213">
        <v>2084.91</v>
      </c>
      <c r="C1213">
        <v>2077.84</v>
      </c>
      <c r="D1213">
        <v>0</v>
      </c>
      <c r="E1213">
        <v>0</v>
      </c>
      <c r="F1213">
        <v>0</v>
      </c>
      <c r="G1213" s="9">
        <v>9.2911200000000003E-14</v>
      </c>
      <c r="H1213">
        <v>22306.1</v>
      </c>
      <c r="I1213">
        <v>-511935804</v>
      </c>
    </row>
    <row r="1214" spans="1:9" x14ac:dyDescent="0.25">
      <c r="A1214" t="s">
        <v>193</v>
      </c>
      <c r="B1214">
        <v>2082.62</v>
      </c>
      <c r="C1214">
        <v>2075.33</v>
      </c>
      <c r="D1214">
        <v>0</v>
      </c>
      <c r="E1214">
        <v>0</v>
      </c>
      <c r="F1214">
        <v>0</v>
      </c>
      <c r="G1214" s="9">
        <v>8.5758099999999994E-14</v>
      </c>
      <c r="H1214">
        <v>22306.1</v>
      </c>
      <c r="I1214">
        <v>-511935804</v>
      </c>
    </row>
    <row r="1215" spans="1:9" x14ac:dyDescent="0.25">
      <c r="A1215" t="s">
        <v>193</v>
      </c>
      <c r="B1215">
        <v>2082.66</v>
      </c>
      <c r="C1215">
        <v>2075.77</v>
      </c>
      <c r="D1215">
        <v>0</v>
      </c>
      <c r="E1215">
        <v>0</v>
      </c>
      <c r="F1215">
        <v>0</v>
      </c>
      <c r="G1215" s="9">
        <v>8.6238900000000003E-14</v>
      </c>
      <c r="H1215">
        <v>22306.1</v>
      </c>
      <c r="I1215">
        <v>-511935804</v>
      </c>
    </row>
    <row r="1216" spans="1:9" x14ac:dyDescent="0.25">
      <c r="A1216" t="s">
        <v>193</v>
      </c>
      <c r="B1216">
        <v>2082.14</v>
      </c>
      <c r="C1216">
        <v>2075.39</v>
      </c>
      <c r="D1216">
        <v>0</v>
      </c>
      <c r="E1216">
        <v>0</v>
      </c>
      <c r="F1216">
        <v>0</v>
      </c>
      <c r="G1216" s="9">
        <v>8.5758099999999994E-14</v>
      </c>
      <c r="H1216">
        <v>22306.3</v>
      </c>
      <c r="I1216">
        <v>-511935804</v>
      </c>
    </row>
    <row r="1217" spans="1:25" x14ac:dyDescent="0.25">
      <c r="A1217" t="s">
        <v>193</v>
      </c>
      <c r="B1217">
        <v>2082.4899999999998</v>
      </c>
      <c r="C1217">
        <v>2075.42</v>
      </c>
      <c r="D1217">
        <v>0</v>
      </c>
      <c r="E1217">
        <v>0</v>
      </c>
      <c r="F1217">
        <v>0</v>
      </c>
      <c r="G1217" s="9">
        <v>8.5758099999999994E-14</v>
      </c>
      <c r="H1217">
        <v>22306.3</v>
      </c>
      <c r="I1217">
        <v>-511935804</v>
      </c>
    </row>
    <row r="1218" spans="1:25" x14ac:dyDescent="0.25">
      <c r="A1218" t="s">
        <v>193</v>
      </c>
      <c r="B1218">
        <v>2082.77</v>
      </c>
      <c r="C1218">
        <v>2075.56</v>
      </c>
      <c r="D1218">
        <v>0</v>
      </c>
      <c r="E1218">
        <v>0</v>
      </c>
      <c r="F1218">
        <v>0</v>
      </c>
      <c r="G1218" s="9">
        <v>9.2911200000000003E-14</v>
      </c>
      <c r="H1218">
        <v>22306.1</v>
      </c>
      <c r="I1218">
        <v>-511935804</v>
      </c>
    </row>
    <row r="1219" spans="1:25" x14ac:dyDescent="0.25">
      <c r="A1219" t="s">
        <v>193</v>
      </c>
      <c r="B1219">
        <v>2082.27</v>
      </c>
      <c r="C1219">
        <v>2075.25</v>
      </c>
      <c r="D1219">
        <v>0</v>
      </c>
      <c r="E1219">
        <v>0</v>
      </c>
      <c r="F1219">
        <v>0</v>
      </c>
      <c r="G1219" s="9">
        <v>8.5758099999999994E-14</v>
      </c>
      <c r="H1219">
        <v>22306.1</v>
      </c>
      <c r="I1219">
        <v>-511935804</v>
      </c>
    </row>
    <row r="1220" spans="1:25" x14ac:dyDescent="0.25">
      <c r="A1220" t="s">
        <v>193</v>
      </c>
      <c r="B1220">
        <v>2084.4299999999998</v>
      </c>
      <c r="C1220">
        <v>2077.25</v>
      </c>
      <c r="D1220">
        <v>0</v>
      </c>
      <c r="E1220">
        <v>0</v>
      </c>
      <c r="F1220">
        <v>0</v>
      </c>
      <c r="G1220" s="9">
        <v>9.2911200000000003E-14</v>
      </c>
      <c r="H1220">
        <v>22306.1</v>
      </c>
      <c r="I1220">
        <v>-511935804</v>
      </c>
    </row>
    <row r="1221" spans="1:25" x14ac:dyDescent="0.25">
      <c r="A1221" t="s">
        <v>193</v>
      </c>
      <c r="B1221">
        <v>2082.5100000000002</v>
      </c>
      <c r="C1221">
        <v>2075.44</v>
      </c>
      <c r="D1221">
        <v>0</v>
      </c>
      <c r="E1221">
        <v>0</v>
      </c>
      <c r="F1221">
        <v>0</v>
      </c>
      <c r="G1221" s="9">
        <v>8.5758099999999994E-14</v>
      </c>
      <c r="H1221">
        <v>22306.3</v>
      </c>
      <c r="I1221">
        <v>-511935804</v>
      </c>
    </row>
    <row r="1222" spans="1:25" x14ac:dyDescent="0.25">
      <c r="A1222" t="s">
        <v>193</v>
      </c>
      <c r="B1222">
        <v>2084.79</v>
      </c>
      <c r="C1222">
        <v>2077.83</v>
      </c>
      <c r="D1222">
        <v>0</v>
      </c>
      <c r="E1222">
        <v>0</v>
      </c>
      <c r="F1222">
        <v>0</v>
      </c>
      <c r="G1222" s="9">
        <v>8.6238999999999997E-14</v>
      </c>
      <c r="H1222">
        <v>22306.1</v>
      </c>
      <c r="I1222">
        <v>-511935804</v>
      </c>
    </row>
    <row r="1223" spans="1:25" x14ac:dyDescent="0.25">
      <c r="A1223" t="s">
        <v>193</v>
      </c>
      <c r="B1223">
        <v>2082.92</v>
      </c>
      <c r="C1223">
        <v>2075.8000000000002</v>
      </c>
      <c r="D1223">
        <v>0</v>
      </c>
      <c r="E1223">
        <v>0</v>
      </c>
      <c r="F1223">
        <v>0</v>
      </c>
      <c r="G1223" s="9">
        <v>9.2911200000000003E-14</v>
      </c>
      <c r="H1223">
        <v>22306.1</v>
      </c>
      <c r="I1223">
        <v>-511935804</v>
      </c>
    </row>
    <row r="1224" spans="1:25" x14ac:dyDescent="0.25">
      <c r="A1224" t="s">
        <v>193</v>
      </c>
      <c r="B1224">
        <v>2084.5500000000002</v>
      </c>
      <c r="C1224">
        <v>2077.5300000000002</v>
      </c>
      <c r="D1224">
        <v>0</v>
      </c>
      <c r="E1224">
        <v>0</v>
      </c>
      <c r="F1224">
        <v>0</v>
      </c>
      <c r="G1224" s="9">
        <v>9.2911200000000003E-14</v>
      </c>
      <c r="H1224">
        <v>21530.2</v>
      </c>
      <c r="I1224">
        <v>-511935804</v>
      </c>
    </row>
    <row r="1225" spans="1:25" x14ac:dyDescent="0.25">
      <c r="A1225" t="s">
        <v>193</v>
      </c>
      <c r="B1225">
        <v>2082.7199999999998</v>
      </c>
      <c r="C1225">
        <v>2075.6999999999998</v>
      </c>
      <c r="D1225">
        <v>0</v>
      </c>
      <c r="E1225">
        <v>0</v>
      </c>
      <c r="F1225">
        <v>0</v>
      </c>
      <c r="G1225" s="9">
        <v>9.2911200000000003E-14</v>
      </c>
      <c r="H1225">
        <v>22306.1</v>
      </c>
      <c r="I1225">
        <v>-511935804</v>
      </c>
    </row>
    <row r="1226" spans="1:25" x14ac:dyDescent="0.25">
      <c r="A1226" t="s">
        <v>193</v>
      </c>
      <c r="B1226">
        <v>2082.7399999999998</v>
      </c>
      <c r="C1226">
        <v>2075.6</v>
      </c>
      <c r="D1226">
        <v>0</v>
      </c>
      <c r="E1226">
        <v>0</v>
      </c>
      <c r="F1226">
        <v>0</v>
      </c>
      <c r="G1226" s="9">
        <v>9.2911200000000003E-14</v>
      </c>
      <c r="H1226">
        <v>21530.6</v>
      </c>
      <c r="I1226">
        <v>-511935804</v>
      </c>
    </row>
    <row r="1227" spans="1:25" x14ac:dyDescent="0.25">
      <c r="A1227" t="s">
        <v>193</v>
      </c>
      <c r="B1227">
        <v>2084.64</v>
      </c>
      <c r="C1227">
        <v>2077.6999999999998</v>
      </c>
      <c r="D1227">
        <v>0</v>
      </c>
      <c r="E1227">
        <v>0</v>
      </c>
      <c r="F1227">
        <v>0</v>
      </c>
      <c r="G1227" s="9">
        <v>9.2911200000000003E-14</v>
      </c>
      <c r="H1227">
        <v>22306.1</v>
      </c>
      <c r="I1227">
        <v>-511935804</v>
      </c>
    </row>
    <row r="1228" spans="1:25" x14ac:dyDescent="0.25">
      <c r="A1228" t="s">
        <v>193</v>
      </c>
      <c r="B1228">
        <v>2084.9699999999998</v>
      </c>
      <c r="C1228">
        <v>2077.7800000000002</v>
      </c>
      <c r="D1228">
        <v>0</v>
      </c>
      <c r="E1228">
        <v>0</v>
      </c>
      <c r="F1228">
        <v>0</v>
      </c>
      <c r="G1228" s="9">
        <v>9.2911200000000003E-14</v>
      </c>
      <c r="H1228">
        <v>21530.7</v>
      </c>
      <c r="I1228">
        <v>-511935804</v>
      </c>
    </row>
    <row r="1229" spans="1:25" x14ac:dyDescent="0.25">
      <c r="A1229" t="s">
        <v>193</v>
      </c>
      <c r="B1229">
        <v>2083.81</v>
      </c>
      <c r="C1229">
        <v>2075.8000000000002</v>
      </c>
      <c r="D1229">
        <v>0</v>
      </c>
      <c r="E1229">
        <v>0</v>
      </c>
      <c r="F1229">
        <v>0</v>
      </c>
      <c r="G1229" s="9">
        <v>8.6238900000000003E-14</v>
      </c>
      <c r="H1229">
        <v>22306.1</v>
      </c>
      <c r="I1229">
        <v>-511935804</v>
      </c>
    </row>
    <row r="1230" spans="1:25" x14ac:dyDescent="0.25">
      <c r="A1230" t="s">
        <v>193</v>
      </c>
      <c r="B1230">
        <v>2082.8000000000002</v>
      </c>
      <c r="C1230">
        <v>2075.94</v>
      </c>
      <c r="D1230">
        <v>0</v>
      </c>
      <c r="E1230">
        <v>0</v>
      </c>
      <c r="F1230">
        <v>0</v>
      </c>
      <c r="G1230" s="9">
        <v>8.6238900000000003E-14</v>
      </c>
      <c r="H1230">
        <v>22306.1</v>
      </c>
      <c r="I1230">
        <v>-511935804</v>
      </c>
    </row>
    <row r="1231" spans="1:25" x14ac:dyDescent="0.25">
      <c r="A1231" t="s">
        <v>193</v>
      </c>
      <c r="B1231">
        <v>2083.4699999999998</v>
      </c>
      <c r="C1231">
        <v>2075.91</v>
      </c>
      <c r="D1231">
        <v>0</v>
      </c>
      <c r="E1231">
        <v>0</v>
      </c>
      <c r="F1231">
        <v>0</v>
      </c>
      <c r="G1231" s="9">
        <v>8.5752399999999998E-14</v>
      </c>
      <c r="H1231">
        <v>22306.1</v>
      </c>
      <c r="I1231">
        <v>-511935804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193</v>
      </c>
      <c r="B1232">
        <v>2084.2800000000002</v>
      </c>
      <c r="C1232">
        <v>2077.38</v>
      </c>
      <c r="D1232">
        <v>0</v>
      </c>
      <c r="E1232">
        <v>0</v>
      </c>
      <c r="F1232">
        <v>0</v>
      </c>
      <c r="G1232" s="9">
        <v>1.6239999999999999E-13</v>
      </c>
      <c r="H1232">
        <v>22289.4</v>
      </c>
      <c r="I1232">
        <v>-511935804</v>
      </c>
      <c r="R1232">
        <f>AVERAGE(B1183:B1232)</f>
        <v>2083.2736</v>
      </c>
      <c r="S1232">
        <f>AVERAGE(C1183:C1232)</f>
        <v>2076.1616000000008</v>
      </c>
      <c r="U1232">
        <f>_xlfn.VAR.P(B1183:B1232)</f>
        <v>0.92134304000001377</v>
      </c>
      <c r="V1232">
        <f>_xlfn.VAR.P(C1183:C1232)</f>
        <v>0.83498543999999442</v>
      </c>
      <c r="X1232">
        <f>1.96*SQRT(U1232)/50</f>
        <v>3.762675336759233E-2</v>
      </c>
      <c r="Y1232">
        <f>1.96*SQRT(V1232)/50</f>
        <v>3.5819994786733166E-2</v>
      </c>
    </row>
    <row r="1233" spans="1:15" x14ac:dyDescent="0.25">
      <c r="A1233" t="s">
        <v>194</v>
      </c>
      <c r="B1233">
        <v>104273.1246</v>
      </c>
      <c r="C1233" t="s">
        <v>37</v>
      </c>
    </row>
    <row r="1234" spans="1:15" x14ac:dyDescent="0.25">
      <c r="A1234" t="s">
        <v>42</v>
      </c>
      <c r="B1234">
        <v>1187.93</v>
      </c>
      <c r="C1234">
        <v>1115.6300000000001</v>
      </c>
      <c r="D1234">
        <v>1115.52</v>
      </c>
      <c r="E1234">
        <v>1113.51</v>
      </c>
      <c r="F1234">
        <v>70.352400000000003</v>
      </c>
      <c r="G1234">
        <v>214.15100000000001</v>
      </c>
      <c r="H1234">
        <v>63.079900000000002</v>
      </c>
      <c r="I1234">
        <v>42.118899999999996</v>
      </c>
      <c r="J1234">
        <v>81.224400000000003</v>
      </c>
      <c r="K1234">
        <v>810.01599999999996</v>
      </c>
      <c r="L1234" s="9">
        <v>1.8907199999999999E-16</v>
      </c>
      <c r="M1234">
        <v>8316.2099999999991</v>
      </c>
      <c r="N1234">
        <v>0</v>
      </c>
      <c r="O1234" t="s">
        <v>43</v>
      </c>
    </row>
    <row r="1235" spans="1:15" x14ac:dyDescent="0.25">
      <c r="A1235" t="s">
        <v>42</v>
      </c>
      <c r="B1235">
        <v>1160.94</v>
      </c>
      <c r="C1235">
        <v>1095.8</v>
      </c>
      <c r="D1235">
        <v>1095.72</v>
      </c>
      <c r="E1235">
        <v>1094.2</v>
      </c>
      <c r="F1235">
        <v>68.545400000000001</v>
      </c>
      <c r="G1235">
        <v>209.648</v>
      </c>
      <c r="H1235">
        <v>63.090899999999998</v>
      </c>
      <c r="I1235">
        <v>39.5867</v>
      </c>
      <c r="J1235">
        <v>79.058800000000005</v>
      </c>
      <c r="K1235">
        <v>796.65499999999997</v>
      </c>
      <c r="L1235" s="9">
        <v>6.4428300000000001E-18</v>
      </c>
      <c r="M1235">
        <v>3848.99</v>
      </c>
      <c r="N1235">
        <v>0</v>
      </c>
      <c r="O1235" t="s">
        <v>43</v>
      </c>
    </row>
    <row r="1236" spans="1:15" x14ac:dyDescent="0.25">
      <c r="A1236" t="s">
        <v>42</v>
      </c>
      <c r="B1236">
        <v>1179.8</v>
      </c>
      <c r="C1236">
        <v>1117.8599999999999</v>
      </c>
      <c r="D1236">
        <v>1117.78</v>
      </c>
      <c r="E1236">
        <v>1116.18</v>
      </c>
      <c r="F1236">
        <v>70.179900000000004</v>
      </c>
      <c r="G1236">
        <v>213.86699999999999</v>
      </c>
      <c r="H1236">
        <v>62.329599999999999</v>
      </c>
      <c r="I1236">
        <v>41.768799999999999</v>
      </c>
      <c r="J1236">
        <v>79.505399999999995</v>
      </c>
      <c r="K1236">
        <v>813.58600000000001</v>
      </c>
      <c r="L1236" s="9">
        <v>1.68235E-17</v>
      </c>
      <c r="M1236">
        <v>2116.12</v>
      </c>
      <c r="N1236">
        <v>0</v>
      </c>
      <c r="O1236" t="s">
        <v>43</v>
      </c>
    </row>
    <row r="1237" spans="1:15" x14ac:dyDescent="0.25">
      <c r="A1237" t="s">
        <v>42</v>
      </c>
      <c r="B1237">
        <v>1173.56</v>
      </c>
      <c r="C1237">
        <v>1109.82</v>
      </c>
      <c r="D1237">
        <v>1109.74</v>
      </c>
      <c r="E1237">
        <v>1108.18</v>
      </c>
      <c r="F1237">
        <v>71.336200000000005</v>
      </c>
      <c r="G1237">
        <v>213.46</v>
      </c>
      <c r="H1237">
        <v>63.352699999999999</v>
      </c>
      <c r="I1237">
        <v>40.548499999999997</v>
      </c>
      <c r="J1237">
        <v>81.761300000000006</v>
      </c>
      <c r="K1237">
        <v>804.75900000000001</v>
      </c>
      <c r="L1237" s="9">
        <v>4.0661499999999999E-17</v>
      </c>
      <c r="M1237">
        <v>9005.1299999999992</v>
      </c>
      <c r="N1237">
        <v>0</v>
      </c>
      <c r="O1237" t="s">
        <v>43</v>
      </c>
    </row>
    <row r="1238" spans="1:15" x14ac:dyDescent="0.25">
      <c r="A1238" t="s">
        <v>42</v>
      </c>
      <c r="B1238">
        <v>1174.8599999999999</v>
      </c>
      <c r="C1238">
        <v>1111.5</v>
      </c>
      <c r="D1238">
        <v>1111.43</v>
      </c>
      <c r="E1238">
        <v>1109.8599999999999</v>
      </c>
      <c r="F1238">
        <v>69.420199999999994</v>
      </c>
      <c r="G1238">
        <v>213.55699999999999</v>
      </c>
      <c r="H1238">
        <v>63.421500000000002</v>
      </c>
      <c r="I1238">
        <v>41.506500000000003</v>
      </c>
      <c r="J1238">
        <v>80.971199999999996</v>
      </c>
      <c r="K1238">
        <v>807.60299999999995</v>
      </c>
      <c r="L1238" s="9">
        <v>1.1570000000000001E-16</v>
      </c>
      <c r="M1238">
        <v>6153.39</v>
      </c>
      <c r="N1238">
        <v>0</v>
      </c>
      <c r="O1238" t="s">
        <v>43</v>
      </c>
    </row>
    <row r="1239" spans="1:15" x14ac:dyDescent="0.25">
      <c r="A1239" t="s">
        <v>42</v>
      </c>
      <c r="B1239">
        <v>1173.1600000000001</v>
      </c>
      <c r="C1239">
        <v>1110.99</v>
      </c>
      <c r="D1239">
        <v>1110.9100000000001</v>
      </c>
      <c r="E1239">
        <v>1109.3800000000001</v>
      </c>
      <c r="F1239">
        <v>70.424000000000007</v>
      </c>
      <c r="G1239">
        <v>211.91900000000001</v>
      </c>
      <c r="H1239">
        <v>63.231900000000003</v>
      </c>
      <c r="I1239">
        <v>40.410600000000002</v>
      </c>
      <c r="J1239">
        <v>80.008399999999995</v>
      </c>
      <c r="K1239">
        <v>807.08100000000002</v>
      </c>
      <c r="L1239" s="9">
        <v>1.01178E-19</v>
      </c>
      <c r="M1239">
        <v>3212.79</v>
      </c>
      <c r="N1239">
        <v>0</v>
      </c>
      <c r="O1239" t="s">
        <v>43</v>
      </c>
    </row>
    <row r="1240" spans="1:15" x14ac:dyDescent="0.25">
      <c r="A1240" t="s">
        <v>42</v>
      </c>
      <c r="B1240">
        <v>1177.49</v>
      </c>
      <c r="C1240">
        <v>1111.82</v>
      </c>
      <c r="D1240">
        <v>1111.74</v>
      </c>
      <c r="E1240">
        <v>1110.22</v>
      </c>
      <c r="F1240">
        <v>70.6892</v>
      </c>
      <c r="G1240">
        <v>216.398</v>
      </c>
      <c r="H1240">
        <v>62.511899999999997</v>
      </c>
      <c r="I1240">
        <v>41.020600000000002</v>
      </c>
      <c r="J1240">
        <v>83.202799999999996</v>
      </c>
      <c r="K1240">
        <v>802.65200000000004</v>
      </c>
      <c r="L1240" s="9">
        <v>4.9337099999999999E-16</v>
      </c>
      <c r="M1240">
        <v>4615.84</v>
      </c>
      <c r="N1240">
        <v>0</v>
      </c>
      <c r="O1240" t="s">
        <v>43</v>
      </c>
    </row>
    <row r="1241" spans="1:15" x14ac:dyDescent="0.25">
      <c r="A1241" t="s">
        <v>42</v>
      </c>
      <c r="B1241">
        <v>1190.0899999999999</v>
      </c>
      <c r="C1241">
        <v>1124.9000000000001</v>
      </c>
      <c r="D1241">
        <v>1124.82</v>
      </c>
      <c r="E1241">
        <v>1123.25</v>
      </c>
      <c r="F1241">
        <v>70.942400000000006</v>
      </c>
      <c r="G1241">
        <v>217.30099999999999</v>
      </c>
      <c r="H1241">
        <v>64.637200000000007</v>
      </c>
      <c r="I1241">
        <v>40.835799999999999</v>
      </c>
      <c r="J1241">
        <v>82.909300000000002</v>
      </c>
      <c r="K1241">
        <v>815.86500000000001</v>
      </c>
      <c r="L1241" s="9">
        <v>1.21933E-17</v>
      </c>
      <c r="M1241">
        <v>20625.7</v>
      </c>
      <c r="N1241">
        <v>0</v>
      </c>
      <c r="O1241" t="s">
        <v>43</v>
      </c>
    </row>
    <row r="1242" spans="1:15" x14ac:dyDescent="0.25">
      <c r="A1242" t="s">
        <v>42</v>
      </c>
      <c r="B1242">
        <v>1171.5</v>
      </c>
      <c r="C1242">
        <v>1108.5899999999999</v>
      </c>
      <c r="D1242">
        <v>1108.52</v>
      </c>
      <c r="E1242">
        <v>1106.8399999999999</v>
      </c>
      <c r="F1242">
        <v>70.3977</v>
      </c>
      <c r="G1242">
        <v>213.35300000000001</v>
      </c>
      <c r="H1242">
        <v>63.712000000000003</v>
      </c>
      <c r="I1242">
        <v>40.416499999999999</v>
      </c>
      <c r="J1242">
        <v>80.946200000000005</v>
      </c>
      <c r="K1242">
        <v>804.03899999999999</v>
      </c>
      <c r="L1242" s="9">
        <v>8.9999499999999999E-17</v>
      </c>
      <c r="M1242">
        <v>9581.7099999999991</v>
      </c>
      <c r="N1242">
        <v>0</v>
      </c>
      <c r="O1242" t="s">
        <v>43</v>
      </c>
    </row>
    <row r="1243" spans="1:15" x14ac:dyDescent="0.25">
      <c r="A1243" t="s">
        <v>42</v>
      </c>
      <c r="B1243">
        <v>1189.1199999999999</v>
      </c>
      <c r="C1243">
        <v>1126.78</v>
      </c>
      <c r="D1243">
        <v>1126.69</v>
      </c>
      <c r="E1243">
        <v>1125.0899999999999</v>
      </c>
      <c r="F1243">
        <v>71.645399999999995</v>
      </c>
      <c r="G1243">
        <v>216.381</v>
      </c>
      <c r="H1243">
        <v>61.920200000000001</v>
      </c>
      <c r="I1243">
        <v>41.567399999999999</v>
      </c>
      <c r="J1243">
        <v>84.440700000000007</v>
      </c>
      <c r="K1243">
        <v>817.13499999999999</v>
      </c>
      <c r="L1243" s="9">
        <v>3.1151300000000001E-18</v>
      </c>
      <c r="M1243">
        <v>2148.4699999999998</v>
      </c>
      <c r="N1243">
        <v>0</v>
      </c>
      <c r="O1243" t="s">
        <v>43</v>
      </c>
    </row>
    <row r="1244" spans="1:15" x14ac:dyDescent="0.25">
      <c r="A1244" t="s">
        <v>42</v>
      </c>
      <c r="B1244">
        <v>1183.52</v>
      </c>
      <c r="C1244">
        <v>1111.47</v>
      </c>
      <c r="D1244">
        <v>1111.4000000000001</v>
      </c>
      <c r="E1244">
        <v>1109.82</v>
      </c>
      <c r="F1244">
        <v>69.735500000000002</v>
      </c>
      <c r="G1244">
        <v>212.78399999999999</v>
      </c>
      <c r="H1244">
        <v>62.213700000000003</v>
      </c>
      <c r="I1244">
        <v>42.244900000000001</v>
      </c>
      <c r="J1244">
        <v>79.817400000000006</v>
      </c>
      <c r="K1244">
        <v>807.90499999999997</v>
      </c>
      <c r="L1244" s="9">
        <v>1.3914099999999999E-17</v>
      </c>
      <c r="M1244">
        <v>3348.63</v>
      </c>
      <c r="N1244">
        <v>0</v>
      </c>
      <c r="O1244" t="s">
        <v>43</v>
      </c>
    </row>
    <row r="1245" spans="1:15" x14ac:dyDescent="0.25">
      <c r="A1245" t="s">
        <v>42</v>
      </c>
      <c r="B1245">
        <v>1168.23</v>
      </c>
      <c r="C1245">
        <v>1104.33</v>
      </c>
      <c r="D1245">
        <v>1104.25</v>
      </c>
      <c r="E1245">
        <v>1102.73</v>
      </c>
      <c r="F1245">
        <v>67.783799999999999</v>
      </c>
      <c r="G1245">
        <v>213.50800000000001</v>
      </c>
      <c r="H1245">
        <v>62.877600000000001</v>
      </c>
      <c r="I1245">
        <v>41.287700000000001</v>
      </c>
      <c r="J1245">
        <v>81.630899999999997</v>
      </c>
      <c r="K1245">
        <v>802.91</v>
      </c>
      <c r="L1245" s="9">
        <v>4.1823399999999999E-17</v>
      </c>
      <c r="M1245">
        <v>2656.66</v>
      </c>
      <c r="N1245">
        <v>0</v>
      </c>
      <c r="O1245" t="s">
        <v>43</v>
      </c>
    </row>
    <row r="1246" spans="1:15" x14ac:dyDescent="0.25">
      <c r="A1246" t="s">
        <v>42</v>
      </c>
      <c r="B1246">
        <v>1177.75</v>
      </c>
      <c r="C1246">
        <v>1109.56</v>
      </c>
      <c r="D1246">
        <v>1109.47</v>
      </c>
      <c r="E1246">
        <v>1107.8900000000001</v>
      </c>
      <c r="F1246">
        <v>69.046599999999998</v>
      </c>
      <c r="G1246">
        <v>212.00200000000001</v>
      </c>
      <c r="H1246">
        <v>62.746000000000002</v>
      </c>
      <c r="I1246">
        <v>40.270600000000002</v>
      </c>
      <c r="J1246">
        <v>81.342699999999994</v>
      </c>
      <c r="K1246">
        <v>807.78800000000001</v>
      </c>
      <c r="L1246" s="9">
        <v>6.7049800000000003E-19</v>
      </c>
      <c r="M1246">
        <v>6229.53</v>
      </c>
      <c r="N1246">
        <v>0</v>
      </c>
      <c r="O1246" t="s">
        <v>43</v>
      </c>
    </row>
    <row r="1247" spans="1:15" x14ac:dyDescent="0.25">
      <c r="A1247" t="s">
        <v>42</v>
      </c>
      <c r="B1247">
        <v>1170.3900000000001</v>
      </c>
      <c r="C1247">
        <v>1107.98</v>
      </c>
      <c r="D1247">
        <v>1107.9000000000001</v>
      </c>
      <c r="E1247">
        <v>1106.3900000000001</v>
      </c>
      <c r="F1247">
        <v>69.584999999999994</v>
      </c>
      <c r="G1247">
        <v>212.72900000000001</v>
      </c>
      <c r="H1247">
        <v>63.752000000000002</v>
      </c>
      <c r="I1247">
        <v>40.701900000000002</v>
      </c>
      <c r="J1247">
        <v>80.618899999999996</v>
      </c>
      <c r="K1247">
        <v>804.74099999999999</v>
      </c>
      <c r="L1247" s="9">
        <v>4.1609700000000002E-19</v>
      </c>
      <c r="M1247">
        <v>2713.28</v>
      </c>
      <c r="N1247">
        <v>0</v>
      </c>
      <c r="O1247" t="s">
        <v>43</v>
      </c>
    </row>
    <row r="1248" spans="1:15" x14ac:dyDescent="0.25">
      <c r="A1248" t="s">
        <v>42</v>
      </c>
      <c r="B1248">
        <v>1168.94</v>
      </c>
      <c r="C1248">
        <v>1108.45</v>
      </c>
      <c r="D1248">
        <v>1108.3800000000001</v>
      </c>
      <c r="E1248">
        <v>1106.8399999999999</v>
      </c>
      <c r="F1248">
        <v>69.945899999999995</v>
      </c>
      <c r="G1248">
        <v>214.22200000000001</v>
      </c>
      <c r="H1248">
        <v>62.9574</v>
      </c>
      <c r="I1248">
        <v>42.239800000000002</v>
      </c>
      <c r="J1248">
        <v>80.1828</v>
      </c>
      <c r="K1248">
        <v>803.58399999999995</v>
      </c>
      <c r="L1248" s="9">
        <v>5.0368500000000002E-16</v>
      </c>
      <c r="M1248">
        <v>6382.23</v>
      </c>
      <c r="N1248">
        <v>0</v>
      </c>
      <c r="O1248" t="s">
        <v>43</v>
      </c>
    </row>
    <row r="1249" spans="1:15" x14ac:dyDescent="0.25">
      <c r="A1249" t="s">
        <v>42</v>
      </c>
      <c r="B1249">
        <v>1121.1099999999999</v>
      </c>
      <c r="C1249">
        <v>1057.8399999999999</v>
      </c>
      <c r="D1249">
        <v>1057.77</v>
      </c>
      <c r="E1249">
        <v>1056.28</v>
      </c>
      <c r="F1249">
        <v>67.420599999999993</v>
      </c>
      <c r="G1249">
        <v>200.751</v>
      </c>
      <c r="H1249">
        <v>59.910800000000002</v>
      </c>
      <c r="I1249">
        <v>39.275300000000001</v>
      </c>
      <c r="J1249">
        <v>74.956599999999995</v>
      </c>
      <c r="K1249">
        <v>770.20699999999999</v>
      </c>
      <c r="L1249" s="9">
        <v>5.9887800000000002E-20</v>
      </c>
      <c r="M1249">
        <v>3135.9</v>
      </c>
      <c r="N1249">
        <v>0</v>
      </c>
      <c r="O1249" t="s">
        <v>43</v>
      </c>
    </row>
    <row r="1250" spans="1:15" x14ac:dyDescent="0.25">
      <c r="A1250" t="s">
        <v>42</v>
      </c>
      <c r="B1250">
        <v>1139.3699999999999</v>
      </c>
      <c r="C1250">
        <v>1074.82</v>
      </c>
      <c r="D1250">
        <v>1074.75</v>
      </c>
      <c r="E1250">
        <v>1073.27</v>
      </c>
      <c r="F1250">
        <v>67.5167</v>
      </c>
      <c r="G1250">
        <v>206.26499999999999</v>
      </c>
      <c r="H1250">
        <v>60.542700000000004</v>
      </c>
      <c r="I1250">
        <v>39.599400000000003</v>
      </c>
      <c r="J1250">
        <v>78.643299999999996</v>
      </c>
      <c r="K1250">
        <v>781.51700000000005</v>
      </c>
      <c r="L1250" s="9">
        <v>1.9800599999999999E-16</v>
      </c>
      <c r="M1250">
        <v>3976.69</v>
      </c>
      <c r="N1250">
        <v>0</v>
      </c>
      <c r="O1250" t="s">
        <v>43</v>
      </c>
    </row>
    <row r="1251" spans="1:15" x14ac:dyDescent="0.25">
      <c r="A1251" t="s">
        <v>42</v>
      </c>
      <c r="B1251">
        <v>1130.52</v>
      </c>
      <c r="C1251">
        <v>1065.6400000000001</v>
      </c>
      <c r="D1251">
        <v>1065.57</v>
      </c>
      <c r="E1251">
        <v>1064.08</v>
      </c>
      <c r="F1251">
        <v>68.180300000000003</v>
      </c>
      <c r="G1251">
        <v>199.63300000000001</v>
      </c>
      <c r="H1251">
        <v>59.791400000000003</v>
      </c>
      <c r="I1251">
        <v>39.101799999999997</v>
      </c>
      <c r="J1251">
        <v>74.304000000000002</v>
      </c>
      <c r="K1251">
        <v>778.32899999999995</v>
      </c>
      <c r="L1251" s="9">
        <v>9.4935400000000001E-18</v>
      </c>
      <c r="M1251">
        <v>3998.29</v>
      </c>
      <c r="N1251">
        <v>0</v>
      </c>
      <c r="O1251" t="s">
        <v>43</v>
      </c>
    </row>
    <row r="1252" spans="1:15" x14ac:dyDescent="0.25">
      <c r="A1252" t="s">
        <v>42</v>
      </c>
      <c r="B1252">
        <v>1120.8499999999999</v>
      </c>
      <c r="C1252">
        <v>1058.27</v>
      </c>
      <c r="D1252">
        <v>1058.21</v>
      </c>
      <c r="E1252">
        <v>1056.67</v>
      </c>
      <c r="F1252">
        <v>67.242999999999995</v>
      </c>
      <c r="G1252">
        <v>199.49700000000001</v>
      </c>
      <c r="H1252">
        <v>59.7654</v>
      </c>
      <c r="I1252">
        <v>38.773400000000002</v>
      </c>
      <c r="J1252">
        <v>74.468999999999994</v>
      </c>
      <c r="K1252">
        <v>772.13599999999997</v>
      </c>
      <c r="L1252" s="9">
        <v>2.54488E-18</v>
      </c>
      <c r="M1252">
        <v>9491.02</v>
      </c>
      <c r="N1252">
        <v>0</v>
      </c>
      <c r="O1252" t="s">
        <v>43</v>
      </c>
    </row>
    <row r="1253" spans="1:15" x14ac:dyDescent="0.25">
      <c r="A1253" t="s">
        <v>42</v>
      </c>
      <c r="B1253">
        <v>1124.73</v>
      </c>
      <c r="C1253">
        <v>1061.51</v>
      </c>
      <c r="D1253">
        <v>1061.44</v>
      </c>
      <c r="E1253">
        <v>1059.95</v>
      </c>
      <c r="F1253">
        <v>66.069800000000001</v>
      </c>
      <c r="G1253">
        <v>201.99299999999999</v>
      </c>
      <c r="H1253">
        <v>60.382199999999997</v>
      </c>
      <c r="I1253">
        <v>39.2727</v>
      </c>
      <c r="J1253">
        <v>75.593900000000005</v>
      </c>
      <c r="K1253">
        <v>773.59</v>
      </c>
      <c r="L1253" s="9">
        <v>2.8080999999999997E-17</v>
      </c>
      <c r="M1253">
        <v>22512.5</v>
      </c>
      <c r="N1253">
        <v>0</v>
      </c>
      <c r="O1253" t="s">
        <v>43</v>
      </c>
    </row>
    <row r="1254" spans="1:15" x14ac:dyDescent="0.25">
      <c r="A1254" t="s">
        <v>42</v>
      </c>
      <c r="B1254">
        <v>1123.2</v>
      </c>
      <c r="C1254">
        <v>1058.5899999999999</v>
      </c>
      <c r="D1254">
        <v>1058.52</v>
      </c>
      <c r="E1254">
        <v>1057.01</v>
      </c>
      <c r="F1254">
        <v>67.484499999999997</v>
      </c>
      <c r="G1254">
        <v>200.45599999999999</v>
      </c>
      <c r="H1254">
        <v>59.6892</v>
      </c>
      <c r="I1254">
        <v>39.084400000000002</v>
      </c>
      <c r="J1254">
        <v>74.980699999999999</v>
      </c>
      <c r="K1254">
        <v>771.16399999999999</v>
      </c>
      <c r="L1254" s="9">
        <v>6.1044400000000004E-19</v>
      </c>
      <c r="M1254">
        <v>3685.46</v>
      </c>
      <c r="N1254">
        <v>0</v>
      </c>
      <c r="O1254" t="s">
        <v>43</v>
      </c>
    </row>
    <row r="1255" spans="1:15" x14ac:dyDescent="0.25">
      <c r="A1255" t="s">
        <v>42</v>
      </c>
      <c r="B1255">
        <v>1127.57</v>
      </c>
      <c r="C1255">
        <v>1064.25</v>
      </c>
      <c r="D1255">
        <v>1064.18</v>
      </c>
      <c r="E1255">
        <v>1062.69</v>
      </c>
      <c r="F1255">
        <v>67.008600000000001</v>
      </c>
      <c r="G1255">
        <v>202.208</v>
      </c>
      <c r="H1255">
        <v>60.135899999999999</v>
      </c>
      <c r="I1255">
        <v>39.595399999999998</v>
      </c>
      <c r="J1255">
        <v>75.492599999999996</v>
      </c>
      <c r="K1255">
        <v>775.59900000000005</v>
      </c>
      <c r="L1255" s="9">
        <v>6.4704899999999998E-18</v>
      </c>
      <c r="M1255">
        <v>8914.3799999999992</v>
      </c>
      <c r="N1255">
        <v>0</v>
      </c>
      <c r="O1255" t="s">
        <v>43</v>
      </c>
    </row>
    <row r="1256" spans="1:15" x14ac:dyDescent="0.25">
      <c r="A1256" t="s">
        <v>42</v>
      </c>
      <c r="B1256">
        <v>1119.69</v>
      </c>
      <c r="C1256">
        <v>1058.8499999999999</v>
      </c>
      <c r="D1256">
        <v>1058.78</v>
      </c>
      <c r="E1256">
        <v>1057.28</v>
      </c>
      <c r="F1256">
        <v>67.289100000000005</v>
      </c>
      <c r="G1256">
        <v>201.28200000000001</v>
      </c>
      <c r="H1256">
        <v>59.616199999999999</v>
      </c>
      <c r="I1256">
        <v>39.734999999999999</v>
      </c>
      <c r="J1256">
        <v>75.339799999999997</v>
      </c>
      <c r="K1256">
        <v>770.98599999999999</v>
      </c>
      <c r="L1256" s="9">
        <v>1.4985100000000001E-18</v>
      </c>
      <c r="M1256">
        <v>11746.6</v>
      </c>
      <c r="N1256">
        <v>0</v>
      </c>
      <c r="O1256" t="s">
        <v>43</v>
      </c>
    </row>
    <row r="1257" spans="1:15" x14ac:dyDescent="0.25">
      <c r="A1257" t="s">
        <v>42</v>
      </c>
      <c r="B1257">
        <v>1144.6300000000001</v>
      </c>
      <c r="C1257">
        <v>1081.3499999999999</v>
      </c>
      <c r="D1257">
        <v>1081.28</v>
      </c>
      <c r="E1257">
        <v>1079.8</v>
      </c>
      <c r="F1257">
        <v>67.032300000000006</v>
      </c>
      <c r="G1257">
        <v>207.87299999999999</v>
      </c>
      <c r="H1257">
        <v>60.913200000000003</v>
      </c>
      <c r="I1257">
        <v>40.079300000000003</v>
      </c>
      <c r="J1257">
        <v>80.270700000000005</v>
      </c>
      <c r="K1257">
        <v>786.18700000000001</v>
      </c>
      <c r="L1257" s="9">
        <v>2.2735200000000002E-16</v>
      </c>
      <c r="M1257">
        <v>5085.4399999999996</v>
      </c>
      <c r="N1257">
        <v>0</v>
      </c>
      <c r="O1257" t="s">
        <v>43</v>
      </c>
    </row>
    <row r="1258" spans="1:15" x14ac:dyDescent="0.25">
      <c r="A1258" t="s">
        <v>42</v>
      </c>
      <c r="B1258">
        <v>1122.93</v>
      </c>
      <c r="C1258">
        <v>1061.92</v>
      </c>
      <c r="D1258">
        <v>1061.8499999999999</v>
      </c>
      <c r="E1258">
        <v>1060.3599999999999</v>
      </c>
      <c r="F1258">
        <v>66.182699999999997</v>
      </c>
      <c r="G1258">
        <v>201.27600000000001</v>
      </c>
      <c r="H1258">
        <v>60.047199999999997</v>
      </c>
      <c r="I1258">
        <v>39.026899999999998</v>
      </c>
      <c r="J1258">
        <v>75.772999999999996</v>
      </c>
      <c r="K1258">
        <v>775.05100000000004</v>
      </c>
      <c r="L1258" s="9">
        <v>8.9334899999999998E-18</v>
      </c>
      <c r="M1258">
        <v>2788.68</v>
      </c>
      <c r="N1258">
        <v>0</v>
      </c>
      <c r="O1258" t="s">
        <v>43</v>
      </c>
    </row>
    <row r="1259" spans="1:15" x14ac:dyDescent="0.25">
      <c r="A1259" t="s">
        <v>42</v>
      </c>
      <c r="B1259">
        <v>1125.18</v>
      </c>
      <c r="C1259">
        <v>1057.51</v>
      </c>
      <c r="D1259">
        <v>1057.44</v>
      </c>
      <c r="E1259">
        <v>1055.94</v>
      </c>
      <c r="F1259">
        <v>66.005200000000002</v>
      </c>
      <c r="G1259">
        <v>199.80500000000001</v>
      </c>
      <c r="H1259">
        <v>60.117199999999997</v>
      </c>
      <c r="I1259">
        <v>38.648600000000002</v>
      </c>
      <c r="J1259">
        <v>74.692300000000003</v>
      </c>
      <c r="K1259">
        <v>772.31799999999998</v>
      </c>
      <c r="L1259" s="9">
        <v>1.1650699999999999E-16</v>
      </c>
      <c r="M1259">
        <v>13133</v>
      </c>
      <c r="N1259">
        <v>0</v>
      </c>
      <c r="O1259" t="s">
        <v>43</v>
      </c>
    </row>
    <row r="1260" spans="1:15" x14ac:dyDescent="0.25">
      <c r="A1260" t="s">
        <v>42</v>
      </c>
      <c r="B1260">
        <v>1127.69</v>
      </c>
      <c r="C1260">
        <v>1064.46</v>
      </c>
      <c r="D1260">
        <v>1064.3900000000001</v>
      </c>
      <c r="E1260">
        <v>1062.9000000000001</v>
      </c>
      <c r="F1260">
        <v>66.859300000000005</v>
      </c>
      <c r="G1260">
        <v>202.91399999999999</v>
      </c>
      <c r="H1260">
        <v>60.0944</v>
      </c>
      <c r="I1260">
        <v>39.4343</v>
      </c>
      <c r="J1260">
        <v>76.424800000000005</v>
      </c>
      <c r="K1260">
        <v>775.32399999999996</v>
      </c>
      <c r="L1260" s="9">
        <v>3.27107E-20</v>
      </c>
      <c r="M1260">
        <v>14890</v>
      </c>
      <c r="N1260">
        <v>0</v>
      </c>
      <c r="O1260" t="s">
        <v>43</v>
      </c>
    </row>
    <row r="1261" spans="1:15" x14ac:dyDescent="0.25">
      <c r="A1261" t="s">
        <v>42</v>
      </c>
      <c r="B1261">
        <v>1125.97</v>
      </c>
      <c r="C1261">
        <v>1061.78</v>
      </c>
      <c r="D1261">
        <v>1061.71</v>
      </c>
      <c r="E1261">
        <v>1060.1400000000001</v>
      </c>
      <c r="F1261">
        <v>67.427199999999999</v>
      </c>
      <c r="G1261">
        <v>200.762</v>
      </c>
      <c r="H1261">
        <v>60.1098</v>
      </c>
      <c r="I1261">
        <v>39.088799999999999</v>
      </c>
      <c r="J1261">
        <v>75.075400000000002</v>
      </c>
      <c r="K1261">
        <v>773.97900000000004</v>
      </c>
      <c r="L1261" s="9">
        <v>8.8701199999999998E-18</v>
      </c>
      <c r="M1261">
        <v>3219.39</v>
      </c>
      <c r="N1261">
        <v>0</v>
      </c>
      <c r="O1261" t="s">
        <v>43</v>
      </c>
    </row>
    <row r="1262" spans="1:15" x14ac:dyDescent="0.25">
      <c r="A1262" t="s">
        <v>42</v>
      </c>
      <c r="B1262">
        <v>1125.7</v>
      </c>
      <c r="C1262">
        <v>1062.42</v>
      </c>
      <c r="D1262">
        <v>1062.3499999999999</v>
      </c>
      <c r="E1262">
        <v>1060.8800000000001</v>
      </c>
      <c r="F1262">
        <v>65.444699999999997</v>
      </c>
      <c r="G1262">
        <v>201.803</v>
      </c>
      <c r="H1262">
        <v>60.249200000000002</v>
      </c>
      <c r="I1262">
        <v>39.282299999999999</v>
      </c>
      <c r="J1262">
        <v>75.817899999999995</v>
      </c>
      <c r="K1262">
        <v>775.70699999999999</v>
      </c>
      <c r="L1262" s="9">
        <v>6.3134500000000001E-18</v>
      </c>
      <c r="M1262">
        <v>5491.67</v>
      </c>
      <c r="N1262">
        <v>0</v>
      </c>
      <c r="O1262" t="s">
        <v>43</v>
      </c>
    </row>
    <row r="1263" spans="1:15" x14ac:dyDescent="0.25">
      <c r="A1263" t="s">
        <v>42</v>
      </c>
      <c r="B1263">
        <v>1114.51</v>
      </c>
      <c r="C1263">
        <v>1053.93</v>
      </c>
      <c r="D1263">
        <v>1053.8599999999999</v>
      </c>
      <c r="E1263">
        <v>1052.31</v>
      </c>
      <c r="F1263">
        <v>66.253200000000007</v>
      </c>
      <c r="G1263">
        <v>198.61199999999999</v>
      </c>
      <c r="H1263">
        <v>59.861199999999997</v>
      </c>
      <c r="I1263">
        <v>38.560299999999998</v>
      </c>
      <c r="J1263">
        <v>74.003200000000007</v>
      </c>
      <c r="K1263">
        <v>769.76499999999999</v>
      </c>
      <c r="L1263" s="9">
        <v>1.21765E-18</v>
      </c>
      <c r="M1263">
        <v>2691.85</v>
      </c>
      <c r="N1263">
        <v>0</v>
      </c>
      <c r="O1263" t="s">
        <v>43</v>
      </c>
    </row>
    <row r="1264" spans="1:15" x14ac:dyDescent="0.25">
      <c r="A1264" t="s">
        <v>42</v>
      </c>
      <c r="B1264">
        <v>1124.83</v>
      </c>
      <c r="C1264">
        <v>1062.45</v>
      </c>
      <c r="D1264">
        <v>1062.3800000000001</v>
      </c>
      <c r="E1264">
        <v>1060.8800000000001</v>
      </c>
      <c r="F1264">
        <v>68.191400000000002</v>
      </c>
      <c r="G1264">
        <v>200.911</v>
      </c>
      <c r="H1264">
        <v>59.661499999999997</v>
      </c>
      <c r="I1264">
        <v>38.609400000000001</v>
      </c>
      <c r="J1264">
        <v>76.230099999999993</v>
      </c>
      <c r="K1264">
        <v>773.94500000000005</v>
      </c>
      <c r="L1264" s="9">
        <v>4.2641400000000002E-17</v>
      </c>
      <c r="M1264">
        <v>20189.099999999999</v>
      </c>
      <c r="N1264">
        <v>0</v>
      </c>
      <c r="O1264" t="s">
        <v>43</v>
      </c>
    </row>
    <row r="1265" spans="1:15" x14ac:dyDescent="0.25">
      <c r="A1265" t="s">
        <v>42</v>
      </c>
      <c r="B1265">
        <v>1130.08</v>
      </c>
      <c r="C1265">
        <v>1067.18</v>
      </c>
      <c r="D1265">
        <v>1067.1099999999999</v>
      </c>
      <c r="E1265">
        <v>1065.5999999999999</v>
      </c>
      <c r="F1265">
        <v>67.179599999999994</v>
      </c>
      <c r="G1265">
        <v>201.209</v>
      </c>
      <c r="H1265">
        <v>59.884500000000003</v>
      </c>
      <c r="I1265">
        <v>39.5565</v>
      </c>
      <c r="J1265">
        <v>75.279700000000005</v>
      </c>
      <c r="K1265">
        <v>779.49</v>
      </c>
      <c r="L1265" s="9">
        <v>2.1700700000000001E-18</v>
      </c>
      <c r="M1265">
        <v>8947.2800000000007</v>
      </c>
      <c r="N1265">
        <v>0</v>
      </c>
      <c r="O1265" t="s">
        <v>43</v>
      </c>
    </row>
    <row r="1266" spans="1:15" x14ac:dyDescent="0.25">
      <c r="A1266" t="s">
        <v>42</v>
      </c>
      <c r="B1266">
        <v>1131.6199999999999</v>
      </c>
      <c r="C1266">
        <v>1069.56</v>
      </c>
      <c r="D1266">
        <v>1069.49</v>
      </c>
      <c r="E1266">
        <v>1067.96</v>
      </c>
      <c r="F1266">
        <v>69.565899999999999</v>
      </c>
      <c r="G1266">
        <v>203.81</v>
      </c>
      <c r="H1266">
        <v>60.123399999999997</v>
      </c>
      <c r="I1266">
        <v>39.403700000000001</v>
      </c>
      <c r="J1266">
        <v>76.544499999999999</v>
      </c>
      <c r="K1266">
        <v>776.779</v>
      </c>
      <c r="L1266" s="9">
        <v>1.29084E-18</v>
      </c>
      <c r="M1266">
        <v>4294.5</v>
      </c>
      <c r="N1266">
        <v>0</v>
      </c>
      <c r="O1266" t="s">
        <v>43</v>
      </c>
    </row>
    <row r="1267" spans="1:15" x14ac:dyDescent="0.25">
      <c r="A1267" t="s">
        <v>42</v>
      </c>
      <c r="B1267">
        <v>1127.42</v>
      </c>
      <c r="C1267">
        <v>1066.45</v>
      </c>
      <c r="D1267">
        <v>1066.3800000000001</v>
      </c>
      <c r="E1267">
        <v>1064.8699999999999</v>
      </c>
      <c r="F1267">
        <v>66.1631</v>
      </c>
      <c r="G1267">
        <v>202.273</v>
      </c>
      <c r="H1267">
        <v>60.666600000000003</v>
      </c>
      <c r="I1267">
        <v>40.107599999999998</v>
      </c>
      <c r="J1267">
        <v>74.858599999999996</v>
      </c>
      <c r="K1267">
        <v>778.654</v>
      </c>
      <c r="L1267" s="9">
        <v>5.4951899999999999E-16</v>
      </c>
      <c r="M1267">
        <v>5788</v>
      </c>
      <c r="N1267">
        <v>0</v>
      </c>
      <c r="O1267" t="s">
        <v>43</v>
      </c>
    </row>
    <row r="1268" spans="1:15" x14ac:dyDescent="0.25">
      <c r="A1268" t="s">
        <v>42</v>
      </c>
      <c r="B1268">
        <v>1142.77</v>
      </c>
      <c r="C1268">
        <v>1078.1099999999999</v>
      </c>
      <c r="D1268">
        <v>1078.02</v>
      </c>
      <c r="E1268">
        <v>1076.46</v>
      </c>
      <c r="F1268">
        <v>67.005499999999998</v>
      </c>
      <c r="G1268">
        <v>205.99700000000001</v>
      </c>
      <c r="H1268">
        <v>61.646000000000001</v>
      </c>
      <c r="I1268">
        <v>40.1584</v>
      </c>
      <c r="J1268">
        <v>77.316199999999995</v>
      </c>
      <c r="K1268">
        <v>785.32799999999997</v>
      </c>
      <c r="L1268" s="9">
        <v>7.1448500000000001E-16</v>
      </c>
      <c r="M1268">
        <v>4011.1</v>
      </c>
      <c r="N1268">
        <v>0</v>
      </c>
      <c r="O1268" t="s">
        <v>43</v>
      </c>
    </row>
    <row r="1269" spans="1:15" x14ac:dyDescent="0.25">
      <c r="A1269" t="s">
        <v>42</v>
      </c>
      <c r="B1269">
        <v>1127.54</v>
      </c>
      <c r="C1269">
        <v>1063.6500000000001</v>
      </c>
      <c r="D1269">
        <v>1063.57</v>
      </c>
      <c r="E1269">
        <v>1062.05</v>
      </c>
      <c r="F1269">
        <v>67.484899999999996</v>
      </c>
      <c r="G1269">
        <v>203.352</v>
      </c>
      <c r="H1269">
        <v>60.223799999999997</v>
      </c>
      <c r="I1269">
        <v>39.493400000000001</v>
      </c>
      <c r="J1269">
        <v>77.014200000000002</v>
      </c>
      <c r="K1269">
        <v>773.35299999999995</v>
      </c>
      <c r="L1269" s="9">
        <v>1.7898200000000002E-18</v>
      </c>
      <c r="M1269">
        <v>8210.89</v>
      </c>
      <c r="N1269">
        <v>0</v>
      </c>
      <c r="O1269" t="s">
        <v>43</v>
      </c>
    </row>
    <row r="1270" spans="1:15" x14ac:dyDescent="0.25">
      <c r="A1270" t="s">
        <v>42</v>
      </c>
      <c r="B1270">
        <v>1124.6300000000001</v>
      </c>
      <c r="C1270">
        <v>1063.6199999999999</v>
      </c>
      <c r="D1270">
        <v>1063.55</v>
      </c>
      <c r="E1270">
        <v>1061.99</v>
      </c>
      <c r="F1270">
        <v>66.406899999999993</v>
      </c>
      <c r="G1270">
        <v>200.03299999999999</v>
      </c>
      <c r="H1270">
        <v>59.853999999999999</v>
      </c>
      <c r="I1270">
        <v>38.956299999999999</v>
      </c>
      <c r="J1270">
        <v>74.944599999999994</v>
      </c>
      <c r="K1270">
        <v>777.85500000000002</v>
      </c>
      <c r="L1270" s="9">
        <v>2.6286800000000001E-20</v>
      </c>
      <c r="M1270">
        <v>5289.48</v>
      </c>
      <c r="N1270">
        <v>0</v>
      </c>
      <c r="O1270" t="s">
        <v>43</v>
      </c>
    </row>
    <row r="1271" spans="1:15" x14ac:dyDescent="0.25">
      <c r="A1271" t="s">
        <v>42</v>
      </c>
      <c r="B1271">
        <v>1118.67</v>
      </c>
      <c r="C1271">
        <v>1055.0999999999999</v>
      </c>
      <c r="D1271">
        <v>1055.03</v>
      </c>
      <c r="E1271">
        <v>1053.47</v>
      </c>
      <c r="F1271">
        <v>67.189899999999994</v>
      </c>
      <c r="G1271">
        <v>198.929</v>
      </c>
      <c r="H1271">
        <v>59.772100000000002</v>
      </c>
      <c r="I1271">
        <v>38.575099999999999</v>
      </c>
      <c r="J1271">
        <v>74.297899999999998</v>
      </c>
      <c r="K1271">
        <v>769.41</v>
      </c>
      <c r="L1271" s="9">
        <v>1.5259799999999999E-18</v>
      </c>
      <c r="M1271">
        <v>5980.2</v>
      </c>
      <c r="N1271">
        <v>0</v>
      </c>
      <c r="O1271" t="s">
        <v>43</v>
      </c>
    </row>
    <row r="1272" spans="1:15" x14ac:dyDescent="0.25">
      <c r="A1272" t="s">
        <v>42</v>
      </c>
      <c r="B1272">
        <v>1122.75</v>
      </c>
      <c r="C1272">
        <v>1060.8699999999999</v>
      </c>
      <c r="D1272">
        <v>1060.8</v>
      </c>
      <c r="E1272">
        <v>1059.32</v>
      </c>
      <c r="F1272">
        <v>66.897199999999998</v>
      </c>
      <c r="G1272">
        <v>201.494</v>
      </c>
      <c r="H1272">
        <v>60.446899999999999</v>
      </c>
      <c r="I1272">
        <v>39.198599999999999</v>
      </c>
      <c r="J1272">
        <v>75.471299999999999</v>
      </c>
      <c r="K1272">
        <v>773.12199999999996</v>
      </c>
      <c r="L1272" s="9">
        <v>1.83988E-16</v>
      </c>
      <c r="M1272">
        <v>4533.58</v>
      </c>
      <c r="N1272">
        <v>0</v>
      </c>
      <c r="O1272" t="s">
        <v>43</v>
      </c>
    </row>
    <row r="1273" spans="1:15" x14ac:dyDescent="0.25">
      <c r="A1273" t="s">
        <v>42</v>
      </c>
      <c r="B1273">
        <v>1127.32</v>
      </c>
      <c r="C1273">
        <v>1064.22</v>
      </c>
      <c r="D1273">
        <v>1064.1500000000001</v>
      </c>
      <c r="E1273">
        <v>1062.5899999999999</v>
      </c>
      <c r="F1273">
        <v>66.316999999999993</v>
      </c>
      <c r="G1273">
        <v>205.553</v>
      </c>
      <c r="H1273">
        <v>61.120699999999999</v>
      </c>
      <c r="I1273">
        <v>39.801200000000001</v>
      </c>
      <c r="J1273">
        <v>77.636300000000006</v>
      </c>
      <c r="K1273">
        <v>772.41600000000005</v>
      </c>
      <c r="L1273" s="9">
        <v>3.8902600000000001E-17</v>
      </c>
      <c r="M1273">
        <v>12018.6</v>
      </c>
      <c r="N1273">
        <v>0</v>
      </c>
      <c r="O1273" t="s">
        <v>43</v>
      </c>
    </row>
    <row r="1274" spans="1:15" x14ac:dyDescent="0.25">
      <c r="A1274" t="s">
        <v>42</v>
      </c>
      <c r="B1274">
        <v>1125</v>
      </c>
      <c r="C1274">
        <v>1060.8399999999999</v>
      </c>
      <c r="D1274">
        <v>1060.77</v>
      </c>
      <c r="E1274">
        <v>1059.28</v>
      </c>
      <c r="F1274">
        <v>66.745199999999997</v>
      </c>
      <c r="G1274">
        <v>200.142</v>
      </c>
      <c r="H1274">
        <v>60.180599999999998</v>
      </c>
      <c r="I1274">
        <v>38.8752</v>
      </c>
      <c r="J1274">
        <v>74.690700000000007</v>
      </c>
      <c r="K1274">
        <v>774.75</v>
      </c>
      <c r="L1274" s="9">
        <v>1.2630499999999999E-16</v>
      </c>
      <c r="M1274">
        <v>3764.7</v>
      </c>
      <c r="N1274">
        <v>0</v>
      </c>
      <c r="O1274" t="s">
        <v>43</v>
      </c>
    </row>
    <row r="1275" spans="1:15" x14ac:dyDescent="0.25">
      <c r="A1275" t="s">
        <v>42</v>
      </c>
      <c r="B1275">
        <v>1147.6199999999999</v>
      </c>
      <c r="C1275">
        <v>1084.83</v>
      </c>
      <c r="D1275">
        <v>1084.76</v>
      </c>
      <c r="E1275">
        <v>1083.24</v>
      </c>
      <c r="F1275">
        <v>69.540700000000001</v>
      </c>
      <c r="G1275">
        <v>207.31299999999999</v>
      </c>
      <c r="H1275">
        <v>62.761099999999999</v>
      </c>
      <c r="I1275">
        <v>39.444000000000003</v>
      </c>
      <c r="J1275">
        <v>77.439099999999996</v>
      </c>
      <c r="K1275">
        <v>788.39400000000001</v>
      </c>
      <c r="L1275" s="9">
        <v>6.4790799999999998E-16</v>
      </c>
      <c r="M1275">
        <v>9688.2199999999993</v>
      </c>
      <c r="N1275">
        <v>0</v>
      </c>
      <c r="O1275" t="s">
        <v>43</v>
      </c>
    </row>
    <row r="1276" spans="1:15" x14ac:dyDescent="0.25">
      <c r="A1276" t="s">
        <v>42</v>
      </c>
      <c r="B1276">
        <v>1186.8699999999999</v>
      </c>
      <c r="C1276">
        <v>1114.98</v>
      </c>
      <c r="D1276">
        <v>1114.9000000000001</v>
      </c>
      <c r="E1276">
        <v>1113.3</v>
      </c>
      <c r="F1276">
        <v>70.212400000000002</v>
      </c>
      <c r="G1276">
        <v>212.52799999999999</v>
      </c>
      <c r="H1276">
        <v>63.295400000000001</v>
      </c>
      <c r="I1276">
        <v>40.070900000000002</v>
      </c>
      <c r="J1276">
        <v>79.411600000000007</v>
      </c>
      <c r="K1276">
        <v>812.18499999999995</v>
      </c>
      <c r="L1276" s="9">
        <v>3.8700600000000002E-17</v>
      </c>
      <c r="M1276">
        <v>3731.98</v>
      </c>
      <c r="N1276">
        <v>0</v>
      </c>
      <c r="O1276" t="s">
        <v>43</v>
      </c>
    </row>
    <row r="1277" spans="1:15" x14ac:dyDescent="0.25">
      <c r="A1277" t="s">
        <v>42</v>
      </c>
      <c r="B1277">
        <v>1175.6400000000001</v>
      </c>
      <c r="C1277">
        <v>1114.23</v>
      </c>
      <c r="D1277">
        <v>1114.1500000000001</v>
      </c>
      <c r="E1277">
        <v>1112.51</v>
      </c>
      <c r="F1277">
        <v>70.524600000000007</v>
      </c>
      <c r="G1277">
        <v>213.386</v>
      </c>
      <c r="H1277">
        <v>62.847900000000003</v>
      </c>
      <c r="I1277">
        <v>40.782299999999999</v>
      </c>
      <c r="J1277">
        <v>81.853999999999999</v>
      </c>
      <c r="K1277">
        <v>807.43299999999999</v>
      </c>
      <c r="L1277" s="9">
        <v>4.5197100000000002E-20</v>
      </c>
      <c r="M1277">
        <v>6675.43</v>
      </c>
      <c r="N1277">
        <v>0</v>
      </c>
      <c r="O1277" t="s">
        <v>43</v>
      </c>
    </row>
    <row r="1278" spans="1:15" x14ac:dyDescent="0.25">
      <c r="A1278" t="s">
        <v>42</v>
      </c>
      <c r="B1278">
        <v>1167.3599999999999</v>
      </c>
      <c r="C1278">
        <v>1104.0899999999999</v>
      </c>
      <c r="D1278">
        <v>1104.01</v>
      </c>
      <c r="E1278">
        <v>1102.44</v>
      </c>
      <c r="F1278">
        <v>68.443200000000004</v>
      </c>
      <c r="G1278">
        <v>211.54599999999999</v>
      </c>
      <c r="H1278">
        <v>62.584200000000003</v>
      </c>
      <c r="I1278">
        <v>40.808900000000001</v>
      </c>
      <c r="J1278">
        <v>80.799599999999998</v>
      </c>
      <c r="K1278">
        <v>803.673</v>
      </c>
      <c r="L1278" s="9">
        <v>5.5661999999999996E-16</v>
      </c>
      <c r="M1278">
        <v>4621.25</v>
      </c>
      <c r="N1278">
        <v>0</v>
      </c>
      <c r="O1278" t="s">
        <v>43</v>
      </c>
    </row>
    <row r="1279" spans="1:15" x14ac:dyDescent="0.25">
      <c r="A1279" t="s">
        <v>42</v>
      </c>
      <c r="B1279">
        <v>1161.26</v>
      </c>
      <c r="C1279">
        <v>1098.96</v>
      </c>
      <c r="D1279">
        <v>1098.8800000000001</v>
      </c>
      <c r="E1279">
        <v>1097.33</v>
      </c>
      <c r="F1279">
        <v>69.266499999999994</v>
      </c>
      <c r="G1279">
        <v>210.059</v>
      </c>
      <c r="H1279">
        <v>61.970199999999998</v>
      </c>
      <c r="I1279">
        <v>40.745199999999997</v>
      </c>
      <c r="J1279">
        <v>79.941599999999994</v>
      </c>
      <c r="K1279">
        <v>799.85900000000004</v>
      </c>
      <c r="L1279" s="9">
        <v>6.0671699999999997E-17</v>
      </c>
      <c r="M1279">
        <v>3594.52</v>
      </c>
      <c r="N1279">
        <v>0</v>
      </c>
      <c r="O1279" t="s">
        <v>43</v>
      </c>
    </row>
    <row r="1280" spans="1:15" x14ac:dyDescent="0.25">
      <c r="A1280" t="s">
        <v>42</v>
      </c>
      <c r="B1280">
        <v>1170.99</v>
      </c>
      <c r="C1280">
        <v>1106.1600000000001</v>
      </c>
      <c r="D1280">
        <v>1106.07</v>
      </c>
      <c r="E1280">
        <v>1104.4100000000001</v>
      </c>
      <c r="F1280">
        <v>69.929000000000002</v>
      </c>
      <c r="G1280">
        <v>209.04300000000001</v>
      </c>
      <c r="H1280">
        <v>62.285400000000003</v>
      </c>
      <c r="I1280">
        <v>41.355200000000004</v>
      </c>
      <c r="J1280">
        <v>78.069299999999998</v>
      </c>
      <c r="K1280">
        <v>805.971</v>
      </c>
      <c r="L1280" s="9">
        <v>5.0183299999999997E-19</v>
      </c>
      <c r="M1280">
        <v>3519.38</v>
      </c>
      <c r="N1280">
        <v>0</v>
      </c>
      <c r="O1280" t="s">
        <v>43</v>
      </c>
    </row>
    <row r="1281" spans="1:25" x14ac:dyDescent="0.25">
      <c r="A1281" t="s">
        <v>42</v>
      </c>
      <c r="B1281">
        <v>1187.22</v>
      </c>
      <c r="C1281">
        <v>1119.8599999999999</v>
      </c>
      <c r="D1281">
        <v>1119.78</v>
      </c>
      <c r="E1281">
        <v>1118.26</v>
      </c>
      <c r="F1281">
        <v>69.552999999999997</v>
      </c>
      <c r="G1281">
        <v>213.57599999999999</v>
      </c>
      <c r="H1281">
        <v>65.663799999999995</v>
      </c>
      <c r="I1281">
        <v>40.722900000000003</v>
      </c>
      <c r="J1281">
        <v>79.790000000000006</v>
      </c>
      <c r="K1281">
        <v>816.62400000000002</v>
      </c>
      <c r="L1281" s="9">
        <v>3.2446900000000001E-16</v>
      </c>
      <c r="M1281">
        <v>5741.7</v>
      </c>
      <c r="N1281">
        <v>0</v>
      </c>
      <c r="O1281" t="s">
        <v>43</v>
      </c>
    </row>
    <row r="1282" spans="1:25" x14ac:dyDescent="0.25">
      <c r="A1282" t="s">
        <v>42</v>
      </c>
      <c r="B1282">
        <v>1179.46</v>
      </c>
      <c r="C1282">
        <v>1112.57</v>
      </c>
      <c r="D1282">
        <v>1112.49</v>
      </c>
      <c r="E1282">
        <v>1110.8499999999999</v>
      </c>
      <c r="F1282">
        <v>70.830600000000004</v>
      </c>
      <c r="G1282">
        <v>214.51900000000001</v>
      </c>
      <c r="H1282">
        <v>63.339300000000001</v>
      </c>
      <c r="I1282">
        <v>41.692300000000003</v>
      </c>
      <c r="J1282">
        <v>80.771000000000001</v>
      </c>
      <c r="K1282">
        <v>806.32500000000005</v>
      </c>
      <c r="L1282" s="9">
        <v>4.4841099999999998E-17</v>
      </c>
      <c r="M1282">
        <v>2491.59</v>
      </c>
      <c r="N1282">
        <v>0</v>
      </c>
      <c r="O1282" t="s">
        <v>43</v>
      </c>
    </row>
    <row r="1283" spans="1:25" x14ac:dyDescent="0.25">
      <c r="A1283" t="s">
        <v>42</v>
      </c>
      <c r="B1283">
        <v>1187.01</v>
      </c>
      <c r="C1283">
        <v>1125.52</v>
      </c>
      <c r="D1283">
        <v>1125.43</v>
      </c>
      <c r="E1283">
        <v>1123.8599999999999</v>
      </c>
      <c r="F1283">
        <v>70.766000000000005</v>
      </c>
      <c r="G1283">
        <v>216.32499999999999</v>
      </c>
      <c r="H1283">
        <v>65.024500000000003</v>
      </c>
      <c r="I1283">
        <v>41.404899999999998</v>
      </c>
      <c r="J1283">
        <v>82.5411</v>
      </c>
      <c r="K1283">
        <v>818.04399999999998</v>
      </c>
      <c r="L1283" s="9">
        <v>1.25254E-17</v>
      </c>
      <c r="M1283">
        <v>3674.36</v>
      </c>
      <c r="N1283">
        <v>0</v>
      </c>
      <c r="O1283" t="s">
        <v>43</v>
      </c>
    </row>
    <row r="1284" spans="1:25" x14ac:dyDescent="0.25">
      <c r="A1284" t="s">
        <v>42</v>
      </c>
      <c r="B1284">
        <v>1170.6600000000001</v>
      </c>
      <c r="C1284">
        <v>1108.4000000000001</v>
      </c>
      <c r="D1284">
        <v>1108.32</v>
      </c>
      <c r="E1284">
        <v>1106.74</v>
      </c>
      <c r="F1284">
        <v>69.188500000000005</v>
      </c>
      <c r="G1284">
        <v>212.87</v>
      </c>
      <c r="H1284">
        <v>63.218400000000003</v>
      </c>
      <c r="I1284">
        <v>41.079000000000001</v>
      </c>
      <c r="J1284">
        <v>81.010400000000004</v>
      </c>
      <c r="K1284">
        <v>805.63300000000004</v>
      </c>
      <c r="L1284" s="9">
        <v>2.5895100000000001E-18</v>
      </c>
      <c r="M1284">
        <v>6898.26</v>
      </c>
      <c r="N1284">
        <v>0</v>
      </c>
      <c r="O1284" t="s">
        <v>43</v>
      </c>
    </row>
    <row r="1285" spans="1:25" x14ac:dyDescent="0.25">
      <c r="A1285" t="s">
        <v>42</v>
      </c>
      <c r="B1285">
        <v>1172.53</v>
      </c>
      <c r="C1285">
        <v>1107.8900000000001</v>
      </c>
      <c r="D1285">
        <v>1107.8</v>
      </c>
      <c r="E1285">
        <v>1106.18</v>
      </c>
      <c r="F1285">
        <v>71.351100000000002</v>
      </c>
      <c r="G1285">
        <v>213.761</v>
      </c>
      <c r="H1285">
        <v>63.256100000000004</v>
      </c>
      <c r="I1285">
        <v>41.447200000000002</v>
      </c>
      <c r="J1285">
        <v>80.972399999999993</v>
      </c>
      <c r="K1285">
        <v>802.17100000000005</v>
      </c>
      <c r="L1285" s="9">
        <v>3.3808600000000001E-17</v>
      </c>
      <c r="M1285">
        <v>24027.7</v>
      </c>
      <c r="N1285">
        <v>0</v>
      </c>
      <c r="O1285" t="s">
        <v>43</v>
      </c>
    </row>
    <row r="1286" spans="1:25" x14ac:dyDescent="0.25">
      <c r="A1286" t="s">
        <v>42</v>
      </c>
      <c r="B1286">
        <v>1175.9000000000001</v>
      </c>
      <c r="C1286">
        <v>1111.03</v>
      </c>
      <c r="D1286">
        <v>1110.93</v>
      </c>
      <c r="E1286">
        <v>1109.3599999999999</v>
      </c>
      <c r="F1286">
        <v>71.042400000000001</v>
      </c>
      <c r="G1286">
        <v>214.386</v>
      </c>
      <c r="H1286">
        <v>63.671999999999997</v>
      </c>
      <c r="I1286">
        <v>41.076099999999997</v>
      </c>
      <c r="J1286">
        <v>81.736199999999997</v>
      </c>
      <c r="K1286">
        <v>805.63099999999997</v>
      </c>
      <c r="L1286" s="9">
        <v>4.5274900000000002E-18</v>
      </c>
      <c r="M1286">
        <v>6723.18</v>
      </c>
      <c r="N1286">
        <v>0</v>
      </c>
      <c r="O1286" t="s">
        <v>43</v>
      </c>
    </row>
    <row r="1287" spans="1:25" x14ac:dyDescent="0.25">
      <c r="A1287" t="s">
        <v>42</v>
      </c>
      <c r="B1287">
        <v>1171.1400000000001</v>
      </c>
      <c r="C1287">
        <v>1107.58</v>
      </c>
      <c r="D1287">
        <v>1107.51</v>
      </c>
      <c r="E1287">
        <v>1105.98</v>
      </c>
      <c r="F1287">
        <v>68.278800000000004</v>
      </c>
      <c r="G1287">
        <v>213.298</v>
      </c>
      <c r="H1287">
        <v>63.3384</v>
      </c>
      <c r="I1287">
        <v>41.7057</v>
      </c>
      <c r="J1287">
        <v>80.555499999999995</v>
      </c>
      <c r="K1287">
        <v>805.74400000000003</v>
      </c>
      <c r="L1287" s="9">
        <v>9.3159400000000004E-17</v>
      </c>
      <c r="M1287">
        <v>6308.86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1165.79</v>
      </c>
      <c r="C1288">
        <v>1104.33</v>
      </c>
      <c r="D1288">
        <v>1104.25</v>
      </c>
      <c r="E1288">
        <v>1102.67</v>
      </c>
      <c r="F1288">
        <v>71.416200000000003</v>
      </c>
      <c r="G1288">
        <v>209.797</v>
      </c>
      <c r="H1288">
        <v>63.151600000000002</v>
      </c>
      <c r="I1288">
        <v>40.453299999999999</v>
      </c>
      <c r="J1288">
        <v>78.453800000000001</v>
      </c>
      <c r="K1288">
        <v>803.22</v>
      </c>
      <c r="L1288" s="9">
        <v>6.3542100000000002E-18</v>
      </c>
      <c r="M1288">
        <v>18743.400000000001</v>
      </c>
      <c r="N1288">
        <v>0</v>
      </c>
      <c r="O1288" t="s">
        <v>43</v>
      </c>
      <c r="R1288">
        <f>AVERAGE(B1239:B1288)</f>
        <v>1149.7184000000002</v>
      </c>
      <c r="S1288">
        <f>AVERAGE(C1239:C1288)</f>
        <v>1086.0098</v>
      </c>
      <c r="U1288">
        <f>_xlfn.VAR.P(B1239:B1288)</f>
        <v>638.0848334399999</v>
      </c>
      <c r="V1288">
        <f>_xlfn.VAR.P(C1239:C1288)</f>
        <v>597.92732196000031</v>
      </c>
      <c r="X1288">
        <f>1.96*SQRT(U1288)/50</f>
        <v>0.99020537185840451</v>
      </c>
      <c r="Y1288">
        <f>1.96*SQRT(V1288)/50</f>
        <v>0.9585400565529929</v>
      </c>
    </row>
    <row r="1289" spans="1:25" x14ac:dyDescent="0.25">
      <c r="A1289" t="s">
        <v>44</v>
      </c>
      <c r="B1289">
        <v>57709.744200000001</v>
      </c>
      <c r="C1289" t="s">
        <v>37</v>
      </c>
    </row>
    <row r="1290" spans="1:25" x14ac:dyDescent="0.25">
      <c r="A1290" t="s">
        <v>45</v>
      </c>
      <c r="B1290">
        <v>1095.3699999999999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3.4606100000000001E-16</v>
      </c>
      <c r="L1290">
        <v>4701.34</v>
      </c>
      <c r="M1290">
        <v>0</v>
      </c>
      <c r="N1290" t="s">
        <v>43</v>
      </c>
    </row>
    <row r="1291" spans="1:25" x14ac:dyDescent="0.25">
      <c r="A1291" t="s">
        <v>45</v>
      </c>
      <c r="B1291">
        <v>1096.5999999999999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8.9015300000000007E-18</v>
      </c>
      <c r="L1291">
        <v>10922.8</v>
      </c>
      <c r="M1291">
        <v>0</v>
      </c>
      <c r="N1291" t="s">
        <v>43</v>
      </c>
    </row>
    <row r="1292" spans="1:25" x14ac:dyDescent="0.25">
      <c r="A1292" t="s">
        <v>45</v>
      </c>
      <c r="B1292">
        <v>1094.8399999999999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6.8530600000000004E-17</v>
      </c>
      <c r="L1292">
        <v>7176.87</v>
      </c>
      <c r="M1292">
        <v>0</v>
      </c>
      <c r="N1292" t="s">
        <v>43</v>
      </c>
    </row>
    <row r="1293" spans="1:25" x14ac:dyDescent="0.25">
      <c r="A1293" t="s">
        <v>45</v>
      </c>
      <c r="B1293">
        <v>1107.4100000000001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1.98704E-18</v>
      </c>
      <c r="L1293">
        <v>3873.19</v>
      </c>
      <c r="M1293">
        <v>0</v>
      </c>
      <c r="N1293" t="s">
        <v>43</v>
      </c>
    </row>
    <row r="1294" spans="1:25" x14ac:dyDescent="0.25">
      <c r="A1294" t="s">
        <v>45</v>
      </c>
      <c r="B1294">
        <v>1102.71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1.4463599999999999E-20</v>
      </c>
      <c r="L1294">
        <v>4757.88</v>
      </c>
      <c r="M1294">
        <v>0</v>
      </c>
      <c r="N1294" t="s">
        <v>43</v>
      </c>
    </row>
    <row r="1295" spans="1:25" x14ac:dyDescent="0.25">
      <c r="A1295" t="s">
        <v>45</v>
      </c>
      <c r="B1295">
        <v>1098.56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1.3651899999999999E-18</v>
      </c>
      <c r="L1295">
        <v>6601.62</v>
      </c>
      <c r="M1295">
        <v>0</v>
      </c>
      <c r="N1295" t="s">
        <v>43</v>
      </c>
    </row>
    <row r="1296" spans="1:25" x14ac:dyDescent="0.25">
      <c r="A1296" t="s">
        <v>45</v>
      </c>
      <c r="B1296">
        <v>1101.75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1.38547E-16</v>
      </c>
      <c r="L1296">
        <v>2718.97</v>
      </c>
      <c r="M1296">
        <v>0</v>
      </c>
      <c r="N1296" t="s">
        <v>43</v>
      </c>
    </row>
    <row r="1297" spans="1:14" x14ac:dyDescent="0.25">
      <c r="A1297" t="s">
        <v>45</v>
      </c>
      <c r="B1297">
        <v>1102.47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3.3057300000000001E-17</v>
      </c>
      <c r="L1297">
        <v>3951.28</v>
      </c>
      <c r="M1297">
        <v>0</v>
      </c>
      <c r="N1297" t="s">
        <v>43</v>
      </c>
    </row>
    <row r="1298" spans="1:14" x14ac:dyDescent="0.25">
      <c r="A1298" t="s">
        <v>45</v>
      </c>
      <c r="B1298">
        <v>1095.18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1.6084800000000001E-16</v>
      </c>
      <c r="L1298">
        <v>4471.8999999999996</v>
      </c>
      <c r="M1298">
        <v>0</v>
      </c>
      <c r="N1298" t="s">
        <v>43</v>
      </c>
    </row>
    <row r="1299" spans="1:14" x14ac:dyDescent="0.25">
      <c r="A1299" t="s">
        <v>45</v>
      </c>
      <c r="B1299">
        <v>1088.2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4.3113399999999997E-17</v>
      </c>
      <c r="L1299">
        <v>8783.4699999999993</v>
      </c>
      <c r="M1299">
        <v>0</v>
      </c>
      <c r="N1299" t="s">
        <v>43</v>
      </c>
    </row>
    <row r="1300" spans="1:14" x14ac:dyDescent="0.25">
      <c r="A1300" t="s">
        <v>45</v>
      </c>
      <c r="B1300">
        <v>1099.99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3.5426000000000001E-16</v>
      </c>
      <c r="L1300">
        <v>4351.0200000000004</v>
      </c>
      <c r="M1300">
        <v>0</v>
      </c>
      <c r="N1300" t="s">
        <v>43</v>
      </c>
    </row>
    <row r="1301" spans="1:14" x14ac:dyDescent="0.25">
      <c r="A1301" t="s">
        <v>45</v>
      </c>
      <c r="B1301">
        <v>1097.57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5.59216E-17</v>
      </c>
      <c r="L1301">
        <v>5135.17</v>
      </c>
      <c r="M1301">
        <v>0</v>
      </c>
      <c r="N1301" t="s">
        <v>43</v>
      </c>
    </row>
    <row r="1302" spans="1:14" x14ac:dyDescent="0.25">
      <c r="A1302" t="s">
        <v>45</v>
      </c>
      <c r="B1302">
        <v>1096.69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5.3984199999999999E-15</v>
      </c>
      <c r="L1302">
        <v>5266.59</v>
      </c>
      <c r="M1302">
        <v>0</v>
      </c>
      <c r="N1302" t="s">
        <v>43</v>
      </c>
    </row>
    <row r="1303" spans="1:14" x14ac:dyDescent="0.25">
      <c r="A1303" t="s">
        <v>45</v>
      </c>
      <c r="B1303">
        <v>1096.07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1.4815900000000001E-17</v>
      </c>
      <c r="L1303">
        <v>2784.14</v>
      </c>
      <c r="M1303">
        <v>0</v>
      </c>
      <c r="N1303" t="s">
        <v>43</v>
      </c>
    </row>
    <row r="1304" spans="1:14" x14ac:dyDescent="0.25">
      <c r="A1304" t="s">
        <v>45</v>
      </c>
      <c r="B1304">
        <v>1102.97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5.8627299999999996E-18</v>
      </c>
      <c r="L1304">
        <v>2307.54</v>
      </c>
      <c r="M1304">
        <v>0</v>
      </c>
      <c r="N1304" t="s">
        <v>43</v>
      </c>
    </row>
    <row r="1305" spans="1:14" x14ac:dyDescent="0.25">
      <c r="A1305" t="s">
        <v>45</v>
      </c>
      <c r="B1305">
        <v>1115.6300000000001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2.3856E-17</v>
      </c>
      <c r="L1305">
        <v>6335.43</v>
      </c>
      <c r="M1305">
        <v>0</v>
      </c>
      <c r="N1305" t="s">
        <v>43</v>
      </c>
    </row>
    <row r="1306" spans="1:14" x14ac:dyDescent="0.25">
      <c r="A1306" t="s">
        <v>45</v>
      </c>
      <c r="B1306">
        <v>1080.8800000000001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6.9059300000000004E-18</v>
      </c>
      <c r="L1306">
        <v>6141.82</v>
      </c>
      <c r="M1306">
        <v>0</v>
      </c>
      <c r="N1306" t="s">
        <v>43</v>
      </c>
    </row>
    <row r="1307" spans="1:14" x14ac:dyDescent="0.25">
      <c r="A1307" t="s">
        <v>45</v>
      </c>
      <c r="B1307">
        <v>1108.1400000000001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1.63507E-17</v>
      </c>
      <c r="L1307">
        <v>4050.52</v>
      </c>
      <c r="M1307">
        <v>0</v>
      </c>
      <c r="N1307" t="s">
        <v>43</v>
      </c>
    </row>
    <row r="1308" spans="1:14" x14ac:dyDescent="0.25">
      <c r="A1308" t="s">
        <v>45</v>
      </c>
      <c r="B1308">
        <v>1094.01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1.9934499999999999E-16</v>
      </c>
      <c r="L1308">
        <v>7545.16</v>
      </c>
      <c r="M1308">
        <v>0</v>
      </c>
      <c r="N1308" t="s">
        <v>43</v>
      </c>
    </row>
    <row r="1309" spans="1:14" x14ac:dyDescent="0.25">
      <c r="A1309" t="s">
        <v>45</v>
      </c>
      <c r="B1309">
        <v>1099.6400000000001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1.8076099999999999E-17</v>
      </c>
      <c r="L1309">
        <v>5626.3</v>
      </c>
      <c r="M1309">
        <v>0</v>
      </c>
      <c r="N1309" t="s">
        <v>43</v>
      </c>
    </row>
    <row r="1310" spans="1:14" x14ac:dyDescent="0.25">
      <c r="A1310" t="s">
        <v>45</v>
      </c>
      <c r="B1310">
        <v>1095.4000000000001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3.49157E-17</v>
      </c>
      <c r="L1310">
        <v>4498.7</v>
      </c>
      <c r="M1310">
        <v>0</v>
      </c>
      <c r="N1310" t="s">
        <v>43</v>
      </c>
    </row>
    <row r="1311" spans="1:14" x14ac:dyDescent="0.25">
      <c r="A1311" t="s">
        <v>45</v>
      </c>
      <c r="B1311">
        <v>1097.77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5.3729800000000004E-18</v>
      </c>
      <c r="L1311">
        <v>4508.47</v>
      </c>
      <c r="M1311">
        <v>0</v>
      </c>
      <c r="N1311" t="s">
        <v>43</v>
      </c>
    </row>
    <row r="1312" spans="1:14" x14ac:dyDescent="0.25">
      <c r="A1312" t="s">
        <v>45</v>
      </c>
      <c r="B1312">
        <v>1103.31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5.1364800000000001E-18</v>
      </c>
      <c r="L1312">
        <v>4908.03</v>
      </c>
      <c r="M1312">
        <v>0</v>
      </c>
      <c r="N1312" t="s">
        <v>43</v>
      </c>
    </row>
    <row r="1313" spans="1:14" x14ac:dyDescent="0.25">
      <c r="A1313" t="s">
        <v>45</v>
      </c>
      <c r="B1313">
        <v>1104.6400000000001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2.1767099999999999E-17</v>
      </c>
      <c r="L1313">
        <v>2158.9899999999998</v>
      </c>
      <c r="M1313">
        <v>0</v>
      </c>
      <c r="N1313" t="s">
        <v>43</v>
      </c>
    </row>
    <row r="1314" spans="1:14" x14ac:dyDescent="0.25">
      <c r="A1314" t="s">
        <v>45</v>
      </c>
      <c r="B1314">
        <v>1102.94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4.2416200000000001E-16</v>
      </c>
      <c r="L1314">
        <v>5533.96</v>
      </c>
      <c r="M1314">
        <v>0</v>
      </c>
      <c r="N1314" t="s">
        <v>43</v>
      </c>
    </row>
    <row r="1315" spans="1:14" x14ac:dyDescent="0.25">
      <c r="A1315" t="s">
        <v>45</v>
      </c>
      <c r="B1315">
        <v>1101.28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9.8288000000000006E-17</v>
      </c>
      <c r="L1315">
        <v>18877</v>
      </c>
      <c r="M1315">
        <v>0</v>
      </c>
      <c r="N1315" t="s">
        <v>43</v>
      </c>
    </row>
    <row r="1316" spans="1:14" x14ac:dyDescent="0.25">
      <c r="A1316" t="s">
        <v>45</v>
      </c>
      <c r="B1316">
        <v>1095.73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1.01347E-17</v>
      </c>
      <c r="L1316">
        <v>3140.54</v>
      </c>
      <c r="M1316">
        <v>0</v>
      </c>
      <c r="N1316" t="s">
        <v>43</v>
      </c>
    </row>
    <row r="1317" spans="1:14" x14ac:dyDescent="0.25">
      <c r="A1317" t="s">
        <v>45</v>
      </c>
      <c r="B1317">
        <v>1091.1099999999999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1.4879E-16</v>
      </c>
      <c r="L1317">
        <v>3694.35</v>
      </c>
      <c r="M1317">
        <v>0</v>
      </c>
      <c r="N1317" t="s">
        <v>43</v>
      </c>
    </row>
    <row r="1318" spans="1:14" x14ac:dyDescent="0.25">
      <c r="A1318" t="s">
        <v>45</v>
      </c>
      <c r="B1318">
        <v>1098.92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2.1782E-17</v>
      </c>
      <c r="L1318">
        <v>6395.77</v>
      </c>
      <c r="M1318">
        <v>0</v>
      </c>
      <c r="N1318" t="s">
        <v>43</v>
      </c>
    </row>
    <row r="1319" spans="1:14" x14ac:dyDescent="0.25">
      <c r="A1319" t="s">
        <v>45</v>
      </c>
      <c r="B1319">
        <v>1102.25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1.6692299999999999E-18</v>
      </c>
      <c r="L1319">
        <v>5505.42</v>
      </c>
      <c r="M1319">
        <v>0</v>
      </c>
      <c r="N1319" t="s">
        <v>43</v>
      </c>
    </row>
    <row r="1320" spans="1:14" x14ac:dyDescent="0.25">
      <c r="A1320" t="s">
        <v>45</v>
      </c>
      <c r="B1320">
        <v>1109.6199999999999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1.2151599999999999E-17</v>
      </c>
      <c r="L1320">
        <v>3330.52</v>
      </c>
      <c r="M1320">
        <v>0</v>
      </c>
      <c r="N1320" t="s">
        <v>43</v>
      </c>
    </row>
    <row r="1321" spans="1:14" x14ac:dyDescent="0.25">
      <c r="A1321" t="s">
        <v>45</v>
      </c>
      <c r="B1321">
        <v>1090.78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7.5836899999999994E-17</v>
      </c>
      <c r="L1321">
        <v>22281</v>
      </c>
      <c r="M1321">
        <v>0</v>
      </c>
      <c r="N1321" t="s">
        <v>43</v>
      </c>
    </row>
    <row r="1322" spans="1:14" x14ac:dyDescent="0.25">
      <c r="A1322" t="s">
        <v>45</v>
      </c>
      <c r="B1322">
        <v>1121.08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7.8659499999999997E-17</v>
      </c>
      <c r="L1322">
        <v>3689.87</v>
      </c>
      <c r="M1322">
        <v>0</v>
      </c>
      <c r="N1322" t="s">
        <v>43</v>
      </c>
    </row>
    <row r="1323" spans="1:14" x14ac:dyDescent="0.25">
      <c r="A1323" t="s">
        <v>45</v>
      </c>
      <c r="B1323">
        <v>1111.79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1.52021E-17</v>
      </c>
      <c r="L1323">
        <v>3363.3</v>
      </c>
      <c r="M1323">
        <v>0</v>
      </c>
      <c r="N1323" t="s">
        <v>43</v>
      </c>
    </row>
    <row r="1324" spans="1:14" x14ac:dyDescent="0.25">
      <c r="A1324" t="s">
        <v>45</v>
      </c>
      <c r="B1324">
        <v>1096.75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3.5111200000000002E-19</v>
      </c>
      <c r="L1324">
        <v>13204.4</v>
      </c>
      <c r="M1324">
        <v>0</v>
      </c>
      <c r="N1324" t="s">
        <v>43</v>
      </c>
    </row>
    <row r="1325" spans="1:14" x14ac:dyDescent="0.25">
      <c r="A1325" t="s">
        <v>45</v>
      </c>
      <c r="B1325">
        <v>1104.5999999999999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4.5464199999999999E-17</v>
      </c>
      <c r="L1325">
        <v>3360.52</v>
      </c>
      <c r="M1325">
        <v>0</v>
      </c>
      <c r="N1325" t="s">
        <v>43</v>
      </c>
    </row>
    <row r="1326" spans="1:14" x14ac:dyDescent="0.25">
      <c r="A1326" t="s">
        <v>45</v>
      </c>
      <c r="B1326">
        <v>1108.72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2.07911E-16</v>
      </c>
      <c r="L1326">
        <v>2281.73</v>
      </c>
      <c r="M1326">
        <v>0</v>
      </c>
      <c r="N1326" t="s">
        <v>43</v>
      </c>
    </row>
    <row r="1327" spans="1:14" x14ac:dyDescent="0.25">
      <c r="A1327" t="s">
        <v>45</v>
      </c>
      <c r="B1327">
        <v>1098.04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2.0409499999999999E-17</v>
      </c>
      <c r="L1327">
        <v>6589.16</v>
      </c>
      <c r="M1327">
        <v>0</v>
      </c>
      <c r="N1327" t="s">
        <v>43</v>
      </c>
    </row>
    <row r="1328" spans="1:14" x14ac:dyDescent="0.25">
      <c r="A1328" t="s">
        <v>45</v>
      </c>
      <c r="B1328">
        <v>1057.23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5.8202200000000001E-19</v>
      </c>
      <c r="L1328">
        <v>7939.04</v>
      </c>
      <c r="M1328">
        <v>0</v>
      </c>
      <c r="N1328" t="s">
        <v>43</v>
      </c>
    </row>
    <row r="1329" spans="1:25" x14ac:dyDescent="0.25">
      <c r="A1329" t="s">
        <v>45</v>
      </c>
      <c r="B1329">
        <v>1060.33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6.2174299999999997E-18</v>
      </c>
      <c r="L1329">
        <v>7397.58</v>
      </c>
      <c r="M1329">
        <v>0</v>
      </c>
      <c r="N1329" t="s">
        <v>43</v>
      </c>
    </row>
    <row r="1330" spans="1:25" x14ac:dyDescent="0.25">
      <c r="A1330" t="s">
        <v>45</v>
      </c>
      <c r="B1330">
        <v>1072.81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2.5099400000000001E-18</v>
      </c>
      <c r="L1330">
        <v>9353.0300000000007</v>
      </c>
      <c r="M1330">
        <v>0</v>
      </c>
      <c r="N1330" t="s">
        <v>43</v>
      </c>
    </row>
    <row r="1331" spans="1:25" x14ac:dyDescent="0.25">
      <c r="A1331" t="s">
        <v>45</v>
      </c>
      <c r="B1331">
        <v>1060.1199999999999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1.5927199999999999E-17</v>
      </c>
      <c r="L1331">
        <v>2258.64</v>
      </c>
      <c r="M1331">
        <v>0</v>
      </c>
      <c r="N1331" t="s">
        <v>43</v>
      </c>
    </row>
    <row r="1332" spans="1:25" x14ac:dyDescent="0.25">
      <c r="A1332" t="s">
        <v>45</v>
      </c>
      <c r="B1332">
        <v>1055.3800000000001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1.1434500000000001E-18</v>
      </c>
      <c r="L1332">
        <v>13681.6</v>
      </c>
      <c r="M1332">
        <v>0</v>
      </c>
      <c r="N1332" t="s">
        <v>43</v>
      </c>
    </row>
    <row r="1333" spans="1:25" x14ac:dyDescent="0.25">
      <c r="A1333" t="s">
        <v>45</v>
      </c>
      <c r="B1333">
        <v>1059.52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2.66521E-20</v>
      </c>
      <c r="L1333">
        <v>4051.33</v>
      </c>
      <c r="M1333">
        <v>0</v>
      </c>
      <c r="N1333" t="s">
        <v>43</v>
      </c>
    </row>
    <row r="1334" spans="1:25" x14ac:dyDescent="0.25">
      <c r="A1334" t="s">
        <v>45</v>
      </c>
      <c r="B1334">
        <v>1054.45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1.98598E-16</v>
      </c>
      <c r="L1334">
        <v>3515.85</v>
      </c>
      <c r="M1334">
        <v>0</v>
      </c>
      <c r="N1334" t="s">
        <v>43</v>
      </c>
    </row>
    <row r="1335" spans="1:25" x14ac:dyDescent="0.25">
      <c r="A1335" t="s">
        <v>45</v>
      </c>
      <c r="B1335">
        <v>1056.06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8.1798000000000002E-18</v>
      </c>
      <c r="L1335">
        <v>15414.6</v>
      </c>
      <c r="M1335">
        <v>0</v>
      </c>
      <c r="N1335" t="s">
        <v>43</v>
      </c>
    </row>
    <row r="1336" spans="1:25" x14ac:dyDescent="0.25">
      <c r="A1336" t="s">
        <v>45</v>
      </c>
      <c r="B1336">
        <v>1054.54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4.5896200000000001E-18</v>
      </c>
      <c r="L1336">
        <v>7516.64</v>
      </c>
      <c r="M1336">
        <v>0</v>
      </c>
      <c r="N1336" t="s">
        <v>43</v>
      </c>
    </row>
    <row r="1337" spans="1:25" x14ac:dyDescent="0.25">
      <c r="A1337" t="s">
        <v>45</v>
      </c>
      <c r="B1337">
        <v>1052.3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1.61334E-16</v>
      </c>
      <c r="L1337">
        <v>5492.39</v>
      </c>
      <c r="M1337">
        <v>0</v>
      </c>
      <c r="N1337" t="s">
        <v>43</v>
      </c>
    </row>
    <row r="1338" spans="1:25" x14ac:dyDescent="0.25">
      <c r="A1338" t="s">
        <v>45</v>
      </c>
      <c r="B1338">
        <v>1063.6600000000001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7.8769699999999998E-19</v>
      </c>
      <c r="L1338">
        <v>8113.02</v>
      </c>
      <c r="M1338">
        <v>0</v>
      </c>
      <c r="N1338" t="s">
        <v>43</v>
      </c>
    </row>
    <row r="1339" spans="1:25" x14ac:dyDescent="0.25">
      <c r="A1339" t="s">
        <v>45</v>
      </c>
      <c r="B1339">
        <v>1056.21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1.329E-18</v>
      </c>
      <c r="L1339">
        <v>3315.61</v>
      </c>
      <c r="M1339">
        <v>0</v>
      </c>
      <c r="N1339" t="s">
        <v>43</v>
      </c>
    </row>
    <row r="1340" spans="1:25" x14ac:dyDescent="0.25">
      <c r="A1340" t="s">
        <v>45</v>
      </c>
      <c r="B1340">
        <v>1076.3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6.9501199999999996E-16</v>
      </c>
      <c r="L1340">
        <v>5084.49</v>
      </c>
      <c r="M1340">
        <v>0</v>
      </c>
      <c r="N1340" t="s">
        <v>43</v>
      </c>
    </row>
    <row r="1341" spans="1:25" x14ac:dyDescent="0.25">
      <c r="A1341" t="s">
        <v>45</v>
      </c>
      <c r="B1341">
        <v>1055.93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1.10743E-17</v>
      </c>
      <c r="L1341">
        <v>2304.85</v>
      </c>
      <c r="M1341">
        <v>0</v>
      </c>
      <c r="N1341" t="s">
        <v>43</v>
      </c>
    </row>
    <row r="1342" spans="1:25" x14ac:dyDescent="0.25">
      <c r="A1342" t="s">
        <v>45</v>
      </c>
      <c r="B1342">
        <v>1055.8599999999999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1.7912099999999999E-17</v>
      </c>
      <c r="L1342">
        <v>2967.01</v>
      </c>
      <c r="M1342">
        <v>0</v>
      </c>
      <c r="N1342" t="s">
        <v>43</v>
      </c>
    </row>
    <row r="1343" spans="1:25" x14ac:dyDescent="0.25">
      <c r="A1343" t="s">
        <v>45</v>
      </c>
      <c r="B1343">
        <v>1056.8599999999999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1.3876800000000001E-18</v>
      </c>
      <c r="L1343">
        <v>18490.400000000001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1057.72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3.1781200000000002E-17</v>
      </c>
      <c r="L1344">
        <v>3680.07</v>
      </c>
      <c r="M1344">
        <v>0</v>
      </c>
      <c r="N1344" t="s">
        <v>43</v>
      </c>
      <c r="R1344">
        <f>AVERAGE(B1295:B1344)</f>
        <v>1086.3552</v>
      </c>
      <c r="S1344">
        <f>AVERAGE(C1295:C1344)</f>
        <v>0</v>
      </c>
      <c r="U1344">
        <f>_xlfn.VAR.P(B1295:B1344)</f>
        <v>434.23151696000031</v>
      </c>
      <c r="V1344">
        <f>_xlfn.VAR.P(C1295:C1344)</f>
        <v>0</v>
      </c>
      <c r="X1344">
        <f>1.96*SQRT(U1344)/50</f>
        <v>0.81685832200046482</v>
      </c>
      <c r="Y1344">
        <f>1.96*SQRT(V1344)/50</f>
        <v>0</v>
      </c>
    </row>
    <row r="1345" spans="1:13" x14ac:dyDescent="0.25">
      <c r="A1345" t="s">
        <v>46</v>
      </c>
      <c r="B1345">
        <v>54456.282800000001</v>
      </c>
      <c r="C1345" t="s">
        <v>37</v>
      </c>
    </row>
    <row r="1346" spans="1:13" x14ac:dyDescent="0.25">
      <c r="A1346" t="s">
        <v>47</v>
      </c>
      <c r="B1346">
        <v>911.68600000000004</v>
      </c>
      <c r="C1346">
        <v>910.90800000000002</v>
      </c>
      <c r="D1346">
        <v>910.83199999999999</v>
      </c>
      <c r="E1346">
        <v>909.34699999999998</v>
      </c>
      <c r="F1346">
        <v>67.816000000000003</v>
      </c>
      <c r="G1346">
        <v>0</v>
      </c>
      <c r="H1346">
        <v>60.141599999999997</v>
      </c>
      <c r="I1346">
        <v>0</v>
      </c>
      <c r="J1346" s="9">
        <v>4.1890200000000002E-17</v>
      </c>
      <c r="K1346">
        <v>12231.1</v>
      </c>
      <c r="L1346">
        <v>0</v>
      </c>
      <c r="M1346" t="s">
        <v>43</v>
      </c>
    </row>
    <row r="1347" spans="1:13" x14ac:dyDescent="0.25">
      <c r="A1347" t="s">
        <v>47</v>
      </c>
      <c r="B1347">
        <v>915.42399999999998</v>
      </c>
      <c r="C1347">
        <v>914.67399999999998</v>
      </c>
      <c r="D1347">
        <v>914.60799999999995</v>
      </c>
      <c r="E1347">
        <v>913.13800000000003</v>
      </c>
      <c r="F1347">
        <v>66.968900000000005</v>
      </c>
      <c r="G1347">
        <v>0</v>
      </c>
      <c r="H1347">
        <v>61.175699999999999</v>
      </c>
      <c r="I1347">
        <v>0</v>
      </c>
      <c r="J1347" s="9">
        <v>4.7331600000000001E-19</v>
      </c>
      <c r="K1347">
        <v>2782.06</v>
      </c>
      <c r="L1347">
        <v>0</v>
      </c>
      <c r="M1347" t="s">
        <v>43</v>
      </c>
    </row>
    <row r="1348" spans="1:13" x14ac:dyDescent="0.25">
      <c r="A1348" t="s">
        <v>47</v>
      </c>
      <c r="B1348">
        <v>903.93600000000004</v>
      </c>
      <c r="C1348">
        <v>903.21</v>
      </c>
      <c r="D1348">
        <v>903.14700000000005</v>
      </c>
      <c r="E1348">
        <v>901.68</v>
      </c>
      <c r="F1348">
        <v>65.951499999999996</v>
      </c>
      <c r="G1348">
        <v>0</v>
      </c>
      <c r="H1348">
        <v>60.067799999999998</v>
      </c>
      <c r="I1348">
        <v>0</v>
      </c>
      <c r="J1348" s="9">
        <v>7.8817099999999998E-19</v>
      </c>
      <c r="K1348">
        <v>4146.53</v>
      </c>
      <c r="L1348">
        <v>0</v>
      </c>
      <c r="M1348" t="s">
        <v>43</v>
      </c>
    </row>
    <row r="1349" spans="1:13" x14ac:dyDescent="0.25">
      <c r="A1349" t="s">
        <v>47</v>
      </c>
      <c r="B1349">
        <v>933.17399999999998</v>
      </c>
      <c r="C1349">
        <v>932.39599999999996</v>
      </c>
      <c r="D1349">
        <v>932.33</v>
      </c>
      <c r="E1349">
        <v>930.78800000000001</v>
      </c>
      <c r="F1349">
        <v>70.583299999999994</v>
      </c>
      <c r="G1349">
        <v>0</v>
      </c>
      <c r="H1349">
        <v>60.988300000000002</v>
      </c>
      <c r="I1349">
        <v>0</v>
      </c>
      <c r="J1349" s="9">
        <v>6.9147200000000003E-19</v>
      </c>
      <c r="K1349">
        <v>3648.35</v>
      </c>
      <c r="L1349">
        <v>0</v>
      </c>
      <c r="M1349" t="s">
        <v>43</v>
      </c>
    </row>
    <row r="1350" spans="1:13" x14ac:dyDescent="0.25">
      <c r="A1350" t="s">
        <v>47</v>
      </c>
      <c r="B1350">
        <v>905.101</v>
      </c>
      <c r="C1350">
        <v>904.375</v>
      </c>
      <c r="D1350">
        <v>904.31</v>
      </c>
      <c r="E1350">
        <v>902.83900000000006</v>
      </c>
      <c r="F1350">
        <v>66.026600000000002</v>
      </c>
      <c r="G1350">
        <v>0</v>
      </c>
      <c r="H1350">
        <v>60.2532</v>
      </c>
      <c r="I1350">
        <v>0</v>
      </c>
      <c r="J1350" s="9">
        <v>3.2349500000000002E-17</v>
      </c>
      <c r="K1350">
        <v>5749.16</v>
      </c>
      <c r="L1350">
        <v>0</v>
      </c>
      <c r="M1350" t="s">
        <v>43</v>
      </c>
    </row>
    <row r="1351" spans="1:13" x14ac:dyDescent="0.25">
      <c r="A1351" t="s">
        <v>47</v>
      </c>
      <c r="B1351">
        <v>907.01300000000003</v>
      </c>
      <c r="C1351">
        <v>906.26900000000001</v>
      </c>
      <c r="D1351">
        <v>906.20299999999997</v>
      </c>
      <c r="E1351">
        <v>904.73400000000004</v>
      </c>
      <c r="F1351">
        <v>66.056399999999996</v>
      </c>
      <c r="G1351">
        <v>0</v>
      </c>
      <c r="H1351">
        <v>60.483499999999999</v>
      </c>
      <c r="I1351">
        <v>0</v>
      </c>
      <c r="J1351" s="9">
        <v>1.8461299999999999E-17</v>
      </c>
      <c r="K1351">
        <v>4903.3999999999996</v>
      </c>
      <c r="L1351">
        <v>0</v>
      </c>
      <c r="M1351" t="s">
        <v>43</v>
      </c>
    </row>
    <row r="1352" spans="1:13" x14ac:dyDescent="0.25">
      <c r="A1352" t="s">
        <v>47</v>
      </c>
      <c r="B1352">
        <v>910.17399999999998</v>
      </c>
      <c r="C1352">
        <v>908.851</v>
      </c>
      <c r="D1352">
        <v>908.78499999999997</v>
      </c>
      <c r="E1352">
        <v>907.25400000000002</v>
      </c>
      <c r="F1352">
        <v>66.529600000000002</v>
      </c>
      <c r="G1352">
        <v>0</v>
      </c>
      <c r="H1352">
        <v>59.933100000000003</v>
      </c>
      <c r="I1352">
        <v>0</v>
      </c>
      <c r="J1352" s="9">
        <v>4.0822299999999997E-18</v>
      </c>
      <c r="K1352">
        <v>8269.09</v>
      </c>
      <c r="L1352">
        <v>0</v>
      </c>
      <c r="M1352" t="s">
        <v>43</v>
      </c>
    </row>
    <row r="1353" spans="1:13" x14ac:dyDescent="0.25">
      <c r="A1353" t="s">
        <v>47</v>
      </c>
      <c r="B1353">
        <v>907.07500000000005</v>
      </c>
      <c r="C1353">
        <v>906.327</v>
      </c>
      <c r="D1353">
        <v>906.26199999999994</v>
      </c>
      <c r="E1353">
        <v>904.78599999999994</v>
      </c>
      <c r="F1353">
        <v>66.210700000000003</v>
      </c>
      <c r="G1353">
        <v>0</v>
      </c>
      <c r="H1353">
        <v>59.7928</v>
      </c>
      <c r="I1353">
        <v>0</v>
      </c>
      <c r="J1353" s="9">
        <v>8.05449E-18</v>
      </c>
      <c r="K1353">
        <v>7691.11</v>
      </c>
      <c r="L1353">
        <v>0</v>
      </c>
      <c r="M1353" t="s">
        <v>43</v>
      </c>
    </row>
    <row r="1354" spans="1:13" x14ac:dyDescent="0.25">
      <c r="A1354" t="s">
        <v>47</v>
      </c>
      <c r="B1354">
        <v>923.95399999999995</v>
      </c>
      <c r="C1354">
        <v>923.20899999999995</v>
      </c>
      <c r="D1354">
        <v>923.13800000000003</v>
      </c>
      <c r="E1354">
        <v>921.53700000000003</v>
      </c>
      <c r="F1354">
        <v>68.215599999999995</v>
      </c>
      <c r="G1354">
        <v>0</v>
      </c>
      <c r="H1354">
        <v>60.837000000000003</v>
      </c>
      <c r="I1354">
        <v>0</v>
      </c>
      <c r="J1354" s="9">
        <v>2.30449E-17</v>
      </c>
      <c r="K1354">
        <v>4664.49</v>
      </c>
      <c r="L1354">
        <v>0</v>
      </c>
      <c r="M1354" t="s">
        <v>43</v>
      </c>
    </row>
    <row r="1355" spans="1:13" x14ac:dyDescent="0.25">
      <c r="A1355" t="s">
        <v>47</v>
      </c>
      <c r="B1355">
        <v>912.80100000000004</v>
      </c>
      <c r="C1355">
        <v>912.06799999999998</v>
      </c>
      <c r="D1355">
        <v>912</v>
      </c>
      <c r="E1355">
        <v>910.51800000000003</v>
      </c>
      <c r="F1355">
        <v>68.006100000000004</v>
      </c>
      <c r="G1355">
        <v>0</v>
      </c>
      <c r="H1355">
        <v>60.2468</v>
      </c>
      <c r="I1355">
        <v>0</v>
      </c>
      <c r="J1355" s="9">
        <v>1.8517799999999999E-17</v>
      </c>
      <c r="K1355">
        <v>4418.53</v>
      </c>
      <c r="L1355">
        <v>0</v>
      </c>
      <c r="M1355" t="s">
        <v>43</v>
      </c>
    </row>
    <row r="1356" spans="1:13" x14ac:dyDescent="0.25">
      <c r="A1356" t="s">
        <v>47</v>
      </c>
      <c r="B1356">
        <v>911.39400000000001</v>
      </c>
      <c r="C1356">
        <v>910.55799999999999</v>
      </c>
      <c r="D1356">
        <v>910.48900000000003</v>
      </c>
      <c r="E1356">
        <v>908.96699999999998</v>
      </c>
      <c r="F1356">
        <v>66.346100000000007</v>
      </c>
      <c r="G1356">
        <v>0</v>
      </c>
      <c r="H1356">
        <v>59.8795</v>
      </c>
      <c r="I1356">
        <v>0</v>
      </c>
      <c r="J1356" s="9">
        <v>1.4733799999999999E-18</v>
      </c>
      <c r="K1356">
        <v>6724.46</v>
      </c>
      <c r="L1356">
        <v>0</v>
      </c>
      <c r="M1356" t="s">
        <v>43</v>
      </c>
    </row>
    <row r="1357" spans="1:13" x14ac:dyDescent="0.25">
      <c r="A1357" t="s">
        <v>47</v>
      </c>
      <c r="B1357">
        <v>912.79100000000005</v>
      </c>
      <c r="C1357">
        <v>912.029</v>
      </c>
      <c r="D1357">
        <v>911.96</v>
      </c>
      <c r="E1357">
        <v>910.47699999999998</v>
      </c>
      <c r="F1357">
        <v>67.392499999999998</v>
      </c>
      <c r="G1357">
        <v>0</v>
      </c>
      <c r="H1357">
        <v>59.968299999999999</v>
      </c>
      <c r="I1357">
        <v>0</v>
      </c>
      <c r="J1357" s="9">
        <v>9.8138599999999993E-18</v>
      </c>
      <c r="K1357">
        <v>5762.55</v>
      </c>
      <c r="L1357">
        <v>0</v>
      </c>
      <c r="M1357" t="s">
        <v>43</v>
      </c>
    </row>
    <row r="1358" spans="1:13" x14ac:dyDescent="0.25">
      <c r="A1358" t="s">
        <v>47</v>
      </c>
      <c r="B1358">
        <v>933.47900000000004</v>
      </c>
      <c r="C1358">
        <v>932.73299999999995</v>
      </c>
      <c r="D1358">
        <v>932.66300000000001</v>
      </c>
      <c r="E1358">
        <v>931.197</v>
      </c>
      <c r="F1358">
        <v>67.848699999999994</v>
      </c>
      <c r="G1358">
        <v>0</v>
      </c>
      <c r="H1358">
        <v>61.937100000000001</v>
      </c>
      <c r="I1358">
        <v>0</v>
      </c>
      <c r="J1358" s="9">
        <v>3.9275500000000001E-16</v>
      </c>
      <c r="K1358">
        <v>18011.599999999999</v>
      </c>
      <c r="L1358">
        <v>0</v>
      </c>
      <c r="M1358" t="s">
        <v>43</v>
      </c>
    </row>
    <row r="1359" spans="1:13" x14ac:dyDescent="0.25">
      <c r="A1359" t="s">
        <v>47</v>
      </c>
      <c r="B1359">
        <v>938.04899999999998</v>
      </c>
      <c r="C1359">
        <v>937.31600000000003</v>
      </c>
      <c r="D1359">
        <v>937.245</v>
      </c>
      <c r="E1359">
        <v>935.73699999999997</v>
      </c>
      <c r="F1359">
        <v>69.249200000000002</v>
      </c>
      <c r="G1359">
        <v>0</v>
      </c>
      <c r="H1359">
        <v>62.586300000000001</v>
      </c>
      <c r="I1359">
        <v>0</v>
      </c>
      <c r="J1359" s="9">
        <v>2.5832500000000001E-20</v>
      </c>
      <c r="K1359">
        <v>9513.94</v>
      </c>
      <c r="L1359">
        <v>0</v>
      </c>
      <c r="M1359" t="s">
        <v>43</v>
      </c>
    </row>
    <row r="1360" spans="1:13" x14ac:dyDescent="0.25">
      <c r="A1360" t="s">
        <v>47</v>
      </c>
      <c r="B1360">
        <v>950.66399999999999</v>
      </c>
      <c r="C1360">
        <v>949.89800000000002</v>
      </c>
      <c r="D1360">
        <v>949.82600000000002</v>
      </c>
      <c r="E1360">
        <v>948.29899999999998</v>
      </c>
      <c r="F1360">
        <v>69.792900000000003</v>
      </c>
      <c r="G1360">
        <v>0</v>
      </c>
      <c r="H1360">
        <v>62.939500000000002</v>
      </c>
      <c r="I1360">
        <v>0</v>
      </c>
      <c r="J1360" s="9">
        <v>1.06644E-16</v>
      </c>
      <c r="K1360">
        <v>7363.23</v>
      </c>
      <c r="L1360">
        <v>0</v>
      </c>
      <c r="M1360" t="s">
        <v>43</v>
      </c>
    </row>
    <row r="1361" spans="1:13" x14ac:dyDescent="0.25">
      <c r="A1361" t="s">
        <v>47</v>
      </c>
      <c r="B1361">
        <v>943.70699999999999</v>
      </c>
      <c r="C1361">
        <v>942.98500000000001</v>
      </c>
      <c r="D1361">
        <v>942.91399999999999</v>
      </c>
      <c r="E1361">
        <v>941.39200000000005</v>
      </c>
      <c r="F1361">
        <v>70.963399999999993</v>
      </c>
      <c r="G1361">
        <v>0</v>
      </c>
      <c r="H1361">
        <v>64.902699999999996</v>
      </c>
      <c r="I1361">
        <v>0</v>
      </c>
      <c r="J1361" s="9">
        <v>1.9899099999999999E-17</v>
      </c>
      <c r="K1361">
        <v>6423.44</v>
      </c>
      <c r="L1361">
        <v>0</v>
      </c>
      <c r="M1361" t="s">
        <v>43</v>
      </c>
    </row>
    <row r="1362" spans="1:13" x14ac:dyDescent="0.25">
      <c r="A1362" t="s">
        <v>47</v>
      </c>
      <c r="B1362">
        <v>952.34500000000003</v>
      </c>
      <c r="C1362">
        <v>951.56500000000005</v>
      </c>
      <c r="D1362">
        <v>951.495</v>
      </c>
      <c r="E1362">
        <v>949.98099999999999</v>
      </c>
      <c r="F1362">
        <v>71.298199999999994</v>
      </c>
      <c r="G1362">
        <v>0</v>
      </c>
      <c r="H1362">
        <v>62.5702</v>
      </c>
      <c r="I1362">
        <v>0</v>
      </c>
      <c r="J1362" s="9">
        <v>2.1871800000000001E-17</v>
      </c>
      <c r="K1362">
        <v>2619.84</v>
      </c>
      <c r="L1362">
        <v>0</v>
      </c>
      <c r="M1362" t="s">
        <v>43</v>
      </c>
    </row>
    <row r="1363" spans="1:13" x14ac:dyDescent="0.25">
      <c r="A1363" t="s">
        <v>47</v>
      </c>
      <c r="B1363">
        <v>905.84299999999996</v>
      </c>
      <c r="C1363">
        <v>905.08100000000002</v>
      </c>
      <c r="D1363">
        <v>905.01300000000003</v>
      </c>
      <c r="E1363">
        <v>903.51599999999996</v>
      </c>
      <c r="F1363">
        <v>67.388800000000003</v>
      </c>
      <c r="G1363">
        <v>0</v>
      </c>
      <c r="H1363">
        <v>59.769799999999996</v>
      </c>
      <c r="I1363">
        <v>0</v>
      </c>
      <c r="J1363" s="9">
        <v>1.19514E-19</v>
      </c>
      <c r="K1363">
        <v>8704.59</v>
      </c>
      <c r="L1363">
        <v>0</v>
      </c>
      <c r="M1363" t="s">
        <v>43</v>
      </c>
    </row>
    <row r="1364" spans="1:13" x14ac:dyDescent="0.25">
      <c r="A1364" t="s">
        <v>47</v>
      </c>
      <c r="B1364">
        <v>932.03399999999999</v>
      </c>
      <c r="C1364">
        <v>931.22799999999995</v>
      </c>
      <c r="D1364">
        <v>931.15800000000002</v>
      </c>
      <c r="E1364">
        <v>929.63</v>
      </c>
      <c r="F1364">
        <v>67.347800000000007</v>
      </c>
      <c r="G1364">
        <v>0</v>
      </c>
      <c r="H1364">
        <v>61.883499999999998</v>
      </c>
      <c r="I1364">
        <v>0</v>
      </c>
      <c r="J1364" s="9">
        <v>9.7816799999999999E-18</v>
      </c>
      <c r="K1364">
        <v>10135.299999999999</v>
      </c>
      <c r="L1364">
        <v>0</v>
      </c>
      <c r="M1364" t="s">
        <v>43</v>
      </c>
    </row>
    <row r="1365" spans="1:13" x14ac:dyDescent="0.25">
      <c r="A1365" t="s">
        <v>47</v>
      </c>
      <c r="B1365">
        <v>905.29600000000005</v>
      </c>
      <c r="C1365">
        <v>904.52</v>
      </c>
      <c r="D1365">
        <v>904.45299999999997</v>
      </c>
      <c r="E1365">
        <v>902.95100000000002</v>
      </c>
      <c r="F1365">
        <v>67.051100000000005</v>
      </c>
      <c r="G1365">
        <v>0</v>
      </c>
      <c r="H1365">
        <v>60.132399999999997</v>
      </c>
      <c r="I1365">
        <v>0</v>
      </c>
      <c r="J1365" s="9">
        <v>3.7544000000000003E-17</v>
      </c>
      <c r="K1365">
        <v>3818.58</v>
      </c>
      <c r="L1365">
        <v>0</v>
      </c>
      <c r="M1365" t="s">
        <v>43</v>
      </c>
    </row>
    <row r="1366" spans="1:13" x14ac:dyDescent="0.25">
      <c r="A1366" t="s">
        <v>47</v>
      </c>
      <c r="B1366">
        <v>906.77300000000002</v>
      </c>
      <c r="C1366">
        <v>905.79399999999998</v>
      </c>
      <c r="D1366">
        <v>905.73099999999999</v>
      </c>
      <c r="E1366">
        <v>904.25300000000004</v>
      </c>
      <c r="F1366">
        <v>67.415300000000002</v>
      </c>
      <c r="G1366">
        <v>0</v>
      </c>
      <c r="H1366">
        <v>59.892899999999997</v>
      </c>
      <c r="I1366">
        <v>0</v>
      </c>
      <c r="J1366" s="9">
        <v>1.3604000000000001E-18</v>
      </c>
      <c r="K1366">
        <v>3527.64</v>
      </c>
      <c r="L1366">
        <v>0</v>
      </c>
      <c r="M1366" t="s">
        <v>43</v>
      </c>
    </row>
    <row r="1367" spans="1:13" x14ac:dyDescent="0.25">
      <c r="A1367" t="s">
        <v>47</v>
      </c>
      <c r="B1367">
        <v>929.59299999999996</v>
      </c>
      <c r="C1367">
        <v>928.66200000000003</v>
      </c>
      <c r="D1367">
        <v>928.596</v>
      </c>
      <c r="E1367">
        <v>927.10699999999997</v>
      </c>
      <c r="F1367">
        <v>67.795599999999993</v>
      </c>
      <c r="G1367">
        <v>0</v>
      </c>
      <c r="H1367">
        <v>60.759300000000003</v>
      </c>
      <c r="I1367">
        <v>0</v>
      </c>
      <c r="J1367" s="9">
        <v>4.4983000000000002E-17</v>
      </c>
      <c r="K1367">
        <v>4048.17</v>
      </c>
      <c r="L1367">
        <v>0</v>
      </c>
      <c r="M1367" t="s">
        <v>43</v>
      </c>
    </row>
    <row r="1368" spans="1:13" x14ac:dyDescent="0.25">
      <c r="A1368" t="s">
        <v>47</v>
      </c>
      <c r="B1368">
        <v>905.38800000000003</v>
      </c>
      <c r="C1368">
        <v>904.58900000000006</v>
      </c>
      <c r="D1368">
        <v>904.52300000000002</v>
      </c>
      <c r="E1368">
        <v>903.00699999999995</v>
      </c>
      <c r="F1368">
        <v>66.263999999999996</v>
      </c>
      <c r="G1368">
        <v>0</v>
      </c>
      <c r="H1368">
        <v>60.028799999999997</v>
      </c>
      <c r="I1368">
        <v>0</v>
      </c>
      <c r="J1368" s="9">
        <v>1.2550699999999999E-16</v>
      </c>
      <c r="K1368">
        <v>3652.13</v>
      </c>
      <c r="L1368">
        <v>0</v>
      </c>
      <c r="M1368" t="s">
        <v>43</v>
      </c>
    </row>
    <row r="1369" spans="1:13" x14ac:dyDescent="0.25">
      <c r="A1369" t="s">
        <v>47</v>
      </c>
      <c r="B1369">
        <v>910.75</v>
      </c>
      <c r="C1369">
        <v>909.995</v>
      </c>
      <c r="D1369">
        <v>909.92100000000005</v>
      </c>
      <c r="E1369">
        <v>908.38499999999999</v>
      </c>
      <c r="F1369">
        <v>67.087100000000007</v>
      </c>
      <c r="G1369">
        <v>0</v>
      </c>
      <c r="H1369">
        <v>59.921100000000003</v>
      </c>
      <c r="I1369">
        <v>0</v>
      </c>
      <c r="J1369" s="9">
        <v>1.5180700000000001E-17</v>
      </c>
      <c r="K1369">
        <v>5414.36</v>
      </c>
      <c r="L1369">
        <v>0</v>
      </c>
      <c r="M1369" t="s">
        <v>43</v>
      </c>
    </row>
    <row r="1370" spans="1:13" x14ac:dyDescent="0.25">
      <c r="A1370" t="s">
        <v>47</v>
      </c>
      <c r="B1370">
        <v>907.98</v>
      </c>
      <c r="C1370">
        <v>907.13300000000004</v>
      </c>
      <c r="D1370">
        <v>907.06799999999998</v>
      </c>
      <c r="E1370">
        <v>905.59900000000005</v>
      </c>
      <c r="F1370">
        <v>67.230199999999996</v>
      </c>
      <c r="G1370">
        <v>0</v>
      </c>
      <c r="H1370">
        <v>59.924900000000001</v>
      </c>
      <c r="I1370">
        <v>0</v>
      </c>
      <c r="J1370" s="9">
        <v>5.0376800000000003E-18</v>
      </c>
      <c r="K1370">
        <v>6467.9</v>
      </c>
      <c r="L1370">
        <v>0</v>
      </c>
      <c r="M1370" t="s">
        <v>43</v>
      </c>
    </row>
    <row r="1371" spans="1:13" x14ac:dyDescent="0.25">
      <c r="A1371" t="s">
        <v>47</v>
      </c>
      <c r="B1371">
        <v>920.72199999999998</v>
      </c>
      <c r="C1371">
        <v>919.93399999999997</v>
      </c>
      <c r="D1371">
        <v>919.86900000000003</v>
      </c>
      <c r="E1371">
        <v>918.39700000000005</v>
      </c>
      <c r="F1371">
        <v>68.459999999999994</v>
      </c>
      <c r="G1371">
        <v>0</v>
      </c>
      <c r="H1371">
        <v>60.001800000000003</v>
      </c>
      <c r="I1371">
        <v>0</v>
      </c>
      <c r="J1371" s="9">
        <v>6.0863700000000001E-16</v>
      </c>
      <c r="K1371">
        <v>8713.4699999999993</v>
      </c>
      <c r="L1371">
        <v>0</v>
      </c>
      <c r="M1371" t="s">
        <v>43</v>
      </c>
    </row>
    <row r="1372" spans="1:13" x14ac:dyDescent="0.25">
      <c r="A1372" t="s">
        <v>47</v>
      </c>
      <c r="B1372">
        <v>914.221</v>
      </c>
      <c r="C1372">
        <v>913.47</v>
      </c>
      <c r="D1372">
        <v>913.40099999999995</v>
      </c>
      <c r="E1372">
        <v>911.89200000000005</v>
      </c>
      <c r="F1372">
        <v>66.594200000000001</v>
      </c>
      <c r="G1372">
        <v>0</v>
      </c>
      <c r="H1372">
        <v>60.322499999999998</v>
      </c>
      <c r="I1372">
        <v>0</v>
      </c>
      <c r="J1372" s="9">
        <v>1.05098E-16</v>
      </c>
      <c r="K1372">
        <v>6399.55</v>
      </c>
      <c r="L1372">
        <v>0</v>
      </c>
      <c r="M1372" t="s">
        <v>43</v>
      </c>
    </row>
    <row r="1373" spans="1:13" x14ac:dyDescent="0.25">
      <c r="A1373" t="s">
        <v>47</v>
      </c>
      <c r="B1373">
        <v>906.33</v>
      </c>
      <c r="C1373">
        <v>905.56299999999999</v>
      </c>
      <c r="D1373">
        <v>905.49800000000005</v>
      </c>
      <c r="E1373">
        <v>904.00699999999995</v>
      </c>
      <c r="F1373">
        <v>67.156199999999998</v>
      </c>
      <c r="G1373">
        <v>0</v>
      </c>
      <c r="H1373">
        <v>59.847499999999997</v>
      </c>
      <c r="I1373">
        <v>0</v>
      </c>
      <c r="J1373" s="9">
        <v>5.4765500000000002E-16</v>
      </c>
      <c r="K1373">
        <v>5552.84</v>
      </c>
      <c r="L1373">
        <v>0</v>
      </c>
      <c r="M1373" t="s">
        <v>43</v>
      </c>
    </row>
    <row r="1374" spans="1:13" x14ac:dyDescent="0.25">
      <c r="A1374" t="s">
        <v>47</v>
      </c>
      <c r="B1374">
        <v>903.72699999999998</v>
      </c>
      <c r="C1374">
        <v>902.96600000000001</v>
      </c>
      <c r="D1374">
        <v>902.90099999999995</v>
      </c>
      <c r="E1374">
        <v>901.38199999999995</v>
      </c>
      <c r="F1374">
        <v>65.881399999999999</v>
      </c>
      <c r="G1374">
        <v>0</v>
      </c>
      <c r="H1374">
        <v>59.726799999999997</v>
      </c>
      <c r="I1374">
        <v>0</v>
      </c>
      <c r="J1374" s="9">
        <v>7.8947099999999998E-17</v>
      </c>
      <c r="K1374">
        <v>5120.82</v>
      </c>
      <c r="L1374">
        <v>0</v>
      </c>
      <c r="M1374" t="s">
        <v>43</v>
      </c>
    </row>
    <row r="1375" spans="1:13" x14ac:dyDescent="0.25">
      <c r="A1375" t="s">
        <v>47</v>
      </c>
      <c r="B1375">
        <v>908.13699999999994</v>
      </c>
      <c r="C1375">
        <v>907.36</v>
      </c>
      <c r="D1375">
        <v>907.298</v>
      </c>
      <c r="E1375">
        <v>905.77800000000002</v>
      </c>
      <c r="F1375">
        <v>67.167000000000002</v>
      </c>
      <c r="G1375">
        <v>0</v>
      </c>
      <c r="H1375">
        <v>59.950699999999998</v>
      </c>
      <c r="I1375">
        <v>0</v>
      </c>
      <c r="J1375" s="9">
        <v>2.3757799999999998E-18</v>
      </c>
      <c r="K1375">
        <v>1751.24</v>
      </c>
      <c r="L1375">
        <v>0</v>
      </c>
      <c r="M1375" t="s">
        <v>43</v>
      </c>
    </row>
    <row r="1376" spans="1:13" x14ac:dyDescent="0.25">
      <c r="A1376" t="s">
        <v>47</v>
      </c>
      <c r="B1376">
        <v>909.88300000000004</v>
      </c>
      <c r="C1376">
        <v>909.15</v>
      </c>
      <c r="D1376">
        <v>909.07600000000002</v>
      </c>
      <c r="E1376">
        <v>907.56600000000003</v>
      </c>
      <c r="F1376">
        <v>66.762100000000004</v>
      </c>
      <c r="G1376">
        <v>0</v>
      </c>
      <c r="H1376">
        <v>59.879399999999997</v>
      </c>
      <c r="I1376">
        <v>0</v>
      </c>
      <c r="J1376" s="9">
        <v>3.5657799999999998E-16</v>
      </c>
      <c r="K1376">
        <v>7014.04</v>
      </c>
      <c r="L1376">
        <v>0</v>
      </c>
      <c r="M1376" t="s">
        <v>43</v>
      </c>
    </row>
    <row r="1377" spans="1:13" x14ac:dyDescent="0.25">
      <c r="A1377" t="s">
        <v>47</v>
      </c>
      <c r="B1377">
        <v>906.34400000000005</v>
      </c>
      <c r="C1377">
        <v>905.51300000000003</v>
      </c>
      <c r="D1377">
        <v>905.45</v>
      </c>
      <c r="E1377">
        <v>903.89400000000001</v>
      </c>
      <c r="F1377">
        <v>66.437799999999996</v>
      </c>
      <c r="G1377">
        <v>0</v>
      </c>
      <c r="H1377">
        <v>59.593200000000003</v>
      </c>
      <c r="I1377">
        <v>0</v>
      </c>
      <c r="J1377" s="9">
        <v>5.7169500000000002E-18</v>
      </c>
      <c r="K1377">
        <v>4768.09</v>
      </c>
      <c r="L1377">
        <v>0</v>
      </c>
      <c r="M1377" t="s">
        <v>43</v>
      </c>
    </row>
    <row r="1378" spans="1:13" x14ac:dyDescent="0.25">
      <c r="A1378" t="s">
        <v>47</v>
      </c>
      <c r="B1378">
        <v>911.10500000000002</v>
      </c>
      <c r="C1378">
        <v>910.31600000000003</v>
      </c>
      <c r="D1378">
        <v>910.24599999999998</v>
      </c>
      <c r="E1378">
        <v>908.755</v>
      </c>
      <c r="F1378">
        <v>67.583500000000001</v>
      </c>
      <c r="G1378">
        <v>0</v>
      </c>
      <c r="H1378">
        <v>60.526800000000001</v>
      </c>
      <c r="I1378">
        <v>0</v>
      </c>
      <c r="J1378" s="9">
        <v>2.93579E-17</v>
      </c>
      <c r="K1378">
        <v>13126.8</v>
      </c>
      <c r="L1378">
        <v>0</v>
      </c>
      <c r="M1378" t="s">
        <v>43</v>
      </c>
    </row>
    <row r="1379" spans="1:13" x14ac:dyDescent="0.25">
      <c r="A1379" t="s">
        <v>47</v>
      </c>
      <c r="B1379">
        <v>908.60900000000004</v>
      </c>
      <c r="C1379">
        <v>907.80899999999997</v>
      </c>
      <c r="D1379">
        <v>907.74400000000003</v>
      </c>
      <c r="E1379">
        <v>906.26199999999994</v>
      </c>
      <c r="F1379">
        <v>66.759500000000003</v>
      </c>
      <c r="G1379">
        <v>0</v>
      </c>
      <c r="H1379">
        <v>60.032299999999999</v>
      </c>
      <c r="I1379">
        <v>0</v>
      </c>
      <c r="J1379" s="9">
        <v>1.4373E-18</v>
      </c>
      <c r="K1379">
        <v>3811.39</v>
      </c>
      <c r="L1379">
        <v>0</v>
      </c>
      <c r="M1379" t="s">
        <v>43</v>
      </c>
    </row>
    <row r="1380" spans="1:13" x14ac:dyDescent="0.25">
      <c r="A1380" t="s">
        <v>47</v>
      </c>
      <c r="B1380">
        <v>922.67399999999998</v>
      </c>
      <c r="C1380">
        <v>921.94500000000005</v>
      </c>
      <c r="D1380">
        <v>921.87900000000002</v>
      </c>
      <c r="E1380">
        <v>920.39599999999996</v>
      </c>
      <c r="F1380">
        <v>68.763599999999997</v>
      </c>
      <c r="G1380">
        <v>0</v>
      </c>
      <c r="H1380">
        <v>61.230499999999999</v>
      </c>
      <c r="I1380">
        <v>0</v>
      </c>
      <c r="J1380" s="9">
        <v>1.5884699999999999E-20</v>
      </c>
      <c r="K1380">
        <v>3300.06</v>
      </c>
      <c r="L1380">
        <v>0</v>
      </c>
      <c r="M1380" t="s">
        <v>43</v>
      </c>
    </row>
    <row r="1381" spans="1:13" x14ac:dyDescent="0.25">
      <c r="A1381" t="s">
        <v>47</v>
      </c>
      <c r="B1381">
        <v>909.649</v>
      </c>
      <c r="C1381">
        <v>908.79499999999996</v>
      </c>
      <c r="D1381">
        <v>908.73099999999999</v>
      </c>
      <c r="E1381">
        <v>907.23699999999997</v>
      </c>
      <c r="F1381">
        <v>67.255700000000004</v>
      </c>
      <c r="G1381">
        <v>0</v>
      </c>
      <c r="H1381">
        <v>59.637099999999997</v>
      </c>
      <c r="I1381">
        <v>0</v>
      </c>
      <c r="J1381" s="9">
        <v>2.13193E-17</v>
      </c>
      <c r="K1381">
        <v>5174.6499999999996</v>
      </c>
      <c r="L1381">
        <v>0</v>
      </c>
      <c r="M1381" t="s">
        <v>43</v>
      </c>
    </row>
    <row r="1382" spans="1:13" x14ac:dyDescent="0.25">
      <c r="A1382" t="s">
        <v>47</v>
      </c>
      <c r="B1382">
        <v>910.50800000000004</v>
      </c>
      <c r="C1382">
        <v>909.75099999999998</v>
      </c>
      <c r="D1382">
        <v>909.68499999999995</v>
      </c>
      <c r="E1382">
        <v>908.19799999999998</v>
      </c>
      <c r="F1382">
        <v>67.184899999999999</v>
      </c>
      <c r="G1382">
        <v>0</v>
      </c>
      <c r="H1382">
        <v>60.408299999999997</v>
      </c>
      <c r="I1382">
        <v>0</v>
      </c>
      <c r="J1382" s="9">
        <v>1.2970799999999999E-19</v>
      </c>
      <c r="K1382">
        <v>2706.38</v>
      </c>
      <c r="L1382">
        <v>0</v>
      </c>
      <c r="M1382" t="s">
        <v>43</v>
      </c>
    </row>
    <row r="1383" spans="1:13" x14ac:dyDescent="0.25">
      <c r="A1383" t="s">
        <v>47</v>
      </c>
      <c r="B1383">
        <v>902.13599999999997</v>
      </c>
      <c r="C1383">
        <v>901.31700000000001</v>
      </c>
      <c r="D1383">
        <v>901.25199999999995</v>
      </c>
      <c r="E1383">
        <v>899.774</v>
      </c>
      <c r="F1383">
        <v>66.9602</v>
      </c>
      <c r="G1383">
        <v>0</v>
      </c>
      <c r="H1383">
        <v>59.668900000000001</v>
      </c>
      <c r="I1383">
        <v>0</v>
      </c>
      <c r="J1383" s="9">
        <v>3.4093300000000002E-19</v>
      </c>
      <c r="K1383">
        <v>1746.77</v>
      </c>
      <c r="L1383">
        <v>0</v>
      </c>
      <c r="M1383" t="s">
        <v>43</v>
      </c>
    </row>
    <row r="1384" spans="1:13" x14ac:dyDescent="0.25">
      <c r="A1384" t="s">
        <v>47</v>
      </c>
      <c r="B1384">
        <v>922.98800000000006</v>
      </c>
      <c r="C1384">
        <v>922.19100000000003</v>
      </c>
      <c r="D1384">
        <v>922.12099999999998</v>
      </c>
      <c r="E1384">
        <v>920.62099999999998</v>
      </c>
      <c r="F1384">
        <v>68.093999999999994</v>
      </c>
      <c r="G1384">
        <v>0</v>
      </c>
      <c r="H1384">
        <v>61.0608</v>
      </c>
      <c r="I1384">
        <v>0</v>
      </c>
      <c r="J1384" s="9">
        <v>2.8803100000000001E-18</v>
      </c>
      <c r="K1384">
        <v>4623.62</v>
      </c>
      <c r="L1384">
        <v>0</v>
      </c>
      <c r="M1384" t="s">
        <v>43</v>
      </c>
    </row>
    <row r="1385" spans="1:13" x14ac:dyDescent="0.25">
      <c r="A1385" t="s">
        <v>47</v>
      </c>
      <c r="B1385">
        <v>924.923</v>
      </c>
      <c r="C1385">
        <v>924.13400000000001</v>
      </c>
      <c r="D1385">
        <v>924.05799999999999</v>
      </c>
      <c r="E1385">
        <v>922.54499999999996</v>
      </c>
      <c r="F1385">
        <v>67.451499999999996</v>
      </c>
      <c r="G1385">
        <v>0</v>
      </c>
      <c r="H1385">
        <v>61.340600000000002</v>
      </c>
      <c r="I1385">
        <v>0</v>
      </c>
      <c r="J1385" s="9">
        <v>5.5279100000000002E-18</v>
      </c>
      <c r="K1385">
        <v>10051.1</v>
      </c>
      <c r="L1385">
        <v>0</v>
      </c>
      <c r="M1385" t="s">
        <v>43</v>
      </c>
    </row>
    <row r="1386" spans="1:13" x14ac:dyDescent="0.25">
      <c r="A1386" t="s">
        <v>47</v>
      </c>
      <c r="B1386">
        <v>919.38699999999994</v>
      </c>
      <c r="C1386">
        <v>918.553</v>
      </c>
      <c r="D1386">
        <v>918.47900000000004</v>
      </c>
      <c r="E1386">
        <v>916.928</v>
      </c>
      <c r="F1386">
        <v>69.307299999999998</v>
      </c>
      <c r="G1386">
        <v>0</v>
      </c>
      <c r="H1386">
        <v>60.050699999999999</v>
      </c>
      <c r="I1386">
        <v>0</v>
      </c>
      <c r="J1386" s="9">
        <v>3.55819E-17</v>
      </c>
      <c r="K1386">
        <v>3279.65</v>
      </c>
      <c r="L1386">
        <v>0</v>
      </c>
      <c r="M1386" t="s">
        <v>43</v>
      </c>
    </row>
    <row r="1387" spans="1:13" x14ac:dyDescent="0.25">
      <c r="A1387" t="s">
        <v>47</v>
      </c>
      <c r="B1387">
        <v>908</v>
      </c>
      <c r="C1387">
        <v>907.25199999999995</v>
      </c>
      <c r="D1387">
        <v>907.18299999999999</v>
      </c>
      <c r="E1387">
        <v>905.67399999999998</v>
      </c>
      <c r="F1387">
        <v>66.938400000000001</v>
      </c>
      <c r="G1387">
        <v>0</v>
      </c>
      <c r="H1387">
        <v>59.8718</v>
      </c>
      <c r="I1387">
        <v>0</v>
      </c>
      <c r="J1387" s="9">
        <v>3.0318200000000002E-18</v>
      </c>
      <c r="K1387">
        <v>2447.54</v>
      </c>
      <c r="L1387">
        <v>0</v>
      </c>
      <c r="M1387" t="s">
        <v>43</v>
      </c>
    </row>
    <row r="1388" spans="1:13" x14ac:dyDescent="0.25">
      <c r="A1388" t="s">
        <v>47</v>
      </c>
      <c r="B1388">
        <v>910.39700000000005</v>
      </c>
      <c r="C1388">
        <v>909.58600000000001</v>
      </c>
      <c r="D1388">
        <v>909.51800000000003</v>
      </c>
      <c r="E1388">
        <v>908.04200000000003</v>
      </c>
      <c r="F1388">
        <v>68.562299999999993</v>
      </c>
      <c r="G1388">
        <v>0</v>
      </c>
      <c r="H1388">
        <v>60.133499999999998</v>
      </c>
      <c r="I1388">
        <v>0</v>
      </c>
      <c r="J1388" s="9">
        <v>1.9128400000000001E-18</v>
      </c>
      <c r="K1388">
        <v>21083.4</v>
      </c>
      <c r="L1388">
        <v>0</v>
      </c>
      <c r="M1388" t="s">
        <v>43</v>
      </c>
    </row>
    <row r="1389" spans="1:13" x14ac:dyDescent="0.25">
      <c r="A1389" t="s">
        <v>47</v>
      </c>
      <c r="B1389">
        <v>906.51199999999994</v>
      </c>
      <c r="C1389">
        <v>905.71</v>
      </c>
      <c r="D1389">
        <v>905.64300000000003</v>
      </c>
      <c r="E1389">
        <v>904.12900000000002</v>
      </c>
      <c r="F1389">
        <v>67.032799999999995</v>
      </c>
      <c r="G1389">
        <v>0</v>
      </c>
      <c r="H1389">
        <v>59.893099999999997</v>
      </c>
      <c r="I1389">
        <v>0</v>
      </c>
      <c r="J1389" s="9">
        <v>1.00423E-18</v>
      </c>
      <c r="K1389">
        <v>1915.17</v>
      </c>
      <c r="L1389">
        <v>0</v>
      </c>
      <c r="M1389" t="s">
        <v>43</v>
      </c>
    </row>
    <row r="1390" spans="1:13" x14ac:dyDescent="0.25">
      <c r="A1390" t="s">
        <v>47</v>
      </c>
      <c r="B1390">
        <v>912.92899999999997</v>
      </c>
      <c r="C1390">
        <v>912.16</v>
      </c>
      <c r="D1390">
        <v>912.09400000000005</v>
      </c>
      <c r="E1390">
        <v>910.57600000000002</v>
      </c>
      <c r="F1390">
        <v>67.326099999999997</v>
      </c>
      <c r="G1390">
        <v>0</v>
      </c>
      <c r="H1390">
        <v>60.244500000000002</v>
      </c>
      <c r="I1390">
        <v>0</v>
      </c>
      <c r="J1390" s="9">
        <v>2.09798E-17</v>
      </c>
      <c r="K1390">
        <v>3448.78</v>
      </c>
      <c r="L1390">
        <v>0</v>
      </c>
      <c r="M1390" t="s">
        <v>43</v>
      </c>
    </row>
    <row r="1391" spans="1:13" x14ac:dyDescent="0.25">
      <c r="A1391" t="s">
        <v>47</v>
      </c>
      <c r="B1391">
        <v>918.26400000000001</v>
      </c>
      <c r="C1391">
        <v>917.48299999999995</v>
      </c>
      <c r="D1391">
        <v>917.41700000000003</v>
      </c>
      <c r="E1391">
        <v>915.92899999999997</v>
      </c>
      <c r="F1391">
        <v>68.955600000000004</v>
      </c>
      <c r="G1391">
        <v>0</v>
      </c>
      <c r="H1391">
        <v>60.041899999999998</v>
      </c>
      <c r="I1391">
        <v>0</v>
      </c>
      <c r="J1391" s="9">
        <v>7.3943599999999999E-20</v>
      </c>
      <c r="K1391">
        <v>2619.84</v>
      </c>
      <c r="L1391">
        <v>0</v>
      </c>
      <c r="M1391" t="s">
        <v>43</v>
      </c>
    </row>
    <row r="1392" spans="1:13" x14ac:dyDescent="0.25">
      <c r="A1392" t="s">
        <v>47</v>
      </c>
      <c r="B1392">
        <v>912.13499999999999</v>
      </c>
      <c r="C1392">
        <v>911.34400000000005</v>
      </c>
      <c r="D1392">
        <v>911.27499999999998</v>
      </c>
      <c r="E1392">
        <v>909.79100000000005</v>
      </c>
      <c r="F1392">
        <v>67.345500000000001</v>
      </c>
      <c r="G1392">
        <v>0</v>
      </c>
      <c r="H1392">
        <v>60.159199999999998</v>
      </c>
      <c r="I1392">
        <v>0</v>
      </c>
      <c r="J1392" s="9">
        <v>2.5948299999999999E-17</v>
      </c>
      <c r="K1392">
        <v>3733.16</v>
      </c>
      <c r="L1392">
        <v>0</v>
      </c>
      <c r="M1392" t="s">
        <v>43</v>
      </c>
    </row>
    <row r="1393" spans="1:25" x14ac:dyDescent="0.25">
      <c r="A1393" t="s">
        <v>47</v>
      </c>
      <c r="B1393">
        <v>916.39300000000003</v>
      </c>
      <c r="C1393">
        <v>915.60400000000004</v>
      </c>
      <c r="D1393">
        <v>915.53700000000003</v>
      </c>
      <c r="E1393">
        <v>914.03499999999997</v>
      </c>
      <c r="F1393">
        <v>67.231300000000005</v>
      </c>
      <c r="G1393">
        <v>0</v>
      </c>
      <c r="H1393">
        <v>60.983800000000002</v>
      </c>
      <c r="I1393">
        <v>0</v>
      </c>
      <c r="J1393" s="9">
        <v>4.1654000000000002E-20</v>
      </c>
      <c r="K1393">
        <v>1969.52</v>
      </c>
      <c r="L1393">
        <v>0</v>
      </c>
      <c r="M1393" t="s">
        <v>43</v>
      </c>
    </row>
    <row r="1394" spans="1:25" x14ac:dyDescent="0.25">
      <c r="A1394" t="s">
        <v>47</v>
      </c>
      <c r="B1394">
        <v>910.03800000000001</v>
      </c>
      <c r="C1394">
        <v>909.03800000000001</v>
      </c>
      <c r="D1394">
        <v>908.96900000000005</v>
      </c>
      <c r="E1394">
        <v>907.49199999999996</v>
      </c>
      <c r="F1394">
        <v>67.719499999999996</v>
      </c>
      <c r="G1394">
        <v>0</v>
      </c>
      <c r="H1394">
        <v>59.7136</v>
      </c>
      <c r="I1394">
        <v>0</v>
      </c>
      <c r="J1394" s="9">
        <v>2.42956E-18</v>
      </c>
      <c r="K1394">
        <v>3587.87</v>
      </c>
      <c r="L1394">
        <v>0</v>
      </c>
      <c r="M1394" t="s">
        <v>43</v>
      </c>
    </row>
    <row r="1395" spans="1:25" x14ac:dyDescent="0.25">
      <c r="A1395" t="s">
        <v>47</v>
      </c>
      <c r="B1395">
        <v>923.83600000000001</v>
      </c>
      <c r="C1395">
        <v>923.08299999999997</v>
      </c>
      <c r="D1395">
        <v>923.01700000000005</v>
      </c>
      <c r="E1395">
        <v>921.53200000000004</v>
      </c>
      <c r="F1395">
        <v>67.230800000000002</v>
      </c>
      <c r="G1395">
        <v>0</v>
      </c>
      <c r="H1395">
        <v>62.515500000000003</v>
      </c>
      <c r="I1395">
        <v>0</v>
      </c>
      <c r="J1395" s="9">
        <v>5.83855E-16</v>
      </c>
      <c r="K1395">
        <v>10647.9</v>
      </c>
      <c r="L1395">
        <v>0</v>
      </c>
      <c r="M1395" t="s">
        <v>43</v>
      </c>
    </row>
    <row r="1396" spans="1:25" x14ac:dyDescent="0.25">
      <c r="A1396" t="s">
        <v>47</v>
      </c>
      <c r="B1396">
        <v>905.18600000000004</v>
      </c>
      <c r="C1396">
        <v>904.41800000000001</v>
      </c>
      <c r="D1396">
        <v>904.35</v>
      </c>
      <c r="E1396">
        <v>902.85599999999999</v>
      </c>
      <c r="F1396">
        <v>66.3476</v>
      </c>
      <c r="G1396">
        <v>0</v>
      </c>
      <c r="H1396">
        <v>60.531799999999997</v>
      </c>
      <c r="I1396">
        <v>0</v>
      </c>
      <c r="J1396" s="9">
        <v>3.2137500000000002E-16</v>
      </c>
      <c r="K1396">
        <v>11971.9</v>
      </c>
      <c r="L1396">
        <v>0</v>
      </c>
      <c r="M1396" t="s">
        <v>43</v>
      </c>
    </row>
    <row r="1397" spans="1:25" x14ac:dyDescent="0.25">
      <c r="A1397" t="s">
        <v>47</v>
      </c>
      <c r="B1397">
        <v>925.76800000000003</v>
      </c>
      <c r="C1397">
        <v>924.92899999999997</v>
      </c>
      <c r="D1397">
        <v>924.86300000000006</v>
      </c>
      <c r="E1397">
        <v>923.29899999999998</v>
      </c>
      <c r="F1397">
        <v>68.120500000000007</v>
      </c>
      <c r="G1397">
        <v>0</v>
      </c>
      <c r="H1397">
        <v>60.142400000000002</v>
      </c>
      <c r="I1397">
        <v>0</v>
      </c>
      <c r="J1397" s="9">
        <v>3.2624400000000002E-16</v>
      </c>
      <c r="K1397">
        <v>3406.1</v>
      </c>
      <c r="L1397">
        <v>0</v>
      </c>
      <c r="M1397" t="s">
        <v>43</v>
      </c>
    </row>
    <row r="1398" spans="1:25" x14ac:dyDescent="0.25">
      <c r="A1398" t="s">
        <v>47</v>
      </c>
      <c r="B1398">
        <v>907.28499999999997</v>
      </c>
      <c r="C1398">
        <v>906.41</v>
      </c>
      <c r="D1398">
        <v>906.34400000000005</v>
      </c>
      <c r="E1398">
        <v>904.87900000000002</v>
      </c>
      <c r="F1398">
        <v>66.096900000000005</v>
      </c>
      <c r="G1398">
        <v>0</v>
      </c>
      <c r="H1398">
        <v>59.798099999999998</v>
      </c>
      <c r="I1398">
        <v>0</v>
      </c>
      <c r="J1398" s="9">
        <v>2.09621E-19</v>
      </c>
      <c r="K1398">
        <v>9452.08</v>
      </c>
      <c r="L1398">
        <v>0</v>
      </c>
      <c r="M1398" t="s">
        <v>43</v>
      </c>
    </row>
    <row r="1399" spans="1:25" x14ac:dyDescent="0.25">
      <c r="A1399" t="s">
        <v>47</v>
      </c>
      <c r="B1399">
        <v>928.17899999999997</v>
      </c>
      <c r="C1399">
        <v>927.40800000000002</v>
      </c>
      <c r="D1399">
        <v>927.34</v>
      </c>
      <c r="E1399">
        <v>925.85400000000004</v>
      </c>
      <c r="F1399">
        <v>68.021000000000001</v>
      </c>
      <c r="G1399">
        <v>0</v>
      </c>
      <c r="H1399">
        <v>62.209200000000003</v>
      </c>
      <c r="I1399">
        <v>0</v>
      </c>
      <c r="J1399" s="9">
        <v>3.1041800000000001E-18</v>
      </c>
      <c r="K1399">
        <v>5783.24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906.94899999999996</v>
      </c>
      <c r="C1400">
        <v>906.221</v>
      </c>
      <c r="D1400">
        <v>906.15200000000004</v>
      </c>
      <c r="E1400">
        <v>904.68</v>
      </c>
      <c r="F1400">
        <v>66.086799999999997</v>
      </c>
      <c r="G1400">
        <v>0</v>
      </c>
      <c r="H1400">
        <v>59.962000000000003</v>
      </c>
      <c r="I1400">
        <v>0</v>
      </c>
      <c r="J1400" s="9">
        <v>4.0695900000000002E-19</v>
      </c>
      <c r="K1400">
        <v>4060.11</v>
      </c>
      <c r="L1400">
        <v>0</v>
      </c>
      <c r="M1400" t="s">
        <v>43</v>
      </c>
      <c r="R1400">
        <f>AVERAGE(B1351:B1400)</f>
        <v>916.00634000000025</v>
      </c>
      <c r="S1400">
        <f>AVERAGE(C1351:C1400)</f>
        <v>915.20445999999993</v>
      </c>
      <c r="U1400">
        <f>_xlfn.VAR.P(B1351:B1400)</f>
        <v>142.97848546439994</v>
      </c>
      <c r="V1400">
        <f>_xlfn.VAR.P(C1351:C1400)</f>
        <v>143.32904764840004</v>
      </c>
      <c r="X1400">
        <f>1.96*SQRT(U1400)/50</f>
        <v>0.46872855674048231</v>
      </c>
      <c r="Y1400">
        <f>1.96*SQRT(V1400)/50</f>
        <v>0.4693028316326649</v>
      </c>
    </row>
    <row r="1401" spans="1:25" x14ac:dyDescent="0.25">
      <c r="A1401" t="s">
        <v>47</v>
      </c>
      <c r="B1401">
        <v>45981.635399999999</v>
      </c>
      <c r="C1401" t="s">
        <v>37</v>
      </c>
    </row>
    <row r="1402" spans="1:25" x14ac:dyDescent="0.25">
      <c r="A1402" t="s">
        <v>48</v>
      </c>
      <c r="B1402">
        <v>18048.099999999999</v>
      </c>
      <c r="C1402">
        <v>13216.4</v>
      </c>
      <c r="D1402">
        <v>13169.7</v>
      </c>
      <c r="E1402">
        <v>13165.5</v>
      </c>
      <c r="F1402">
        <v>223.42500000000001</v>
      </c>
      <c r="G1402">
        <v>492.59199999999998</v>
      </c>
      <c r="H1402">
        <v>194.22399999999999</v>
      </c>
      <c r="I1402" s="9">
        <v>1.70319E-14</v>
      </c>
      <c r="J1402">
        <v>22169.3</v>
      </c>
      <c r="K1402">
        <v>0</v>
      </c>
      <c r="L1402" t="s">
        <v>43</v>
      </c>
    </row>
    <row r="1403" spans="1:25" x14ac:dyDescent="0.25">
      <c r="A1403" t="s">
        <v>48</v>
      </c>
      <c r="B1403">
        <v>18168</v>
      </c>
      <c r="C1403">
        <v>13324.6</v>
      </c>
      <c r="D1403">
        <v>13276.5</v>
      </c>
      <c r="E1403">
        <v>13272.6</v>
      </c>
      <c r="F1403">
        <v>229.32499999999999</v>
      </c>
      <c r="G1403">
        <v>494.24799999999999</v>
      </c>
      <c r="H1403">
        <v>195.023</v>
      </c>
      <c r="I1403" s="9">
        <v>8.0383599999999999E-16</v>
      </c>
      <c r="J1403">
        <v>23159.200000000001</v>
      </c>
      <c r="K1403">
        <v>0</v>
      </c>
      <c r="L1403" t="s">
        <v>43</v>
      </c>
    </row>
    <row r="1404" spans="1:25" x14ac:dyDescent="0.25">
      <c r="A1404" t="s">
        <v>48</v>
      </c>
      <c r="B1404">
        <v>18154.2</v>
      </c>
      <c r="C1404">
        <v>13324.9</v>
      </c>
      <c r="D1404">
        <v>13276.2</v>
      </c>
      <c r="E1404">
        <v>13272.4</v>
      </c>
      <c r="F1404">
        <v>228.255</v>
      </c>
      <c r="G1404">
        <v>496.78300000000002</v>
      </c>
      <c r="H1404">
        <v>195.023</v>
      </c>
      <c r="I1404" s="9">
        <v>1.5062699999999999E-17</v>
      </c>
      <c r="J1404">
        <v>22818.5</v>
      </c>
      <c r="K1404">
        <v>0</v>
      </c>
      <c r="L1404" t="s">
        <v>43</v>
      </c>
    </row>
    <row r="1405" spans="1:25" x14ac:dyDescent="0.25">
      <c r="A1405" t="s">
        <v>48</v>
      </c>
      <c r="B1405">
        <v>17972.5</v>
      </c>
      <c r="C1405">
        <v>13167.4</v>
      </c>
      <c r="D1405">
        <v>13119.9</v>
      </c>
      <c r="E1405">
        <v>13116.1</v>
      </c>
      <c r="F1405">
        <v>224.76300000000001</v>
      </c>
      <c r="G1405">
        <v>484.99</v>
      </c>
      <c r="H1405">
        <v>192.25200000000001</v>
      </c>
      <c r="I1405" s="9">
        <v>6.9097999999999997E-14</v>
      </c>
      <c r="J1405">
        <v>23660.799999999999</v>
      </c>
      <c r="K1405">
        <v>0</v>
      </c>
      <c r="L1405" t="s">
        <v>43</v>
      </c>
    </row>
    <row r="1406" spans="1:25" x14ac:dyDescent="0.25">
      <c r="A1406" t="s">
        <v>48</v>
      </c>
      <c r="B1406">
        <v>18629.099999999999</v>
      </c>
      <c r="C1406">
        <v>13706.7</v>
      </c>
      <c r="D1406">
        <v>13655.7</v>
      </c>
      <c r="E1406">
        <v>13651.7</v>
      </c>
      <c r="F1406">
        <v>234.10400000000001</v>
      </c>
      <c r="G1406">
        <v>511.48599999999999</v>
      </c>
      <c r="H1406">
        <v>200.191</v>
      </c>
      <c r="I1406" s="9">
        <v>8.4757500000000005E-15</v>
      </c>
      <c r="J1406">
        <v>22729.7</v>
      </c>
      <c r="K1406">
        <v>0</v>
      </c>
      <c r="L1406" t="s">
        <v>43</v>
      </c>
    </row>
    <row r="1407" spans="1:25" x14ac:dyDescent="0.25">
      <c r="A1407" t="s">
        <v>48</v>
      </c>
      <c r="B1407">
        <v>18436.099999999999</v>
      </c>
      <c r="C1407">
        <v>13508.9</v>
      </c>
      <c r="D1407">
        <v>13459.1</v>
      </c>
      <c r="E1407">
        <v>13454.9</v>
      </c>
      <c r="F1407">
        <v>233.416</v>
      </c>
      <c r="G1407">
        <v>506.46300000000002</v>
      </c>
      <c r="H1407">
        <v>198.87100000000001</v>
      </c>
      <c r="I1407" s="9">
        <v>6.8742500000000002E-16</v>
      </c>
      <c r="J1407">
        <v>23345.9</v>
      </c>
      <c r="K1407">
        <v>0</v>
      </c>
      <c r="L1407" t="s">
        <v>43</v>
      </c>
    </row>
    <row r="1408" spans="1:25" x14ac:dyDescent="0.25">
      <c r="A1408" t="s">
        <v>48</v>
      </c>
      <c r="B1408">
        <v>17943.8</v>
      </c>
      <c r="C1408">
        <v>13191.1</v>
      </c>
      <c r="D1408">
        <v>13143.6</v>
      </c>
      <c r="E1408">
        <v>13139.7</v>
      </c>
      <c r="F1408">
        <v>230.19800000000001</v>
      </c>
      <c r="G1408">
        <v>491.63</v>
      </c>
      <c r="H1408">
        <v>191.559</v>
      </c>
      <c r="I1408" s="9">
        <v>2.1613000000000001E-13</v>
      </c>
      <c r="J1408">
        <v>23612.2</v>
      </c>
      <c r="K1408">
        <v>0</v>
      </c>
      <c r="L1408" t="s">
        <v>43</v>
      </c>
    </row>
    <row r="1409" spans="1:12" x14ac:dyDescent="0.25">
      <c r="A1409" t="s">
        <v>48</v>
      </c>
      <c r="B1409">
        <v>18329.400000000001</v>
      </c>
      <c r="C1409">
        <v>13546.5</v>
      </c>
      <c r="D1409">
        <v>13497.5</v>
      </c>
      <c r="E1409">
        <v>13493.4</v>
      </c>
      <c r="F1409">
        <v>233.846</v>
      </c>
      <c r="G1409">
        <v>520.75800000000004</v>
      </c>
      <c r="H1409">
        <v>201.21100000000001</v>
      </c>
      <c r="I1409" s="9">
        <v>3.7360300000000001E-14</v>
      </c>
      <c r="J1409">
        <v>22469.3</v>
      </c>
      <c r="K1409">
        <v>0</v>
      </c>
      <c r="L1409" t="s">
        <v>43</v>
      </c>
    </row>
    <row r="1410" spans="1:12" x14ac:dyDescent="0.25">
      <c r="A1410" t="s">
        <v>48</v>
      </c>
      <c r="B1410">
        <v>17887.5</v>
      </c>
      <c r="C1410">
        <v>13125.1</v>
      </c>
      <c r="D1410">
        <v>13078</v>
      </c>
      <c r="E1410">
        <v>13074.2</v>
      </c>
      <c r="F1410">
        <v>226.19200000000001</v>
      </c>
      <c r="G1410">
        <v>486.565</v>
      </c>
      <c r="H1410">
        <v>190.411</v>
      </c>
      <c r="I1410" s="9">
        <v>1.0281699999999999E-13</v>
      </c>
      <c r="J1410">
        <v>23457.8</v>
      </c>
      <c r="K1410">
        <v>0</v>
      </c>
      <c r="L1410" t="s">
        <v>43</v>
      </c>
    </row>
    <row r="1411" spans="1:12" x14ac:dyDescent="0.25">
      <c r="A1411" t="s">
        <v>48</v>
      </c>
      <c r="B1411">
        <v>18203.2</v>
      </c>
      <c r="C1411">
        <v>13353.2</v>
      </c>
      <c r="D1411">
        <v>13304.9</v>
      </c>
      <c r="E1411">
        <v>13301</v>
      </c>
      <c r="F1411">
        <v>230.49</v>
      </c>
      <c r="G1411">
        <v>504.95499999999998</v>
      </c>
      <c r="H1411">
        <v>194.35400000000001</v>
      </c>
      <c r="I1411" s="9">
        <v>1.2723700000000001E-13</v>
      </c>
      <c r="J1411">
        <v>22199.200000000001</v>
      </c>
      <c r="K1411">
        <v>0</v>
      </c>
      <c r="L1411" t="s">
        <v>43</v>
      </c>
    </row>
    <row r="1412" spans="1:12" x14ac:dyDescent="0.25">
      <c r="A1412" t="s">
        <v>48</v>
      </c>
      <c r="B1412">
        <v>18124.3</v>
      </c>
      <c r="C1412">
        <v>13235.4</v>
      </c>
      <c r="D1412">
        <v>13187.2</v>
      </c>
      <c r="E1412">
        <v>13183.3</v>
      </c>
      <c r="F1412">
        <v>223.35499999999999</v>
      </c>
      <c r="G1412">
        <v>495.327</v>
      </c>
      <c r="H1412">
        <v>191.79</v>
      </c>
      <c r="I1412" s="9">
        <v>1.74969E-15</v>
      </c>
      <c r="J1412">
        <v>23057.5</v>
      </c>
      <c r="K1412">
        <v>0</v>
      </c>
      <c r="L1412" t="s">
        <v>43</v>
      </c>
    </row>
    <row r="1413" spans="1:12" x14ac:dyDescent="0.25">
      <c r="A1413" t="s">
        <v>48</v>
      </c>
      <c r="B1413">
        <v>18027.599999999999</v>
      </c>
      <c r="C1413">
        <v>13218.9</v>
      </c>
      <c r="D1413">
        <v>13169.8</v>
      </c>
      <c r="E1413">
        <v>13166</v>
      </c>
      <c r="F1413">
        <v>225.55199999999999</v>
      </c>
      <c r="G1413">
        <v>496.74200000000002</v>
      </c>
      <c r="H1413">
        <v>192.614</v>
      </c>
      <c r="I1413" s="9">
        <v>1.17489E-14</v>
      </c>
      <c r="J1413">
        <v>21642.2</v>
      </c>
      <c r="K1413">
        <v>0</v>
      </c>
      <c r="L1413" t="s">
        <v>43</v>
      </c>
    </row>
    <row r="1414" spans="1:12" x14ac:dyDescent="0.25">
      <c r="A1414" t="s">
        <v>48</v>
      </c>
      <c r="B1414">
        <v>19228.400000000001</v>
      </c>
      <c r="C1414">
        <v>14175.8</v>
      </c>
      <c r="D1414">
        <v>14121.3</v>
      </c>
      <c r="E1414">
        <v>14117.3</v>
      </c>
      <c r="F1414">
        <v>237.774</v>
      </c>
      <c r="G1414">
        <v>537.56200000000001</v>
      </c>
      <c r="H1414">
        <v>204.17699999999999</v>
      </c>
      <c r="I1414" s="9">
        <v>4.9826500000000002E-16</v>
      </c>
      <c r="J1414">
        <v>22998.400000000001</v>
      </c>
      <c r="K1414">
        <v>0</v>
      </c>
      <c r="L1414" t="s">
        <v>43</v>
      </c>
    </row>
    <row r="1415" spans="1:12" x14ac:dyDescent="0.25">
      <c r="A1415" t="s">
        <v>48</v>
      </c>
      <c r="B1415">
        <v>19113.900000000001</v>
      </c>
      <c r="C1415">
        <v>13970.1</v>
      </c>
      <c r="D1415">
        <v>13915.6</v>
      </c>
      <c r="E1415">
        <v>13910.9</v>
      </c>
      <c r="F1415">
        <v>239.50399999999999</v>
      </c>
      <c r="G1415">
        <v>539.48400000000004</v>
      </c>
      <c r="H1415">
        <v>203.559</v>
      </c>
      <c r="I1415" s="9">
        <v>1.60387E-13</v>
      </c>
      <c r="J1415">
        <v>23642.7</v>
      </c>
      <c r="K1415">
        <v>0</v>
      </c>
      <c r="L1415" t="s">
        <v>43</v>
      </c>
    </row>
    <row r="1416" spans="1:12" x14ac:dyDescent="0.25">
      <c r="A1416" t="s">
        <v>48</v>
      </c>
      <c r="B1416">
        <v>19209</v>
      </c>
      <c r="C1416">
        <v>14110.2</v>
      </c>
      <c r="D1416">
        <v>14057.7</v>
      </c>
      <c r="E1416">
        <v>14053.7</v>
      </c>
      <c r="F1416">
        <v>238.20699999999999</v>
      </c>
      <c r="G1416">
        <v>542.41300000000001</v>
      </c>
      <c r="H1416">
        <v>209.53100000000001</v>
      </c>
      <c r="I1416" s="9">
        <v>7.7079400000000005E-14</v>
      </c>
      <c r="J1416">
        <v>23785.1</v>
      </c>
      <c r="K1416">
        <v>0</v>
      </c>
      <c r="L1416" t="s">
        <v>43</v>
      </c>
    </row>
    <row r="1417" spans="1:12" x14ac:dyDescent="0.25">
      <c r="A1417" t="s">
        <v>48</v>
      </c>
      <c r="B1417">
        <v>18552</v>
      </c>
      <c r="C1417">
        <v>13600.2</v>
      </c>
      <c r="D1417">
        <v>13549.3</v>
      </c>
      <c r="E1417">
        <v>13545.3</v>
      </c>
      <c r="F1417">
        <v>231.245</v>
      </c>
      <c r="G1417">
        <v>519.42700000000002</v>
      </c>
      <c r="H1417">
        <v>198.71</v>
      </c>
      <c r="I1417" s="9">
        <v>7.7259600000000006E-15</v>
      </c>
      <c r="J1417">
        <v>23559.599999999999</v>
      </c>
      <c r="K1417">
        <v>0</v>
      </c>
      <c r="L1417" t="s">
        <v>43</v>
      </c>
    </row>
    <row r="1418" spans="1:12" x14ac:dyDescent="0.25">
      <c r="A1418" t="s">
        <v>48</v>
      </c>
      <c r="B1418">
        <v>18546.7</v>
      </c>
      <c r="C1418">
        <v>13627.3</v>
      </c>
      <c r="D1418">
        <v>13578.1</v>
      </c>
      <c r="E1418">
        <v>13574.3</v>
      </c>
      <c r="F1418">
        <v>229.54400000000001</v>
      </c>
      <c r="G1418">
        <v>520.649</v>
      </c>
      <c r="H1418">
        <v>200.411</v>
      </c>
      <c r="I1418" s="9">
        <v>3.5333899999999998E-14</v>
      </c>
      <c r="J1418">
        <v>22345.599999999999</v>
      </c>
      <c r="K1418">
        <v>0</v>
      </c>
      <c r="L1418" t="s">
        <v>43</v>
      </c>
    </row>
    <row r="1419" spans="1:12" x14ac:dyDescent="0.25">
      <c r="A1419" t="s">
        <v>48</v>
      </c>
      <c r="B1419">
        <v>18719</v>
      </c>
      <c r="C1419">
        <v>13745.5</v>
      </c>
      <c r="D1419">
        <v>13694.3</v>
      </c>
      <c r="E1419">
        <v>13690.3</v>
      </c>
      <c r="F1419">
        <v>231.804</v>
      </c>
      <c r="G1419">
        <v>520.22</v>
      </c>
      <c r="H1419">
        <v>200.626</v>
      </c>
      <c r="I1419" s="9">
        <v>2.00206E-17</v>
      </c>
      <c r="J1419">
        <v>22996.799999999999</v>
      </c>
      <c r="K1419">
        <v>0</v>
      </c>
      <c r="L1419" t="s">
        <v>43</v>
      </c>
    </row>
    <row r="1420" spans="1:12" x14ac:dyDescent="0.25">
      <c r="A1420" t="s">
        <v>48</v>
      </c>
      <c r="B1420">
        <v>18803.400000000001</v>
      </c>
      <c r="C1420">
        <v>13785.5</v>
      </c>
      <c r="D1420">
        <v>13732.7</v>
      </c>
      <c r="E1420">
        <v>13728.6</v>
      </c>
      <c r="F1420">
        <v>231.23099999999999</v>
      </c>
      <c r="G1420">
        <v>538.15499999999997</v>
      </c>
      <c r="H1420">
        <v>205.27600000000001</v>
      </c>
      <c r="I1420" s="9">
        <v>7.8220000000000004E-13</v>
      </c>
      <c r="J1420">
        <v>23345.3</v>
      </c>
      <c r="K1420">
        <v>0</v>
      </c>
      <c r="L1420" t="s">
        <v>43</v>
      </c>
    </row>
    <row r="1421" spans="1:12" x14ac:dyDescent="0.25">
      <c r="A1421" t="s">
        <v>48</v>
      </c>
      <c r="B1421">
        <v>18162.7</v>
      </c>
      <c r="C1421">
        <v>13314</v>
      </c>
      <c r="D1421">
        <v>13264.5</v>
      </c>
      <c r="E1421">
        <v>13260.6</v>
      </c>
      <c r="F1421">
        <v>228.739</v>
      </c>
      <c r="G1421">
        <v>516.92200000000003</v>
      </c>
      <c r="H1421">
        <v>196.16200000000001</v>
      </c>
      <c r="I1421" s="9">
        <v>2.5174399999999999E-16</v>
      </c>
      <c r="J1421">
        <v>21697.7</v>
      </c>
      <c r="K1421">
        <v>0</v>
      </c>
      <c r="L1421" t="s">
        <v>43</v>
      </c>
    </row>
    <row r="1422" spans="1:12" x14ac:dyDescent="0.25">
      <c r="A1422" t="s">
        <v>48</v>
      </c>
      <c r="B1422">
        <v>17972.5</v>
      </c>
      <c r="C1422">
        <v>13190.7</v>
      </c>
      <c r="D1422">
        <v>13142</v>
      </c>
      <c r="E1422">
        <v>13138.1</v>
      </c>
      <c r="F1422">
        <v>225.37100000000001</v>
      </c>
      <c r="G1422">
        <v>509.35199999999998</v>
      </c>
      <c r="H1422">
        <v>193.23099999999999</v>
      </c>
      <c r="I1422" s="9">
        <v>2.2615200000000002E-16</v>
      </c>
      <c r="J1422">
        <v>21488.799999999999</v>
      </c>
      <c r="K1422">
        <v>0</v>
      </c>
      <c r="L1422" t="s">
        <v>43</v>
      </c>
    </row>
    <row r="1423" spans="1:12" x14ac:dyDescent="0.25">
      <c r="A1423" t="s">
        <v>48</v>
      </c>
      <c r="B1423">
        <v>17906.099999999999</v>
      </c>
      <c r="C1423">
        <v>13142.3</v>
      </c>
      <c r="D1423">
        <v>13094.9</v>
      </c>
      <c r="E1423">
        <v>13091</v>
      </c>
      <c r="F1423">
        <v>223.696</v>
      </c>
      <c r="G1423">
        <v>505.81700000000001</v>
      </c>
      <c r="H1423">
        <v>191.46199999999999</v>
      </c>
      <c r="I1423" s="9">
        <v>5.3363999999999997E-15</v>
      </c>
      <c r="J1423">
        <v>22660.5</v>
      </c>
      <c r="K1423">
        <v>0</v>
      </c>
      <c r="L1423" t="s">
        <v>43</v>
      </c>
    </row>
    <row r="1424" spans="1:12" x14ac:dyDescent="0.25">
      <c r="A1424" t="s">
        <v>48</v>
      </c>
      <c r="B1424">
        <v>18051.599999999999</v>
      </c>
      <c r="C1424">
        <v>13224.1</v>
      </c>
      <c r="D1424">
        <v>13175.8</v>
      </c>
      <c r="E1424">
        <v>13171.8</v>
      </c>
      <c r="F1424">
        <v>224.52500000000001</v>
      </c>
      <c r="G1424">
        <v>503.89299999999997</v>
      </c>
      <c r="H1424">
        <v>193.036</v>
      </c>
      <c r="I1424" s="9">
        <v>3.0729999999999998E-16</v>
      </c>
      <c r="J1424">
        <v>22023.1</v>
      </c>
      <c r="K1424">
        <v>0</v>
      </c>
      <c r="L1424" t="s">
        <v>43</v>
      </c>
    </row>
    <row r="1425" spans="1:12" x14ac:dyDescent="0.25">
      <c r="A1425" t="s">
        <v>48</v>
      </c>
      <c r="B1425">
        <v>18249.099999999999</v>
      </c>
      <c r="C1425">
        <v>13357.6</v>
      </c>
      <c r="D1425">
        <v>13308.8</v>
      </c>
      <c r="E1425">
        <v>13304.9</v>
      </c>
      <c r="F1425">
        <v>227.79900000000001</v>
      </c>
      <c r="G1425">
        <v>523.24699999999996</v>
      </c>
      <c r="H1425">
        <v>194.07400000000001</v>
      </c>
      <c r="I1425" s="9">
        <v>2.1249300000000001E-14</v>
      </c>
      <c r="J1425">
        <v>22403.8</v>
      </c>
      <c r="K1425">
        <v>0</v>
      </c>
      <c r="L1425" t="s">
        <v>43</v>
      </c>
    </row>
    <row r="1426" spans="1:12" x14ac:dyDescent="0.25">
      <c r="A1426" t="s">
        <v>48</v>
      </c>
      <c r="B1426">
        <v>18133.099999999999</v>
      </c>
      <c r="C1426">
        <v>13231.1</v>
      </c>
      <c r="D1426">
        <v>13182.9</v>
      </c>
      <c r="E1426">
        <v>13179</v>
      </c>
      <c r="F1426">
        <v>229.69900000000001</v>
      </c>
      <c r="G1426">
        <v>511.36</v>
      </c>
      <c r="H1426">
        <v>193.072</v>
      </c>
      <c r="I1426" s="9">
        <v>8.89219E-14</v>
      </c>
      <c r="J1426">
        <v>24145.599999999999</v>
      </c>
      <c r="K1426">
        <v>0</v>
      </c>
      <c r="L1426" t="s">
        <v>43</v>
      </c>
    </row>
    <row r="1427" spans="1:12" x14ac:dyDescent="0.25">
      <c r="A1427" t="s">
        <v>48</v>
      </c>
      <c r="B1427">
        <v>18224.099999999999</v>
      </c>
      <c r="C1427">
        <v>13389.9</v>
      </c>
      <c r="D1427">
        <v>13340.9</v>
      </c>
      <c r="E1427">
        <v>13337</v>
      </c>
      <c r="F1427">
        <v>231.97399999999999</v>
      </c>
      <c r="G1427">
        <v>530.91300000000001</v>
      </c>
      <c r="H1427">
        <v>194.80199999999999</v>
      </c>
      <c r="I1427" s="9">
        <v>3.9238599999999998E-14</v>
      </c>
      <c r="J1427">
        <v>23569.7</v>
      </c>
      <c r="K1427">
        <v>0</v>
      </c>
      <c r="L1427" t="s">
        <v>43</v>
      </c>
    </row>
    <row r="1428" spans="1:12" x14ac:dyDescent="0.25">
      <c r="A1428" t="s">
        <v>48</v>
      </c>
      <c r="B1428">
        <v>18110.900000000001</v>
      </c>
      <c r="C1428">
        <v>13254.4</v>
      </c>
      <c r="D1428">
        <v>13206.1</v>
      </c>
      <c r="E1428">
        <v>13202.3</v>
      </c>
      <c r="F1428">
        <v>230.07</v>
      </c>
      <c r="G1428">
        <v>523.27499999999998</v>
      </c>
      <c r="H1428">
        <v>193.33799999999999</v>
      </c>
      <c r="I1428" s="9">
        <v>4.0375999999999998E-16</v>
      </c>
      <c r="J1428">
        <v>23106</v>
      </c>
      <c r="K1428">
        <v>0</v>
      </c>
      <c r="L1428" t="s">
        <v>43</v>
      </c>
    </row>
    <row r="1429" spans="1:12" x14ac:dyDescent="0.25">
      <c r="A1429" t="s">
        <v>48</v>
      </c>
      <c r="B1429">
        <v>18438.099999999999</v>
      </c>
      <c r="C1429">
        <v>13604.2</v>
      </c>
      <c r="D1429">
        <v>13553.8</v>
      </c>
      <c r="E1429">
        <v>13549.9</v>
      </c>
      <c r="F1429">
        <v>230.429</v>
      </c>
      <c r="G1429">
        <v>535.88499999999999</v>
      </c>
      <c r="H1429">
        <v>197.886</v>
      </c>
      <c r="I1429" s="9">
        <v>1.2460499999999999E-12</v>
      </c>
      <c r="J1429">
        <v>21889.7</v>
      </c>
      <c r="K1429">
        <v>0</v>
      </c>
      <c r="L1429" t="s">
        <v>43</v>
      </c>
    </row>
    <row r="1430" spans="1:12" x14ac:dyDescent="0.25">
      <c r="A1430" t="s">
        <v>48</v>
      </c>
      <c r="B1430">
        <v>18547.3</v>
      </c>
      <c r="C1430">
        <v>13594.9</v>
      </c>
      <c r="D1430">
        <v>13544.7</v>
      </c>
      <c r="E1430">
        <v>13540.8</v>
      </c>
      <c r="F1430">
        <v>230.92699999999999</v>
      </c>
      <c r="G1430">
        <v>541.10199999999998</v>
      </c>
      <c r="H1430">
        <v>199.73599999999999</v>
      </c>
      <c r="I1430" s="9">
        <v>1.1227599999999999E-15</v>
      </c>
      <c r="J1430">
        <v>22538</v>
      </c>
      <c r="K1430">
        <v>0</v>
      </c>
      <c r="L1430" t="s">
        <v>43</v>
      </c>
    </row>
    <row r="1431" spans="1:12" x14ac:dyDescent="0.25">
      <c r="A1431" t="s">
        <v>48</v>
      </c>
      <c r="B1431">
        <v>18286.400000000001</v>
      </c>
      <c r="C1431">
        <v>13294.7</v>
      </c>
      <c r="D1431">
        <v>13246.2</v>
      </c>
      <c r="E1431">
        <v>13242.3</v>
      </c>
      <c r="F1431">
        <v>229.24199999999999</v>
      </c>
      <c r="G1431">
        <v>523.87699999999995</v>
      </c>
      <c r="H1431">
        <v>193.10499999999999</v>
      </c>
      <c r="I1431" s="9">
        <v>7.7983100000000003E-15</v>
      </c>
      <c r="J1431">
        <v>21869.1</v>
      </c>
      <c r="K1431">
        <v>0</v>
      </c>
      <c r="L1431" t="s">
        <v>43</v>
      </c>
    </row>
    <row r="1432" spans="1:12" x14ac:dyDescent="0.25">
      <c r="A1432" t="s">
        <v>48</v>
      </c>
      <c r="B1432">
        <v>18032</v>
      </c>
      <c r="C1432">
        <v>13223</v>
      </c>
      <c r="D1432">
        <v>13174.1</v>
      </c>
      <c r="E1432">
        <v>13170.2</v>
      </c>
      <c r="F1432">
        <v>224.86099999999999</v>
      </c>
      <c r="G1432">
        <v>530.83100000000002</v>
      </c>
      <c r="H1432">
        <v>192.63800000000001</v>
      </c>
      <c r="I1432" s="9">
        <v>1.8821699999999999E-13</v>
      </c>
      <c r="J1432">
        <v>21634.1</v>
      </c>
      <c r="K1432">
        <v>0</v>
      </c>
      <c r="L1432" t="s">
        <v>43</v>
      </c>
    </row>
    <row r="1433" spans="1:12" x14ac:dyDescent="0.25">
      <c r="A1433" t="s">
        <v>48</v>
      </c>
      <c r="B1433">
        <v>18219.900000000001</v>
      </c>
      <c r="C1433">
        <v>13346.2</v>
      </c>
      <c r="D1433">
        <v>13296.7</v>
      </c>
      <c r="E1433">
        <v>13292.8</v>
      </c>
      <c r="F1433">
        <v>226.13300000000001</v>
      </c>
      <c r="G1433">
        <v>531.34400000000005</v>
      </c>
      <c r="H1433">
        <v>195.65600000000001</v>
      </c>
      <c r="I1433" s="9">
        <v>3.9857599999999999E-16</v>
      </c>
      <c r="J1433">
        <v>22313.7</v>
      </c>
      <c r="K1433">
        <v>0</v>
      </c>
      <c r="L1433" t="s">
        <v>43</v>
      </c>
    </row>
    <row r="1434" spans="1:12" x14ac:dyDescent="0.25">
      <c r="A1434" t="s">
        <v>48</v>
      </c>
      <c r="B1434">
        <v>19120.599999999999</v>
      </c>
      <c r="C1434">
        <v>13989.7</v>
      </c>
      <c r="D1434">
        <v>13933.4</v>
      </c>
      <c r="E1434">
        <v>13929</v>
      </c>
      <c r="F1434">
        <v>246.393</v>
      </c>
      <c r="G1434">
        <v>569.173</v>
      </c>
      <c r="H1434">
        <v>206.90299999999999</v>
      </c>
      <c r="I1434" s="9">
        <v>2.1611399999999999E-14</v>
      </c>
      <c r="J1434">
        <v>21549.1</v>
      </c>
      <c r="K1434">
        <v>0</v>
      </c>
      <c r="L1434" t="s">
        <v>43</v>
      </c>
    </row>
    <row r="1435" spans="1:12" x14ac:dyDescent="0.25">
      <c r="A1435" t="s">
        <v>48</v>
      </c>
      <c r="B1435">
        <v>19392.8</v>
      </c>
      <c r="C1435">
        <v>14212</v>
      </c>
      <c r="D1435">
        <v>14157.7</v>
      </c>
      <c r="E1435">
        <v>14153.7</v>
      </c>
      <c r="F1435">
        <v>242.34</v>
      </c>
      <c r="G1435">
        <v>581.37599999999998</v>
      </c>
      <c r="H1435">
        <v>206.71199999999999</v>
      </c>
      <c r="I1435" s="9">
        <v>6.8749299999999999E-15</v>
      </c>
      <c r="J1435">
        <v>23269.9</v>
      </c>
      <c r="K1435">
        <v>0</v>
      </c>
      <c r="L1435" t="s">
        <v>43</v>
      </c>
    </row>
    <row r="1436" spans="1:12" x14ac:dyDescent="0.25">
      <c r="A1436" t="s">
        <v>48</v>
      </c>
      <c r="B1436">
        <v>19984.7</v>
      </c>
      <c r="C1436">
        <v>14690</v>
      </c>
      <c r="D1436">
        <v>14632.2</v>
      </c>
      <c r="E1436">
        <v>14628</v>
      </c>
      <c r="F1436">
        <v>251.94900000000001</v>
      </c>
      <c r="G1436">
        <v>627.76300000000003</v>
      </c>
      <c r="H1436">
        <v>226.95099999999999</v>
      </c>
      <c r="I1436" s="9">
        <v>4.1385200000000001E-17</v>
      </c>
      <c r="J1436">
        <v>22387</v>
      </c>
      <c r="K1436">
        <v>0</v>
      </c>
      <c r="L1436" t="s">
        <v>43</v>
      </c>
    </row>
    <row r="1437" spans="1:12" x14ac:dyDescent="0.25">
      <c r="A1437" t="s">
        <v>48</v>
      </c>
      <c r="B1437">
        <v>19524.7</v>
      </c>
      <c r="C1437">
        <v>14155.1</v>
      </c>
      <c r="D1437">
        <v>14100.2</v>
      </c>
      <c r="E1437">
        <v>14096</v>
      </c>
      <c r="F1437">
        <v>236.38300000000001</v>
      </c>
      <c r="G1437">
        <v>596.53</v>
      </c>
      <c r="H1437">
        <v>212.685</v>
      </c>
      <c r="I1437" s="9">
        <v>1.8742E-15</v>
      </c>
      <c r="J1437">
        <v>23004.400000000001</v>
      </c>
      <c r="K1437">
        <v>0</v>
      </c>
      <c r="L1437" t="s">
        <v>43</v>
      </c>
    </row>
    <row r="1438" spans="1:12" x14ac:dyDescent="0.25">
      <c r="A1438" t="s">
        <v>48</v>
      </c>
      <c r="B1438">
        <v>19215.5</v>
      </c>
      <c r="C1438">
        <v>14035.5</v>
      </c>
      <c r="D1438">
        <v>13982.2</v>
      </c>
      <c r="E1438">
        <v>13978</v>
      </c>
      <c r="F1438">
        <v>238.471</v>
      </c>
      <c r="G1438">
        <v>575.82500000000005</v>
      </c>
      <c r="H1438">
        <v>207.565</v>
      </c>
      <c r="I1438" s="9">
        <v>4.3295200000000002E-15</v>
      </c>
      <c r="J1438">
        <v>23126.2</v>
      </c>
      <c r="K1438">
        <v>0</v>
      </c>
      <c r="L1438" t="s">
        <v>43</v>
      </c>
    </row>
    <row r="1439" spans="1:12" x14ac:dyDescent="0.25">
      <c r="A1439" t="s">
        <v>48</v>
      </c>
      <c r="B1439">
        <v>19253.400000000001</v>
      </c>
      <c r="C1439">
        <v>14134.2</v>
      </c>
      <c r="D1439">
        <v>14080.5</v>
      </c>
      <c r="E1439">
        <v>14076.4</v>
      </c>
      <c r="F1439">
        <v>243.91399999999999</v>
      </c>
      <c r="G1439">
        <v>583.83500000000004</v>
      </c>
      <c r="H1439">
        <v>212.149</v>
      </c>
      <c r="I1439" s="9">
        <v>8.6390400000000002E-14</v>
      </c>
      <c r="J1439">
        <v>22432</v>
      </c>
      <c r="K1439">
        <v>0</v>
      </c>
      <c r="L1439" t="s">
        <v>43</v>
      </c>
    </row>
    <row r="1440" spans="1:12" x14ac:dyDescent="0.25">
      <c r="A1440" t="s">
        <v>48</v>
      </c>
      <c r="B1440">
        <v>19241</v>
      </c>
      <c r="C1440">
        <v>14052.6</v>
      </c>
      <c r="D1440">
        <v>13997.5</v>
      </c>
      <c r="E1440">
        <v>13993.5</v>
      </c>
      <c r="F1440">
        <v>239.73099999999999</v>
      </c>
      <c r="G1440">
        <v>589.95899999999995</v>
      </c>
      <c r="H1440">
        <v>207.99199999999999</v>
      </c>
      <c r="I1440" s="9">
        <v>1.7407999999999999E-14</v>
      </c>
      <c r="J1440">
        <v>23918.1</v>
      </c>
      <c r="K1440">
        <v>0</v>
      </c>
      <c r="L1440" t="s">
        <v>43</v>
      </c>
    </row>
    <row r="1441" spans="1:25" x14ac:dyDescent="0.25">
      <c r="A1441" t="s">
        <v>48</v>
      </c>
      <c r="B1441">
        <v>19711.7</v>
      </c>
      <c r="C1441">
        <v>14452.8</v>
      </c>
      <c r="D1441">
        <v>14394.6</v>
      </c>
      <c r="E1441">
        <v>14390.2</v>
      </c>
      <c r="F1441">
        <v>247.90899999999999</v>
      </c>
      <c r="G1441">
        <v>595.42399999999998</v>
      </c>
      <c r="H1441">
        <v>218.24600000000001</v>
      </c>
      <c r="I1441" s="9">
        <v>1.75726E-14</v>
      </c>
      <c r="J1441">
        <v>23747.1</v>
      </c>
      <c r="K1441">
        <v>0</v>
      </c>
      <c r="L1441" t="s">
        <v>43</v>
      </c>
    </row>
    <row r="1442" spans="1:25" x14ac:dyDescent="0.25">
      <c r="A1442" t="s">
        <v>48</v>
      </c>
      <c r="B1442">
        <v>18720.7</v>
      </c>
      <c r="C1442">
        <v>13547.2</v>
      </c>
      <c r="D1442">
        <v>13494.8</v>
      </c>
      <c r="E1442">
        <v>13490.7</v>
      </c>
      <c r="F1442">
        <v>231.964</v>
      </c>
      <c r="G1442">
        <v>558.649</v>
      </c>
      <c r="H1442">
        <v>201.22800000000001</v>
      </c>
      <c r="I1442" s="9">
        <v>1.48215E-15</v>
      </c>
      <c r="J1442">
        <v>21619.200000000001</v>
      </c>
      <c r="K1442">
        <v>0</v>
      </c>
      <c r="L1442" t="s">
        <v>43</v>
      </c>
    </row>
    <row r="1443" spans="1:25" x14ac:dyDescent="0.25">
      <c r="A1443" t="s">
        <v>48</v>
      </c>
      <c r="B1443">
        <v>18768.5</v>
      </c>
      <c r="C1443">
        <v>13810.5</v>
      </c>
      <c r="D1443">
        <v>13757.6</v>
      </c>
      <c r="E1443">
        <v>13753.4</v>
      </c>
      <c r="F1443">
        <v>242.76900000000001</v>
      </c>
      <c r="G1443">
        <v>574.86699999999996</v>
      </c>
      <c r="H1443">
        <v>206.245</v>
      </c>
      <c r="I1443" s="9">
        <v>3.7647699999999998E-15</v>
      </c>
      <c r="J1443">
        <v>21681.4</v>
      </c>
      <c r="K1443">
        <v>0</v>
      </c>
      <c r="L1443" t="s">
        <v>43</v>
      </c>
    </row>
    <row r="1444" spans="1:25" x14ac:dyDescent="0.25">
      <c r="A1444" t="s">
        <v>48</v>
      </c>
      <c r="B1444">
        <v>18739.3</v>
      </c>
      <c r="C1444">
        <v>13766.5</v>
      </c>
      <c r="D1444">
        <v>13715.4</v>
      </c>
      <c r="E1444">
        <v>13711.4</v>
      </c>
      <c r="F1444">
        <v>239.143</v>
      </c>
      <c r="G1444">
        <v>560.34199999999998</v>
      </c>
      <c r="H1444">
        <v>197.578</v>
      </c>
      <c r="I1444" s="9">
        <v>3.8913600000000002E-15</v>
      </c>
      <c r="J1444">
        <v>21432.9</v>
      </c>
      <c r="K1444">
        <v>0</v>
      </c>
      <c r="L1444" t="s">
        <v>43</v>
      </c>
    </row>
    <row r="1445" spans="1:25" x14ac:dyDescent="0.25">
      <c r="A1445" t="s">
        <v>48</v>
      </c>
      <c r="B1445">
        <v>18379.2</v>
      </c>
      <c r="C1445">
        <v>13416.7</v>
      </c>
      <c r="D1445">
        <v>13367.8</v>
      </c>
      <c r="E1445">
        <v>13363.9</v>
      </c>
      <c r="F1445">
        <v>229.51</v>
      </c>
      <c r="G1445">
        <v>542.96400000000006</v>
      </c>
      <c r="H1445">
        <v>195.46</v>
      </c>
      <c r="I1445" s="9">
        <v>3.49671E-14</v>
      </c>
      <c r="J1445">
        <v>23100.7</v>
      </c>
      <c r="K1445">
        <v>0</v>
      </c>
      <c r="L1445" t="s">
        <v>43</v>
      </c>
    </row>
    <row r="1446" spans="1:25" x14ac:dyDescent="0.25">
      <c r="A1446" t="s">
        <v>48</v>
      </c>
      <c r="B1446">
        <v>18156.400000000001</v>
      </c>
      <c r="C1446">
        <v>13277.1</v>
      </c>
      <c r="D1446">
        <v>13228.6</v>
      </c>
      <c r="E1446">
        <v>13224.7</v>
      </c>
      <c r="F1446">
        <v>231.35400000000001</v>
      </c>
      <c r="G1446">
        <v>523.97299999999996</v>
      </c>
      <c r="H1446">
        <v>193.86600000000001</v>
      </c>
      <c r="I1446" s="9">
        <v>1.26162E-15</v>
      </c>
      <c r="J1446">
        <v>21943.599999999999</v>
      </c>
      <c r="K1446">
        <v>0</v>
      </c>
      <c r="L1446" t="s">
        <v>43</v>
      </c>
    </row>
    <row r="1447" spans="1:25" x14ac:dyDescent="0.25">
      <c r="A1447" t="s">
        <v>48</v>
      </c>
      <c r="B1447">
        <v>18132.099999999999</v>
      </c>
      <c r="C1447">
        <v>13207.8</v>
      </c>
      <c r="D1447">
        <v>13158.6</v>
      </c>
      <c r="E1447">
        <v>13154.7</v>
      </c>
      <c r="F1447">
        <v>226.709</v>
      </c>
      <c r="G1447">
        <v>521.37300000000005</v>
      </c>
      <c r="H1447">
        <v>195.09299999999999</v>
      </c>
      <c r="I1447" s="9">
        <v>9.7192700000000002E-17</v>
      </c>
      <c r="J1447">
        <v>22844.9</v>
      </c>
      <c r="K1447">
        <v>0</v>
      </c>
      <c r="L1447" t="s">
        <v>43</v>
      </c>
    </row>
    <row r="1448" spans="1:25" x14ac:dyDescent="0.25">
      <c r="A1448" t="s">
        <v>48</v>
      </c>
      <c r="B1448">
        <v>17978.2</v>
      </c>
      <c r="C1448">
        <v>13173.5</v>
      </c>
      <c r="D1448">
        <v>13126</v>
      </c>
      <c r="E1448">
        <v>13122.1</v>
      </c>
      <c r="F1448">
        <v>224.24799999999999</v>
      </c>
      <c r="G1448">
        <v>515.31500000000005</v>
      </c>
      <c r="H1448">
        <v>191.97900000000001</v>
      </c>
      <c r="I1448" s="9">
        <v>2.50154E-16</v>
      </c>
      <c r="J1448">
        <v>23332.799999999999</v>
      </c>
      <c r="K1448">
        <v>0</v>
      </c>
      <c r="L1448" t="s">
        <v>43</v>
      </c>
    </row>
    <row r="1449" spans="1:25" x14ac:dyDescent="0.25">
      <c r="A1449" t="s">
        <v>48</v>
      </c>
      <c r="B1449">
        <v>18047.599999999999</v>
      </c>
      <c r="C1449">
        <v>13225.4</v>
      </c>
      <c r="D1449">
        <v>13177.2</v>
      </c>
      <c r="E1449">
        <v>13173.4</v>
      </c>
      <c r="F1449">
        <v>224.23599999999999</v>
      </c>
      <c r="G1449">
        <v>528.99599999999998</v>
      </c>
      <c r="H1449">
        <v>192.923</v>
      </c>
      <c r="I1449" s="9">
        <v>9.8168899999999997E-16</v>
      </c>
      <c r="J1449">
        <v>21792.400000000001</v>
      </c>
      <c r="K1449">
        <v>0</v>
      </c>
      <c r="L1449" t="s">
        <v>43</v>
      </c>
    </row>
    <row r="1450" spans="1:25" x14ac:dyDescent="0.25">
      <c r="A1450" t="s">
        <v>48</v>
      </c>
      <c r="B1450">
        <v>17987.7</v>
      </c>
      <c r="C1450">
        <v>13186.5</v>
      </c>
      <c r="D1450">
        <v>13137.8</v>
      </c>
      <c r="E1450">
        <v>13134</v>
      </c>
      <c r="F1450">
        <v>225.786</v>
      </c>
      <c r="G1450">
        <v>522.88300000000004</v>
      </c>
      <c r="H1450">
        <v>192.04599999999999</v>
      </c>
      <c r="I1450" s="9">
        <v>7.7021999999999996E-15</v>
      </c>
      <c r="J1450">
        <v>23025.9</v>
      </c>
      <c r="K1450">
        <v>0</v>
      </c>
      <c r="L1450" t="s">
        <v>43</v>
      </c>
    </row>
    <row r="1451" spans="1:25" x14ac:dyDescent="0.25">
      <c r="A1451" t="s">
        <v>48</v>
      </c>
      <c r="B1451">
        <v>18215.8</v>
      </c>
      <c r="C1451">
        <v>13288</v>
      </c>
      <c r="D1451">
        <v>13237.5</v>
      </c>
      <c r="E1451">
        <v>13233.7</v>
      </c>
      <c r="F1451">
        <v>227.34200000000001</v>
      </c>
      <c r="G1451">
        <v>529.21500000000003</v>
      </c>
      <c r="H1451">
        <v>194.65100000000001</v>
      </c>
      <c r="I1451" s="9">
        <v>2.0314800000000001E-14</v>
      </c>
      <c r="J1451">
        <v>21450.3</v>
      </c>
      <c r="K1451">
        <v>0</v>
      </c>
      <c r="L1451" t="s">
        <v>43</v>
      </c>
    </row>
    <row r="1452" spans="1:25" x14ac:dyDescent="0.25">
      <c r="A1452" t="s">
        <v>48</v>
      </c>
      <c r="B1452">
        <v>18524.400000000001</v>
      </c>
      <c r="C1452">
        <v>13501.1</v>
      </c>
      <c r="D1452">
        <v>13447.6</v>
      </c>
      <c r="E1452">
        <v>13443.5</v>
      </c>
      <c r="F1452">
        <v>234.054</v>
      </c>
      <c r="G1452">
        <v>552.798</v>
      </c>
      <c r="H1452">
        <v>200.035</v>
      </c>
      <c r="I1452" s="9">
        <v>1.8634499999999999E-14</v>
      </c>
      <c r="J1452">
        <v>23503.7</v>
      </c>
      <c r="K1452">
        <v>0</v>
      </c>
      <c r="L1452" t="s">
        <v>43</v>
      </c>
    </row>
    <row r="1453" spans="1:25" x14ac:dyDescent="0.25">
      <c r="A1453" t="s">
        <v>48</v>
      </c>
      <c r="B1453">
        <v>18227.900000000001</v>
      </c>
      <c r="C1453">
        <v>13311.2</v>
      </c>
      <c r="D1453">
        <v>13261.3</v>
      </c>
      <c r="E1453">
        <v>13257.4</v>
      </c>
      <c r="F1453">
        <v>226.91200000000001</v>
      </c>
      <c r="G1453">
        <v>543.54200000000003</v>
      </c>
      <c r="H1453">
        <v>193.328</v>
      </c>
      <c r="I1453" s="9">
        <v>1.7475800000000001E-15</v>
      </c>
      <c r="J1453">
        <v>21820.9</v>
      </c>
      <c r="K1453">
        <v>0</v>
      </c>
      <c r="L1453" t="s">
        <v>43</v>
      </c>
    </row>
    <row r="1454" spans="1:25" x14ac:dyDescent="0.25">
      <c r="A1454" t="s">
        <v>48</v>
      </c>
      <c r="B1454">
        <v>18122.3</v>
      </c>
      <c r="C1454">
        <v>13283.1</v>
      </c>
      <c r="D1454">
        <v>13234</v>
      </c>
      <c r="E1454">
        <v>13230.1</v>
      </c>
      <c r="F1454">
        <v>229.22</v>
      </c>
      <c r="G1454">
        <v>547.99800000000005</v>
      </c>
      <c r="H1454">
        <v>194.73</v>
      </c>
      <c r="I1454" s="9">
        <v>1.34345E-14</v>
      </c>
      <c r="J1454">
        <v>23161.599999999999</v>
      </c>
      <c r="K1454">
        <v>0</v>
      </c>
      <c r="L1454" t="s">
        <v>43</v>
      </c>
    </row>
    <row r="1455" spans="1:25" x14ac:dyDescent="0.25">
      <c r="A1455" t="s">
        <v>48</v>
      </c>
      <c r="B1455">
        <v>18080.2</v>
      </c>
      <c r="C1455">
        <v>13209.7</v>
      </c>
      <c r="D1455">
        <v>13161.3</v>
      </c>
      <c r="E1455">
        <v>13157.5</v>
      </c>
      <c r="F1455">
        <v>224.96799999999999</v>
      </c>
      <c r="G1455">
        <v>529.10599999999999</v>
      </c>
      <c r="H1455">
        <v>192.05600000000001</v>
      </c>
      <c r="I1455" s="9">
        <v>4.9991700000000004E-13</v>
      </c>
      <c r="J1455">
        <v>21731.200000000001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18297.2</v>
      </c>
      <c r="C1456">
        <v>13360.6</v>
      </c>
      <c r="D1456">
        <v>13310</v>
      </c>
      <c r="E1456">
        <v>13306</v>
      </c>
      <c r="F1456">
        <v>229.26599999999999</v>
      </c>
      <c r="G1456">
        <v>550.63599999999997</v>
      </c>
      <c r="H1456">
        <v>196.541</v>
      </c>
      <c r="I1456" s="9">
        <v>3.2943499999999997E-17</v>
      </c>
      <c r="J1456">
        <v>23355.3</v>
      </c>
      <c r="K1456">
        <v>0</v>
      </c>
      <c r="L1456" t="s">
        <v>43</v>
      </c>
      <c r="R1456">
        <f>AVERAGE(B1407:B1456)</f>
        <v>18505.599999999991</v>
      </c>
      <c r="S1456">
        <f>AVERAGE(C1407:C1456)</f>
        <v>13552.951999999999</v>
      </c>
      <c r="U1456">
        <f>_xlfn.VAR.P(B1407:B1456)</f>
        <v>273558.68760000024</v>
      </c>
      <c r="V1456">
        <f>_xlfn.VAR.P(C1407:C1456)</f>
        <v>149317.73289599997</v>
      </c>
      <c r="X1456">
        <f>1.96*SQRT(U1456)/50</f>
        <v>20.502712545262497</v>
      </c>
      <c r="Y1456">
        <f>1.96*SQRT(V1456)/50</f>
        <v>15.147527886665515</v>
      </c>
    </row>
    <row r="1457" spans="1:12" x14ac:dyDescent="0.25">
      <c r="A1457" t="s">
        <v>49</v>
      </c>
      <c r="B1457">
        <v>925502.63650000002</v>
      </c>
      <c r="C1457" t="s">
        <v>37</v>
      </c>
    </row>
    <row r="1458" spans="1:12" x14ac:dyDescent="0.25">
      <c r="A1458" t="s">
        <v>50</v>
      </c>
      <c r="B1458">
        <v>13052.9</v>
      </c>
      <c r="C1458">
        <v>13051.6</v>
      </c>
      <c r="D1458">
        <v>13002.2</v>
      </c>
      <c r="E1458">
        <v>12998.3</v>
      </c>
      <c r="F1458">
        <v>260.10000000000002</v>
      </c>
      <c r="G1458">
        <v>0</v>
      </c>
      <c r="H1458">
        <v>198.25899999999999</v>
      </c>
      <c r="I1458" s="9">
        <v>1.5922399999999999E-13</v>
      </c>
      <c r="J1458">
        <v>22877.8</v>
      </c>
      <c r="K1458">
        <v>0</v>
      </c>
      <c r="L1458" t="s">
        <v>43</v>
      </c>
    </row>
    <row r="1459" spans="1:12" x14ac:dyDescent="0.25">
      <c r="A1459" t="s">
        <v>50</v>
      </c>
      <c r="B1459">
        <v>12942.5</v>
      </c>
      <c r="C1459">
        <v>12940.9</v>
      </c>
      <c r="D1459">
        <v>12892.4</v>
      </c>
      <c r="E1459">
        <v>12888.5</v>
      </c>
      <c r="F1459">
        <v>254.078</v>
      </c>
      <c r="G1459">
        <v>0</v>
      </c>
      <c r="H1459">
        <v>194.71100000000001</v>
      </c>
      <c r="I1459" s="9">
        <v>2.61499E-14</v>
      </c>
      <c r="J1459">
        <v>22325.1</v>
      </c>
      <c r="K1459">
        <v>0</v>
      </c>
      <c r="L1459" t="s">
        <v>43</v>
      </c>
    </row>
    <row r="1460" spans="1:12" x14ac:dyDescent="0.25">
      <c r="A1460" t="s">
        <v>50</v>
      </c>
      <c r="B1460">
        <v>12968.4</v>
      </c>
      <c r="C1460">
        <v>12967</v>
      </c>
      <c r="D1460">
        <v>12918</v>
      </c>
      <c r="E1460">
        <v>12913.7</v>
      </c>
      <c r="F1460">
        <v>250.65199999999999</v>
      </c>
      <c r="G1460">
        <v>0</v>
      </c>
      <c r="H1460">
        <v>194.637</v>
      </c>
      <c r="I1460" s="9">
        <v>2.6113799999999998E-15</v>
      </c>
      <c r="J1460">
        <v>22012</v>
      </c>
      <c r="K1460">
        <v>0</v>
      </c>
      <c r="L1460" t="s">
        <v>43</v>
      </c>
    </row>
    <row r="1461" spans="1:12" x14ac:dyDescent="0.25">
      <c r="A1461" t="s">
        <v>50</v>
      </c>
      <c r="B1461">
        <v>12900.8</v>
      </c>
      <c r="C1461">
        <v>12899.5</v>
      </c>
      <c r="D1461">
        <v>12851.3</v>
      </c>
      <c r="E1461">
        <v>12847.4</v>
      </c>
      <c r="F1461">
        <v>247.31299999999999</v>
      </c>
      <c r="G1461">
        <v>0</v>
      </c>
      <c r="H1461">
        <v>193.68899999999999</v>
      </c>
      <c r="I1461" s="9">
        <v>3.2876100000000003E-14</v>
      </c>
      <c r="J1461">
        <v>21321.5</v>
      </c>
      <c r="K1461">
        <v>0</v>
      </c>
      <c r="L1461" t="s">
        <v>43</v>
      </c>
    </row>
    <row r="1462" spans="1:12" x14ac:dyDescent="0.25">
      <c r="A1462" t="s">
        <v>50</v>
      </c>
      <c r="B1462">
        <v>13159.2</v>
      </c>
      <c r="C1462">
        <v>13157.8</v>
      </c>
      <c r="D1462">
        <v>13108.4</v>
      </c>
      <c r="E1462">
        <v>13104.5</v>
      </c>
      <c r="F1462">
        <v>249.06899999999999</v>
      </c>
      <c r="G1462">
        <v>0</v>
      </c>
      <c r="H1462">
        <v>200.869</v>
      </c>
      <c r="I1462" s="9">
        <v>2.0736999999999999E-14</v>
      </c>
      <c r="J1462">
        <v>22480.400000000001</v>
      </c>
      <c r="K1462">
        <v>0</v>
      </c>
      <c r="L1462" t="s">
        <v>43</v>
      </c>
    </row>
    <row r="1463" spans="1:12" x14ac:dyDescent="0.25">
      <c r="A1463" t="s">
        <v>50</v>
      </c>
      <c r="B1463">
        <v>13371.7</v>
      </c>
      <c r="C1463">
        <v>13370.4</v>
      </c>
      <c r="D1463">
        <v>13320.3</v>
      </c>
      <c r="E1463">
        <v>13316.1</v>
      </c>
      <c r="F1463">
        <v>251.11699999999999</v>
      </c>
      <c r="G1463">
        <v>0</v>
      </c>
      <c r="H1463">
        <v>202.03700000000001</v>
      </c>
      <c r="I1463" s="9">
        <v>1.17926E-15</v>
      </c>
      <c r="J1463">
        <v>20434.900000000001</v>
      </c>
      <c r="K1463">
        <v>0</v>
      </c>
      <c r="L1463" t="s">
        <v>43</v>
      </c>
    </row>
    <row r="1464" spans="1:12" x14ac:dyDescent="0.25">
      <c r="A1464" t="s">
        <v>50</v>
      </c>
      <c r="B1464">
        <v>13237.1</v>
      </c>
      <c r="C1464">
        <v>13235.4</v>
      </c>
      <c r="D1464">
        <v>13185.9</v>
      </c>
      <c r="E1464">
        <v>13181.9</v>
      </c>
      <c r="F1464">
        <v>251.56100000000001</v>
      </c>
      <c r="G1464">
        <v>0</v>
      </c>
      <c r="H1464">
        <v>199.143</v>
      </c>
      <c r="I1464" s="9">
        <v>5.6335900000000001E-15</v>
      </c>
      <c r="J1464">
        <v>21806.9</v>
      </c>
      <c r="K1464">
        <v>0</v>
      </c>
      <c r="L1464" t="s">
        <v>43</v>
      </c>
    </row>
    <row r="1465" spans="1:12" x14ac:dyDescent="0.25">
      <c r="A1465" t="s">
        <v>50</v>
      </c>
      <c r="B1465">
        <v>12847.5</v>
      </c>
      <c r="C1465">
        <v>12846.2</v>
      </c>
      <c r="D1465">
        <v>12799.7</v>
      </c>
      <c r="E1465">
        <v>12796</v>
      </c>
      <c r="F1465">
        <v>247.71799999999999</v>
      </c>
      <c r="G1465">
        <v>0</v>
      </c>
      <c r="H1465">
        <v>192.22200000000001</v>
      </c>
      <c r="I1465" s="9">
        <v>1.4311499999999999E-13</v>
      </c>
      <c r="J1465">
        <v>21561.4</v>
      </c>
      <c r="K1465">
        <v>0</v>
      </c>
      <c r="L1465" t="s">
        <v>43</v>
      </c>
    </row>
    <row r="1466" spans="1:12" x14ac:dyDescent="0.25">
      <c r="A1466" t="s">
        <v>50</v>
      </c>
      <c r="B1466">
        <v>12915.3</v>
      </c>
      <c r="C1466">
        <v>12913.9</v>
      </c>
      <c r="D1466">
        <v>12866.3</v>
      </c>
      <c r="E1466">
        <v>12862.5</v>
      </c>
      <c r="F1466">
        <v>247.19200000000001</v>
      </c>
      <c r="G1466">
        <v>0</v>
      </c>
      <c r="H1466">
        <v>194.274</v>
      </c>
      <c r="I1466" s="9">
        <v>8.2499300000000003E-18</v>
      </c>
      <c r="J1466">
        <v>22935.200000000001</v>
      </c>
      <c r="K1466">
        <v>0</v>
      </c>
      <c r="L1466" t="s">
        <v>43</v>
      </c>
    </row>
    <row r="1467" spans="1:12" x14ac:dyDescent="0.25">
      <c r="A1467" t="s">
        <v>50</v>
      </c>
      <c r="B1467">
        <v>13027.7</v>
      </c>
      <c r="C1467">
        <v>13026.5</v>
      </c>
      <c r="D1467">
        <v>12979.2</v>
      </c>
      <c r="E1467">
        <v>12975.4</v>
      </c>
      <c r="F1467">
        <v>247.59700000000001</v>
      </c>
      <c r="G1467">
        <v>0</v>
      </c>
      <c r="H1467">
        <v>193.52600000000001</v>
      </c>
      <c r="I1467" s="9">
        <v>7.7053299999999996E-14</v>
      </c>
      <c r="J1467">
        <v>22900.6</v>
      </c>
      <c r="K1467">
        <v>0</v>
      </c>
      <c r="L1467" t="s">
        <v>43</v>
      </c>
    </row>
    <row r="1468" spans="1:12" x14ac:dyDescent="0.25">
      <c r="A1468" t="s">
        <v>50</v>
      </c>
      <c r="B1468">
        <v>12873.5</v>
      </c>
      <c r="C1468">
        <v>12872.2</v>
      </c>
      <c r="D1468">
        <v>12825.4</v>
      </c>
      <c r="E1468">
        <v>12821.7</v>
      </c>
      <c r="F1468">
        <v>249.24799999999999</v>
      </c>
      <c r="G1468">
        <v>0</v>
      </c>
      <c r="H1468">
        <v>193.38900000000001</v>
      </c>
      <c r="I1468" s="9">
        <v>1.00099E-16</v>
      </c>
      <c r="J1468">
        <v>22076.400000000001</v>
      </c>
      <c r="K1468">
        <v>0</v>
      </c>
      <c r="L1468" t="s">
        <v>43</v>
      </c>
    </row>
    <row r="1469" spans="1:12" x14ac:dyDescent="0.25">
      <c r="A1469" t="s">
        <v>50</v>
      </c>
      <c r="B1469">
        <v>12863.6</v>
      </c>
      <c r="C1469">
        <v>12862.3</v>
      </c>
      <c r="D1469">
        <v>12815.1</v>
      </c>
      <c r="E1469">
        <v>12811.4</v>
      </c>
      <c r="F1469">
        <v>243.42699999999999</v>
      </c>
      <c r="G1469">
        <v>0</v>
      </c>
      <c r="H1469">
        <v>192.286</v>
      </c>
      <c r="I1469" s="9">
        <v>1.2025900000000001E-15</v>
      </c>
      <c r="J1469">
        <v>21593.4</v>
      </c>
      <c r="K1469">
        <v>0</v>
      </c>
      <c r="L1469" t="s">
        <v>43</v>
      </c>
    </row>
    <row r="1470" spans="1:12" x14ac:dyDescent="0.25">
      <c r="A1470" t="s">
        <v>50</v>
      </c>
      <c r="B1470">
        <v>13049.9</v>
      </c>
      <c r="C1470">
        <v>13048.6</v>
      </c>
      <c r="D1470">
        <v>12999.4</v>
      </c>
      <c r="E1470">
        <v>12995.4</v>
      </c>
      <c r="F1470">
        <v>254.20400000000001</v>
      </c>
      <c r="G1470">
        <v>0</v>
      </c>
      <c r="H1470">
        <v>197.798</v>
      </c>
      <c r="I1470" s="9">
        <v>2.8606800000000002E-15</v>
      </c>
      <c r="J1470">
        <v>23053.7</v>
      </c>
      <c r="K1470">
        <v>0</v>
      </c>
      <c r="L1470" t="s">
        <v>43</v>
      </c>
    </row>
    <row r="1471" spans="1:12" x14ac:dyDescent="0.25">
      <c r="A1471" t="s">
        <v>50</v>
      </c>
      <c r="B1471">
        <v>13030.9</v>
      </c>
      <c r="C1471">
        <v>13029.5</v>
      </c>
      <c r="D1471">
        <v>12979.5</v>
      </c>
      <c r="E1471">
        <v>12975.6</v>
      </c>
      <c r="F1471">
        <v>231.34899999999999</v>
      </c>
      <c r="G1471">
        <v>0</v>
      </c>
      <c r="H1471">
        <v>198.03800000000001</v>
      </c>
      <c r="I1471" s="9">
        <v>1.0175800000000001E-15</v>
      </c>
      <c r="J1471">
        <v>21836.7</v>
      </c>
      <c r="K1471">
        <v>0</v>
      </c>
      <c r="L1471" t="s">
        <v>43</v>
      </c>
    </row>
    <row r="1472" spans="1:12" x14ac:dyDescent="0.25">
      <c r="A1472" t="s">
        <v>50</v>
      </c>
      <c r="B1472">
        <v>13146.7</v>
      </c>
      <c r="C1472">
        <v>13145.4</v>
      </c>
      <c r="D1472">
        <v>13093.7</v>
      </c>
      <c r="E1472">
        <v>13089.6</v>
      </c>
      <c r="F1472">
        <v>249.55699999999999</v>
      </c>
      <c r="G1472">
        <v>0</v>
      </c>
      <c r="H1472">
        <v>200.976</v>
      </c>
      <c r="I1472" s="9">
        <v>1.5904800000000001E-14</v>
      </c>
      <c r="J1472">
        <v>21729.7</v>
      </c>
      <c r="K1472">
        <v>0</v>
      </c>
      <c r="L1472" t="s">
        <v>43</v>
      </c>
    </row>
    <row r="1473" spans="1:12" x14ac:dyDescent="0.25">
      <c r="A1473" t="s">
        <v>50</v>
      </c>
      <c r="B1473">
        <v>13004.6</v>
      </c>
      <c r="C1473">
        <v>13003.3</v>
      </c>
      <c r="D1473">
        <v>12953.4</v>
      </c>
      <c r="E1473">
        <v>12949.3</v>
      </c>
      <c r="F1473">
        <v>247.21299999999999</v>
      </c>
      <c r="G1473">
        <v>0</v>
      </c>
      <c r="H1473">
        <v>197.38499999999999</v>
      </c>
      <c r="I1473" s="9">
        <v>5.7415899999999998E-19</v>
      </c>
      <c r="J1473">
        <v>20584.099999999999</v>
      </c>
      <c r="K1473">
        <v>0</v>
      </c>
      <c r="L1473" t="s">
        <v>43</v>
      </c>
    </row>
    <row r="1474" spans="1:12" x14ac:dyDescent="0.25">
      <c r="A1474" t="s">
        <v>50</v>
      </c>
      <c r="B1474">
        <v>12944.1</v>
      </c>
      <c r="C1474">
        <v>12942.8</v>
      </c>
      <c r="D1474">
        <v>12894.3</v>
      </c>
      <c r="E1474">
        <v>12890.5</v>
      </c>
      <c r="F1474">
        <v>245.64400000000001</v>
      </c>
      <c r="G1474">
        <v>0</v>
      </c>
      <c r="H1474">
        <v>195.702</v>
      </c>
      <c r="I1474" s="9">
        <v>2.5772800000000001E-13</v>
      </c>
      <c r="J1474">
        <v>22013.4</v>
      </c>
      <c r="K1474">
        <v>0</v>
      </c>
      <c r="L1474" t="s">
        <v>43</v>
      </c>
    </row>
    <row r="1475" spans="1:12" x14ac:dyDescent="0.25">
      <c r="A1475" t="s">
        <v>50</v>
      </c>
      <c r="B1475">
        <v>12917.5</v>
      </c>
      <c r="C1475">
        <v>12916.2</v>
      </c>
      <c r="D1475">
        <v>12868.7</v>
      </c>
      <c r="E1475">
        <v>12865</v>
      </c>
      <c r="F1475">
        <v>253.46700000000001</v>
      </c>
      <c r="G1475">
        <v>0</v>
      </c>
      <c r="H1475">
        <v>193.48699999999999</v>
      </c>
      <c r="I1475" s="9">
        <v>6.1983300000000001E-16</v>
      </c>
      <c r="J1475">
        <v>23233.1</v>
      </c>
      <c r="K1475">
        <v>0</v>
      </c>
      <c r="L1475" t="s">
        <v>43</v>
      </c>
    </row>
    <row r="1476" spans="1:12" x14ac:dyDescent="0.25">
      <c r="A1476" t="s">
        <v>50</v>
      </c>
      <c r="B1476">
        <v>13060.5</v>
      </c>
      <c r="C1476">
        <v>13059.2</v>
      </c>
      <c r="D1476">
        <v>13007.8</v>
      </c>
      <c r="E1476">
        <v>13003.9</v>
      </c>
      <c r="F1476">
        <v>251.96299999999999</v>
      </c>
      <c r="G1476">
        <v>0</v>
      </c>
      <c r="H1476">
        <v>198.255</v>
      </c>
      <c r="I1476" s="9">
        <v>1.7790699999999999E-14</v>
      </c>
      <c r="J1476">
        <v>22374</v>
      </c>
      <c r="K1476">
        <v>0</v>
      </c>
      <c r="L1476" t="s">
        <v>43</v>
      </c>
    </row>
    <row r="1477" spans="1:12" x14ac:dyDescent="0.25">
      <c r="A1477" t="s">
        <v>50</v>
      </c>
      <c r="B1477">
        <v>13069.7</v>
      </c>
      <c r="C1477">
        <v>13068.4</v>
      </c>
      <c r="D1477">
        <v>13018.7</v>
      </c>
      <c r="E1477">
        <v>13014.8</v>
      </c>
      <c r="F1477">
        <v>252.38900000000001</v>
      </c>
      <c r="G1477">
        <v>0</v>
      </c>
      <c r="H1477">
        <v>200</v>
      </c>
      <c r="I1477" s="9">
        <v>3.5826999999999996E-15</v>
      </c>
      <c r="J1477">
        <v>23279.4</v>
      </c>
      <c r="K1477">
        <v>0</v>
      </c>
      <c r="L1477" t="s">
        <v>43</v>
      </c>
    </row>
    <row r="1478" spans="1:12" x14ac:dyDescent="0.25">
      <c r="A1478" t="s">
        <v>50</v>
      </c>
      <c r="B1478">
        <v>12983.6</v>
      </c>
      <c r="C1478">
        <v>12981.9</v>
      </c>
      <c r="D1478">
        <v>12932.9</v>
      </c>
      <c r="E1478">
        <v>12929</v>
      </c>
      <c r="F1478">
        <v>245.91800000000001</v>
      </c>
      <c r="G1478">
        <v>0</v>
      </c>
      <c r="H1478">
        <v>198.58</v>
      </c>
      <c r="I1478" s="9">
        <v>4.83525E-16</v>
      </c>
      <c r="J1478">
        <v>22570.1</v>
      </c>
      <c r="K1478">
        <v>0</v>
      </c>
      <c r="L1478" t="s">
        <v>43</v>
      </c>
    </row>
    <row r="1479" spans="1:12" x14ac:dyDescent="0.25">
      <c r="A1479" t="s">
        <v>50</v>
      </c>
      <c r="B1479">
        <v>12987.9</v>
      </c>
      <c r="C1479">
        <v>12986.6</v>
      </c>
      <c r="D1479">
        <v>12937.6</v>
      </c>
      <c r="E1479">
        <v>12933.6</v>
      </c>
      <c r="F1479">
        <v>250.673</v>
      </c>
      <c r="G1479">
        <v>0</v>
      </c>
      <c r="H1479">
        <v>197.98400000000001</v>
      </c>
      <c r="I1479" s="9">
        <v>2.06117E-14</v>
      </c>
      <c r="J1479">
        <v>21815.7</v>
      </c>
      <c r="K1479">
        <v>0</v>
      </c>
      <c r="L1479" t="s">
        <v>43</v>
      </c>
    </row>
    <row r="1480" spans="1:12" x14ac:dyDescent="0.25">
      <c r="A1480" t="s">
        <v>50</v>
      </c>
      <c r="B1480">
        <v>12989.4</v>
      </c>
      <c r="C1480">
        <v>12988.2</v>
      </c>
      <c r="D1480">
        <v>12939.7</v>
      </c>
      <c r="E1480">
        <v>12935.9</v>
      </c>
      <c r="F1480">
        <v>245.24700000000001</v>
      </c>
      <c r="G1480">
        <v>0</v>
      </c>
      <c r="H1480">
        <v>194.97800000000001</v>
      </c>
      <c r="I1480" s="9">
        <v>7.2742599999999994E-18</v>
      </c>
      <c r="J1480">
        <v>22383.7</v>
      </c>
      <c r="K1480">
        <v>0</v>
      </c>
      <c r="L1480" t="s">
        <v>43</v>
      </c>
    </row>
    <row r="1481" spans="1:12" x14ac:dyDescent="0.25">
      <c r="A1481" t="s">
        <v>50</v>
      </c>
      <c r="B1481">
        <v>12973.4</v>
      </c>
      <c r="C1481">
        <v>12972.1</v>
      </c>
      <c r="D1481">
        <v>12923.3</v>
      </c>
      <c r="E1481">
        <v>12919.4</v>
      </c>
      <c r="F1481">
        <v>238.39500000000001</v>
      </c>
      <c r="G1481">
        <v>0</v>
      </c>
      <c r="H1481">
        <v>199.07</v>
      </c>
      <c r="I1481" s="9">
        <v>1.3803799999999999E-13</v>
      </c>
      <c r="J1481">
        <v>22928.7</v>
      </c>
      <c r="K1481">
        <v>0</v>
      </c>
      <c r="L1481" t="s">
        <v>43</v>
      </c>
    </row>
    <row r="1482" spans="1:12" x14ac:dyDescent="0.25">
      <c r="A1482" t="s">
        <v>50</v>
      </c>
      <c r="B1482">
        <v>13136</v>
      </c>
      <c r="C1482">
        <v>13134.7</v>
      </c>
      <c r="D1482">
        <v>13084.9</v>
      </c>
      <c r="E1482">
        <v>13080.9</v>
      </c>
      <c r="F1482">
        <v>257.69</v>
      </c>
      <c r="G1482">
        <v>0</v>
      </c>
      <c r="H1482">
        <v>199.161</v>
      </c>
      <c r="I1482" s="9">
        <v>1.99966E-14</v>
      </c>
      <c r="J1482">
        <v>22304</v>
      </c>
      <c r="K1482">
        <v>0</v>
      </c>
      <c r="L1482" t="s">
        <v>43</v>
      </c>
    </row>
    <row r="1483" spans="1:12" x14ac:dyDescent="0.25">
      <c r="A1483" t="s">
        <v>50</v>
      </c>
      <c r="B1483">
        <v>13243.6</v>
      </c>
      <c r="C1483">
        <v>13242.3</v>
      </c>
      <c r="D1483">
        <v>13191</v>
      </c>
      <c r="E1483">
        <v>13187</v>
      </c>
      <c r="F1483">
        <v>249.654</v>
      </c>
      <c r="G1483">
        <v>0</v>
      </c>
      <c r="H1483">
        <v>203.00200000000001</v>
      </c>
      <c r="I1483" s="9">
        <v>8.4926200000000004E-19</v>
      </c>
      <c r="J1483">
        <v>22324.6</v>
      </c>
      <c r="K1483">
        <v>0</v>
      </c>
      <c r="L1483" t="s">
        <v>43</v>
      </c>
    </row>
    <row r="1484" spans="1:12" x14ac:dyDescent="0.25">
      <c r="A1484" t="s">
        <v>50</v>
      </c>
      <c r="B1484">
        <v>13197.7</v>
      </c>
      <c r="C1484">
        <v>13196.4</v>
      </c>
      <c r="D1484">
        <v>13145.1</v>
      </c>
      <c r="E1484">
        <v>13140.8</v>
      </c>
      <c r="F1484">
        <v>252.53</v>
      </c>
      <c r="G1484">
        <v>0</v>
      </c>
      <c r="H1484">
        <v>202.43100000000001</v>
      </c>
      <c r="I1484" s="9">
        <v>1.88466E-17</v>
      </c>
      <c r="J1484">
        <v>21446.3</v>
      </c>
      <c r="K1484">
        <v>0</v>
      </c>
      <c r="L1484" t="s">
        <v>43</v>
      </c>
    </row>
    <row r="1485" spans="1:12" x14ac:dyDescent="0.25">
      <c r="A1485" t="s">
        <v>50</v>
      </c>
      <c r="B1485">
        <v>13182.6</v>
      </c>
      <c r="C1485">
        <v>13181.2</v>
      </c>
      <c r="D1485">
        <v>13129.4</v>
      </c>
      <c r="E1485">
        <v>13125.4</v>
      </c>
      <c r="F1485">
        <v>253.529</v>
      </c>
      <c r="G1485">
        <v>0</v>
      </c>
      <c r="H1485">
        <v>205.02500000000001</v>
      </c>
      <c r="I1485" s="9">
        <v>8.9006300000000001E-14</v>
      </c>
      <c r="J1485">
        <v>22023.3</v>
      </c>
      <c r="K1485">
        <v>0</v>
      </c>
      <c r="L1485" t="s">
        <v>43</v>
      </c>
    </row>
    <row r="1486" spans="1:12" x14ac:dyDescent="0.25">
      <c r="A1486" t="s">
        <v>50</v>
      </c>
      <c r="B1486">
        <v>12993.3</v>
      </c>
      <c r="C1486">
        <v>12992</v>
      </c>
      <c r="D1486">
        <v>12940.5</v>
      </c>
      <c r="E1486">
        <v>12936.6</v>
      </c>
      <c r="F1486">
        <v>253.99199999999999</v>
      </c>
      <c r="G1486">
        <v>0</v>
      </c>
      <c r="H1486">
        <v>196.09899999999999</v>
      </c>
      <c r="I1486" s="9">
        <v>7.0293099999999999E-13</v>
      </c>
      <c r="J1486">
        <v>21811.8</v>
      </c>
      <c r="K1486">
        <v>0</v>
      </c>
      <c r="L1486" t="s">
        <v>43</v>
      </c>
    </row>
    <row r="1487" spans="1:12" x14ac:dyDescent="0.25">
      <c r="A1487" t="s">
        <v>50</v>
      </c>
      <c r="B1487">
        <v>12946.5</v>
      </c>
      <c r="C1487">
        <v>12945.2</v>
      </c>
      <c r="D1487">
        <v>12896.9</v>
      </c>
      <c r="E1487">
        <v>12893</v>
      </c>
      <c r="F1487">
        <v>249.58099999999999</v>
      </c>
      <c r="G1487">
        <v>0</v>
      </c>
      <c r="H1487">
        <v>194.839</v>
      </c>
      <c r="I1487" s="9">
        <v>1.08937E-14</v>
      </c>
      <c r="J1487">
        <v>23608.6</v>
      </c>
      <c r="K1487">
        <v>0</v>
      </c>
      <c r="L1487" t="s">
        <v>43</v>
      </c>
    </row>
    <row r="1488" spans="1:12" x14ac:dyDescent="0.25">
      <c r="A1488" t="s">
        <v>50</v>
      </c>
      <c r="B1488">
        <v>12875.7</v>
      </c>
      <c r="C1488">
        <v>12874.3</v>
      </c>
      <c r="D1488">
        <v>12826.3</v>
      </c>
      <c r="E1488">
        <v>12822.5</v>
      </c>
      <c r="F1488">
        <v>239.21899999999999</v>
      </c>
      <c r="G1488">
        <v>0</v>
      </c>
      <c r="H1488">
        <v>192.613</v>
      </c>
      <c r="I1488" s="9">
        <v>1.79118E-15</v>
      </c>
      <c r="J1488">
        <v>22016.2</v>
      </c>
      <c r="K1488">
        <v>0</v>
      </c>
      <c r="L1488" t="s">
        <v>43</v>
      </c>
    </row>
    <row r="1489" spans="1:12" x14ac:dyDescent="0.25">
      <c r="A1489" t="s">
        <v>50</v>
      </c>
      <c r="B1489">
        <v>13000.1</v>
      </c>
      <c r="C1489">
        <v>12998.7</v>
      </c>
      <c r="D1489">
        <v>12950.8</v>
      </c>
      <c r="E1489">
        <v>12947</v>
      </c>
      <c r="F1489">
        <v>247.21299999999999</v>
      </c>
      <c r="G1489">
        <v>0</v>
      </c>
      <c r="H1489">
        <v>195.386</v>
      </c>
      <c r="I1489" s="9">
        <v>6.5565400000000002E-18</v>
      </c>
      <c r="J1489">
        <v>21936.1</v>
      </c>
      <c r="K1489">
        <v>0</v>
      </c>
      <c r="L1489" t="s">
        <v>43</v>
      </c>
    </row>
    <row r="1490" spans="1:12" x14ac:dyDescent="0.25">
      <c r="A1490" t="s">
        <v>50</v>
      </c>
      <c r="B1490">
        <v>13161</v>
      </c>
      <c r="C1490">
        <v>13159.6</v>
      </c>
      <c r="D1490">
        <v>13107.3</v>
      </c>
      <c r="E1490">
        <v>13103.3</v>
      </c>
      <c r="F1490">
        <v>253.39</v>
      </c>
      <c r="G1490">
        <v>0</v>
      </c>
      <c r="H1490">
        <v>203.66399999999999</v>
      </c>
      <c r="I1490" s="9">
        <v>1.2904200000000001E-16</v>
      </c>
      <c r="J1490">
        <v>22216.2</v>
      </c>
      <c r="K1490">
        <v>0</v>
      </c>
      <c r="L1490" t="s">
        <v>43</v>
      </c>
    </row>
    <row r="1491" spans="1:12" x14ac:dyDescent="0.25">
      <c r="A1491" t="s">
        <v>50</v>
      </c>
      <c r="B1491">
        <v>13451.2</v>
      </c>
      <c r="C1491">
        <v>13449.9</v>
      </c>
      <c r="D1491">
        <v>13396.7</v>
      </c>
      <c r="E1491">
        <v>13392.4</v>
      </c>
      <c r="F1491">
        <v>256.27600000000001</v>
      </c>
      <c r="G1491">
        <v>0</v>
      </c>
      <c r="H1491">
        <v>211.00800000000001</v>
      </c>
      <c r="I1491" s="9">
        <v>5.0281500000000003E-15</v>
      </c>
      <c r="J1491">
        <v>22326.400000000001</v>
      </c>
      <c r="K1491">
        <v>0</v>
      </c>
      <c r="L1491" t="s">
        <v>43</v>
      </c>
    </row>
    <row r="1492" spans="1:12" x14ac:dyDescent="0.25">
      <c r="A1492" t="s">
        <v>50</v>
      </c>
      <c r="B1492">
        <v>13393.7</v>
      </c>
      <c r="C1492">
        <v>13392.5</v>
      </c>
      <c r="D1492">
        <v>13340.7</v>
      </c>
      <c r="E1492">
        <v>13336.6</v>
      </c>
      <c r="F1492">
        <v>256.18799999999999</v>
      </c>
      <c r="G1492">
        <v>0</v>
      </c>
      <c r="H1492">
        <v>209.13300000000001</v>
      </c>
      <c r="I1492" s="9">
        <v>7.0130299999999997E-13</v>
      </c>
      <c r="J1492">
        <v>22548.9</v>
      </c>
      <c r="K1492">
        <v>0</v>
      </c>
      <c r="L1492" t="s">
        <v>43</v>
      </c>
    </row>
    <row r="1493" spans="1:12" x14ac:dyDescent="0.25">
      <c r="A1493" t="s">
        <v>50</v>
      </c>
      <c r="B1493">
        <v>13409.4</v>
      </c>
      <c r="C1493">
        <v>13408.2</v>
      </c>
      <c r="D1493">
        <v>13354.8</v>
      </c>
      <c r="E1493">
        <v>13350.6</v>
      </c>
      <c r="F1493">
        <v>259.291</v>
      </c>
      <c r="G1493">
        <v>0</v>
      </c>
      <c r="H1493">
        <v>210.673</v>
      </c>
      <c r="I1493" s="9">
        <v>3.5131300000000001E-13</v>
      </c>
      <c r="J1493">
        <v>23807</v>
      </c>
      <c r="K1493">
        <v>0</v>
      </c>
      <c r="L1493" t="s">
        <v>43</v>
      </c>
    </row>
    <row r="1494" spans="1:12" x14ac:dyDescent="0.25">
      <c r="A1494" t="s">
        <v>50</v>
      </c>
      <c r="B1494">
        <v>13200.7</v>
      </c>
      <c r="C1494">
        <v>13199.3</v>
      </c>
      <c r="D1494">
        <v>13147.8</v>
      </c>
      <c r="E1494">
        <v>13143.5</v>
      </c>
      <c r="F1494">
        <v>257.75700000000001</v>
      </c>
      <c r="G1494">
        <v>0</v>
      </c>
      <c r="H1494">
        <v>203.75299999999999</v>
      </c>
      <c r="I1494" s="9">
        <v>3.2436299999999998E-15</v>
      </c>
      <c r="J1494">
        <v>23237.5</v>
      </c>
      <c r="K1494">
        <v>0</v>
      </c>
      <c r="L1494" t="s">
        <v>43</v>
      </c>
    </row>
    <row r="1495" spans="1:12" x14ac:dyDescent="0.25">
      <c r="A1495" t="s">
        <v>50</v>
      </c>
      <c r="B1495">
        <v>13214.7</v>
      </c>
      <c r="C1495">
        <v>13213.4</v>
      </c>
      <c r="D1495">
        <v>13161.4</v>
      </c>
      <c r="E1495">
        <v>13157.4</v>
      </c>
      <c r="F1495">
        <v>250.33699999999999</v>
      </c>
      <c r="G1495">
        <v>0</v>
      </c>
      <c r="H1495">
        <v>204.19</v>
      </c>
      <c r="I1495" s="9">
        <v>2.3635300000000001E-14</v>
      </c>
      <c r="J1495">
        <v>22946.799999999999</v>
      </c>
      <c r="K1495">
        <v>0</v>
      </c>
      <c r="L1495" t="s">
        <v>43</v>
      </c>
    </row>
    <row r="1496" spans="1:12" x14ac:dyDescent="0.25">
      <c r="A1496" t="s">
        <v>50</v>
      </c>
      <c r="B1496">
        <v>13271.3</v>
      </c>
      <c r="C1496">
        <v>13269.7</v>
      </c>
      <c r="D1496">
        <v>13218.4</v>
      </c>
      <c r="E1496">
        <v>13214.4</v>
      </c>
      <c r="F1496">
        <v>257.37400000000002</v>
      </c>
      <c r="G1496">
        <v>0</v>
      </c>
      <c r="H1496">
        <v>204.041</v>
      </c>
      <c r="I1496" s="9">
        <v>4.80235E-16</v>
      </c>
      <c r="J1496">
        <v>22160.1</v>
      </c>
      <c r="K1496">
        <v>0</v>
      </c>
      <c r="L1496" t="s">
        <v>43</v>
      </c>
    </row>
    <row r="1497" spans="1:12" x14ac:dyDescent="0.25">
      <c r="A1497" t="s">
        <v>50</v>
      </c>
      <c r="B1497">
        <v>13299.4</v>
      </c>
      <c r="C1497">
        <v>13298.2</v>
      </c>
      <c r="D1497">
        <v>13246.1</v>
      </c>
      <c r="E1497">
        <v>13242</v>
      </c>
      <c r="F1497">
        <v>258.01799999999997</v>
      </c>
      <c r="G1497">
        <v>0</v>
      </c>
      <c r="H1497">
        <v>205.10599999999999</v>
      </c>
      <c r="I1497" s="9">
        <v>8.9876100000000005E-16</v>
      </c>
      <c r="J1497">
        <v>23341.1</v>
      </c>
      <c r="K1497">
        <v>0</v>
      </c>
      <c r="L1497" t="s">
        <v>43</v>
      </c>
    </row>
    <row r="1498" spans="1:12" x14ac:dyDescent="0.25">
      <c r="A1498" t="s">
        <v>50</v>
      </c>
      <c r="B1498">
        <v>13212.3</v>
      </c>
      <c r="C1498">
        <v>13211.1</v>
      </c>
      <c r="D1498">
        <v>13160</v>
      </c>
      <c r="E1498">
        <v>13156</v>
      </c>
      <c r="F1498">
        <v>256.71300000000002</v>
      </c>
      <c r="G1498">
        <v>0</v>
      </c>
      <c r="H1498">
        <v>201.327</v>
      </c>
      <c r="I1498" s="9">
        <v>4.5814600000000001E-14</v>
      </c>
      <c r="J1498">
        <v>22025.4</v>
      </c>
      <c r="K1498">
        <v>0</v>
      </c>
      <c r="L1498" t="s">
        <v>43</v>
      </c>
    </row>
    <row r="1499" spans="1:12" x14ac:dyDescent="0.25">
      <c r="A1499" t="s">
        <v>50</v>
      </c>
      <c r="B1499">
        <v>13123.1</v>
      </c>
      <c r="C1499">
        <v>13121.8</v>
      </c>
      <c r="D1499">
        <v>13070.9</v>
      </c>
      <c r="E1499">
        <v>13066.8</v>
      </c>
      <c r="F1499">
        <v>251.48500000000001</v>
      </c>
      <c r="G1499">
        <v>0</v>
      </c>
      <c r="H1499">
        <v>199.52799999999999</v>
      </c>
      <c r="I1499" s="9">
        <v>1.65183E-13</v>
      </c>
      <c r="J1499">
        <v>21584.400000000001</v>
      </c>
      <c r="K1499">
        <v>0</v>
      </c>
      <c r="L1499" t="s">
        <v>43</v>
      </c>
    </row>
    <row r="1500" spans="1:12" x14ac:dyDescent="0.25">
      <c r="A1500" t="s">
        <v>50</v>
      </c>
      <c r="B1500">
        <v>13072.1</v>
      </c>
      <c r="C1500">
        <v>13070.7</v>
      </c>
      <c r="D1500">
        <v>13020</v>
      </c>
      <c r="E1500">
        <v>13015.7</v>
      </c>
      <c r="F1500">
        <v>253.196</v>
      </c>
      <c r="G1500">
        <v>0</v>
      </c>
      <c r="H1500">
        <v>201.74</v>
      </c>
      <c r="I1500" s="9">
        <v>9.8736799999999999E-14</v>
      </c>
      <c r="J1500">
        <v>22558.9</v>
      </c>
      <c r="K1500">
        <v>0</v>
      </c>
      <c r="L1500" t="s">
        <v>43</v>
      </c>
    </row>
    <row r="1501" spans="1:12" x14ac:dyDescent="0.25">
      <c r="A1501" t="s">
        <v>50</v>
      </c>
      <c r="B1501">
        <v>13139.9</v>
      </c>
      <c r="C1501">
        <v>13138.6</v>
      </c>
      <c r="D1501">
        <v>13087</v>
      </c>
      <c r="E1501">
        <v>13082.8</v>
      </c>
      <c r="F1501">
        <v>255.66800000000001</v>
      </c>
      <c r="G1501">
        <v>0</v>
      </c>
      <c r="H1501">
        <v>199.85300000000001</v>
      </c>
      <c r="I1501" s="9">
        <v>3.66943E-17</v>
      </c>
      <c r="J1501">
        <v>23118</v>
      </c>
      <c r="K1501">
        <v>0</v>
      </c>
      <c r="L1501" t="s">
        <v>43</v>
      </c>
    </row>
    <row r="1502" spans="1:12" x14ac:dyDescent="0.25">
      <c r="A1502" t="s">
        <v>50</v>
      </c>
      <c r="B1502">
        <v>13099.3</v>
      </c>
      <c r="C1502">
        <v>13098</v>
      </c>
      <c r="D1502">
        <v>13047.8</v>
      </c>
      <c r="E1502">
        <v>13043.8</v>
      </c>
      <c r="F1502">
        <v>255.39400000000001</v>
      </c>
      <c r="G1502">
        <v>0</v>
      </c>
      <c r="H1502">
        <v>198.72399999999999</v>
      </c>
      <c r="I1502" s="9">
        <v>2.17185E-16</v>
      </c>
      <c r="J1502">
        <v>22108.400000000001</v>
      </c>
      <c r="K1502">
        <v>0</v>
      </c>
      <c r="L1502" t="s">
        <v>43</v>
      </c>
    </row>
    <row r="1503" spans="1:12" x14ac:dyDescent="0.25">
      <c r="A1503" t="s">
        <v>50</v>
      </c>
      <c r="B1503">
        <v>13257.4</v>
      </c>
      <c r="C1503">
        <v>13256</v>
      </c>
      <c r="D1503">
        <v>13205.3</v>
      </c>
      <c r="E1503">
        <v>13201.3</v>
      </c>
      <c r="F1503">
        <v>257.82299999999998</v>
      </c>
      <c r="G1503">
        <v>0</v>
      </c>
      <c r="H1503">
        <v>202.345</v>
      </c>
      <c r="I1503" s="9">
        <v>6.3829299999999998E-15</v>
      </c>
      <c r="J1503">
        <v>22318.799999999999</v>
      </c>
      <c r="K1503">
        <v>0</v>
      </c>
      <c r="L1503" t="s">
        <v>43</v>
      </c>
    </row>
    <row r="1504" spans="1:12" x14ac:dyDescent="0.25">
      <c r="A1504" t="s">
        <v>50</v>
      </c>
      <c r="B1504">
        <v>12933.6</v>
      </c>
      <c r="C1504">
        <v>12932.4</v>
      </c>
      <c r="D1504">
        <v>12884.2</v>
      </c>
      <c r="E1504">
        <v>12880.3</v>
      </c>
      <c r="F1504">
        <v>253.73400000000001</v>
      </c>
      <c r="G1504">
        <v>0</v>
      </c>
      <c r="H1504">
        <v>195.30600000000001</v>
      </c>
      <c r="I1504" s="9">
        <v>2.8232E-13</v>
      </c>
      <c r="J1504">
        <v>20981</v>
      </c>
      <c r="K1504">
        <v>0</v>
      </c>
      <c r="L1504" t="s">
        <v>43</v>
      </c>
    </row>
    <row r="1505" spans="1:25" x14ac:dyDescent="0.25">
      <c r="A1505" t="s">
        <v>50</v>
      </c>
      <c r="B1505">
        <v>12942.2</v>
      </c>
      <c r="C1505">
        <v>12940.8</v>
      </c>
      <c r="D1505">
        <v>12892.3</v>
      </c>
      <c r="E1505">
        <v>12888.4</v>
      </c>
      <c r="F1505">
        <v>241.69</v>
      </c>
      <c r="G1505">
        <v>0</v>
      </c>
      <c r="H1505">
        <v>195.12700000000001</v>
      </c>
      <c r="I1505" s="9">
        <v>7.12928E-18</v>
      </c>
      <c r="J1505">
        <v>23008.3</v>
      </c>
      <c r="K1505">
        <v>0</v>
      </c>
      <c r="L1505" t="s">
        <v>43</v>
      </c>
    </row>
    <row r="1506" spans="1:25" x14ac:dyDescent="0.25">
      <c r="A1506" t="s">
        <v>50</v>
      </c>
      <c r="B1506">
        <v>12926.1</v>
      </c>
      <c r="C1506">
        <v>12924.7</v>
      </c>
      <c r="D1506">
        <v>12876.8</v>
      </c>
      <c r="E1506">
        <v>12873</v>
      </c>
      <c r="F1506">
        <v>249.328</v>
      </c>
      <c r="G1506">
        <v>0</v>
      </c>
      <c r="H1506">
        <v>193.71299999999999</v>
      </c>
      <c r="I1506" s="9">
        <v>3.2219299999999999E-15</v>
      </c>
      <c r="J1506">
        <v>21210.6</v>
      </c>
      <c r="K1506">
        <v>0</v>
      </c>
      <c r="L1506" t="s">
        <v>43</v>
      </c>
    </row>
    <row r="1507" spans="1:25" x14ac:dyDescent="0.25">
      <c r="A1507" t="s">
        <v>50</v>
      </c>
      <c r="B1507">
        <v>12932</v>
      </c>
      <c r="C1507">
        <v>12930.7</v>
      </c>
      <c r="D1507">
        <v>12882.2</v>
      </c>
      <c r="E1507">
        <v>12878.4</v>
      </c>
      <c r="F1507">
        <v>247.71299999999999</v>
      </c>
      <c r="G1507">
        <v>0</v>
      </c>
      <c r="H1507">
        <v>194.077</v>
      </c>
      <c r="I1507" s="9">
        <v>2.2348700000000001E-14</v>
      </c>
      <c r="J1507">
        <v>19734</v>
      </c>
      <c r="K1507">
        <v>0</v>
      </c>
      <c r="L1507" t="s">
        <v>43</v>
      </c>
    </row>
    <row r="1508" spans="1:25" x14ac:dyDescent="0.25">
      <c r="A1508" t="s">
        <v>50</v>
      </c>
      <c r="B1508">
        <v>12916.3</v>
      </c>
      <c r="C1508">
        <v>12914.9</v>
      </c>
      <c r="D1508">
        <v>12867.8</v>
      </c>
      <c r="E1508">
        <v>12863.9</v>
      </c>
      <c r="F1508">
        <v>249.49299999999999</v>
      </c>
      <c r="G1508">
        <v>0</v>
      </c>
      <c r="H1508">
        <v>193.114</v>
      </c>
      <c r="I1508" s="9">
        <v>6.0827600000000003E-16</v>
      </c>
      <c r="J1508">
        <v>21891.3</v>
      </c>
      <c r="K1508">
        <v>0</v>
      </c>
      <c r="L1508" t="s">
        <v>43</v>
      </c>
    </row>
    <row r="1509" spans="1:25" x14ac:dyDescent="0.25">
      <c r="A1509" t="s">
        <v>50</v>
      </c>
      <c r="B1509">
        <v>12922.6</v>
      </c>
      <c r="C1509">
        <v>12921.1</v>
      </c>
      <c r="D1509">
        <v>12872.6</v>
      </c>
      <c r="E1509">
        <v>12868.7</v>
      </c>
      <c r="F1509">
        <v>241.363</v>
      </c>
      <c r="G1509">
        <v>0</v>
      </c>
      <c r="H1509">
        <v>193.86799999999999</v>
      </c>
      <c r="I1509" s="9">
        <v>8.0075599999999995E-14</v>
      </c>
      <c r="J1509">
        <v>21831.4</v>
      </c>
      <c r="K1509">
        <v>0</v>
      </c>
      <c r="L1509" t="s">
        <v>43</v>
      </c>
    </row>
    <row r="1510" spans="1:25" x14ac:dyDescent="0.25">
      <c r="A1510" t="s">
        <v>50</v>
      </c>
      <c r="B1510">
        <v>12893.4</v>
      </c>
      <c r="C1510">
        <v>12892.1</v>
      </c>
      <c r="D1510">
        <v>12844.2</v>
      </c>
      <c r="E1510">
        <v>12840.4</v>
      </c>
      <c r="F1510">
        <v>246.14099999999999</v>
      </c>
      <c r="G1510">
        <v>0</v>
      </c>
      <c r="H1510">
        <v>193.43100000000001</v>
      </c>
      <c r="I1510" s="9">
        <v>1.8704299999999999E-13</v>
      </c>
      <c r="J1510">
        <v>22809.599999999999</v>
      </c>
      <c r="K1510">
        <v>0</v>
      </c>
      <c r="L1510" t="s">
        <v>43</v>
      </c>
    </row>
    <row r="1511" spans="1:25" x14ac:dyDescent="0.25">
      <c r="A1511" t="s">
        <v>50</v>
      </c>
      <c r="B1511">
        <v>12927.4</v>
      </c>
      <c r="C1511">
        <v>12925.8</v>
      </c>
      <c r="D1511">
        <v>12877.3</v>
      </c>
      <c r="E1511">
        <v>12873.4</v>
      </c>
      <c r="F1511">
        <v>246.27699999999999</v>
      </c>
      <c r="G1511">
        <v>0</v>
      </c>
      <c r="H1511">
        <v>194.398</v>
      </c>
      <c r="I1511" s="9">
        <v>2.58932E-19</v>
      </c>
      <c r="J1511">
        <v>21741.200000000001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12952</v>
      </c>
      <c r="C1512">
        <v>12950.6</v>
      </c>
      <c r="D1512">
        <v>12902.3</v>
      </c>
      <c r="E1512">
        <v>12898.4</v>
      </c>
      <c r="F1512">
        <v>245.13499999999999</v>
      </c>
      <c r="G1512">
        <v>0</v>
      </c>
      <c r="H1512">
        <v>195.732</v>
      </c>
      <c r="I1512" s="9">
        <v>3.2774899999999999E-15</v>
      </c>
      <c r="J1512">
        <v>21910.7</v>
      </c>
      <c r="K1512">
        <v>0</v>
      </c>
      <c r="L1512" t="s">
        <v>43</v>
      </c>
      <c r="R1512">
        <f>AVERAGE(B1463:B1512)</f>
        <v>13070.423999999999</v>
      </c>
      <c r="S1512">
        <f>AVERAGE(C1463:C1512)</f>
        <v>13069.080000000002</v>
      </c>
      <c r="U1512">
        <f>_xlfn.VAR.P(B1463:B1512)</f>
        <v>24762.216624000026</v>
      </c>
      <c r="V1512">
        <f>_xlfn.VAR.P(C1463:C1512)</f>
        <v>24766.462799999983</v>
      </c>
      <c r="X1512">
        <f>1.96*SQRT(U1512)/50</f>
        <v>6.1685178570790731</v>
      </c>
      <c r="Y1512">
        <f>1.96*SQRT(V1512)/50</f>
        <v>6.1690467170375669</v>
      </c>
    </row>
    <row r="1513" spans="1:25" x14ac:dyDescent="0.25">
      <c r="A1513" t="s">
        <v>51</v>
      </c>
      <c r="B1513">
        <v>653707.39110000001</v>
      </c>
      <c r="C1513" t="s">
        <v>37</v>
      </c>
    </row>
    <row r="1514" spans="1:25" x14ac:dyDescent="0.25">
      <c r="A1514" t="s">
        <v>52</v>
      </c>
      <c r="B1514">
        <v>1109.08</v>
      </c>
      <c r="C1514">
        <v>1043.51</v>
      </c>
      <c r="D1514">
        <v>1043.44</v>
      </c>
      <c r="E1514">
        <v>1041.93</v>
      </c>
      <c r="F1514">
        <v>61.283499999999997</v>
      </c>
      <c r="G1514">
        <v>183.66800000000001</v>
      </c>
      <c r="H1514">
        <v>59.666499999999999</v>
      </c>
      <c r="I1514" s="9">
        <v>3.3450999999999999E-21</v>
      </c>
      <c r="J1514">
        <v>9249.58</v>
      </c>
      <c r="K1514">
        <v>0</v>
      </c>
      <c r="L1514" t="s">
        <v>43</v>
      </c>
    </row>
    <row r="1515" spans="1:25" x14ac:dyDescent="0.25">
      <c r="A1515" t="s">
        <v>52</v>
      </c>
      <c r="B1515">
        <v>1079.8699999999999</v>
      </c>
      <c r="C1515">
        <v>1017.15</v>
      </c>
      <c r="D1515">
        <v>1017.08</v>
      </c>
      <c r="E1515">
        <v>1015.59</v>
      </c>
      <c r="F1515">
        <v>60.545900000000003</v>
      </c>
      <c r="G1515">
        <v>180.309</v>
      </c>
      <c r="H1515">
        <v>59.799199999999999</v>
      </c>
      <c r="I1515" s="9">
        <v>6.7729399999999999E-19</v>
      </c>
      <c r="J1515">
        <v>5803.02</v>
      </c>
      <c r="K1515">
        <v>0</v>
      </c>
      <c r="L1515" t="s">
        <v>43</v>
      </c>
    </row>
    <row r="1516" spans="1:25" x14ac:dyDescent="0.25">
      <c r="A1516" t="s">
        <v>52</v>
      </c>
      <c r="B1516">
        <v>1084.45</v>
      </c>
      <c r="C1516">
        <v>1021.33</v>
      </c>
      <c r="D1516">
        <v>1021.26</v>
      </c>
      <c r="E1516">
        <v>1019.73</v>
      </c>
      <c r="F1516">
        <v>60.128100000000003</v>
      </c>
      <c r="G1516">
        <v>180.327</v>
      </c>
      <c r="H1516">
        <v>60.001800000000003</v>
      </c>
      <c r="I1516" s="9">
        <v>1.1658400000000001E-16</v>
      </c>
      <c r="J1516">
        <v>1498.97</v>
      </c>
      <c r="K1516">
        <v>0</v>
      </c>
      <c r="L1516" t="s">
        <v>43</v>
      </c>
    </row>
    <row r="1517" spans="1:25" x14ac:dyDescent="0.25">
      <c r="A1517" t="s">
        <v>52</v>
      </c>
      <c r="B1517">
        <v>1081.8499999999999</v>
      </c>
      <c r="C1517">
        <v>1018.53</v>
      </c>
      <c r="D1517">
        <v>1018.46</v>
      </c>
      <c r="E1517">
        <v>1016.96</v>
      </c>
      <c r="F1517">
        <v>59.648400000000002</v>
      </c>
      <c r="G1517">
        <v>180.84100000000001</v>
      </c>
      <c r="H1517">
        <v>60.227200000000003</v>
      </c>
      <c r="I1517" s="9">
        <v>1.3550299999999999E-18</v>
      </c>
      <c r="J1517">
        <v>7658.18</v>
      </c>
      <c r="K1517">
        <v>0</v>
      </c>
      <c r="L1517" t="s">
        <v>43</v>
      </c>
    </row>
    <row r="1518" spans="1:25" x14ac:dyDescent="0.25">
      <c r="A1518" t="s">
        <v>52</v>
      </c>
      <c r="B1518">
        <v>1091.9000000000001</v>
      </c>
      <c r="C1518">
        <v>1028.6199999999999</v>
      </c>
      <c r="D1518">
        <v>1028.54</v>
      </c>
      <c r="E1518">
        <v>1027.02</v>
      </c>
      <c r="F1518">
        <v>60.112499999999997</v>
      </c>
      <c r="G1518">
        <v>181.81800000000001</v>
      </c>
      <c r="H1518">
        <v>61.404499999999999</v>
      </c>
      <c r="I1518" s="9">
        <v>9.2583900000000005E-17</v>
      </c>
      <c r="J1518">
        <v>5369.94</v>
      </c>
      <c r="K1518">
        <v>0</v>
      </c>
      <c r="L1518" t="s">
        <v>43</v>
      </c>
    </row>
    <row r="1519" spans="1:25" x14ac:dyDescent="0.25">
      <c r="A1519" t="s">
        <v>52</v>
      </c>
      <c r="B1519">
        <v>1076.6500000000001</v>
      </c>
      <c r="C1519">
        <v>1013.07</v>
      </c>
      <c r="D1519">
        <v>1013</v>
      </c>
      <c r="E1519">
        <v>1011.52</v>
      </c>
      <c r="F1519">
        <v>60.314</v>
      </c>
      <c r="G1519">
        <v>180.30600000000001</v>
      </c>
      <c r="H1519">
        <v>59.582999999999998</v>
      </c>
      <c r="I1519" s="9">
        <v>4.8858499999999999E-17</v>
      </c>
      <c r="J1519">
        <v>6075.04</v>
      </c>
      <c r="K1519">
        <v>0</v>
      </c>
      <c r="L1519" t="s">
        <v>43</v>
      </c>
    </row>
    <row r="1520" spans="1:25" x14ac:dyDescent="0.25">
      <c r="A1520" t="s">
        <v>52</v>
      </c>
      <c r="B1520">
        <v>1085.21</v>
      </c>
      <c r="C1520">
        <v>1022.34</v>
      </c>
      <c r="D1520">
        <v>1022.27</v>
      </c>
      <c r="E1520">
        <v>1020.77</v>
      </c>
      <c r="F1520">
        <v>59.886099999999999</v>
      </c>
      <c r="G1520">
        <v>180.61600000000001</v>
      </c>
      <c r="H1520">
        <v>60.046799999999998</v>
      </c>
      <c r="I1520" s="9">
        <v>1.0299500000000001E-20</v>
      </c>
      <c r="J1520">
        <v>5370.21</v>
      </c>
      <c r="K1520">
        <v>0</v>
      </c>
      <c r="L1520" t="s">
        <v>43</v>
      </c>
    </row>
    <row r="1521" spans="1:12" x14ac:dyDescent="0.25">
      <c r="A1521" t="s">
        <v>52</v>
      </c>
      <c r="B1521">
        <v>1082.0999999999999</v>
      </c>
      <c r="C1521">
        <v>1020.68</v>
      </c>
      <c r="D1521">
        <v>1020.6</v>
      </c>
      <c r="E1521">
        <v>1019.1</v>
      </c>
      <c r="F1521">
        <v>59.863700000000001</v>
      </c>
      <c r="G1521">
        <v>181.346</v>
      </c>
      <c r="H1521">
        <v>60.081200000000003</v>
      </c>
      <c r="I1521" s="9">
        <v>3.3482899999999999E-17</v>
      </c>
      <c r="J1521">
        <v>2634.77</v>
      </c>
      <c r="K1521">
        <v>0</v>
      </c>
      <c r="L1521" t="s">
        <v>43</v>
      </c>
    </row>
    <row r="1522" spans="1:12" x14ac:dyDescent="0.25">
      <c r="A1522" t="s">
        <v>52</v>
      </c>
      <c r="B1522">
        <v>1098.58</v>
      </c>
      <c r="C1522">
        <v>1037.3699999999999</v>
      </c>
      <c r="D1522">
        <v>1037.3</v>
      </c>
      <c r="E1522">
        <v>1035.8</v>
      </c>
      <c r="F1522">
        <v>61.106000000000002</v>
      </c>
      <c r="G1522">
        <v>182.565</v>
      </c>
      <c r="H1522">
        <v>59.9236</v>
      </c>
      <c r="I1522" s="9">
        <v>8.8305300000000001E-18</v>
      </c>
      <c r="J1522">
        <v>22260.1</v>
      </c>
      <c r="K1522">
        <v>0</v>
      </c>
      <c r="L1522" t="s">
        <v>43</v>
      </c>
    </row>
    <row r="1523" spans="1:12" x14ac:dyDescent="0.25">
      <c r="A1523" t="s">
        <v>52</v>
      </c>
      <c r="B1523">
        <v>1085.1300000000001</v>
      </c>
      <c r="C1523">
        <v>1021.05</v>
      </c>
      <c r="D1523">
        <v>1020.98</v>
      </c>
      <c r="E1523">
        <v>1019.48</v>
      </c>
      <c r="F1523">
        <v>59.492400000000004</v>
      </c>
      <c r="G1523">
        <v>181.18899999999999</v>
      </c>
      <c r="H1523">
        <v>60.346499999999999</v>
      </c>
      <c r="I1523" s="9">
        <v>8.8428700000000002E-17</v>
      </c>
      <c r="J1523">
        <v>7306.7</v>
      </c>
      <c r="K1523">
        <v>0</v>
      </c>
      <c r="L1523" t="s">
        <v>43</v>
      </c>
    </row>
    <row r="1524" spans="1:12" x14ac:dyDescent="0.25">
      <c r="A1524" t="s">
        <v>52</v>
      </c>
      <c r="B1524">
        <v>1078.5899999999999</v>
      </c>
      <c r="C1524">
        <v>1014.68</v>
      </c>
      <c r="D1524">
        <v>1014.61</v>
      </c>
      <c r="E1524">
        <v>1013.05</v>
      </c>
      <c r="F1524">
        <v>60.633099999999999</v>
      </c>
      <c r="G1524">
        <v>179.197</v>
      </c>
      <c r="H1524">
        <v>59.2714</v>
      </c>
      <c r="I1524" s="9">
        <v>2.06448E-17</v>
      </c>
      <c r="J1524">
        <v>2535.52</v>
      </c>
      <c r="K1524">
        <v>0</v>
      </c>
      <c r="L1524" t="s">
        <v>43</v>
      </c>
    </row>
    <row r="1525" spans="1:12" x14ac:dyDescent="0.25">
      <c r="A1525" t="s">
        <v>52</v>
      </c>
      <c r="B1525">
        <v>1101.8</v>
      </c>
      <c r="C1525">
        <v>1039.3399999999999</v>
      </c>
      <c r="D1525">
        <v>1039.27</v>
      </c>
      <c r="E1525">
        <v>1037.76</v>
      </c>
      <c r="F1525">
        <v>60.447800000000001</v>
      </c>
      <c r="G1525">
        <v>184.69399999999999</v>
      </c>
      <c r="H1525">
        <v>61.498699999999999</v>
      </c>
      <c r="I1525" s="9">
        <v>1.5226499999999999E-18</v>
      </c>
      <c r="J1525">
        <v>4353.01</v>
      </c>
      <c r="K1525">
        <v>0</v>
      </c>
      <c r="L1525" t="s">
        <v>43</v>
      </c>
    </row>
    <row r="1526" spans="1:12" x14ac:dyDescent="0.25">
      <c r="A1526" t="s">
        <v>52</v>
      </c>
      <c r="B1526">
        <v>1085.3800000000001</v>
      </c>
      <c r="C1526">
        <v>1021.45</v>
      </c>
      <c r="D1526">
        <v>1021.38</v>
      </c>
      <c r="E1526">
        <v>1019.85</v>
      </c>
      <c r="F1526">
        <v>59.911700000000003</v>
      </c>
      <c r="G1526">
        <v>180.99100000000001</v>
      </c>
      <c r="H1526">
        <v>60.379800000000003</v>
      </c>
      <c r="I1526" s="9">
        <v>1.7217799999999999E-19</v>
      </c>
      <c r="J1526">
        <v>6928.08</v>
      </c>
      <c r="K1526">
        <v>0</v>
      </c>
      <c r="L1526" t="s">
        <v>43</v>
      </c>
    </row>
    <row r="1527" spans="1:12" x14ac:dyDescent="0.25">
      <c r="A1527" t="s">
        <v>52</v>
      </c>
      <c r="B1527">
        <v>1080.77</v>
      </c>
      <c r="C1527">
        <v>1015.11</v>
      </c>
      <c r="D1527">
        <v>1015.04</v>
      </c>
      <c r="E1527">
        <v>1013.57</v>
      </c>
      <c r="F1527">
        <v>59.026800000000001</v>
      </c>
      <c r="G1527">
        <v>179.20599999999999</v>
      </c>
      <c r="H1527">
        <v>60.142600000000002</v>
      </c>
      <c r="I1527" s="9">
        <v>4.48758E-17</v>
      </c>
      <c r="J1527">
        <v>3917.53</v>
      </c>
      <c r="K1527">
        <v>0</v>
      </c>
      <c r="L1527" t="s">
        <v>43</v>
      </c>
    </row>
    <row r="1528" spans="1:12" x14ac:dyDescent="0.25">
      <c r="A1528" t="s">
        <v>52</v>
      </c>
      <c r="B1528">
        <v>1082.56</v>
      </c>
      <c r="C1528">
        <v>1017.31</v>
      </c>
      <c r="D1528">
        <v>1017.24</v>
      </c>
      <c r="E1528">
        <v>1015.76</v>
      </c>
      <c r="F1528">
        <v>60.409199999999998</v>
      </c>
      <c r="G1528">
        <v>179.64</v>
      </c>
      <c r="H1528">
        <v>59.697899999999997</v>
      </c>
      <c r="I1528" s="9">
        <v>9.89631E-19</v>
      </c>
      <c r="J1528">
        <v>6400.46</v>
      </c>
      <c r="K1528">
        <v>0</v>
      </c>
      <c r="L1528" t="s">
        <v>43</v>
      </c>
    </row>
    <row r="1529" spans="1:12" x14ac:dyDescent="0.25">
      <c r="A1529" t="s">
        <v>52</v>
      </c>
      <c r="B1529">
        <v>1079.6300000000001</v>
      </c>
      <c r="C1529">
        <v>1017.09</v>
      </c>
      <c r="D1529">
        <v>1017.01</v>
      </c>
      <c r="E1529">
        <v>1015.47</v>
      </c>
      <c r="F1529">
        <v>60.114800000000002</v>
      </c>
      <c r="G1529">
        <v>180.78100000000001</v>
      </c>
      <c r="H1529">
        <v>59.876399999999997</v>
      </c>
      <c r="I1529" s="9">
        <v>5.9895300000000005E-17</v>
      </c>
      <c r="J1529">
        <v>4137.41</v>
      </c>
      <c r="K1529">
        <v>0</v>
      </c>
      <c r="L1529" t="s">
        <v>43</v>
      </c>
    </row>
    <row r="1530" spans="1:12" x14ac:dyDescent="0.25">
      <c r="A1530" t="s">
        <v>52</v>
      </c>
      <c r="B1530">
        <v>1085.05</v>
      </c>
      <c r="C1530">
        <v>1020.5</v>
      </c>
      <c r="D1530">
        <v>1020.43</v>
      </c>
      <c r="E1530">
        <v>1018.94</v>
      </c>
      <c r="F1530">
        <v>60.079099999999997</v>
      </c>
      <c r="G1530">
        <v>181.244</v>
      </c>
      <c r="H1530">
        <v>59.807299999999998</v>
      </c>
      <c r="I1530" s="9">
        <v>3.5954199999999996E-18</v>
      </c>
      <c r="J1530">
        <v>3619.32</v>
      </c>
      <c r="K1530">
        <v>0</v>
      </c>
      <c r="L1530" t="s">
        <v>43</v>
      </c>
    </row>
    <row r="1531" spans="1:12" x14ac:dyDescent="0.25">
      <c r="A1531" t="s">
        <v>52</v>
      </c>
      <c r="B1531">
        <v>1081.53</v>
      </c>
      <c r="C1531">
        <v>1019.37</v>
      </c>
      <c r="D1531">
        <v>1019.29</v>
      </c>
      <c r="E1531">
        <v>1017.79</v>
      </c>
      <c r="F1531">
        <v>60.279200000000003</v>
      </c>
      <c r="G1531">
        <v>179.673</v>
      </c>
      <c r="H1531">
        <v>59.533700000000003</v>
      </c>
      <c r="I1531" s="9">
        <v>1.6733099999999999E-16</v>
      </c>
      <c r="J1531">
        <v>4028.58</v>
      </c>
      <c r="K1531">
        <v>0</v>
      </c>
      <c r="L1531" t="s">
        <v>43</v>
      </c>
    </row>
    <row r="1532" spans="1:12" x14ac:dyDescent="0.25">
      <c r="A1532" t="s">
        <v>52</v>
      </c>
      <c r="B1532">
        <v>1083.6600000000001</v>
      </c>
      <c r="C1532">
        <v>1020.06</v>
      </c>
      <c r="D1532">
        <v>1019.98</v>
      </c>
      <c r="E1532">
        <v>1018.47</v>
      </c>
      <c r="F1532">
        <v>60.536299999999997</v>
      </c>
      <c r="G1532">
        <v>180.24100000000001</v>
      </c>
      <c r="H1532">
        <v>59.7102</v>
      </c>
      <c r="I1532" s="9">
        <v>1.25905E-16</v>
      </c>
      <c r="J1532">
        <v>20792.7</v>
      </c>
      <c r="K1532">
        <v>0</v>
      </c>
      <c r="L1532" t="s">
        <v>43</v>
      </c>
    </row>
    <row r="1533" spans="1:12" x14ac:dyDescent="0.25">
      <c r="A1533" t="s">
        <v>52</v>
      </c>
      <c r="B1533">
        <v>1094.49</v>
      </c>
      <c r="C1533">
        <v>1030.8900000000001</v>
      </c>
      <c r="D1533">
        <v>1030.82</v>
      </c>
      <c r="E1533">
        <v>1029.33</v>
      </c>
      <c r="F1533">
        <v>61.2181</v>
      </c>
      <c r="G1533">
        <v>183.322</v>
      </c>
      <c r="H1533">
        <v>61.078400000000002</v>
      </c>
      <c r="I1533" s="9">
        <v>4.5478599999999998E-20</v>
      </c>
      <c r="J1533">
        <v>2863.41</v>
      </c>
      <c r="K1533">
        <v>0</v>
      </c>
      <c r="L1533" t="s">
        <v>43</v>
      </c>
    </row>
    <row r="1534" spans="1:12" x14ac:dyDescent="0.25">
      <c r="A1534" t="s">
        <v>52</v>
      </c>
      <c r="B1534">
        <v>1079.51</v>
      </c>
      <c r="C1534">
        <v>1016.46</v>
      </c>
      <c r="D1534">
        <v>1016.39</v>
      </c>
      <c r="E1534">
        <v>1014.9</v>
      </c>
      <c r="F1534">
        <v>60.001800000000003</v>
      </c>
      <c r="G1534">
        <v>180.119</v>
      </c>
      <c r="H1534">
        <v>59.920699999999997</v>
      </c>
      <c r="I1534" s="9">
        <v>5.6799600000000004E-17</v>
      </c>
      <c r="J1534">
        <v>9676.83</v>
      </c>
      <c r="K1534">
        <v>0</v>
      </c>
      <c r="L1534" t="s">
        <v>43</v>
      </c>
    </row>
    <row r="1535" spans="1:12" x14ac:dyDescent="0.25">
      <c r="A1535" t="s">
        <v>52</v>
      </c>
      <c r="B1535">
        <v>1085.3900000000001</v>
      </c>
      <c r="C1535">
        <v>1015.99</v>
      </c>
      <c r="D1535">
        <v>1015.92</v>
      </c>
      <c r="E1535">
        <v>1014.43</v>
      </c>
      <c r="F1535">
        <v>59.880699999999997</v>
      </c>
      <c r="G1535">
        <v>180.06700000000001</v>
      </c>
      <c r="H1535">
        <v>59.843200000000003</v>
      </c>
      <c r="I1535" s="9">
        <v>1.5781399999999999E-16</v>
      </c>
      <c r="J1535">
        <v>3195.94</v>
      </c>
      <c r="K1535">
        <v>0</v>
      </c>
      <c r="L1535" t="s">
        <v>43</v>
      </c>
    </row>
    <row r="1536" spans="1:12" x14ac:dyDescent="0.25">
      <c r="A1536" t="s">
        <v>52</v>
      </c>
      <c r="B1536">
        <v>1087.28</v>
      </c>
      <c r="C1536">
        <v>1022.23</v>
      </c>
      <c r="D1536">
        <v>1022.15</v>
      </c>
      <c r="E1536">
        <v>1020.64</v>
      </c>
      <c r="F1536">
        <v>60.237000000000002</v>
      </c>
      <c r="G1536">
        <v>181.172</v>
      </c>
      <c r="H1536">
        <v>60.058999999999997</v>
      </c>
      <c r="I1536" s="9">
        <v>4.12988E-16</v>
      </c>
      <c r="J1536">
        <v>7426.77</v>
      </c>
      <c r="K1536">
        <v>0</v>
      </c>
      <c r="L1536" t="s">
        <v>43</v>
      </c>
    </row>
    <row r="1537" spans="1:12" x14ac:dyDescent="0.25">
      <c r="A1537" t="s">
        <v>52</v>
      </c>
      <c r="B1537">
        <v>1081.6600000000001</v>
      </c>
      <c r="C1537">
        <v>1018.23</v>
      </c>
      <c r="D1537">
        <v>1018.16</v>
      </c>
      <c r="E1537">
        <v>1016.65</v>
      </c>
      <c r="F1537">
        <v>60.473100000000002</v>
      </c>
      <c r="G1537">
        <v>178.47499999999999</v>
      </c>
      <c r="H1537">
        <v>59.559100000000001</v>
      </c>
      <c r="I1537" s="9">
        <v>5.2130899999999999E-18</v>
      </c>
      <c r="J1537">
        <v>4587.2</v>
      </c>
      <c r="K1537">
        <v>0</v>
      </c>
      <c r="L1537" t="s">
        <v>43</v>
      </c>
    </row>
    <row r="1538" spans="1:12" x14ac:dyDescent="0.25">
      <c r="A1538" t="s">
        <v>52</v>
      </c>
      <c r="B1538">
        <v>1085.2</v>
      </c>
      <c r="C1538">
        <v>1020.67</v>
      </c>
      <c r="D1538">
        <v>1020.6</v>
      </c>
      <c r="E1538">
        <v>1019.1</v>
      </c>
      <c r="F1538">
        <v>60.007100000000001</v>
      </c>
      <c r="G1538">
        <v>180.12799999999999</v>
      </c>
      <c r="H1538">
        <v>60.095300000000002</v>
      </c>
      <c r="I1538" s="9">
        <v>3.5883400000000002E-23</v>
      </c>
      <c r="J1538">
        <v>3916.62</v>
      </c>
      <c r="K1538">
        <v>0</v>
      </c>
      <c r="L1538" t="s">
        <v>43</v>
      </c>
    </row>
    <row r="1539" spans="1:12" x14ac:dyDescent="0.25">
      <c r="A1539" t="s">
        <v>52</v>
      </c>
      <c r="B1539">
        <v>1079.1300000000001</v>
      </c>
      <c r="C1539">
        <v>1018.52</v>
      </c>
      <c r="D1539">
        <v>1018.45</v>
      </c>
      <c r="E1539">
        <v>1016.94</v>
      </c>
      <c r="F1539">
        <v>59.642099999999999</v>
      </c>
      <c r="G1539">
        <v>180.637</v>
      </c>
      <c r="H1539">
        <v>59.953600000000002</v>
      </c>
      <c r="I1539" s="9">
        <v>1.29501E-18</v>
      </c>
      <c r="J1539">
        <v>8232.86</v>
      </c>
      <c r="K1539">
        <v>0</v>
      </c>
      <c r="L1539" t="s">
        <v>43</v>
      </c>
    </row>
    <row r="1540" spans="1:12" x14ac:dyDescent="0.25">
      <c r="A1540" t="s">
        <v>52</v>
      </c>
      <c r="B1540">
        <v>1084.0899999999999</v>
      </c>
      <c r="C1540">
        <v>1020.28</v>
      </c>
      <c r="D1540">
        <v>1020.21</v>
      </c>
      <c r="E1540">
        <v>1018.73</v>
      </c>
      <c r="F1540">
        <v>59.887799999999999</v>
      </c>
      <c r="G1540">
        <v>181.303</v>
      </c>
      <c r="H1540">
        <v>59.720799999999997</v>
      </c>
      <c r="I1540" s="9">
        <v>8.3457099999999998E-19</v>
      </c>
      <c r="J1540">
        <v>4206.28</v>
      </c>
      <c r="K1540">
        <v>0</v>
      </c>
      <c r="L1540" t="s">
        <v>43</v>
      </c>
    </row>
    <row r="1541" spans="1:12" x14ac:dyDescent="0.25">
      <c r="A1541" t="s">
        <v>52</v>
      </c>
      <c r="B1541">
        <v>1082.68</v>
      </c>
      <c r="C1541">
        <v>1019.03</v>
      </c>
      <c r="D1541">
        <v>1018.96</v>
      </c>
      <c r="E1541">
        <v>1017.47</v>
      </c>
      <c r="F1541">
        <v>60.113799999999998</v>
      </c>
      <c r="G1541">
        <v>181.42599999999999</v>
      </c>
      <c r="H1541">
        <v>59.843000000000004</v>
      </c>
      <c r="I1541" s="9">
        <v>1.271E-18</v>
      </c>
      <c r="J1541">
        <v>6916.28</v>
      </c>
      <c r="K1541">
        <v>0</v>
      </c>
      <c r="L1541" t="s">
        <v>43</v>
      </c>
    </row>
    <row r="1542" spans="1:12" x14ac:dyDescent="0.25">
      <c r="A1542" t="s">
        <v>52</v>
      </c>
      <c r="B1542">
        <v>1092.04</v>
      </c>
      <c r="C1542">
        <v>1024.5</v>
      </c>
      <c r="D1542">
        <v>1024.43</v>
      </c>
      <c r="E1542">
        <v>1022.92</v>
      </c>
      <c r="F1542">
        <v>60.122500000000002</v>
      </c>
      <c r="G1542">
        <v>183.66</v>
      </c>
      <c r="H1542">
        <v>59.742199999999997</v>
      </c>
      <c r="I1542" s="9">
        <v>8.7264900000000004E-19</v>
      </c>
      <c r="J1542">
        <v>4060.38</v>
      </c>
      <c r="K1542">
        <v>0</v>
      </c>
      <c r="L1542" t="s">
        <v>43</v>
      </c>
    </row>
    <row r="1543" spans="1:12" x14ac:dyDescent="0.25">
      <c r="A1543" t="s">
        <v>52</v>
      </c>
      <c r="B1543">
        <v>1074.8699999999999</v>
      </c>
      <c r="C1543">
        <v>1012.8</v>
      </c>
      <c r="D1543">
        <v>1012.73</v>
      </c>
      <c r="E1543">
        <v>1011.23</v>
      </c>
      <c r="F1543">
        <v>60.498899999999999</v>
      </c>
      <c r="G1543">
        <v>180.102</v>
      </c>
      <c r="H1543">
        <v>60.080500000000001</v>
      </c>
      <c r="I1543" s="9">
        <v>1.9744E-19</v>
      </c>
      <c r="J1543">
        <v>4668.34</v>
      </c>
      <c r="K1543">
        <v>0</v>
      </c>
      <c r="L1543" t="s">
        <v>43</v>
      </c>
    </row>
    <row r="1544" spans="1:12" x14ac:dyDescent="0.25">
      <c r="A1544" t="s">
        <v>52</v>
      </c>
      <c r="B1544">
        <v>1079.1300000000001</v>
      </c>
      <c r="C1544">
        <v>1017.92</v>
      </c>
      <c r="D1544">
        <v>1017.85</v>
      </c>
      <c r="E1544">
        <v>1016.36</v>
      </c>
      <c r="F1544">
        <v>60.754600000000003</v>
      </c>
      <c r="G1544">
        <v>180.94900000000001</v>
      </c>
      <c r="H1544">
        <v>59.930199999999999</v>
      </c>
      <c r="I1544" s="9">
        <v>1.5826599999999999E-19</v>
      </c>
      <c r="J1544">
        <v>2657.03</v>
      </c>
      <c r="K1544">
        <v>0</v>
      </c>
      <c r="L1544" t="s">
        <v>43</v>
      </c>
    </row>
    <row r="1545" spans="1:12" x14ac:dyDescent="0.25">
      <c r="A1545" t="s">
        <v>52</v>
      </c>
      <c r="B1545">
        <v>1087.1500000000001</v>
      </c>
      <c r="C1545">
        <v>1023.68</v>
      </c>
      <c r="D1545">
        <v>1023.6</v>
      </c>
      <c r="E1545">
        <v>1022.09</v>
      </c>
      <c r="F1545">
        <v>61.240699999999997</v>
      </c>
      <c r="G1545">
        <v>180.12899999999999</v>
      </c>
      <c r="H1545">
        <v>59.691000000000003</v>
      </c>
      <c r="I1545" s="9">
        <v>2.4310100000000002E-19</v>
      </c>
      <c r="J1545">
        <v>22508.6</v>
      </c>
      <c r="K1545">
        <v>0</v>
      </c>
      <c r="L1545" t="s">
        <v>43</v>
      </c>
    </row>
    <row r="1546" spans="1:12" x14ac:dyDescent="0.25">
      <c r="A1546" t="s">
        <v>52</v>
      </c>
      <c r="B1546">
        <v>1080.29</v>
      </c>
      <c r="C1546">
        <v>1016.69</v>
      </c>
      <c r="D1546">
        <v>1016.62</v>
      </c>
      <c r="E1546">
        <v>1015.09</v>
      </c>
      <c r="F1546">
        <v>59.517600000000002</v>
      </c>
      <c r="G1546">
        <v>179.25299999999999</v>
      </c>
      <c r="H1546">
        <v>59.724200000000003</v>
      </c>
      <c r="I1546" s="9">
        <v>9.2256099999999994E-17</v>
      </c>
      <c r="J1546">
        <v>2931.56</v>
      </c>
      <c r="K1546">
        <v>0</v>
      </c>
      <c r="L1546" t="s">
        <v>43</v>
      </c>
    </row>
    <row r="1547" spans="1:12" x14ac:dyDescent="0.25">
      <c r="A1547" t="s">
        <v>52</v>
      </c>
      <c r="B1547">
        <v>1089.8800000000001</v>
      </c>
      <c r="C1547">
        <v>1023.7</v>
      </c>
      <c r="D1547">
        <v>1023.63</v>
      </c>
      <c r="E1547">
        <v>1022.14</v>
      </c>
      <c r="F1547">
        <v>61.3322</v>
      </c>
      <c r="G1547">
        <v>181.09299999999999</v>
      </c>
      <c r="H1547">
        <v>60.2896</v>
      </c>
      <c r="I1547" s="9">
        <v>2.8987999999999999E-16</v>
      </c>
      <c r="J1547">
        <v>7397.94</v>
      </c>
      <c r="K1547">
        <v>0</v>
      </c>
      <c r="L1547" t="s">
        <v>43</v>
      </c>
    </row>
    <row r="1548" spans="1:12" x14ac:dyDescent="0.25">
      <c r="A1548" t="s">
        <v>52</v>
      </c>
      <c r="B1548">
        <v>1085.99</v>
      </c>
      <c r="C1548">
        <v>1022.71</v>
      </c>
      <c r="D1548">
        <v>1022.64</v>
      </c>
      <c r="E1548">
        <v>1021.1</v>
      </c>
      <c r="F1548">
        <v>61.024000000000001</v>
      </c>
      <c r="G1548">
        <v>180.91499999999999</v>
      </c>
      <c r="H1548">
        <v>59.971499999999999</v>
      </c>
      <c r="I1548" s="9">
        <v>2.00846E-19</v>
      </c>
      <c r="J1548">
        <v>4965.8900000000003</v>
      </c>
      <c r="K1548">
        <v>0</v>
      </c>
      <c r="L1548" t="s">
        <v>43</v>
      </c>
    </row>
    <row r="1549" spans="1:12" x14ac:dyDescent="0.25">
      <c r="A1549" t="s">
        <v>52</v>
      </c>
      <c r="B1549">
        <v>1083.27</v>
      </c>
      <c r="C1549">
        <v>1019.94</v>
      </c>
      <c r="D1549">
        <v>1019.87</v>
      </c>
      <c r="E1549">
        <v>1018.36</v>
      </c>
      <c r="F1549">
        <v>59.829500000000003</v>
      </c>
      <c r="G1549">
        <v>180.53299999999999</v>
      </c>
      <c r="H1549">
        <v>60.088999999999999</v>
      </c>
      <c r="I1549" s="9">
        <v>5.3365600000000001E-18</v>
      </c>
      <c r="J1549">
        <v>4690.03</v>
      </c>
      <c r="K1549">
        <v>0</v>
      </c>
      <c r="L1549" t="s">
        <v>43</v>
      </c>
    </row>
    <row r="1550" spans="1:12" x14ac:dyDescent="0.25">
      <c r="A1550" t="s">
        <v>52</v>
      </c>
      <c r="B1550">
        <v>1078.1600000000001</v>
      </c>
      <c r="C1550">
        <v>1017.08</v>
      </c>
      <c r="D1550">
        <v>1017.01</v>
      </c>
      <c r="E1550">
        <v>1015.53</v>
      </c>
      <c r="F1550">
        <v>59.242800000000003</v>
      </c>
      <c r="G1550">
        <v>180.61600000000001</v>
      </c>
      <c r="H1550">
        <v>60.075600000000001</v>
      </c>
      <c r="I1550" s="9">
        <v>1.75733E-16</v>
      </c>
      <c r="J1550">
        <v>3198.43</v>
      </c>
      <c r="K1550">
        <v>0</v>
      </c>
      <c r="L1550" t="s">
        <v>43</v>
      </c>
    </row>
    <row r="1551" spans="1:12" x14ac:dyDescent="0.25">
      <c r="A1551" t="s">
        <v>52</v>
      </c>
      <c r="B1551">
        <v>1082.05</v>
      </c>
      <c r="C1551">
        <v>1018.78</v>
      </c>
      <c r="D1551">
        <v>1018.71</v>
      </c>
      <c r="E1551">
        <v>1017.22</v>
      </c>
      <c r="F1551">
        <v>59.770200000000003</v>
      </c>
      <c r="G1551">
        <v>181.785</v>
      </c>
      <c r="H1551">
        <v>59.813200000000002</v>
      </c>
      <c r="I1551" s="9">
        <v>2.7544100000000001E-17</v>
      </c>
      <c r="J1551">
        <v>4152.63</v>
      </c>
      <c r="K1551">
        <v>0</v>
      </c>
      <c r="L1551" t="s">
        <v>43</v>
      </c>
    </row>
    <row r="1552" spans="1:12" x14ac:dyDescent="0.25">
      <c r="A1552" t="s">
        <v>52</v>
      </c>
      <c r="B1552">
        <v>1089.8399999999999</v>
      </c>
      <c r="C1552">
        <v>1024.28</v>
      </c>
      <c r="D1552">
        <v>1024.21</v>
      </c>
      <c r="E1552">
        <v>1022.71</v>
      </c>
      <c r="F1552">
        <v>60.050899999999999</v>
      </c>
      <c r="G1552">
        <v>180.87200000000001</v>
      </c>
      <c r="H1552">
        <v>60.043900000000001</v>
      </c>
      <c r="I1552" s="9">
        <v>8.4716099999999999E-17</v>
      </c>
      <c r="J1552">
        <v>4663.97</v>
      </c>
      <c r="K1552">
        <v>0</v>
      </c>
      <c r="L1552" t="s">
        <v>43</v>
      </c>
    </row>
    <row r="1553" spans="1:25" x14ac:dyDescent="0.25">
      <c r="A1553" t="s">
        <v>52</v>
      </c>
      <c r="B1553">
        <v>1081.6500000000001</v>
      </c>
      <c r="C1553">
        <v>1017.51</v>
      </c>
      <c r="D1553">
        <v>1017.44</v>
      </c>
      <c r="E1553">
        <v>1015.9</v>
      </c>
      <c r="F1553">
        <v>60.499400000000001</v>
      </c>
      <c r="G1553">
        <v>180.13800000000001</v>
      </c>
      <c r="H1553">
        <v>59.6417</v>
      </c>
      <c r="I1553" s="9">
        <v>1.2000200000000001E-16</v>
      </c>
      <c r="J1553">
        <v>8307.26</v>
      </c>
      <c r="K1553">
        <v>0</v>
      </c>
      <c r="L1553" t="s">
        <v>43</v>
      </c>
    </row>
    <row r="1554" spans="1:25" x14ac:dyDescent="0.25">
      <c r="A1554" t="s">
        <v>52</v>
      </c>
      <c r="B1554">
        <v>1084.26</v>
      </c>
      <c r="C1554">
        <v>1019.94</v>
      </c>
      <c r="D1554">
        <v>1019.87</v>
      </c>
      <c r="E1554">
        <v>1018.39</v>
      </c>
      <c r="F1554">
        <v>59.572400000000002</v>
      </c>
      <c r="G1554">
        <v>180.55600000000001</v>
      </c>
      <c r="H1554">
        <v>59.808300000000003</v>
      </c>
      <c r="I1554" s="9">
        <v>1.01258E-16</v>
      </c>
      <c r="J1554">
        <v>4337.1099999999997</v>
      </c>
      <c r="K1554">
        <v>0</v>
      </c>
      <c r="L1554" t="s">
        <v>43</v>
      </c>
    </row>
    <row r="1555" spans="1:25" x14ac:dyDescent="0.25">
      <c r="A1555" t="s">
        <v>52</v>
      </c>
      <c r="B1555">
        <v>1085.83</v>
      </c>
      <c r="C1555">
        <v>1022.47</v>
      </c>
      <c r="D1555">
        <v>1022.4</v>
      </c>
      <c r="E1555">
        <v>1020.87</v>
      </c>
      <c r="F1555">
        <v>63.500900000000001</v>
      </c>
      <c r="G1555">
        <v>181.89699999999999</v>
      </c>
      <c r="H1555">
        <v>60.000300000000003</v>
      </c>
      <c r="I1555" s="9">
        <v>3.5657300000000002E-18</v>
      </c>
      <c r="J1555">
        <v>9580.4699999999993</v>
      </c>
      <c r="K1555">
        <v>0</v>
      </c>
      <c r="L1555" t="s">
        <v>43</v>
      </c>
    </row>
    <row r="1556" spans="1:25" x14ac:dyDescent="0.25">
      <c r="A1556" t="s">
        <v>52</v>
      </c>
      <c r="B1556">
        <v>1080.8499999999999</v>
      </c>
      <c r="C1556">
        <v>1016.72</v>
      </c>
      <c r="D1556">
        <v>1016.65</v>
      </c>
      <c r="E1556">
        <v>1015.16</v>
      </c>
      <c r="F1556">
        <v>60.875399999999999</v>
      </c>
      <c r="G1556">
        <v>179.71700000000001</v>
      </c>
      <c r="H1556">
        <v>59.804600000000001</v>
      </c>
      <c r="I1556" s="9">
        <v>6.6267200000000004E-19</v>
      </c>
      <c r="J1556">
        <v>10540.5</v>
      </c>
      <c r="K1556">
        <v>0</v>
      </c>
      <c r="L1556" t="s">
        <v>43</v>
      </c>
    </row>
    <row r="1557" spans="1:25" x14ac:dyDescent="0.25">
      <c r="A1557" t="s">
        <v>52</v>
      </c>
      <c r="B1557">
        <v>1077.67</v>
      </c>
      <c r="C1557">
        <v>1015.21</v>
      </c>
      <c r="D1557">
        <v>1015.13</v>
      </c>
      <c r="E1557">
        <v>1013.66</v>
      </c>
      <c r="F1557">
        <v>59.801400000000001</v>
      </c>
      <c r="G1557">
        <v>180.39500000000001</v>
      </c>
      <c r="H1557">
        <v>59.848599999999998</v>
      </c>
      <c r="I1557" s="9">
        <v>2.8508199999999997E-17</v>
      </c>
      <c r="J1557">
        <v>7996.24</v>
      </c>
      <c r="K1557">
        <v>0</v>
      </c>
      <c r="L1557" t="s">
        <v>43</v>
      </c>
    </row>
    <row r="1558" spans="1:25" x14ac:dyDescent="0.25">
      <c r="A1558" t="s">
        <v>52</v>
      </c>
      <c r="B1558">
        <v>1094.3900000000001</v>
      </c>
      <c r="C1558">
        <v>1031.98</v>
      </c>
      <c r="D1558">
        <v>1031.9100000000001</v>
      </c>
      <c r="E1558">
        <v>1030.4000000000001</v>
      </c>
      <c r="F1558">
        <v>60.42</v>
      </c>
      <c r="G1558">
        <v>187.48699999999999</v>
      </c>
      <c r="H1558">
        <v>61.050400000000003</v>
      </c>
      <c r="I1558" s="9">
        <v>3.1922400000000002E-17</v>
      </c>
      <c r="J1558">
        <v>5056.45</v>
      </c>
      <c r="K1558">
        <v>0</v>
      </c>
      <c r="L1558" t="s">
        <v>43</v>
      </c>
    </row>
    <row r="1559" spans="1:25" x14ac:dyDescent="0.25">
      <c r="A1559" t="s">
        <v>52</v>
      </c>
      <c r="B1559">
        <v>1083.8499999999999</v>
      </c>
      <c r="C1559">
        <v>1021.67</v>
      </c>
      <c r="D1559">
        <v>1021.59</v>
      </c>
      <c r="E1559">
        <v>1020.09</v>
      </c>
      <c r="F1559">
        <v>60.146900000000002</v>
      </c>
      <c r="G1559">
        <v>181.99700000000001</v>
      </c>
      <c r="H1559">
        <v>60.145699999999998</v>
      </c>
      <c r="I1559" s="9">
        <v>6.0677100000000002E-19</v>
      </c>
      <c r="J1559">
        <v>2107.79</v>
      </c>
      <c r="K1559">
        <v>0</v>
      </c>
      <c r="L1559" t="s">
        <v>43</v>
      </c>
    </row>
    <row r="1560" spans="1:25" x14ac:dyDescent="0.25">
      <c r="A1560" t="s">
        <v>52</v>
      </c>
      <c r="B1560">
        <v>1108.56</v>
      </c>
      <c r="C1560">
        <v>1044.3599999999999</v>
      </c>
      <c r="D1560">
        <v>1044.27</v>
      </c>
      <c r="E1560">
        <v>1042.71</v>
      </c>
      <c r="F1560">
        <v>61.786000000000001</v>
      </c>
      <c r="G1560">
        <v>187.01599999999999</v>
      </c>
      <c r="H1560">
        <v>61.626800000000003</v>
      </c>
      <c r="I1560" s="9">
        <v>1.4129900000000001E-17</v>
      </c>
      <c r="J1560">
        <v>7851.01</v>
      </c>
      <c r="K1560">
        <v>0</v>
      </c>
      <c r="L1560" t="s">
        <v>43</v>
      </c>
    </row>
    <row r="1561" spans="1:25" x14ac:dyDescent="0.25">
      <c r="A1561" t="s">
        <v>52</v>
      </c>
      <c r="B1561">
        <v>1099.07</v>
      </c>
      <c r="C1561">
        <v>1037.33</v>
      </c>
      <c r="D1561">
        <v>1037.23</v>
      </c>
      <c r="E1561">
        <v>1035.6500000000001</v>
      </c>
      <c r="F1561">
        <v>61.992899999999999</v>
      </c>
      <c r="G1561">
        <v>186.73</v>
      </c>
      <c r="H1561">
        <v>60.692</v>
      </c>
      <c r="I1561" s="9">
        <v>7.41536E-17</v>
      </c>
      <c r="J1561">
        <v>3175.24</v>
      </c>
      <c r="K1561">
        <v>0</v>
      </c>
      <c r="L1561" t="s">
        <v>43</v>
      </c>
    </row>
    <row r="1562" spans="1:25" x14ac:dyDescent="0.25">
      <c r="A1562" t="s">
        <v>52</v>
      </c>
      <c r="B1562">
        <v>1097.23</v>
      </c>
      <c r="C1562">
        <v>1034.05</v>
      </c>
      <c r="D1562">
        <v>1033.98</v>
      </c>
      <c r="E1562">
        <v>1032.47</v>
      </c>
      <c r="F1562">
        <v>60.929099999999998</v>
      </c>
      <c r="G1562">
        <v>182.149</v>
      </c>
      <c r="H1562">
        <v>60.418900000000001</v>
      </c>
      <c r="I1562" s="9">
        <v>1.0235E-17</v>
      </c>
      <c r="J1562">
        <v>3904.06</v>
      </c>
      <c r="K1562">
        <v>0</v>
      </c>
      <c r="L1562" t="s">
        <v>43</v>
      </c>
    </row>
    <row r="1563" spans="1:25" x14ac:dyDescent="0.25">
      <c r="A1563" t="s">
        <v>52</v>
      </c>
      <c r="B1563">
        <v>1086.01</v>
      </c>
      <c r="C1563">
        <v>1020.98</v>
      </c>
      <c r="D1563">
        <v>1020.91</v>
      </c>
      <c r="E1563">
        <v>1019.42</v>
      </c>
      <c r="F1563">
        <v>60.4542</v>
      </c>
      <c r="G1563">
        <v>180.06</v>
      </c>
      <c r="H1563">
        <v>60.031300000000002</v>
      </c>
      <c r="I1563" s="9">
        <v>7.9328600000000005E-17</v>
      </c>
      <c r="J1563">
        <v>2459.5500000000002</v>
      </c>
      <c r="K1563">
        <v>0</v>
      </c>
      <c r="L1563" t="s">
        <v>43</v>
      </c>
    </row>
    <row r="1564" spans="1:25" x14ac:dyDescent="0.25">
      <c r="A1564" t="s">
        <v>52</v>
      </c>
      <c r="B1564">
        <v>1085.3499999999999</v>
      </c>
      <c r="C1564">
        <v>1021.74</v>
      </c>
      <c r="D1564">
        <v>1021.66</v>
      </c>
      <c r="E1564">
        <v>1020.17</v>
      </c>
      <c r="F1564">
        <v>60.763300000000001</v>
      </c>
      <c r="G1564">
        <v>181.72</v>
      </c>
      <c r="H1564">
        <v>60.1342</v>
      </c>
      <c r="I1564" s="9">
        <v>5.1237099999999997E-18</v>
      </c>
      <c r="J1564">
        <v>4177.5</v>
      </c>
      <c r="K1564">
        <v>0</v>
      </c>
      <c r="L1564" t="s">
        <v>43</v>
      </c>
    </row>
    <row r="1565" spans="1:25" x14ac:dyDescent="0.25">
      <c r="A1565" t="s">
        <v>52</v>
      </c>
      <c r="B1565">
        <v>1081.8399999999999</v>
      </c>
      <c r="C1565">
        <v>1017.33</v>
      </c>
      <c r="D1565">
        <v>1017.26</v>
      </c>
      <c r="E1565">
        <v>1015.77</v>
      </c>
      <c r="F1565">
        <v>59.875100000000003</v>
      </c>
      <c r="G1565">
        <v>180.59800000000001</v>
      </c>
      <c r="H1565">
        <v>60.407400000000003</v>
      </c>
      <c r="I1565" s="9">
        <v>1.8788199999999999E-16</v>
      </c>
      <c r="J1565">
        <v>5576</v>
      </c>
      <c r="K1565">
        <v>0</v>
      </c>
      <c r="L1565" t="s">
        <v>43</v>
      </c>
    </row>
    <row r="1566" spans="1:25" x14ac:dyDescent="0.25">
      <c r="A1566" t="s">
        <v>52</v>
      </c>
      <c r="B1566">
        <v>1093.0999999999999</v>
      </c>
      <c r="C1566">
        <v>1029.82</v>
      </c>
      <c r="D1566">
        <v>1029.75</v>
      </c>
      <c r="E1566">
        <v>1028.27</v>
      </c>
      <c r="F1566">
        <v>59.848399999999998</v>
      </c>
      <c r="G1566">
        <v>182.95099999999999</v>
      </c>
      <c r="H1566">
        <v>60.677100000000003</v>
      </c>
      <c r="I1566" s="9">
        <v>3.7579100000000001E-16</v>
      </c>
      <c r="J1566">
        <v>4163.95</v>
      </c>
      <c r="K1566">
        <v>0</v>
      </c>
      <c r="L1566" t="s">
        <v>43</v>
      </c>
    </row>
    <row r="1567" spans="1:25" x14ac:dyDescent="0.25">
      <c r="A1567" t="s">
        <v>52</v>
      </c>
      <c r="B1567">
        <v>1086.93</v>
      </c>
      <c r="C1567">
        <v>1023.17</v>
      </c>
      <c r="D1567">
        <v>1023.1</v>
      </c>
      <c r="E1567">
        <v>1021.59</v>
      </c>
      <c r="F1567">
        <v>59.874099999999999</v>
      </c>
      <c r="G1567">
        <v>180.845</v>
      </c>
      <c r="H1567">
        <v>60.22</v>
      </c>
      <c r="I1567" s="9">
        <v>2.8046899999999998E-17</v>
      </c>
      <c r="J1567">
        <v>6548.66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1082.8399999999999</v>
      </c>
      <c r="C1568">
        <v>1017.8</v>
      </c>
      <c r="D1568">
        <v>1017.72</v>
      </c>
      <c r="E1568">
        <v>1016.22</v>
      </c>
      <c r="F1568">
        <v>59.145099999999999</v>
      </c>
      <c r="G1568">
        <v>179.566</v>
      </c>
      <c r="H1568">
        <v>60.473399999999998</v>
      </c>
      <c r="I1568" s="9">
        <v>3.6892200000000002E-16</v>
      </c>
      <c r="J1568">
        <v>2976.48</v>
      </c>
      <c r="K1568">
        <v>0</v>
      </c>
      <c r="L1568" t="s">
        <v>43</v>
      </c>
      <c r="R1568">
        <f>AVERAGE(B1519:B1568)</f>
        <v>1085.5634</v>
      </c>
      <c r="S1568">
        <f>AVERAGE(C1519:C1568)</f>
        <v>1021.9176000000002</v>
      </c>
      <c r="U1568">
        <f>_xlfn.VAR.P(B1519:B1568)</f>
        <v>45.898714439999821</v>
      </c>
      <c r="V1568">
        <f>_xlfn.VAR.P(C1519:C1568)</f>
        <v>46.655594239999708</v>
      </c>
      <c r="X1568">
        <f>1.96*SQRT(U1568)/50</f>
        <v>0.26557447271355228</v>
      </c>
      <c r="Y1568">
        <f>1.96*SQRT(V1568)/50</f>
        <v>0.26775520972140421</v>
      </c>
    </row>
    <row r="1569" spans="1:12" x14ac:dyDescent="0.25">
      <c r="A1569" t="s">
        <v>52</v>
      </c>
      <c r="B1569">
        <v>54486.206700000002</v>
      </c>
      <c r="C1569" t="s">
        <v>37</v>
      </c>
    </row>
    <row r="1570" spans="1:12" x14ac:dyDescent="0.25">
      <c r="A1570" t="s">
        <v>77</v>
      </c>
      <c r="B1570">
        <v>904.69200000000001</v>
      </c>
      <c r="C1570">
        <v>903.73400000000004</v>
      </c>
      <c r="D1570">
        <v>903.66499999999996</v>
      </c>
      <c r="E1570">
        <v>902.18600000000004</v>
      </c>
      <c r="F1570">
        <v>60.370800000000003</v>
      </c>
      <c r="G1570">
        <v>0</v>
      </c>
      <c r="H1570">
        <v>60.481200000000001</v>
      </c>
      <c r="I1570" s="9">
        <v>3.27737E-17</v>
      </c>
      <c r="J1570">
        <v>5087.13</v>
      </c>
      <c r="K1570">
        <v>0</v>
      </c>
      <c r="L1570" t="s">
        <v>43</v>
      </c>
    </row>
    <row r="1571" spans="1:12" x14ac:dyDescent="0.25">
      <c r="A1571" t="s">
        <v>77</v>
      </c>
      <c r="B1571">
        <v>904.79300000000001</v>
      </c>
      <c r="C1571">
        <v>903.79700000000003</v>
      </c>
      <c r="D1571">
        <v>903.73099999999999</v>
      </c>
      <c r="E1571">
        <v>902.26</v>
      </c>
      <c r="F1571">
        <v>59.251899999999999</v>
      </c>
      <c r="G1571">
        <v>0</v>
      </c>
      <c r="H1571">
        <v>61.060699999999997</v>
      </c>
      <c r="I1571" s="9">
        <v>5.7903300000000001E-20</v>
      </c>
      <c r="J1571">
        <v>5818.99</v>
      </c>
      <c r="K1571">
        <v>0</v>
      </c>
      <c r="L1571" t="s">
        <v>43</v>
      </c>
    </row>
    <row r="1572" spans="1:12" x14ac:dyDescent="0.25">
      <c r="A1572" t="s">
        <v>77</v>
      </c>
      <c r="B1572">
        <v>904.67600000000004</v>
      </c>
      <c r="C1572">
        <v>903.71799999999996</v>
      </c>
      <c r="D1572">
        <v>903.65599999999995</v>
      </c>
      <c r="E1572">
        <v>902.178</v>
      </c>
      <c r="F1572">
        <v>59.079700000000003</v>
      </c>
      <c r="G1572">
        <v>0</v>
      </c>
      <c r="H1572">
        <v>60.9998</v>
      </c>
      <c r="I1572" s="9">
        <v>6.2162599999999996E-17</v>
      </c>
      <c r="J1572">
        <v>7630.63</v>
      </c>
      <c r="K1572">
        <v>0</v>
      </c>
      <c r="L1572" t="s">
        <v>43</v>
      </c>
    </row>
    <row r="1573" spans="1:12" x14ac:dyDescent="0.25">
      <c r="A1573" t="s">
        <v>77</v>
      </c>
      <c r="B1573">
        <v>901.75699999999995</v>
      </c>
      <c r="C1573">
        <v>900.79300000000001</v>
      </c>
      <c r="D1573">
        <v>900.72799999999995</v>
      </c>
      <c r="E1573">
        <v>899.25400000000002</v>
      </c>
      <c r="F1573">
        <v>59.3431</v>
      </c>
      <c r="G1573">
        <v>0</v>
      </c>
      <c r="H1573">
        <v>60.262599999999999</v>
      </c>
      <c r="I1573" s="9">
        <v>2.7446099999999998E-15</v>
      </c>
      <c r="J1573">
        <v>5540.16</v>
      </c>
      <c r="K1573">
        <v>0</v>
      </c>
      <c r="L1573" t="s">
        <v>43</v>
      </c>
    </row>
    <row r="1574" spans="1:12" x14ac:dyDescent="0.25">
      <c r="A1574" t="s">
        <v>77</v>
      </c>
      <c r="B1574">
        <v>901.71100000000001</v>
      </c>
      <c r="C1574">
        <v>900.72500000000002</v>
      </c>
      <c r="D1574">
        <v>900.65800000000002</v>
      </c>
      <c r="E1574">
        <v>899.11099999999999</v>
      </c>
      <c r="F1574">
        <v>59.868099999999998</v>
      </c>
      <c r="G1574">
        <v>0</v>
      </c>
      <c r="H1574">
        <v>60.714300000000001</v>
      </c>
      <c r="I1574" s="9">
        <v>7.4166800000000003E-23</v>
      </c>
      <c r="J1574">
        <v>5303.97</v>
      </c>
      <c r="K1574">
        <v>0</v>
      </c>
      <c r="L1574" t="s">
        <v>43</v>
      </c>
    </row>
    <row r="1575" spans="1:12" x14ac:dyDescent="0.25">
      <c r="A1575" t="s">
        <v>77</v>
      </c>
      <c r="B1575">
        <v>900.61</v>
      </c>
      <c r="C1575">
        <v>899.60299999999995</v>
      </c>
      <c r="D1575">
        <v>899.53599999999994</v>
      </c>
      <c r="E1575">
        <v>898.04100000000005</v>
      </c>
      <c r="F1575">
        <v>59.528199999999998</v>
      </c>
      <c r="G1575">
        <v>0</v>
      </c>
      <c r="H1575">
        <v>60.4544</v>
      </c>
      <c r="I1575" s="9">
        <v>2.9357600000000001E-16</v>
      </c>
      <c r="J1575">
        <v>3877.38</v>
      </c>
      <c r="K1575">
        <v>0</v>
      </c>
      <c r="L1575" t="s">
        <v>43</v>
      </c>
    </row>
    <row r="1576" spans="1:12" x14ac:dyDescent="0.25">
      <c r="A1576" t="s">
        <v>77</v>
      </c>
      <c r="B1576">
        <v>902.81799999999998</v>
      </c>
      <c r="C1576">
        <v>901.64400000000001</v>
      </c>
      <c r="D1576">
        <v>901.57500000000005</v>
      </c>
      <c r="E1576">
        <v>900.09299999999996</v>
      </c>
      <c r="F1576">
        <v>60.469200000000001</v>
      </c>
      <c r="G1576">
        <v>0</v>
      </c>
      <c r="H1576">
        <v>60.386200000000002</v>
      </c>
      <c r="I1576" s="9">
        <v>6.3372400000000002E-18</v>
      </c>
      <c r="J1576">
        <v>5522.73</v>
      </c>
      <c r="K1576">
        <v>0</v>
      </c>
      <c r="L1576" t="s">
        <v>43</v>
      </c>
    </row>
    <row r="1577" spans="1:12" x14ac:dyDescent="0.25">
      <c r="A1577" t="s">
        <v>77</v>
      </c>
      <c r="B1577">
        <v>915.36699999999996</v>
      </c>
      <c r="C1577">
        <v>914.35400000000004</v>
      </c>
      <c r="D1577">
        <v>914.28399999999999</v>
      </c>
      <c r="E1577">
        <v>912.79399999999998</v>
      </c>
      <c r="F1577">
        <v>62.788400000000003</v>
      </c>
      <c r="G1577">
        <v>0</v>
      </c>
      <c r="H1577">
        <v>61.287100000000002</v>
      </c>
      <c r="I1577" s="9">
        <v>2.8814100000000001E-17</v>
      </c>
      <c r="J1577">
        <v>5352.97</v>
      </c>
      <c r="K1577">
        <v>0</v>
      </c>
      <c r="L1577" t="s">
        <v>43</v>
      </c>
    </row>
    <row r="1578" spans="1:12" x14ac:dyDescent="0.25">
      <c r="A1578" t="s">
        <v>77</v>
      </c>
      <c r="B1578">
        <v>899.55100000000004</v>
      </c>
      <c r="C1578">
        <v>898.53499999999997</v>
      </c>
      <c r="D1578">
        <v>898.46799999999996</v>
      </c>
      <c r="E1578">
        <v>896.86099999999999</v>
      </c>
      <c r="F1578">
        <v>59.560699999999997</v>
      </c>
      <c r="G1578">
        <v>0</v>
      </c>
      <c r="H1578">
        <v>60.327500000000001</v>
      </c>
      <c r="I1578" s="9">
        <v>1.66539E-16</v>
      </c>
      <c r="J1578">
        <v>9757.67</v>
      </c>
      <c r="K1578">
        <v>0</v>
      </c>
      <c r="L1578" t="s">
        <v>43</v>
      </c>
    </row>
    <row r="1579" spans="1:12" x14ac:dyDescent="0.25">
      <c r="A1579" t="s">
        <v>77</v>
      </c>
      <c r="B1579">
        <v>909.33399999999995</v>
      </c>
      <c r="C1579">
        <v>908.29100000000005</v>
      </c>
      <c r="D1579">
        <v>908.22299999999996</v>
      </c>
      <c r="E1579">
        <v>906.74</v>
      </c>
      <c r="F1579">
        <v>59.330500000000001</v>
      </c>
      <c r="G1579">
        <v>0</v>
      </c>
      <c r="H1579">
        <v>60.912799999999997</v>
      </c>
      <c r="I1579" s="9">
        <v>3.6167199999999997E-18</v>
      </c>
      <c r="J1579">
        <v>5928.64</v>
      </c>
      <c r="K1579">
        <v>0</v>
      </c>
      <c r="L1579" t="s">
        <v>43</v>
      </c>
    </row>
    <row r="1580" spans="1:12" x14ac:dyDescent="0.25">
      <c r="A1580" t="s">
        <v>77</v>
      </c>
      <c r="B1580">
        <v>902.03200000000004</v>
      </c>
      <c r="C1580">
        <v>900.93799999999999</v>
      </c>
      <c r="D1580">
        <v>900.87</v>
      </c>
      <c r="E1580">
        <v>899.39400000000001</v>
      </c>
      <c r="F1580">
        <v>60.143900000000002</v>
      </c>
      <c r="G1580">
        <v>0</v>
      </c>
      <c r="H1580">
        <v>60.246899999999997</v>
      </c>
      <c r="I1580" s="9">
        <v>3.8710599999999996E-18</v>
      </c>
      <c r="J1580">
        <v>7088.22</v>
      </c>
      <c r="K1580">
        <v>0</v>
      </c>
      <c r="L1580" t="s">
        <v>43</v>
      </c>
    </row>
    <row r="1581" spans="1:12" x14ac:dyDescent="0.25">
      <c r="A1581" t="s">
        <v>77</v>
      </c>
      <c r="B1581">
        <v>906.12699999999995</v>
      </c>
      <c r="C1581">
        <v>905.11300000000006</v>
      </c>
      <c r="D1581">
        <v>905.04200000000003</v>
      </c>
      <c r="E1581">
        <v>903.53700000000003</v>
      </c>
      <c r="F1581">
        <v>60.191800000000001</v>
      </c>
      <c r="G1581">
        <v>0</v>
      </c>
      <c r="H1581">
        <v>60.851399999999998</v>
      </c>
      <c r="I1581" s="9">
        <v>1.7409200000000001E-17</v>
      </c>
      <c r="J1581">
        <v>2973.08</v>
      </c>
      <c r="K1581">
        <v>0</v>
      </c>
      <c r="L1581" t="s">
        <v>43</v>
      </c>
    </row>
    <row r="1582" spans="1:12" x14ac:dyDescent="0.25">
      <c r="A1582" t="s">
        <v>77</v>
      </c>
      <c r="B1582">
        <v>911.47400000000005</v>
      </c>
      <c r="C1582">
        <v>910.44500000000005</v>
      </c>
      <c r="D1582">
        <v>910.36400000000003</v>
      </c>
      <c r="E1582">
        <v>908.87199999999996</v>
      </c>
      <c r="F1582">
        <v>60.500500000000002</v>
      </c>
      <c r="G1582">
        <v>0</v>
      </c>
      <c r="H1582">
        <v>61.237499999999997</v>
      </c>
      <c r="I1582" s="9">
        <v>1.84322E-17</v>
      </c>
      <c r="J1582">
        <v>4959.51</v>
      </c>
      <c r="K1582">
        <v>0</v>
      </c>
      <c r="L1582" t="s">
        <v>43</v>
      </c>
    </row>
    <row r="1583" spans="1:12" x14ac:dyDescent="0.25">
      <c r="A1583" t="s">
        <v>77</v>
      </c>
      <c r="B1583">
        <v>907.73</v>
      </c>
      <c r="C1583">
        <v>906.63099999999997</v>
      </c>
      <c r="D1583">
        <v>906.56299999999999</v>
      </c>
      <c r="E1583">
        <v>905.08600000000001</v>
      </c>
      <c r="F1583">
        <v>59.444699999999997</v>
      </c>
      <c r="G1583">
        <v>0</v>
      </c>
      <c r="H1583">
        <v>61.401400000000002</v>
      </c>
      <c r="I1583" s="9">
        <v>2.5808200000000001E-17</v>
      </c>
      <c r="J1583">
        <v>22447.5</v>
      </c>
      <c r="K1583">
        <v>0</v>
      </c>
      <c r="L1583" t="s">
        <v>43</v>
      </c>
    </row>
    <row r="1584" spans="1:12" x14ac:dyDescent="0.25">
      <c r="A1584" t="s">
        <v>77</v>
      </c>
      <c r="B1584">
        <v>913.35</v>
      </c>
      <c r="C1584">
        <v>912.32</v>
      </c>
      <c r="D1584">
        <v>912.24900000000002</v>
      </c>
      <c r="E1584">
        <v>910.75400000000002</v>
      </c>
      <c r="F1584">
        <v>61.662399999999998</v>
      </c>
      <c r="G1584">
        <v>0</v>
      </c>
      <c r="H1584">
        <v>61.312800000000003</v>
      </c>
      <c r="I1584" s="9">
        <v>8.0830700000000005E-18</v>
      </c>
      <c r="J1584">
        <v>3187.29</v>
      </c>
      <c r="K1584">
        <v>0</v>
      </c>
      <c r="L1584" t="s">
        <v>43</v>
      </c>
    </row>
    <row r="1585" spans="1:12" x14ac:dyDescent="0.25">
      <c r="A1585" t="s">
        <v>77</v>
      </c>
      <c r="B1585">
        <v>900.83799999999997</v>
      </c>
      <c r="C1585">
        <v>899.89</v>
      </c>
      <c r="D1585">
        <v>899.82299999999998</v>
      </c>
      <c r="E1585">
        <v>898.33199999999999</v>
      </c>
      <c r="F1585">
        <v>59.548400000000001</v>
      </c>
      <c r="G1585">
        <v>0</v>
      </c>
      <c r="H1585">
        <v>60.609299999999998</v>
      </c>
      <c r="I1585" s="9">
        <v>1.44089E-16</v>
      </c>
      <c r="J1585">
        <v>8521.14</v>
      </c>
      <c r="K1585">
        <v>0</v>
      </c>
      <c r="L1585" t="s">
        <v>43</v>
      </c>
    </row>
    <row r="1586" spans="1:12" x14ac:dyDescent="0.25">
      <c r="A1586" t="s">
        <v>77</v>
      </c>
      <c r="B1586">
        <v>904.03899999999999</v>
      </c>
      <c r="C1586">
        <v>902.93499999999995</v>
      </c>
      <c r="D1586">
        <v>902.86699999999996</v>
      </c>
      <c r="E1586">
        <v>901.39599999999996</v>
      </c>
      <c r="F1586">
        <v>59.841299999999997</v>
      </c>
      <c r="G1586">
        <v>0</v>
      </c>
      <c r="H1586">
        <v>61.001399999999997</v>
      </c>
      <c r="I1586" s="9">
        <v>9.9074700000000003E-19</v>
      </c>
      <c r="J1586">
        <v>6946.94</v>
      </c>
      <c r="K1586">
        <v>0</v>
      </c>
      <c r="L1586" t="s">
        <v>43</v>
      </c>
    </row>
    <row r="1587" spans="1:12" x14ac:dyDescent="0.25">
      <c r="A1587" t="s">
        <v>77</v>
      </c>
      <c r="B1587">
        <v>905.84100000000001</v>
      </c>
      <c r="C1587">
        <v>904.84799999999996</v>
      </c>
      <c r="D1587">
        <v>904.78300000000002</v>
      </c>
      <c r="E1587">
        <v>903.30200000000002</v>
      </c>
      <c r="F1587">
        <v>59.987099999999998</v>
      </c>
      <c r="G1587">
        <v>0</v>
      </c>
      <c r="H1587">
        <v>60.424199999999999</v>
      </c>
      <c r="I1587" s="9">
        <v>1.2248399999999999E-16</v>
      </c>
      <c r="J1587">
        <v>3653.26</v>
      </c>
      <c r="K1587">
        <v>0</v>
      </c>
      <c r="L1587" t="s">
        <v>43</v>
      </c>
    </row>
    <row r="1588" spans="1:12" x14ac:dyDescent="0.25">
      <c r="A1588" t="s">
        <v>77</v>
      </c>
      <c r="B1588">
        <v>932.67899999999997</v>
      </c>
      <c r="C1588">
        <v>931.59699999999998</v>
      </c>
      <c r="D1588">
        <v>931.52700000000004</v>
      </c>
      <c r="E1588">
        <v>930.01900000000001</v>
      </c>
      <c r="F1588">
        <v>62.769799999999996</v>
      </c>
      <c r="G1588">
        <v>0</v>
      </c>
      <c r="H1588">
        <v>63.634</v>
      </c>
      <c r="I1588" s="9">
        <v>9.7441000000000004E-18</v>
      </c>
      <c r="J1588">
        <v>3879.29</v>
      </c>
      <c r="K1588">
        <v>0</v>
      </c>
      <c r="L1588" t="s">
        <v>43</v>
      </c>
    </row>
    <row r="1589" spans="1:12" x14ac:dyDescent="0.25">
      <c r="A1589" t="s">
        <v>77</v>
      </c>
      <c r="B1589">
        <v>934.96299999999997</v>
      </c>
      <c r="C1589">
        <v>933.75599999999997</v>
      </c>
      <c r="D1589">
        <v>933.67200000000003</v>
      </c>
      <c r="E1589">
        <v>932.04899999999998</v>
      </c>
      <c r="F1589">
        <v>64.073300000000003</v>
      </c>
      <c r="G1589">
        <v>0</v>
      </c>
      <c r="H1589">
        <v>63.898699999999998</v>
      </c>
      <c r="I1589" s="9">
        <v>4.1223699999999997E-18</v>
      </c>
      <c r="J1589">
        <v>3703.18</v>
      </c>
      <c r="K1589">
        <v>0</v>
      </c>
      <c r="L1589" t="s">
        <v>43</v>
      </c>
    </row>
    <row r="1590" spans="1:12" x14ac:dyDescent="0.25">
      <c r="A1590" t="s">
        <v>77</v>
      </c>
      <c r="B1590">
        <v>944.16</v>
      </c>
      <c r="C1590">
        <v>943.16</v>
      </c>
      <c r="D1590">
        <v>943.08699999999999</v>
      </c>
      <c r="E1590">
        <v>941.51599999999996</v>
      </c>
      <c r="F1590">
        <v>64.697299999999998</v>
      </c>
      <c r="G1590">
        <v>0</v>
      </c>
      <c r="H1590">
        <v>65.200999999999993</v>
      </c>
      <c r="I1590" s="9">
        <v>1.1789799999999999E-16</v>
      </c>
      <c r="J1590">
        <v>5395.92</v>
      </c>
      <c r="K1590">
        <v>0</v>
      </c>
      <c r="L1590" t="s">
        <v>43</v>
      </c>
    </row>
    <row r="1591" spans="1:12" x14ac:dyDescent="0.25">
      <c r="A1591" t="s">
        <v>77</v>
      </c>
      <c r="B1591">
        <v>934.58399999999995</v>
      </c>
      <c r="C1591">
        <v>933.51900000000001</v>
      </c>
      <c r="D1591">
        <v>933.44799999999998</v>
      </c>
      <c r="E1591">
        <v>931.93499999999995</v>
      </c>
      <c r="F1591">
        <v>62.167999999999999</v>
      </c>
      <c r="G1591">
        <v>0</v>
      </c>
      <c r="H1591">
        <v>62.384999999999998</v>
      </c>
      <c r="I1591" s="9">
        <v>1.40891E-18</v>
      </c>
      <c r="J1591">
        <v>2241.15</v>
      </c>
      <c r="K1591">
        <v>0</v>
      </c>
      <c r="L1591" t="s">
        <v>43</v>
      </c>
    </row>
    <row r="1592" spans="1:12" x14ac:dyDescent="0.25">
      <c r="A1592" t="s">
        <v>77</v>
      </c>
      <c r="B1592">
        <v>947.447</v>
      </c>
      <c r="C1592">
        <v>946.40899999999999</v>
      </c>
      <c r="D1592">
        <v>946.33900000000006</v>
      </c>
      <c r="E1592">
        <v>944.78599999999994</v>
      </c>
      <c r="F1592">
        <v>63.460599999999999</v>
      </c>
      <c r="G1592">
        <v>0</v>
      </c>
      <c r="H1592">
        <v>63.2042</v>
      </c>
      <c r="I1592" s="9">
        <v>1.1788300000000001E-16</v>
      </c>
      <c r="J1592">
        <v>3752.75</v>
      </c>
      <c r="K1592">
        <v>0</v>
      </c>
      <c r="L1592" t="s">
        <v>43</v>
      </c>
    </row>
    <row r="1593" spans="1:12" x14ac:dyDescent="0.25">
      <c r="A1593" t="s">
        <v>77</v>
      </c>
      <c r="B1593">
        <v>927.11900000000003</v>
      </c>
      <c r="C1593">
        <v>926.11300000000006</v>
      </c>
      <c r="D1593">
        <v>926.03800000000001</v>
      </c>
      <c r="E1593">
        <v>924.53200000000004</v>
      </c>
      <c r="F1593">
        <v>61.962800000000001</v>
      </c>
      <c r="G1593">
        <v>0</v>
      </c>
      <c r="H1593">
        <v>61.570799999999998</v>
      </c>
      <c r="I1593" s="9">
        <v>2.5106800000000002E-18</v>
      </c>
      <c r="J1593">
        <v>6279.68</v>
      </c>
      <c r="K1593">
        <v>0</v>
      </c>
      <c r="L1593" t="s">
        <v>43</v>
      </c>
    </row>
    <row r="1594" spans="1:12" x14ac:dyDescent="0.25">
      <c r="A1594" t="s">
        <v>77</v>
      </c>
      <c r="B1594">
        <v>950.65200000000004</v>
      </c>
      <c r="C1594">
        <v>949.63300000000004</v>
      </c>
      <c r="D1594">
        <v>949.55799999999999</v>
      </c>
      <c r="E1594">
        <v>947.46799999999996</v>
      </c>
      <c r="F1594">
        <v>66.655100000000004</v>
      </c>
      <c r="G1594">
        <v>0</v>
      </c>
      <c r="H1594">
        <v>64.611599999999996</v>
      </c>
      <c r="I1594" s="9">
        <v>6.4470299999999998E-17</v>
      </c>
      <c r="J1594">
        <v>5444.51</v>
      </c>
      <c r="K1594">
        <v>0</v>
      </c>
      <c r="L1594" t="s">
        <v>43</v>
      </c>
    </row>
    <row r="1595" spans="1:12" x14ac:dyDescent="0.25">
      <c r="A1595" t="s">
        <v>77</v>
      </c>
      <c r="B1595">
        <v>933.78700000000003</v>
      </c>
      <c r="C1595">
        <v>932.726</v>
      </c>
      <c r="D1595">
        <v>932.65700000000004</v>
      </c>
      <c r="E1595">
        <v>931.16700000000003</v>
      </c>
      <c r="F1595">
        <v>62.508400000000002</v>
      </c>
      <c r="G1595">
        <v>0</v>
      </c>
      <c r="H1595">
        <v>64.552599999999998</v>
      </c>
      <c r="I1595" s="9">
        <v>1.26329E-17</v>
      </c>
      <c r="J1595">
        <v>4076.63</v>
      </c>
      <c r="K1595">
        <v>0</v>
      </c>
      <c r="L1595" t="s">
        <v>43</v>
      </c>
    </row>
    <row r="1596" spans="1:12" x14ac:dyDescent="0.25">
      <c r="A1596" t="s">
        <v>77</v>
      </c>
      <c r="B1596">
        <v>938.96600000000001</v>
      </c>
      <c r="C1596">
        <v>937.91600000000005</v>
      </c>
      <c r="D1596">
        <v>937.846</v>
      </c>
      <c r="E1596">
        <v>936.16099999999994</v>
      </c>
      <c r="F1596">
        <v>62.633800000000001</v>
      </c>
      <c r="G1596">
        <v>0</v>
      </c>
      <c r="H1596">
        <v>63.260899999999999</v>
      </c>
      <c r="I1596" s="9">
        <v>1.4592800000000001E-17</v>
      </c>
      <c r="J1596">
        <v>3703.98</v>
      </c>
      <c r="K1596">
        <v>0</v>
      </c>
      <c r="L1596" t="s">
        <v>43</v>
      </c>
    </row>
    <row r="1597" spans="1:12" x14ac:dyDescent="0.25">
      <c r="A1597" t="s">
        <v>77</v>
      </c>
      <c r="B1597">
        <v>940.02099999999996</v>
      </c>
      <c r="C1597">
        <v>939.024</v>
      </c>
      <c r="D1597">
        <v>938.95399999999995</v>
      </c>
      <c r="E1597">
        <v>937.44399999999996</v>
      </c>
      <c r="F1597">
        <v>62.269300000000001</v>
      </c>
      <c r="G1597">
        <v>0</v>
      </c>
      <c r="H1597">
        <v>62.362200000000001</v>
      </c>
      <c r="I1597" s="9">
        <v>7.9532799999999996E-17</v>
      </c>
      <c r="J1597">
        <v>9123.6299999999992</v>
      </c>
      <c r="K1597">
        <v>0</v>
      </c>
      <c r="L1597" t="s">
        <v>43</v>
      </c>
    </row>
    <row r="1598" spans="1:12" x14ac:dyDescent="0.25">
      <c r="A1598" t="s">
        <v>77</v>
      </c>
      <c r="B1598">
        <v>941.26</v>
      </c>
      <c r="C1598">
        <v>940.18499999999995</v>
      </c>
      <c r="D1598">
        <v>940.11300000000006</v>
      </c>
      <c r="E1598">
        <v>938.60699999999997</v>
      </c>
      <c r="F1598">
        <v>61.419899999999998</v>
      </c>
      <c r="G1598">
        <v>0</v>
      </c>
      <c r="H1598">
        <v>63.117899999999999</v>
      </c>
      <c r="I1598" s="9">
        <v>8.0464499999999993E-18</v>
      </c>
      <c r="J1598">
        <v>5516.96</v>
      </c>
      <c r="K1598">
        <v>0</v>
      </c>
      <c r="L1598" t="s">
        <v>43</v>
      </c>
    </row>
    <row r="1599" spans="1:12" x14ac:dyDescent="0.25">
      <c r="A1599" t="s">
        <v>77</v>
      </c>
      <c r="B1599">
        <v>924.96100000000001</v>
      </c>
      <c r="C1599">
        <v>923.95899999999995</v>
      </c>
      <c r="D1599">
        <v>923.88800000000003</v>
      </c>
      <c r="E1599">
        <v>922.36400000000003</v>
      </c>
      <c r="F1599">
        <v>62.306100000000001</v>
      </c>
      <c r="G1599">
        <v>0</v>
      </c>
      <c r="H1599">
        <v>61.8444</v>
      </c>
      <c r="I1599" s="9">
        <v>2.23184E-17</v>
      </c>
      <c r="J1599">
        <v>9954.5400000000009</v>
      </c>
      <c r="K1599">
        <v>0</v>
      </c>
      <c r="L1599" t="s">
        <v>43</v>
      </c>
    </row>
    <row r="1600" spans="1:12" x14ac:dyDescent="0.25">
      <c r="A1600" t="s">
        <v>77</v>
      </c>
      <c r="B1600">
        <v>899.32899999999995</v>
      </c>
      <c r="C1600">
        <v>898.30799999999999</v>
      </c>
      <c r="D1600">
        <v>898.21699999999998</v>
      </c>
      <c r="E1600">
        <v>896.70799999999997</v>
      </c>
      <c r="F1600">
        <v>59.241199999999999</v>
      </c>
      <c r="G1600">
        <v>0</v>
      </c>
      <c r="H1600">
        <v>60.679200000000002</v>
      </c>
      <c r="I1600" s="9">
        <v>1.90628E-19</v>
      </c>
      <c r="J1600">
        <v>5850.52</v>
      </c>
      <c r="K1600">
        <v>0</v>
      </c>
      <c r="L1600" t="s">
        <v>43</v>
      </c>
    </row>
    <row r="1601" spans="1:12" x14ac:dyDescent="0.25">
      <c r="A1601" t="s">
        <v>77</v>
      </c>
      <c r="B1601">
        <v>902.35599999999999</v>
      </c>
      <c r="C1601">
        <v>901.39</v>
      </c>
      <c r="D1601">
        <v>901.32399999999996</v>
      </c>
      <c r="E1601">
        <v>899.851</v>
      </c>
      <c r="F1601">
        <v>60.1509</v>
      </c>
      <c r="G1601">
        <v>0</v>
      </c>
      <c r="H1601">
        <v>60.138100000000001</v>
      </c>
      <c r="I1601" s="9">
        <v>1.03349E-18</v>
      </c>
      <c r="J1601">
        <v>6541.33</v>
      </c>
      <c r="K1601">
        <v>0</v>
      </c>
      <c r="L1601" t="s">
        <v>43</v>
      </c>
    </row>
    <row r="1602" spans="1:12" x14ac:dyDescent="0.25">
      <c r="A1602" t="s">
        <v>77</v>
      </c>
      <c r="B1602">
        <v>901.25800000000004</v>
      </c>
      <c r="C1602">
        <v>900.13300000000004</v>
      </c>
      <c r="D1602">
        <v>900.07</v>
      </c>
      <c r="E1602">
        <v>898.60799999999995</v>
      </c>
      <c r="F1602">
        <v>59.183900000000001</v>
      </c>
      <c r="G1602">
        <v>0</v>
      </c>
      <c r="H1602">
        <v>60.680199999999999</v>
      </c>
      <c r="I1602" s="9">
        <v>2.58907E-16</v>
      </c>
      <c r="J1602">
        <v>4081.73</v>
      </c>
      <c r="K1602">
        <v>0</v>
      </c>
      <c r="L1602" t="s">
        <v>43</v>
      </c>
    </row>
    <row r="1603" spans="1:12" x14ac:dyDescent="0.25">
      <c r="A1603" t="s">
        <v>77</v>
      </c>
      <c r="B1603">
        <v>905.18600000000004</v>
      </c>
      <c r="C1603">
        <v>904.13699999999994</v>
      </c>
      <c r="D1603">
        <v>904.07100000000003</v>
      </c>
      <c r="E1603">
        <v>902.58900000000006</v>
      </c>
      <c r="F1603">
        <v>59.9422</v>
      </c>
      <c r="G1603">
        <v>0</v>
      </c>
      <c r="H1603">
        <v>60.135599999999997</v>
      </c>
      <c r="I1603" s="9">
        <v>1.25707E-17</v>
      </c>
      <c r="J1603">
        <v>3297.76</v>
      </c>
      <c r="K1603">
        <v>0</v>
      </c>
      <c r="L1603" t="s">
        <v>43</v>
      </c>
    </row>
    <row r="1604" spans="1:12" x14ac:dyDescent="0.25">
      <c r="A1604" t="s">
        <v>77</v>
      </c>
      <c r="B1604">
        <v>903.15</v>
      </c>
      <c r="C1604">
        <v>902.19</v>
      </c>
      <c r="D1604">
        <v>902.11900000000003</v>
      </c>
      <c r="E1604">
        <v>900.649</v>
      </c>
      <c r="F1604">
        <v>60.542200000000001</v>
      </c>
      <c r="G1604">
        <v>0</v>
      </c>
      <c r="H1604">
        <v>60.634099999999997</v>
      </c>
      <c r="I1604" s="9">
        <v>6.1697199999999997E-19</v>
      </c>
      <c r="J1604">
        <v>3341.24</v>
      </c>
      <c r="K1604">
        <v>0</v>
      </c>
      <c r="L1604" t="s">
        <v>43</v>
      </c>
    </row>
    <row r="1605" spans="1:12" x14ac:dyDescent="0.25">
      <c r="A1605" t="s">
        <v>77</v>
      </c>
      <c r="B1605">
        <v>919.13900000000001</v>
      </c>
      <c r="C1605">
        <v>918.08699999999999</v>
      </c>
      <c r="D1605">
        <v>918.01900000000001</v>
      </c>
      <c r="E1605">
        <v>916.45399999999995</v>
      </c>
      <c r="F1605">
        <v>61.4589</v>
      </c>
      <c r="G1605">
        <v>0</v>
      </c>
      <c r="H1605">
        <v>60.926699999999997</v>
      </c>
      <c r="I1605" s="9">
        <v>1.3654000000000001E-18</v>
      </c>
      <c r="J1605">
        <v>5542.25</v>
      </c>
      <c r="K1605">
        <v>0</v>
      </c>
      <c r="L1605" t="s">
        <v>43</v>
      </c>
    </row>
    <row r="1606" spans="1:12" x14ac:dyDescent="0.25">
      <c r="A1606" t="s">
        <v>77</v>
      </c>
      <c r="B1606">
        <v>895.10699999999997</v>
      </c>
      <c r="C1606">
        <v>894.125</v>
      </c>
      <c r="D1606">
        <v>894.06100000000004</v>
      </c>
      <c r="E1606">
        <v>892.55200000000002</v>
      </c>
      <c r="F1606">
        <v>60.342599999999997</v>
      </c>
      <c r="G1606">
        <v>0</v>
      </c>
      <c r="H1606">
        <v>59.892899999999997</v>
      </c>
      <c r="I1606" s="9">
        <v>4.4292000000000003E-18</v>
      </c>
      <c r="J1606">
        <v>3701.41</v>
      </c>
      <c r="K1606">
        <v>0</v>
      </c>
      <c r="L1606" t="s">
        <v>43</v>
      </c>
    </row>
    <row r="1607" spans="1:12" x14ac:dyDescent="0.25">
      <c r="A1607" t="s">
        <v>77</v>
      </c>
      <c r="B1607">
        <v>901.81299999999999</v>
      </c>
      <c r="C1607">
        <v>900.86699999999996</v>
      </c>
      <c r="D1607">
        <v>900.79700000000003</v>
      </c>
      <c r="E1607">
        <v>899.32100000000003</v>
      </c>
      <c r="F1607">
        <v>59.841099999999997</v>
      </c>
      <c r="G1607">
        <v>0</v>
      </c>
      <c r="H1607">
        <v>60.217500000000001</v>
      </c>
      <c r="I1607" s="9">
        <v>2.9331099999999999E-19</v>
      </c>
      <c r="J1607">
        <v>2643.89</v>
      </c>
      <c r="K1607">
        <v>0</v>
      </c>
      <c r="L1607" t="s">
        <v>43</v>
      </c>
    </row>
    <row r="1608" spans="1:12" x14ac:dyDescent="0.25">
      <c r="A1608" t="s">
        <v>77</v>
      </c>
      <c r="B1608">
        <v>920.23299999999995</v>
      </c>
      <c r="C1608">
        <v>919.24099999999999</v>
      </c>
      <c r="D1608">
        <v>919.16700000000003</v>
      </c>
      <c r="E1608">
        <v>917.65599999999995</v>
      </c>
      <c r="F1608">
        <v>64.251999999999995</v>
      </c>
      <c r="G1608">
        <v>0</v>
      </c>
      <c r="H1608">
        <v>61.088799999999999</v>
      </c>
      <c r="I1608" s="9">
        <v>3.93574E-17</v>
      </c>
      <c r="J1608">
        <v>8396.27</v>
      </c>
      <c r="K1608">
        <v>0</v>
      </c>
      <c r="L1608" t="s">
        <v>43</v>
      </c>
    </row>
    <row r="1609" spans="1:12" x14ac:dyDescent="0.25">
      <c r="A1609" t="s">
        <v>77</v>
      </c>
      <c r="B1609">
        <v>899.37800000000004</v>
      </c>
      <c r="C1609">
        <v>898.38499999999999</v>
      </c>
      <c r="D1609">
        <v>898.31700000000001</v>
      </c>
      <c r="E1609">
        <v>896.84900000000005</v>
      </c>
      <c r="F1609">
        <v>60.997300000000003</v>
      </c>
      <c r="G1609">
        <v>0</v>
      </c>
      <c r="H1609">
        <v>60.244599999999998</v>
      </c>
      <c r="I1609" s="9">
        <v>2.03493E-17</v>
      </c>
      <c r="J1609">
        <v>15739.3</v>
      </c>
      <c r="K1609">
        <v>0</v>
      </c>
      <c r="L1609" t="s">
        <v>43</v>
      </c>
    </row>
    <row r="1610" spans="1:12" x14ac:dyDescent="0.25">
      <c r="A1610" t="s">
        <v>77</v>
      </c>
      <c r="B1610">
        <v>911.09500000000003</v>
      </c>
      <c r="C1610">
        <v>910.13400000000001</v>
      </c>
      <c r="D1610">
        <v>910.06799999999998</v>
      </c>
      <c r="E1610">
        <v>908.59900000000005</v>
      </c>
      <c r="F1610">
        <v>60.6584</v>
      </c>
      <c r="G1610">
        <v>0</v>
      </c>
      <c r="H1610">
        <v>59.741799999999998</v>
      </c>
      <c r="I1610" s="9">
        <v>2.3278600000000002E-19</v>
      </c>
      <c r="J1610">
        <v>12613.5</v>
      </c>
      <c r="K1610">
        <v>0</v>
      </c>
      <c r="L1610" t="s">
        <v>43</v>
      </c>
    </row>
    <row r="1611" spans="1:12" x14ac:dyDescent="0.25">
      <c r="A1611" t="s">
        <v>77</v>
      </c>
      <c r="B1611">
        <v>900.58699999999999</v>
      </c>
      <c r="C1611">
        <v>899.57600000000002</v>
      </c>
      <c r="D1611">
        <v>899.50099999999998</v>
      </c>
      <c r="E1611">
        <v>898.02099999999996</v>
      </c>
      <c r="F1611">
        <v>60.783200000000001</v>
      </c>
      <c r="G1611">
        <v>0</v>
      </c>
      <c r="H1611">
        <v>60.616700000000002</v>
      </c>
      <c r="I1611" s="9">
        <v>4.3866199999999997E-18</v>
      </c>
      <c r="J1611">
        <v>8303.1299999999992</v>
      </c>
      <c r="K1611">
        <v>0</v>
      </c>
      <c r="L1611" t="s">
        <v>43</v>
      </c>
    </row>
    <row r="1612" spans="1:12" x14ac:dyDescent="0.25">
      <c r="A1612" t="s">
        <v>77</v>
      </c>
      <c r="B1612">
        <v>903.404</v>
      </c>
      <c r="C1612">
        <v>902.44500000000005</v>
      </c>
      <c r="D1612">
        <v>902.37900000000002</v>
      </c>
      <c r="E1612">
        <v>900.90300000000002</v>
      </c>
      <c r="F1612">
        <v>59.683100000000003</v>
      </c>
      <c r="G1612">
        <v>0</v>
      </c>
      <c r="H1612">
        <v>60.692599999999999</v>
      </c>
      <c r="I1612" s="9">
        <v>7.5879699999999992E-18</v>
      </c>
      <c r="J1612">
        <v>6375.47</v>
      </c>
      <c r="K1612">
        <v>0</v>
      </c>
      <c r="L1612" t="s">
        <v>43</v>
      </c>
    </row>
    <row r="1613" spans="1:12" x14ac:dyDescent="0.25">
      <c r="A1613" t="s">
        <v>77</v>
      </c>
      <c r="B1613">
        <v>904.43200000000002</v>
      </c>
      <c r="C1613">
        <v>903.38099999999997</v>
      </c>
      <c r="D1613">
        <v>903.31</v>
      </c>
      <c r="E1613">
        <v>901.81399999999996</v>
      </c>
      <c r="F1613">
        <v>60.3904</v>
      </c>
      <c r="G1613">
        <v>0</v>
      </c>
      <c r="H1613">
        <v>60.646500000000003</v>
      </c>
      <c r="I1613" s="9">
        <v>3.3281899999999999E-19</v>
      </c>
      <c r="J1613">
        <v>2128.6999999999998</v>
      </c>
      <c r="K1613">
        <v>0</v>
      </c>
      <c r="L1613" t="s">
        <v>43</v>
      </c>
    </row>
    <row r="1614" spans="1:12" x14ac:dyDescent="0.25">
      <c r="A1614" t="s">
        <v>77</v>
      </c>
      <c r="B1614">
        <v>909.16499999999996</v>
      </c>
      <c r="C1614">
        <v>908.14700000000005</v>
      </c>
      <c r="D1614">
        <v>908.08</v>
      </c>
      <c r="E1614">
        <v>906.58500000000004</v>
      </c>
      <c r="F1614">
        <v>60.801900000000003</v>
      </c>
      <c r="G1614">
        <v>0</v>
      </c>
      <c r="H1614">
        <v>61.068300000000001</v>
      </c>
      <c r="I1614" s="9">
        <v>3.55828E-20</v>
      </c>
      <c r="J1614">
        <v>4084.08</v>
      </c>
      <c r="K1614">
        <v>0</v>
      </c>
      <c r="L1614" t="s">
        <v>43</v>
      </c>
    </row>
    <row r="1615" spans="1:12" x14ac:dyDescent="0.25">
      <c r="A1615" t="s">
        <v>77</v>
      </c>
      <c r="B1615">
        <v>901.27200000000005</v>
      </c>
      <c r="C1615">
        <v>900.24900000000002</v>
      </c>
      <c r="D1615">
        <v>900.18299999999999</v>
      </c>
      <c r="E1615">
        <v>898.70799999999997</v>
      </c>
      <c r="F1615">
        <v>60.396900000000002</v>
      </c>
      <c r="G1615">
        <v>0</v>
      </c>
      <c r="H1615">
        <v>60.113100000000003</v>
      </c>
      <c r="I1615" s="9">
        <v>2.2288200000000001E-17</v>
      </c>
      <c r="J1615">
        <v>7576.86</v>
      </c>
      <c r="K1615">
        <v>0</v>
      </c>
      <c r="L1615" t="s">
        <v>43</v>
      </c>
    </row>
    <row r="1616" spans="1:12" x14ac:dyDescent="0.25">
      <c r="A1616" t="s">
        <v>77</v>
      </c>
      <c r="B1616">
        <v>904.69299999999998</v>
      </c>
      <c r="C1616">
        <v>903.66399999999999</v>
      </c>
      <c r="D1616">
        <v>903.596</v>
      </c>
      <c r="E1616">
        <v>902.11800000000005</v>
      </c>
      <c r="F1616">
        <v>60.335900000000002</v>
      </c>
      <c r="G1616">
        <v>0</v>
      </c>
      <c r="H1616">
        <v>60.679900000000004</v>
      </c>
      <c r="I1616" s="9">
        <v>5.4425399999999999E-19</v>
      </c>
      <c r="J1616">
        <v>5613.74</v>
      </c>
      <c r="K1616">
        <v>0</v>
      </c>
      <c r="L1616" t="s">
        <v>43</v>
      </c>
    </row>
    <row r="1617" spans="1:25" x14ac:dyDescent="0.25">
      <c r="A1617" t="s">
        <v>77</v>
      </c>
      <c r="B1617">
        <v>899.67700000000002</v>
      </c>
      <c r="C1617">
        <v>898.71900000000005</v>
      </c>
      <c r="D1617">
        <v>898.65499999999997</v>
      </c>
      <c r="E1617">
        <v>897.19799999999998</v>
      </c>
      <c r="F1617">
        <v>59.322099999999999</v>
      </c>
      <c r="G1617">
        <v>0</v>
      </c>
      <c r="H1617">
        <v>59.721200000000003</v>
      </c>
      <c r="I1617" s="9">
        <v>6.2549500000000004E-17</v>
      </c>
      <c r="J1617">
        <v>4299.58</v>
      </c>
      <c r="K1617">
        <v>0</v>
      </c>
      <c r="L1617" t="s">
        <v>43</v>
      </c>
    </row>
    <row r="1618" spans="1:25" x14ac:dyDescent="0.25">
      <c r="A1618" t="s">
        <v>77</v>
      </c>
      <c r="B1618">
        <v>901.12</v>
      </c>
      <c r="C1618">
        <v>899.78599999999994</v>
      </c>
      <c r="D1618">
        <v>899.72500000000002</v>
      </c>
      <c r="E1618">
        <v>898.19799999999998</v>
      </c>
      <c r="F1618">
        <v>59.744900000000001</v>
      </c>
      <c r="G1618">
        <v>0</v>
      </c>
      <c r="H1618">
        <v>60.231299999999997</v>
      </c>
      <c r="I1618" s="9">
        <v>4.3249300000000003E-17</v>
      </c>
      <c r="J1618">
        <v>8435.4699999999993</v>
      </c>
      <c r="K1618">
        <v>0</v>
      </c>
      <c r="L1618" t="s">
        <v>43</v>
      </c>
    </row>
    <row r="1619" spans="1:25" x14ac:dyDescent="0.25">
      <c r="A1619" t="s">
        <v>77</v>
      </c>
      <c r="B1619">
        <v>898.93899999999996</v>
      </c>
      <c r="C1619">
        <v>897.72</v>
      </c>
      <c r="D1619">
        <v>897.65099999999995</v>
      </c>
      <c r="E1619">
        <v>896.18600000000004</v>
      </c>
      <c r="F1619">
        <v>59.684699999999999</v>
      </c>
      <c r="G1619">
        <v>0</v>
      </c>
      <c r="H1619">
        <v>60.162300000000002</v>
      </c>
      <c r="I1619" s="9">
        <v>7.6858599999999999E-19</v>
      </c>
      <c r="J1619">
        <v>3737.49</v>
      </c>
      <c r="K1619">
        <v>0</v>
      </c>
      <c r="L1619" t="s">
        <v>43</v>
      </c>
    </row>
    <row r="1620" spans="1:25" x14ac:dyDescent="0.25">
      <c r="A1620" t="s">
        <v>77</v>
      </c>
      <c r="B1620">
        <v>900.37</v>
      </c>
      <c r="C1620">
        <v>899.40499999999997</v>
      </c>
      <c r="D1620">
        <v>899.33500000000004</v>
      </c>
      <c r="E1620">
        <v>897.85599999999999</v>
      </c>
      <c r="F1620">
        <v>59.930399999999999</v>
      </c>
      <c r="G1620">
        <v>0</v>
      </c>
      <c r="H1620">
        <v>60.456200000000003</v>
      </c>
      <c r="I1620" s="9">
        <v>9.2203599999999994E-19</v>
      </c>
      <c r="J1620">
        <v>10878.9</v>
      </c>
      <c r="K1620">
        <v>0</v>
      </c>
      <c r="L1620" t="s">
        <v>43</v>
      </c>
    </row>
    <row r="1621" spans="1:25" x14ac:dyDescent="0.25">
      <c r="A1621" t="s">
        <v>77</v>
      </c>
      <c r="B1621">
        <v>902.46299999999997</v>
      </c>
      <c r="C1621">
        <v>901.45600000000002</v>
      </c>
      <c r="D1621">
        <v>901.38599999999997</v>
      </c>
      <c r="E1621">
        <v>899.91200000000003</v>
      </c>
      <c r="F1621">
        <v>59.634900000000002</v>
      </c>
      <c r="G1621">
        <v>0</v>
      </c>
      <c r="H1621">
        <v>60.613300000000002</v>
      </c>
      <c r="I1621" s="9">
        <v>7.4323499999999998E-19</v>
      </c>
      <c r="J1621">
        <v>2548.73</v>
      </c>
      <c r="K1621">
        <v>0</v>
      </c>
      <c r="L1621" t="s">
        <v>43</v>
      </c>
    </row>
    <row r="1622" spans="1:25" x14ac:dyDescent="0.25">
      <c r="A1622" t="s">
        <v>77</v>
      </c>
      <c r="B1622">
        <v>900.024</v>
      </c>
      <c r="C1622">
        <v>898.971</v>
      </c>
      <c r="D1622">
        <v>898.90300000000002</v>
      </c>
      <c r="E1622">
        <v>897.42100000000005</v>
      </c>
      <c r="F1622">
        <v>60.404699999999998</v>
      </c>
      <c r="G1622">
        <v>0</v>
      </c>
      <c r="H1622">
        <v>61.083199999999998</v>
      </c>
      <c r="I1622" s="9">
        <v>4.7486399999999996E-16</v>
      </c>
      <c r="J1622">
        <v>8163.79</v>
      </c>
      <c r="K1622">
        <v>0</v>
      </c>
      <c r="L1622" t="s">
        <v>43</v>
      </c>
    </row>
    <row r="1623" spans="1:25" x14ac:dyDescent="0.25">
      <c r="A1623" t="s">
        <v>77</v>
      </c>
      <c r="B1623">
        <v>897.66499999999996</v>
      </c>
      <c r="C1623">
        <v>896.697</v>
      </c>
      <c r="D1623">
        <v>896.63699999999994</v>
      </c>
      <c r="E1623">
        <v>895.17899999999997</v>
      </c>
      <c r="F1623">
        <v>59.267400000000002</v>
      </c>
      <c r="G1623">
        <v>0</v>
      </c>
      <c r="H1623">
        <v>60.305999999999997</v>
      </c>
      <c r="I1623" s="9">
        <v>1.4906099999999999E-16</v>
      </c>
      <c r="J1623">
        <v>4604.7299999999996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913.15899999999999</v>
      </c>
      <c r="C1624">
        <v>912.20100000000002</v>
      </c>
      <c r="D1624">
        <v>912.13</v>
      </c>
      <c r="E1624">
        <v>910.63900000000001</v>
      </c>
      <c r="F1624">
        <v>61.133899999999997</v>
      </c>
      <c r="G1624">
        <v>0</v>
      </c>
      <c r="H1624">
        <v>60.868499999999997</v>
      </c>
      <c r="I1624" s="9">
        <v>6.6423100000000002E-18</v>
      </c>
      <c r="J1624">
        <v>4556.62</v>
      </c>
      <c r="K1624">
        <v>0</v>
      </c>
      <c r="L1624" t="s">
        <v>43</v>
      </c>
      <c r="R1624">
        <f>AVERAGE(B1575:B1624)</f>
        <v>912.49448000000018</v>
      </c>
      <c r="S1624">
        <f>AVERAGE(C1575:C1624)</f>
        <v>911.45915999999988</v>
      </c>
      <c r="U1624">
        <f>_xlfn.VAR.P(B1575:B1624)</f>
        <v>237.23432580959994</v>
      </c>
      <c r="V1624">
        <f>_xlfn.VAR.P(C1575:C1624)</f>
        <v>237.08168725440001</v>
      </c>
      <c r="X1624">
        <f>1.96*SQRT(U1624)/50</f>
        <v>0.60377458907448533</v>
      </c>
      <c r="Y1624">
        <f>1.96*SQRT(V1624)/50</f>
        <v>0.60358032100342796</v>
      </c>
    </row>
    <row r="1625" spans="1:25" x14ac:dyDescent="0.25">
      <c r="A1625" t="s">
        <v>77</v>
      </c>
      <c r="B1625">
        <v>45798.470399999998</v>
      </c>
      <c r="C1625" t="s">
        <v>37</v>
      </c>
    </row>
    <row r="1626" spans="1:25" x14ac:dyDescent="0.25">
      <c r="A1626" t="s">
        <v>167</v>
      </c>
      <c r="B1626">
        <v>1159.32</v>
      </c>
      <c r="C1626">
        <v>1095</v>
      </c>
      <c r="D1626">
        <v>1094.92</v>
      </c>
      <c r="E1626">
        <v>1092.17</v>
      </c>
      <c r="F1626">
        <v>62.911900000000003</v>
      </c>
      <c r="G1626">
        <v>209.874</v>
      </c>
      <c r="H1626">
        <v>61.850299999999997</v>
      </c>
      <c r="I1626">
        <v>40.227200000000003</v>
      </c>
      <c r="J1626">
        <v>80.4328</v>
      </c>
      <c r="K1626">
        <v>800.94500000000005</v>
      </c>
      <c r="L1626" s="9">
        <v>4.0982500000000002E-17</v>
      </c>
      <c r="M1626">
        <v>9639.7800000000007</v>
      </c>
      <c r="N1626">
        <v>0</v>
      </c>
      <c r="O1626" t="s">
        <v>43</v>
      </c>
    </row>
    <row r="1627" spans="1:25" x14ac:dyDescent="0.25">
      <c r="A1627" t="s">
        <v>167</v>
      </c>
      <c r="B1627">
        <v>1126.3900000000001</v>
      </c>
      <c r="C1627">
        <v>1064.17</v>
      </c>
      <c r="D1627">
        <v>1064.0999999999999</v>
      </c>
      <c r="E1627">
        <v>1061.75</v>
      </c>
      <c r="F1627">
        <v>61.365299999999998</v>
      </c>
      <c r="G1627">
        <v>202.13300000000001</v>
      </c>
      <c r="H1627">
        <v>60.099800000000002</v>
      </c>
      <c r="I1627">
        <v>39.392200000000003</v>
      </c>
      <c r="J1627">
        <v>76.013400000000004</v>
      </c>
      <c r="K1627">
        <v>780.54300000000001</v>
      </c>
      <c r="L1627" s="9">
        <v>1.1337000000000001E-17</v>
      </c>
      <c r="M1627">
        <v>6076.53</v>
      </c>
      <c r="N1627">
        <v>0</v>
      </c>
      <c r="O1627" t="s">
        <v>43</v>
      </c>
    </row>
    <row r="1628" spans="1:25" x14ac:dyDescent="0.25">
      <c r="A1628" t="s">
        <v>167</v>
      </c>
      <c r="B1628">
        <v>1126.24</v>
      </c>
      <c r="C1628">
        <v>1061.45</v>
      </c>
      <c r="D1628">
        <v>1061.3800000000001</v>
      </c>
      <c r="E1628">
        <v>1059.08</v>
      </c>
      <c r="F1628">
        <v>61.409399999999998</v>
      </c>
      <c r="G1628">
        <v>201.89599999999999</v>
      </c>
      <c r="H1628">
        <v>60.0946</v>
      </c>
      <c r="I1628">
        <v>39.637799999999999</v>
      </c>
      <c r="J1628">
        <v>75.749700000000004</v>
      </c>
      <c r="K1628">
        <v>777.65700000000004</v>
      </c>
      <c r="L1628" s="9">
        <v>5.4157700000000003E-17</v>
      </c>
      <c r="M1628">
        <v>8006.44</v>
      </c>
      <c r="N1628">
        <v>0</v>
      </c>
      <c r="O1628" t="s">
        <v>43</v>
      </c>
    </row>
    <row r="1629" spans="1:25" x14ac:dyDescent="0.25">
      <c r="A1629" t="s">
        <v>167</v>
      </c>
      <c r="B1629">
        <v>1123.6199999999999</v>
      </c>
      <c r="C1629">
        <v>1059.5</v>
      </c>
      <c r="D1629">
        <v>1059.44</v>
      </c>
      <c r="E1629">
        <v>1057.19</v>
      </c>
      <c r="F1629">
        <v>60.897500000000001</v>
      </c>
      <c r="G1629">
        <v>201.083</v>
      </c>
      <c r="H1629">
        <v>59.905700000000003</v>
      </c>
      <c r="I1629">
        <v>39.579000000000001</v>
      </c>
      <c r="J1629">
        <v>75.186400000000006</v>
      </c>
      <c r="K1629">
        <v>777.47799999999995</v>
      </c>
      <c r="L1629" s="9">
        <v>2.89219E-17</v>
      </c>
      <c r="M1629">
        <v>7278.96</v>
      </c>
      <c r="N1629">
        <v>0</v>
      </c>
      <c r="O1629" t="s">
        <v>43</v>
      </c>
    </row>
    <row r="1630" spans="1:25" x14ac:dyDescent="0.25">
      <c r="A1630" t="s">
        <v>167</v>
      </c>
      <c r="B1630">
        <v>1113.97</v>
      </c>
      <c r="C1630">
        <v>1053.25</v>
      </c>
      <c r="D1630">
        <v>1053.18</v>
      </c>
      <c r="E1630">
        <v>1050.8599999999999</v>
      </c>
      <c r="F1630">
        <v>60.8093</v>
      </c>
      <c r="G1630">
        <v>201.554</v>
      </c>
      <c r="H1630">
        <v>60.228999999999999</v>
      </c>
      <c r="I1630">
        <v>39.017400000000002</v>
      </c>
      <c r="J1630">
        <v>76.024299999999997</v>
      </c>
      <c r="K1630">
        <v>770.82</v>
      </c>
      <c r="L1630" s="9">
        <v>1.65862E-18</v>
      </c>
      <c r="M1630">
        <v>5529.31</v>
      </c>
      <c r="N1630">
        <v>0</v>
      </c>
      <c r="O1630" t="s">
        <v>43</v>
      </c>
    </row>
    <row r="1631" spans="1:25" x14ac:dyDescent="0.25">
      <c r="A1631" t="s">
        <v>167</v>
      </c>
      <c r="B1631">
        <v>1118.74</v>
      </c>
      <c r="C1631">
        <v>1055.28</v>
      </c>
      <c r="D1631">
        <v>1055.21</v>
      </c>
      <c r="E1631">
        <v>1052.93</v>
      </c>
      <c r="F1631">
        <v>60.779699999999998</v>
      </c>
      <c r="G1631">
        <v>201.19300000000001</v>
      </c>
      <c r="H1631">
        <v>60.072200000000002</v>
      </c>
      <c r="I1631">
        <v>39.288200000000003</v>
      </c>
      <c r="J1631">
        <v>75.459900000000005</v>
      </c>
      <c r="K1631">
        <v>773.221</v>
      </c>
      <c r="L1631" s="9">
        <v>6.3733700000000002E-17</v>
      </c>
      <c r="M1631">
        <v>4094.62</v>
      </c>
      <c r="N1631">
        <v>0</v>
      </c>
      <c r="O1631" t="s">
        <v>43</v>
      </c>
    </row>
    <row r="1632" spans="1:25" x14ac:dyDescent="0.25">
      <c r="A1632" t="s">
        <v>167</v>
      </c>
      <c r="B1632">
        <v>1129.07</v>
      </c>
      <c r="C1632">
        <v>1064.24</v>
      </c>
      <c r="D1632">
        <v>1064.17</v>
      </c>
      <c r="E1632">
        <v>1061.92</v>
      </c>
      <c r="F1632">
        <v>61.2836</v>
      </c>
      <c r="G1632">
        <v>202.28100000000001</v>
      </c>
      <c r="H1632">
        <v>59.860599999999998</v>
      </c>
      <c r="I1632">
        <v>39.482500000000002</v>
      </c>
      <c r="J1632">
        <v>76.363100000000003</v>
      </c>
      <c r="K1632">
        <v>780.78599999999994</v>
      </c>
      <c r="L1632" s="9">
        <v>6.0445299999999997E-18</v>
      </c>
      <c r="M1632">
        <v>3827.78</v>
      </c>
      <c r="N1632">
        <v>0</v>
      </c>
      <c r="O1632" t="s">
        <v>43</v>
      </c>
    </row>
    <row r="1633" spans="1:15" x14ac:dyDescent="0.25">
      <c r="A1633" t="s">
        <v>167</v>
      </c>
      <c r="B1633">
        <v>1125.6400000000001</v>
      </c>
      <c r="C1633">
        <v>1061.3900000000001</v>
      </c>
      <c r="D1633">
        <v>1061.32</v>
      </c>
      <c r="E1633">
        <v>1059.07</v>
      </c>
      <c r="F1633">
        <v>60.914099999999998</v>
      </c>
      <c r="G1633">
        <v>201.73400000000001</v>
      </c>
      <c r="H1633">
        <v>59.717300000000002</v>
      </c>
      <c r="I1633">
        <v>39.454999999999998</v>
      </c>
      <c r="J1633">
        <v>76.019400000000005</v>
      </c>
      <c r="K1633">
        <v>778.67700000000002</v>
      </c>
      <c r="L1633" s="9">
        <v>1.4572300000000001E-17</v>
      </c>
      <c r="M1633">
        <v>3442.96</v>
      </c>
      <c r="N1633">
        <v>0</v>
      </c>
      <c r="O1633" t="s">
        <v>43</v>
      </c>
    </row>
    <row r="1634" spans="1:15" x14ac:dyDescent="0.25">
      <c r="A1634" t="s">
        <v>167</v>
      </c>
      <c r="B1634">
        <v>1144.18</v>
      </c>
      <c r="C1634">
        <v>1079.5899999999999</v>
      </c>
      <c r="D1634">
        <v>1079.52</v>
      </c>
      <c r="E1634">
        <v>1077.17</v>
      </c>
      <c r="F1634">
        <v>62.935099999999998</v>
      </c>
      <c r="G1634">
        <v>206.315</v>
      </c>
      <c r="H1634">
        <v>61.8872</v>
      </c>
      <c r="I1634">
        <v>39.5886</v>
      </c>
      <c r="J1634">
        <v>78.047700000000006</v>
      </c>
      <c r="K1634">
        <v>790.06</v>
      </c>
      <c r="L1634" s="9">
        <v>1.7093499999999999E-17</v>
      </c>
      <c r="M1634">
        <v>4898.79</v>
      </c>
      <c r="N1634">
        <v>0</v>
      </c>
      <c r="O1634" t="s">
        <v>43</v>
      </c>
    </row>
    <row r="1635" spans="1:15" x14ac:dyDescent="0.25">
      <c r="A1635" t="s">
        <v>167</v>
      </c>
      <c r="B1635">
        <v>1175.8</v>
      </c>
      <c r="C1635">
        <v>1111.8699999999999</v>
      </c>
      <c r="D1635">
        <v>1111.79</v>
      </c>
      <c r="E1635">
        <v>1108.99</v>
      </c>
      <c r="F1635">
        <v>62.507399999999997</v>
      </c>
      <c r="G1635">
        <v>215.529</v>
      </c>
      <c r="H1635">
        <v>64.428299999999993</v>
      </c>
      <c r="I1635">
        <v>41.039900000000003</v>
      </c>
      <c r="J1635">
        <v>82.386300000000006</v>
      </c>
      <c r="K1635">
        <v>812.69200000000001</v>
      </c>
      <c r="L1635" s="9">
        <v>7.7572399999999996E-17</v>
      </c>
      <c r="M1635">
        <v>7862.64</v>
      </c>
      <c r="N1635">
        <v>0</v>
      </c>
      <c r="O1635" t="s">
        <v>43</v>
      </c>
    </row>
    <row r="1636" spans="1:15" x14ac:dyDescent="0.25">
      <c r="A1636" t="s">
        <v>167</v>
      </c>
      <c r="B1636">
        <v>1165.58</v>
      </c>
      <c r="C1636">
        <v>1104.51</v>
      </c>
      <c r="D1636">
        <v>1104.43</v>
      </c>
      <c r="E1636">
        <v>1101.0999999999999</v>
      </c>
      <c r="F1636">
        <v>64.0548</v>
      </c>
      <c r="G1636">
        <v>210.59200000000001</v>
      </c>
      <c r="H1636">
        <v>62.360500000000002</v>
      </c>
      <c r="I1636">
        <v>40.772500000000001</v>
      </c>
      <c r="J1636">
        <v>79.671199999999999</v>
      </c>
      <c r="K1636">
        <v>807.11300000000006</v>
      </c>
      <c r="L1636" s="9">
        <v>6.2953399999999997E-19</v>
      </c>
      <c r="M1636">
        <v>6995.75</v>
      </c>
      <c r="N1636">
        <v>0</v>
      </c>
      <c r="O1636" t="s">
        <v>43</v>
      </c>
    </row>
    <row r="1637" spans="1:15" x14ac:dyDescent="0.25">
      <c r="A1637" t="s">
        <v>167</v>
      </c>
      <c r="B1637">
        <v>1173.19</v>
      </c>
      <c r="C1637">
        <v>1110.8399999999999</v>
      </c>
      <c r="D1637">
        <v>1110.76</v>
      </c>
      <c r="E1637">
        <v>1108.25</v>
      </c>
      <c r="F1637">
        <v>63.189799999999998</v>
      </c>
      <c r="G1637">
        <v>213.55600000000001</v>
      </c>
      <c r="H1637">
        <v>62.350200000000001</v>
      </c>
      <c r="I1637">
        <v>43.154000000000003</v>
      </c>
      <c r="J1637">
        <v>80.601600000000005</v>
      </c>
      <c r="K1637">
        <v>811.87599999999998</v>
      </c>
      <c r="L1637" s="9">
        <v>4.78593E-16</v>
      </c>
      <c r="M1637">
        <v>2031.83</v>
      </c>
      <c r="N1637">
        <v>0</v>
      </c>
      <c r="O1637" t="s">
        <v>43</v>
      </c>
    </row>
    <row r="1638" spans="1:15" x14ac:dyDescent="0.25">
      <c r="A1638" t="s">
        <v>167</v>
      </c>
      <c r="B1638">
        <v>1168.5999999999999</v>
      </c>
      <c r="C1638">
        <v>1103.23</v>
      </c>
      <c r="D1638">
        <v>1103.1199999999999</v>
      </c>
      <c r="E1638">
        <v>1100.57</v>
      </c>
      <c r="F1638">
        <v>63.775500000000001</v>
      </c>
      <c r="G1638">
        <v>212.255</v>
      </c>
      <c r="H1638">
        <v>64.089299999999994</v>
      </c>
      <c r="I1638">
        <v>40.556100000000001</v>
      </c>
      <c r="J1638">
        <v>79.905500000000004</v>
      </c>
      <c r="K1638">
        <v>805.71600000000001</v>
      </c>
      <c r="L1638" s="9">
        <v>1.9256399999999999E-15</v>
      </c>
      <c r="M1638">
        <v>3700.52</v>
      </c>
      <c r="N1638">
        <v>0</v>
      </c>
      <c r="O1638" t="s">
        <v>43</v>
      </c>
    </row>
    <row r="1639" spans="1:15" x14ac:dyDescent="0.25">
      <c r="A1639" t="s">
        <v>167</v>
      </c>
      <c r="B1639">
        <v>1162.44</v>
      </c>
      <c r="C1639">
        <v>1097.8599999999999</v>
      </c>
      <c r="D1639">
        <v>1097.79</v>
      </c>
      <c r="E1639">
        <v>1095.17</v>
      </c>
      <c r="F1639">
        <v>62.609400000000001</v>
      </c>
      <c r="G1639">
        <v>210.78100000000001</v>
      </c>
      <c r="H1639">
        <v>61.450600000000001</v>
      </c>
      <c r="I1639">
        <v>40.891100000000002</v>
      </c>
      <c r="J1639">
        <v>81.232799999999997</v>
      </c>
      <c r="K1639">
        <v>803.36500000000001</v>
      </c>
      <c r="L1639" s="9">
        <v>6.5203999999999997E-22</v>
      </c>
      <c r="M1639">
        <v>2929.11</v>
      </c>
      <c r="N1639">
        <v>0</v>
      </c>
      <c r="O1639" t="s">
        <v>43</v>
      </c>
    </row>
    <row r="1640" spans="1:15" x14ac:dyDescent="0.25">
      <c r="A1640" t="s">
        <v>167</v>
      </c>
      <c r="B1640">
        <v>1165</v>
      </c>
      <c r="C1640">
        <v>1099.9000000000001</v>
      </c>
      <c r="D1640">
        <v>1099.82</v>
      </c>
      <c r="E1640">
        <v>1097.3499999999999</v>
      </c>
      <c r="F1640">
        <v>62.403399999999998</v>
      </c>
      <c r="G1640">
        <v>213.30500000000001</v>
      </c>
      <c r="H1640">
        <v>62.295000000000002</v>
      </c>
      <c r="I1640">
        <v>41.439900000000002</v>
      </c>
      <c r="J1640">
        <v>81.097499999999997</v>
      </c>
      <c r="K1640">
        <v>803.24199999999996</v>
      </c>
      <c r="L1640" s="9">
        <v>7.3535300000000003E-17</v>
      </c>
      <c r="M1640">
        <v>5506.49</v>
      </c>
      <c r="N1640">
        <v>0</v>
      </c>
      <c r="O1640" t="s">
        <v>43</v>
      </c>
    </row>
    <row r="1641" spans="1:15" x14ac:dyDescent="0.25">
      <c r="A1641" t="s">
        <v>167</v>
      </c>
      <c r="B1641">
        <v>1156.4000000000001</v>
      </c>
      <c r="C1641">
        <v>1088.58</v>
      </c>
      <c r="D1641">
        <v>1088.51</v>
      </c>
      <c r="E1641">
        <v>1085.99</v>
      </c>
      <c r="F1641">
        <v>62.215000000000003</v>
      </c>
      <c r="G1641">
        <v>209.12299999999999</v>
      </c>
      <c r="H1641">
        <v>62.438899999999997</v>
      </c>
      <c r="I1641">
        <v>39.6389</v>
      </c>
      <c r="J1641">
        <v>79.979900000000001</v>
      </c>
      <c r="K1641">
        <v>796.35699999999997</v>
      </c>
      <c r="L1641" s="9">
        <v>3.2702399999999999E-17</v>
      </c>
      <c r="M1641">
        <v>4077.53</v>
      </c>
      <c r="N1641">
        <v>0</v>
      </c>
      <c r="O1641" t="s">
        <v>43</v>
      </c>
    </row>
    <row r="1642" spans="1:15" x14ac:dyDescent="0.25">
      <c r="A1642" t="s">
        <v>167</v>
      </c>
      <c r="B1642">
        <v>1168.9000000000001</v>
      </c>
      <c r="C1642">
        <v>1105.06</v>
      </c>
      <c r="D1642">
        <v>1104.99</v>
      </c>
      <c r="E1642">
        <v>1102.55</v>
      </c>
      <c r="F1642">
        <v>62.400500000000001</v>
      </c>
      <c r="G1642">
        <v>213.65600000000001</v>
      </c>
      <c r="H1642">
        <v>63.366599999999998</v>
      </c>
      <c r="I1642">
        <v>42.301000000000002</v>
      </c>
      <c r="J1642">
        <v>80.906700000000001</v>
      </c>
      <c r="K1642">
        <v>807.99699999999996</v>
      </c>
      <c r="L1642" s="9">
        <v>1.43924E-16</v>
      </c>
      <c r="M1642">
        <v>3107.77</v>
      </c>
      <c r="N1642">
        <v>0</v>
      </c>
      <c r="O1642" t="s">
        <v>43</v>
      </c>
    </row>
    <row r="1643" spans="1:15" x14ac:dyDescent="0.25">
      <c r="A1643" t="s">
        <v>167</v>
      </c>
      <c r="B1643">
        <v>1186.27</v>
      </c>
      <c r="C1643">
        <v>1118.32</v>
      </c>
      <c r="D1643">
        <v>1118.23</v>
      </c>
      <c r="E1643">
        <v>1114.79</v>
      </c>
      <c r="F1643">
        <v>63.827100000000002</v>
      </c>
      <c r="G1643">
        <v>218.97</v>
      </c>
      <c r="H1643">
        <v>63.302100000000003</v>
      </c>
      <c r="I1643">
        <v>40.959000000000003</v>
      </c>
      <c r="J1643">
        <v>87.301500000000004</v>
      </c>
      <c r="K1643">
        <v>813.54300000000001</v>
      </c>
      <c r="L1643" s="9">
        <v>2.8624400000000001E-16</v>
      </c>
      <c r="M1643">
        <v>6203.72</v>
      </c>
      <c r="N1643">
        <v>0</v>
      </c>
      <c r="O1643" t="s">
        <v>43</v>
      </c>
    </row>
    <row r="1644" spans="1:15" x14ac:dyDescent="0.25">
      <c r="A1644" t="s">
        <v>167</v>
      </c>
      <c r="B1644">
        <v>1169.3</v>
      </c>
      <c r="C1644">
        <v>1104.04</v>
      </c>
      <c r="D1644">
        <v>1103.96</v>
      </c>
      <c r="E1644">
        <v>1100.93</v>
      </c>
      <c r="F1644">
        <v>63.871899999999997</v>
      </c>
      <c r="G1644">
        <v>208.291</v>
      </c>
      <c r="H1644">
        <v>61.441699999999997</v>
      </c>
      <c r="I1644">
        <v>39.197600000000001</v>
      </c>
      <c r="J1644">
        <v>80.242800000000003</v>
      </c>
      <c r="K1644">
        <v>810.274</v>
      </c>
      <c r="L1644" s="9">
        <v>2.0520199999999998E-18</v>
      </c>
      <c r="M1644">
        <v>4863.03</v>
      </c>
      <c r="N1644">
        <v>0</v>
      </c>
      <c r="O1644" t="s">
        <v>43</v>
      </c>
    </row>
    <row r="1645" spans="1:15" x14ac:dyDescent="0.25">
      <c r="A1645" t="s">
        <v>167</v>
      </c>
      <c r="B1645">
        <v>1148.1600000000001</v>
      </c>
      <c r="C1645">
        <v>1083.8599999999999</v>
      </c>
      <c r="D1645">
        <v>1083.79</v>
      </c>
      <c r="E1645">
        <v>1081.25</v>
      </c>
      <c r="F1645">
        <v>64.0505</v>
      </c>
      <c r="G1645">
        <v>207.79400000000001</v>
      </c>
      <c r="H1645">
        <v>60.904899999999998</v>
      </c>
      <c r="I1645">
        <v>40.377299999999998</v>
      </c>
      <c r="J1645">
        <v>78.849299999999999</v>
      </c>
      <c r="K1645">
        <v>791.17899999999997</v>
      </c>
      <c r="L1645" s="9">
        <v>5.5553899999999998E-17</v>
      </c>
      <c r="M1645">
        <v>3567.18</v>
      </c>
      <c r="N1645">
        <v>0</v>
      </c>
      <c r="O1645" t="s">
        <v>43</v>
      </c>
    </row>
    <row r="1646" spans="1:15" x14ac:dyDescent="0.25">
      <c r="A1646" t="s">
        <v>167</v>
      </c>
      <c r="B1646">
        <v>1164.3599999999999</v>
      </c>
      <c r="C1646">
        <v>1098.19</v>
      </c>
      <c r="D1646">
        <v>1098.1199999999999</v>
      </c>
      <c r="E1646">
        <v>1095.53</v>
      </c>
      <c r="F1646">
        <v>63.1526</v>
      </c>
      <c r="G1646">
        <v>211.54</v>
      </c>
      <c r="H1646">
        <v>63.434600000000003</v>
      </c>
      <c r="I1646">
        <v>41.433</v>
      </c>
      <c r="J1646">
        <v>79.018600000000006</v>
      </c>
      <c r="K1646">
        <v>801.37199999999996</v>
      </c>
      <c r="L1646" s="9">
        <v>8.6717900000000003E-17</v>
      </c>
      <c r="M1646">
        <v>6937.78</v>
      </c>
      <c r="N1646">
        <v>0</v>
      </c>
      <c r="O1646" t="s">
        <v>43</v>
      </c>
    </row>
    <row r="1647" spans="1:15" x14ac:dyDescent="0.25">
      <c r="A1647" t="s">
        <v>167</v>
      </c>
      <c r="B1647">
        <v>1170.6500000000001</v>
      </c>
      <c r="C1647">
        <v>1109.07</v>
      </c>
      <c r="D1647">
        <v>1109</v>
      </c>
      <c r="E1647">
        <v>1106</v>
      </c>
      <c r="F1647">
        <v>62.287199999999999</v>
      </c>
      <c r="G1647">
        <v>214.01900000000001</v>
      </c>
      <c r="H1647">
        <v>63.860500000000002</v>
      </c>
      <c r="I1647">
        <v>42.378399999999999</v>
      </c>
      <c r="J1647">
        <v>80.419499999999999</v>
      </c>
      <c r="K1647">
        <v>810.23299999999995</v>
      </c>
      <c r="L1647" s="9">
        <v>2.0223700000000001E-18</v>
      </c>
      <c r="M1647">
        <v>7963.94</v>
      </c>
      <c r="N1647">
        <v>0</v>
      </c>
      <c r="O1647" t="s">
        <v>43</v>
      </c>
    </row>
    <row r="1648" spans="1:15" x14ac:dyDescent="0.25">
      <c r="A1648" t="s">
        <v>167</v>
      </c>
      <c r="B1648">
        <v>1151.5999999999999</v>
      </c>
      <c r="C1648">
        <v>1088.73</v>
      </c>
      <c r="D1648">
        <v>1088.6600000000001</v>
      </c>
      <c r="E1648">
        <v>1086.26</v>
      </c>
      <c r="F1648">
        <v>62.147599999999997</v>
      </c>
      <c r="G1648">
        <v>210.33</v>
      </c>
      <c r="H1648">
        <v>62.854199999999999</v>
      </c>
      <c r="I1648">
        <v>41.765599999999999</v>
      </c>
      <c r="J1648">
        <v>78.691000000000003</v>
      </c>
      <c r="K1648">
        <v>794.67899999999997</v>
      </c>
      <c r="L1648" s="9">
        <v>1.0811200000000001E-16</v>
      </c>
      <c r="M1648">
        <v>4997.67</v>
      </c>
      <c r="N1648">
        <v>0</v>
      </c>
      <c r="O1648" t="s">
        <v>43</v>
      </c>
    </row>
    <row r="1649" spans="1:15" x14ac:dyDescent="0.25">
      <c r="A1649" t="s">
        <v>167</v>
      </c>
      <c r="B1649">
        <v>1169.3</v>
      </c>
      <c r="C1649">
        <v>1097.9000000000001</v>
      </c>
      <c r="D1649">
        <v>1097.82</v>
      </c>
      <c r="E1649">
        <v>1095.1400000000001</v>
      </c>
      <c r="F1649">
        <v>61.998199999999997</v>
      </c>
      <c r="G1649">
        <v>213.465</v>
      </c>
      <c r="H1649">
        <v>62.934100000000001</v>
      </c>
      <c r="I1649">
        <v>41.983699999999999</v>
      </c>
      <c r="J1649">
        <v>81.257999999999996</v>
      </c>
      <c r="K1649">
        <v>800.91600000000005</v>
      </c>
      <c r="L1649" s="9">
        <v>2.71423E-19</v>
      </c>
      <c r="M1649">
        <v>8217.2900000000009</v>
      </c>
      <c r="N1649">
        <v>0</v>
      </c>
      <c r="O1649" t="s">
        <v>43</v>
      </c>
    </row>
    <row r="1650" spans="1:15" x14ac:dyDescent="0.25">
      <c r="A1650" t="s">
        <v>167</v>
      </c>
      <c r="B1650">
        <v>1151.3900000000001</v>
      </c>
      <c r="C1650">
        <v>1088.27</v>
      </c>
      <c r="D1650">
        <v>1088.1099999999999</v>
      </c>
      <c r="E1650">
        <v>1085.47</v>
      </c>
      <c r="F1650">
        <v>62.610500000000002</v>
      </c>
      <c r="G1650">
        <v>209.90899999999999</v>
      </c>
      <c r="H1650">
        <v>61.768999999999998</v>
      </c>
      <c r="I1650">
        <v>41.2532</v>
      </c>
      <c r="J1650">
        <v>79.589399999999998</v>
      </c>
      <c r="K1650">
        <v>794.28800000000001</v>
      </c>
      <c r="L1650" s="9">
        <v>3.0015999999999998E-19</v>
      </c>
      <c r="M1650">
        <v>4133.62</v>
      </c>
      <c r="N1650">
        <v>0</v>
      </c>
      <c r="O1650" t="s">
        <v>43</v>
      </c>
    </row>
    <row r="1651" spans="1:15" x14ac:dyDescent="0.25">
      <c r="A1651" t="s">
        <v>167</v>
      </c>
      <c r="B1651">
        <v>1158.3800000000001</v>
      </c>
      <c r="C1651">
        <v>1096.3599999999999</v>
      </c>
      <c r="D1651">
        <v>1096.29</v>
      </c>
      <c r="E1651">
        <v>1093.77</v>
      </c>
      <c r="F1651">
        <v>61.883200000000002</v>
      </c>
      <c r="G1651">
        <v>211.91900000000001</v>
      </c>
      <c r="H1651">
        <v>62.101799999999997</v>
      </c>
      <c r="I1651">
        <v>41.3444</v>
      </c>
      <c r="J1651">
        <v>78.980699999999999</v>
      </c>
      <c r="K1651">
        <v>801.524</v>
      </c>
      <c r="L1651" s="9">
        <v>3.6097899999999998E-20</v>
      </c>
      <c r="M1651">
        <v>3171.78</v>
      </c>
      <c r="N1651">
        <v>0</v>
      </c>
      <c r="O1651" t="s">
        <v>43</v>
      </c>
    </row>
    <row r="1652" spans="1:15" x14ac:dyDescent="0.25">
      <c r="A1652" t="s">
        <v>167</v>
      </c>
      <c r="B1652">
        <v>1164.43</v>
      </c>
      <c r="C1652">
        <v>1099.18</v>
      </c>
      <c r="D1652">
        <v>1099.0999999999999</v>
      </c>
      <c r="E1652">
        <v>1096.5</v>
      </c>
      <c r="F1652">
        <v>62.7256</v>
      </c>
      <c r="G1652">
        <v>210.863</v>
      </c>
      <c r="H1652">
        <v>62.755899999999997</v>
      </c>
      <c r="I1652">
        <v>41.205199999999998</v>
      </c>
      <c r="J1652">
        <v>79.705699999999993</v>
      </c>
      <c r="K1652">
        <v>803.69899999999996</v>
      </c>
      <c r="L1652" s="9">
        <v>8.3703299999999994E-17</v>
      </c>
      <c r="M1652">
        <v>6578.16</v>
      </c>
      <c r="N1652">
        <v>0</v>
      </c>
      <c r="O1652" t="s">
        <v>43</v>
      </c>
    </row>
    <row r="1653" spans="1:15" x14ac:dyDescent="0.25">
      <c r="A1653" t="s">
        <v>167</v>
      </c>
      <c r="B1653">
        <v>1167.32</v>
      </c>
      <c r="C1653">
        <v>1103.42</v>
      </c>
      <c r="D1653">
        <v>1103.3499999999999</v>
      </c>
      <c r="E1653">
        <v>1100.3800000000001</v>
      </c>
      <c r="F1653">
        <v>64.168700000000001</v>
      </c>
      <c r="G1653">
        <v>212.02199999999999</v>
      </c>
      <c r="H1653">
        <v>62.4208</v>
      </c>
      <c r="I1653">
        <v>40.954599999999999</v>
      </c>
      <c r="J1653">
        <v>81.3108</v>
      </c>
      <c r="K1653">
        <v>805.255</v>
      </c>
      <c r="L1653" s="9">
        <v>1.0820100000000001E-16</v>
      </c>
      <c r="M1653">
        <v>7032.28</v>
      </c>
      <c r="N1653">
        <v>0</v>
      </c>
      <c r="O1653" t="s">
        <v>43</v>
      </c>
    </row>
    <row r="1654" spans="1:15" x14ac:dyDescent="0.25">
      <c r="A1654" t="s">
        <v>167</v>
      </c>
      <c r="B1654">
        <v>1160.1199999999999</v>
      </c>
      <c r="C1654">
        <v>1096.1199999999999</v>
      </c>
      <c r="D1654">
        <v>1096.05</v>
      </c>
      <c r="E1654">
        <v>1093.5</v>
      </c>
      <c r="F1654">
        <v>63.033900000000003</v>
      </c>
      <c r="G1654">
        <v>209.953</v>
      </c>
      <c r="H1654">
        <v>62.751600000000003</v>
      </c>
      <c r="I1654">
        <v>40.3536</v>
      </c>
      <c r="J1654">
        <v>79.599100000000007</v>
      </c>
      <c r="K1654">
        <v>802.01300000000003</v>
      </c>
      <c r="L1654" s="9">
        <v>1.8217800000000001E-19</v>
      </c>
      <c r="M1654">
        <v>8302.0499999999993</v>
      </c>
      <c r="N1654">
        <v>0</v>
      </c>
      <c r="O1654" t="s">
        <v>43</v>
      </c>
    </row>
    <row r="1655" spans="1:15" x14ac:dyDescent="0.25">
      <c r="A1655" t="s">
        <v>167</v>
      </c>
      <c r="B1655">
        <v>1177.69</v>
      </c>
      <c r="C1655">
        <v>1115.3900000000001</v>
      </c>
      <c r="D1655">
        <v>1115.31</v>
      </c>
      <c r="E1655">
        <v>1112.74</v>
      </c>
      <c r="F1655">
        <v>64.200599999999994</v>
      </c>
      <c r="G1655">
        <v>213.13200000000001</v>
      </c>
      <c r="H1655">
        <v>64.706999999999994</v>
      </c>
      <c r="I1655">
        <v>40.892800000000001</v>
      </c>
      <c r="J1655">
        <v>79.832099999999997</v>
      </c>
      <c r="K1655">
        <v>816.78700000000003</v>
      </c>
      <c r="L1655" s="9">
        <v>5.2158700000000001E-18</v>
      </c>
      <c r="M1655">
        <v>8638.48</v>
      </c>
      <c r="N1655">
        <v>0</v>
      </c>
      <c r="O1655" t="s">
        <v>43</v>
      </c>
    </row>
    <row r="1656" spans="1:15" x14ac:dyDescent="0.25">
      <c r="A1656" t="s">
        <v>167</v>
      </c>
      <c r="B1656">
        <v>1156.93</v>
      </c>
      <c r="C1656">
        <v>1093.1199999999999</v>
      </c>
      <c r="D1656">
        <v>1093.05</v>
      </c>
      <c r="E1656">
        <v>1090.6199999999999</v>
      </c>
      <c r="F1656">
        <v>64.305800000000005</v>
      </c>
      <c r="G1656">
        <v>208.88800000000001</v>
      </c>
      <c r="H1656">
        <v>63.034100000000002</v>
      </c>
      <c r="I1656">
        <v>39.731099999999998</v>
      </c>
      <c r="J1656">
        <v>78.957499999999996</v>
      </c>
      <c r="K1656">
        <v>799.25199999999995</v>
      </c>
      <c r="L1656" s="9">
        <v>8.4220700000000001E-17</v>
      </c>
      <c r="M1656">
        <v>6918.04</v>
      </c>
      <c r="N1656">
        <v>0</v>
      </c>
      <c r="O1656" t="s">
        <v>43</v>
      </c>
    </row>
    <row r="1657" spans="1:15" x14ac:dyDescent="0.25">
      <c r="A1657" t="s">
        <v>167</v>
      </c>
      <c r="B1657">
        <v>1123.43</v>
      </c>
      <c r="C1657">
        <v>1058.45</v>
      </c>
      <c r="D1657">
        <v>1058.3800000000001</v>
      </c>
      <c r="E1657">
        <v>1056.06</v>
      </c>
      <c r="F1657">
        <v>61.418700000000001</v>
      </c>
      <c r="G1657">
        <v>202.941</v>
      </c>
      <c r="H1657">
        <v>59.899299999999997</v>
      </c>
      <c r="I1657">
        <v>39.838700000000003</v>
      </c>
      <c r="J1657">
        <v>76.711699999999993</v>
      </c>
      <c r="K1657">
        <v>773.84100000000001</v>
      </c>
      <c r="L1657" s="9">
        <v>3.9533300000000002E-17</v>
      </c>
      <c r="M1657">
        <v>6117.31</v>
      </c>
      <c r="N1657">
        <v>0</v>
      </c>
      <c r="O1657" t="s">
        <v>43</v>
      </c>
    </row>
    <row r="1658" spans="1:15" x14ac:dyDescent="0.25">
      <c r="A1658" t="s">
        <v>167</v>
      </c>
      <c r="B1658">
        <v>1128.72</v>
      </c>
      <c r="C1658">
        <v>1062.31</v>
      </c>
      <c r="D1658">
        <v>1062.23</v>
      </c>
      <c r="E1658">
        <v>1059.9000000000001</v>
      </c>
      <c r="F1658">
        <v>61.154899999999998</v>
      </c>
      <c r="G1658">
        <v>202.553</v>
      </c>
      <c r="H1658">
        <v>60.315800000000003</v>
      </c>
      <c r="I1658">
        <v>39.405700000000003</v>
      </c>
      <c r="J1658">
        <v>76.256</v>
      </c>
      <c r="K1658">
        <v>778.28700000000003</v>
      </c>
      <c r="L1658" s="9">
        <v>3.39776E-16</v>
      </c>
      <c r="M1658">
        <v>7784.99</v>
      </c>
      <c r="N1658">
        <v>0</v>
      </c>
      <c r="O1658" t="s">
        <v>43</v>
      </c>
    </row>
    <row r="1659" spans="1:15" x14ac:dyDescent="0.25">
      <c r="A1659" t="s">
        <v>167</v>
      </c>
      <c r="B1659">
        <v>1123.98</v>
      </c>
      <c r="C1659">
        <v>1058.73</v>
      </c>
      <c r="D1659">
        <v>1058.67</v>
      </c>
      <c r="E1659">
        <v>1056.3599999999999</v>
      </c>
      <c r="F1659">
        <v>60.588099999999997</v>
      </c>
      <c r="G1659">
        <v>201.63</v>
      </c>
      <c r="H1659">
        <v>59.956899999999997</v>
      </c>
      <c r="I1659">
        <v>39.297800000000002</v>
      </c>
      <c r="J1659">
        <v>75.926199999999994</v>
      </c>
      <c r="K1659">
        <v>776.26300000000003</v>
      </c>
      <c r="L1659" s="9">
        <v>3.8499700000000002E-17</v>
      </c>
      <c r="M1659">
        <v>4153.58</v>
      </c>
      <c r="N1659">
        <v>0</v>
      </c>
      <c r="O1659" t="s">
        <v>43</v>
      </c>
    </row>
    <row r="1660" spans="1:15" x14ac:dyDescent="0.25">
      <c r="A1660" t="s">
        <v>167</v>
      </c>
      <c r="B1660">
        <v>1118.75</v>
      </c>
      <c r="C1660">
        <v>1057.02</v>
      </c>
      <c r="D1660">
        <v>1056.95</v>
      </c>
      <c r="E1660">
        <v>1054.6500000000001</v>
      </c>
      <c r="F1660">
        <v>60.557600000000001</v>
      </c>
      <c r="G1660">
        <v>201.096</v>
      </c>
      <c r="H1660">
        <v>60.386800000000001</v>
      </c>
      <c r="I1660">
        <v>39.020099999999999</v>
      </c>
      <c r="J1660">
        <v>75.419300000000007</v>
      </c>
      <c r="K1660">
        <v>774.94100000000003</v>
      </c>
      <c r="L1660" s="9">
        <v>1.09155E-16</v>
      </c>
      <c r="M1660">
        <v>6107.16</v>
      </c>
      <c r="N1660">
        <v>0</v>
      </c>
      <c r="O1660" t="s">
        <v>43</v>
      </c>
    </row>
    <row r="1661" spans="1:15" x14ac:dyDescent="0.25">
      <c r="A1661" t="s">
        <v>167</v>
      </c>
      <c r="B1661">
        <v>1120.31</v>
      </c>
      <c r="C1661">
        <v>1057.46</v>
      </c>
      <c r="D1661">
        <v>1057.3900000000001</v>
      </c>
      <c r="E1661">
        <v>1055.1400000000001</v>
      </c>
      <c r="F1661">
        <v>60.792900000000003</v>
      </c>
      <c r="G1661">
        <v>201.49</v>
      </c>
      <c r="H1661">
        <v>59.926400000000001</v>
      </c>
      <c r="I1661">
        <v>39.193199999999997</v>
      </c>
      <c r="J1661">
        <v>75.863900000000001</v>
      </c>
      <c r="K1661">
        <v>775.22</v>
      </c>
      <c r="L1661" s="9">
        <v>3.2030999999999999E-18</v>
      </c>
      <c r="M1661">
        <v>5528.61</v>
      </c>
      <c r="N1661">
        <v>0</v>
      </c>
      <c r="O1661" t="s">
        <v>43</v>
      </c>
    </row>
    <row r="1662" spans="1:15" x14ac:dyDescent="0.25">
      <c r="A1662" t="s">
        <v>167</v>
      </c>
      <c r="B1662">
        <v>1143.8499999999999</v>
      </c>
      <c r="C1662">
        <v>1080.6600000000001</v>
      </c>
      <c r="D1662">
        <v>1080.5899999999999</v>
      </c>
      <c r="E1662">
        <v>1078.22</v>
      </c>
      <c r="F1662">
        <v>64.643600000000006</v>
      </c>
      <c r="G1662">
        <v>204.70500000000001</v>
      </c>
      <c r="H1662">
        <v>61.0989</v>
      </c>
      <c r="I1662">
        <v>39.404299999999999</v>
      </c>
      <c r="J1662">
        <v>77.562700000000007</v>
      </c>
      <c r="K1662">
        <v>790.79</v>
      </c>
      <c r="L1662" s="9">
        <v>1.0433400000000001E-16</v>
      </c>
      <c r="M1662">
        <v>7044.23</v>
      </c>
      <c r="N1662">
        <v>0</v>
      </c>
      <c r="O1662" t="s">
        <v>43</v>
      </c>
    </row>
    <row r="1663" spans="1:15" x14ac:dyDescent="0.25">
      <c r="A1663" t="s">
        <v>167</v>
      </c>
      <c r="B1663">
        <v>1121.1300000000001</v>
      </c>
      <c r="C1663">
        <v>1055.78</v>
      </c>
      <c r="D1663">
        <v>1055.71</v>
      </c>
      <c r="E1663">
        <v>1053.48</v>
      </c>
      <c r="F1663">
        <v>61.020499999999998</v>
      </c>
      <c r="G1663">
        <v>202.31399999999999</v>
      </c>
      <c r="H1663">
        <v>59.999899999999997</v>
      </c>
      <c r="I1663">
        <v>39.957900000000002</v>
      </c>
      <c r="J1663">
        <v>75.864800000000002</v>
      </c>
      <c r="K1663">
        <v>772.36599999999999</v>
      </c>
      <c r="L1663" s="9">
        <v>1.8830500000000002E-18</v>
      </c>
      <c r="M1663">
        <v>10564.1</v>
      </c>
      <c r="N1663">
        <v>0</v>
      </c>
      <c r="O1663" t="s">
        <v>43</v>
      </c>
    </row>
    <row r="1664" spans="1:15" x14ac:dyDescent="0.25">
      <c r="A1664" t="s">
        <v>167</v>
      </c>
      <c r="B1664">
        <v>1122.97</v>
      </c>
      <c r="C1664">
        <v>1061.3900000000001</v>
      </c>
      <c r="D1664">
        <v>1061.32</v>
      </c>
      <c r="E1664">
        <v>1059.02</v>
      </c>
      <c r="F1664">
        <v>61.0749</v>
      </c>
      <c r="G1664">
        <v>201.678</v>
      </c>
      <c r="H1664">
        <v>60.062800000000003</v>
      </c>
      <c r="I1664">
        <v>39.569899999999997</v>
      </c>
      <c r="J1664">
        <v>75.571700000000007</v>
      </c>
      <c r="K1664">
        <v>778.50599999999997</v>
      </c>
      <c r="L1664" s="9">
        <v>5.9502400000000004E-19</v>
      </c>
      <c r="M1664">
        <v>5670.88</v>
      </c>
      <c r="N1664">
        <v>0</v>
      </c>
      <c r="O1664" t="s">
        <v>43</v>
      </c>
    </row>
    <row r="1665" spans="1:25" x14ac:dyDescent="0.25">
      <c r="A1665" t="s">
        <v>167</v>
      </c>
      <c r="B1665">
        <v>1123.3399999999999</v>
      </c>
      <c r="C1665">
        <v>1060.3</v>
      </c>
      <c r="D1665">
        <v>1060.23</v>
      </c>
      <c r="E1665">
        <v>1057.98</v>
      </c>
      <c r="F1665">
        <v>60.403500000000001</v>
      </c>
      <c r="G1665">
        <v>201.596</v>
      </c>
      <c r="H1665">
        <v>60.285699999999999</v>
      </c>
      <c r="I1665">
        <v>39.077300000000001</v>
      </c>
      <c r="J1665">
        <v>75.862700000000004</v>
      </c>
      <c r="K1665">
        <v>778.27800000000002</v>
      </c>
      <c r="L1665" s="9">
        <v>7.9121899999999995E-17</v>
      </c>
      <c r="M1665">
        <v>7548.67</v>
      </c>
      <c r="N1665">
        <v>0</v>
      </c>
      <c r="O1665" t="s">
        <v>43</v>
      </c>
    </row>
    <row r="1666" spans="1:25" x14ac:dyDescent="0.25">
      <c r="A1666" t="s">
        <v>167</v>
      </c>
      <c r="B1666">
        <v>1122.99</v>
      </c>
      <c r="C1666">
        <v>1058.27</v>
      </c>
      <c r="D1666">
        <v>1058.2</v>
      </c>
      <c r="E1666">
        <v>1055.8699999999999</v>
      </c>
      <c r="F1666">
        <v>61.055100000000003</v>
      </c>
      <c r="G1666">
        <v>202.678</v>
      </c>
      <c r="H1666">
        <v>60.369599999999998</v>
      </c>
      <c r="I1666">
        <v>39.481499999999997</v>
      </c>
      <c r="J1666">
        <v>76.542299999999997</v>
      </c>
      <c r="K1666">
        <v>774.36500000000001</v>
      </c>
      <c r="L1666" s="9">
        <v>2.65618E-17</v>
      </c>
      <c r="M1666">
        <v>9326.19</v>
      </c>
      <c r="N1666">
        <v>0</v>
      </c>
      <c r="O1666" t="s">
        <v>43</v>
      </c>
    </row>
    <row r="1667" spans="1:25" x14ac:dyDescent="0.25">
      <c r="A1667" t="s">
        <v>167</v>
      </c>
      <c r="B1667">
        <v>1125.5999999999999</v>
      </c>
      <c r="C1667">
        <v>1062.32</v>
      </c>
      <c r="D1667">
        <v>1062.25</v>
      </c>
      <c r="E1667">
        <v>1059.92</v>
      </c>
      <c r="F1667">
        <v>61.071100000000001</v>
      </c>
      <c r="G1667">
        <v>202.399</v>
      </c>
      <c r="H1667">
        <v>60.219900000000003</v>
      </c>
      <c r="I1667">
        <v>39.303400000000003</v>
      </c>
      <c r="J1667">
        <v>76.501000000000005</v>
      </c>
      <c r="K1667">
        <v>778.57500000000005</v>
      </c>
      <c r="L1667" s="9">
        <v>7.6634500000000003E-17</v>
      </c>
      <c r="M1667">
        <v>5331.31</v>
      </c>
      <c r="N1667">
        <v>0</v>
      </c>
      <c r="O1667" t="s">
        <v>43</v>
      </c>
    </row>
    <row r="1668" spans="1:25" x14ac:dyDescent="0.25">
      <c r="A1668" t="s">
        <v>167</v>
      </c>
      <c r="B1668">
        <v>1142.99</v>
      </c>
      <c r="C1668">
        <v>1079.93</v>
      </c>
      <c r="D1668">
        <v>1079.8499999999999</v>
      </c>
      <c r="E1668">
        <v>1077.56</v>
      </c>
      <c r="F1668">
        <v>62.971800000000002</v>
      </c>
      <c r="G1668">
        <v>205.208</v>
      </c>
      <c r="H1668">
        <v>61.783900000000003</v>
      </c>
      <c r="I1668">
        <v>40.536200000000001</v>
      </c>
      <c r="J1668">
        <v>76.170699999999997</v>
      </c>
      <c r="K1668">
        <v>791.51499999999999</v>
      </c>
      <c r="L1668" s="9">
        <v>4.2199700000000002E-19</v>
      </c>
      <c r="M1668">
        <v>3974.16</v>
      </c>
      <c r="N1668">
        <v>0</v>
      </c>
      <c r="O1668" t="s">
        <v>43</v>
      </c>
    </row>
    <row r="1669" spans="1:25" x14ac:dyDescent="0.25">
      <c r="A1669" t="s">
        <v>167</v>
      </c>
      <c r="B1669">
        <v>1126.51</v>
      </c>
      <c r="C1669">
        <v>1062.02</v>
      </c>
      <c r="D1669">
        <v>1061.95</v>
      </c>
      <c r="E1669">
        <v>1059.5999999999999</v>
      </c>
      <c r="F1669">
        <v>61.316600000000001</v>
      </c>
      <c r="G1669">
        <v>202.81</v>
      </c>
      <c r="H1669">
        <v>60.555100000000003</v>
      </c>
      <c r="I1669">
        <v>39.425899999999999</v>
      </c>
      <c r="J1669">
        <v>76.220399999999998</v>
      </c>
      <c r="K1669">
        <v>777.71600000000001</v>
      </c>
      <c r="L1669" s="9">
        <v>1.4414799999999999E-15</v>
      </c>
      <c r="M1669">
        <v>5566.63</v>
      </c>
      <c r="N1669">
        <v>0</v>
      </c>
      <c r="O1669" t="s">
        <v>43</v>
      </c>
    </row>
    <row r="1670" spans="1:25" x14ac:dyDescent="0.25">
      <c r="A1670" t="s">
        <v>167</v>
      </c>
      <c r="B1670">
        <v>1128.51</v>
      </c>
      <c r="C1670">
        <v>1063.49</v>
      </c>
      <c r="D1670">
        <v>1063.42</v>
      </c>
      <c r="E1670">
        <v>1061.1199999999999</v>
      </c>
      <c r="F1670">
        <v>60.635899999999999</v>
      </c>
      <c r="G1670">
        <v>202.333</v>
      </c>
      <c r="H1670">
        <v>59.959600000000002</v>
      </c>
      <c r="I1670">
        <v>39.668700000000001</v>
      </c>
      <c r="J1670">
        <v>76.155799999999999</v>
      </c>
      <c r="K1670">
        <v>780.31399999999996</v>
      </c>
      <c r="L1670" s="9">
        <v>6.16804E-17</v>
      </c>
      <c r="M1670">
        <v>1917.33</v>
      </c>
      <c r="N1670">
        <v>0</v>
      </c>
      <c r="O1670" t="s">
        <v>43</v>
      </c>
    </row>
    <row r="1671" spans="1:25" x14ac:dyDescent="0.25">
      <c r="A1671" t="s">
        <v>167</v>
      </c>
      <c r="B1671">
        <v>1126.95</v>
      </c>
      <c r="C1671">
        <v>1061.79</v>
      </c>
      <c r="D1671">
        <v>1061.72</v>
      </c>
      <c r="E1671">
        <v>1059</v>
      </c>
      <c r="F1671">
        <v>61.148600000000002</v>
      </c>
      <c r="G1671">
        <v>202.80799999999999</v>
      </c>
      <c r="H1671">
        <v>59.578000000000003</v>
      </c>
      <c r="I1671">
        <v>40.046100000000003</v>
      </c>
      <c r="J1671">
        <v>76.519499999999994</v>
      </c>
      <c r="K1671">
        <v>777.15099999999995</v>
      </c>
      <c r="L1671" s="9">
        <v>2.9389900000000002E-18</v>
      </c>
      <c r="M1671">
        <v>3277.04</v>
      </c>
      <c r="N1671">
        <v>0</v>
      </c>
      <c r="O1671" t="s">
        <v>43</v>
      </c>
    </row>
    <row r="1672" spans="1:25" x14ac:dyDescent="0.25">
      <c r="A1672" t="s">
        <v>167</v>
      </c>
      <c r="B1672">
        <v>1121.04</v>
      </c>
      <c r="C1672">
        <v>1059.21</v>
      </c>
      <c r="D1672">
        <v>1059.1400000000001</v>
      </c>
      <c r="E1672">
        <v>1056.8</v>
      </c>
      <c r="F1672">
        <v>61.4255</v>
      </c>
      <c r="G1672">
        <v>202.74799999999999</v>
      </c>
      <c r="H1672">
        <v>59.798699999999997</v>
      </c>
      <c r="I1672">
        <v>39.630200000000002</v>
      </c>
      <c r="J1672">
        <v>76.614500000000007</v>
      </c>
      <c r="K1672">
        <v>774.74800000000005</v>
      </c>
      <c r="L1672" s="9">
        <v>4.5560600000000002E-18</v>
      </c>
      <c r="M1672">
        <v>3544.43</v>
      </c>
      <c r="N1672">
        <v>0</v>
      </c>
      <c r="O1672" t="s">
        <v>43</v>
      </c>
    </row>
    <row r="1673" spans="1:25" x14ac:dyDescent="0.25">
      <c r="A1673" t="s">
        <v>167</v>
      </c>
      <c r="B1673">
        <v>1129.83</v>
      </c>
      <c r="C1673">
        <v>1067.4000000000001</v>
      </c>
      <c r="D1673">
        <v>1067.29</v>
      </c>
      <c r="E1673">
        <v>1064.94</v>
      </c>
      <c r="F1673">
        <v>64.115200000000002</v>
      </c>
      <c r="G1673">
        <v>205.95400000000001</v>
      </c>
      <c r="H1673">
        <v>60.676400000000001</v>
      </c>
      <c r="I1673">
        <v>40.768700000000003</v>
      </c>
      <c r="J1673">
        <v>77.874200000000002</v>
      </c>
      <c r="K1673">
        <v>776.80600000000004</v>
      </c>
      <c r="L1673" s="9">
        <v>1.26805E-18</v>
      </c>
      <c r="M1673">
        <v>7255.06</v>
      </c>
      <c r="N1673">
        <v>0</v>
      </c>
      <c r="O1673" t="s">
        <v>43</v>
      </c>
    </row>
    <row r="1674" spans="1:25" x14ac:dyDescent="0.25">
      <c r="A1674" t="s">
        <v>167</v>
      </c>
      <c r="B1674">
        <v>1120.93</v>
      </c>
      <c r="C1674">
        <v>1056.4000000000001</v>
      </c>
      <c r="D1674">
        <v>1056.33</v>
      </c>
      <c r="E1674">
        <v>1054.02</v>
      </c>
      <c r="F1674">
        <v>61.020800000000001</v>
      </c>
      <c r="G1674">
        <v>201.16300000000001</v>
      </c>
      <c r="H1674">
        <v>60.112900000000003</v>
      </c>
      <c r="I1674">
        <v>38.882899999999999</v>
      </c>
      <c r="J1674">
        <v>75.858199999999997</v>
      </c>
      <c r="K1674">
        <v>774.22400000000005</v>
      </c>
      <c r="L1674" s="9">
        <v>1.3700599999999999E-17</v>
      </c>
      <c r="M1674">
        <v>6710.26</v>
      </c>
      <c r="N1674">
        <v>0</v>
      </c>
      <c r="O1674" t="s">
        <v>43</v>
      </c>
    </row>
    <row r="1675" spans="1:25" x14ac:dyDescent="0.25">
      <c r="A1675" t="s">
        <v>167</v>
      </c>
      <c r="B1675">
        <v>1128.18</v>
      </c>
      <c r="C1675">
        <v>1066.03</v>
      </c>
      <c r="D1675">
        <v>1065.95</v>
      </c>
      <c r="E1675">
        <v>1063.6099999999999</v>
      </c>
      <c r="F1675">
        <v>61.329500000000003</v>
      </c>
      <c r="G1675">
        <v>202.58500000000001</v>
      </c>
      <c r="H1675">
        <v>60.172600000000003</v>
      </c>
      <c r="I1675">
        <v>39.346699999999998</v>
      </c>
      <c r="J1675">
        <v>76.728499999999997</v>
      </c>
      <c r="K1675">
        <v>781.92899999999997</v>
      </c>
      <c r="L1675" s="9">
        <v>1.02922E-17</v>
      </c>
      <c r="M1675">
        <v>2671.88</v>
      </c>
      <c r="N1675">
        <v>0</v>
      </c>
      <c r="O1675" t="s">
        <v>43</v>
      </c>
    </row>
    <row r="1676" spans="1:25" x14ac:dyDescent="0.25">
      <c r="A1676" t="s">
        <v>167</v>
      </c>
      <c r="B1676">
        <v>1127.28</v>
      </c>
      <c r="C1676">
        <v>1063.6400000000001</v>
      </c>
      <c r="D1676">
        <v>1063.57</v>
      </c>
      <c r="E1676">
        <v>1061.01</v>
      </c>
      <c r="F1676">
        <v>61.369900000000001</v>
      </c>
      <c r="G1676">
        <v>203.15799999999999</v>
      </c>
      <c r="H1676">
        <v>60.28</v>
      </c>
      <c r="I1676">
        <v>39.869100000000003</v>
      </c>
      <c r="J1676">
        <v>76.318399999999997</v>
      </c>
      <c r="K1676">
        <v>778.649</v>
      </c>
      <c r="L1676" s="9">
        <v>1.1994300000000001E-16</v>
      </c>
      <c r="M1676">
        <v>6057.25</v>
      </c>
      <c r="N1676">
        <v>0</v>
      </c>
      <c r="O1676" t="s">
        <v>43</v>
      </c>
    </row>
    <row r="1677" spans="1:25" x14ac:dyDescent="0.25">
      <c r="A1677" t="s">
        <v>167</v>
      </c>
      <c r="B1677">
        <v>1127.81</v>
      </c>
      <c r="C1677">
        <v>1063.58</v>
      </c>
      <c r="D1677">
        <v>1063.51</v>
      </c>
      <c r="E1677">
        <v>1061.01</v>
      </c>
      <c r="F1677">
        <v>60.305300000000003</v>
      </c>
      <c r="G1677">
        <v>202.1</v>
      </c>
      <c r="H1677">
        <v>60.316499999999998</v>
      </c>
      <c r="I1677">
        <v>39.343600000000002</v>
      </c>
      <c r="J1677">
        <v>75.991900000000001</v>
      </c>
      <c r="K1677">
        <v>780.38599999999997</v>
      </c>
      <c r="L1677" s="9">
        <v>9.8626199999999997E-18</v>
      </c>
      <c r="M1677">
        <v>2589.59</v>
      </c>
      <c r="N1677">
        <v>0</v>
      </c>
      <c r="O1677" t="s">
        <v>43</v>
      </c>
    </row>
    <row r="1678" spans="1:25" x14ac:dyDescent="0.25">
      <c r="A1678" t="s">
        <v>167</v>
      </c>
      <c r="B1678">
        <v>1174.03</v>
      </c>
      <c r="C1678">
        <v>1107.8399999999999</v>
      </c>
      <c r="D1678">
        <v>1107.75</v>
      </c>
      <c r="E1678">
        <v>1105.1300000000001</v>
      </c>
      <c r="F1678">
        <v>63.906999999999996</v>
      </c>
      <c r="G1678">
        <v>211.744</v>
      </c>
      <c r="H1678">
        <v>64.009100000000004</v>
      </c>
      <c r="I1678">
        <v>40.3675</v>
      </c>
      <c r="J1678">
        <v>80.052300000000002</v>
      </c>
      <c r="K1678">
        <v>810.99699999999996</v>
      </c>
      <c r="L1678" s="9">
        <v>1.3342599999999999E-21</v>
      </c>
      <c r="M1678">
        <v>4163.75</v>
      </c>
      <c r="N1678">
        <v>0</v>
      </c>
      <c r="O1678" t="s">
        <v>43</v>
      </c>
    </row>
    <row r="1679" spans="1:25" x14ac:dyDescent="0.25">
      <c r="A1679" t="s">
        <v>167</v>
      </c>
      <c r="B1679">
        <v>1145.18</v>
      </c>
      <c r="C1679">
        <v>1080.23</v>
      </c>
      <c r="D1679">
        <v>1080.1500000000001</v>
      </c>
      <c r="E1679">
        <v>1077.52</v>
      </c>
      <c r="F1679">
        <v>61.549100000000003</v>
      </c>
      <c r="G1679">
        <v>208.155</v>
      </c>
      <c r="H1679">
        <v>60.870199999999997</v>
      </c>
      <c r="I1679">
        <v>40.435299999999998</v>
      </c>
      <c r="J1679">
        <v>80.272599999999997</v>
      </c>
      <c r="K1679">
        <v>789.85400000000004</v>
      </c>
      <c r="L1679" s="9">
        <v>6.2308500000000002E-18</v>
      </c>
      <c r="M1679">
        <v>14798.2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167</v>
      </c>
      <c r="B1680">
        <v>1143.06</v>
      </c>
      <c r="C1680">
        <v>1081.19</v>
      </c>
      <c r="D1680">
        <v>1081.1199999999999</v>
      </c>
      <c r="E1680">
        <v>1078.75</v>
      </c>
      <c r="F1680">
        <v>62.062899999999999</v>
      </c>
      <c r="G1680">
        <v>211.81200000000001</v>
      </c>
      <c r="H1680">
        <v>62.064900000000002</v>
      </c>
      <c r="I1680">
        <v>39.5062</v>
      </c>
      <c r="J1680">
        <v>83.828299999999999</v>
      </c>
      <c r="K1680">
        <v>787.15</v>
      </c>
      <c r="L1680" s="9">
        <v>1.96812E-19</v>
      </c>
      <c r="M1680">
        <v>2911.46</v>
      </c>
      <c r="N1680">
        <v>0</v>
      </c>
      <c r="O1680" t="s">
        <v>43</v>
      </c>
      <c r="R1680">
        <f>AVERAGE(B1631:B1680)</f>
        <v>1145.3361999999997</v>
      </c>
      <c r="S1680">
        <f>AVERAGE(C1631:C1680)</f>
        <v>1081.1952000000001</v>
      </c>
      <c r="U1680">
        <f>_xlfn.VAR.P(B1631:B1680)</f>
        <v>417.42538356</v>
      </c>
      <c r="V1680">
        <f>_xlfn.VAR.P(C1631:C1680)</f>
        <v>403.70951695999952</v>
      </c>
      <c r="X1680">
        <f>1.96*SQRT(U1680)/50</f>
        <v>0.80089483791171889</v>
      </c>
      <c r="Y1680">
        <f>1.96*SQRT(V1680)/50</f>
        <v>0.78762693716087029</v>
      </c>
    </row>
    <row r="1681" spans="1:14" x14ac:dyDescent="0.25">
      <c r="A1681" t="s">
        <v>168</v>
      </c>
      <c r="B1681">
        <v>57498.956200000001</v>
      </c>
      <c r="C1681" t="s">
        <v>37</v>
      </c>
    </row>
    <row r="1682" spans="1:14" x14ac:dyDescent="0.25">
      <c r="A1682" t="s">
        <v>169</v>
      </c>
      <c r="B1682">
        <v>1049.69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7.0156500000000004E-17</v>
      </c>
      <c r="L1682">
        <v>5708.95</v>
      </c>
      <c r="M1682">
        <v>0</v>
      </c>
      <c r="N1682" t="s">
        <v>43</v>
      </c>
    </row>
    <row r="1683" spans="1:14" x14ac:dyDescent="0.25">
      <c r="A1683" t="s">
        <v>169</v>
      </c>
      <c r="B1683">
        <v>1077.4100000000001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4.3141699999999999E-20</v>
      </c>
      <c r="L1683">
        <v>3397.58</v>
      </c>
      <c r="M1683">
        <v>0</v>
      </c>
      <c r="N1683" t="s">
        <v>43</v>
      </c>
    </row>
    <row r="1684" spans="1:14" x14ac:dyDescent="0.25">
      <c r="A1684" t="s">
        <v>169</v>
      </c>
      <c r="B1684">
        <v>1048.1600000000001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2.9257700000000001E-17</v>
      </c>
      <c r="L1684">
        <v>4977.99</v>
      </c>
      <c r="M1684">
        <v>0</v>
      </c>
      <c r="N1684" t="s">
        <v>43</v>
      </c>
    </row>
    <row r="1685" spans="1:14" x14ac:dyDescent="0.25">
      <c r="A1685" t="s">
        <v>169</v>
      </c>
      <c r="B1685">
        <v>1050.21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6.1662500000000006E-17</v>
      </c>
      <c r="L1685">
        <v>4503.71</v>
      </c>
      <c r="M1685">
        <v>0</v>
      </c>
      <c r="N1685" t="s">
        <v>43</v>
      </c>
    </row>
    <row r="1686" spans="1:14" x14ac:dyDescent="0.25">
      <c r="A1686" t="s">
        <v>169</v>
      </c>
      <c r="B1686">
        <v>1045.29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1.4374299999999999E-18</v>
      </c>
      <c r="L1686">
        <v>7307.75</v>
      </c>
      <c r="M1686">
        <v>0</v>
      </c>
      <c r="N1686" t="s">
        <v>43</v>
      </c>
    </row>
    <row r="1687" spans="1:14" x14ac:dyDescent="0.25">
      <c r="A1687" t="s">
        <v>169</v>
      </c>
      <c r="B1687">
        <v>1081.9100000000001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8.4075999999999995E-17</v>
      </c>
      <c r="L1687">
        <v>2686.99</v>
      </c>
      <c r="M1687">
        <v>0</v>
      </c>
      <c r="N1687" t="s">
        <v>43</v>
      </c>
    </row>
    <row r="1688" spans="1:14" x14ac:dyDescent="0.25">
      <c r="A1688" t="s">
        <v>169</v>
      </c>
      <c r="B1688">
        <v>1082.78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9.0972499999999999E-18</v>
      </c>
      <c r="L1688">
        <v>5437.66</v>
      </c>
      <c r="M1688">
        <v>0</v>
      </c>
      <c r="N1688" t="s">
        <v>43</v>
      </c>
    </row>
    <row r="1689" spans="1:14" x14ac:dyDescent="0.25">
      <c r="A1689" t="s">
        <v>169</v>
      </c>
      <c r="B1689">
        <v>1098.95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1.24358E-16</v>
      </c>
      <c r="L1689">
        <v>4535.72</v>
      </c>
      <c r="M1689">
        <v>0</v>
      </c>
      <c r="N1689" t="s">
        <v>43</v>
      </c>
    </row>
    <row r="1690" spans="1:14" x14ac:dyDescent="0.25">
      <c r="A1690" t="s">
        <v>169</v>
      </c>
      <c r="B1690">
        <v>1111.9100000000001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3.9364400000000001E-22</v>
      </c>
      <c r="L1690">
        <v>4134.42</v>
      </c>
      <c r="M1690">
        <v>0</v>
      </c>
      <c r="N1690" t="s">
        <v>43</v>
      </c>
    </row>
    <row r="1691" spans="1:14" x14ac:dyDescent="0.25">
      <c r="A1691" t="s">
        <v>169</v>
      </c>
      <c r="B1691">
        <v>1088.1300000000001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1.64186E-18</v>
      </c>
      <c r="L1691">
        <v>2607.23</v>
      </c>
      <c r="M1691">
        <v>0</v>
      </c>
      <c r="N1691" t="s">
        <v>43</v>
      </c>
    </row>
    <row r="1692" spans="1:14" x14ac:dyDescent="0.25">
      <c r="A1692" t="s">
        <v>169</v>
      </c>
      <c r="B1692">
        <v>1098.2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5.87114E-18</v>
      </c>
      <c r="L1692">
        <v>4399.76</v>
      </c>
      <c r="M1692">
        <v>0</v>
      </c>
      <c r="N1692" t="s">
        <v>43</v>
      </c>
    </row>
    <row r="1693" spans="1:14" x14ac:dyDescent="0.25">
      <c r="A1693" t="s">
        <v>169</v>
      </c>
      <c r="B1693">
        <v>1096.6099999999999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6.0179100000000001E-17</v>
      </c>
      <c r="L1693">
        <v>5629.47</v>
      </c>
      <c r="M1693">
        <v>0</v>
      </c>
      <c r="N1693" t="s">
        <v>43</v>
      </c>
    </row>
    <row r="1694" spans="1:14" x14ac:dyDescent="0.25">
      <c r="A1694" t="s">
        <v>169</v>
      </c>
      <c r="B1694">
        <v>1098.03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7.6156100000000003E-19</v>
      </c>
      <c r="L1694">
        <v>2231.7800000000002</v>
      </c>
      <c r="M1694">
        <v>0</v>
      </c>
      <c r="N1694" t="s">
        <v>43</v>
      </c>
    </row>
    <row r="1695" spans="1:14" x14ac:dyDescent="0.25">
      <c r="A1695" t="s">
        <v>169</v>
      </c>
      <c r="B1695">
        <v>1089.6300000000001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2.6098900000000002E-19</v>
      </c>
      <c r="L1695">
        <v>5070.83</v>
      </c>
      <c r="M1695">
        <v>0</v>
      </c>
      <c r="N1695" t="s">
        <v>43</v>
      </c>
    </row>
    <row r="1696" spans="1:14" x14ac:dyDescent="0.25">
      <c r="A1696" t="s">
        <v>169</v>
      </c>
      <c r="B1696">
        <v>1097.6300000000001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3.0174200000000001E-17</v>
      </c>
      <c r="L1696">
        <v>11769.2</v>
      </c>
      <c r="M1696">
        <v>0</v>
      </c>
      <c r="N1696" t="s">
        <v>43</v>
      </c>
    </row>
    <row r="1697" spans="1:14" x14ac:dyDescent="0.25">
      <c r="A1697" t="s">
        <v>169</v>
      </c>
      <c r="B1697">
        <v>1089.8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8.2184399999999999E-18</v>
      </c>
      <c r="L1697">
        <v>7900.12</v>
      </c>
      <c r="M1697">
        <v>0</v>
      </c>
      <c r="N1697" t="s">
        <v>43</v>
      </c>
    </row>
    <row r="1698" spans="1:14" x14ac:dyDescent="0.25">
      <c r="A1698" t="s">
        <v>169</v>
      </c>
      <c r="B1698">
        <v>1087.68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1.6705200000000001E-16</v>
      </c>
      <c r="L1698">
        <v>3628.1</v>
      </c>
      <c r="M1698">
        <v>0</v>
      </c>
      <c r="N1698" t="s">
        <v>43</v>
      </c>
    </row>
    <row r="1699" spans="1:14" x14ac:dyDescent="0.25">
      <c r="A1699" t="s">
        <v>169</v>
      </c>
      <c r="B1699">
        <v>1084.48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5.1957999999999995E-16</v>
      </c>
      <c r="L1699">
        <v>8191.31</v>
      </c>
      <c r="M1699">
        <v>0</v>
      </c>
      <c r="N1699" t="s">
        <v>43</v>
      </c>
    </row>
    <row r="1700" spans="1:14" x14ac:dyDescent="0.25">
      <c r="A1700" t="s">
        <v>169</v>
      </c>
      <c r="B1700">
        <v>1076.57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2.6892699999999999E-17</v>
      </c>
      <c r="L1700">
        <v>17506.8</v>
      </c>
      <c r="M1700">
        <v>0</v>
      </c>
      <c r="N1700" t="s">
        <v>43</v>
      </c>
    </row>
    <row r="1701" spans="1:14" x14ac:dyDescent="0.25">
      <c r="A1701" t="s">
        <v>169</v>
      </c>
      <c r="B1701">
        <v>1093.68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5.4467099999999999E-17</v>
      </c>
      <c r="L1701">
        <v>4474.53</v>
      </c>
      <c r="M1701">
        <v>0</v>
      </c>
      <c r="N1701" t="s">
        <v>43</v>
      </c>
    </row>
    <row r="1702" spans="1:14" x14ac:dyDescent="0.25">
      <c r="A1702" t="s">
        <v>169</v>
      </c>
      <c r="B1702">
        <v>1079.8499999999999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1.4074399999999999E-16</v>
      </c>
      <c r="L1702">
        <v>8111.12</v>
      </c>
      <c r="M1702">
        <v>0</v>
      </c>
      <c r="N1702" t="s">
        <v>43</v>
      </c>
    </row>
    <row r="1703" spans="1:14" x14ac:dyDescent="0.25">
      <c r="A1703" t="s">
        <v>169</v>
      </c>
      <c r="B1703">
        <v>1083.58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1.43347E-16</v>
      </c>
      <c r="L1703">
        <v>5093.05</v>
      </c>
      <c r="M1703">
        <v>0</v>
      </c>
      <c r="N1703" t="s">
        <v>43</v>
      </c>
    </row>
    <row r="1704" spans="1:14" x14ac:dyDescent="0.25">
      <c r="A1704" t="s">
        <v>169</v>
      </c>
      <c r="B1704">
        <v>1087.47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1.2532300000000001E-17</v>
      </c>
      <c r="L1704">
        <v>4023.68</v>
      </c>
      <c r="M1704">
        <v>0</v>
      </c>
      <c r="N1704" t="s">
        <v>43</v>
      </c>
    </row>
    <row r="1705" spans="1:14" x14ac:dyDescent="0.25">
      <c r="A1705" t="s">
        <v>169</v>
      </c>
      <c r="B1705">
        <v>1114.4100000000001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5.5988699999999996E-16</v>
      </c>
      <c r="L1705">
        <v>13321.3</v>
      </c>
      <c r="M1705">
        <v>0</v>
      </c>
      <c r="N1705" t="s">
        <v>43</v>
      </c>
    </row>
    <row r="1706" spans="1:14" x14ac:dyDescent="0.25">
      <c r="A1706" t="s">
        <v>169</v>
      </c>
      <c r="B1706">
        <v>1070.48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2.0292899999999999E-18</v>
      </c>
      <c r="L1706">
        <v>3217.57</v>
      </c>
      <c r="M1706">
        <v>0</v>
      </c>
      <c r="N1706" t="s">
        <v>43</v>
      </c>
    </row>
    <row r="1707" spans="1:14" x14ac:dyDescent="0.25">
      <c r="A1707" t="s">
        <v>169</v>
      </c>
      <c r="B1707">
        <v>1084.29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6.0116100000000002E-18</v>
      </c>
      <c r="L1707">
        <v>4654.16</v>
      </c>
      <c r="M1707">
        <v>0</v>
      </c>
      <c r="N1707" t="s">
        <v>43</v>
      </c>
    </row>
    <row r="1708" spans="1:14" x14ac:dyDescent="0.25">
      <c r="A1708" t="s">
        <v>169</v>
      </c>
      <c r="B1708">
        <v>1069.6400000000001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2.5854699999999998E-17</v>
      </c>
      <c r="L1708">
        <v>5196.8100000000004</v>
      </c>
      <c r="M1708">
        <v>0</v>
      </c>
      <c r="N1708" t="s">
        <v>43</v>
      </c>
    </row>
    <row r="1709" spans="1:14" x14ac:dyDescent="0.25">
      <c r="A1709" t="s">
        <v>169</v>
      </c>
      <c r="B1709">
        <v>1071.6300000000001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1.67872E-18</v>
      </c>
      <c r="L1709">
        <v>4757.1499999999996</v>
      </c>
      <c r="M1709">
        <v>0</v>
      </c>
      <c r="N1709" t="s">
        <v>43</v>
      </c>
    </row>
    <row r="1710" spans="1:14" x14ac:dyDescent="0.25">
      <c r="A1710" t="s">
        <v>169</v>
      </c>
      <c r="B1710">
        <v>1056.23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8.7048799999999996E-18</v>
      </c>
      <c r="L1710">
        <v>4010.91</v>
      </c>
      <c r="M1710">
        <v>0</v>
      </c>
      <c r="N1710" t="s">
        <v>43</v>
      </c>
    </row>
    <row r="1711" spans="1:14" x14ac:dyDescent="0.25">
      <c r="A1711" t="s">
        <v>169</v>
      </c>
      <c r="B1711">
        <v>1071.8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4.7370099999999997E-21</v>
      </c>
      <c r="L1711">
        <v>3428.91</v>
      </c>
      <c r="M1711">
        <v>0</v>
      </c>
      <c r="N1711" t="s">
        <v>43</v>
      </c>
    </row>
    <row r="1712" spans="1:14" x14ac:dyDescent="0.25">
      <c r="A1712" t="s">
        <v>169</v>
      </c>
      <c r="B1712">
        <v>1052.9100000000001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5.9415100000000002E-16</v>
      </c>
      <c r="L1712">
        <v>4593.5600000000004</v>
      </c>
      <c r="M1712">
        <v>0</v>
      </c>
      <c r="N1712" t="s">
        <v>43</v>
      </c>
    </row>
    <row r="1713" spans="1:14" x14ac:dyDescent="0.25">
      <c r="A1713" t="s">
        <v>169</v>
      </c>
      <c r="B1713">
        <v>1059.08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9.1743099999999997E-17</v>
      </c>
      <c r="L1713">
        <v>2932.18</v>
      </c>
      <c r="M1713">
        <v>0</v>
      </c>
      <c r="N1713" t="s">
        <v>43</v>
      </c>
    </row>
    <row r="1714" spans="1:14" x14ac:dyDescent="0.25">
      <c r="A1714" t="s">
        <v>169</v>
      </c>
      <c r="B1714">
        <v>1070.68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5.0086399999999999E-17</v>
      </c>
      <c r="L1714">
        <v>11601.8</v>
      </c>
      <c r="M1714">
        <v>0</v>
      </c>
      <c r="N1714" t="s">
        <v>43</v>
      </c>
    </row>
    <row r="1715" spans="1:14" x14ac:dyDescent="0.25">
      <c r="A1715" t="s">
        <v>169</v>
      </c>
      <c r="B1715">
        <v>1054.1099999999999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3.3284199999999999E-16</v>
      </c>
      <c r="L1715">
        <v>5419.54</v>
      </c>
      <c r="M1715">
        <v>0</v>
      </c>
      <c r="N1715" t="s">
        <v>43</v>
      </c>
    </row>
    <row r="1716" spans="1:14" x14ac:dyDescent="0.25">
      <c r="A1716" t="s">
        <v>169</v>
      </c>
      <c r="B1716">
        <v>1061.83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7.7673200000000004E-17</v>
      </c>
      <c r="L1716">
        <v>2998.61</v>
      </c>
      <c r="M1716">
        <v>0</v>
      </c>
      <c r="N1716" t="s">
        <v>43</v>
      </c>
    </row>
    <row r="1717" spans="1:14" x14ac:dyDescent="0.25">
      <c r="A1717" t="s">
        <v>169</v>
      </c>
      <c r="B1717">
        <v>1049.04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2.4420100000000002E-16</v>
      </c>
      <c r="L1717">
        <v>2142.34</v>
      </c>
      <c r="M1717">
        <v>0</v>
      </c>
      <c r="N1717" t="s">
        <v>43</v>
      </c>
    </row>
    <row r="1718" spans="1:14" x14ac:dyDescent="0.25">
      <c r="A1718" t="s">
        <v>169</v>
      </c>
      <c r="B1718">
        <v>1051.48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1.22436E-15</v>
      </c>
      <c r="L1718">
        <v>3814.84</v>
      </c>
      <c r="M1718">
        <v>0</v>
      </c>
      <c r="N1718" t="s">
        <v>43</v>
      </c>
    </row>
    <row r="1719" spans="1:14" x14ac:dyDescent="0.25">
      <c r="A1719" t="s">
        <v>169</v>
      </c>
      <c r="B1719">
        <v>1052.06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3.16576E-18</v>
      </c>
      <c r="L1719">
        <v>6471.34</v>
      </c>
      <c r="M1719">
        <v>0</v>
      </c>
      <c r="N1719" t="s">
        <v>43</v>
      </c>
    </row>
    <row r="1720" spans="1:14" x14ac:dyDescent="0.25">
      <c r="A1720" t="s">
        <v>169</v>
      </c>
      <c r="B1720">
        <v>1058.4100000000001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1.3592099999999999E-16</v>
      </c>
      <c r="L1720">
        <v>2698.15</v>
      </c>
      <c r="M1720">
        <v>0</v>
      </c>
      <c r="N1720" t="s">
        <v>43</v>
      </c>
    </row>
    <row r="1721" spans="1:14" x14ac:dyDescent="0.25">
      <c r="A1721" t="s">
        <v>169</v>
      </c>
      <c r="B1721">
        <v>1048.08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4.31346E-20</v>
      </c>
      <c r="L1721">
        <v>6305.86</v>
      </c>
      <c r="M1721">
        <v>0</v>
      </c>
      <c r="N1721" t="s">
        <v>43</v>
      </c>
    </row>
    <row r="1722" spans="1:14" x14ac:dyDescent="0.25">
      <c r="A1722" t="s">
        <v>169</v>
      </c>
      <c r="B1722">
        <v>1061.76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3.5156799999999998E-16</v>
      </c>
      <c r="L1722">
        <v>2690.14</v>
      </c>
      <c r="M1722">
        <v>0</v>
      </c>
      <c r="N1722" t="s">
        <v>43</v>
      </c>
    </row>
    <row r="1723" spans="1:14" x14ac:dyDescent="0.25">
      <c r="A1723" t="s">
        <v>169</v>
      </c>
      <c r="B1723">
        <v>1053.6199999999999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1.03253E-17</v>
      </c>
      <c r="L1723">
        <v>9632.0300000000007</v>
      </c>
      <c r="M1723">
        <v>0</v>
      </c>
      <c r="N1723" t="s">
        <v>43</v>
      </c>
    </row>
    <row r="1724" spans="1:14" x14ac:dyDescent="0.25">
      <c r="A1724" t="s">
        <v>169</v>
      </c>
      <c r="B1724">
        <v>1054.6600000000001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9.52156E-16</v>
      </c>
      <c r="L1724">
        <v>3915.69</v>
      </c>
      <c r="M1724">
        <v>0</v>
      </c>
      <c r="N1724" t="s">
        <v>43</v>
      </c>
    </row>
    <row r="1725" spans="1:14" x14ac:dyDescent="0.25">
      <c r="A1725" t="s">
        <v>169</v>
      </c>
      <c r="B1725">
        <v>1048.49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6.6726499999999997E-18</v>
      </c>
      <c r="L1725">
        <v>11339</v>
      </c>
      <c r="M1725">
        <v>0</v>
      </c>
      <c r="N1725" t="s">
        <v>43</v>
      </c>
    </row>
    <row r="1726" spans="1:14" x14ac:dyDescent="0.25">
      <c r="A1726" t="s">
        <v>169</v>
      </c>
      <c r="B1726">
        <v>1062.2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1.08944E-17</v>
      </c>
      <c r="L1726">
        <v>6195.44</v>
      </c>
      <c r="M1726">
        <v>0</v>
      </c>
      <c r="N1726" t="s">
        <v>43</v>
      </c>
    </row>
    <row r="1727" spans="1:14" x14ac:dyDescent="0.25">
      <c r="A1727" t="s">
        <v>169</v>
      </c>
      <c r="B1727">
        <v>1051.5999999999999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6.4245899999999995E-17</v>
      </c>
      <c r="L1727">
        <v>4833.3100000000004</v>
      </c>
      <c r="M1727">
        <v>0</v>
      </c>
      <c r="N1727" t="s">
        <v>43</v>
      </c>
    </row>
    <row r="1728" spans="1:14" x14ac:dyDescent="0.25">
      <c r="A1728" t="s">
        <v>169</v>
      </c>
      <c r="B1728">
        <v>1066.1500000000001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3.76023E-16</v>
      </c>
      <c r="L1728">
        <v>6819.89</v>
      </c>
      <c r="M1728">
        <v>0</v>
      </c>
      <c r="N1728" t="s">
        <v>43</v>
      </c>
    </row>
    <row r="1729" spans="1:25" x14ac:dyDescent="0.25">
      <c r="A1729" t="s">
        <v>169</v>
      </c>
      <c r="B1729">
        <v>1055.56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5.6659699999999997E-17</v>
      </c>
      <c r="L1729">
        <v>4817.8999999999996</v>
      </c>
      <c r="M1729">
        <v>0</v>
      </c>
      <c r="N1729" t="s">
        <v>43</v>
      </c>
    </row>
    <row r="1730" spans="1:25" x14ac:dyDescent="0.25">
      <c r="A1730" t="s">
        <v>169</v>
      </c>
      <c r="B1730">
        <v>1047.42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3.0172900000000001E-17</v>
      </c>
      <c r="L1730">
        <v>4754.6400000000003</v>
      </c>
      <c r="M1730">
        <v>0</v>
      </c>
      <c r="N1730" t="s">
        <v>43</v>
      </c>
    </row>
    <row r="1731" spans="1:25" x14ac:dyDescent="0.25">
      <c r="A1731" t="s">
        <v>169</v>
      </c>
      <c r="B1731">
        <v>1052.23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9.6535199999999998E-18</v>
      </c>
      <c r="L1731">
        <v>8451.08</v>
      </c>
      <c r="M1731">
        <v>0</v>
      </c>
      <c r="N1731" t="s">
        <v>43</v>
      </c>
    </row>
    <row r="1732" spans="1:25" x14ac:dyDescent="0.25">
      <c r="A1732" t="s">
        <v>169</v>
      </c>
      <c r="B1732">
        <v>1058.1400000000001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6.7013700000000003E-17</v>
      </c>
      <c r="L1732">
        <v>4700.3</v>
      </c>
      <c r="M1732">
        <v>0</v>
      </c>
      <c r="N1732" t="s">
        <v>43</v>
      </c>
    </row>
    <row r="1733" spans="1:25" x14ac:dyDescent="0.25">
      <c r="A1733" t="s">
        <v>169</v>
      </c>
      <c r="B1733">
        <v>1055.31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3.1568099999999998E-20</v>
      </c>
      <c r="L1733">
        <v>7658.09</v>
      </c>
      <c r="M1733">
        <v>0</v>
      </c>
      <c r="N1733" t="s">
        <v>43</v>
      </c>
    </row>
    <row r="1734" spans="1:25" x14ac:dyDescent="0.25">
      <c r="A1734" t="s">
        <v>169</v>
      </c>
      <c r="B1734">
        <v>1062.44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3.5586400000000002E-18</v>
      </c>
      <c r="L1734">
        <v>7583.23</v>
      </c>
      <c r="M1734">
        <v>0</v>
      </c>
      <c r="N1734" t="s">
        <v>43</v>
      </c>
    </row>
    <row r="1735" spans="1:25" x14ac:dyDescent="0.25">
      <c r="A1735" t="s">
        <v>169</v>
      </c>
      <c r="B1735">
        <v>1064.49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2.5324700000000001E-21</v>
      </c>
      <c r="L1735">
        <v>3949.12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169</v>
      </c>
      <c r="B1736">
        <v>1056.1500000000001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1.1176299999999999E-18</v>
      </c>
      <c r="L1736">
        <v>7218.92</v>
      </c>
      <c r="M1736">
        <v>0</v>
      </c>
      <c r="N1736" t="s">
        <v>43</v>
      </c>
      <c r="R1736">
        <f>AVERAGE(B1687:B1736)</f>
        <v>1071.4654000000003</v>
      </c>
      <c r="S1736">
        <f>AVERAGE(C1687:C1736)</f>
        <v>0</v>
      </c>
      <c r="U1736">
        <f>_xlfn.VAR.P(B1687:B1736)</f>
        <v>332.08651684000046</v>
      </c>
      <c r="V1736">
        <f>_xlfn.VAR.P(C1687:C1736)</f>
        <v>0</v>
      </c>
      <c r="X1736">
        <f>1.96*SQRT(U1736)/50</f>
        <v>0.71435105182047465</v>
      </c>
      <c r="Y1736">
        <f>1.96*SQRT(V1736)/50</f>
        <v>0</v>
      </c>
    </row>
    <row r="1737" spans="1:25" x14ac:dyDescent="0.25">
      <c r="A1737" t="s">
        <v>170</v>
      </c>
      <c r="B1737">
        <v>53730.517999999996</v>
      </c>
      <c r="C1737" t="s">
        <v>37</v>
      </c>
    </row>
    <row r="1738" spans="1:25" x14ac:dyDescent="0.25">
      <c r="A1738" t="s">
        <v>171</v>
      </c>
      <c r="B1738">
        <v>914.68600000000004</v>
      </c>
      <c r="C1738">
        <v>913.68700000000001</v>
      </c>
      <c r="D1738">
        <v>913.62099999999998</v>
      </c>
      <c r="E1738">
        <v>911.31200000000001</v>
      </c>
      <c r="F1738">
        <v>61.685299999999998</v>
      </c>
      <c r="G1738">
        <v>0</v>
      </c>
      <c r="H1738">
        <v>59.608800000000002</v>
      </c>
      <c r="I1738">
        <v>0</v>
      </c>
      <c r="J1738" s="9">
        <v>9.8692400000000001E-20</v>
      </c>
      <c r="K1738">
        <v>5453.46</v>
      </c>
      <c r="L1738">
        <v>0</v>
      </c>
      <c r="M1738" t="s">
        <v>43</v>
      </c>
    </row>
    <row r="1739" spans="1:25" x14ac:dyDescent="0.25">
      <c r="A1739" t="s">
        <v>171</v>
      </c>
      <c r="B1739">
        <v>920.41399999999999</v>
      </c>
      <c r="C1739">
        <v>919.11400000000003</v>
      </c>
      <c r="D1739">
        <v>919.04100000000005</v>
      </c>
      <c r="E1739">
        <v>916.58699999999999</v>
      </c>
      <c r="F1739">
        <v>62.044899999999998</v>
      </c>
      <c r="G1739">
        <v>0</v>
      </c>
      <c r="H1739">
        <v>60.724400000000003</v>
      </c>
      <c r="I1739">
        <v>0</v>
      </c>
      <c r="J1739" s="9">
        <v>2.5916100000000001E-19</v>
      </c>
      <c r="K1739">
        <v>4239.33</v>
      </c>
      <c r="L1739">
        <v>0</v>
      </c>
      <c r="M1739" t="s">
        <v>43</v>
      </c>
    </row>
    <row r="1740" spans="1:25" x14ac:dyDescent="0.25">
      <c r="A1740" t="s">
        <v>171</v>
      </c>
      <c r="B1740">
        <v>928.80200000000002</v>
      </c>
      <c r="C1740">
        <v>927.822</v>
      </c>
      <c r="D1740">
        <v>927.75099999999998</v>
      </c>
      <c r="E1740">
        <v>925.22799999999995</v>
      </c>
      <c r="F1740">
        <v>62.798000000000002</v>
      </c>
      <c r="G1740">
        <v>0</v>
      </c>
      <c r="H1740">
        <v>61.6843</v>
      </c>
      <c r="I1740">
        <v>0</v>
      </c>
      <c r="J1740" s="9">
        <v>7.5797599999999995E-17</v>
      </c>
      <c r="K1740">
        <v>4130.3599999999997</v>
      </c>
      <c r="L1740">
        <v>0</v>
      </c>
      <c r="M1740" t="s">
        <v>43</v>
      </c>
    </row>
    <row r="1741" spans="1:25" x14ac:dyDescent="0.25">
      <c r="A1741" t="s">
        <v>171</v>
      </c>
      <c r="B1741">
        <v>914.95799999999997</v>
      </c>
      <c r="C1741">
        <v>913.99199999999996</v>
      </c>
      <c r="D1741">
        <v>913.92399999999998</v>
      </c>
      <c r="E1741">
        <v>911.56700000000001</v>
      </c>
      <c r="F1741">
        <v>61.516300000000001</v>
      </c>
      <c r="G1741">
        <v>0</v>
      </c>
      <c r="H1741">
        <v>60.879300000000001</v>
      </c>
      <c r="I1741">
        <v>0</v>
      </c>
      <c r="J1741" s="9">
        <v>2.8403600000000001E-16</v>
      </c>
      <c r="K1741">
        <v>8266.16</v>
      </c>
      <c r="L1741">
        <v>0</v>
      </c>
      <c r="M1741" t="s">
        <v>43</v>
      </c>
    </row>
    <row r="1742" spans="1:25" x14ac:dyDescent="0.25">
      <c r="A1742" t="s">
        <v>171</v>
      </c>
      <c r="B1742">
        <v>920.19100000000003</v>
      </c>
      <c r="C1742">
        <v>919.00800000000004</v>
      </c>
      <c r="D1742">
        <v>918.94299999999998</v>
      </c>
      <c r="E1742">
        <v>916.61199999999997</v>
      </c>
      <c r="F1742">
        <v>61.377600000000001</v>
      </c>
      <c r="G1742">
        <v>0</v>
      </c>
      <c r="H1742">
        <v>60.9754</v>
      </c>
      <c r="I1742">
        <v>0</v>
      </c>
      <c r="J1742" s="9">
        <v>3.89214E-17</v>
      </c>
      <c r="K1742">
        <v>8084.99</v>
      </c>
      <c r="L1742">
        <v>0</v>
      </c>
      <c r="M1742" t="s">
        <v>43</v>
      </c>
    </row>
    <row r="1743" spans="1:25" x14ac:dyDescent="0.25">
      <c r="A1743" t="s">
        <v>171</v>
      </c>
      <c r="B1743">
        <v>909.93499999999995</v>
      </c>
      <c r="C1743">
        <v>908.98500000000001</v>
      </c>
      <c r="D1743">
        <v>908.91600000000005</v>
      </c>
      <c r="E1743">
        <v>906.6</v>
      </c>
      <c r="F1743">
        <v>61.770600000000002</v>
      </c>
      <c r="G1743">
        <v>0</v>
      </c>
      <c r="H1743">
        <v>60.369399999999999</v>
      </c>
      <c r="I1743">
        <v>0</v>
      </c>
      <c r="J1743" s="9">
        <v>2.7403799999999998E-18</v>
      </c>
      <c r="K1743">
        <v>4832.1099999999997</v>
      </c>
      <c r="L1743">
        <v>0</v>
      </c>
      <c r="M1743" t="s">
        <v>43</v>
      </c>
    </row>
    <row r="1744" spans="1:25" x14ac:dyDescent="0.25">
      <c r="A1744" t="s">
        <v>171</v>
      </c>
      <c r="B1744">
        <v>932.25599999999997</v>
      </c>
      <c r="C1744">
        <v>931.178</v>
      </c>
      <c r="D1744">
        <v>931.09</v>
      </c>
      <c r="E1744">
        <v>928.32799999999997</v>
      </c>
      <c r="F1744">
        <v>62.397100000000002</v>
      </c>
      <c r="G1744">
        <v>0</v>
      </c>
      <c r="H1744">
        <v>61.883899999999997</v>
      </c>
      <c r="I1744">
        <v>0</v>
      </c>
      <c r="J1744" s="9">
        <v>2.9492200000000001E-19</v>
      </c>
      <c r="K1744">
        <v>4072.48</v>
      </c>
      <c r="L1744">
        <v>0</v>
      </c>
      <c r="M1744" t="s">
        <v>43</v>
      </c>
    </row>
    <row r="1745" spans="1:13" x14ac:dyDescent="0.25">
      <c r="A1745" t="s">
        <v>171</v>
      </c>
      <c r="B1745">
        <v>934.05799999999999</v>
      </c>
      <c r="C1745">
        <v>933.01800000000003</v>
      </c>
      <c r="D1745">
        <v>932.923</v>
      </c>
      <c r="E1745">
        <v>930.298</v>
      </c>
      <c r="F1745">
        <v>62.650700000000001</v>
      </c>
      <c r="G1745">
        <v>0</v>
      </c>
      <c r="H1745">
        <v>63.224299999999999</v>
      </c>
      <c r="I1745">
        <v>0</v>
      </c>
      <c r="J1745" s="9">
        <v>5.8682600000000004E-16</v>
      </c>
      <c r="K1745">
        <v>8168.6</v>
      </c>
      <c r="L1745">
        <v>0</v>
      </c>
      <c r="M1745" t="s">
        <v>43</v>
      </c>
    </row>
    <row r="1746" spans="1:13" x14ac:dyDescent="0.25">
      <c r="A1746" t="s">
        <v>171</v>
      </c>
      <c r="B1746">
        <v>934.53200000000004</v>
      </c>
      <c r="C1746">
        <v>933.45899999999995</v>
      </c>
      <c r="D1746">
        <v>933.38199999999995</v>
      </c>
      <c r="E1746">
        <v>930.86099999999999</v>
      </c>
      <c r="F1746">
        <v>62.3917</v>
      </c>
      <c r="G1746">
        <v>0</v>
      </c>
      <c r="H1746">
        <v>62.073300000000003</v>
      </c>
      <c r="I1746">
        <v>0</v>
      </c>
      <c r="J1746" s="9">
        <v>4.2946899999999998E-17</v>
      </c>
      <c r="K1746">
        <v>4550.9799999999996</v>
      </c>
      <c r="L1746">
        <v>0</v>
      </c>
      <c r="M1746" t="s">
        <v>43</v>
      </c>
    </row>
    <row r="1747" spans="1:13" x14ac:dyDescent="0.25">
      <c r="A1747" t="s">
        <v>171</v>
      </c>
      <c r="B1747">
        <v>960.12199999999996</v>
      </c>
      <c r="C1747">
        <v>958.97900000000004</v>
      </c>
      <c r="D1747">
        <v>958.904</v>
      </c>
      <c r="E1747">
        <v>956.10199999999998</v>
      </c>
      <c r="F1747">
        <v>64.013000000000005</v>
      </c>
      <c r="G1747">
        <v>0</v>
      </c>
      <c r="H1747">
        <v>65.585800000000006</v>
      </c>
      <c r="I1747">
        <v>0</v>
      </c>
      <c r="J1747" s="9">
        <v>8.8981500000000007E-18</v>
      </c>
      <c r="K1747">
        <v>3366.52</v>
      </c>
      <c r="L1747">
        <v>0</v>
      </c>
      <c r="M1747" t="s">
        <v>43</v>
      </c>
    </row>
    <row r="1748" spans="1:13" x14ac:dyDescent="0.25">
      <c r="A1748" t="s">
        <v>171</v>
      </c>
      <c r="B1748">
        <v>934.14499999999998</v>
      </c>
      <c r="C1748">
        <v>933.09699999999998</v>
      </c>
      <c r="D1748">
        <v>933.02700000000004</v>
      </c>
      <c r="E1748">
        <v>930.4</v>
      </c>
      <c r="F1748">
        <v>63.9983</v>
      </c>
      <c r="G1748">
        <v>0</v>
      </c>
      <c r="H1748">
        <v>63.090899999999998</v>
      </c>
      <c r="I1748">
        <v>0</v>
      </c>
      <c r="J1748" s="9">
        <v>1.45385E-18</v>
      </c>
      <c r="K1748">
        <v>5601.23</v>
      </c>
      <c r="L1748">
        <v>0</v>
      </c>
      <c r="M1748" t="s">
        <v>43</v>
      </c>
    </row>
    <row r="1749" spans="1:13" x14ac:dyDescent="0.25">
      <c r="A1749" t="s">
        <v>171</v>
      </c>
      <c r="B1749">
        <v>973.58699999999999</v>
      </c>
      <c r="C1749">
        <v>972.56700000000001</v>
      </c>
      <c r="D1749">
        <v>972.48</v>
      </c>
      <c r="E1749">
        <v>969.44100000000003</v>
      </c>
      <c r="F1749">
        <v>65.473799999999997</v>
      </c>
      <c r="G1749">
        <v>0</v>
      </c>
      <c r="H1749">
        <v>65.049800000000005</v>
      </c>
      <c r="I1749">
        <v>0</v>
      </c>
      <c r="J1749" s="9">
        <v>1.9648999999999998E-18</v>
      </c>
      <c r="K1749">
        <v>17448.2</v>
      </c>
      <c r="L1749">
        <v>0</v>
      </c>
      <c r="M1749" t="s">
        <v>43</v>
      </c>
    </row>
    <row r="1750" spans="1:13" x14ac:dyDescent="0.25">
      <c r="A1750" t="s">
        <v>171</v>
      </c>
      <c r="B1750">
        <v>943.68299999999999</v>
      </c>
      <c r="C1750">
        <v>941.24</v>
      </c>
      <c r="D1750">
        <v>941.16899999999998</v>
      </c>
      <c r="E1750">
        <v>938.29100000000005</v>
      </c>
      <c r="F1750">
        <v>63.450400000000002</v>
      </c>
      <c r="G1750">
        <v>0</v>
      </c>
      <c r="H1750">
        <v>62.898800000000001</v>
      </c>
      <c r="I1750">
        <v>0</v>
      </c>
      <c r="J1750" s="9">
        <v>3.7876700000000001E-17</v>
      </c>
      <c r="K1750">
        <v>2502.08</v>
      </c>
      <c r="L1750">
        <v>0</v>
      </c>
      <c r="M1750" t="s">
        <v>43</v>
      </c>
    </row>
    <row r="1751" spans="1:13" x14ac:dyDescent="0.25">
      <c r="A1751" t="s">
        <v>171</v>
      </c>
      <c r="B1751">
        <v>939.57500000000005</v>
      </c>
      <c r="C1751">
        <v>938.49699999999996</v>
      </c>
      <c r="D1751">
        <v>938.42600000000004</v>
      </c>
      <c r="E1751">
        <v>935.798</v>
      </c>
      <c r="F1751">
        <v>62.664999999999999</v>
      </c>
      <c r="G1751">
        <v>0</v>
      </c>
      <c r="H1751">
        <v>62.006599999999999</v>
      </c>
      <c r="I1751">
        <v>0</v>
      </c>
      <c r="J1751" s="9">
        <v>2.0561699999999999E-18</v>
      </c>
      <c r="K1751">
        <v>1969.94</v>
      </c>
      <c r="L1751">
        <v>0</v>
      </c>
      <c r="M1751" t="s">
        <v>43</v>
      </c>
    </row>
    <row r="1752" spans="1:13" x14ac:dyDescent="0.25">
      <c r="A1752" t="s">
        <v>171</v>
      </c>
      <c r="B1752">
        <v>948.02099999999996</v>
      </c>
      <c r="C1752">
        <v>946.89200000000005</v>
      </c>
      <c r="D1752">
        <v>946.81500000000005</v>
      </c>
      <c r="E1752">
        <v>944.25199999999995</v>
      </c>
      <c r="F1752">
        <v>63.161799999999999</v>
      </c>
      <c r="G1752">
        <v>0</v>
      </c>
      <c r="H1752">
        <v>62.019599999999997</v>
      </c>
      <c r="I1752">
        <v>0</v>
      </c>
      <c r="J1752" s="9">
        <v>3.35771E-17</v>
      </c>
      <c r="K1752">
        <v>2496.21</v>
      </c>
      <c r="L1752">
        <v>0</v>
      </c>
      <c r="M1752" t="s">
        <v>43</v>
      </c>
    </row>
    <row r="1753" spans="1:13" x14ac:dyDescent="0.25">
      <c r="A1753" t="s">
        <v>171</v>
      </c>
      <c r="B1753">
        <v>938.43</v>
      </c>
      <c r="C1753">
        <v>937.38800000000003</v>
      </c>
      <c r="D1753">
        <v>937.32</v>
      </c>
      <c r="E1753">
        <v>934.91600000000005</v>
      </c>
      <c r="F1753">
        <v>64.155500000000004</v>
      </c>
      <c r="G1753">
        <v>0</v>
      </c>
      <c r="H1753">
        <v>61.914900000000003</v>
      </c>
      <c r="I1753">
        <v>0</v>
      </c>
      <c r="J1753" s="9">
        <v>2.1461100000000001E-17</v>
      </c>
      <c r="K1753">
        <v>6248.59</v>
      </c>
      <c r="L1753">
        <v>0</v>
      </c>
      <c r="M1753" t="s">
        <v>43</v>
      </c>
    </row>
    <row r="1754" spans="1:13" x14ac:dyDescent="0.25">
      <c r="A1754" t="s">
        <v>171</v>
      </c>
      <c r="B1754">
        <v>951.37800000000004</v>
      </c>
      <c r="C1754">
        <v>950.30499999999995</v>
      </c>
      <c r="D1754">
        <v>950.23</v>
      </c>
      <c r="E1754">
        <v>947.66899999999998</v>
      </c>
      <c r="F1754">
        <v>64.047499999999999</v>
      </c>
      <c r="G1754">
        <v>0</v>
      </c>
      <c r="H1754">
        <v>63.361400000000003</v>
      </c>
      <c r="I1754">
        <v>0</v>
      </c>
      <c r="J1754" s="9">
        <v>3.6302299999999998E-16</v>
      </c>
      <c r="K1754">
        <v>6405.44</v>
      </c>
      <c r="L1754">
        <v>0</v>
      </c>
      <c r="M1754" t="s">
        <v>43</v>
      </c>
    </row>
    <row r="1755" spans="1:13" x14ac:dyDescent="0.25">
      <c r="A1755" t="s">
        <v>171</v>
      </c>
      <c r="B1755">
        <v>965.21799999999996</v>
      </c>
      <c r="C1755">
        <v>964.09400000000005</v>
      </c>
      <c r="D1755">
        <v>964.01300000000003</v>
      </c>
      <c r="E1755">
        <v>960.97699999999998</v>
      </c>
      <c r="F1755">
        <v>63.086100000000002</v>
      </c>
      <c r="G1755">
        <v>0</v>
      </c>
      <c r="H1755">
        <v>63.977699999999999</v>
      </c>
      <c r="I1755">
        <v>0</v>
      </c>
      <c r="J1755" s="9">
        <v>2.6632199999999999E-16</v>
      </c>
      <c r="K1755">
        <v>8482.27</v>
      </c>
      <c r="L1755">
        <v>0</v>
      </c>
      <c r="M1755" t="s">
        <v>43</v>
      </c>
    </row>
    <row r="1756" spans="1:13" x14ac:dyDescent="0.25">
      <c r="A1756" t="s">
        <v>171</v>
      </c>
      <c r="B1756">
        <v>931.178</v>
      </c>
      <c r="C1756">
        <v>930.11699999999996</v>
      </c>
      <c r="D1756">
        <v>930.03800000000001</v>
      </c>
      <c r="E1756">
        <v>927.47</v>
      </c>
      <c r="F1756">
        <v>62.600200000000001</v>
      </c>
      <c r="G1756">
        <v>0</v>
      </c>
      <c r="H1756">
        <v>62.086500000000001</v>
      </c>
      <c r="I1756">
        <v>0</v>
      </c>
      <c r="J1756" s="9">
        <v>3.8335100000000001E-19</v>
      </c>
      <c r="K1756">
        <v>3394.44</v>
      </c>
      <c r="L1756">
        <v>0</v>
      </c>
      <c r="M1756" t="s">
        <v>43</v>
      </c>
    </row>
    <row r="1757" spans="1:13" x14ac:dyDescent="0.25">
      <c r="A1757" t="s">
        <v>171</v>
      </c>
      <c r="B1757">
        <v>940.71699999999998</v>
      </c>
      <c r="C1757">
        <v>939.673</v>
      </c>
      <c r="D1757">
        <v>939.60900000000004</v>
      </c>
      <c r="E1757">
        <v>937.19200000000001</v>
      </c>
      <c r="F1757">
        <v>62.360399999999998</v>
      </c>
      <c r="G1757">
        <v>0</v>
      </c>
      <c r="H1757">
        <v>62.704000000000001</v>
      </c>
      <c r="I1757">
        <v>0</v>
      </c>
      <c r="J1757" s="9">
        <v>1.50059E-16</v>
      </c>
      <c r="K1757">
        <v>4187.2700000000004</v>
      </c>
      <c r="L1757">
        <v>0</v>
      </c>
      <c r="M1757" t="s">
        <v>43</v>
      </c>
    </row>
    <row r="1758" spans="1:13" x14ac:dyDescent="0.25">
      <c r="A1758" t="s">
        <v>171</v>
      </c>
      <c r="B1758">
        <v>954.125</v>
      </c>
      <c r="C1758">
        <v>953.07500000000005</v>
      </c>
      <c r="D1758">
        <v>953.00199999999995</v>
      </c>
      <c r="E1758">
        <v>950.38300000000004</v>
      </c>
      <c r="F1758">
        <v>64.130300000000005</v>
      </c>
      <c r="G1758">
        <v>0</v>
      </c>
      <c r="H1758">
        <v>63.511299999999999</v>
      </c>
      <c r="I1758">
        <v>0</v>
      </c>
      <c r="J1758" s="9">
        <v>8.5907599999999998E-19</v>
      </c>
      <c r="K1758">
        <v>3477.67</v>
      </c>
      <c r="L1758">
        <v>0</v>
      </c>
      <c r="M1758" t="s">
        <v>43</v>
      </c>
    </row>
    <row r="1759" spans="1:13" x14ac:dyDescent="0.25">
      <c r="A1759" t="s">
        <v>171</v>
      </c>
      <c r="B1759">
        <v>977.60199999999998</v>
      </c>
      <c r="C1759">
        <v>975.86</v>
      </c>
      <c r="D1759">
        <v>975.78700000000003</v>
      </c>
      <c r="E1759">
        <v>973.23199999999997</v>
      </c>
      <c r="F1759">
        <v>63.554099999999998</v>
      </c>
      <c r="G1759">
        <v>0</v>
      </c>
      <c r="H1759">
        <v>65.874399999999994</v>
      </c>
      <c r="I1759">
        <v>0</v>
      </c>
      <c r="J1759" s="9">
        <v>1.27898E-17</v>
      </c>
      <c r="K1759">
        <v>2342.39</v>
      </c>
      <c r="L1759">
        <v>0</v>
      </c>
      <c r="M1759" t="s">
        <v>43</v>
      </c>
    </row>
    <row r="1760" spans="1:13" x14ac:dyDescent="0.25">
      <c r="A1760" t="s">
        <v>171</v>
      </c>
      <c r="B1760">
        <v>990.56399999999996</v>
      </c>
      <c r="C1760">
        <v>989.51300000000003</v>
      </c>
      <c r="D1760">
        <v>989.42200000000003</v>
      </c>
      <c r="E1760">
        <v>986.34</v>
      </c>
      <c r="F1760">
        <v>65.837199999999996</v>
      </c>
      <c r="G1760">
        <v>0</v>
      </c>
      <c r="H1760">
        <v>66.356700000000004</v>
      </c>
      <c r="I1760">
        <v>0</v>
      </c>
      <c r="J1760" s="9">
        <v>1.03943E-16</v>
      </c>
      <c r="K1760">
        <v>1910.05</v>
      </c>
      <c r="L1760">
        <v>0</v>
      </c>
      <c r="M1760" t="s">
        <v>43</v>
      </c>
    </row>
    <row r="1761" spans="1:13" x14ac:dyDescent="0.25">
      <c r="A1761" t="s">
        <v>171</v>
      </c>
      <c r="B1761">
        <v>966.26499999999999</v>
      </c>
      <c r="C1761">
        <v>965.27499999999998</v>
      </c>
      <c r="D1761">
        <v>965.19</v>
      </c>
      <c r="E1761">
        <v>962.02599999999995</v>
      </c>
      <c r="F1761">
        <v>65.224900000000005</v>
      </c>
      <c r="G1761">
        <v>0</v>
      </c>
      <c r="H1761">
        <v>63.3767</v>
      </c>
      <c r="I1761">
        <v>0</v>
      </c>
      <c r="J1761" s="9">
        <v>1.0539000000000001E-17</v>
      </c>
      <c r="K1761">
        <v>3699.81</v>
      </c>
      <c r="L1761">
        <v>0</v>
      </c>
      <c r="M1761" t="s">
        <v>43</v>
      </c>
    </row>
    <row r="1762" spans="1:13" x14ac:dyDescent="0.25">
      <c r="A1762" t="s">
        <v>171</v>
      </c>
      <c r="B1762">
        <v>973.20500000000004</v>
      </c>
      <c r="C1762">
        <v>971.36699999999996</v>
      </c>
      <c r="D1762">
        <v>971.279</v>
      </c>
      <c r="E1762">
        <v>968.24800000000005</v>
      </c>
      <c r="F1762">
        <v>65.677099999999996</v>
      </c>
      <c r="G1762">
        <v>0</v>
      </c>
      <c r="H1762">
        <v>63.902900000000002</v>
      </c>
      <c r="I1762">
        <v>0</v>
      </c>
      <c r="J1762" s="9">
        <v>1.34225E-19</v>
      </c>
      <c r="K1762">
        <v>4731.16</v>
      </c>
      <c r="L1762">
        <v>0</v>
      </c>
      <c r="M1762" t="s">
        <v>43</v>
      </c>
    </row>
    <row r="1763" spans="1:13" x14ac:dyDescent="0.25">
      <c r="A1763" t="s">
        <v>171</v>
      </c>
      <c r="B1763">
        <v>992.17700000000002</v>
      </c>
      <c r="C1763">
        <v>991.12099999999998</v>
      </c>
      <c r="D1763">
        <v>991.03899999999999</v>
      </c>
      <c r="E1763">
        <v>988.01099999999997</v>
      </c>
      <c r="F1763">
        <v>64.661299999999997</v>
      </c>
      <c r="G1763">
        <v>0</v>
      </c>
      <c r="H1763">
        <v>65.993700000000004</v>
      </c>
      <c r="I1763">
        <v>0</v>
      </c>
      <c r="J1763" s="9">
        <v>8.8669799999999996E-18</v>
      </c>
      <c r="K1763">
        <v>8330.56</v>
      </c>
      <c r="L1763">
        <v>0</v>
      </c>
      <c r="M1763" t="s">
        <v>43</v>
      </c>
    </row>
    <row r="1764" spans="1:13" x14ac:dyDescent="0.25">
      <c r="A1764" t="s">
        <v>171</v>
      </c>
      <c r="B1764">
        <v>972.04399999999998</v>
      </c>
      <c r="C1764">
        <v>970.94500000000005</v>
      </c>
      <c r="D1764">
        <v>970.86</v>
      </c>
      <c r="E1764">
        <v>967.80200000000002</v>
      </c>
      <c r="F1764">
        <v>65.941800000000001</v>
      </c>
      <c r="G1764">
        <v>0</v>
      </c>
      <c r="H1764">
        <v>63.6038</v>
      </c>
      <c r="I1764">
        <v>0</v>
      </c>
      <c r="J1764" s="9">
        <v>4.0146100000000002E-17</v>
      </c>
      <c r="K1764">
        <v>9320.0300000000007</v>
      </c>
      <c r="L1764">
        <v>0</v>
      </c>
      <c r="M1764" t="s">
        <v>43</v>
      </c>
    </row>
    <row r="1765" spans="1:13" x14ac:dyDescent="0.25">
      <c r="A1765" t="s">
        <v>171</v>
      </c>
      <c r="B1765">
        <v>967.50400000000002</v>
      </c>
      <c r="C1765">
        <v>966.42200000000003</v>
      </c>
      <c r="D1765">
        <v>966.346</v>
      </c>
      <c r="E1765">
        <v>963.56100000000004</v>
      </c>
      <c r="F1765">
        <v>65.511499999999998</v>
      </c>
      <c r="G1765">
        <v>0</v>
      </c>
      <c r="H1765">
        <v>64.315600000000003</v>
      </c>
      <c r="I1765">
        <v>0</v>
      </c>
      <c r="J1765" s="9">
        <v>4.84645E-17</v>
      </c>
      <c r="K1765">
        <v>6487.91</v>
      </c>
      <c r="L1765">
        <v>0</v>
      </c>
      <c r="M1765" t="s">
        <v>43</v>
      </c>
    </row>
    <row r="1766" spans="1:13" x14ac:dyDescent="0.25">
      <c r="A1766" t="s">
        <v>171</v>
      </c>
      <c r="B1766">
        <v>957.23900000000003</v>
      </c>
      <c r="C1766">
        <v>955.99800000000005</v>
      </c>
      <c r="D1766">
        <v>955.86199999999997</v>
      </c>
      <c r="E1766">
        <v>953.20600000000002</v>
      </c>
      <c r="F1766">
        <v>62.767600000000002</v>
      </c>
      <c r="G1766">
        <v>0</v>
      </c>
      <c r="H1766">
        <v>62.478299999999997</v>
      </c>
      <c r="I1766">
        <v>0</v>
      </c>
      <c r="J1766" s="9">
        <v>2.54331E-16</v>
      </c>
      <c r="K1766">
        <v>4941.05</v>
      </c>
      <c r="L1766">
        <v>0</v>
      </c>
      <c r="M1766" t="s">
        <v>43</v>
      </c>
    </row>
    <row r="1767" spans="1:13" x14ac:dyDescent="0.25">
      <c r="A1767" t="s">
        <v>171</v>
      </c>
      <c r="B1767">
        <v>944.44200000000001</v>
      </c>
      <c r="C1767">
        <v>943.36599999999999</v>
      </c>
      <c r="D1767">
        <v>943.29100000000005</v>
      </c>
      <c r="E1767">
        <v>940.84500000000003</v>
      </c>
      <c r="F1767">
        <v>63.464799999999997</v>
      </c>
      <c r="G1767">
        <v>0</v>
      </c>
      <c r="H1767">
        <v>62.633899999999997</v>
      </c>
      <c r="I1767">
        <v>0</v>
      </c>
      <c r="J1767" s="9">
        <v>3.9466100000000003E-17</v>
      </c>
      <c r="K1767">
        <v>4484.04</v>
      </c>
      <c r="L1767">
        <v>0</v>
      </c>
      <c r="M1767" t="s">
        <v>43</v>
      </c>
    </row>
    <row r="1768" spans="1:13" x14ac:dyDescent="0.25">
      <c r="A1768" t="s">
        <v>171</v>
      </c>
      <c r="B1768">
        <v>965.44799999999998</v>
      </c>
      <c r="C1768">
        <v>964.39499999999998</v>
      </c>
      <c r="D1768">
        <v>964.31600000000003</v>
      </c>
      <c r="E1768">
        <v>961.18799999999999</v>
      </c>
      <c r="F1768">
        <v>67.004599999999996</v>
      </c>
      <c r="G1768">
        <v>0</v>
      </c>
      <c r="H1768">
        <v>63.167499999999997</v>
      </c>
      <c r="I1768">
        <v>0</v>
      </c>
      <c r="J1768" s="9">
        <v>1.93444E-18</v>
      </c>
      <c r="K1768">
        <v>5439.18</v>
      </c>
      <c r="L1768">
        <v>0</v>
      </c>
      <c r="M1768" t="s">
        <v>43</v>
      </c>
    </row>
    <row r="1769" spans="1:13" x14ac:dyDescent="0.25">
      <c r="A1769" t="s">
        <v>171</v>
      </c>
      <c r="B1769">
        <v>957.25699999999995</v>
      </c>
      <c r="C1769">
        <v>955.93399999999997</v>
      </c>
      <c r="D1769">
        <v>955.85900000000004</v>
      </c>
      <c r="E1769">
        <v>953.21699999999998</v>
      </c>
      <c r="F1769">
        <v>66.223299999999995</v>
      </c>
      <c r="G1769">
        <v>0</v>
      </c>
      <c r="H1769">
        <v>62.988100000000003</v>
      </c>
      <c r="I1769">
        <v>0</v>
      </c>
      <c r="J1769" s="9">
        <v>6.4911399999999998E-16</v>
      </c>
      <c r="K1769">
        <v>8530.16</v>
      </c>
      <c r="L1769">
        <v>0</v>
      </c>
      <c r="M1769" t="s">
        <v>43</v>
      </c>
    </row>
    <row r="1770" spans="1:13" x14ac:dyDescent="0.25">
      <c r="A1770" t="s">
        <v>171</v>
      </c>
      <c r="B1770">
        <v>953.07</v>
      </c>
      <c r="C1770">
        <v>952.029</v>
      </c>
      <c r="D1770">
        <v>951.95699999999999</v>
      </c>
      <c r="E1770">
        <v>949.32399999999996</v>
      </c>
      <c r="F1770">
        <v>63.764400000000002</v>
      </c>
      <c r="G1770">
        <v>0</v>
      </c>
      <c r="H1770">
        <v>64.613399999999999</v>
      </c>
      <c r="I1770">
        <v>0</v>
      </c>
      <c r="J1770" s="9">
        <v>3.8079300000000004E-18</v>
      </c>
      <c r="K1770">
        <v>5597.24</v>
      </c>
      <c r="L1770">
        <v>0</v>
      </c>
      <c r="M1770" t="s">
        <v>43</v>
      </c>
    </row>
    <row r="1771" spans="1:13" x14ac:dyDescent="0.25">
      <c r="A1771" t="s">
        <v>171</v>
      </c>
      <c r="B1771">
        <v>948.02099999999996</v>
      </c>
      <c r="C1771">
        <v>946.95600000000002</v>
      </c>
      <c r="D1771">
        <v>946.87900000000002</v>
      </c>
      <c r="E1771">
        <v>944.14200000000005</v>
      </c>
      <c r="F1771">
        <v>62.894300000000001</v>
      </c>
      <c r="G1771">
        <v>0</v>
      </c>
      <c r="H1771">
        <v>62.460999999999999</v>
      </c>
      <c r="I1771">
        <v>0</v>
      </c>
      <c r="J1771" s="9">
        <v>2.8440900000000002E-20</v>
      </c>
      <c r="K1771">
        <v>3088</v>
      </c>
      <c r="L1771">
        <v>0</v>
      </c>
      <c r="M1771" t="s">
        <v>43</v>
      </c>
    </row>
    <row r="1772" spans="1:13" x14ac:dyDescent="0.25">
      <c r="A1772" t="s">
        <v>171</v>
      </c>
      <c r="B1772">
        <v>922.94600000000003</v>
      </c>
      <c r="C1772">
        <v>921.88199999999995</v>
      </c>
      <c r="D1772">
        <v>921.80600000000004</v>
      </c>
      <c r="E1772">
        <v>919.101</v>
      </c>
      <c r="F1772">
        <v>61.624699999999997</v>
      </c>
      <c r="G1772">
        <v>0</v>
      </c>
      <c r="H1772">
        <v>61.224200000000003</v>
      </c>
      <c r="I1772">
        <v>0</v>
      </c>
      <c r="J1772" s="9">
        <v>6.5000799999999995E-16</v>
      </c>
      <c r="K1772">
        <v>4718.8599999999997</v>
      </c>
      <c r="L1772">
        <v>0</v>
      </c>
      <c r="M1772" t="s">
        <v>43</v>
      </c>
    </row>
    <row r="1773" spans="1:13" x14ac:dyDescent="0.25">
      <c r="A1773" t="s">
        <v>171</v>
      </c>
      <c r="B1773">
        <v>935.46199999999999</v>
      </c>
      <c r="C1773">
        <v>934.40899999999999</v>
      </c>
      <c r="D1773">
        <v>934.32799999999997</v>
      </c>
      <c r="E1773">
        <v>931.76499999999999</v>
      </c>
      <c r="F1773">
        <v>62.551299999999998</v>
      </c>
      <c r="G1773">
        <v>0</v>
      </c>
      <c r="H1773">
        <v>61.566600000000001</v>
      </c>
      <c r="I1773">
        <v>0</v>
      </c>
      <c r="J1773" s="9">
        <v>7.6887499999999997E-17</v>
      </c>
      <c r="K1773">
        <v>2270.2399999999998</v>
      </c>
      <c r="L1773">
        <v>0</v>
      </c>
      <c r="M1773" t="s">
        <v>43</v>
      </c>
    </row>
    <row r="1774" spans="1:13" x14ac:dyDescent="0.25">
      <c r="A1774" t="s">
        <v>171</v>
      </c>
      <c r="B1774">
        <v>935.62800000000004</v>
      </c>
      <c r="C1774">
        <v>934.55700000000002</v>
      </c>
      <c r="D1774">
        <v>934.47799999999995</v>
      </c>
      <c r="E1774">
        <v>931.678</v>
      </c>
      <c r="F1774">
        <v>64.05</v>
      </c>
      <c r="G1774">
        <v>0</v>
      </c>
      <c r="H1774">
        <v>61.774299999999997</v>
      </c>
      <c r="I1774">
        <v>0</v>
      </c>
      <c r="J1774" s="9">
        <v>4.2991999999999998E-19</v>
      </c>
      <c r="K1774">
        <v>6505.1</v>
      </c>
      <c r="L1774">
        <v>0</v>
      </c>
      <c r="M1774" t="s">
        <v>43</v>
      </c>
    </row>
    <row r="1775" spans="1:13" x14ac:dyDescent="0.25">
      <c r="A1775" t="s">
        <v>171</v>
      </c>
      <c r="B1775">
        <v>924.03200000000004</v>
      </c>
      <c r="C1775">
        <v>922.798</v>
      </c>
      <c r="D1775">
        <v>922.72699999999998</v>
      </c>
      <c r="E1775">
        <v>920.25</v>
      </c>
      <c r="F1775">
        <v>61.6599</v>
      </c>
      <c r="G1775">
        <v>0</v>
      </c>
      <c r="H1775">
        <v>61.695399999999999</v>
      </c>
      <c r="I1775">
        <v>0</v>
      </c>
      <c r="J1775" s="9">
        <v>3.6069E-16</v>
      </c>
      <c r="K1775">
        <v>5911.62</v>
      </c>
      <c r="L1775">
        <v>0</v>
      </c>
      <c r="M1775" t="s">
        <v>43</v>
      </c>
    </row>
    <row r="1776" spans="1:13" x14ac:dyDescent="0.25">
      <c r="A1776" t="s">
        <v>171</v>
      </c>
      <c r="B1776">
        <v>933.428</v>
      </c>
      <c r="C1776">
        <v>932.178</v>
      </c>
      <c r="D1776">
        <v>932.096</v>
      </c>
      <c r="E1776">
        <v>929.26499999999999</v>
      </c>
      <c r="F1776">
        <v>63.168500000000002</v>
      </c>
      <c r="G1776">
        <v>0</v>
      </c>
      <c r="H1776">
        <v>62.031700000000001</v>
      </c>
      <c r="I1776">
        <v>0</v>
      </c>
      <c r="J1776" s="9">
        <v>2.0399900000000002E-18</v>
      </c>
      <c r="K1776">
        <v>4281.0600000000004</v>
      </c>
      <c r="L1776">
        <v>0</v>
      </c>
      <c r="M1776" t="s">
        <v>43</v>
      </c>
    </row>
    <row r="1777" spans="1:25" x14ac:dyDescent="0.25">
      <c r="A1777" t="s">
        <v>171</v>
      </c>
      <c r="B1777">
        <v>926.404</v>
      </c>
      <c r="C1777">
        <v>925.32899999999995</v>
      </c>
      <c r="D1777">
        <v>925.255</v>
      </c>
      <c r="E1777">
        <v>922.75300000000004</v>
      </c>
      <c r="F1777">
        <v>61.694400000000002</v>
      </c>
      <c r="G1777">
        <v>0</v>
      </c>
      <c r="H1777">
        <v>61.123199999999997</v>
      </c>
      <c r="I1777">
        <v>0</v>
      </c>
      <c r="J1777" s="9">
        <v>9.3689099999999992E-18</v>
      </c>
      <c r="K1777">
        <v>3764.24</v>
      </c>
      <c r="L1777">
        <v>0</v>
      </c>
      <c r="M1777" t="s">
        <v>43</v>
      </c>
    </row>
    <row r="1778" spans="1:25" x14ac:dyDescent="0.25">
      <c r="A1778" t="s">
        <v>171</v>
      </c>
      <c r="B1778">
        <v>927.44</v>
      </c>
      <c r="C1778">
        <v>926.36900000000003</v>
      </c>
      <c r="D1778">
        <v>926.298</v>
      </c>
      <c r="E1778">
        <v>923.83799999999997</v>
      </c>
      <c r="F1778">
        <v>61.647199999999998</v>
      </c>
      <c r="G1778">
        <v>0</v>
      </c>
      <c r="H1778">
        <v>61.619199999999999</v>
      </c>
      <c r="I1778">
        <v>0</v>
      </c>
      <c r="J1778" s="9">
        <v>3.1256000000000001E-17</v>
      </c>
      <c r="K1778">
        <v>4401.84</v>
      </c>
      <c r="L1778">
        <v>0</v>
      </c>
      <c r="M1778" t="s">
        <v>43</v>
      </c>
    </row>
    <row r="1779" spans="1:25" x14ac:dyDescent="0.25">
      <c r="A1779" t="s">
        <v>171</v>
      </c>
      <c r="B1779">
        <v>929.71100000000001</v>
      </c>
      <c r="C1779">
        <v>928.67700000000002</v>
      </c>
      <c r="D1779">
        <v>928.60199999999998</v>
      </c>
      <c r="E1779">
        <v>926.07500000000005</v>
      </c>
      <c r="F1779">
        <v>62.814799999999998</v>
      </c>
      <c r="G1779">
        <v>0</v>
      </c>
      <c r="H1779">
        <v>61.051699999999997</v>
      </c>
      <c r="I1779">
        <v>0</v>
      </c>
      <c r="J1779" s="9">
        <v>2.7589100000000001E-18</v>
      </c>
      <c r="K1779">
        <v>4238.6000000000004</v>
      </c>
      <c r="L1779">
        <v>0</v>
      </c>
      <c r="M1779" t="s">
        <v>43</v>
      </c>
    </row>
    <row r="1780" spans="1:25" x14ac:dyDescent="0.25">
      <c r="A1780" t="s">
        <v>171</v>
      </c>
      <c r="B1780">
        <v>925.1</v>
      </c>
      <c r="C1780">
        <v>924.09299999999996</v>
      </c>
      <c r="D1780">
        <v>924.02300000000002</v>
      </c>
      <c r="E1780">
        <v>921.32600000000002</v>
      </c>
      <c r="F1780">
        <v>62.017099999999999</v>
      </c>
      <c r="G1780">
        <v>0</v>
      </c>
      <c r="H1780">
        <v>61.8401</v>
      </c>
      <c r="I1780">
        <v>0</v>
      </c>
      <c r="J1780" s="9">
        <v>7.5211899999999997E-17</v>
      </c>
      <c r="K1780">
        <v>3299.66</v>
      </c>
      <c r="L1780">
        <v>0</v>
      </c>
      <c r="M1780" t="s">
        <v>43</v>
      </c>
    </row>
    <row r="1781" spans="1:25" x14ac:dyDescent="0.25">
      <c r="A1781" t="s">
        <v>171</v>
      </c>
      <c r="B1781">
        <v>924.04300000000001</v>
      </c>
      <c r="C1781">
        <v>923.03499999999997</v>
      </c>
      <c r="D1781">
        <v>922.95799999999997</v>
      </c>
      <c r="E1781">
        <v>920.39200000000005</v>
      </c>
      <c r="F1781">
        <v>62.112699999999997</v>
      </c>
      <c r="G1781">
        <v>0</v>
      </c>
      <c r="H1781">
        <v>61.179499999999997</v>
      </c>
      <c r="I1781">
        <v>0</v>
      </c>
      <c r="J1781" s="9">
        <v>2.6615900000000001E-19</v>
      </c>
      <c r="K1781">
        <v>3704.48</v>
      </c>
      <c r="L1781">
        <v>0</v>
      </c>
      <c r="M1781" t="s">
        <v>43</v>
      </c>
    </row>
    <row r="1782" spans="1:25" x14ac:dyDescent="0.25">
      <c r="A1782" t="s">
        <v>171</v>
      </c>
      <c r="B1782">
        <v>925.07799999999997</v>
      </c>
      <c r="C1782">
        <v>923.82</v>
      </c>
      <c r="D1782">
        <v>923.74900000000002</v>
      </c>
      <c r="E1782">
        <v>921.226</v>
      </c>
      <c r="F1782">
        <v>61.960700000000003</v>
      </c>
      <c r="G1782">
        <v>0</v>
      </c>
      <c r="H1782">
        <v>60.3735</v>
      </c>
      <c r="I1782">
        <v>0</v>
      </c>
      <c r="J1782" s="9">
        <v>6.3073100000000001E-16</v>
      </c>
      <c r="K1782">
        <v>9178.94</v>
      </c>
      <c r="L1782">
        <v>0</v>
      </c>
      <c r="M1782" t="s">
        <v>43</v>
      </c>
    </row>
    <row r="1783" spans="1:25" x14ac:dyDescent="0.25">
      <c r="A1783" t="s">
        <v>171</v>
      </c>
      <c r="B1783">
        <v>926.53300000000002</v>
      </c>
      <c r="C1783">
        <v>925.44200000000001</v>
      </c>
      <c r="D1783">
        <v>925.35799999999995</v>
      </c>
      <c r="E1783">
        <v>922.81200000000001</v>
      </c>
      <c r="F1783">
        <v>62.248199999999997</v>
      </c>
      <c r="G1783">
        <v>0</v>
      </c>
      <c r="H1783">
        <v>61.353299999999997</v>
      </c>
      <c r="I1783">
        <v>0</v>
      </c>
      <c r="J1783" s="9">
        <v>9.4022100000000001E-21</v>
      </c>
      <c r="K1783">
        <v>2425.89</v>
      </c>
      <c r="L1783">
        <v>0</v>
      </c>
      <c r="M1783" t="s">
        <v>43</v>
      </c>
    </row>
    <row r="1784" spans="1:25" x14ac:dyDescent="0.25">
      <c r="A1784" t="s">
        <v>171</v>
      </c>
      <c r="B1784">
        <v>920.62099999999998</v>
      </c>
      <c r="C1784">
        <v>919.59199999999998</v>
      </c>
      <c r="D1784">
        <v>919.52099999999996</v>
      </c>
      <c r="E1784">
        <v>917.01700000000005</v>
      </c>
      <c r="F1784">
        <v>62.24</v>
      </c>
      <c r="G1784">
        <v>0</v>
      </c>
      <c r="H1784">
        <v>60.991700000000002</v>
      </c>
      <c r="I1784">
        <v>0</v>
      </c>
      <c r="J1784" s="9">
        <v>4.7056799999999998E-17</v>
      </c>
      <c r="K1784">
        <v>17207.900000000001</v>
      </c>
      <c r="L1784">
        <v>0</v>
      </c>
      <c r="M1784" t="s">
        <v>43</v>
      </c>
    </row>
    <row r="1785" spans="1:25" x14ac:dyDescent="0.25">
      <c r="A1785" t="s">
        <v>171</v>
      </c>
      <c r="B1785">
        <v>929.09699999999998</v>
      </c>
      <c r="C1785">
        <v>928.04600000000005</v>
      </c>
      <c r="D1785">
        <v>927.97299999999996</v>
      </c>
      <c r="E1785">
        <v>925.48099999999999</v>
      </c>
      <c r="F1785">
        <v>61.922699999999999</v>
      </c>
      <c r="G1785">
        <v>0</v>
      </c>
      <c r="H1785">
        <v>60.914000000000001</v>
      </c>
      <c r="I1785">
        <v>0</v>
      </c>
      <c r="J1785" s="9">
        <v>2.1458199999999999E-16</v>
      </c>
      <c r="K1785">
        <v>4713.0600000000004</v>
      </c>
      <c r="L1785">
        <v>0</v>
      </c>
      <c r="M1785" t="s">
        <v>43</v>
      </c>
    </row>
    <row r="1786" spans="1:25" x14ac:dyDescent="0.25">
      <c r="A1786" t="s">
        <v>171</v>
      </c>
      <c r="B1786">
        <v>922.88199999999995</v>
      </c>
      <c r="C1786">
        <v>921.93299999999999</v>
      </c>
      <c r="D1786">
        <v>921.86199999999997</v>
      </c>
      <c r="E1786">
        <v>919.30100000000004</v>
      </c>
      <c r="F1786">
        <v>61.795900000000003</v>
      </c>
      <c r="G1786">
        <v>0</v>
      </c>
      <c r="H1786">
        <v>61.275300000000001</v>
      </c>
      <c r="I1786">
        <v>0</v>
      </c>
      <c r="J1786" s="9">
        <v>1.04391E-17</v>
      </c>
      <c r="K1786">
        <v>16276.3</v>
      </c>
      <c r="L1786">
        <v>0</v>
      </c>
      <c r="M1786" t="s">
        <v>43</v>
      </c>
    </row>
    <row r="1787" spans="1:25" x14ac:dyDescent="0.25">
      <c r="A1787" t="s">
        <v>171</v>
      </c>
      <c r="B1787">
        <v>933.50300000000004</v>
      </c>
      <c r="C1787">
        <v>932.28</v>
      </c>
      <c r="D1787">
        <v>932.18100000000004</v>
      </c>
      <c r="E1787">
        <v>929.63199999999995</v>
      </c>
      <c r="F1787">
        <v>62.1374</v>
      </c>
      <c r="G1787">
        <v>0</v>
      </c>
      <c r="H1787">
        <v>61.732599999999998</v>
      </c>
      <c r="I1787">
        <v>0</v>
      </c>
      <c r="J1787" s="9">
        <v>7.4704500000000002E-17</v>
      </c>
      <c r="K1787">
        <v>10847.2</v>
      </c>
      <c r="L1787">
        <v>0</v>
      </c>
      <c r="M1787" t="s">
        <v>43</v>
      </c>
    </row>
    <row r="1788" spans="1:25" x14ac:dyDescent="0.25">
      <c r="A1788" t="s">
        <v>171</v>
      </c>
      <c r="B1788">
        <v>928.28200000000004</v>
      </c>
      <c r="C1788">
        <v>927.32899999999995</v>
      </c>
      <c r="D1788">
        <v>927.24800000000005</v>
      </c>
      <c r="E1788">
        <v>924.71199999999999</v>
      </c>
      <c r="F1788">
        <v>63.236400000000003</v>
      </c>
      <c r="G1788">
        <v>0</v>
      </c>
      <c r="H1788">
        <v>61.432000000000002</v>
      </c>
      <c r="I1788">
        <v>0</v>
      </c>
      <c r="J1788" s="9">
        <v>1.0327300000000001E-17</v>
      </c>
      <c r="K1788">
        <v>6163.67</v>
      </c>
      <c r="L1788">
        <v>0</v>
      </c>
      <c r="M1788" t="s">
        <v>43</v>
      </c>
    </row>
    <row r="1789" spans="1:25" x14ac:dyDescent="0.25">
      <c r="A1789" t="s">
        <v>171</v>
      </c>
      <c r="B1789">
        <v>925.56399999999996</v>
      </c>
      <c r="C1789">
        <v>924.47199999999998</v>
      </c>
      <c r="D1789">
        <v>924.39700000000005</v>
      </c>
      <c r="E1789">
        <v>921.81500000000005</v>
      </c>
      <c r="F1789">
        <v>62.184399999999997</v>
      </c>
      <c r="G1789">
        <v>0</v>
      </c>
      <c r="H1789">
        <v>61.456000000000003</v>
      </c>
      <c r="I1789">
        <v>0</v>
      </c>
      <c r="J1789" s="9">
        <v>3.5816799999999997E-18</v>
      </c>
      <c r="K1789">
        <v>4449.68</v>
      </c>
      <c r="L1789">
        <v>0</v>
      </c>
      <c r="M1789" t="s">
        <v>43</v>
      </c>
    </row>
    <row r="1790" spans="1:25" x14ac:dyDescent="0.25">
      <c r="A1790" t="s">
        <v>171</v>
      </c>
      <c r="B1790">
        <v>921.33299999999997</v>
      </c>
      <c r="C1790">
        <v>920.34699999999998</v>
      </c>
      <c r="D1790">
        <v>920.27499999999998</v>
      </c>
      <c r="E1790">
        <v>917.69</v>
      </c>
      <c r="F1790">
        <v>61.9285</v>
      </c>
      <c r="G1790">
        <v>0</v>
      </c>
      <c r="H1790">
        <v>60.977499999999999</v>
      </c>
      <c r="I1790">
        <v>0</v>
      </c>
      <c r="J1790" s="9">
        <v>2.4206599999999998E-19</v>
      </c>
      <c r="K1790">
        <v>8809.31</v>
      </c>
      <c r="L1790">
        <v>0</v>
      </c>
      <c r="M1790" t="s">
        <v>43</v>
      </c>
    </row>
    <row r="1791" spans="1:25" x14ac:dyDescent="0.25">
      <c r="A1791" t="s">
        <v>171</v>
      </c>
      <c r="B1791">
        <v>928.08799999999997</v>
      </c>
      <c r="C1791">
        <v>927.12699999999995</v>
      </c>
      <c r="D1791">
        <v>927.053</v>
      </c>
      <c r="E1791">
        <v>924.61300000000006</v>
      </c>
      <c r="F1791">
        <v>63.185699999999997</v>
      </c>
      <c r="G1791">
        <v>0</v>
      </c>
      <c r="H1791">
        <v>60.854799999999997</v>
      </c>
      <c r="I1791">
        <v>0</v>
      </c>
      <c r="J1791" s="9">
        <v>3.9945100000000002E-17</v>
      </c>
      <c r="K1791">
        <v>4893.41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171</v>
      </c>
      <c r="B1792">
        <v>914.83500000000004</v>
      </c>
      <c r="C1792">
        <v>913.66899999999998</v>
      </c>
      <c r="D1792">
        <v>913.59799999999996</v>
      </c>
      <c r="E1792">
        <v>911.27599999999995</v>
      </c>
      <c r="F1792">
        <v>60.893799999999999</v>
      </c>
      <c r="G1792">
        <v>0</v>
      </c>
      <c r="H1792">
        <v>61.107900000000001</v>
      </c>
      <c r="I1792">
        <v>0</v>
      </c>
      <c r="J1792" s="9">
        <v>7.8628400000000002E-19</v>
      </c>
      <c r="K1792">
        <v>3946.06</v>
      </c>
      <c r="L1792">
        <v>0</v>
      </c>
      <c r="M1792" t="s">
        <v>43</v>
      </c>
      <c r="R1792">
        <f>AVERAGE(B1743:B1792)</f>
        <v>942.3161600000002</v>
      </c>
      <c r="S1792">
        <f>AVERAGE(C1743:C1792)</f>
        <v>941.18258000000003</v>
      </c>
      <c r="U1792">
        <f>_xlfn.VAR.P(B1743:B1792)</f>
        <v>389.50048825440007</v>
      </c>
      <c r="V1792">
        <f>_xlfn.VAR.P(C1743:C1792)</f>
        <v>387.28862512360035</v>
      </c>
      <c r="X1792">
        <f>1.96*SQRT(U1792)/50</f>
        <v>0.77364205565057109</v>
      </c>
      <c r="Y1792">
        <f>1.96*SQRT(V1792)/50</f>
        <v>0.77144228099704859</v>
      </c>
    </row>
    <row r="1793" spans="1:15" x14ac:dyDescent="0.25">
      <c r="A1793" t="s">
        <v>172</v>
      </c>
      <c r="B1793">
        <v>47289.752999999997</v>
      </c>
      <c r="C1793" t="s">
        <v>37</v>
      </c>
    </row>
    <row r="1794" spans="1:15" x14ac:dyDescent="0.25">
      <c r="A1794" t="s">
        <v>173</v>
      </c>
      <c r="B1794">
        <v>1289.67</v>
      </c>
      <c r="C1794">
        <v>1224.79</v>
      </c>
      <c r="D1794">
        <v>1224.7</v>
      </c>
      <c r="E1794">
        <v>1220.8399999999999</v>
      </c>
      <c r="F1794">
        <v>71.222200000000001</v>
      </c>
      <c r="G1794">
        <v>337.589</v>
      </c>
      <c r="H1794">
        <v>199.00200000000001</v>
      </c>
      <c r="I1794">
        <v>35.108600000000003</v>
      </c>
      <c r="J1794">
        <v>76.997100000000003</v>
      </c>
      <c r="K1794">
        <v>793.48</v>
      </c>
      <c r="L1794" s="9">
        <v>8.0696000000000006E-18</v>
      </c>
      <c r="M1794">
        <v>9232.0499999999993</v>
      </c>
      <c r="N1794">
        <v>0</v>
      </c>
      <c r="O1794" t="s">
        <v>43</v>
      </c>
    </row>
    <row r="1795" spans="1:15" x14ac:dyDescent="0.25">
      <c r="A1795" t="s">
        <v>173</v>
      </c>
      <c r="B1795">
        <v>1295.53</v>
      </c>
      <c r="C1795">
        <v>1231.8699999999999</v>
      </c>
      <c r="D1795">
        <v>1231.78</v>
      </c>
      <c r="E1795">
        <v>1229.24</v>
      </c>
      <c r="F1795">
        <v>70.314700000000002</v>
      </c>
      <c r="G1795">
        <v>339.85500000000002</v>
      </c>
      <c r="H1795">
        <v>198.65899999999999</v>
      </c>
      <c r="I1795">
        <v>35.737400000000001</v>
      </c>
      <c r="J1795">
        <v>79.304500000000004</v>
      </c>
      <c r="K1795">
        <v>800.66800000000001</v>
      </c>
      <c r="L1795" s="9">
        <v>2.3182699999999999E-17</v>
      </c>
      <c r="M1795">
        <v>16876.2</v>
      </c>
      <c r="N1795">
        <v>0</v>
      </c>
      <c r="O1795" t="s">
        <v>43</v>
      </c>
    </row>
    <row r="1796" spans="1:15" x14ac:dyDescent="0.25">
      <c r="A1796" t="s">
        <v>173</v>
      </c>
      <c r="B1796">
        <v>1292.67</v>
      </c>
      <c r="C1796">
        <v>1228.3599999999999</v>
      </c>
      <c r="D1796">
        <v>1228.27</v>
      </c>
      <c r="E1796">
        <v>1225.54</v>
      </c>
      <c r="F1796">
        <v>70.531300000000002</v>
      </c>
      <c r="G1796">
        <v>339.43299999999999</v>
      </c>
      <c r="H1796">
        <v>198.27099999999999</v>
      </c>
      <c r="I1796">
        <v>35.710799999999999</v>
      </c>
      <c r="J1796">
        <v>79.3202</v>
      </c>
      <c r="K1796">
        <v>797.22400000000005</v>
      </c>
      <c r="L1796" s="9">
        <v>6.0409800000000003E-17</v>
      </c>
      <c r="M1796">
        <v>6446.62</v>
      </c>
      <c r="N1796">
        <v>0</v>
      </c>
      <c r="O1796" t="s">
        <v>43</v>
      </c>
    </row>
    <row r="1797" spans="1:15" x14ac:dyDescent="0.25">
      <c r="A1797" t="s">
        <v>173</v>
      </c>
      <c r="B1797">
        <v>1297.72</v>
      </c>
      <c r="C1797">
        <v>1231.73</v>
      </c>
      <c r="D1797">
        <v>1231.6500000000001</v>
      </c>
      <c r="E1797">
        <v>1229.19</v>
      </c>
      <c r="F1797">
        <v>70.991200000000006</v>
      </c>
      <c r="G1797">
        <v>339.41800000000001</v>
      </c>
      <c r="H1797">
        <v>199.18199999999999</v>
      </c>
      <c r="I1797">
        <v>35.8459</v>
      </c>
      <c r="J1797">
        <v>78.268299999999996</v>
      </c>
      <c r="K1797">
        <v>800.654</v>
      </c>
      <c r="L1797" s="9">
        <v>6.3031900000000004E-16</v>
      </c>
      <c r="M1797">
        <v>4049.95</v>
      </c>
      <c r="N1797">
        <v>0</v>
      </c>
      <c r="O1797" t="s">
        <v>43</v>
      </c>
    </row>
    <row r="1798" spans="1:15" x14ac:dyDescent="0.25">
      <c r="A1798" t="s">
        <v>173</v>
      </c>
      <c r="B1798">
        <v>1306.8599999999999</v>
      </c>
      <c r="C1798">
        <v>1242.18</v>
      </c>
      <c r="D1798">
        <v>1242.0999999999999</v>
      </c>
      <c r="E1798">
        <v>1239.4100000000001</v>
      </c>
      <c r="F1798">
        <v>71.050700000000006</v>
      </c>
      <c r="G1798">
        <v>343.315</v>
      </c>
      <c r="H1798">
        <v>200.86500000000001</v>
      </c>
      <c r="I1798">
        <v>36.154299999999999</v>
      </c>
      <c r="J1798">
        <v>79.984899999999996</v>
      </c>
      <c r="K1798">
        <v>806.73500000000001</v>
      </c>
      <c r="L1798" s="9">
        <v>4.9687799999999998E-19</v>
      </c>
      <c r="M1798">
        <v>4169.46</v>
      </c>
      <c r="N1798">
        <v>0</v>
      </c>
      <c r="O1798" t="s">
        <v>43</v>
      </c>
    </row>
    <row r="1799" spans="1:15" x14ac:dyDescent="0.25">
      <c r="A1799" t="s">
        <v>173</v>
      </c>
      <c r="B1799">
        <v>1312.96</v>
      </c>
      <c r="C1799">
        <v>1246.25</v>
      </c>
      <c r="D1799">
        <v>1246.1600000000001</v>
      </c>
      <c r="E1799">
        <v>1243.4100000000001</v>
      </c>
      <c r="F1799">
        <v>72.826599999999999</v>
      </c>
      <c r="G1799">
        <v>343.78</v>
      </c>
      <c r="H1799">
        <v>200.85400000000001</v>
      </c>
      <c r="I1799">
        <v>36.569200000000002</v>
      </c>
      <c r="J1799">
        <v>79.854900000000001</v>
      </c>
      <c r="K1799">
        <v>808.53700000000003</v>
      </c>
      <c r="L1799" s="9">
        <v>2.5394400000000001E-16</v>
      </c>
      <c r="M1799">
        <v>5610.49</v>
      </c>
      <c r="N1799">
        <v>0</v>
      </c>
      <c r="O1799" t="s">
        <v>43</v>
      </c>
    </row>
    <row r="1800" spans="1:15" x14ac:dyDescent="0.25">
      <c r="A1800" t="s">
        <v>173</v>
      </c>
      <c r="B1800">
        <v>1292.6099999999999</v>
      </c>
      <c r="C1800">
        <v>1229.68</v>
      </c>
      <c r="D1800">
        <v>1229.51</v>
      </c>
      <c r="E1800">
        <v>1226.83</v>
      </c>
      <c r="F1800">
        <v>71.296599999999998</v>
      </c>
      <c r="G1800">
        <v>339.16500000000002</v>
      </c>
      <c r="H1800">
        <v>199.07499999999999</v>
      </c>
      <c r="I1800">
        <v>35.566699999999997</v>
      </c>
      <c r="J1800">
        <v>78.365899999999996</v>
      </c>
      <c r="K1800">
        <v>798.20500000000004</v>
      </c>
      <c r="L1800" s="9">
        <v>4.69428E-17</v>
      </c>
      <c r="M1800">
        <v>4596.91</v>
      </c>
      <c r="N1800">
        <v>0</v>
      </c>
      <c r="O1800" t="s">
        <v>43</v>
      </c>
    </row>
    <row r="1801" spans="1:15" x14ac:dyDescent="0.25">
      <c r="A1801" t="s">
        <v>173</v>
      </c>
      <c r="B1801">
        <v>1329.94</v>
      </c>
      <c r="C1801">
        <v>1262.5</v>
      </c>
      <c r="D1801">
        <v>1262.3599999999999</v>
      </c>
      <c r="E1801">
        <v>1259.18</v>
      </c>
      <c r="F1801">
        <v>72.539699999999996</v>
      </c>
      <c r="G1801">
        <v>350.59100000000001</v>
      </c>
      <c r="H1801">
        <v>203.304</v>
      </c>
      <c r="I1801">
        <v>36.877400000000002</v>
      </c>
      <c r="J1801">
        <v>83.520799999999994</v>
      </c>
      <c r="K1801">
        <v>817.33399999999995</v>
      </c>
      <c r="L1801" s="9">
        <v>6.1207699999999998E-18</v>
      </c>
      <c r="M1801">
        <v>2845.3</v>
      </c>
      <c r="N1801">
        <v>0</v>
      </c>
      <c r="O1801" t="s">
        <v>43</v>
      </c>
    </row>
    <row r="1802" spans="1:15" x14ac:dyDescent="0.25">
      <c r="A1802" t="s">
        <v>173</v>
      </c>
      <c r="B1802">
        <v>1314.79</v>
      </c>
      <c r="C1802">
        <v>1248.5</v>
      </c>
      <c r="D1802">
        <v>1248.4100000000001</v>
      </c>
      <c r="E1802">
        <v>1245.54</v>
      </c>
      <c r="F1802">
        <v>72.076599999999999</v>
      </c>
      <c r="G1802">
        <v>345.30399999999997</v>
      </c>
      <c r="H1802">
        <v>201.12</v>
      </c>
      <c r="I1802">
        <v>36.801600000000001</v>
      </c>
      <c r="J1802">
        <v>80.875500000000002</v>
      </c>
      <c r="K1802">
        <v>809.69799999999998</v>
      </c>
      <c r="L1802" s="9">
        <v>6.6089899999999994E-20</v>
      </c>
      <c r="M1802">
        <v>3628.34</v>
      </c>
      <c r="N1802">
        <v>0</v>
      </c>
      <c r="O1802" t="s">
        <v>43</v>
      </c>
    </row>
    <row r="1803" spans="1:15" x14ac:dyDescent="0.25">
      <c r="A1803" t="s">
        <v>173</v>
      </c>
      <c r="B1803">
        <v>1327.88</v>
      </c>
      <c r="C1803">
        <v>1261.26</v>
      </c>
      <c r="D1803">
        <v>1261.1500000000001</v>
      </c>
      <c r="E1803">
        <v>1258.04</v>
      </c>
      <c r="F1803">
        <v>73.065799999999996</v>
      </c>
      <c r="G1803">
        <v>349.02199999999999</v>
      </c>
      <c r="H1803">
        <v>203.14</v>
      </c>
      <c r="I1803">
        <v>36.1282</v>
      </c>
      <c r="J1803">
        <v>83.052800000000005</v>
      </c>
      <c r="K1803">
        <v>816.19100000000003</v>
      </c>
      <c r="L1803" s="9">
        <v>9.4413000000000004E-17</v>
      </c>
      <c r="M1803">
        <v>7806.38</v>
      </c>
      <c r="N1803">
        <v>0</v>
      </c>
      <c r="O1803" t="s">
        <v>43</v>
      </c>
    </row>
    <row r="1804" spans="1:15" x14ac:dyDescent="0.25">
      <c r="A1804" t="s">
        <v>173</v>
      </c>
      <c r="B1804">
        <v>1303.6300000000001</v>
      </c>
      <c r="C1804">
        <v>1238.3499999999999</v>
      </c>
      <c r="D1804">
        <v>1238.26</v>
      </c>
      <c r="E1804">
        <v>1235.48</v>
      </c>
      <c r="F1804">
        <v>70.618200000000002</v>
      </c>
      <c r="G1804">
        <v>341.88900000000001</v>
      </c>
      <c r="H1804">
        <v>199.65799999999999</v>
      </c>
      <c r="I1804">
        <v>35.927399999999999</v>
      </c>
      <c r="J1804">
        <v>79.851500000000001</v>
      </c>
      <c r="K1804">
        <v>804.37699999999995</v>
      </c>
      <c r="L1804" s="9">
        <v>2.52716E-19</v>
      </c>
      <c r="M1804">
        <v>3923.35</v>
      </c>
      <c r="N1804">
        <v>0</v>
      </c>
      <c r="O1804" t="s">
        <v>43</v>
      </c>
    </row>
    <row r="1805" spans="1:15" x14ac:dyDescent="0.25">
      <c r="A1805" t="s">
        <v>173</v>
      </c>
      <c r="B1805">
        <v>1288.94</v>
      </c>
      <c r="C1805">
        <v>1222.3399999999999</v>
      </c>
      <c r="D1805">
        <v>1222.2</v>
      </c>
      <c r="E1805">
        <v>1219.5999999999999</v>
      </c>
      <c r="F1805">
        <v>70.638400000000004</v>
      </c>
      <c r="G1805">
        <v>337.69400000000002</v>
      </c>
      <c r="H1805">
        <v>198.81200000000001</v>
      </c>
      <c r="I1805">
        <v>35.263199999999998</v>
      </c>
      <c r="J1805">
        <v>77.788799999999995</v>
      </c>
      <c r="K1805">
        <v>793.18299999999999</v>
      </c>
      <c r="L1805" s="9">
        <v>4.2526800000000002E-18</v>
      </c>
      <c r="M1805">
        <v>2713.43</v>
      </c>
      <c r="N1805">
        <v>0</v>
      </c>
      <c r="O1805" t="s">
        <v>43</v>
      </c>
    </row>
    <row r="1806" spans="1:15" x14ac:dyDescent="0.25">
      <c r="A1806" t="s">
        <v>173</v>
      </c>
      <c r="B1806">
        <v>1339.71</v>
      </c>
      <c r="C1806">
        <v>1274.57</v>
      </c>
      <c r="D1806">
        <v>1274.5</v>
      </c>
      <c r="E1806">
        <v>1271.6199999999999</v>
      </c>
      <c r="F1806">
        <v>72.357600000000005</v>
      </c>
      <c r="G1806">
        <v>354.66</v>
      </c>
      <c r="H1806">
        <v>207.68100000000001</v>
      </c>
      <c r="I1806">
        <v>36.018000000000001</v>
      </c>
      <c r="J1806">
        <v>82.793700000000001</v>
      </c>
      <c r="K1806">
        <v>825.05700000000002</v>
      </c>
      <c r="L1806" s="9">
        <v>3.2865500000000001E-17</v>
      </c>
      <c r="M1806">
        <v>12854.6</v>
      </c>
      <c r="N1806">
        <v>0</v>
      </c>
      <c r="O1806" t="s">
        <v>43</v>
      </c>
    </row>
    <row r="1807" spans="1:15" x14ac:dyDescent="0.25">
      <c r="A1807" t="s">
        <v>173</v>
      </c>
      <c r="B1807">
        <v>1344.71</v>
      </c>
      <c r="C1807">
        <v>1277.97</v>
      </c>
      <c r="D1807">
        <v>1277.8900000000001</v>
      </c>
      <c r="E1807">
        <v>1274.76</v>
      </c>
      <c r="F1807">
        <v>72.215400000000002</v>
      </c>
      <c r="G1807">
        <v>355.77300000000002</v>
      </c>
      <c r="H1807">
        <v>207.35499999999999</v>
      </c>
      <c r="I1807">
        <v>36.350499999999997</v>
      </c>
      <c r="J1807">
        <v>84.678100000000001</v>
      </c>
      <c r="K1807">
        <v>827.50900000000001</v>
      </c>
      <c r="L1807" s="9">
        <v>8.5814499999999996E-16</v>
      </c>
      <c r="M1807">
        <v>3360.37</v>
      </c>
      <c r="N1807">
        <v>0</v>
      </c>
      <c r="O1807" t="s">
        <v>43</v>
      </c>
    </row>
    <row r="1808" spans="1:15" x14ac:dyDescent="0.25">
      <c r="A1808" t="s">
        <v>173</v>
      </c>
      <c r="B1808">
        <v>1342.04</v>
      </c>
      <c r="C1808">
        <v>1277.96</v>
      </c>
      <c r="D1808">
        <v>1277.8699999999999</v>
      </c>
      <c r="E1808">
        <v>1274.74</v>
      </c>
      <c r="F1808">
        <v>74.094800000000006</v>
      </c>
      <c r="G1808">
        <v>357.51400000000001</v>
      </c>
      <c r="H1808">
        <v>210.233</v>
      </c>
      <c r="I1808">
        <v>37.181600000000003</v>
      </c>
      <c r="J1808">
        <v>82.852599999999995</v>
      </c>
      <c r="K1808">
        <v>824.24</v>
      </c>
      <c r="L1808" s="9">
        <v>6.9391000000000005E-20</v>
      </c>
      <c r="M1808">
        <v>7470.46</v>
      </c>
      <c r="N1808">
        <v>0</v>
      </c>
      <c r="O1808" t="s">
        <v>43</v>
      </c>
    </row>
    <row r="1809" spans="1:15" x14ac:dyDescent="0.25">
      <c r="A1809" t="s">
        <v>173</v>
      </c>
      <c r="B1809">
        <v>1345.85</v>
      </c>
      <c r="C1809">
        <v>1281.18</v>
      </c>
      <c r="D1809">
        <v>1281.07</v>
      </c>
      <c r="E1809">
        <v>1278.17</v>
      </c>
      <c r="F1809">
        <v>74.219300000000004</v>
      </c>
      <c r="G1809">
        <v>355.62</v>
      </c>
      <c r="H1809">
        <v>207.83199999999999</v>
      </c>
      <c r="I1809">
        <v>36.8048</v>
      </c>
      <c r="J1809">
        <v>84.059700000000007</v>
      </c>
      <c r="K1809">
        <v>829.50800000000004</v>
      </c>
      <c r="L1809" s="9">
        <v>7.7897999999999999E-16</v>
      </c>
      <c r="M1809">
        <v>4136.59</v>
      </c>
      <c r="N1809">
        <v>0</v>
      </c>
      <c r="O1809" t="s">
        <v>43</v>
      </c>
    </row>
    <row r="1810" spans="1:15" x14ac:dyDescent="0.25">
      <c r="A1810" t="s">
        <v>173</v>
      </c>
      <c r="B1810">
        <v>1346.32</v>
      </c>
      <c r="C1810">
        <v>1279.1600000000001</v>
      </c>
      <c r="D1810">
        <v>1279.07</v>
      </c>
      <c r="E1810">
        <v>1276.05</v>
      </c>
      <c r="F1810">
        <v>73.493600000000001</v>
      </c>
      <c r="G1810">
        <v>358.09899999999999</v>
      </c>
      <c r="H1810">
        <v>209.31200000000001</v>
      </c>
      <c r="I1810">
        <v>36.462299999999999</v>
      </c>
      <c r="J1810">
        <v>83.992400000000004</v>
      </c>
      <c r="K1810">
        <v>824.57899999999995</v>
      </c>
      <c r="L1810" s="9">
        <v>5.1372500000000003E-17</v>
      </c>
      <c r="M1810">
        <v>3018.72</v>
      </c>
      <c r="N1810">
        <v>0</v>
      </c>
      <c r="O1810" t="s">
        <v>43</v>
      </c>
    </row>
    <row r="1811" spans="1:15" x14ac:dyDescent="0.25">
      <c r="A1811" t="s">
        <v>173</v>
      </c>
      <c r="B1811">
        <v>1375.01</v>
      </c>
      <c r="C1811">
        <v>1306.6500000000001</v>
      </c>
      <c r="D1811">
        <v>1306.57</v>
      </c>
      <c r="E1811">
        <v>1303.68</v>
      </c>
      <c r="F1811">
        <v>74.119500000000002</v>
      </c>
      <c r="G1811">
        <v>362.63499999999999</v>
      </c>
      <c r="H1811">
        <v>211.63800000000001</v>
      </c>
      <c r="I1811">
        <v>37.172699999999999</v>
      </c>
      <c r="J1811">
        <v>83.945099999999996</v>
      </c>
      <c r="K1811">
        <v>846.80200000000002</v>
      </c>
      <c r="L1811" s="9">
        <v>2.0829400000000001E-17</v>
      </c>
      <c r="M1811">
        <v>3138.39</v>
      </c>
      <c r="N1811">
        <v>0</v>
      </c>
      <c r="O1811" t="s">
        <v>43</v>
      </c>
    </row>
    <row r="1812" spans="1:15" x14ac:dyDescent="0.25">
      <c r="A1812" t="s">
        <v>173</v>
      </c>
      <c r="B1812">
        <v>1379.23</v>
      </c>
      <c r="C1812">
        <v>1312.23</v>
      </c>
      <c r="D1812">
        <v>1312.12</v>
      </c>
      <c r="E1812">
        <v>1308.6500000000001</v>
      </c>
      <c r="F1812">
        <v>75.049199999999999</v>
      </c>
      <c r="G1812">
        <v>374.435</v>
      </c>
      <c r="H1812">
        <v>220.44300000000001</v>
      </c>
      <c r="I1812">
        <v>37.4557</v>
      </c>
      <c r="J1812">
        <v>88.683300000000003</v>
      </c>
      <c r="K1812">
        <v>839.327</v>
      </c>
      <c r="L1812" s="9">
        <v>1.7326100000000001E-18</v>
      </c>
      <c r="M1812">
        <v>17526.2</v>
      </c>
      <c r="N1812">
        <v>0</v>
      </c>
      <c r="O1812" t="s">
        <v>43</v>
      </c>
    </row>
    <row r="1813" spans="1:15" x14ac:dyDescent="0.25">
      <c r="A1813" t="s">
        <v>173</v>
      </c>
      <c r="B1813">
        <v>1352.65</v>
      </c>
      <c r="C1813">
        <v>1288.53</v>
      </c>
      <c r="D1813">
        <v>1288.43</v>
      </c>
      <c r="E1813">
        <v>1285.44</v>
      </c>
      <c r="F1813">
        <v>73.643000000000001</v>
      </c>
      <c r="G1813">
        <v>359.834</v>
      </c>
      <c r="H1813">
        <v>207.23400000000001</v>
      </c>
      <c r="I1813">
        <v>38.122100000000003</v>
      </c>
      <c r="J1813">
        <v>86.771000000000001</v>
      </c>
      <c r="K1813">
        <v>832.36</v>
      </c>
      <c r="L1813" s="9">
        <v>1.2535499999999999E-17</v>
      </c>
      <c r="M1813">
        <v>4622.75</v>
      </c>
      <c r="N1813">
        <v>0</v>
      </c>
      <c r="O1813" t="s">
        <v>43</v>
      </c>
    </row>
    <row r="1814" spans="1:15" x14ac:dyDescent="0.25">
      <c r="A1814" t="s">
        <v>173</v>
      </c>
      <c r="B1814">
        <v>1371.57</v>
      </c>
      <c r="C1814">
        <v>1302.7</v>
      </c>
      <c r="D1814">
        <v>1302.6099999999999</v>
      </c>
      <c r="E1814">
        <v>1298.6500000000001</v>
      </c>
      <c r="F1814">
        <v>74.255300000000005</v>
      </c>
      <c r="G1814">
        <v>362.05200000000002</v>
      </c>
      <c r="H1814">
        <v>208.566</v>
      </c>
      <c r="I1814">
        <v>37.048200000000001</v>
      </c>
      <c r="J1814">
        <v>86.916399999999996</v>
      </c>
      <c r="K1814">
        <v>842.096</v>
      </c>
      <c r="L1814" s="9">
        <v>3.6184199999999998E-22</v>
      </c>
      <c r="M1814">
        <v>7118.27</v>
      </c>
      <c r="N1814">
        <v>0</v>
      </c>
      <c r="O1814" t="s">
        <v>43</v>
      </c>
    </row>
    <row r="1815" spans="1:15" x14ac:dyDescent="0.25">
      <c r="A1815" t="s">
        <v>173</v>
      </c>
      <c r="B1815">
        <v>1352.96</v>
      </c>
      <c r="C1815">
        <v>1286.71</v>
      </c>
      <c r="D1815">
        <v>1286.6099999999999</v>
      </c>
      <c r="E1815">
        <v>1283.3399999999999</v>
      </c>
      <c r="F1815">
        <v>77.561199999999999</v>
      </c>
      <c r="G1815">
        <v>358.40600000000001</v>
      </c>
      <c r="H1815">
        <v>206.40799999999999</v>
      </c>
      <c r="I1815">
        <v>37.232300000000002</v>
      </c>
      <c r="J1815">
        <v>86.509799999999998</v>
      </c>
      <c r="K1815">
        <v>828.54200000000003</v>
      </c>
      <c r="L1815" s="9">
        <v>9.9462500000000004E-20</v>
      </c>
      <c r="M1815">
        <v>4120.09</v>
      </c>
      <c r="N1815">
        <v>0</v>
      </c>
      <c r="O1815" t="s">
        <v>43</v>
      </c>
    </row>
    <row r="1816" spans="1:15" x14ac:dyDescent="0.25">
      <c r="A1816" t="s">
        <v>173</v>
      </c>
      <c r="B1816">
        <v>1372.15</v>
      </c>
      <c r="C1816">
        <v>1303.28</v>
      </c>
      <c r="D1816">
        <v>1303.1199999999999</v>
      </c>
      <c r="E1816">
        <v>1299.71</v>
      </c>
      <c r="F1816">
        <v>76.436800000000005</v>
      </c>
      <c r="G1816">
        <v>362.43799999999999</v>
      </c>
      <c r="H1816">
        <v>211.11199999999999</v>
      </c>
      <c r="I1816">
        <v>36.939500000000002</v>
      </c>
      <c r="J1816">
        <v>86.725700000000003</v>
      </c>
      <c r="K1816">
        <v>841.00599999999997</v>
      </c>
      <c r="L1816" s="9">
        <v>3.3616400000000002E-20</v>
      </c>
      <c r="M1816">
        <v>20099</v>
      </c>
      <c r="N1816">
        <v>0</v>
      </c>
      <c r="O1816" t="s">
        <v>43</v>
      </c>
    </row>
    <row r="1817" spans="1:15" x14ac:dyDescent="0.25">
      <c r="A1817" t="s">
        <v>173</v>
      </c>
      <c r="B1817">
        <v>1349.56</v>
      </c>
      <c r="C1817">
        <v>1286.58</v>
      </c>
      <c r="D1817">
        <v>1286.5</v>
      </c>
      <c r="E1817">
        <v>1283.72</v>
      </c>
      <c r="F1817">
        <v>72.629499999999993</v>
      </c>
      <c r="G1817">
        <v>361.64800000000002</v>
      </c>
      <c r="H1817">
        <v>207.89699999999999</v>
      </c>
      <c r="I1817">
        <v>42.554499999999997</v>
      </c>
      <c r="J1817">
        <v>84.048500000000004</v>
      </c>
      <c r="K1817">
        <v>830.64499999999998</v>
      </c>
      <c r="L1817" s="9">
        <v>5.5254700000000004E-18</v>
      </c>
      <c r="M1817">
        <v>4728.4799999999996</v>
      </c>
      <c r="N1817">
        <v>0</v>
      </c>
      <c r="O1817" t="s">
        <v>43</v>
      </c>
    </row>
    <row r="1818" spans="1:15" x14ac:dyDescent="0.25">
      <c r="A1818" t="s">
        <v>173</v>
      </c>
      <c r="B1818">
        <v>1372.6</v>
      </c>
      <c r="C1818">
        <v>1309.75</v>
      </c>
      <c r="D1818">
        <v>1309.6600000000001</v>
      </c>
      <c r="E1818">
        <v>1306.3</v>
      </c>
      <c r="F1818">
        <v>75.8309</v>
      </c>
      <c r="G1818">
        <v>370.31299999999999</v>
      </c>
      <c r="H1818">
        <v>218.65700000000001</v>
      </c>
      <c r="I1818">
        <v>39.5931</v>
      </c>
      <c r="J1818">
        <v>82.594399999999993</v>
      </c>
      <c r="K1818">
        <v>841.053</v>
      </c>
      <c r="L1818" s="9">
        <v>3.6388900000000002E-18</v>
      </c>
      <c r="M1818">
        <v>5970.19</v>
      </c>
      <c r="N1818">
        <v>0</v>
      </c>
      <c r="O1818" t="s">
        <v>43</v>
      </c>
    </row>
    <row r="1819" spans="1:15" x14ac:dyDescent="0.25">
      <c r="A1819" t="s">
        <v>173</v>
      </c>
      <c r="B1819">
        <v>1352.37</v>
      </c>
      <c r="C1819">
        <v>1286.68</v>
      </c>
      <c r="D1819">
        <v>1286.5899999999999</v>
      </c>
      <c r="E1819">
        <v>1283.6500000000001</v>
      </c>
      <c r="F1819">
        <v>74.731899999999996</v>
      </c>
      <c r="G1819">
        <v>355.77800000000002</v>
      </c>
      <c r="H1819">
        <v>209.53299999999999</v>
      </c>
      <c r="I1819">
        <v>37.582900000000002</v>
      </c>
      <c r="J1819">
        <v>81.683999999999997</v>
      </c>
      <c r="K1819">
        <v>833.44899999999996</v>
      </c>
      <c r="L1819" s="9">
        <v>1.2298600000000001E-16</v>
      </c>
      <c r="M1819">
        <v>4758.9399999999996</v>
      </c>
      <c r="N1819">
        <v>0</v>
      </c>
      <c r="O1819" t="s">
        <v>43</v>
      </c>
    </row>
    <row r="1820" spans="1:15" x14ac:dyDescent="0.25">
      <c r="A1820" t="s">
        <v>173</v>
      </c>
      <c r="B1820">
        <v>1350.71</v>
      </c>
      <c r="C1820">
        <v>1286.5899999999999</v>
      </c>
      <c r="D1820">
        <v>1286.51</v>
      </c>
      <c r="E1820">
        <v>1283.68</v>
      </c>
      <c r="F1820">
        <v>73.186300000000003</v>
      </c>
      <c r="G1820">
        <v>360.01</v>
      </c>
      <c r="H1820">
        <v>210.65100000000001</v>
      </c>
      <c r="I1820">
        <v>36.814799999999998</v>
      </c>
      <c r="J1820">
        <v>82.8185</v>
      </c>
      <c r="K1820">
        <v>830.60900000000004</v>
      </c>
      <c r="L1820" s="9">
        <v>6.3203800000000003E-17</v>
      </c>
      <c r="M1820">
        <v>7311.42</v>
      </c>
      <c r="N1820">
        <v>0</v>
      </c>
      <c r="O1820" t="s">
        <v>43</v>
      </c>
    </row>
    <row r="1821" spans="1:15" x14ac:dyDescent="0.25">
      <c r="A1821" t="s">
        <v>173</v>
      </c>
      <c r="B1821">
        <v>1335.63</v>
      </c>
      <c r="C1821">
        <v>1270.19</v>
      </c>
      <c r="D1821">
        <v>1270.1099999999999</v>
      </c>
      <c r="E1821">
        <v>1267.4100000000001</v>
      </c>
      <c r="F1821">
        <v>72.700900000000004</v>
      </c>
      <c r="G1821">
        <v>350.113</v>
      </c>
      <c r="H1821">
        <v>205.22200000000001</v>
      </c>
      <c r="I1821">
        <v>36.027799999999999</v>
      </c>
      <c r="J1821">
        <v>80.562100000000001</v>
      </c>
      <c r="K1821">
        <v>826.05399999999997</v>
      </c>
      <c r="L1821" s="9">
        <v>1.69638E-18</v>
      </c>
      <c r="M1821">
        <v>6484.8</v>
      </c>
      <c r="N1821">
        <v>0</v>
      </c>
      <c r="O1821" t="s">
        <v>43</v>
      </c>
    </row>
    <row r="1822" spans="1:15" x14ac:dyDescent="0.25">
      <c r="A1822" t="s">
        <v>173</v>
      </c>
      <c r="B1822">
        <v>1368.7</v>
      </c>
      <c r="C1822">
        <v>1300.54</v>
      </c>
      <c r="D1822">
        <v>1300.45</v>
      </c>
      <c r="E1822">
        <v>1297.23</v>
      </c>
      <c r="F1822">
        <v>76.072199999999995</v>
      </c>
      <c r="G1822">
        <v>360.03399999999999</v>
      </c>
      <c r="H1822">
        <v>211.24</v>
      </c>
      <c r="I1822">
        <v>37.01</v>
      </c>
      <c r="J1822">
        <v>83.4375</v>
      </c>
      <c r="K1822">
        <v>841.59699999999998</v>
      </c>
      <c r="L1822" s="9">
        <v>5.7366799999999998E-16</v>
      </c>
      <c r="M1822">
        <v>4682.88</v>
      </c>
      <c r="N1822">
        <v>0</v>
      </c>
      <c r="O1822" t="s">
        <v>43</v>
      </c>
    </row>
    <row r="1823" spans="1:15" x14ac:dyDescent="0.25">
      <c r="A1823" t="s">
        <v>173</v>
      </c>
      <c r="B1823">
        <v>1294.3399999999999</v>
      </c>
      <c r="C1823">
        <v>1228.1500000000001</v>
      </c>
      <c r="D1823">
        <v>1228.06</v>
      </c>
      <c r="E1823">
        <v>1225.42</v>
      </c>
      <c r="F1823">
        <v>71.049700000000001</v>
      </c>
      <c r="G1823">
        <v>340.46600000000001</v>
      </c>
      <c r="H1823">
        <v>198.77799999999999</v>
      </c>
      <c r="I1823">
        <v>35.858199999999997</v>
      </c>
      <c r="J1823">
        <v>79.737899999999996</v>
      </c>
      <c r="K1823">
        <v>795.63900000000001</v>
      </c>
      <c r="L1823" s="9">
        <v>4.5735999999999998E-17</v>
      </c>
      <c r="M1823">
        <v>2949.44</v>
      </c>
      <c r="N1823">
        <v>0</v>
      </c>
      <c r="O1823" t="s">
        <v>43</v>
      </c>
    </row>
    <row r="1824" spans="1:15" x14ac:dyDescent="0.25">
      <c r="A1824" t="s">
        <v>173</v>
      </c>
      <c r="B1824">
        <v>1299.42</v>
      </c>
      <c r="C1824">
        <v>1233.6300000000001</v>
      </c>
      <c r="D1824">
        <v>1233.55</v>
      </c>
      <c r="E1824">
        <v>1230.9100000000001</v>
      </c>
      <c r="F1824">
        <v>71.043099999999995</v>
      </c>
      <c r="G1824">
        <v>342.18599999999998</v>
      </c>
      <c r="H1824">
        <v>199.64500000000001</v>
      </c>
      <c r="I1824">
        <v>35.983899999999998</v>
      </c>
      <c r="J1824">
        <v>80.037700000000001</v>
      </c>
      <c r="K1824">
        <v>799.673</v>
      </c>
      <c r="L1824" s="9">
        <v>5.0121899999999998E-17</v>
      </c>
      <c r="M1824">
        <v>4581.6000000000004</v>
      </c>
      <c r="N1824">
        <v>0</v>
      </c>
      <c r="O1824" t="s">
        <v>43</v>
      </c>
    </row>
    <row r="1825" spans="1:15" x14ac:dyDescent="0.25">
      <c r="A1825" t="s">
        <v>173</v>
      </c>
      <c r="B1825">
        <v>1288.83</v>
      </c>
      <c r="C1825">
        <v>1225.0899999999999</v>
      </c>
      <c r="D1825">
        <v>1225</v>
      </c>
      <c r="E1825">
        <v>1222.31</v>
      </c>
      <c r="F1825">
        <v>70.816400000000002</v>
      </c>
      <c r="G1825">
        <v>336.84899999999999</v>
      </c>
      <c r="H1825">
        <v>197.82400000000001</v>
      </c>
      <c r="I1825">
        <v>35.130200000000002</v>
      </c>
      <c r="J1825">
        <v>78.1661</v>
      </c>
      <c r="K1825">
        <v>796.50599999999997</v>
      </c>
      <c r="L1825" s="9">
        <v>1.5631300000000001E-17</v>
      </c>
      <c r="M1825">
        <v>4260.1400000000003</v>
      </c>
      <c r="N1825">
        <v>0</v>
      </c>
      <c r="O1825" t="s">
        <v>43</v>
      </c>
    </row>
    <row r="1826" spans="1:15" x14ac:dyDescent="0.25">
      <c r="A1826" t="s">
        <v>173</v>
      </c>
      <c r="B1826">
        <v>1293.82</v>
      </c>
      <c r="C1826">
        <v>1226.19</v>
      </c>
      <c r="D1826">
        <v>1226.0999999999999</v>
      </c>
      <c r="E1826">
        <v>1223.48</v>
      </c>
      <c r="F1826">
        <v>71.252499999999998</v>
      </c>
      <c r="G1826">
        <v>337.31700000000001</v>
      </c>
      <c r="H1826">
        <v>198.21600000000001</v>
      </c>
      <c r="I1826">
        <v>35.378</v>
      </c>
      <c r="J1826">
        <v>77.792400000000001</v>
      </c>
      <c r="K1826">
        <v>796.82799999999997</v>
      </c>
      <c r="L1826" s="9">
        <v>5.3687899999999998E-18</v>
      </c>
      <c r="M1826">
        <v>4045.32</v>
      </c>
      <c r="N1826">
        <v>0</v>
      </c>
      <c r="O1826" t="s">
        <v>43</v>
      </c>
    </row>
    <row r="1827" spans="1:15" x14ac:dyDescent="0.25">
      <c r="A1827" t="s">
        <v>173</v>
      </c>
      <c r="B1827">
        <v>1297.8900000000001</v>
      </c>
      <c r="C1827">
        <v>1234.47</v>
      </c>
      <c r="D1827">
        <v>1234.3900000000001</v>
      </c>
      <c r="E1827">
        <v>1231.78</v>
      </c>
      <c r="F1827">
        <v>70.192999999999998</v>
      </c>
      <c r="G1827">
        <v>340.93799999999999</v>
      </c>
      <c r="H1827">
        <v>200.19900000000001</v>
      </c>
      <c r="I1827">
        <v>35.736899999999999</v>
      </c>
      <c r="J1827">
        <v>78.989099999999993</v>
      </c>
      <c r="K1827">
        <v>802.55100000000004</v>
      </c>
      <c r="L1827" s="9">
        <v>2.4800299999999999E-17</v>
      </c>
      <c r="M1827">
        <v>7779.96</v>
      </c>
      <c r="N1827">
        <v>0</v>
      </c>
      <c r="O1827" t="s">
        <v>43</v>
      </c>
    </row>
    <row r="1828" spans="1:15" x14ac:dyDescent="0.25">
      <c r="A1828" t="s">
        <v>173</v>
      </c>
      <c r="B1828">
        <v>1311.39</v>
      </c>
      <c r="C1828">
        <v>1247.29</v>
      </c>
      <c r="D1828">
        <v>1247.21</v>
      </c>
      <c r="E1828">
        <v>1244.26</v>
      </c>
      <c r="F1828">
        <v>71.927300000000002</v>
      </c>
      <c r="G1828">
        <v>345.33100000000002</v>
      </c>
      <c r="H1828">
        <v>201.54</v>
      </c>
      <c r="I1828">
        <v>35.580300000000001</v>
      </c>
      <c r="J1828">
        <v>81.633499999999998</v>
      </c>
      <c r="K1828">
        <v>808.45100000000002</v>
      </c>
      <c r="L1828" s="9">
        <v>1.15753E-17</v>
      </c>
      <c r="M1828">
        <v>6548.17</v>
      </c>
      <c r="N1828">
        <v>0</v>
      </c>
      <c r="O1828" t="s">
        <v>43</v>
      </c>
    </row>
    <row r="1829" spans="1:15" x14ac:dyDescent="0.25">
      <c r="A1829" t="s">
        <v>173</v>
      </c>
      <c r="B1829">
        <v>1299.1300000000001</v>
      </c>
      <c r="C1829">
        <v>1236.47</v>
      </c>
      <c r="D1829">
        <v>1236.3800000000001</v>
      </c>
      <c r="E1829">
        <v>1233.6199999999999</v>
      </c>
      <c r="F1829">
        <v>71.708799999999997</v>
      </c>
      <c r="G1829">
        <v>342.52100000000002</v>
      </c>
      <c r="H1829">
        <v>200.25899999999999</v>
      </c>
      <c r="I1829">
        <v>36.336500000000001</v>
      </c>
      <c r="J1829">
        <v>79.3767</v>
      </c>
      <c r="K1829">
        <v>800.69399999999996</v>
      </c>
      <c r="L1829" s="9">
        <v>7.0024999999999995E-18</v>
      </c>
      <c r="M1829">
        <v>8888.49</v>
      </c>
      <c r="N1829">
        <v>0</v>
      </c>
      <c r="O1829" t="s">
        <v>43</v>
      </c>
    </row>
    <row r="1830" spans="1:15" x14ac:dyDescent="0.25">
      <c r="A1830" t="s">
        <v>173</v>
      </c>
      <c r="B1830">
        <v>1276.82</v>
      </c>
      <c r="C1830">
        <v>1211.8599999999999</v>
      </c>
      <c r="D1830">
        <v>1211.76</v>
      </c>
      <c r="E1830">
        <v>1209.3800000000001</v>
      </c>
      <c r="F1830">
        <v>69.378299999999996</v>
      </c>
      <c r="G1830">
        <v>334.178</v>
      </c>
      <c r="H1830">
        <v>197.08500000000001</v>
      </c>
      <c r="I1830">
        <v>34.865000000000002</v>
      </c>
      <c r="J1830">
        <v>76.311700000000002</v>
      </c>
      <c r="K1830">
        <v>787.75300000000004</v>
      </c>
      <c r="L1830" s="9">
        <v>3.85808E-17</v>
      </c>
      <c r="M1830">
        <v>9312.6299999999992</v>
      </c>
      <c r="N1830">
        <v>0</v>
      </c>
      <c r="O1830" t="s">
        <v>43</v>
      </c>
    </row>
    <row r="1831" spans="1:15" x14ac:dyDescent="0.25">
      <c r="A1831" t="s">
        <v>173</v>
      </c>
      <c r="B1831">
        <v>1270.94</v>
      </c>
      <c r="C1831">
        <v>1207.8</v>
      </c>
      <c r="D1831">
        <v>1207.73</v>
      </c>
      <c r="E1831">
        <v>1205.32</v>
      </c>
      <c r="F1831">
        <v>69.2744</v>
      </c>
      <c r="G1831">
        <v>333.11099999999999</v>
      </c>
      <c r="H1831">
        <v>196.59800000000001</v>
      </c>
      <c r="I1831">
        <v>34.697099999999999</v>
      </c>
      <c r="J1831">
        <v>76.147900000000007</v>
      </c>
      <c r="K1831">
        <v>784.899</v>
      </c>
      <c r="L1831" s="9">
        <v>1.4233E-20</v>
      </c>
      <c r="M1831">
        <v>5998.78</v>
      </c>
      <c r="N1831">
        <v>0</v>
      </c>
      <c r="O1831" t="s">
        <v>43</v>
      </c>
    </row>
    <row r="1832" spans="1:15" x14ac:dyDescent="0.25">
      <c r="A1832" t="s">
        <v>173</v>
      </c>
      <c r="B1832">
        <v>1290.0899999999999</v>
      </c>
      <c r="C1832">
        <v>1223.79</v>
      </c>
      <c r="D1832">
        <v>1223.71</v>
      </c>
      <c r="E1832">
        <v>1221.3</v>
      </c>
      <c r="F1832">
        <v>72.481399999999994</v>
      </c>
      <c r="G1832">
        <v>337.16899999999998</v>
      </c>
      <c r="H1832">
        <v>198.74</v>
      </c>
      <c r="I1832">
        <v>34.473700000000001</v>
      </c>
      <c r="J1832">
        <v>77.207099999999997</v>
      </c>
      <c r="K1832">
        <v>793.50199999999995</v>
      </c>
      <c r="L1832" s="9">
        <v>1.2955E-18</v>
      </c>
      <c r="M1832">
        <v>4296.8500000000004</v>
      </c>
      <c r="N1832">
        <v>0</v>
      </c>
      <c r="O1832" t="s">
        <v>43</v>
      </c>
    </row>
    <row r="1833" spans="1:15" x14ac:dyDescent="0.25">
      <c r="A1833" t="s">
        <v>173</v>
      </c>
      <c r="B1833">
        <v>1306.71</v>
      </c>
      <c r="C1833">
        <v>1240.94</v>
      </c>
      <c r="D1833">
        <v>1240.8699999999999</v>
      </c>
      <c r="E1833">
        <v>1238.3900000000001</v>
      </c>
      <c r="F1833">
        <v>69.795000000000002</v>
      </c>
      <c r="G1833">
        <v>343.30500000000001</v>
      </c>
      <c r="H1833">
        <v>202.072</v>
      </c>
      <c r="I1833">
        <v>34.968899999999998</v>
      </c>
      <c r="J1833">
        <v>80.338099999999997</v>
      </c>
      <c r="K1833">
        <v>807.29899999999998</v>
      </c>
      <c r="L1833" s="9">
        <v>4.9162099999999998E-17</v>
      </c>
      <c r="M1833">
        <v>4108.26</v>
      </c>
      <c r="N1833">
        <v>0</v>
      </c>
      <c r="O1833" t="s">
        <v>43</v>
      </c>
    </row>
    <row r="1834" spans="1:15" x14ac:dyDescent="0.25">
      <c r="A1834" t="s">
        <v>173</v>
      </c>
      <c r="B1834">
        <v>1274.23</v>
      </c>
      <c r="C1834">
        <v>1213.8900000000001</v>
      </c>
      <c r="D1834">
        <v>1213.81</v>
      </c>
      <c r="E1834">
        <v>1211.45</v>
      </c>
      <c r="F1834">
        <v>69.719099999999997</v>
      </c>
      <c r="G1834">
        <v>334.68200000000002</v>
      </c>
      <c r="H1834">
        <v>197.398</v>
      </c>
      <c r="I1834">
        <v>35.253500000000003</v>
      </c>
      <c r="J1834">
        <v>76.232200000000006</v>
      </c>
      <c r="K1834">
        <v>789.14499999999998</v>
      </c>
      <c r="L1834" s="9">
        <v>1.3157999999999999E-22</v>
      </c>
      <c r="M1834">
        <v>7836.83</v>
      </c>
      <c r="N1834">
        <v>0</v>
      </c>
      <c r="O1834" t="s">
        <v>43</v>
      </c>
    </row>
    <row r="1835" spans="1:15" x14ac:dyDescent="0.25">
      <c r="A1835" t="s">
        <v>173</v>
      </c>
      <c r="B1835">
        <v>1291.47</v>
      </c>
      <c r="C1835">
        <v>1227.9100000000001</v>
      </c>
      <c r="D1835">
        <v>1227.83</v>
      </c>
      <c r="E1835">
        <v>1225.3900000000001</v>
      </c>
      <c r="F1835">
        <v>70.257999999999996</v>
      </c>
      <c r="G1835">
        <v>339.22199999999998</v>
      </c>
      <c r="H1835">
        <v>198.72399999999999</v>
      </c>
      <c r="I1835">
        <v>35.238599999999998</v>
      </c>
      <c r="J1835">
        <v>79.335899999999995</v>
      </c>
      <c r="K1835">
        <v>797.90300000000002</v>
      </c>
      <c r="L1835" s="9">
        <v>3.6056199999999998E-18</v>
      </c>
      <c r="M1835">
        <v>3686.07</v>
      </c>
      <c r="N1835">
        <v>0</v>
      </c>
      <c r="O1835" t="s">
        <v>43</v>
      </c>
    </row>
    <row r="1836" spans="1:15" x14ac:dyDescent="0.25">
      <c r="A1836" t="s">
        <v>173</v>
      </c>
      <c r="B1836">
        <v>1291.43</v>
      </c>
      <c r="C1836">
        <v>1226.76</v>
      </c>
      <c r="D1836">
        <v>1226.6600000000001</v>
      </c>
      <c r="E1836">
        <v>1224.21</v>
      </c>
      <c r="F1836">
        <v>70.720200000000006</v>
      </c>
      <c r="G1836">
        <v>341.13</v>
      </c>
      <c r="H1836">
        <v>199.89099999999999</v>
      </c>
      <c r="I1836">
        <v>35.454999999999998</v>
      </c>
      <c r="J1836">
        <v>80.069000000000003</v>
      </c>
      <c r="K1836">
        <v>794.23400000000004</v>
      </c>
      <c r="L1836" s="9">
        <v>2.2520499999999998E-16</v>
      </c>
      <c r="M1836">
        <v>3292.29</v>
      </c>
      <c r="N1836">
        <v>0</v>
      </c>
      <c r="O1836" t="s">
        <v>43</v>
      </c>
    </row>
    <row r="1837" spans="1:15" x14ac:dyDescent="0.25">
      <c r="A1837" t="s">
        <v>173</v>
      </c>
      <c r="B1837">
        <v>1277.04</v>
      </c>
      <c r="C1837">
        <v>1215.03</v>
      </c>
      <c r="D1837">
        <v>1214.96</v>
      </c>
      <c r="E1837">
        <v>1212.56</v>
      </c>
      <c r="F1837">
        <v>69.906199999999998</v>
      </c>
      <c r="G1837">
        <v>334.68400000000003</v>
      </c>
      <c r="H1837">
        <v>197.34700000000001</v>
      </c>
      <c r="I1837">
        <v>35.417700000000004</v>
      </c>
      <c r="J1837">
        <v>76.243600000000001</v>
      </c>
      <c r="K1837">
        <v>790.05799999999999</v>
      </c>
      <c r="L1837" s="9">
        <v>5.1424899999999997E-18</v>
      </c>
      <c r="M1837">
        <v>3338.91</v>
      </c>
      <c r="N1837">
        <v>0</v>
      </c>
      <c r="O1837" t="s">
        <v>43</v>
      </c>
    </row>
    <row r="1838" spans="1:15" x14ac:dyDescent="0.25">
      <c r="A1838" t="s">
        <v>173</v>
      </c>
      <c r="B1838">
        <v>1286.1300000000001</v>
      </c>
      <c r="C1838">
        <v>1221.1500000000001</v>
      </c>
      <c r="D1838">
        <v>1221.07</v>
      </c>
      <c r="E1838">
        <v>1218.6099999999999</v>
      </c>
      <c r="F1838">
        <v>70.074299999999994</v>
      </c>
      <c r="G1838">
        <v>336.49799999999999</v>
      </c>
      <c r="H1838">
        <v>197.99100000000001</v>
      </c>
      <c r="I1838">
        <v>35.540799999999997</v>
      </c>
      <c r="J1838">
        <v>77.218199999999996</v>
      </c>
      <c r="K1838">
        <v>793.87599999999998</v>
      </c>
      <c r="L1838" s="9">
        <v>1.3926200000000001E-18</v>
      </c>
      <c r="M1838">
        <v>12443.6</v>
      </c>
      <c r="N1838">
        <v>0</v>
      </c>
      <c r="O1838" t="s">
        <v>43</v>
      </c>
    </row>
    <row r="1839" spans="1:15" x14ac:dyDescent="0.25">
      <c r="A1839" t="s">
        <v>173</v>
      </c>
      <c r="B1839">
        <v>1281.48</v>
      </c>
      <c r="C1839">
        <v>1214.5999999999999</v>
      </c>
      <c r="D1839">
        <v>1214.53</v>
      </c>
      <c r="E1839">
        <v>1212.08</v>
      </c>
      <c r="F1839">
        <v>69.532499999999999</v>
      </c>
      <c r="G1839">
        <v>335.20299999999997</v>
      </c>
      <c r="H1839">
        <v>197.64699999999999</v>
      </c>
      <c r="I1839">
        <v>35.198799999999999</v>
      </c>
      <c r="J1839">
        <v>76.415700000000001</v>
      </c>
      <c r="K1839">
        <v>789.22500000000002</v>
      </c>
      <c r="L1839" s="9">
        <v>1.57772E-21</v>
      </c>
      <c r="M1839">
        <v>3981.52</v>
      </c>
      <c r="N1839">
        <v>0</v>
      </c>
      <c r="O1839" t="s">
        <v>43</v>
      </c>
    </row>
    <row r="1840" spans="1:15" x14ac:dyDescent="0.25">
      <c r="A1840" t="s">
        <v>173</v>
      </c>
      <c r="B1840">
        <v>1279.45</v>
      </c>
      <c r="C1840">
        <v>1214.3399999999999</v>
      </c>
      <c r="D1840">
        <v>1214.26</v>
      </c>
      <c r="E1840">
        <v>1211.8399999999999</v>
      </c>
      <c r="F1840">
        <v>69.934799999999996</v>
      </c>
      <c r="G1840">
        <v>334.84</v>
      </c>
      <c r="H1840">
        <v>197.017</v>
      </c>
      <c r="I1840">
        <v>35.162500000000001</v>
      </c>
      <c r="J1840">
        <v>76.553200000000004</v>
      </c>
      <c r="K1840">
        <v>789.15700000000004</v>
      </c>
      <c r="L1840" s="9">
        <v>2.2786300000000001E-19</v>
      </c>
      <c r="M1840">
        <v>7178.2</v>
      </c>
      <c r="N1840">
        <v>0</v>
      </c>
      <c r="O1840" t="s">
        <v>43</v>
      </c>
    </row>
    <row r="1841" spans="1:25" x14ac:dyDescent="0.25">
      <c r="A1841" t="s">
        <v>173</v>
      </c>
      <c r="B1841">
        <v>1279.52</v>
      </c>
      <c r="C1841">
        <v>1214.68</v>
      </c>
      <c r="D1841">
        <v>1214.6099999999999</v>
      </c>
      <c r="E1841">
        <v>1212.28</v>
      </c>
      <c r="F1841">
        <v>70.632800000000003</v>
      </c>
      <c r="G1841">
        <v>336.31400000000002</v>
      </c>
      <c r="H1841">
        <v>197.304</v>
      </c>
      <c r="I1841">
        <v>34.854900000000001</v>
      </c>
      <c r="J1841">
        <v>78.434600000000003</v>
      </c>
      <c r="K1841">
        <v>787.44399999999996</v>
      </c>
      <c r="L1841" s="9">
        <v>4.8775199999999999E-18</v>
      </c>
      <c r="M1841">
        <v>4947</v>
      </c>
      <c r="N1841">
        <v>0</v>
      </c>
      <c r="O1841" t="s">
        <v>43</v>
      </c>
    </row>
    <row r="1842" spans="1:25" x14ac:dyDescent="0.25">
      <c r="A1842" t="s">
        <v>173</v>
      </c>
      <c r="B1842">
        <v>1275.6199999999999</v>
      </c>
      <c r="C1842">
        <v>1209.6199999999999</v>
      </c>
      <c r="D1842">
        <v>1209.55</v>
      </c>
      <c r="E1842">
        <v>1207.1300000000001</v>
      </c>
      <c r="F1842">
        <v>69.924899999999994</v>
      </c>
      <c r="G1842">
        <v>334.596</v>
      </c>
      <c r="H1842">
        <v>197.19399999999999</v>
      </c>
      <c r="I1842">
        <v>35.025500000000001</v>
      </c>
      <c r="J1842">
        <v>76.498099999999994</v>
      </c>
      <c r="K1842">
        <v>784.779</v>
      </c>
      <c r="L1842" s="9">
        <v>6.8236500000000002E-17</v>
      </c>
      <c r="M1842">
        <v>7934.88</v>
      </c>
      <c r="N1842">
        <v>0</v>
      </c>
      <c r="O1842" t="s">
        <v>43</v>
      </c>
    </row>
    <row r="1843" spans="1:25" x14ac:dyDescent="0.25">
      <c r="A1843" t="s">
        <v>173</v>
      </c>
      <c r="B1843">
        <v>1305.97</v>
      </c>
      <c r="C1843">
        <v>1240.08</v>
      </c>
      <c r="D1843">
        <v>1239.99</v>
      </c>
      <c r="E1843">
        <v>1237.24</v>
      </c>
      <c r="F1843">
        <v>71.3797</v>
      </c>
      <c r="G1843">
        <v>344.21499999999997</v>
      </c>
      <c r="H1843">
        <v>202</v>
      </c>
      <c r="I1843">
        <v>36.3782</v>
      </c>
      <c r="J1843">
        <v>79.522099999999995</v>
      </c>
      <c r="K1843">
        <v>803.18799999999999</v>
      </c>
      <c r="L1843" s="9">
        <v>3.8693399999999998E-17</v>
      </c>
      <c r="M1843">
        <v>2771.72</v>
      </c>
      <c r="N1843">
        <v>0</v>
      </c>
      <c r="O1843" t="s">
        <v>43</v>
      </c>
    </row>
    <row r="1844" spans="1:25" x14ac:dyDescent="0.25">
      <c r="A1844" t="s">
        <v>173</v>
      </c>
      <c r="B1844">
        <v>1290.57</v>
      </c>
      <c r="C1844">
        <v>1224.8900000000001</v>
      </c>
      <c r="D1844">
        <v>1224.81</v>
      </c>
      <c r="E1844">
        <v>1222.1300000000001</v>
      </c>
      <c r="F1844">
        <v>70.337699999999998</v>
      </c>
      <c r="G1844">
        <v>339.67700000000002</v>
      </c>
      <c r="H1844">
        <v>199.36</v>
      </c>
      <c r="I1844">
        <v>35.594499999999996</v>
      </c>
      <c r="J1844">
        <v>78.899799999999999</v>
      </c>
      <c r="K1844">
        <v>794.10900000000004</v>
      </c>
      <c r="L1844" s="9">
        <v>1.9612199999999999E-18</v>
      </c>
      <c r="M1844">
        <v>5182.3900000000003</v>
      </c>
      <c r="N1844">
        <v>0</v>
      </c>
      <c r="O1844" t="s">
        <v>43</v>
      </c>
    </row>
    <row r="1845" spans="1:25" x14ac:dyDescent="0.25">
      <c r="A1845" t="s">
        <v>173</v>
      </c>
      <c r="B1845">
        <v>1276.18</v>
      </c>
      <c r="C1845">
        <v>1213.31</v>
      </c>
      <c r="D1845">
        <v>1213.23</v>
      </c>
      <c r="E1845">
        <v>1210.8399999999999</v>
      </c>
      <c r="F1845">
        <v>69.710400000000007</v>
      </c>
      <c r="G1845">
        <v>335.54</v>
      </c>
      <c r="H1845">
        <v>197.69900000000001</v>
      </c>
      <c r="I1845">
        <v>35.3874</v>
      </c>
      <c r="J1845">
        <v>76.740499999999997</v>
      </c>
      <c r="K1845">
        <v>787.65599999999995</v>
      </c>
      <c r="L1845" s="9">
        <v>6.0602499999999998E-18</v>
      </c>
      <c r="M1845">
        <v>9074</v>
      </c>
      <c r="N1845">
        <v>0</v>
      </c>
      <c r="O1845" t="s">
        <v>43</v>
      </c>
    </row>
    <row r="1846" spans="1:25" x14ac:dyDescent="0.25">
      <c r="A1846" t="s">
        <v>173</v>
      </c>
      <c r="B1846">
        <v>1289.3900000000001</v>
      </c>
      <c r="C1846">
        <v>1220.27</v>
      </c>
      <c r="D1846">
        <v>1220.19</v>
      </c>
      <c r="E1846">
        <v>1217.76</v>
      </c>
      <c r="F1846">
        <v>69.133799999999994</v>
      </c>
      <c r="G1846">
        <v>336.41300000000001</v>
      </c>
      <c r="H1846">
        <v>198.65799999999999</v>
      </c>
      <c r="I1846">
        <v>35.1355</v>
      </c>
      <c r="J1846">
        <v>76.612499999999997</v>
      </c>
      <c r="K1846">
        <v>794.12599999999998</v>
      </c>
      <c r="L1846" s="9">
        <v>1.14741E-17</v>
      </c>
      <c r="M1846">
        <v>6015.18</v>
      </c>
      <c r="N1846">
        <v>0</v>
      </c>
      <c r="O1846" t="s">
        <v>43</v>
      </c>
    </row>
    <row r="1847" spans="1:25" x14ac:dyDescent="0.25">
      <c r="A1847" t="s">
        <v>173</v>
      </c>
      <c r="B1847">
        <v>1281.05</v>
      </c>
      <c r="C1847">
        <v>1219.93</v>
      </c>
      <c r="D1847">
        <v>1219.8599999999999</v>
      </c>
      <c r="E1847">
        <v>1217.4100000000001</v>
      </c>
      <c r="F1847">
        <v>70.090500000000006</v>
      </c>
      <c r="G1847">
        <v>336.67599999999999</v>
      </c>
      <c r="H1847">
        <v>197.27500000000001</v>
      </c>
      <c r="I1847">
        <v>35.850299999999997</v>
      </c>
      <c r="J1847">
        <v>77.831599999999995</v>
      </c>
      <c r="K1847">
        <v>792.84100000000001</v>
      </c>
      <c r="L1847" s="9">
        <v>2.16352E-20</v>
      </c>
      <c r="M1847">
        <v>5119.38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173</v>
      </c>
      <c r="B1848">
        <v>1279.07</v>
      </c>
      <c r="C1848">
        <v>1216.9000000000001</v>
      </c>
      <c r="D1848">
        <v>1216.82</v>
      </c>
      <c r="E1848">
        <v>1214.3800000000001</v>
      </c>
      <c r="F1848">
        <v>69.811800000000005</v>
      </c>
      <c r="G1848">
        <v>334.17500000000001</v>
      </c>
      <c r="H1848">
        <v>197.03800000000001</v>
      </c>
      <c r="I1848">
        <v>34.820799999999998</v>
      </c>
      <c r="J1848">
        <v>76.179599999999994</v>
      </c>
      <c r="K1848">
        <v>792.26900000000001</v>
      </c>
      <c r="L1848" s="9">
        <v>6.8603799999999997E-16</v>
      </c>
      <c r="M1848">
        <v>17405.7</v>
      </c>
      <c r="N1848">
        <v>0</v>
      </c>
      <c r="O1848" t="s">
        <v>43</v>
      </c>
      <c r="R1848">
        <f>AVERAGE(B1799:B1848)</f>
        <v>1314.21</v>
      </c>
      <c r="S1848">
        <f>AVERAGE(C1799:C1848)</f>
        <v>1248.9838000000002</v>
      </c>
      <c r="U1848">
        <f>_xlfn.VAR.P(B1799:B1848)</f>
        <v>1107.001544</v>
      </c>
      <c r="V1848">
        <f>_xlfn.VAR.P(C1799:C1848)</f>
        <v>1055.0766315600001</v>
      </c>
      <c r="X1848">
        <f>1.96*SQRT(U1848)/50</f>
        <v>1.3042480027096683</v>
      </c>
      <c r="Y1848">
        <f>1.96*SQRT(V1848)/50</f>
        <v>1.2732921719386947</v>
      </c>
    </row>
    <row r="1849" spans="1:25" x14ac:dyDescent="0.25">
      <c r="A1849" t="s">
        <v>174</v>
      </c>
      <c r="B1849">
        <v>65936.817800000004</v>
      </c>
      <c r="C1849" t="s">
        <v>37</v>
      </c>
    </row>
    <row r="1850" spans="1:25" x14ac:dyDescent="0.25">
      <c r="A1850" t="s">
        <v>175</v>
      </c>
      <c r="B1850">
        <v>1225.32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s="9">
        <v>4.2965999999999999E-19</v>
      </c>
      <c r="L1850">
        <v>13329.1</v>
      </c>
      <c r="M1850">
        <v>0</v>
      </c>
      <c r="N1850" t="s">
        <v>43</v>
      </c>
    </row>
    <row r="1851" spans="1:25" x14ac:dyDescent="0.25">
      <c r="A1851" t="s">
        <v>175</v>
      </c>
      <c r="B1851">
        <v>1219.0899999999999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 s="9">
        <v>1.30526E-16</v>
      </c>
      <c r="L1851">
        <v>6071.23</v>
      </c>
      <c r="M1851">
        <v>0</v>
      </c>
      <c r="N1851" t="s">
        <v>43</v>
      </c>
    </row>
    <row r="1852" spans="1:25" x14ac:dyDescent="0.25">
      <c r="A1852" t="s">
        <v>175</v>
      </c>
      <c r="B1852">
        <v>1225.58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s="9">
        <v>4.5663300000000002E-20</v>
      </c>
      <c r="L1852">
        <v>7722.46</v>
      </c>
      <c r="M1852">
        <v>0</v>
      </c>
      <c r="N1852" t="s">
        <v>43</v>
      </c>
    </row>
    <row r="1853" spans="1:25" x14ac:dyDescent="0.25">
      <c r="A1853" t="s">
        <v>175</v>
      </c>
      <c r="B1853">
        <v>1261.95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s="9">
        <v>5.1003599999999997E-18</v>
      </c>
      <c r="L1853">
        <v>2840.33</v>
      </c>
      <c r="M1853">
        <v>0</v>
      </c>
      <c r="N1853" t="s">
        <v>43</v>
      </c>
    </row>
    <row r="1854" spans="1:25" x14ac:dyDescent="0.25">
      <c r="A1854" t="s">
        <v>175</v>
      </c>
      <c r="B1854">
        <v>1258.46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9">
        <v>2.6904400000000001E-18</v>
      </c>
      <c r="L1854">
        <v>4772.29</v>
      </c>
      <c r="M1854">
        <v>0</v>
      </c>
      <c r="N1854" t="s">
        <v>43</v>
      </c>
    </row>
    <row r="1855" spans="1:25" x14ac:dyDescent="0.25">
      <c r="A1855" t="s">
        <v>175</v>
      </c>
      <c r="B1855">
        <v>1261.54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9">
        <v>1.69423E-17</v>
      </c>
      <c r="L1855">
        <v>2182.77</v>
      </c>
      <c r="M1855">
        <v>0</v>
      </c>
      <c r="N1855" t="s">
        <v>43</v>
      </c>
    </row>
    <row r="1856" spans="1:25" x14ac:dyDescent="0.25">
      <c r="A1856" t="s">
        <v>175</v>
      </c>
      <c r="B1856">
        <v>1256.1500000000001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9">
        <v>1.19804E-18</v>
      </c>
      <c r="L1856">
        <v>1825.34</v>
      </c>
      <c r="M1856">
        <v>0</v>
      </c>
      <c r="N1856" t="s">
        <v>43</v>
      </c>
    </row>
    <row r="1857" spans="1:14" x14ac:dyDescent="0.25">
      <c r="A1857" t="s">
        <v>175</v>
      </c>
      <c r="B1857">
        <v>1261.1400000000001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9">
        <v>7.11295E-17</v>
      </c>
      <c r="L1857">
        <v>7779.62</v>
      </c>
      <c r="M1857">
        <v>0</v>
      </c>
      <c r="N1857" t="s">
        <v>43</v>
      </c>
    </row>
    <row r="1858" spans="1:14" x14ac:dyDescent="0.25">
      <c r="A1858" t="s">
        <v>175</v>
      </c>
      <c r="B1858">
        <v>1262.83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9">
        <v>5.2261200000000003E-19</v>
      </c>
      <c r="L1858">
        <v>5204.6000000000004</v>
      </c>
      <c r="M1858">
        <v>0</v>
      </c>
      <c r="N1858" t="s">
        <v>43</v>
      </c>
    </row>
    <row r="1859" spans="1:14" x14ac:dyDescent="0.25">
      <c r="A1859" t="s">
        <v>175</v>
      </c>
      <c r="B1859">
        <v>1254.79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9">
        <v>5.8288600000000001E-18</v>
      </c>
      <c r="L1859">
        <v>6129.16</v>
      </c>
      <c r="M1859">
        <v>0</v>
      </c>
      <c r="N1859" t="s">
        <v>43</v>
      </c>
    </row>
    <row r="1860" spans="1:14" x14ac:dyDescent="0.25">
      <c r="A1860" t="s">
        <v>175</v>
      </c>
      <c r="B1860">
        <v>1251.97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s="9">
        <v>8.8684900000000005E-18</v>
      </c>
      <c r="L1860">
        <v>3690.95</v>
      </c>
      <c r="M1860">
        <v>0</v>
      </c>
      <c r="N1860" t="s">
        <v>43</v>
      </c>
    </row>
    <row r="1861" spans="1:14" x14ac:dyDescent="0.25">
      <c r="A1861" t="s">
        <v>175</v>
      </c>
      <c r="B1861">
        <v>1255.44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9">
        <v>5.4184599999999997E-17</v>
      </c>
      <c r="L1861">
        <v>3773.11</v>
      </c>
      <c r="M1861">
        <v>0</v>
      </c>
      <c r="N1861" t="s">
        <v>43</v>
      </c>
    </row>
    <row r="1862" spans="1:14" x14ac:dyDescent="0.25">
      <c r="A1862" t="s">
        <v>175</v>
      </c>
      <c r="B1862">
        <v>1264.44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9">
        <v>1.4650400000000001E-16</v>
      </c>
      <c r="L1862">
        <v>5118.7299999999996</v>
      </c>
      <c r="M1862">
        <v>0</v>
      </c>
      <c r="N1862" t="s">
        <v>43</v>
      </c>
    </row>
    <row r="1863" spans="1:14" x14ac:dyDescent="0.25">
      <c r="A1863" t="s">
        <v>175</v>
      </c>
      <c r="B1863">
        <v>1248.99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9">
        <v>5.8410700000000006E-17</v>
      </c>
      <c r="L1863">
        <v>1812.21</v>
      </c>
      <c r="M1863">
        <v>0</v>
      </c>
      <c r="N1863" t="s">
        <v>43</v>
      </c>
    </row>
    <row r="1864" spans="1:14" x14ac:dyDescent="0.25">
      <c r="A1864" t="s">
        <v>175</v>
      </c>
      <c r="B1864">
        <v>1262.47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s="9">
        <v>9.1803500000000006E-17</v>
      </c>
      <c r="L1864">
        <v>3615.08</v>
      </c>
      <c r="M1864">
        <v>0</v>
      </c>
      <c r="N1864" t="s">
        <v>43</v>
      </c>
    </row>
    <row r="1865" spans="1:14" x14ac:dyDescent="0.25">
      <c r="A1865" t="s">
        <v>175</v>
      </c>
      <c r="B1865">
        <v>1250.04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9">
        <v>3.3815899999999999E-16</v>
      </c>
      <c r="L1865">
        <v>6952.42</v>
      </c>
      <c r="M1865">
        <v>0</v>
      </c>
      <c r="N1865" t="s">
        <v>43</v>
      </c>
    </row>
    <row r="1866" spans="1:14" x14ac:dyDescent="0.25">
      <c r="A1866" t="s">
        <v>175</v>
      </c>
      <c r="B1866">
        <v>1260.71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s="9">
        <v>5.2346600000000002E-21</v>
      </c>
      <c r="L1866">
        <v>1879.99</v>
      </c>
      <c r="M1866">
        <v>0</v>
      </c>
      <c r="N1866" t="s">
        <v>43</v>
      </c>
    </row>
    <row r="1867" spans="1:14" x14ac:dyDescent="0.25">
      <c r="A1867" t="s">
        <v>175</v>
      </c>
      <c r="B1867">
        <v>1269.29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s="9">
        <v>3.3304600000000001E-19</v>
      </c>
      <c r="L1867">
        <v>4834.2700000000004</v>
      </c>
      <c r="M1867">
        <v>0</v>
      </c>
      <c r="N1867" t="s">
        <v>43</v>
      </c>
    </row>
    <row r="1868" spans="1:14" x14ac:dyDescent="0.25">
      <c r="A1868" t="s">
        <v>175</v>
      </c>
      <c r="B1868">
        <v>1250.1300000000001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s="9">
        <v>9.93362E-21</v>
      </c>
      <c r="L1868">
        <v>8242.52</v>
      </c>
      <c r="M1868">
        <v>0</v>
      </c>
      <c r="N1868" t="s">
        <v>43</v>
      </c>
    </row>
    <row r="1869" spans="1:14" x14ac:dyDescent="0.25">
      <c r="A1869" t="s">
        <v>175</v>
      </c>
      <c r="B1869">
        <v>1264.8699999999999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s="9">
        <v>1.02179E-17</v>
      </c>
      <c r="L1869">
        <v>7332.04</v>
      </c>
      <c r="M1869">
        <v>0</v>
      </c>
      <c r="N1869" t="s">
        <v>43</v>
      </c>
    </row>
    <row r="1870" spans="1:14" x14ac:dyDescent="0.25">
      <c r="A1870" t="s">
        <v>175</v>
      </c>
      <c r="B1870">
        <v>1231.28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 s="9">
        <v>1.05339E-19</v>
      </c>
      <c r="L1870">
        <v>3938.61</v>
      </c>
      <c r="M1870">
        <v>0</v>
      </c>
      <c r="N1870" t="s">
        <v>43</v>
      </c>
    </row>
    <row r="1871" spans="1:14" x14ac:dyDescent="0.25">
      <c r="A1871" t="s">
        <v>175</v>
      </c>
      <c r="B1871">
        <v>1206.1400000000001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s="9">
        <v>3.6643500000000001E-17</v>
      </c>
      <c r="L1871">
        <v>2432.63</v>
      </c>
      <c r="M1871">
        <v>0</v>
      </c>
      <c r="N1871" t="s">
        <v>43</v>
      </c>
    </row>
    <row r="1872" spans="1:14" x14ac:dyDescent="0.25">
      <c r="A1872" t="s">
        <v>175</v>
      </c>
      <c r="B1872">
        <v>1218.56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s="9">
        <v>6.2322200000000006E-17</v>
      </c>
      <c r="L1872">
        <v>2490.58</v>
      </c>
      <c r="M1872">
        <v>0</v>
      </c>
      <c r="N1872" t="s">
        <v>43</v>
      </c>
    </row>
    <row r="1873" spans="1:14" x14ac:dyDescent="0.25">
      <c r="A1873" t="s">
        <v>175</v>
      </c>
      <c r="B1873">
        <v>1212.9000000000001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s="9">
        <v>6.2612799999999997E-18</v>
      </c>
      <c r="L1873">
        <v>2878.72</v>
      </c>
      <c r="M1873">
        <v>0</v>
      </c>
      <c r="N1873" t="s">
        <v>43</v>
      </c>
    </row>
    <row r="1874" spans="1:14" x14ac:dyDescent="0.25">
      <c r="A1874" t="s">
        <v>175</v>
      </c>
      <c r="B1874">
        <v>1213.2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s="9">
        <v>1.3917000000000001E-21</v>
      </c>
      <c r="L1874">
        <v>3334.39</v>
      </c>
      <c r="M1874">
        <v>0</v>
      </c>
      <c r="N1874" t="s">
        <v>43</v>
      </c>
    </row>
    <row r="1875" spans="1:14" x14ac:dyDescent="0.25">
      <c r="A1875" t="s">
        <v>175</v>
      </c>
      <c r="B1875">
        <v>1208.47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s="9">
        <v>1.42786E-16</v>
      </c>
      <c r="L1875">
        <v>5287.73</v>
      </c>
      <c r="M1875">
        <v>0</v>
      </c>
      <c r="N1875" t="s">
        <v>43</v>
      </c>
    </row>
    <row r="1876" spans="1:14" x14ac:dyDescent="0.25">
      <c r="A1876" t="s">
        <v>175</v>
      </c>
      <c r="B1876">
        <v>1208.6300000000001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 s="9">
        <v>6.8607999999999997E-17</v>
      </c>
      <c r="L1876">
        <v>2529.16</v>
      </c>
      <c r="M1876">
        <v>0</v>
      </c>
      <c r="N1876" t="s">
        <v>43</v>
      </c>
    </row>
    <row r="1877" spans="1:14" x14ac:dyDescent="0.25">
      <c r="A1877" t="s">
        <v>175</v>
      </c>
      <c r="B1877">
        <v>1222.82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9">
        <v>2.1996599999999999E-17</v>
      </c>
      <c r="L1877">
        <v>18782.900000000001</v>
      </c>
      <c r="M1877">
        <v>0</v>
      </c>
      <c r="N1877" t="s">
        <v>43</v>
      </c>
    </row>
    <row r="1878" spans="1:14" x14ac:dyDescent="0.25">
      <c r="A1878" t="s">
        <v>175</v>
      </c>
      <c r="B1878">
        <v>1207.6400000000001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9">
        <v>3.3661200000000001E-17</v>
      </c>
      <c r="L1878">
        <v>4830.87</v>
      </c>
      <c r="M1878">
        <v>0</v>
      </c>
      <c r="N1878" t="s">
        <v>43</v>
      </c>
    </row>
    <row r="1879" spans="1:14" x14ac:dyDescent="0.25">
      <c r="A1879" t="s">
        <v>175</v>
      </c>
      <c r="B1879">
        <v>1229.83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9">
        <v>6.7153800000000002E-18</v>
      </c>
      <c r="L1879">
        <v>7597.16</v>
      </c>
      <c r="M1879">
        <v>0</v>
      </c>
      <c r="N1879" t="s">
        <v>43</v>
      </c>
    </row>
    <row r="1880" spans="1:14" x14ac:dyDescent="0.25">
      <c r="A1880" t="s">
        <v>175</v>
      </c>
      <c r="B1880">
        <v>1220.6600000000001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9">
        <v>3.4396099999999998E-19</v>
      </c>
      <c r="L1880">
        <v>6739.38</v>
      </c>
      <c r="M1880">
        <v>0</v>
      </c>
      <c r="N1880" t="s">
        <v>43</v>
      </c>
    </row>
    <row r="1881" spans="1:14" x14ac:dyDescent="0.25">
      <c r="A1881" t="s">
        <v>175</v>
      </c>
      <c r="B1881">
        <v>1208.04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9">
        <v>3.06647E-17</v>
      </c>
      <c r="L1881">
        <v>4782.13</v>
      </c>
      <c r="M1881">
        <v>0</v>
      </c>
      <c r="N1881" t="s">
        <v>43</v>
      </c>
    </row>
    <row r="1882" spans="1:14" x14ac:dyDescent="0.25">
      <c r="A1882" t="s">
        <v>175</v>
      </c>
      <c r="B1882">
        <v>1214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9">
        <v>7.1485000000000001E-18</v>
      </c>
      <c r="L1882">
        <v>8143.93</v>
      </c>
      <c r="M1882">
        <v>0</v>
      </c>
      <c r="N1882" t="s">
        <v>43</v>
      </c>
    </row>
    <row r="1883" spans="1:14" x14ac:dyDescent="0.25">
      <c r="A1883" t="s">
        <v>175</v>
      </c>
      <c r="B1883">
        <v>1207.92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9">
        <v>1.7857199999999999E-18</v>
      </c>
      <c r="L1883">
        <v>6936.84</v>
      </c>
      <c r="M1883">
        <v>0</v>
      </c>
      <c r="N1883" t="s">
        <v>43</v>
      </c>
    </row>
    <row r="1884" spans="1:14" x14ac:dyDescent="0.25">
      <c r="A1884" t="s">
        <v>175</v>
      </c>
      <c r="B1884">
        <v>1216.47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9">
        <v>1.22125E-17</v>
      </c>
      <c r="L1884">
        <v>5018.42</v>
      </c>
      <c r="M1884">
        <v>0</v>
      </c>
      <c r="N1884" t="s">
        <v>43</v>
      </c>
    </row>
    <row r="1885" spans="1:14" x14ac:dyDescent="0.25">
      <c r="A1885" t="s">
        <v>175</v>
      </c>
      <c r="B1885">
        <v>1241.6400000000001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9">
        <v>4.3595000000000003E-17</v>
      </c>
      <c r="L1885">
        <v>7837.02</v>
      </c>
      <c r="M1885">
        <v>0</v>
      </c>
      <c r="N1885" t="s">
        <v>43</v>
      </c>
    </row>
    <row r="1886" spans="1:14" x14ac:dyDescent="0.25">
      <c r="A1886" t="s">
        <v>175</v>
      </c>
      <c r="B1886">
        <v>1215.05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9">
        <v>4.6998899999999998E-19</v>
      </c>
      <c r="L1886">
        <v>8744.7000000000007</v>
      </c>
      <c r="M1886">
        <v>0</v>
      </c>
      <c r="N1886" t="s">
        <v>43</v>
      </c>
    </row>
    <row r="1887" spans="1:14" x14ac:dyDescent="0.25">
      <c r="A1887" t="s">
        <v>175</v>
      </c>
      <c r="B1887">
        <v>1210.71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9">
        <v>9.14921E-17</v>
      </c>
      <c r="L1887">
        <v>5108.1000000000004</v>
      </c>
      <c r="M1887">
        <v>0</v>
      </c>
      <c r="N1887" t="s">
        <v>43</v>
      </c>
    </row>
    <row r="1888" spans="1:14" x14ac:dyDescent="0.25">
      <c r="A1888" t="s">
        <v>175</v>
      </c>
      <c r="B1888">
        <v>1216.26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9">
        <v>2.1750100000000001E-18</v>
      </c>
      <c r="L1888">
        <v>9902.6200000000008</v>
      </c>
      <c r="M1888">
        <v>0</v>
      </c>
      <c r="N1888" t="s">
        <v>43</v>
      </c>
    </row>
    <row r="1889" spans="1:25" x14ac:dyDescent="0.25">
      <c r="A1889" t="s">
        <v>175</v>
      </c>
      <c r="B1889">
        <v>1214.23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9">
        <v>4.5121700000000001E-16</v>
      </c>
      <c r="L1889">
        <v>10809.9</v>
      </c>
      <c r="M1889">
        <v>0</v>
      </c>
      <c r="N1889" t="s">
        <v>43</v>
      </c>
    </row>
    <row r="1890" spans="1:25" x14ac:dyDescent="0.25">
      <c r="A1890" t="s">
        <v>175</v>
      </c>
      <c r="B1890">
        <v>1223.6300000000001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9">
        <v>2.2859600000000001E-17</v>
      </c>
      <c r="L1890">
        <v>3428</v>
      </c>
      <c r="M1890">
        <v>0</v>
      </c>
      <c r="N1890" t="s">
        <v>43</v>
      </c>
    </row>
    <row r="1891" spans="1:25" x14ac:dyDescent="0.25">
      <c r="A1891" t="s">
        <v>175</v>
      </c>
      <c r="B1891">
        <v>1205.44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9">
        <v>1.8410499999999999E-18</v>
      </c>
      <c r="L1891">
        <v>3993.77</v>
      </c>
      <c r="M1891">
        <v>0</v>
      </c>
      <c r="N1891" t="s">
        <v>43</v>
      </c>
    </row>
    <row r="1892" spans="1:25" x14ac:dyDescent="0.25">
      <c r="A1892" t="s">
        <v>175</v>
      </c>
      <c r="B1892">
        <v>1224.3699999999999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9">
        <v>1.13428E-15</v>
      </c>
      <c r="L1892">
        <v>6754.58</v>
      </c>
      <c r="M1892">
        <v>0</v>
      </c>
      <c r="N1892" t="s">
        <v>43</v>
      </c>
    </row>
    <row r="1893" spans="1:25" x14ac:dyDescent="0.25">
      <c r="A1893" t="s">
        <v>175</v>
      </c>
      <c r="B1893">
        <v>1255.17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9">
        <v>6.5859799999999998E-17</v>
      </c>
      <c r="L1893">
        <v>4674.38</v>
      </c>
      <c r="M1893">
        <v>0</v>
      </c>
      <c r="N1893" t="s">
        <v>43</v>
      </c>
    </row>
    <row r="1894" spans="1:25" x14ac:dyDescent="0.25">
      <c r="A1894" t="s">
        <v>175</v>
      </c>
      <c r="B1894">
        <v>1222.68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9">
        <v>1.57911E-16</v>
      </c>
      <c r="L1894">
        <v>2279.15</v>
      </c>
      <c r="M1894">
        <v>0</v>
      </c>
      <c r="N1894" t="s">
        <v>43</v>
      </c>
    </row>
    <row r="1895" spans="1:25" x14ac:dyDescent="0.25">
      <c r="A1895" t="s">
        <v>175</v>
      </c>
      <c r="B1895">
        <v>1214.95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9">
        <v>1.0595299999999999E-19</v>
      </c>
      <c r="L1895">
        <v>9567.4599999999991</v>
      </c>
      <c r="M1895">
        <v>0</v>
      </c>
      <c r="N1895" t="s">
        <v>43</v>
      </c>
    </row>
    <row r="1896" spans="1:25" x14ac:dyDescent="0.25">
      <c r="A1896" t="s">
        <v>175</v>
      </c>
      <c r="B1896">
        <v>1212.04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9">
        <v>2.4735899999999999E-18</v>
      </c>
      <c r="L1896">
        <v>7446.38</v>
      </c>
      <c r="M1896">
        <v>0</v>
      </c>
      <c r="N1896" t="s">
        <v>43</v>
      </c>
    </row>
    <row r="1897" spans="1:25" x14ac:dyDescent="0.25">
      <c r="A1897" t="s">
        <v>175</v>
      </c>
      <c r="B1897">
        <v>1232.51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9">
        <v>2.0309400000000001E-17</v>
      </c>
      <c r="L1897">
        <v>4917.38</v>
      </c>
      <c r="M1897">
        <v>0</v>
      </c>
      <c r="N1897" t="s">
        <v>43</v>
      </c>
    </row>
    <row r="1898" spans="1:25" x14ac:dyDescent="0.25">
      <c r="A1898" t="s">
        <v>175</v>
      </c>
      <c r="B1898">
        <v>1224.1400000000001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s="9">
        <v>2.5661699999999999E-18</v>
      </c>
      <c r="L1898">
        <v>2517.19</v>
      </c>
      <c r="M1898">
        <v>0</v>
      </c>
      <c r="N1898" t="s">
        <v>43</v>
      </c>
    </row>
    <row r="1899" spans="1:25" x14ac:dyDescent="0.25">
      <c r="A1899" t="s">
        <v>175</v>
      </c>
      <c r="B1899">
        <v>1212.05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s="9">
        <v>3.07109E-18</v>
      </c>
      <c r="L1899">
        <v>4294.3500000000004</v>
      </c>
      <c r="M1899">
        <v>0</v>
      </c>
      <c r="N1899" t="s">
        <v>43</v>
      </c>
    </row>
    <row r="1900" spans="1:25" x14ac:dyDescent="0.25">
      <c r="A1900" t="s">
        <v>175</v>
      </c>
      <c r="B1900">
        <v>1210.8399999999999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s="9">
        <v>1.20046E-17</v>
      </c>
      <c r="L1900">
        <v>8439.57</v>
      </c>
      <c r="M1900">
        <v>0</v>
      </c>
      <c r="N1900" t="s">
        <v>43</v>
      </c>
    </row>
    <row r="1901" spans="1:25" x14ac:dyDescent="0.25">
      <c r="A1901" t="s">
        <v>175</v>
      </c>
      <c r="B1901">
        <v>1254.6500000000001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9">
        <v>6.8108499999999999E-19</v>
      </c>
      <c r="L1901">
        <v>4100.37</v>
      </c>
      <c r="M1901">
        <v>0</v>
      </c>
      <c r="N1901" t="s">
        <v>43</v>
      </c>
    </row>
    <row r="1902" spans="1:25" x14ac:dyDescent="0.25">
      <c r="A1902" t="s">
        <v>175</v>
      </c>
      <c r="B1902">
        <v>1248.43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9">
        <v>2.40231E-18</v>
      </c>
      <c r="L1902">
        <v>3757.43</v>
      </c>
      <c r="M1902">
        <v>0</v>
      </c>
      <c r="N1902" t="s">
        <v>43</v>
      </c>
    </row>
    <row r="1903" spans="1:25" x14ac:dyDescent="0.25">
      <c r="A1903" t="s">
        <v>175</v>
      </c>
      <c r="B1903">
        <v>1264.0999999999999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9">
        <v>1.4089599999999999E-17</v>
      </c>
      <c r="L1903">
        <v>3456.79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175</v>
      </c>
      <c r="B1904">
        <v>1249.74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9">
        <v>4.7290999999999999E-17</v>
      </c>
      <c r="L1904">
        <v>7361.57</v>
      </c>
      <c r="M1904">
        <v>0</v>
      </c>
      <c r="N1904" t="s">
        <v>43</v>
      </c>
      <c r="R1904">
        <f>AVERAGE(B1855:B1904)</f>
        <v>1233.0798000000002</v>
      </c>
      <c r="S1904">
        <f>AVERAGE(C1855:C1904)</f>
        <v>0</v>
      </c>
      <c r="U1904">
        <f>_xlfn.VAR.P(B1855:B1904)</f>
        <v>453.22136195999957</v>
      </c>
      <c r="V1904">
        <f>_xlfn.VAR.P(C1855:C1904)</f>
        <v>0</v>
      </c>
      <c r="X1904">
        <f>1.96*SQRT(U1904)/50</f>
        <v>0.83452865357770289</v>
      </c>
      <c r="Y1904">
        <f>1.96*SQRT(V1904)/50</f>
        <v>0</v>
      </c>
    </row>
    <row r="1905" spans="1:13" x14ac:dyDescent="0.25">
      <c r="A1905" t="s">
        <v>176</v>
      </c>
      <c r="B1905">
        <v>61801.599499999997</v>
      </c>
      <c r="C1905" t="s">
        <v>37</v>
      </c>
    </row>
    <row r="1906" spans="1:13" x14ac:dyDescent="0.25">
      <c r="A1906" t="s">
        <v>177</v>
      </c>
      <c r="B1906">
        <v>1094.9100000000001</v>
      </c>
      <c r="C1906">
        <v>1093.53</v>
      </c>
      <c r="D1906">
        <v>1093.46</v>
      </c>
      <c r="E1906">
        <v>1091.1099999999999</v>
      </c>
      <c r="F1906">
        <v>69.6357</v>
      </c>
      <c r="G1906">
        <v>0</v>
      </c>
      <c r="H1906">
        <v>202.62100000000001</v>
      </c>
      <c r="I1906">
        <v>0</v>
      </c>
      <c r="J1906" s="9">
        <v>7.0678500000000001E-16</v>
      </c>
      <c r="K1906">
        <v>20855.599999999999</v>
      </c>
      <c r="L1906">
        <v>0</v>
      </c>
      <c r="M1906" t="s">
        <v>43</v>
      </c>
    </row>
    <row r="1907" spans="1:13" x14ac:dyDescent="0.25">
      <c r="A1907" t="s">
        <v>177</v>
      </c>
      <c r="B1907">
        <v>1110.3599999999999</v>
      </c>
      <c r="C1907">
        <v>1109.31</v>
      </c>
      <c r="D1907">
        <v>1109.23</v>
      </c>
      <c r="E1907">
        <v>1106.77</v>
      </c>
      <c r="F1907">
        <v>72.274699999999996</v>
      </c>
      <c r="G1907">
        <v>0</v>
      </c>
      <c r="H1907">
        <v>203.739</v>
      </c>
      <c r="I1907">
        <v>0</v>
      </c>
      <c r="J1907" s="9">
        <v>8.2186100000000001E-19</v>
      </c>
      <c r="K1907">
        <v>2881.88</v>
      </c>
      <c r="L1907">
        <v>0</v>
      </c>
      <c r="M1907" t="s">
        <v>43</v>
      </c>
    </row>
    <row r="1908" spans="1:13" x14ac:dyDescent="0.25">
      <c r="A1908" t="s">
        <v>177</v>
      </c>
      <c r="B1908">
        <v>1111.9000000000001</v>
      </c>
      <c r="C1908">
        <v>1110.8900000000001</v>
      </c>
      <c r="D1908">
        <v>1110.81</v>
      </c>
      <c r="E1908">
        <v>1108.4100000000001</v>
      </c>
      <c r="F1908">
        <v>72.2881</v>
      </c>
      <c r="G1908">
        <v>0</v>
      </c>
      <c r="H1908">
        <v>206.34899999999999</v>
      </c>
      <c r="I1908">
        <v>0</v>
      </c>
      <c r="J1908" s="9">
        <v>1.2168100000000001E-17</v>
      </c>
      <c r="K1908">
        <v>7150.29</v>
      </c>
      <c r="L1908">
        <v>0</v>
      </c>
      <c r="M1908" t="s">
        <v>43</v>
      </c>
    </row>
    <row r="1909" spans="1:13" x14ac:dyDescent="0.25">
      <c r="A1909" t="s">
        <v>177</v>
      </c>
      <c r="B1909">
        <v>1100.8399999999999</v>
      </c>
      <c r="C1909">
        <v>1099.8399999999999</v>
      </c>
      <c r="D1909">
        <v>1099.76</v>
      </c>
      <c r="E1909">
        <v>1097.28</v>
      </c>
      <c r="F1909">
        <v>70.713200000000001</v>
      </c>
      <c r="G1909">
        <v>0</v>
      </c>
      <c r="H1909">
        <v>203.797</v>
      </c>
      <c r="I1909">
        <v>0</v>
      </c>
      <c r="J1909" s="9">
        <v>1.1160699999999999E-17</v>
      </c>
      <c r="K1909">
        <v>9021.89</v>
      </c>
      <c r="L1909">
        <v>0</v>
      </c>
      <c r="M1909" t="s">
        <v>43</v>
      </c>
    </row>
    <row r="1910" spans="1:13" x14ac:dyDescent="0.25">
      <c r="A1910" t="s">
        <v>177</v>
      </c>
      <c r="B1910">
        <v>1101.19</v>
      </c>
      <c r="C1910">
        <v>1099.9100000000001</v>
      </c>
      <c r="D1910">
        <v>1099.81</v>
      </c>
      <c r="E1910">
        <v>1097.44</v>
      </c>
      <c r="F1910">
        <v>70.495000000000005</v>
      </c>
      <c r="G1910">
        <v>0</v>
      </c>
      <c r="H1910">
        <v>200.90199999999999</v>
      </c>
      <c r="I1910">
        <v>0</v>
      </c>
      <c r="J1910" s="9">
        <v>4.4350999999999997E-20</v>
      </c>
      <c r="K1910">
        <v>3999.19</v>
      </c>
      <c r="L1910">
        <v>0</v>
      </c>
      <c r="M1910" t="s">
        <v>43</v>
      </c>
    </row>
    <row r="1911" spans="1:13" x14ac:dyDescent="0.25">
      <c r="A1911" t="s">
        <v>177</v>
      </c>
      <c r="B1911">
        <v>1102.1400000000001</v>
      </c>
      <c r="C1911">
        <v>1101.0899999999999</v>
      </c>
      <c r="D1911">
        <v>1101.02</v>
      </c>
      <c r="E1911">
        <v>1098.55</v>
      </c>
      <c r="F1911">
        <v>72.5685</v>
      </c>
      <c r="G1911">
        <v>0</v>
      </c>
      <c r="H1911">
        <v>202.49199999999999</v>
      </c>
      <c r="I1911">
        <v>0</v>
      </c>
      <c r="J1911" s="9">
        <v>1.10484E-18</v>
      </c>
      <c r="K1911">
        <v>5501.01</v>
      </c>
      <c r="L1911">
        <v>0</v>
      </c>
      <c r="M1911" t="s">
        <v>43</v>
      </c>
    </row>
    <row r="1912" spans="1:13" x14ac:dyDescent="0.25">
      <c r="A1912" t="s">
        <v>177</v>
      </c>
      <c r="B1912">
        <v>1097.28</v>
      </c>
      <c r="C1912">
        <v>1096.25</v>
      </c>
      <c r="D1912">
        <v>1096.18</v>
      </c>
      <c r="E1912">
        <v>1093.8</v>
      </c>
      <c r="F1912">
        <v>71.012699999999995</v>
      </c>
      <c r="G1912">
        <v>0</v>
      </c>
      <c r="H1912">
        <v>200.489</v>
      </c>
      <c r="I1912">
        <v>0</v>
      </c>
      <c r="J1912" s="9">
        <v>2.4259299999999999E-18</v>
      </c>
      <c r="K1912">
        <v>5504.6</v>
      </c>
      <c r="L1912">
        <v>0</v>
      </c>
      <c r="M1912" t="s">
        <v>43</v>
      </c>
    </row>
    <row r="1913" spans="1:13" x14ac:dyDescent="0.25">
      <c r="A1913" t="s">
        <v>177</v>
      </c>
      <c r="B1913">
        <v>1087.98</v>
      </c>
      <c r="C1913">
        <v>1086.8699999999999</v>
      </c>
      <c r="D1913">
        <v>1086.79</v>
      </c>
      <c r="E1913">
        <v>1084.58</v>
      </c>
      <c r="F1913">
        <v>69.003</v>
      </c>
      <c r="G1913">
        <v>0</v>
      </c>
      <c r="H1913">
        <v>202.41900000000001</v>
      </c>
      <c r="I1913">
        <v>0</v>
      </c>
      <c r="J1913" s="9">
        <v>4.4795599999999995E-19</v>
      </c>
      <c r="K1913">
        <v>7445.41</v>
      </c>
      <c r="L1913">
        <v>0</v>
      </c>
      <c r="M1913" t="s">
        <v>43</v>
      </c>
    </row>
    <row r="1914" spans="1:13" x14ac:dyDescent="0.25">
      <c r="A1914" t="s">
        <v>177</v>
      </c>
      <c r="B1914">
        <v>1096.3800000000001</v>
      </c>
      <c r="C1914">
        <v>1095.28</v>
      </c>
      <c r="D1914">
        <v>1095.2</v>
      </c>
      <c r="E1914">
        <v>1092.71</v>
      </c>
      <c r="F1914">
        <v>72.731399999999994</v>
      </c>
      <c r="G1914">
        <v>0</v>
      </c>
      <c r="H1914">
        <v>201.38800000000001</v>
      </c>
      <c r="I1914">
        <v>0</v>
      </c>
      <c r="J1914" s="9">
        <v>3.7950799999999998E-19</v>
      </c>
      <c r="K1914">
        <v>6507.13</v>
      </c>
      <c r="L1914">
        <v>0</v>
      </c>
      <c r="M1914" t="s">
        <v>43</v>
      </c>
    </row>
    <row r="1915" spans="1:13" x14ac:dyDescent="0.25">
      <c r="A1915" t="s">
        <v>177</v>
      </c>
      <c r="B1915">
        <v>1104.22</v>
      </c>
      <c r="C1915">
        <v>1103.1400000000001</v>
      </c>
      <c r="D1915">
        <v>1103.06</v>
      </c>
      <c r="E1915">
        <v>1100.5</v>
      </c>
      <c r="F1915">
        <v>74.081100000000006</v>
      </c>
      <c r="G1915">
        <v>0</v>
      </c>
      <c r="H1915">
        <v>202.68299999999999</v>
      </c>
      <c r="I1915">
        <v>0</v>
      </c>
      <c r="J1915" s="9">
        <v>6.6461799999999999E-20</v>
      </c>
      <c r="K1915">
        <v>6327.91</v>
      </c>
      <c r="L1915">
        <v>0</v>
      </c>
      <c r="M1915" t="s">
        <v>43</v>
      </c>
    </row>
    <row r="1916" spans="1:13" x14ac:dyDescent="0.25">
      <c r="A1916" t="s">
        <v>177</v>
      </c>
      <c r="B1916">
        <v>1112.69</v>
      </c>
      <c r="C1916">
        <v>1111.68</v>
      </c>
      <c r="D1916">
        <v>1111.5999999999999</v>
      </c>
      <c r="E1916">
        <v>1108.67</v>
      </c>
      <c r="F1916">
        <v>70.964699999999993</v>
      </c>
      <c r="G1916">
        <v>0</v>
      </c>
      <c r="H1916">
        <v>204.35599999999999</v>
      </c>
      <c r="I1916">
        <v>0</v>
      </c>
      <c r="J1916" s="9">
        <v>1.68609E-16</v>
      </c>
      <c r="K1916">
        <v>2440.27</v>
      </c>
      <c r="L1916">
        <v>0</v>
      </c>
      <c r="M1916" t="s">
        <v>43</v>
      </c>
    </row>
    <row r="1917" spans="1:13" x14ac:dyDescent="0.25">
      <c r="A1917" t="s">
        <v>177</v>
      </c>
      <c r="B1917">
        <v>1104.8599999999999</v>
      </c>
      <c r="C1917">
        <v>1103.82</v>
      </c>
      <c r="D1917">
        <v>1103.73</v>
      </c>
      <c r="E1917">
        <v>1101.06</v>
      </c>
      <c r="F1917">
        <v>72.242699999999999</v>
      </c>
      <c r="G1917">
        <v>0</v>
      </c>
      <c r="H1917">
        <v>203.59100000000001</v>
      </c>
      <c r="I1917">
        <v>0</v>
      </c>
      <c r="J1917" s="9">
        <v>2.4292300000000001E-18</v>
      </c>
      <c r="K1917">
        <v>2701.97</v>
      </c>
      <c r="L1917">
        <v>0</v>
      </c>
      <c r="M1917" t="s">
        <v>43</v>
      </c>
    </row>
    <row r="1918" spans="1:13" x14ac:dyDescent="0.25">
      <c r="A1918" t="s">
        <v>177</v>
      </c>
      <c r="B1918">
        <v>1096.92</v>
      </c>
      <c r="C1918">
        <v>1095.9000000000001</v>
      </c>
      <c r="D1918">
        <v>1095.81</v>
      </c>
      <c r="E1918">
        <v>1093.3499999999999</v>
      </c>
      <c r="F1918">
        <v>71.373500000000007</v>
      </c>
      <c r="G1918">
        <v>0</v>
      </c>
      <c r="H1918">
        <v>205.34200000000001</v>
      </c>
      <c r="I1918">
        <v>0</v>
      </c>
      <c r="J1918" s="9">
        <v>1.50833E-16</v>
      </c>
      <c r="K1918">
        <v>3132.6</v>
      </c>
      <c r="L1918">
        <v>0</v>
      </c>
      <c r="M1918" t="s">
        <v>43</v>
      </c>
    </row>
    <row r="1919" spans="1:13" x14ac:dyDescent="0.25">
      <c r="A1919" t="s">
        <v>177</v>
      </c>
      <c r="B1919">
        <v>1093.24</v>
      </c>
      <c r="C1919">
        <v>1092.1099999999999</v>
      </c>
      <c r="D1919">
        <v>1092.03</v>
      </c>
      <c r="E1919">
        <v>1089.5899999999999</v>
      </c>
      <c r="F1919">
        <v>73.292000000000002</v>
      </c>
      <c r="G1919">
        <v>0</v>
      </c>
      <c r="H1919">
        <v>201.51499999999999</v>
      </c>
      <c r="I1919">
        <v>0</v>
      </c>
      <c r="J1919" s="9">
        <v>3.4336999999999998E-17</v>
      </c>
      <c r="K1919">
        <v>4808.1000000000004</v>
      </c>
      <c r="L1919">
        <v>0</v>
      </c>
      <c r="M1919" t="s">
        <v>43</v>
      </c>
    </row>
    <row r="1920" spans="1:13" x14ac:dyDescent="0.25">
      <c r="A1920" t="s">
        <v>177</v>
      </c>
      <c r="B1920">
        <v>1086.82</v>
      </c>
      <c r="C1920">
        <v>1085.3900000000001</v>
      </c>
      <c r="D1920">
        <v>1085.32</v>
      </c>
      <c r="E1920">
        <v>1082.93</v>
      </c>
      <c r="F1920">
        <v>70.450500000000005</v>
      </c>
      <c r="G1920">
        <v>0</v>
      </c>
      <c r="H1920">
        <v>198.54300000000001</v>
      </c>
      <c r="I1920">
        <v>0</v>
      </c>
      <c r="J1920" s="9">
        <v>7.2038499999999995E-17</v>
      </c>
      <c r="K1920">
        <v>8280.7999999999993</v>
      </c>
      <c r="L1920">
        <v>0</v>
      </c>
      <c r="M1920" t="s">
        <v>43</v>
      </c>
    </row>
    <row r="1921" spans="1:13" x14ac:dyDescent="0.25">
      <c r="A1921" t="s">
        <v>177</v>
      </c>
      <c r="B1921">
        <v>1091.17</v>
      </c>
      <c r="C1921">
        <v>1090.03</v>
      </c>
      <c r="D1921">
        <v>1089.94</v>
      </c>
      <c r="E1921">
        <v>1087.19</v>
      </c>
      <c r="F1921">
        <v>70.19</v>
      </c>
      <c r="G1921">
        <v>0</v>
      </c>
      <c r="H1921">
        <v>200.322</v>
      </c>
      <c r="I1921">
        <v>0</v>
      </c>
      <c r="J1921" s="9">
        <v>8.5071E-18</v>
      </c>
      <c r="K1921">
        <v>6047.03</v>
      </c>
      <c r="L1921">
        <v>0</v>
      </c>
      <c r="M1921" t="s">
        <v>43</v>
      </c>
    </row>
    <row r="1922" spans="1:13" x14ac:dyDescent="0.25">
      <c r="A1922" t="s">
        <v>177</v>
      </c>
      <c r="B1922">
        <v>1092.5999999999999</v>
      </c>
      <c r="C1922">
        <v>1091.53</v>
      </c>
      <c r="D1922">
        <v>1091.44</v>
      </c>
      <c r="E1922">
        <v>1088.72</v>
      </c>
      <c r="F1922">
        <v>70.843999999999994</v>
      </c>
      <c r="G1922">
        <v>0</v>
      </c>
      <c r="H1922">
        <v>202.886</v>
      </c>
      <c r="I1922">
        <v>0</v>
      </c>
      <c r="J1922" s="9">
        <v>1.32828E-17</v>
      </c>
      <c r="K1922">
        <v>2348.14</v>
      </c>
      <c r="L1922">
        <v>0</v>
      </c>
      <c r="M1922" t="s">
        <v>43</v>
      </c>
    </row>
    <row r="1923" spans="1:13" x14ac:dyDescent="0.25">
      <c r="A1923" t="s">
        <v>177</v>
      </c>
      <c r="B1923">
        <v>1112.5999999999999</v>
      </c>
      <c r="C1923">
        <v>1111.6199999999999</v>
      </c>
      <c r="D1923">
        <v>1111.51</v>
      </c>
      <c r="E1923">
        <v>1108.48</v>
      </c>
      <c r="F1923">
        <v>71.9542</v>
      </c>
      <c r="G1923">
        <v>0</v>
      </c>
      <c r="H1923">
        <v>203.536</v>
      </c>
      <c r="I1923">
        <v>0</v>
      </c>
      <c r="J1923" s="9">
        <v>1.7912300000000001E-18</v>
      </c>
      <c r="K1923">
        <v>3260.7</v>
      </c>
      <c r="L1923">
        <v>0</v>
      </c>
      <c r="M1923" t="s">
        <v>43</v>
      </c>
    </row>
    <row r="1924" spans="1:13" x14ac:dyDescent="0.25">
      <c r="A1924" t="s">
        <v>177</v>
      </c>
      <c r="B1924">
        <v>1130.0899999999999</v>
      </c>
      <c r="C1924">
        <v>1128.5</v>
      </c>
      <c r="D1924">
        <v>1128.3800000000001</v>
      </c>
      <c r="E1924">
        <v>1124.82</v>
      </c>
      <c r="F1924">
        <v>74.277600000000007</v>
      </c>
      <c r="G1924">
        <v>0</v>
      </c>
      <c r="H1924">
        <v>205.09800000000001</v>
      </c>
      <c r="I1924">
        <v>0</v>
      </c>
      <c r="J1924" s="9">
        <v>1.08866E-16</v>
      </c>
      <c r="K1924">
        <v>2885.73</v>
      </c>
      <c r="L1924">
        <v>0</v>
      </c>
      <c r="M1924" t="s">
        <v>43</v>
      </c>
    </row>
    <row r="1925" spans="1:13" x14ac:dyDescent="0.25">
      <c r="A1925" t="s">
        <v>177</v>
      </c>
      <c r="B1925">
        <v>1078.3900000000001</v>
      </c>
      <c r="C1925">
        <v>1077.45</v>
      </c>
      <c r="D1925">
        <v>1077.3699999999999</v>
      </c>
      <c r="E1925">
        <v>1074.68</v>
      </c>
      <c r="F1925">
        <v>69.439599999999999</v>
      </c>
      <c r="G1925">
        <v>0</v>
      </c>
      <c r="H1925">
        <v>197.81200000000001</v>
      </c>
      <c r="I1925">
        <v>0</v>
      </c>
      <c r="J1925" s="9">
        <v>7.8400099999999996E-18</v>
      </c>
      <c r="K1925">
        <v>3152.52</v>
      </c>
      <c r="L1925">
        <v>0</v>
      </c>
      <c r="M1925" t="s">
        <v>43</v>
      </c>
    </row>
    <row r="1926" spans="1:13" x14ac:dyDescent="0.25">
      <c r="A1926" t="s">
        <v>177</v>
      </c>
      <c r="B1926">
        <v>1109.03</v>
      </c>
      <c r="C1926">
        <v>1108.03</v>
      </c>
      <c r="D1926">
        <v>1107.94</v>
      </c>
      <c r="E1926">
        <v>1105.07</v>
      </c>
      <c r="F1926">
        <v>72.4285</v>
      </c>
      <c r="G1926">
        <v>0</v>
      </c>
      <c r="H1926">
        <v>203.512</v>
      </c>
      <c r="I1926">
        <v>0</v>
      </c>
      <c r="J1926" s="9">
        <v>1.7742399999999999E-18</v>
      </c>
      <c r="K1926">
        <v>1899.76</v>
      </c>
      <c r="L1926">
        <v>0</v>
      </c>
      <c r="M1926" t="s">
        <v>43</v>
      </c>
    </row>
    <row r="1927" spans="1:13" x14ac:dyDescent="0.25">
      <c r="A1927" t="s">
        <v>177</v>
      </c>
      <c r="B1927">
        <v>1094.56</v>
      </c>
      <c r="C1927">
        <v>1093.5999999999999</v>
      </c>
      <c r="D1927">
        <v>1093.5</v>
      </c>
      <c r="E1927">
        <v>1090.58</v>
      </c>
      <c r="F1927">
        <v>71.713499999999996</v>
      </c>
      <c r="G1927">
        <v>0</v>
      </c>
      <c r="H1927">
        <v>200.083</v>
      </c>
      <c r="I1927">
        <v>0</v>
      </c>
      <c r="J1927" s="9">
        <v>2.3665000000000001E-15</v>
      </c>
      <c r="K1927">
        <v>7676.37</v>
      </c>
      <c r="L1927">
        <v>0</v>
      </c>
      <c r="M1927" t="s">
        <v>43</v>
      </c>
    </row>
    <row r="1928" spans="1:13" x14ac:dyDescent="0.25">
      <c r="A1928" t="s">
        <v>177</v>
      </c>
      <c r="B1928">
        <v>1105.47</v>
      </c>
      <c r="C1928">
        <v>1104.28</v>
      </c>
      <c r="D1928">
        <v>1104.18</v>
      </c>
      <c r="E1928">
        <v>1101.28</v>
      </c>
      <c r="F1928">
        <v>72.114099999999993</v>
      </c>
      <c r="G1928">
        <v>0</v>
      </c>
      <c r="H1928">
        <v>200.31899999999999</v>
      </c>
      <c r="I1928">
        <v>0</v>
      </c>
      <c r="J1928" s="9">
        <v>8.5454099999999997E-19</v>
      </c>
      <c r="K1928">
        <v>2419.75</v>
      </c>
      <c r="L1928">
        <v>0</v>
      </c>
      <c r="M1928" t="s">
        <v>43</v>
      </c>
    </row>
    <row r="1929" spans="1:13" x14ac:dyDescent="0.25">
      <c r="A1929" t="s">
        <v>177</v>
      </c>
      <c r="B1929">
        <v>1080.46</v>
      </c>
      <c r="C1929">
        <v>1079.51</v>
      </c>
      <c r="D1929">
        <v>1079.43</v>
      </c>
      <c r="E1929">
        <v>1076.92</v>
      </c>
      <c r="F1929">
        <v>70.087199999999996</v>
      </c>
      <c r="G1929">
        <v>0</v>
      </c>
      <c r="H1929">
        <v>198.82</v>
      </c>
      <c r="I1929">
        <v>0</v>
      </c>
      <c r="J1929" s="9">
        <v>1.66037E-20</v>
      </c>
      <c r="K1929">
        <v>8272.77</v>
      </c>
      <c r="L1929">
        <v>0</v>
      </c>
      <c r="M1929" t="s">
        <v>43</v>
      </c>
    </row>
    <row r="1930" spans="1:13" x14ac:dyDescent="0.25">
      <c r="A1930" t="s">
        <v>177</v>
      </c>
      <c r="B1930">
        <v>1082.96</v>
      </c>
      <c r="C1930">
        <v>1082.02</v>
      </c>
      <c r="D1930">
        <v>1081.93</v>
      </c>
      <c r="E1930">
        <v>1079.46</v>
      </c>
      <c r="F1930">
        <v>71.045299999999997</v>
      </c>
      <c r="G1930">
        <v>0</v>
      </c>
      <c r="H1930">
        <v>198.14099999999999</v>
      </c>
      <c r="I1930">
        <v>0</v>
      </c>
      <c r="J1930" s="9">
        <v>4.7049499999999996E-19</v>
      </c>
      <c r="K1930">
        <v>8992.41</v>
      </c>
      <c r="L1930">
        <v>0</v>
      </c>
      <c r="M1930" t="s">
        <v>43</v>
      </c>
    </row>
    <row r="1931" spans="1:13" x14ac:dyDescent="0.25">
      <c r="A1931" t="s">
        <v>177</v>
      </c>
      <c r="B1931">
        <v>1095.97</v>
      </c>
      <c r="C1931">
        <v>1094.94</v>
      </c>
      <c r="D1931">
        <v>1094.8499999999999</v>
      </c>
      <c r="E1931">
        <v>1092.33</v>
      </c>
      <c r="F1931">
        <v>71.312899999999999</v>
      </c>
      <c r="G1931">
        <v>0</v>
      </c>
      <c r="H1931">
        <v>202.86199999999999</v>
      </c>
      <c r="I1931">
        <v>0</v>
      </c>
      <c r="J1931" s="9">
        <v>2.3358699999999999E-19</v>
      </c>
      <c r="K1931">
        <v>4650.1499999999996</v>
      </c>
      <c r="L1931">
        <v>0</v>
      </c>
      <c r="M1931" t="s">
        <v>43</v>
      </c>
    </row>
    <row r="1932" spans="1:13" x14ac:dyDescent="0.25">
      <c r="A1932" t="s">
        <v>177</v>
      </c>
      <c r="B1932">
        <v>1090.4000000000001</v>
      </c>
      <c r="C1932">
        <v>1089.3800000000001</v>
      </c>
      <c r="D1932">
        <v>1089.29</v>
      </c>
      <c r="E1932">
        <v>1086.32</v>
      </c>
      <c r="F1932">
        <v>71.031899999999993</v>
      </c>
      <c r="G1932">
        <v>0</v>
      </c>
      <c r="H1932">
        <v>200.625</v>
      </c>
      <c r="I1932">
        <v>0</v>
      </c>
      <c r="J1932" s="9">
        <v>3.3888700000000002E-19</v>
      </c>
      <c r="K1932">
        <v>3425.06</v>
      </c>
      <c r="L1932">
        <v>0</v>
      </c>
      <c r="M1932" t="s">
        <v>43</v>
      </c>
    </row>
    <row r="1933" spans="1:13" x14ac:dyDescent="0.25">
      <c r="A1933" t="s">
        <v>177</v>
      </c>
      <c r="B1933">
        <v>1107.25</v>
      </c>
      <c r="C1933">
        <v>1106.26</v>
      </c>
      <c r="D1933">
        <v>1106.1500000000001</v>
      </c>
      <c r="E1933">
        <v>1103.06</v>
      </c>
      <c r="F1933">
        <v>72.252200000000002</v>
      </c>
      <c r="G1933">
        <v>0</v>
      </c>
      <c r="H1933">
        <v>202.31100000000001</v>
      </c>
      <c r="I1933">
        <v>0</v>
      </c>
      <c r="J1933" s="9">
        <v>7.5411899999999999E-20</v>
      </c>
      <c r="K1933">
        <v>4198.0200000000004</v>
      </c>
      <c r="L1933">
        <v>0</v>
      </c>
      <c r="M1933" t="s">
        <v>43</v>
      </c>
    </row>
    <row r="1934" spans="1:13" x14ac:dyDescent="0.25">
      <c r="A1934" t="s">
        <v>177</v>
      </c>
      <c r="B1934">
        <v>1095.1099999999999</v>
      </c>
      <c r="C1934">
        <v>1094</v>
      </c>
      <c r="D1934">
        <v>1093.9100000000001</v>
      </c>
      <c r="E1934">
        <v>1090.98</v>
      </c>
      <c r="F1934">
        <v>71.220699999999994</v>
      </c>
      <c r="G1934">
        <v>0</v>
      </c>
      <c r="H1934">
        <v>200.69900000000001</v>
      </c>
      <c r="I1934">
        <v>0</v>
      </c>
      <c r="J1934" s="9">
        <v>1.2930499999999999E-16</v>
      </c>
      <c r="K1934">
        <v>4447.2</v>
      </c>
      <c r="L1934">
        <v>0</v>
      </c>
      <c r="M1934" t="s">
        <v>43</v>
      </c>
    </row>
    <row r="1935" spans="1:13" x14ac:dyDescent="0.25">
      <c r="A1935" t="s">
        <v>177</v>
      </c>
      <c r="B1935">
        <v>1105.27</v>
      </c>
      <c r="C1935">
        <v>1104.06</v>
      </c>
      <c r="D1935">
        <v>1103.8800000000001</v>
      </c>
      <c r="E1935">
        <v>1101</v>
      </c>
      <c r="F1935">
        <v>72.000900000000001</v>
      </c>
      <c r="G1935">
        <v>0</v>
      </c>
      <c r="H1935">
        <v>201.62700000000001</v>
      </c>
      <c r="I1935">
        <v>0</v>
      </c>
      <c r="J1935" s="9">
        <v>5.5638699999999997E-19</v>
      </c>
      <c r="K1935">
        <v>3406.57</v>
      </c>
      <c r="L1935">
        <v>0</v>
      </c>
      <c r="M1935" t="s">
        <v>43</v>
      </c>
    </row>
    <row r="1936" spans="1:13" x14ac:dyDescent="0.25">
      <c r="A1936" t="s">
        <v>177</v>
      </c>
      <c r="B1936">
        <v>1108.55</v>
      </c>
      <c r="C1936">
        <v>1107.51</v>
      </c>
      <c r="D1936">
        <v>1107.27</v>
      </c>
      <c r="E1936">
        <v>1104.3599999999999</v>
      </c>
      <c r="F1936">
        <v>71.972399999999993</v>
      </c>
      <c r="G1936">
        <v>0</v>
      </c>
      <c r="H1936">
        <v>202.24799999999999</v>
      </c>
      <c r="I1936">
        <v>0</v>
      </c>
      <c r="J1936" s="9">
        <v>2.2620500000000001E-17</v>
      </c>
      <c r="K1936">
        <v>7556.88</v>
      </c>
      <c r="L1936">
        <v>0</v>
      </c>
      <c r="M1936" t="s">
        <v>43</v>
      </c>
    </row>
    <row r="1937" spans="1:13" x14ac:dyDescent="0.25">
      <c r="A1937" t="s">
        <v>177</v>
      </c>
      <c r="B1937">
        <v>1099.6199999999999</v>
      </c>
      <c r="C1937">
        <v>1098.67</v>
      </c>
      <c r="D1937">
        <v>1098.58</v>
      </c>
      <c r="E1937">
        <v>1095.81</v>
      </c>
      <c r="F1937">
        <v>71.000200000000007</v>
      </c>
      <c r="G1937">
        <v>0</v>
      </c>
      <c r="H1937">
        <v>201.154</v>
      </c>
      <c r="I1937">
        <v>0</v>
      </c>
      <c r="J1937" s="9">
        <v>1.6125299999999998E-17</v>
      </c>
      <c r="K1937">
        <v>2920.18</v>
      </c>
      <c r="L1937">
        <v>0</v>
      </c>
      <c r="M1937" t="s">
        <v>43</v>
      </c>
    </row>
    <row r="1938" spans="1:13" x14ac:dyDescent="0.25">
      <c r="A1938" t="s">
        <v>177</v>
      </c>
      <c r="B1938">
        <v>1107.21</v>
      </c>
      <c r="C1938">
        <v>1106.2</v>
      </c>
      <c r="D1938">
        <v>1106.1099999999999</v>
      </c>
      <c r="E1938">
        <v>1103.29</v>
      </c>
      <c r="F1938">
        <v>71.769800000000004</v>
      </c>
      <c r="G1938">
        <v>0</v>
      </c>
      <c r="H1938">
        <v>202.13300000000001</v>
      </c>
      <c r="I1938">
        <v>0</v>
      </c>
      <c r="J1938" s="9">
        <v>3.2384900000000002E-19</v>
      </c>
      <c r="K1938">
        <v>1567.72</v>
      </c>
      <c r="L1938">
        <v>0</v>
      </c>
      <c r="M1938" t="s">
        <v>43</v>
      </c>
    </row>
    <row r="1939" spans="1:13" x14ac:dyDescent="0.25">
      <c r="A1939" t="s">
        <v>177</v>
      </c>
      <c r="B1939">
        <v>1119.07</v>
      </c>
      <c r="C1939">
        <v>1118</v>
      </c>
      <c r="D1939">
        <v>1117.9000000000001</v>
      </c>
      <c r="E1939">
        <v>1114.99</v>
      </c>
      <c r="F1939">
        <v>71.952600000000004</v>
      </c>
      <c r="G1939">
        <v>0</v>
      </c>
      <c r="H1939">
        <v>204.46299999999999</v>
      </c>
      <c r="I1939">
        <v>0</v>
      </c>
      <c r="J1939" s="9">
        <v>1.1153599999999999E-16</v>
      </c>
      <c r="K1939">
        <v>2008.43</v>
      </c>
      <c r="L1939">
        <v>0</v>
      </c>
      <c r="M1939" t="s">
        <v>43</v>
      </c>
    </row>
    <row r="1940" spans="1:13" x14ac:dyDescent="0.25">
      <c r="A1940" t="s">
        <v>177</v>
      </c>
      <c r="B1940">
        <v>1123.6400000000001</v>
      </c>
      <c r="C1940">
        <v>1122.49</v>
      </c>
      <c r="D1940">
        <v>1122.3900000000001</v>
      </c>
      <c r="E1940">
        <v>1119.27</v>
      </c>
      <c r="F1940">
        <v>73.201099999999997</v>
      </c>
      <c r="G1940">
        <v>0</v>
      </c>
      <c r="H1940">
        <v>205.20400000000001</v>
      </c>
      <c r="I1940">
        <v>0</v>
      </c>
      <c r="J1940" s="9">
        <v>8.2096899999999997E-20</v>
      </c>
      <c r="K1940">
        <v>3532.78</v>
      </c>
      <c r="L1940">
        <v>0</v>
      </c>
      <c r="M1940" t="s">
        <v>43</v>
      </c>
    </row>
    <row r="1941" spans="1:13" x14ac:dyDescent="0.25">
      <c r="A1941" t="s">
        <v>177</v>
      </c>
      <c r="B1941">
        <v>1090.03</v>
      </c>
      <c r="C1941">
        <v>1089.01</v>
      </c>
      <c r="D1941">
        <v>1088.9000000000001</v>
      </c>
      <c r="E1941">
        <v>1086.29</v>
      </c>
      <c r="F1941">
        <v>70.150700000000001</v>
      </c>
      <c r="G1941">
        <v>0</v>
      </c>
      <c r="H1941">
        <v>200.244</v>
      </c>
      <c r="I1941">
        <v>0</v>
      </c>
      <c r="J1941" s="9">
        <v>2.7195800000000001E-17</v>
      </c>
      <c r="K1941">
        <v>3434.36</v>
      </c>
      <c r="L1941">
        <v>0</v>
      </c>
      <c r="M1941" t="s">
        <v>43</v>
      </c>
    </row>
    <row r="1942" spans="1:13" x14ac:dyDescent="0.25">
      <c r="A1942" t="s">
        <v>177</v>
      </c>
      <c r="B1942">
        <v>1093.74</v>
      </c>
      <c r="C1942">
        <v>1092.31</v>
      </c>
      <c r="D1942">
        <v>1092.22</v>
      </c>
      <c r="E1942">
        <v>1089.29</v>
      </c>
      <c r="F1942">
        <v>70.164599999999993</v>
      </c>
      <c r="G1942">
        <v>0</v>
      </c>
      <c r="H1942">
        <v>200.69800000000001</v>
      </c>
      <c r="I1942">
        <v>0</v>
      </c>
      <c r="J1942" s="9">
        <v>1.1897699999999999E-19</v>
      </c>
      <c r="K1942">
        <v>2361.73</v>
      </c>
      <c r="L1942">
        <v>0</v>
      </c>
      <c r="M1942" t="s">
        <v>43</v>
      </c>
    </row>
    <row r="1943" spans="1:13" x14ac:dyDescent="0.25">
      <c r="A1943" t="s">
        <v>177</v>
      </c>
      <c r="B1943">
        <v>1134.52</v>
      </c>
      <c r="C1943">
        <v>1133.52</v>
      </c>
      <c r="D1943">
        <v>1133.4000000000001</v>
      </c>
      <c r="E1943">
        <v>1129.93</v>
      </c>
      <c r="F1943">
        <v>74.671800000000005</v>
      </c>
      <c r="G1943">
        <v>0</v>
      </c>
      <c r="H1943">
        <v>207.23400000000001</v>
      </c>
      <c r="I1943">
        <v>0</v>
      </c>
      <c r="J1943" s="9">
        <v>1.26723E-17</v>
      </c>
      <c r="K1943">
        <v>4561.41</v>
      </c>
      <c r="L1943">
        <v>0</v>
      </c>
      <c r="M1943" t="s">
        <v>43</v>
      </c>
    </row>
    <row r="1944" spans="1:13" x14ac:dyDescent="0.25">
      <c r="A1944" t="s">
        <v>177</v>
      </c>
      <c r="B1944">
        <v>1136.75</v>
      </c>
      <c r="C1944">
        <v>1135.45</v>
      </c>
      <c r="D1944">
        <v>1135.33</v>
      </c>
      <c r="E1944">
        <v>1131.53</v>
      </c>
      <c r="F1944">
        <v>74.342600000000004</v>
      </c>
      <c r="G1944">
        <v>0</v>
      </c>
      <c r="H1944">
        <v>206.548</v>
      </c>
      <c r="I1944">
        <v>0</v>
      </c>
      <c r="J1944" s="9">
        <v>2.20317E-18</v>
      </c>
      <c r="K1944">
        <v>3528.59</v>
      </c>
      <c r="L1944">
        <v>0</v>
      </c>
      <c r="M1944" t="s">
        <v>43</v>
      </c>
    </row>
    <row r="1945" spans="1:13" x14ac:dyDescent="0.25">
      <c r="A1945" t="s">
        <v>177</v>
      </c>
      <c r="B1945">
        <v>1132.3</v>
      </c>
      <c r="C1945">
        <v>1131.17</v>
      </c>
      <c r="D1945">
        <v>1131.05</v>
      </c>
      <c r="E1945">
        <v>1127.6300000000001</v>
      </c>
      <c r="F1945">
        <v>73.814599999999999</v>
      </c>
      <c r="G1945">
        <v>0</v>
      </c>
      <c r="H1945">
        <v>204.65299999999999</v>
      </c>
      <c r="I1945">
        <v>0</v>
      </c>
      <c r="J1945" s="9">
        <v>1.4733799999999999E-18</v>
      </c>
      <c r="K1945">
        <v>15077.1</v>
      </c>
      <c r="L1945">
        <v>0</v>
      </c>
      <c r="M1945" t="s">
        <v>43</v>
      </c>
    </row>
    <row r="1946" spans="1:13" x14ac:dyDescent="0.25">
      <c r="A1946" t="s">
        <v>177</v>
      </c>
      <c r="B1946">
        <v>1092.32</v>
      </c>
      <c r="C1946">
        <v>1091.29</v>
      </c>
      <c r="D1946">
        <v>1091.2</v>
      </c>
      <c r="E1946">
        <v>1088.4000000000001</v>
      </c>
      <c r="F1946">
        <v>71.507999999999996</v>
      </c>
      <c r="G1946">
        <v>0</v>
      </c>
      <c r="H1946">
        <v>200.11799999999999</v>
      </c>
      <c r="I1946">
        <v>0</v>
      </c>
      <c r="J1946" s="9">
        <v>2.19646E-19</v>
      </c>
      <c r="K1946">
        <v>3984.01</v>
      </c>
      <c r="L1946">
        <v>0</v>
      </c>
      <c r="M1946" t="s">
        <v>43</v>
      </c>
    </row>
    <row r="1947" spans="1:13" x14ac:dyDescent="0.25">
      <c r="A1947" t="s">
        <v>177</v>
      </c>
      <c r="B1947">
        <v>1166.8499999999999</v>
      </c>
      <c r="C1947">
        <v>1165.77</v>
      </c>
      <c r="D1947">
        <v>1165.6199999999999</v>
      </c>
      <c r="E1947">
        <v>1161.4000000000001</v>
      </c>
      <c r="F1947">
        <v>77.213899999999995</v>
      </c>
      <c r="G1947">
        <v>0</v>
      </c>
      <c r="H1947">
        <v>210.69200000000001</v>
      </c>
      <c r="I1947">
        <v>0</v>
      </c>
      <c r="J1947" s="9">
        <v>2.1306299999999999E-17</v>
      </c>
      <c r="K1947">
        <v>7024.61</v>
      </c>
      <c r="L1947">
        <v>0</v>
      </c>
      <c r="M1947" t="s">
        <v>43</v>
      </c>
    </row>
    <row r="1948" spans="1:13" x14ac:dyDescent="0.25">
      <c r="A1948" t="s">
        <v>177</v>
      </c>
      <c r="B1948">
        <v>1096.3499999999999</v>
      </c>
      <c r="C1948">
        <v>1095.3599999999999</v>
      </c>
      <c r="D1948">
        <v>1095.26</v>
      </c>
      <c r="E1948">
        <v>1092.23</v>
      </c>
      <c r="F1948">
        <v>72.160899999999998</v>
      </c>
      <c r="G1948">
        <v>0</v>
      </c>
      <c r="H1948">
        <v>200.43600000000001</v>
      </c>
      <c r="I1948">
        <v>0</v>
      </c>
      <c r="J1948" s="9">
        <v>7.50334E-17</v>
      </c>
      <c r="K1948">
        <v>2746.77</v>
      </c>
      <c r="L1948">
        <v>0</v>
      </c>
      <c r="M1948" t="s">
        <v>43</v>
      </c>
    </row>
    <row r="1949" spans="1:13" x14ac:dyDescent="0.25">
      <c r="A1949" t="s">
        <v>177</v>
      </c>
      <c r="B1949">
        <v>1096.78</v>
      </c>
      <c r="C1949">
        <v>1095.82</v>
      </c>
      <c r="D1949">
        <v>1095.72</v>
      </c>
      <c r="E1949">
        <v>1092.8499999999999</v>
      </c>
      <c r="F1949">
        <v>71.213499999999996</v>
      </c>
      <c r="G1949">
        <v>0</v>
      </c>
      <c r="H1949">
        <v>202.03299999999999</v>
      </c>
      <c r="I1949">
        <v>0</v>
      </c>
      <c r="J1949" s="9">
        <v>9.1043799999999997E-20</v>
      </c>
      <c r="K1949">
        <v>11689.9</v>
      </c>
      <c r="L1949">
        <v>0</v>
      </c>
      <c r="M1949" t="s">
        <v>43</v>
      </c>
    </row>
    <row r="1950" spans="1:13" x14ac:dyDescent="0.25">
      <c r="A1950" t="s">
        <v>177</v>
      </c>
      <c r="B1950">
        <v>1081.6500000000001</v>
      </c>
      <c r="C1950">
        <v>1080.5899999999999</v>
      </c>
      <c r="D1950">
        <v>1080.51</v>
      </c>
      <c r="E1950">
        <v>1077.94</v>
      </c>
      <c r="F1950">
        <v>70.062700000000007</v>
      </c>
      <c r="G1950">
        <v>0</v>
      </c>
      <c r="H1950">
        <v>198.626</v>
      </c>
      <c r="I1950">
        <v>0</v>
      </c>
      <c r="J1950" s="9">
        <v>3.7354999999999998E-16</v>
      </c>
      <c r="K1950">
        <v>3780.61</v>
      </c>
      <c r="L1950">
        <v>0</v>
      </c>
      <c r="M1950" t="s">
        <v>43</v>
      </c>
    </row>
    <row r="1951" spans="1:13" x14ac:dyDescent="0.25">
      <c r="A1951" t="s">
        <v>177</v>
      </c>
      <c r="B1951">
        <v>1088.9000000000001</v>
      </c>
      <c r="C1951">
        <v>1087.3599999999999</v>
      </c>
      <c r="D1951">
        <v>1087.27</v>
      </c>
      <c r="E1951">
        <v>1084.81</v>
      </c>
      <c r="F1951">
        <v>70.509</v>
      </c>
      <c r="G1951">
        <v>0</v>
      </c>
      <c r="H1951">
        <v>197.96</v>
      </c>
      <c r="I1951">
        <v>0</v>
      </c>
      <c r="J1951" s="9">
        <v>4.0003799999999999E-20</v>
      </c>
      <c r="K1951">
        <v>3515.32</v>
      </c>
      <c r="L1951">
        <v>0</v>
      </c>
      <c r="M1951" t="s">
        <v>43</v>
      </c>
    </row>
    <row r="1952" spans="1:13" x14ac:dyDescent="0.25">
      <c r="A1952" t="s">
        <v>177</v>
      </c>
      <c r="B1952">
        <v>1089.07</v>
      </c>
      <c r="C1952">
        <v>1088.06</v>
      </c>
      <c r="D1952">
        <v>1087.96</v>
      </c>
      <c r="E1952">
        <v>1085.04</v>
      </c>
      <c r="F1952">
        <v>71.5428</v>
      </c>
      <c r="G1952">
        <v>0</v>
      </c>
      <c r="H1952">
        <v>201.05</v>
      </c>
      <c r="I1952">
        <v>0</v>
      </c>
      <c r="J1952" s="9">
        <v>3.3464699999999999E-18</v>
      </c>
      <c r="K1952">
        <v>3718.61</v>
      </c>
      <c r="L1952">
        <v>0</v>
      </c>
      <c r="M1952" t="s">
        <v>43</v>
      </c>
    </row>
    <row r="1953" spans="1:25" x14ac:dyDescent="0.25">
      <c r="A1953" t="s">
        <v>177</v>
      </c>
      <c r="B1953">
        <v>1131.43</v>
      </c>
      <c r="C1953">
        <v>1130.23</v>
      </c>
      <c r="D1953">
        <v>1130.1099999999999</v>
      </c>
      <c r="E1953">
        <v>1126.8900000000001</v>
      </c>
      <c r="F1953">
        <v>73.596900000000005</v>
      </c>
      <c r="G1953">
        <v>0</v>
      </c>
      <c r="H1953">
        <v>209.02500000000001</v>
      </c>
      <c r="I1953">
        <v>0</v>
      </c>
      <c r="J1953" s="9">
        <v>6.5622799999999996E-17</v>
      </c>
      <c r="K1953">
        <v>4879.8100000000004</v>
      </c>
      <c r="L1953">
        <v>0</v>
      </c>
      <c r="M1953" t="s">
        <v>43</v>
      </c>
    </row>
    <row r="1954" spans="1:25" x14ac:dyDescent="0.25">
      <c r="A1954" t="s">
        <v>177</v>
      </c>
      <c r="B1954">
        <v>1105.53</v>
      </c>
      <c r="C1954">
        <v>1104.4100000000001</v>
      </c>
      <c r="D1954">
        <v>1104.31</v>
      </c>
      <c r="E1954">
        <v>1101.23</v>
      </c>
      <c r="F1954">
        <v>72.532399999999996</v>
      </c>
      <c r="G1954">
        <v>0</v>
      </c>
      <c r="H1954">
        <v>202.221</v>
      </c>
      <c r="I1954">
        <v>0</v>
      </c>
      <c r="J1954" s="9">
        <v>5.0115100000000002E-17</v>
      </c>
      <c r="K1954">
        <v>9427.08</v>
      </c>
      <c r="L1954">
        <v>0</v>
      </c>
      <c r="M1954" t="s">
        <v>43</v>
      </c>
    </row>
    <row r="1955" spans="1:25" x14ac:dyDescent="0.25">
      <c r="A1955" t="s">
        <v>177</v>
      </c>
      <c r="B1955">
        <v>1149.92</v>
      </c>
      <c r="C1955">
        <v>1148.9100000000001</v>
      </c>
      <c r="D1955">
        <v>1148.78</v>
      </c>
      <c r="E1955">
        <v>1145.07</v>
      </c>
      <c r="F1955">
        <v>74.664100000000005</v>
      </c>
      <c r="G1955">
        <v>0</v>
      </c>
      <c r="H1955">
        <v>209.65</v>
      </c>
      <c r="I1955">
        <v>0</v>
      </c>
      <c r="J1955" s="9">
        <v>2.8580999999999999E-17</v>
      </c>
      <c r="K1955">
        <v>3246.85</v>
      </c>
      <c r="L1955">
        <v>0</v>
      </c>
      <c r="M1955" t="s">
        <v>43</v>
      </c>
    </row>
    <row r="1956" spans="1:25" x14ac:dyDescent="0.25">
      <c r="A1956" t="s">
        <v>177</v>
      </c>
      <c r="B1956">
        <v>1088.7</v>
      </c>
      <c r="C1956">
        <v>1087.5</v>
      </c>
      <c r="D1956">
        <v>1087.4100000000001</v>
      </c>
      <c r="E1956">
        <v>1084.79</v>
      </c>
      <c r="F1956">
        <v>70.693200000000004</v>
      </c>
      <c r="G1956">
        <v>0</v>
      </c>
      <c r="H1956">
        <v>201.77600000000001</v>
      </c>
      <c r="I1956">
        <v>0</v>
      </c>
      <c r="J1956" s="9">
        <v>7.7949699999999994E-17</v>
      </c>
      <c r="K1956">
        <v>3666.43</v>
      </c>
      <c r="L1956">
        <v>0</v>
      </c>
      <c r="M1956" t="s">
        <v>43</v>
      </c>
    </row>
    <row r="1957" spans="1:25" x14ac:dyDescent="0.25">
      <c r="A1957" t="s">
        <v>177</v>
      </c>
      <c r="B1957">
        <v>1131.72</v>
      </c>
      <c r="C1957">
        <v>1130.5899999999999</v>
      </c>
      <c r="D1957">
        <v>1130.46</v>
      </c>
      <c r="E1957">
        <v>1126.8399999999999</v>
      </c>
      <c r="F1957">
        <v>74.393500000000003</v>
      </c>
      <c r="G1957">
        <v>0</v>
      </c>
      <c r="H1957">
        <v>207.19200000000001</v>
      </c>
      <c r="I1957">
        <v>0</v>
      </c>
      <c r="J1957" s="9">
        <v>1.02366E-17</v>
      </c>
      <c r="K1957">
        <v>11642.4</v>
      </c>
      <c r="L1957">
        <v>0</v>
      </c>
      <c r="M1957" t="s">
        <v>43</v>
      </c>
    </row>
    <row r="1958" spans="1:25" x14ac:dyDescent="0.25">
      <c r="A1958" t="s">
        <v>177</v>
      </c>
      <c r="B1958">
        <v>1136.82</v>
      </c>
      <c r="C1958">
        <v>1135.82</v>
      </c>
      <c r="D1958">
        <v>1135.6300000000001</v>
      </c>
      <c r="E1958">
        <v>1132</v>
      </c>
      <c r="F1958">
        <v>74.243899999999996</v>
      </c>
      <c r="G1958">
        <v>0</v>
      </c>
      <c r="H1958">
        <v>206.02500000000001</v>
      </c>
      <c r="I1958">
        <v>0</v>
      </c>
      <c r="J1958" s="9">
        <v>4.1266499999999998E-17</v>
      </c>
      <c r="K1958">
        <v>8014.24</v>
      </c>
      <c r="L1958">
        <v>0</v>
      </c>
      <c r="M1958" t="s">
        <v>43</v>
      </c>
    </row>
    <row r="1959" spans="1:25" x14ac:dyDescent="0.25">
      <c r="A1959" t="s">
        <v>177</v>
      </c>
      <c r="B1959">
        <v>1183.6400000000001</v>
      </c>
      <c r="C1959">
        <v>1182.6400000000001</v>
      </c>
      <c r="D1959">
        <v>1182.49</v>
      </c>
      <c r="E1959">
        <v>1177.83</v>
      </c>
      <c r="F1959">
        <v>77.977599999999995</v>
      </c>
      <c r="G1959">
        <v>0</v>
      </c>
      <c r="H1959">
        <v>212.649</v>
      </c>
      <c r="I1959">
        <v>0</v>
      </c>
      <c r="J1959" s="9">
        <v>1.14799E-17</v>
      </c>
      <c r="K1959">
        <v>5876.57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177</v>
      </c>
      <c r="B1960">
        <v>1109.46</v>
      </c>
      <c r="C1960">
        <v>1108.48</v>
      </c>
      <c r="D1960">
        <v>1108.3699999999999</v>
      </c>
      <c r="E1960">
        <v>1105.57</v>
      </c>
      <c r="F1960">
        <v>72.829300000000003</v>
      </c>
      <c r="G1960">
        <v>0</v>
      </c>
      <c r="H1960">
        <v>203.70099999999999</v>
      </c>
      <c r="I1960">
        <v>0</v>
      </c>
      <c r="J1960" s="9">
        <v>1.68946E-18</v>
      </c>
      <c r="K1960">
        <v>3173.26</v>
      </c>
      <c r="L1960">
        <v>0</v>
      </c>
      <c r="M1960" t="s">
        <v>43</v>
      </c>
      <c r="R1960">
        <f>AVERAGE(B1911:B1960)</f>
        <v>1106.9685999999999</v>
      </c>
      <c r="S1960">
        <f>AVERAGE(C1911:C1960)</f>
        <v>1105.8779999999999</v>
      </c>
      <c r="U1960">
        <f>_xlfn.VAR.P(B1911:B1960)</f>
        <v>477.01128803999995</v>
      </c>
      <c r="V1960">
        <f>_xlfn.VAR.P(C1911:C1960)</f>
        <v>476.78590000000071</v>
      </c>
      <c r="X1960">
        <f>1.96*SQRT(U1960)/50</f>
        <v>0.85615105305885453</v>
      </c>
      <c r="Y1960">
        <f>1.96*SQRT(V1960)/50</f>
        <v>0.85594876328901892</v>
      </c>
    </row>
    <row r="1961" spans="1:25" x14ac:dyDescent="0.25">
      <c r="A1961" t="s">
        <v>178</v>
      </c>
      <c r="B1961">
        <v>55552.951500000003</v>
      </c>
      <c r="C1961" t="s">
        <v>37</v>
      </c>
    </row>
    <row r="1962" spans="1:25" x14ac:dyDescent="0.25">
      <c r="A1962" t="s">
        <v>179</v>
      </c>
      <c r="B1962">
        <v>1372.72</v>
      </c>
      <c r="C1962">
        <v>1295.53</v>
      </c>
      <c r="D1962">
        <v>1295.4000000000001</v>
      </c>
      <c r="E1962">
        <v>1291.96</v>
      </c>
      <c r="F1962">
        <v>74.104799999999997</v>
      </c>
      <c r="G1962">
        <v>364.077</v>
      </c>
      <c r="H1962">
        <v>207.495</v>
      </c>
      <c r="I1962">
        <v>38.369100000000003</v>
      </c>
      <c r="J1962">
        <v>90.682400000000001</v>
      </c>
      <c r="K1962">
        <v>833.96400000000006</v>
      </c>
      <c r="L1962" s="9">
        <v>6.7975000000000002E-18</v>
      </c>
      <c r="M1962">
        <v>4592.1000000000004</v>
      </c>
      <c r="N1962">
        <v>0</v>
      </c>
      <c r="O1962" t="s">
        <v>43</v>
      </c>
    </row>
    <row r="1963" spans="1:25" x14ac:dyDescent="0.25">
      <c r="A1963" t="s">
        <v>179</v>
      </c>
      <c r="B1963">
        <v>1319.56</v>
      </c>
      <c r="C1963">
        <v>1254.8399999999999</v>
      </c>
      <c r="D1963">
        <v>1254.74</v>
      </c>
      <c r="E1963">
        <v>1252.04</v>
      </c>
      <c r="F1963">
        <v>70.533199999999994</v>
      </c>
      <c r="G1963">
        <v>349.46800000000002</v>
      </c>
      <c r="H1963">
        <v>202.988</v>
      </c>
      <c r="I1963">
        <v>36.434399999999997</v>
      </c>
      <c r="J1963">
        <v>83.771699999999996</v>
      </c>
      <c r="K1963">
        <v>813.28399999999999</v>
      </c>
      <c r="L1963" s="9">
        <v>3.4813799999999999E-17</v>
      </c>
      <c r="M1963">
        <v>2984.86</v>
      </c>
      <c r="N1963">
        <v>0</v>
      </c>
      <c r="O1963" t="s">
        <v>43</v>
      </c>
    </row>
    <row r="1964" spans="1:25" x14ac:dyDescent="0.25">
      <c r="A1964" t="s">
        <v>179</v>
      </c>
      <c r="B1964">
        <v>1338.56</v>
      </c>
      <c r="C1964">
        <v>1275.33</v>
      </c>
      <c r="D1964">
        <v>1275.22</v>
      </c>
      <c r="E1964">
        <v>1272.24</v>
      </c>
      <c r="F1964">
        <v>71.934600000000003</v>
      </c>
      <c r="G1964">
        <v>357.11599999999999</v>
      </c>
      <c r="H1964">
        <v>204.96199999999999</v>
      </c>
      <c r="I1964">
        <v>37.424300000000002</v>
      </c>
      <c r="J1964">
        <v>87.152199999999993</v>
      </c>
      <c r="K1964">
        <v>824.19899999999996</v>
      </c>
      <c r="L1964" s="9">
        <v>5.7183600000000004E-17</v>
      </c>
      <c r="M1964">
        <v>9770.35</v>
      </c>
      <c r="N1964">
        <v>0</v>
      </c>
      <c r="O1964" t="s">
        <v>43</v>
      </c>
    </row>
    <row r="1965" spans="1:25" x14ac:dyDescent="0.25">
      <c r="A1965" t="s">
        <v>179</v>
      </c>
      <c r="B1965">
        <v>1303.5999999999999</v>
      </c>
      <c r="C1965">
        <v>1239.5899999999999</v>
      </c>
      <c r="D1965">
        <v>1239.51</v>
      </c>
      <c r="E1965">
        <v>1237.03</v>
      </c>
      <c r="F1965">
        <v>69.903999999999996</v>
      </c>
      <c r="G1965">
        <v>341.56400000000002</v>
      </c>
      <c r="H1965">
        <v>200.90100000000001</v>
      </c>
      <c r="I1965">
        <v>36.560699999999997</v>
      </c>
      <c r="J1965">
        <v>77.9529</v>
      </c>
      <c r="K1965">
        <v>805.13499999999999</v>
      </c>
      <c r="L1965" s="9">
        <v>2.8255300000000002E-20</v>
      </c>
      <c r="M1965">
        <v>6014.03</v>
      </c>
      <c r="N1965">
        <v>0</v>
      </c>
      <c r="O1965" t="s">
        <v>43</v>
      </c>
    </row>
    <row r="1966" spans="1:25" x14ac:dyDescent="0.25">
      <c r="A1966" t="s">
        <v>179</v>
      </c>
      <c r="B1966">
        <v>1317.55</v>
      </c>
      <c r="C1966">
        <v>1253.4100000000001</v>
      </c>
      <c r="D1966">
        <v>1253.32</v>
      </c>
      <c r="E1966">
        <v>1250.79</v>
      </c>
      <c r="F1966">
        <v>72.550299999999993</v>
      </c>
      <c r="G1966">
        <v>345.17599999999999</v>
      </c>
      <c r="H1966">
        <v>201.614</v>
      </c>
      <c r="I1966">
        <v>36.075000000000003</v>
      </c>
      <c r="J1966">
        <v>81.224599999999995</v>
      </c>
      <c r="K1966">
        <v>814.11</v>
      </c>
      <c r="L1966" s="9">
        <v>5.3106499999999997E-17</v>
      </c>
      <c r="M1966">
        <v>4126.91</v>
      </c>
      <c r="N1966">
        <v>0</v>
      </c>
      <c r="O1966" t="s">
        <v>43</v>
      </c>
    </row>
    <row r="1967" spans="1:25" x14ac:dyDescent="0.25">
      <c r="A1967" t="s">
        <v>179</v>
      </c>
      <c r="B1967">
        <v>1343.3</v>
      </c>
      <c r="C1967">
        <v>1278.1500000000001</v>
      </c>
      <c r="D1967">
        <v>1277.82</v>
      </c>
      <c r="E1967">
        <v>1275.0999999999999</v>
      </c>
      <c r="F1967">
        <v>73.349000000000004</v>
      </c>
      <c r="G1967">
        <v>354.42200000000003</v>
      </c>
      <c r="H1967">
        <v>206.459</v>
      </c>
      <c r="I1967">
        <v>36.683799999999998</v>
      </c>
      <c r="J1967">
        <v>82.965900000000005</v>
      </c>
      <c r="K1967">
        <v>828.73699999999997</v>
      </c>
      <c r="L1967" s="9">
        <v>1.38188E-16</v>
      </c>
      <c r="M1967">
        <v>6545.51</v>
      </c>
      <c r="N1967">
        <v>0</v>
      </c>
      <c r="O1967" t="s">
        <v>43</v>
      </c>
    </row>
    <row r="1968" spans="1:25" x14ac:dyDescent="0.25">
      <c r="A1968" t="s">
        <v>179</v>
      </c>
      <c r="B1968">
        <v>1454.91</v>
      </c>
      <c r="C1968">
        <v>1382.53</v>
      </c>
      <c r="D1968">
        <v>1382.37</v>
      </c>
      <c r="E1968">
        <v>1376.97</v>
      </c>
      <c r="F1968">
        <v>78.180499999999995</v>
      </c>
      <c r="G1968">
        <v>389.96899999999999</v>
      </c>
      <c r="H1968">
        <v>222.81800000000001</v>
      </c>
      <c r="I1968">
        <v>40.540199999999999</v>
      </c>
      <c r="J1968">
        <v>97.136399999999995</v>
      </c>
      <c r="K1968">
        <v>886.84400000000005</v>
      </c>
      <c r="L1968" s="9">
        <v>4.1655499999999998E-19</v>
      </c>
      <c r="M1968">
        <v>7846.91</v>
      </c>
      <c r="N1968">
        <v>0</v>
      </c>
      <c r="O1968" t="s">
        <v>43</v>
      </c>
    </row>
    <row r="1969" spans="1:15" x14ac:dyDescent="0.25">
      <c r="A1969" t="s">
        <v>179</v>
      </c>
      <c r="B1969">
        <v>1410.47</v>
      </c>
      <c r="C1969">
        <v>1341.56</v>
      </c>
      <c r="D1969">
        <v>1341.42</v>
      </c>
      <c r="E1969">
        <v>1337.25</v>
      </c>
      <c r="F1969">
        <v>76.802000000000007</v>
      </c>
      <c r="G1969">
        <v>376.36599999999999</v>
      </c>
      <c r="H1969">
        <v>216.274</v>
      </c>
      <c r="I1969">
        <v>38.386099999999999</v>
      </c>
      <c r="J1969">
        <v>92.600200000000001</v>
      </c>
      <c r="K1969">
        <v>863.154</v>
      </c>
      <c r="L1969" s="9">
        <v>1.7246800000000001E-18</v>
      </c>
      <c r="M1969">
        <v>2235.9899999999998</v>
      </c>
      <c r="N1969">
        <v>0</v>
      </c>
      <c r="O1969" t="s">
        <v>43</v>
      </c>
    </row>
    <row r="1970" spans="1:15" x14ac:dyDescent="0.25">
      <c r="A1970" t="s">
        <v>179</v>
      </c>
      <c r="B1970">
        <v>1336.04</v>
      </c>
      <c r="C1970">
        <v>1271.69</v>
      </c>
      <c r="D1970">
        <v>1271.5999999999999</v>
      </c>
      <c r="E1970">
        <v>1268.95</v>
      </c>
      <c r="F1970">
        <v>71.811599999999999</v>
      </c>
      <c r="G1970">
        <v>351.32900000000001</v>
      </c>
      <c r="H1970">
        <v>205.73</v>
      </c>
      <c r="I1970">
        <v>35.779499999999999</v>
      </c>
      <c r="J1970">
        <v>82.956299999999999</v>
      </c>
      <c r="K1970">
        <v>826.88400000000001</v>
      </c>
      <c r="L1970" s="9">
        <v>3.7236800000000002E-18</v>
      </c>
      <c r="M1970">
        <v>2337.14</v>
      </c>
      <c r="N1970">
        <v>0</v>
      </c>
      <c r="O1970" t="s">
        <v>43</v>
      </c>
    </row>
    <row r="1971" spans="1:15" x14ac:dyDescent="0.25">
      <c r="A1971" t="s">
        <v>179</v>
      </c>
      <c r="B1971">
        <v>1343.91</v>
      </c>
      <c r="C1971">
        <v>1277.4100000000001</v>
      </c>
      <c r="D1971">
        <v>1277.31</v>
      </c>
      <c r="E1971">
        <v>1274.33</v>
      </c>
      <c r="F1971">
        <v>72.156599999999997</v>
      </c>
      <c r="G1971">
        <v>356.452</v>
      </c>
      <c r="H1971">
        <v>206.29900000000001</v>
      </c>
      <c r="I1971">
        <v>37.298200000000001</v>
      </c>
      <c r="J1971">
        <v>85.573099999999997</v>
      </c>
      <c r="K1971">
        <v>826.75199999999995</v>
      </c>
      <c r="L1971" s="9">
        <v>1.6788300000000001E-18</v>
      </c>
      <c r="M1971">
        <v>2468.19</v>
      </c>
      <c r="N1971">
        <v>0</v>
      </c>
      <c r="O1971" t="s">
        <v>43</v>
      </c>
    </row>
    <row r="1972" spans="1:15" x14ac:dyDescent="0.25">
      <c r="A1972" t="s">
        <v>179</v>
      </c>
      <c r="B1972">
        <v>1340.58</v>
      </c>
      <c r="C1972">
        <v>1277.1600000000001</v>
      </c>
      <c r="D1972">
        <v>1277.07</v>
      </c>
      <c r="E1972">
        <v>1274.1199999999999</v>
      </c>
      <c r="F1972">
        <v>74.527799999999999</v>
      </c>
      <c r="G1972">
        <v>354.43799999999999</v>
      </c>
      <c r="H1972">
        <v>207.40100000000001</v>
      </c>
      <c r="I1972">
        <v>37.3994</v>
      </c>
      <c r="J1972">
        <v>83.045000000000002</v>
      </c>
      <c r="K1972">
        <v>824.81799999999998</v>
      </c>
      <c r="L1972" s="9">
        <v>2.5531600000000001E-17</v>
      </c>
      <c r="M1972">
        <v>2915.09</v>
      </c>
      <c r="N1972">
        <v>0</v>
      </c>
      <c r="O1972" t="s">
        <v>43</v>
      </c>
    </row>
    <row r="1973" spans="1:15" x14ac:dyDescent="0.25">
      <c r="A1973" t="s">
        <v>179</v>
      </c>
      <c r="B1973">
        <v>1360.97</v>
      </c>
      <c r="C1973">
        <v>1293.93</v>
      </c>
      <c r="D1973">
        <v>1293.83</v>
      </c>
      <c r="E1973">
        <v>1290.52</v>
      </c>
      <c r="F1973">
        <v>72.814400000000006</v>
      </c>
      <c r="G1973">
        <v>362.495</v>
      </c>
      <c r="H1973">
        <v>212.244</v>
      </c>
      <c r="I1973">
        <v>38.143900000000002</v>
      </c>
      <c r="J1973">
        <v>84.340699999999998</v>
      </c>
      <c r="K1973">
        <v>835.40700000000004</v>
      </c>
      <c r="L1973" s="9">
        <v>7.71723E-18</v>
      </c>
      <c r="M1973">
        <v>4138.3900000000003</v>
      </c>
      <c r="N1973">
        <v>0</v>
      </c>
      <c r="O1973" t="s">
        <v>43</v>
      </c>
    </row>
    <row r="1974" spans="1:15" x14ac:dyDescent="0.25">
      <c r="A1974" t="s">
        <v>179</v>
      </c>
      <c r="B1974">
        <v>1315.17</v>
      </c>
      <c r="C1974">
        <v>1247.22</v>
      </c>
      <c r="D1974">
        <v>1247.1099999999999</v>
      </c>
      <c r="E1974">
        <v>1244.25</v>
      </c>
      <c r="F1974">
        <v>71.143699999999995</v>
      </c>
      <c r="G1974">
        <v>345.46699999999998</v>
      </c>
      <c r="H1974">
        <v>201.422</v>
      </c>
      <c r="I1974">
        <v>36.268700000000003</v>
      </c>
      <c r="J1974">
        <v>81.372500000000002</v>
      </c>
      <c r="K1974">
        <v>808.77599999999995</v>
      </c>
      <c r="L1974" s="9">
        <v>1.9839499999999998E-15</v>
      </c>
      <c r="M1974">
        <v>14439.8</v>
      </c>
      <c r="N1974">
        <v>0</v>
      </c>
      <c r="O1974" t="s">
        <v>43</v>
      </c>
    </row>
    <row r="1975" spans="1:15" x14ac:dyDescent="0.25">
      <c r="A1975" t="s">
        <v>179</v>
      </c>
      <c r="B1975">
        <v>1331.28</v>
      </c>
      <c r="C1975">
        <v>1265.01</v>
      </c>
      <c r="D1975">
        <v>1264.9000000000001</v>
      </c>
      <c r="E1975">
        <v>1261.71</v>
      </c>
      <c r="F1975">
        <v>73.068299999999994</v>
      </c>
      <c r="G1975">
        <v>352.88099999999997</v>
      </c>
      <c r="H1975">
        <v>204.86600000000001</v>
      </c>
      <c r="I1975">
        <v>36.981900000000003</v>
      </c>
      <c r="J1975">
        <v>83.872500000000002</v>
      </c>
      <c r="K1975">
        <v>816.88199999999995</v>
      </c>
      <c r="L1975" s="9">
        <v>1.6487100000000001E-18</v>
      </c>
      <c r="M1975">
        <v>3236.77</v>
      </c>
      <c r="N1975">
        <v>0</v>
      </c>
      <c r="O1975" t="s">
        <v>43</v>
      </c>
    </row>
    <row r="1976" spans="1:15" x14ac:dyDescent="0.25">
      <c r="A1976" t="s">
        <v>179</v>
      </c>
      <c r="B1976">
        <v>1315.36</v>
      </c>
      <c r="C1976">
        <v>1248.8800000000001</v>
      </c>
      <c r="D1976">
        <v>1248.78</v>
      </c>
      <c r="E1976">
        <v>1245.95</v>
      </c>
      <c r="F1976">
        <v>71.425299999999993</v>
      </c>
      <c r="G1976">
        <v>343.209</v>
      </c>
      <c r="H1976">
        <v>201.63800000000001</v>
      </c>
      <c r="I1976">
        <v>35.4146</v>
      </c>
      <c r="J1976">
        <v>79.632300000000001</v>
      </c>
      <c r="K1976">
        <v>812.846</v>
      </c>
      <c r="L1976" s="9">
        <v>9.5358400000000003E-17</v>
      </c>
      <c r="M1976">
        <v>5149.32</v>
      </c>
      <c r="N1976">
        <v>0</v>
      </c>
      <c r="O1976" t="s">
        <v>43</v>
      </c>
    </row>
    <row r="1977" spans="1:15" x14ac:dyDescent="0.25">
      <c r="A1977" t="s">
        <v>179</v>
      </c>
      <c r="B1977">
        <v>1285.5</v>
      </c>
      <c r="C1977">
        <v>1219.6300000000001</v>
      </c>
      <c r="D1977">
        <v>1219.55</v>
      </c>
      <c r="E1977">
        <v>1217.0899999999999</v>
      </c>
      <c r="F1977">
        <v>70.3155</v>
      </c>
      <c r="G1977">
        <v>337.81700000000001</v>
      </c>
      <c r="H1977">
        <v>199.05699999999999</v>
      </c>
      <c r="I1977">
        <v>35.466099999999997</v>
      </c>
      <c r="J1977">
        <v>77.332800000000006</v>
      </c>
      <c r="K1977">
        <v>790.93899999999996</v>
      </c>
      <c r="L1977" s="9">
        <v>7.7663899999999992E-18</v>
      </c>
      <c r="M1977">
        <v>6227.18</v>
      </c>
      <c r="N1977">
        <v>0</v>
      </c>
      <c r="O1977" t="s">
        <v>43</v>
      </c>
    </row>
    <row r="1978" spans="1:15" x14ac:dyDescent="0.25">
      <c r="A1978" t="s">
        <v>179</v>
      </c>
      <c r="B1978">
        <v>1294.25</v>
      </c>
      <c r="C1978">
        <v>1231.0899999999999</v>
      </c>
      <c r="D1978">
        <v>1231.01</v>
      </c>
      <c r="E1978">
        <v>1228.4100000000001</v>
      </c>
      <c r="F1978">
        <v>70.076099999999997</v>
      </c>
      <c r="G1978">
        <v>339.06</v>
      </c>
      <c r="H1978">
        <v>199.05199999999999</v>
      </c>
      <c r="I1978">
        <v>35.568100000000001</v>
      </c>
      <c r="J1978">
        <v>78.461600000000004</v>
      </c>
      <c r="K1978">
        <v>800.94399999999996</v>
      </c>
      <c r="L1978" s="9">
        <v>3.47973E-18</v>
      </c>
      <c r="M1978">
        <v>9680</v>
      </c>
      <c r="N1978">
        <v>0</v>
      </c>
      <c r="O1978" t="s">
        <v>43</v>
      </c>
    </row>
    <row r="1979" spans="1:15" x14ac:dyDescent="0.25">
      <c r="A1979" t="s">
        <v>179</v>
      </c>
      <c r="B1979">
        <v>1297.19</v>
      </c>
      <c r="C1979">
        <v>1233.2</v>
      </c>
      <c r="D1979">
        <v>1233.1099999999999</v>
      </c>
      <c r="E1979">
        <v>1230.55</v>
      </c>
      <c r="F1979">
        <v>69.903000000000006</v>
      </c>
      <c r="G1979">
        <v>341.779</v>
      </c>
      <c r="H1979">
        <v>202.554</v>
      </c>
      <c r="I1979">
        <v>35.701999999999998</v>
      </c>
      <c r="J1979">
        <v>77.462699999999998</v>
      </c>
      <c r="K1979">
        <v>800.67399999999998</v>
      </c>
      <c r="L1979" s="9">
        <v>5.2058100000000002E-18</v>
      </c>
      <c r="M1979">
        <v>3651.32</v>
      </c>
      <c r="N1979">
        <v>0</v>
      </c>
      <c r="O1979" t="s">
        <v>43</v>
      </c>
    </row>
    <row r="1980" spans="1:15" x14ac:dyDescent="0.25">
      <c r="A1980" t="s">
        <v>179</v>
      </c>
      <c r="B1980">
        <v>1281.77</v>
      </c>
      <c r="C1980">
        <v>1218.8499999999999</v>
      </c>
      <c r="D1980">
        <v>1218.77</v>
      </c>
      <c r="E1980">
        <v>1216.3399999999999</v>
      </c>
      <c r="F1980">
        <v>68.893699999999995</v>
      </c>
      <c r="G1980">
        <v>336.04199999999997</v>
      </c>
      <c r="H1980">
        <v>197.53899999999999</v>
      </c>
      <c r="I1980">
        <v>35.788400000000003</v>
      </c>
      <c r="J1980">
        <v>76.712100000000007</v>
      </c>
      <c r="K1980">
        <v>793.33299999999997</v>
      </c>
      <c r="L1980" s="9">
        <v>8.6427299999999999E-16</v>
      </c>
      <c r="M1980">
        <v>4547.13</v>
      </c>
      <c r="N1980">
        <v>0</v>
      </c>
      <c r="O1980" t="s">
        <v>43</v>
      </c>
    </row>
    <row r="1981" spans="1:15" x14ac:dyDescent="0.25">
      <c r="A1981" t="s">
        <v>179</v>
      </c>
      <c r="B1981">
        <v>1280.8599999999999</v>
      </c>
      <c r="C1981">
        <v>1218.28</v>
      </c>
      <c r="D1981">
        <v>1218.2</v>
      </c>
      <c r="E1981">
        <v>1215.8499999999999</v>
      </c>
      <c r="F1981">
        <v>69.053200000000004</v>
      </c>
      <c r="G1981">
        <v>336.17099999999999</v>
      </c>
      <c r="H1981">
        <v>198.04599999999999</v>
      </c>
      <c r="I1981">
        <v>35.520499999999998</v>
      </c>
      <c r="J1981">
        <v>76.1845</v>
      </c>
      <c r="K1981">
        <v>792.62599999999998</v>
      </c>
      <c r="L1981" s="9">
        <v>6.0956099999999996E-17</v>
      </c>
      <c r="M1981">
        <v>6660.91</v>
      </c>
      <c r="N1981">
        <v>0</v>
      </c>
      <c r="O1981" t="s">
        <v>43</v>
      </c>
    </row>
    <row r="1982" spans="1:15" x14ac:dyDescent="0.25">
      <c r="A1982" t="s">
        <v>179</v>
      </c>
      <c r="B1982">
        <v>1316.93</v>
      </c>
      <c r="C1982">
        <v>1247.1099999999999</v>
      </c>
      <c r="D1982">
        <v>1247.03</v>
      </c>
      <c r="E1982">
        <v>1244.56</v>
      </c>
      <c r="F1982">
        <v>70.13</v>
      </c>
      <c r="G1982">
        <v>350.14800000000002</v>
      </c>
      <c r="H1982">
        <v>204.43100000000001</v>
      </c>
      <c r="I1982">
        <v>38.320999999999998</v>
      </c>
      <c r="J1982">
        <v>78.343599999999995</v>
      </c>
      <c r="K1982">
        <v>805.87699999999995</v>
      </c>
      <c r="L1982" s="9">
        <v>2.36875E-17</v>
      </c>
      <c r="M1982">
        <v>7604.04</v>
      </c>
      <c r="N1982">
        <v>0</v>
      </c>
      <c r="O1982" t="s">
        <v>43</v>
      </c>
    </row>
    <row r="1983" spans="1:15" x14ac:dyDescent="0.25">
      <c r="A1983" t="s">
        <v>179</v>
      </c>
      <c r="B1983">
        <v>1438.41</v>
      </c>
      <c r="C1983">
        <v>1371.21</v>
      </c>
      <c r="D1983">
        <v>1371.03</v>
      </c>
      <c r="E1983">
        <v>1365.87</v>
      </c>
      <c r="F1983">
        <v>78.897199999999998</v>
      </c>
      <c r="G1983">
        <v>386.85300000000001</v>
      </c>
      <c r="H1983">
        <v>219.333</v>
      </c>
      <c r="I1983">
        <v>39.652500000000003</v>
      </c>
      <c r="J1983">
        <v>98.331299999999999</v>
      </c>
      <c r="K1983">
        <v>878.30600000000004</v>
      </c>
      <c r="L1983" s="9">
        <v>4.1971200000000001E-17</v>
      </c>
      <c r="M1983">
        <v>3242.7</v>
      </c>
      <c r="N1983">
        <v>0</v>
      </c>
      <c r="O1983" t="s">
        <v>43</v>
      </c>
    </row>
    <row r="1984" spans="1:15" x14ac:dyDescent="0.25">
      <c r="A1984" t="s">
        <v>179</v>
      </c>
      <c r="B1984">
        <v>1432.89</v>
      </c>
      <c r="C1984">
        <v>1361.45</v>
      </c>
      <c r="D1984">
        <v>1361.25</v>
      </c>
      <c r="E1984">
        <v>1356.12</v>
      </c>
      <c r="F1984">
        <v>78.45</v>
      </c>
      <c r="G1984">
        <v>384.291</v>
      </c>
      <c r="H1984">
        <v>216.226</v>
      </c>
      <c r="I1984">
        <v>40.1419</v>
      </c>
      <c r="J1984">
        <v>98.828100000000006</v>
      </c>
      <c r="K1984">
        <v>871.72799999999995</v>
      </c>
      <c r="L1984" s="9">
        <v>3.9250799999999998E-18</v>
      </c>
      <c r="M1984">
        <v>5705.55</v>
      </c>
      <c r="N1984">
        <v>0</v>
      </c>
      <c r="O1984" t="s">
        <v>43</v>
      </c>
    </row>
    <row r="1985" spans="1:15" x14ac:dyDescent="0.25">
      <c r="A1985" t="s">
        <v>179</v>
      </c>
      <c r="B1985">
        <v>1437.09</v>
      </c>
      <c r="C1985">
        <v>1365.39</v>
      </c>
      <c r="D1985">
        <v>1365.21</v>
      </c>
      <c r="E1985">
        <v>1360.03</v>
      </c>
      <c r="F1985">
        <v>78.814099999999996</v>
      </c>
      <c r="G1985">
        <v>384.56599999999997</v>
      </c>
      <c r="H1985">
        <v>216.41800000000001</v>
      </c>
      <c r="I1985">
        <v>40.239800000000002</v>
      </c>
      <c r="J1985">
        <v>98.451800000000006</v>
      </c>
      <c r="K1985">
        <v>875.08299999999997</v>
      </c>
      <c r="L1985" s="9">
        <v>1.5546E-17</v>
      </c>
      <c r="M1985">
        <v>7501.4</v>
      </c>
      <c r="N1985">
        <v>0</v>
      </c>
      <c r="O1985" t="s">
        <v>43</v>
      </c>
    </row>
    <row r="1986" spans="1:15" x14ac:dyDescent="0.25">
      <c r="A1986" t="s">
        <v>179</v>
      </c>
      <c r="B1986">
        <v>1431.97</v>
      </c>
      <c r="C1986">
        <v>1361.12</v>
      </c>
      <c r="D1986">
        <v>1360.94</v>
      </c>
      <c r="E1986">
        <v>1355.72</v>
      </c>
      <c r="F1986">
        <v>77.924899999999994</v>
      </c>
      <c r="G1986">
        <v>384.887</v>
      </c>
      <c r="H1986">
        <v>216.28700000000001</v>
      </c>
      <c r="I1986">
        <v>40.3904</v>
      </c>
      <c r="J1986">
        <v>98.946899999999999</v>
      </c>
      <c r="K1986">
        <v>871.59299999999996</v>
      </c>
      <c r="L1986" s="9">
        <v>2.4103999999999998E-21</v>
      </c>
      <c r="M1986">
        <v>4287.1400000000003</v>
      </c>
      <c r="N1986">
        <v>0</v>
      </c>
      <c r="O1986" t="s">
        <v>43</v>
      </c>
    </row>
    <row r="1987" spans="1:15" x14ac:dyDescent="0.25">
      <c r="A1987" t="s">
        <v>179</v>
      </c>
      <c r="B1987">
        <v>1432.79</v>
      </c>
      <c r="C1987">
        <v>1361.39</v>
      </c>
      <c r="D1987">
        <v>1361.19</v>
      </c>
      <c r="E1987">
        <v>1355.89</v>
      </c>
      <c r="F1987">
        <v>77.889499999999998</v>
      </c>
      <c r="G1987">
        <v>384.07600000000002</v>
      </c>
      <c r="H1987">
        <v>215.89</v>
      </c>
      <c r="I1987">
        <v>40.531799999999997</v>
      </c>
      <c r="J1987">
        <v>98.351799999999997</v>
      </c>
      <c r="K1987">
        <v>872.49300000000005</v>
      </c>
      <c r="L1987" s="9">
        <v>2.0893399999999999E-18</v>
      </c>
      <c r="M1987">
        <v>3632.64</v>
      </c>
      <c r="N1987">
        <v>0</v>
      </c>
      <c r="O1987" t="s">
        <v>43</v>
      </c>
    </row>
    <row r="1988" spans="1:15" x14ac:dyDescent="0.25">
      <c r="A1988" t="s">
        <v>179</v>
      </c>
      <c r="B1988">
        <v>1431.04</v>
      </c>
      <c r="C1988">
        <v>1360.29</v>
      </c>
      <c r="D1988">
        <v>1360.12</v>
      </c>
      <c r="E1988">
        <v>1354.83</v>
      </c>
      <c r="F1988">
        <v>78.331400000000002</v>
      </c>
      <c r="G1988">
        <v>384.101</v>
      </c>
      <c r="H1988">
        <v>216.65299999999999</v>
      </c>
      <c r="I1988">
        <v>40.420999999999999</v>
      </c>
      <c r="J1988">
        <v>97.957700000000003</v>
      </c>
      <c r="K1988">
        <v>870.73900000000003</v>
      </c>
      <c r="L1988" s="9">
        <v>2.5600300000000002E-16</v>
      </c>
      <c r="M1988">
        <v>7191.02</v>
      </c>
      <c r="N1988">
        <v>0</v>
      </c>
      <c r="O1988" t="s">
        <v>43</v>
      </c>
    </row>
    <row r="1989" spans="1:15" x14ac:dyDescent="0.25">
      <c r="A1989" t="s">
        <v>179</v>
      </c>
      <c r="B1989">
        <v>1434.29</v>
      </c>
      <c r="C1989">
        <v>1364.7</v>
      </c>
      <c r="D1989">
        <v>1364.52</v>
      </c>
      <c r="E1989">
        <v>1359.2</v>
      </c>
      <c r="F1989">
        <v>78.081599999999995</v>
      </c>
      <c r="G1989">
        <v>383.77199999999999</v>
      </c>
      <c r="H1989">
        <v>216.06100000000001</v>
      </c>
      <c r="I1989">
        <v>40.038699999999999</v>
      </c>
      <c r="J1989">
        <v>98.426500000000004</v>
      </c>
      <c r="K1989">
        <v>876.05600000000004</v>
      </c>
      <c r="L1989" s="9">
        <v>4.4268800000000003E-17</v>
      </c>
      <c r="M1989">
        <v>12901.5</v>
      </c>
      <c r="N1989">
        <v>0</v>
      </c>
      <c r="O1989" t="s">
        <v>43</v>
      </c>
    </row>
    <row r="1990" spans="1:15" x14ac:dyDescent="0.25">
      <c r="A1990" t="s">
        <v>179</v>
      </c>
      <c r="B1990">
        <v>1434.15</v>
      </c>
      <c r="C1990">
        <v>1363.29</v>
      </c>
      <c r="D1990">
        <v>1363.11</v>
      </c>
      <c r="E1990">
        <v>1357.89</v>
      </c>
      <c r="F1990">
        <v>78.577100000000002</v>
      </c>
      <c r="G1990">
        <v>384.25200000000001</v>
      </c>
      <c r="H1990">
        <v>217.36099999999999</v>
      </c>
      <c r="I1990">
        <v>39.417000000000002</v>
      </c>
      <c r="J1990">
        <v>98.499899999999997</v>
      </c>
      <c r="K1990">
        <v>873.52800000000002</v>
      </c>
      <c r="L1990" s="9">
        <v>1.22878E-17</v>
      </c>
      <c r="M1990">
        <v>2459.8000000000002</v>
      </c>
      <c r="N1990">
        <v>0</v>
      </c>
      <c r="O1990" t="s">
        <v>43</v>
      </c>
    </row>
    <row r="1991" spans="1:15" x14ac:dyDescent="0.25">
      <c r="A1991" t="s">
        <v>179</v>
      </c>
      <c r="B1991">
        <v>1428.67</v>
      </c>
      <c r="C1991">
        <v>1357.61</v>
      </c>
      <c r="D1991">
        <v>1357.43</v>
      </c>
      <c r="E1991">
        <v>1352.45</v>
      </c>
      <c r="F1991">
        <v>77.957099999999997</v>
      </c>
      <c r="G1991">
        <v>383.161</v>
      </c>
      <c r="H1991">
        <v>215.834</v>
      </c>
      <c r="I1991">
        <v>39.961199999999998</v>
      </c>
      <c r="J1991">
        <v>97.993700000000004</v>
      </c>
      <c r="K1991">
        <v>869.68</v>
      </c>
      <c r="L1991" s="9">
        <v>3.1571000000000001E-19</v>
      </c>
      <c r="M1991">
        <v>2685.83</v>
      </c>
      <c r="N1991">
        <v>0</v>
      </c>
      <c r="O1991" t="s">
        <v>43</v>
      </c>
    </row>
    <row r="1992" spans="1:15" x14ac:dyDescent="0.25">
      <c r="A1992" t="s">
        <v>179</v>
      </c>
      <c r="B1992">
        <v>1431.39</v>
      </c>
      <c r="C1992">
        <v>1359.59</v>
      </c>
      <c r="D1992">
        <v>1359.39</v>
      </c>
      <c r="E1992">
        <v>1354.14</v>
      </c>
      <c r="F1992">
        <v>77.539400000000001</v>
      </c>
      <c r="G1992">
        <v>384.70100000000002</v>
      </c>
      <c r="H1992">
        <v>217.358</v>
      </c>
      <c r="I1992">
        <v>39.852200000000003</v>
      </c>
      <c r="J1992">
        <v>97.988399999999999</v>
      </c>
      <c r="K1992">
        <v>869.89700000000005</v>
      </c>
      <c r="L1992" s="9">
        <v>7.9798699999999997E-17</v>
      </c>
      <c r="M1992">
        <v>2874.41</v>
      </c>
      <c r="N1992">
        <v>0</v>
      </c>
      <c r="O1992" t="s">
        <v>43</v>
      </c>
    </row>
    <row r="1993" spans="1:15" x14ac:dyDescent="0.25">
      <c r="A1993" t="s">
        <v>179</v>
      </c>
      <c r="B1993">
        <v>1423.89</v>
      </c>
      <c r="C1993">
        <v>1354.93</v>
      </c>
      <c r="D1993">
        <v>1354.68</v>
      </c>
      <c r="E1993">
        <v>1349.7</v>
      </c>
      <c r="F1993">
        <v>76.361999999999995</v>
      </c>
      <c r="G1993">
        <v>380.86900000000003</v>
      </c>
      <c r="H1993">
        <v>215.20400000000001</v>
      </c>
      <c r="I1993">
        <v>39.720999999999997</v>
      </c>
      <c r="J1993">
        <v>97.161500000000004</v>
      </c>
      <c r="K1993">
        <v>871.524</v>
      </c>
      <c r="L1993" s="9">
        <v>7.5253700000000002E-17</v>
      </c>
      <c r="M1993">
        <v>3018.69</v>
      </c>
      <c r="N1993">
        <v>0</v>
      </c>
      <c r="O1993" t="s">
        <v>43</v>
      </c>
    </row>
    <row r="1994" spans="1:15" x14ac:dyDescent="0.25">
      <c r="A1994" t="s">
        <v>179</v>
      </c>
      <c r="B1994">
        <v>1436.79</v>
      </c>
      <c r="C1994">
        <v>1365.57</v>
      </c>
      <c r="D1994">
        <v>1365.38</v>
      </c>
      <c r="E1994">
        <v>1360.29</v>
      </c>
      <c r="F1994">
        <v>78.638300000000001</v>
      </c>
      <c r="G1994">
        <v>384.00200000000001</v>
      </c>
      <c r="H1994">
        <v>214.46899999999999</v>
      </c>
      <c r="I1994">
        <v>39.926200000000001</v>
      </c>
      <c r="J1994">
        <v>99.883399999999995</v>
      </c>
      <c r="K1994">
        <v>875.86400000000003</v>
      </c>
      <c r="L1994" s="9">
        <v>2.9808499999999998E-18</v>
      </c>
      <c r="M1994">
        <v>7152.21</v>
      </c>
      <c r="N1994">
        <v>0</v>
      </c>
      <c r="O1994" t="s">
        <v>43</v>
      </c>
    </row>
    <row r="1995" spans="1:15" x14ac:dyDescent="0.25">
      <c r="A1995" t="s">
        <v>179</v>
      </c>
      <c r="B1995">
        <v>1435.16</v>
      </c>
      <c r="C1995">
        <v>1363.98</v>
      </c>
      <c r="D1995">
        <v>1363.8</v>
      </c>
      <c r="E1995">
        <v>1358.65</v>
      </c>
      <c r="F1995">
        <v>77.3279</v>
      </c>
      <c r="G1995">
        <v>384.19299999999998</v>
      </c>
      <c r="H1995">
        <v>216.792</v>
      </c>
      <c r="I1995">
        <v>39.261600000000001</v>
      </c>
      <c r="J1995">
        <v>98.947699999999998</v>
      </c>
      <c r="K1995">
        <v>875.87400000000002</v>
      </c>
      <c r="L1995" s="9">
        <v>6.33624E-18</v>
      </c>
      <c r="M1995">
        <v>4265.5200000000004</v>
      </c>
      <c r="N1995">
        <v>0</v>
      </c>
      <c r="O1995" t="s">
        <v>43</v>
      </c>
    </row>
    <row r="1996" spans="1:15" x14ac:dyDescent="0.25">
      <c r="A1996" t="s">
        <v>179</v>
      </c>
      <c r="B1996">
        <v>1428.76</v>
      </c>
      <c r="C1996">
        <v>1358.74</v>
      </c>
      <c r="D1996">
        <v>1358.56</v>
      </c>
      <c r="E1996">
        <v>1352.95</v>
      </c>
      <c r="F1996">
        <v>78.8245</v>
      </c>
      <c r="G1996">
        <v>382.916</v>
      </c>
      <c r="H1996">
        <v>216.63200000000001</v>
      </c>
      <c r="I1996">
        <v>39.988500000000002</v>
      </c>
      <c r="J1996">
        <v>97.382999999999996</v>
      </c>
      <c r="K1996">
        <v>870.005</v>
      </c>
      <c r="L1996" s="9">
        <v>1.17862E-17</v>
      </c>
      <c r="M1996">
        <v>3222.01</v>
      </c>
      <c r="N1996">
        <v>0</v>
      </c>
      <c r="O1996" t="s">
        <v>43</v>
      </c>
    </row>
    <row r="1997" spans="1:15" x14ac:dyDescent="0.25">
      <c r="A1997" t="s">
        <v>179</v>
      </c>
      <c r="B1997">
        <v>1429.41</v>
      </c>
      <c r="C1997">
        <v>1359.05</v>
      </c>
      <c r="D1997">
        <v>1358.88</v>
      </c>
      <c r="E1997">
        <v>1353.55</v>
      </c>
      <c r="F1997">
        <v>77.599599999999995</v>
      </c>
      <c r="G1997">
        <v>383.76799999999997</v>
      </c>
      <c r="H1997">
        <v>215.71199999999999</v>
      </c>
      <c r="I1997">
        <v>39.956299999999999</v>
      </c>
      <c r="J1997">
        <v>98.901499999999999</v>
      </c>
      <c r="K1997">
        <v>871.1</v>
      </c>
      <c r="L1997" s="9">
        <v>3.0556199999999998E-17</v>
      </c>
      <c r="M1997">
        <v>12189.3</v>
      </c>
      <c r="N1997">
        <v>0</v>
      </c>
      <c r="O1997" t="s">
        <v>43</v>
      </c>
    </row>
    <row r="1998" spans="1:15" x14ac:dyDescent="0.25">
      <c r="A1998" t="s">
        <v>179</v>
      </c>
      <c r="B1998">
        <v>1431.37</v>
      </c>
      <c r="C1998">
        <v>1359.22</v>
      </c>
      <c r="D1998">
        <v>1359.04</v>
      </c>
      <c r="E1998">
        <v>1353.75</v>
      </c>
      <c r="F1998">
        <v>78.612700000000004</v>
      </c>
      <c r="G1998">
        <v>382.33</v>
      </c>
      <c r="H1998">
        <v>215.03299999999999</v>
      </c>
      <c r="I1998">
        <v>40.214599999999997</v>
      </c>
      <c r="J1998">
        <v>97.970399999999998</v>
      </c>
      <c r="K1998">
        <v>871.79600000000005</v>
      </c>
      <c r="L1998" s="9">
        <v>5.5478699999999997E-17</v>
      </c>
      <c r="M1998">
        <v>14881</v>
      </c>
      <c r="N1998">
        <v>0</v>
      </c>
      <c r="O1998" t="s">
        <v>43</v>
      </c>
    </row>
    <row r="1999" spans="1:15" x14ac:dyDescent="0.25">
      <c r="A1999" t="s">
        <v>179</v>
      </c>
      <c r="B1999">
        <v>1434.85</v>
      </c>
      <c r="C1999">
        <v>1362.96</v>
      </c>
      <c r="D1999">
        <v>1362.77</v>
      </c>
      <c r="E1999">
        <v>1357.59</v>
      </c>
      <c r="F1999">
        <v>77.5608</v>
      </c>
      <c r="G1999">
        <v>385.70600000000002</v>
      </c>
      <c r="H1999">
        <v>218.08600000000001</v>
      </c>
      <c r="I1999">
        <v>40.738799999999998</v>
      </c>
      <c r="J1999">
        <v>98.207800000000006</v>
      </c>
      <c r="K1999">
        <v>872.55399999999997</v>
      </c>
      <c r="L1999" s="9">
        <v>1.15078E-17</v>
      </c>
      <c r="M1999">
        <v>5632.46</v>
      </c>
      <c r="N1999">
        <v>0</v>
      </c>
      <c r="O1999" t="s">
        <v>43</v>
      </c>
    </row>
    <row r="2000" spans="1:15" x14ac:dyDescent="0.25">
      <c r="A2000" t="s">
        <v>179</v>
      </c>
      <c r="B2000">
        <v>1434.82</v>
      </c>
      <c r="C2000">
        <v>1365.33</v>
      </c>
      <c r="D2000">
        <v>1365.15</v>
      </c>
      <c r="E2000">
        <v>1360.04</v>
      </c>
      <c r="F2000">
        <v>77.567700000000002</v>
      </c>
      <c r="G2000">
        <v>385.38200000000001</v>
      </c>
      <c r="H2000">
        <v>218.49799999999999</v>
      </c>
      <c r="I2000">
        <v>39.565100000000001</v>
      </c>
      <c r="J2000">
        <v>98.259699999999995</v>
      </c>
      <c r="K2000">
        <v>875.19500000000005</v>
      </c>
      <c r="L2000" s="9">
        <v>3.6756800000000002E-18</v>
      </c>
      <c r="M2000">
        <v>4175.66</v>
      </c>
      <c r="N2000">
        <v>0</v>
      </c>
      <c r="O2000" t="s">
        <v>43</v>
      </c>
    </row>
    <row r="2001" spans="1:25" x14ac:dyDescent="0.25">
      <c r="A2001" t="s">
        <v>179</v>
      </c>
      <c r="B2001">
        <v>1436.78</v>
      </c>
      <c r="C2001">
        <v>1363.58</v>
      </c>
      <c r="D2001">
        <v>1363.32</v>
      </c>
      <c r="E2001">
        <v>1357.75</v>
      </c>
      <c r="F2001">
        <v>77.792599999999993</v>
      </c>
      <c r="G2001">
        <v>384.32400000000001</v>
      </c>
      <c r="H2001">
        <v>216.39599999999999</v>
      </c>
      <c r="I2001">
        <v>40.177</v>
      </c>
      <c r="J2001">
        <v>98.488200000000006</v>
      </c>
      <c r="K2001">
        <v>873.93499999999995</v>
      </c>
      <c r="L2001" s="9">
        <v>5.7466300000000001E-17</v>
      </c>
      <c r="M2001">
        <v>3301.11</v>
      </c>
      <c r="N2001">
        <v>0</v>
      </c>
      <c r="O2001" t="s">
        <v>43</v>
      </c>
    </row>
    <row r="2002" spans="1:25" x14ac:dyDescent="0.25">
      <c r="A2002" t="s">
        <v>179</v>
      </c>
      <c r="B2002">
        <v>1471.65</v>
      </c>
      <c r="C2002">
        <v>1400.76</v>
      </c>
      <c r="D2002">
        <v>1400.57</v>
      </c>
      <c r="E2002">
        <v>1395.1</v>
      </c>
      <c r="F2002">
        <v>79.404600000000002</v>
      </c>
      <c r="G2002">
        <v>397.25700000000001</v>
      </c>
      <c r="H2002">
        <v>222.22300000000001</v>
      </c>
      <c r="I2002">
        <v>41.796999999999997</v>
      </c>
      <c r="J2002">
        <v>102.703</v>
      </c>
      <c r="K2002">
        <v>896.17899999999997</v>
      </c>
      <c r="L2002" s="9">
        <v>1.5345E-17</v>
      </c>
      <c r="M2002">
        <v>3583.63</v>
      </c>
      <c r="N2002">
        <v>0</v>
      </c>
      <c r="O2002" t="s">
        <v>43</v>
      </c>
    </row>
    <row r="2003" spans="1:25" x14ac:dyDescent="0.25">
      <c r="A2003" t="s">
        <v>179</v>
      </c>
      <c r="B2003">
        <v>1465.45</v>
      </c>
      <c r="C2003">
        <v>1392.4</v>
      </c>
      <c r="D2003">
        <v>1392.23</v>
      </c>
      <c r="E2003">
        <v>1386.83</v>
      </c>
      <c r="F2003">
        <v>79.638499999999993</v>
      </c>
      <c r="G2003">
        <v>391.99200000000002</v>
      </c>
      <c r="H2003">
        <v>218.119</v>
      </c>
      <c r="I2003">
        <v>41.1907</v>
      </c>
      <c r="J2003">
        <v>102.095</v>
      </c>
      <c r="K2003">
        <v>892.851</v>
      </c>
      <c r="L2003" s="9">
        <v>1.52897E-17</v>
      </c>
      <c r="M2003">
        <v>5835</v>
      </c>
      <c r="N2003">
        <v>0</v>
      </c>
      <c r="O2003" t="s">
        <v>43</v>
      </c>
    </row>
    <row r="2004" spans="1:25" x14ac:dyDescent="0.25">
      <c r="A2004" t="s">
        <v>179</v>
      </c>
      <c r="B2004">
        <v>1459.81</v>
      </c>
      <c r="C2004">
        <v>1388.6</v>
      </c>
      <c r="D2004">
        <v>1388.42</v>
      </c>
      <c r="E2004">
        <v>1382.94</v>
      </c>
      <c r="F2004">
        <v>80.007900000000006</v>
      </c>
      <c r="G2004">
        <v>392.24299999999999</v>
      </c>
      <c r="H2004">
        <v>219.274</v>
      </c>
      <c r="I2004">
        <v>40.898400000000002</v>
      </c>
      <c r="J2004">
        <v>101.95699999999999</v>
      </c>
      <c r="K2004">
        <v>888.279</v>
      </c>
      <c r="L2004" s="9">
        <v>9.9228100000000006E-18</v>
      </c>
      <c r="M2004">
        <v>12382.6</v>
      </c>
      <c r="N2004">
        <v>0</v>
      </c>
      <c r="O2004" t="s">
        <v>43</v>
      </c>
    </row>
    <row r="2005" spans="1:25" x14ac:dyDescent="0.25">
      <c r="A2005" t="s">
        <v>179</v>
      </c>
      <c r="B2005">
        <v>1454.74</v>
      </c>
      <c r="C2005">
        <v>1381.65</v>
      </c>
      <c r="D2005">
        <v>1381.44</v>
      </c>
      <c r="E2005">
        <v>1375.54</v>
      </c>
      <c r="F2005">
        <v>78.904300000000006</v>
      </c>
      <c r="G2005">
        <v>390.45800000000003</v>
      </c>
      <c r="H2005">
        <v>218.465</v>
      </c>
      <c r="I2005">
        <v>40.645800000000001</v>
      </c>
      <c r="J2005">
        <v>100.282</v>
      </c>
      <c r="K2005">
        <v>884.26499999999999</v>
      </c>
      <c r="L2005" s="9">
        <v>1.6020699999999999E-16</v>
      </c>
      <c r="M2005">
        <v>4264.78</v>
      </c>
      <c r="N2005">
        <v>0</v>
      </c>
      <c r="O2005" t="s">
        <v>43</v>
      </c>
    </row>
    <row r="2006" spans="1:25" x14ac:dyDescent="0.25">
      <c r="A2006" t="s">
        <v>179</v>
      </c>
      <c r="B2006">
        <v>1463.86</v>
      </c>
      <c r="C2006">
        <v>1390.54</v>
      </c>
      <c r="D2006">
        <v>1390.35</v>
      </c>
      <c r="E2006">
        <v>1384.45</v>
      </c>
      <c r="F2006">
        <v>79.591700000000003</v>
      </c>
      <c r="G2006">
        <v>390.21199999999999</v>
      </c>
      <c r="H2006">
        <v>219.976</v>
      </c>
      <c r="I2006">
        <v>40.785800000000002</v>
      </c>
      <c r="J2006">
        <v>100.279</v>
      </c>
      <c r="K2006">
        <v>892.62400000000002</v>
      </c>
      <c r="L2006" s="9">
        <v>7.0561999999999999E-19</v>
      </c>
      <c r="M2006">
        <v>14775.4</v>
      </c>
      <c r="N2006">
        <v>0</v>
      </c>
      <c r="O2006" t="s">
        <v>43</v>
      </c>
    </row>
    <row r="2007" spans="1:25" x14ac:dyDescent="0.25">
      <c r="A2007" t="s">
        <v>179</v>
      </c>
      <c r="B2007">
        <v>1464.86</v>
      </c>
      <c r="C2007">
        <v>1392.72</v>
      </c>
      <c r="D2007">
        <v>1392.54</v>
      </c>
      <c r="E2007">
        <v>1387.04</v>
      </c>
      <c r="F2007">
        <v>79.539900000000003</v>
      </c>
      <c r="G2007">
        <v>391.221</v>
      </c>
      <c r="H2007">
        <v>217.035</v>
      </c>
      <c r="I2007">
        <v>40.843699999999998</v>
      </c>
      <c r="J2007">
        <v>102.79900000000001</v>
      </c>
      <c r="K2007">
        <v>893.38</v>
      </c>
      <c r="L2007" s="9">
        <v>2.36412E-17</v>
      </c>
      <c r="M2007">
        <v>10874.5</v>
      </c>
      <c r="N2007">
        <v>0</v>
      </c>
      <c r="O2007" t="s">
        <v>43</v>
      </c>
    </row>
    <row r="2008" spans="1:25" x14ac:dyDescent="0.25">
      <c r="A2008" t="s">
        <v>179</v>
      </c>
      <c r="B2008">
        <v>1456.39</v>
      </c>
      <c r="C2008">
        <v>1384.25</v>
      </c>
      <c r="D2008">
        <v>1384.04</v>
      </c>
      <c r="E2008">
        <v>1378.49</v>
      </c>
      <c r="F2008">
        <v>80.210400000000007</v>
      </c>
      <c r="G2008">
        <v>388.42</v>
      </c>
      <c r="H2008">
        <v>218.084</v>
      </c>
      <c r="I2008">
        <v>40.104999999999997</v>
      </c>
      <c r="J2008">
        <v>99.439599999999999</v>
      </c>
      <c r="K2008">
        <v>888.88800000000003</v>
      </c>
      <c r="L2008" s="9">
        <v>5.9105800000000005E-17</v>
      </c>
      <c r="M2008">
        <v>17684.900000000001</v>
      </c>
      <c r="N2008">
        <v>0</v>
      </c>
      <c r="O2008" t="s">
        <v>43</v>
      </c>
    </row>
    <row r="2009" spans="1:25" x14ac:dyDescent="0.25">
      <c r="A2009" t="s">
        <v>179</v>
      </c>
      <c r="B2009">
        <v>1437.26</v>
      </c>
      <c r="C2009">
        <v>1366.69</v>
      </c>
      <c r="D2009">
        <v>1366.46</v>
      </c>
      <c r="E2009">
        <v>1361.16</v>
      </c>
      <c r="F2009">
        <v>77.854100000000003</v>
      </c>
      <c r="G2009">
        <v>385.90800000000002</v>
      </c>
      <c r="H2009">
        <v>217.631</v>
      </c>
      <c r="I2009">
        <v>40.706600000000002</v>
      </c>
      <c r="J2009">
        <v>98.7928</v>
      </c>
      <c r="K2009">
        <v>875.85900000000004</v>
      </c>
      <c r="L2009" s="9">
        <v>1.81049E-18</v>
      </c>
      <c r="M2009">
        <v>4014.94</v>
      </c>
      <c r="N2009">
        <v>0</v>
      </c>
      <c r="O2009" t="s">
        <v>43</v>
      </c>
    </row>
    <row r="2010" spans="1:25" x14ac:dyDescent="0.25">
      <c r="A2010" t="s">
        <v>179</v>
      </c>
      <c r="B2010">
        <v>1430.89</v>
      </c>
      <c r="C2010">
        <v>1360.03</v>
      </c>
      <c r="D2010">
        <v>1359.85</v>
      </c>
      <c r="E2010">
        <v>1354.7</v>
      </c>
      <c r="F2010">
        <v>78.572900000000004</v>
      </c>
      <c r="G2010">
        <v>384.26</v>
      </c>
      <c r="H2010">
        <v>217.46</v>
      </c>
      <c r="I2010">
        <v>39.9938</v>
      </c>
      <c r="J2010">
        <v>97.438299999999998</v>
      </c>
      <c r="K2010">
        <v>870.59699999999998</v>
      </c>
      <c r="L2010" s="9">
        <v>1.03164E-17</v>
      </c>
      <c r="M2010">
        <v>4629.7299999999996</v>
      </c>
      <c r="N2010">
        <v>0</v>
      </c>
      <c r="O2010" t="s">
        <v>43</v>
      </c>
    </row>
    <row r="2011" spans="1:25" x14ac:dyDescent="0.25">
      <c r="A2011" t="s">
        <v>179</v>
      </c>
      <c r="B2011">
        <v>1428.25</v>
      </c>
      <c r="C2011">
        <v>1355.7</v>
      </c>
      <c r="D2011">
        <v>1355.52</v>
      </c>
      <c r="E2011">
        <v>1350.28</v>
      </c>
      <c r="F2011">
        <v>76.9452</v>
      </c>
      <c r="G2011">
        <v>382.94</v>
      </c>
      <c r="H2011">
        <v>215.67599999999999</v>
      </c>
      <c r="I2011">
        <v>40.279400000000003</v>
      </c>
      <c r="J2011">
        <v>97.937200000000004</v>
      </c>
      <c r="K2011">
        <v>869.06100000000004</v>
      </c>
      <c r="L2011" s="9">
        <v>2.9988400000000002E-16</v>
      </c>
      <c r="M2011">
        <v>5944.81</v>
      </c>
      <c r="N2011">
        <v>0</v>
      </c>
      <c r="O2011" t="s">
        <v>43</v>
      </c>
    </row>
    <row r="2012" spans="1:25" x14ac:dyDescent="0.25">
      <c r="A2012" t="s">
        <v>179</v>
      </c>
      <c r="B2012">
        <v>1428.78</v>
      </c>
      <c r="C2012">
        <v>1358.57</v>
      </c>
      <c r="D2012">
        <v>1358.39</v>
      </c>
      <c r="E2012">
        <v>1353.22</v>
      </c>
      <c r="F2012">
        <v>77.609099999999998</v>
      </c>
      <c r="G2012">
        <v>383.108</v>
      </c>
      <c r="H2012">
        <v>215.56800000000001</v>
      </c>
      <c r="I2012">
        <v>40.166600000000003</v>
      </c>
      <c r="J2012">
        <v>98.274000000000001</v>
      </c>
      <c r="K2012">
        <v>871.45600000000002</v>
      </c>
      <c r="L2012" s="9">
        <v>1.28127E-16</v>
      </c>
      <c r="M2012">
        <v>7535.49</v>
      </c>
      <c r="N2012">
        <v>0</v>
      </c>
      <c r="O2012" t="s">
        <v>43</v>
      </c>
    </row>
    <row r="2013" spans="1:25" x14ac:dyDescent="0.25">
      <c r="A2013" t="s">
        <v>179</v>
      </c>
      <c r="B2013">
        <v>1426.58</v>
      </c>
      <c r="C2013">
        <v>1355.21</v>
      </c>
      <c r="D2013">
        <v>1355</v>
      </c>
      <c r="E2013">
        <v>1349.77</v>
      </c>
      <c r="F2013">
        <v>77.930800000000005</v>
      </c>
      <c r="G2013">
        <v>381.64499999999998</v>
      </c>
      <c r="H2013">
        <v>216.435</v>
      </c>
      <c r="I2013">
        <v>39.660400000000003</v>
      </c>
      <c r="J2013">
        <v>96.731499999999997</v>
      </c>
      <c r="K2013">
        <v>868.42399999999998</v>
      </c>
      <c r="L2013" s="9">
        <v>3.3175900000000002E-17</v>
      </c>
      <c r="M2013">
        <v>7033.99</v>
      </c>
      <c r="N2013">
        <v>0</v>
      </c>
      <c r="O2013" t="s">
        <v>43</v>
      </c>
    </row>
    <row r="2014" spans="1:25" x14ac:dyDescent="0.25">
      <c r="A2014" t="s">
        <v>179</v>
      </c>
      <c r="B2014">
        <v>1435.1</v>
      </c>
      <c r="C2014">
        <v>1364.75</v>
      </c>
      <c r="D2014">
        <v>1364.58</v>
      </c>
      <c r="E2014">
        <v>1359.45</v>
      </c>
      <c r="F2014">
        <v>76.758300000000006</v>
      </c>
      <c r="G2014">
        <v>388.00700000000001</v>
      </c>
      <c r="H2014">
        <v>219.53899999999999</v>
      </c>
      <c r="I2014">
        <v>40.025300000000001</v>
      </c>
      <c r="J2014">
        <v>98.968199999999996</v>
      </c>
      <c r="K2014">
        <v>873.16800000000001</v>
      </c>
      <c r="L2014" s="9">
        <v>3.9247700000000001E-18</v>
      </c>
      <c r="M2014">
        <v>8582.3799999999992</v>
      </c>
      <c r="N2014">
        <v>0</v>
      </c>
      <c r="O2014" t="s">
        <v>43</v>
      </c>
    </row>
    <row r="2015" spans="1:25" x14ac:dyDescent="0.25">
      <c r="A2015" t="s">
        <v>179</v>
      </c>
      <c r="B2015">
        <v>1435.94</v>
      </c>
      <c r="C2015">
        <v>1362.41</v>
      </c>
      <c r="D2015">
        <v>1362.24</v>
      </c>
      <c r="E2015">
        <v>1357.02</v>
      </c>
      <c r="F2015">
        <v>78.569500000000005</v>
      </c>
      <c r="G2015">
        <v>384.17399999999998</v>
      </c>
      <c r="H2015">
        <v>216.94</v>
      </c>
      <c r="I2015">
        <v>39.874499999999998</v>
      </c>
      <c r="J2015">
        <v>98.341200000000001</v>
      </c>
      <c r="K2015">
        <v>872.93399999999997</v>
      </c>
      <c r="L2015" s="9">
        <v>1.6476299999999999E-17</v>
      </c>
      <c r="M2015">
        <v>2977.47</v>
      </c>
      <c r="N2015">
        <v>0</v>
      </c>
      <c r="O2015" t="s">
        <v>43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179</v>
      </c>
      <c r="B2016">
        <v>1429.99</v>
      </c>
      <c r="C2016">
        <v>1359.37</v>
      </c>
      <c r="D2016">
        <v>1359.18</v>
      </c>
      <c r="E2016">
        <v>1353.64</v>
      </c>
      <c r="F2016">
        <v>77.560299999999998</v>
      </c>
      <c r="G2016">
        <v>384.07400000000001</v>
      </c>
      <c r="H2016">
        <v>216.59299999999999</v>
      </c>
      <c r="I2016">
        <v>40.3645</v>
      </c>
      <c r="J2016">
        <v>97.956100000000006</v>
      </c>
      <c r="K2016">
        <v>870.33500000000004</v>
      </c>
      <c r="L2016" s="9">
        <v>3.5866899999999998E-18</v>
      </c>
      <c r="M2016">
        <v>3456.83</v>
      </c>
      <c r="N2016">
        <v>0</v>
      </c>
      <c r="O2016" t="s">
        <v>43</v>
      </c>
      <c r="R2016">
        <f>AVERAGE(B1967:B2016)</f>
        <v>1404.4512000000002</v>
      </c>
      <c r="S2016">
        <f>AVERAGE(C1967:C2016)</f>
        <v>1334.8950000000002</v>
      </c>
      <c r="U2016">
        <f>_xlfn.VAR.P(B1967:B2016)</f>
        <v>3259.4500145600014</v>
      </c>
      <c r="V2016">
        <f>_xlfn.VAR.P(C1967:C2016)</f>
        <v>2963.0815329999978</v>
      </c>
      <c r="X2016">
        <f>1.96*SQRT(U2016)/50</f>
        <v>2.2379904535930173</v>
      </c>
      <c r="Y2016">
        <f>1.96*SQRT(V2016)/50</f>
        <v>2.1338204251691648</v>
      </c>
    </row>
    <row r="2017" spans="1:22" x14ac:dyDescent="0.25">
      <c r="A2017" t="s">
        <v>180</v>
      </c>
      <c r="B2017">
        <v>70444.792700000005</v>
      </c>
      <c r="C2017" t="s">
        <v>37</v>
      </c>
      <c r="U2017" t="s">
        <v>82</v>
      </c>
    </row>
    <row r="2018" spans="1:22" x14ac:dyDescent="0.25">
      <c r="A2018" t="s">
        <v>181</v>
      </c>
      <c r="B2018">
        <v>1359.68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s="9">
        <v>2.7613400000000001E-17</v>
      </c>
      <c r="L2018">
        <v>6215.67</v>
      </c>
      <c r="M2018">
        <v>0</v>
      </c>
      <c r="N2018" t="s">
        <v>43</v>
      </c>
      <c r="U2018">
        <f>_xlfn.STDEV.P(B1967:B2016)</f>
        <v>57.091593203903507</v>
      </c>
      <c r="V2018">
        <f>_xlfn.STDEV.P(C1967:C2016)</f>
        <v>54.434194519621556</v>
      </c>
    </row>
    <row r="2019" spans="1:22" x14ac:dyDescent="0.25">
      <c r="A2019" t="s">
        <v>181</v>
      </c>
      <c r="B2019">
        <v>1352.62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 s="9">
        <v>1.42608E-16</v>
      </c>
      <c r="L2019">
        <v>7575.81</v>
      </c>
      <c r="M2019">
        <v>0</v>
      </c>
      <c r="N2019" t="s">
        <v>43</v>
      </c>
    </row>
    <row r="2020" spans="1:22" x14ac:dyDescent="0.25">
      <c r="A2020" t="s">
        <v>181</v>
      </c>
      <c r="B2020">
        <v>1349.87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s="9">
        <v>1.07728E-17</v>
      </c>
      <c r="L2020">
        <v>4179.43</v>
      </c>
      <c r="M2020">
        <v>0</v>
      </c>
      <c r="N2020" t="s">
        <v>43</v>
      </c>
    </row>
    <row r="2021" spans="1:22" x14ac:dyDescent="0.25">
      <c r="A2021" t="s">
        <v>181</v>
      </c>
      <c r="B2021">
        <v>1357.06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s="9">
        <v>7.4214E-19</v>
      </c>
      <c r="L2021">
        <v>6217.79</v>
      </c>
      <c r="M2021">
        <v>0</v>
      </c>
      <c r="N2021" t="s">
        <v>43</v>
      </c>
    </row>
    <row r="2022" spans="1:22" x14ac:dyDescent="0.25">
      <c r="A2022" t="s">
        <v>181</v>
      </c>
      <c r="B2022">
        <v>1356.53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s="9">
        <v>1.5199300000000001E-16</v>
      </c>
      <c r="L2022">
        <v>4552.3</v>
      </c>
      <c r="M2022">
        <v>0</v>
      </c>
      <c r="N2022" t="s">
        <v>43</v>
      </c>
    </row>
    <row r="2023" spans="1:22" x14ac:dyDescent="0.25">
      <c r="A2023" t="s">
        <v>181</v>
      </c>
      <c r="B2023">
        <v>1363.93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9">
        <v>1.07693E-18</v>
      </c>
      <c r="L2023">
        <v>3826.52</v>
      </c>
      <c r="M2023">
        <v>0</v>
      </c>
      <c r="N2023" t="s">
        <v>43</v>
      </c>
    </row>
    <row r="2024" spans="1:22" x14ac:dyDescent="0.25">
      <c r="A2024" t="s">
        <v>181</v>
      </c>
      <c r="B2024">
        <v>1359.69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9">
        <v>3.5802400000000001E-18</v>
      </c>
      <c r="L2024">
        <v>18457.2</v>
      </c>
      <c r="M2024">
        <v>0</v>
      </c>
      <c r="N2024" t="s">
        <v>43</v>
      </c>
    </row>
    <row r="2025" spans="1:22" x14ac:dyDescent="0.25">
      <c r="A2025" t="s">
        <v>181</v>
      </c>
      <c r="B2025">
        <v>1355.42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s="9">
        <v>3.07411E-17</v>
      </c>
      <c r="L2025">
        <v>3538.3</v>
      </c>
      <c r="M2025">
        <v>0</v>
      </c>
      <c r="N2025" t="s">
        <v>43</v>
      </c>
    </row>
    <row r="2026" spans="1:22" x14ac:dyDescent="0.25">
      <c r="A2026" t="s">
        <v>181</v>
      </c>
      <c r="B2026">
        <v>1357.51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s="9">
        <v>3.3437700000000002E-17</v>
      </c>
      <c r="L2026">
        <v>12059.9</v>
      </c>
      <c r="M2026">
        <v>0</v>
      </c>
      <c r="N2026" t="s">
        <v>43</v>
      </c>
    </row>
    <row r="2027" spans="1:22" x14ac:dyDescent="0.25">
      <c r="A2027" t="s">
        <v>181</v>
      </c>
      <c r="B2027">
        <v>1359.64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9">
        <v>9.1195899999999994E-17</v>
      </c>
      <c r="L2027">
        <v>15468.9</v>
      </c>
      <c r="M2027">
        <v>0</v>
      </c>
      <c r="N2027" t="s">
        <v>43</v>
      </c>
    </row>
    <row r="2028" spans="1:22" x14ac:dyDescent="0.25">
      <c r="A2028" t="s">
        <v>181</v>
      </c>
      <c r="B2028">
        <v>1364.1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9">
        <v>6.2807600000000005E-17</v>
      </c>
      <c r="L2028">
        <v>6590.44</v>
      </c>
      <c r="M2028">
        <v>0</v>
      </c>
      <c r="N2028" t="s">
        <v>43</v>
      </c>
    </row>
    <row r="2029" spans="1:22" x14ac:dyDescent="0.25">
      <c r="A2029" t="s">
        <v>181</v>
      </c>
      <c r="B2029">
        <v>1361.76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9">
        <v>2.3891299999999999E-17</v>
      </c>
      <c r="L2029">
        <v>8971.4</v>
      </c>
      <c r="M2029">
        <v>0</v>
      </c>
      <c r="N2029" t="s">
        <v>43</v>
      </c>
    </row>
    <row r="2030" spans="1:22" x14ac:dyDescent="0.25">
      <c r="A2030" t="s">
        <v>181</v>
      </c>
      <c r="B2030">
        <v>1356.64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s="9">
        <v>9.8953900000000008E-16</v>
      </c>
      <c r="L2030">
        <v>6622.41</v>
      </c>
      <c r="M2030">
        <v>0</v>
      </c>
      <c r="N2030" t="s">
        <v>43</v>
      </c>
    </row>
    <row r="2031" spans="1:22" x14ac:dyDescent="0.25">
      <c r="A2031" t="s">
        <v>181</v>
      </c>
      <c r="B2031">
        <v>1361.66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s="9">
        <v>1.7786000000000001E-19</v>
      </c>
      <c r="L2031">
        <v>8120.74</v>
      </c>
      <c r="M2031">
        <v>0</v>
      </c>
      <c r="N2031" t="s">
        <v>43</v>
      </c>
    </row>
    <row r="2032" spans="1:22" x14ac:dyDescent="0.25">
      <c r="A2032" t="s">
        <v>181</v>
      </c>
      <c r="B2032">
        <v>1359.81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s="9">
        <v>6.6128100000000003E-19</v>
      </c>
      <c r="L2032">
        <v>2267.61</v>
      </c>
      <c r="M2032">
        <v>0</v>
      </c>
      <c r="N2032" t="s">
        <v>43</v>
      </c>
    </row>
    <row r="2033" spans="1:14" x14ac:dyDescent="0.25">
      <c r="A2033" t="s">
        <v>181</v>
      </c>
      <c r="B2033">
        <v>1356.89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9">
        <v>1.00673E-17</v>
      </c>
      <c r="L2033">
        <v>6615.41</v>
      </c>
      <c r="M2033">
        <v>0</v>
      </c>
      <c r="N2033" t="s">
        <v>43</v>
      </c>
    </row>
    <row r="2034" spans="1:14" x14ac:dyDescent="0.25">
      <c r="A2034" t="s">
        <v>181</v>
      </c>
      <c r="B2034">
        <v>1366.66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9">
        <v>3.1002799999999999E-19</v>
      </c>
      <c r="L2034">
        <v>7178.96</v>
      </c>
      <c r="M2034">
        <v>0</v>
      </c>
      <c r="N2034" t="s">
        <v>43</v>
      </c>
    </row>
    <row r="2035" spans="1:14" x14ac:dyDescent="0.25">
      <c r="A2035" t="s">
        <v>181</v>
      </c>
      <c r="B2035">
        <v>1360.57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9">
        <v>3.1918400000000001E-17</v>
      </c>
      <c r="L2035">
        <v>3640.54</v>
      </c>
      <c r="M2035">
        <v>0</v>
      </c>
      <c r="N2035" t="s">
        <v>43</v>
      </c>
    </row>
    <row r="2036" spans="1:14" x14ac:dyDescent="0.25">
      <c r="A2036" t="s">
        <v>181</v>
      </c>
      <c r="B2036">
        <v>1354.86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9">
        <v>1.1892E-17</v>
      </c>
      <c r="L2036">
        <v>6253.54</v>
      </c>
      <c r="M2036">
        <v>0</v>
      </c>
      <c r="N2036" t="s">
        <v>43</v>
      </c>
    </row>
    <row r="2037" spans="1:14" x14ac:dyDescent="0.25">
      <c r="A2037" t="s">
        <v>181</v>
      </c>
      <c r="B2037">
        <v>1363.35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9">
        <v>2.21904E-18</v>
      </c>
      <c r="L2037">
        <v>3751.71</v>
      </c>
      <c r="M2037">
        <v>0</v>
      </c>
      <c r="N2037" t="s">
        <v>43</v>
      </c>
    </row>
    <row r="2038" spans="1:14" x14ac:dyDescent="0.25">
      <c r="A2038" t="s">
        <v>181</v>
      </c>
      <c r="B2038">
        <v>1361.59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9">
        <v>2.2766599999999999E-16</v>
      </c>
      <c r="L2038">
        <v>2938.88</v>
      </c>
      <c r="M2038">
        <v>0</v>
      </c>
      <c r="N2038" t="s">
        <v>43</v>
      </c>
    </row>
    <row r="2039" spans="1:14" x14ac:dyDescent="0.25">
      <c r="A2039" t="s">
        <v>181</v>
      </c>
      <c r="B2039">
        <v>1362.11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9">
        <v>2.4929E-17</v>
      </c>
      <c r="L2039">
        <v>7792.54</v>
      </c>
      <c r="M2039">
        <v>0</v>
      </c>
      <c r="N2039" t="s">
        <v>43</v>
      </c>
    </row>
    <row r="2040" spans="1:14" x14ac:dyDescent="0.25">
      <c r="A2040" t="s">
        <v>181</v>
      </c>
      <c r="B2040">
        <v>1364.21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9">
        <v>1.4925099999999999E-19</v>
      </c>
      <c r="L2040">
        <v>5218.99</v>
      </c>
      <c r="M2040">
        <v>0</v>
      </c>
      <c r="N2040" t="s">
        <v>43</v>
      </c>
    </row>
    <row r="2041" spans="1:14" x14ac:dyDescent="0.25">
      <c r="A2041" t="s">
        <v>181</v>
      </c>
      <c r="B2041">
        <v>1364.99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s="9">
        <v>3.4659099999999999E-16</v>
      </c>
      <c r="L2041">
        <v>6461.43</v>
      </c>
      <c r="M2041">
        <v>0</v>
      </c>
      <c r="N2041" t="s">
        <v>43</v>
      </c>
    </row>
    <row r="2042" spans="1:14" x14ac:dyDescent="0.25">
      <c r="A2042" t="s">
        <v>181</v>
      </c>
      <c r="B2042">
        <v>1358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9">
        <v>1.1712999999999999E-15</v>
      </c>
      <c r="L2042">
        <v>12704.7</v>
      </c>
      <c r="M2042">
        <v>0</v>
      </c>
      <c r="N2042" t="s">
        <v>43</v>
      </c>
    </row>
    <row r="2043" spans="1:14" x14ac:dyDescent="0.25">
      <c r="A2043" t="s">
        <v>181</v>
      </c>
      <c r="B2043">
        <v>1363.25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s="9">
        <v>9.4192500000000009E-19</v>
      </c>
      <c r="L2043">
        <v>6013.54</v>
      </c>
      <c r="M2043">
        <v>0</v>
      </c>
      <c r="N2043" t="s">
        <v>43</v>
      </c>
    </row>
    <row r="2044" spans="1:14" x14ac:dyDescent="0.25">
      <c r="A2044" t="s">
        <v>181</v>
      </c>
      <c r="B2044">
        <v>1364.42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s="9">
        <v>9.5664699999999995E-19</v>
      </c>
      <c r="L2044">
        <v>3589.41</v>
      </c>
      <c r="M2044">
        <v>0</v>
      </c>
      <c r="N2044" t="s">
        <v>43</v>
      </c>
    </row>
    <row r="2045" spans="1:14" x14ac:dyDescent="0.25">
      <c r="A2045" t="s">
        <v>181</v>
      </c>
      <c r="B2045">
        <v>1365.31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9">
        <v>5.8637099999999998E-22</v>
      </c>
      <c r="L2045">
        <v>3605.31</v>
      </c>
      <c r="M2045">
        <v>0</v>
      </c>
      <c r="N2045" t="s">
        <v>43</v>
      </c>
    </row>
    <row r="2046" spans="1:14" x14ac:dyDescent="0.25">
      <c r="A2046" t="s">
        <v>181</v>
      </c>
      <c r="B2046">
        <v>1366.17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9">
        <v>7.4080300000000002E-18</v>
      </c>
      <c r="L2046">
        <v>5924.84</v>
      </c>
      <c r="M2046">
        <v>0</v>
      </c>
      <c r="N2046" t="s">
        <v>43</v>
      </c>
    </row>
    <row r="2047" spans="1:14" x14ac:dyDescent="0.25">
      <c r="A2047" t="s">
        <v>181</v>
      </c>
      <c r="B2047">
        <v>1368.99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9">
        <v>3.9246599999999999E-17</v>
      </c>
      <c r="L2047">
        <v>5611.77</v>
      </c>
      <c r="M2047">
        <v>0</v>
      </c>
      <c r="N2047" t="s">
        <v>43</v>
      </c>
    </row>
    <row r="2048" spans="1:14" x14ac:dyDescent="0.25">
      <c r="A2048" t="s">
        <v>181</v>
      </c>
      <c r="B2048">
        <v>1368.09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9">
        <v>1.06547E-18</v>
      </c>
      <c r="L2048">
        <v>4767.59</v>
      </c>
      <c r="M2048">
        <v>0</v>
      </c>
      <c r="N2048" t="s">
        <v>43</v>
      </c>
    </row>
    <row r="2049" spans="1:14" x14ac:dyDescent="0.25">
      <c r="A2049" t="s">
        <v>181</v>
      </c>
      <c r="B2049">
        <v>1367.91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s="9">
        <v>7.2146900000000002E-17</v>
      </c>
      <c r="L2049">
        <v>4315.58</v>
      </c>
      <c r="M2049">
        <v>0</v>
      </c>
      <c r="N2049" t="s">
        <v>43</v>
      </c>
    </row>
    <row r="2050" spans="1:14" x14ac:dyDescent="0.25">
      <c r="A2050" t="s">
        <v>181</v>
      </c>
      <c r="B2050">
        <v>1367.51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9">
        <v>7.6228499999999995E-18</v>
      </c>
      <c r="L2050">
        <v>3743.35</v>
      </c>
      <c r="M2050">
        <v>0</v>
      </c>
      <c r="N2050" t="s">
        <v>43</v>
      </c>
    </row>
    <row r="2051" spans="1:14" x14ac:dyDescent="0.25">
      <c r="A2051" t="s">
        <v>181</v>
      </c>
      <c r="B2051">
        <v>1363.51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9">
        <v>8.1166499999999997E-17</v>
      </c>
      <c r="L2051">
        <v>8154.49</v>
      </c>
      <c r="M2051">
        <v>0</v>
      </c>
      <c r="N2051" t="s">
        <v>43</v>
      </c>
    </row>
    <row r="2052" spans="1:14" x14ac:dyDescent="0.25">
      <c r="A2052" t="s">
        <v>181</v>
      </c>
      <c r="B2052">
        <v>1354.16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9">
        <v>1.1062599999999999E-18</v>
      </c>
      <c r="L2052">
        <v>3335.5</v>
      </c>
      <c r="M2052">
        <v>0</v>
      </c>
      <c r="N2052" t="s">
        <v>43</v>
      </c>
    </row>
    <row r="2053" spans="1:14" x14ac:dyDescent="0.25">
      <c r="A2053" t="s">
        <v>181</v>
      </c>
      <c r="B2053">
        <v>1360.65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9">
        <v>2.1218699999999999E-17</v>
      </c>
      <c r="L2053">
        <v>3292.87</v>
      </c>
      <c r="M2053">
        <v>0</v>
      </c>
      <c r="N2053" t="s">
        <v>43</v>
      </c>
    </row>
    <row r="2054" spans="1:14" x14ac:dyDescent="0.25">
      <c r="A2054" t="s">
        <v>181</v>
      </c>
      <c r="B2054">
        <v>1367.29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9">
        <v>5.5390300000000003E-18</v>
      </c>
      <c r="L2054">
        <v>8193.42</v>
      </c>
      <c r="M2054">
        <v>0</v>
      </c>
      <c r="N2054" t="s">
        <v>43</v>
      </c>
    </row>
    <row r="2055" spans="1:14" x14ac:dyDescent="0.25">
      <c r="A2055" t="s">
        <v>181</v>
      </c>
      <c r="B2055">
        <v>1358.9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9">
        <v>1.2921900000000001E-17</v>
      </c>
      <c r="L2055">
        <v>4212.6400000000003</v>
      </c>
      <c r="M2055">
        <v>0</v>
      </c>
      <c r="N2055" t="s">
        <v>43</v>
      </c>
    </row>
    <row r="2056" spans="1:14" x14ac:dyDescent="0.25">
      <c r="A2056" t="s">
        <v>181</v>
      </c>
      <c r="B2056">
        <v>1365.44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9">
        <v>1.37482E-16</v>
      </c>
      <c r="L2056">
        <v>18491.5</v>
      </c>
      <c r="M2056">
        <v>0</v>
      </c>
      <c r="N2056" t="s">
        <v>43</v>
      </c>
    </row>
    <row r="2057" spans="1:14" x14ac:dyDescent="0.25">
      <c r="A2057" t="s">
        <v>181</v>
      </c>
      <c r="B2057">
        <v>1359.17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9">
        <v>2.2728199999999998E-18</v>
      </c>
      <c r="L2057">
        <v>3143.26</v>
      </c>
      <c r="M2057">
        <v>0</v>
      </c>
      <c r="N2057" t="s">
        <v>43</v>
      </c>
    </row>
    <row r="2058" spans="1:14" x14ac:dyDescent="0.25">
      <c r="A2058" t="s">
        <v>181</v>
      </c>
      <c r="B2058">
        <v>1357.85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s="9">
        <v>3.19758E-18</v>
      </c>
      <c r="L2058">
        <v>6194.99</v>
      </c>
      <c r="M2058">
        <v>0</v>
      </c>
      <c r="N2058" t="s">
        <v>43</v>
      </c>
    </row>
    <row r="2059" spans="1:14" x14ac:dyDescent="0.25">
      <c r="A2059" t="s">
        <v>181</v>
      </c>
      <c r="B2059">
        <v>1363.3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s="9">
        <v>2.4918100000000002E-19</v>
      </c>
      <c r="L2059">
        <v>7223.49</v>
      </c>
      <c r="M2059">
        <v>0</v>
      </c>
      <c r="N2059" t="s">
        <v>43</v>
      </c>
    </row>
    <row r="2060" spans="1:14" x14ac:dyDescent="0.25">
      <c r="A2060" t="s">
        <v>181</v>
      </c>
      <c r="B2060">
        <v>1405.75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9">
        <v>3.3319499999999998E-16</v>
      </c>
      <c r="L2060">
        <v>6284.46</v>
      </c>
      <c r="M2060">
        <v>0</v>
      </c>
      <c r="N2060" t="s">
        <v>43</v>
      </c>
    </row>
    <row r="2061" spans="1:14" x14ac:dyDescent="0.25">
      <c r="A2061" t="s">
        <v>181</v>
      </c>
      <c r="B2061">
        <v>1389.75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9">
        <v>9.4972299999999998E-18</v>
      </c>
      <c r="L2061">
        <v>5721.46</v>
      </c>
      <c r="M2061">
        <v>0</v>
      </c>
      <c r="N2061" t="s">
        <v>43</v>
      </c>
    </row>
    <row r="2062" spans="1:14" x14ac:dyDescent="0.25">
      <c r="A2062" t="s">
        <v>181</v>
      </c>
      <c r="B2062">
        <v>1392.8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9">
        <v>2.7023500000000002E-19</v>
      </c>
      <c r="L2062">
        <v>4804.71</v>
      </c>
      <c r="M2062">
        <v>0</v>
      </c>
      <c r="N2062" t="s">
        <v>43</v>
      </c>
    </row>
    <row r="2063" spans="1:14" x14ac:dyDescent="0.25">
      <c r="A2063" t="s">
        <v>181</v>
      </c>
      <c r="B2063">
        <v>1398.69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s="9">
        <v>1.4832000000000001E-16</v>
      </c>
      <c r="L2063">
        <v>5893.14</v>
      </c>
      <c r="M2063">
        <v>0</v>
      </c>
      <c r="N2063" t="s">
        <v>43</v>
      </c>
    </row>
    <row r="2064" spans="1:14" x14ac:dyDescent="0.25">
      <c r="A2064" t="s">
        <v>181</v>
      </c>
      <c r="B2064">
        <v>1397.01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s="9">
        <v>1.3315900000000001E-16</v>
      </c>
      <c r="L2064">
        <v>7712.29</v>
      </c>
      <c r="M2064">
        <v>0</v>
      </c>
      <c r="N2064" t="s">
        <v>43</v>
      </c>
    </row>
    <row r="2065" spans="1:25" x14ac:dyDescent="0.25">
      <c r="A2065" t="s">
        <v>181</v>
      </c>
      <c r="B2065">
        <v>1406.43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s="9">
        <v>1.1719999999999999E-17</v>
      </c>
      <c r="L2065">
        <v>2665.81</v>
      </c>
      <c r="M2065">
        <v>0</v>
      </c>
      <c r="N2065" t="s">
        <v>43</v>
      </c>
    </row>
    <row r="2066" spans="1:25" x14ac:dyDescent="0.25">
      <c r="A2066" t="s">
        <v>181</v>
      </c>
      <c r="B2066">
        <v>1393.28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9">
        <v>4.3575900000000001E-18</v>
      </c>
      <c r="L2066">
        <v>3167.18</v>
      </c>
      <c r="M2066">
        <v>0</v>
      </c>
      <c r="N2066" t="s">
        <v>43</v>
      </c>
    </row>
    <row r="2067" spans="1:25" x14ac:dyDescent="0.25">
      <c r="A2067" t="s">
        <v>181</v>
      </c>
      <c r="B2067">
        <v>1381.39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 s="9">
        <v>3.61891E-23</v>
      </c>
      <c r="L2067">
        <v>11798.6</v>
      </c>
      <c r="M2067">
        <v>0</v>
      </c>
      <c r="N2067" t="s">
        <v>43</v>
      </c>
    </row>
    <row r="2068" spans="1:25" x14ac:dyDescent="0.25">
      <c r="A2068" t="s">
        <v>181</v>
      </c>
      <c r="B2068">
        <v>1357.1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s="9">
        <v>4.8905100000000005E-16</v>
      </c>
      <c r="L2068">
        <v>7214.95</v>
      </c>
      <c r="M2068">
        <v>0</v>
      </c>
      <c r="N2068" t="s">
        <v>43</v>
      </c>
    </row>
    <row r="2069" spans="1:25" x14ac:dyDescent="0.25">
      <c r="A2069" t="s">
        <v>181</v>
      </c>
      <c r="B2069">
        <v>1376.04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9">
        <v>9.7457000000000005E-18</v>
      </c>
      <c r="L2069">
        <v>6288.68</v>
      </c>
      <c r="M2069">
        <v>0</v>
      </c>
      <c r="N2069" t="s">
        <v>43</v>
      </c>
    </row>
    <row r="2070" spans="1:25" x14ac:dyDescent="0.25">
      <c r="A2070" t="s">
        <v>181</v>
      </c>
      <c r="B2070">
        <v>1381.47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s="9">
        <v>5.12984E-19</v>
      </c>
      <c r="L2070">
        <v>3087.46</v>
      </c>
      <c r="M2070">
        <v>0</v>
      </c>
      <c r="N2070" t="s">
        <v>43</v>
      </c>
    </row>
    <row r="2071" spans="1:25" x14ac:dyDescent="0.25">
      <c r="A2071" t="s">
        <v>181</v>
      </c>
      <c r="B2071">
        <v>1363.53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9">
        <v>2.7975000000000001E-17</v>
      </c>
      <c r="L2071">
        <v>2071.65</v>
      </c>
      <c r="M2071">
        <v>0</v>
      </c>
      <c r="N2071" t="s">
        <v>43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181</v>
      </c>
      <c r="B2072">
        <v>1368.36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9">
        <v>8.1657699999999993E-18</v>
      </c>
      <c r="L2072">
        <v>5581.92</v>
      </c>
      <c r="M2072">
        <v>0</v>
      </c>
      <c r="N2072" t="s">
        <v>43</v>
      </c>
      <c r="R2072">
        <f>AVERAGE(B2023:B2072)</f>
        <v>1368.1382000000003</v>
      </c>
      <c r="S2072">
        <f>AVERAGE(C2023:C2072)</f>
        <v>0</v>
      </c>
      <c r="U2072">
        <f>_xlfn.VAR.P(B2023:B2072)</f>
        <v>177.39954676000005</v>
      </c>
      <c r="V2072">
        <f>_xlfn.VAR.P(C2023:C2072)</f>
        <v>0</v>
      </c>
      <c r="X2072">
        <f>1.96*SQRT(U2072)/50</f>
        <v>0.52211037102636304</v>
      </c>
      <c r="Y2072">
        <f>1.96*SQRT(V2072)/50</f>
        <v>0</v>
      </c>
    </row>
    <row r="2073" spans="1:25" x14ac:dyDescent="0.25">
      <c r="A2073" t="s">
        <v>182</v>
      </c>
      <c r="B2073">
        <v>68532.021399999998</v>
      </c>
      <c r="C2073" t="s">
        <v>37</v>
      </c>
    </row>
    <row r="2074" spans="1:25" x14ac:dyDescent="0.25">
      <c r="A2074" t="s">
        <v>183</v>
      </c>
      <c r="B2074">
        <v>1182.5999999999999</v>
      </c>
      <c r="C2074">
        <v>1181.26</v>
      </c>
      <c r="D2074">
        <v>1181.08</v>
      </c>
      <c r="E2074">
        <v>1175.92</v>
      </c>
      <c r="F2074">
        <v>78.527299999999997</v>
      </c>
      <c r="G2074">
        <v>0</v>
      </c>
      <c r="H2074">
        <v>215.58600000000001</v>
      </c>
      <c r="I2074">
        <v>0</v>
      </c>
      <c r="J2074" s="9">
        <v>1.13617E-18</v>
      </c>
      <c r="K2074">
        <v>19385</v>
      </c>
      <c r="L2074">
        <v>0</v>
      </c>
      <c r="M2074" t="s">
        <v>43</v>
      </c>
    </row>
    <row r="2075" spans="1:25" x14ac:dyDescent="0.25">
      <c r="A2075" t="s">
        <v>183</v>
      </c>
      <c r="B2075">
        <v>1184.1400000000001</v>
      </c>
      <c r="C2075">
        <v>1182.73</v>
      </c>
      <c r="D2075">
        <v>1182.56</v>
      </c>
      <c r="E2075">
        <v>1177.6600000000001</v>
      </c>
      <c r="F2075">
        <v>77.039100000000005</v>
      </c>
      <c r="G2075">
        <v>0</v>
      </c>
      <c r="H2075">
        <v>216.56800000000001</v>
      </c>
      <c r="I2075">
        <v>0</v>
      </c>
      <c r="J2075" s="9">
        <v>3.8048799999999997E-17</v>
      </c>
      <c r="K2075">
        <v>3293.95</v>
      </c>
      <c r="L2075">
        <v>0</v>
      </c>
      <c r="M2075" t="s">
        <v>43</v>
      </c>
    </row>
    <row r="2076" spans="1:25" x14ac:dyDescent="0.25">
      <c r="A2076" t="s">
        <v>183</v>
      </c>
      <c r="B2076">
        <v>1183.97</v>
      </c>
      <c r="C2076">
        <v>1182.8399999999999</v>
      </c>
      <c r="D2076">
        <v>1182.6600000000001</v>
      </c>
      <c r="E2076">
        <v>1177.71</v>
      </c>
      <c r="F2076">
        <v>78.136300000000006</v>
      </c>
      <c r="G2076">
        <v>0</v>
      </c>
      <c r="H2076">
        <v>215.36799999999999</v>
      </c>
      <c r="I2076">
        <v>0</v>
      </c>
      <c r="J2076" s="9">
        <v>6.0269999999999998E-19</v>
      </c>
      <c r="K2076">
        <v>3550.95</v>
      </c>
      <c r="L2076">
        <v>0</v>
      </c>
      <c r="M2076" t="s">
        <v>43</v>
      </c>
    </row>
    <row r="2077" spans="1:25" x14ac:dyDescent="0.25">
      <c r="A2077" t="s">
        <v>183</v>
      </c>
      <c r="B2077">
        <v>1190.71</v>
      </c>
      <c r="C2077">
        <v>1189.52</v>
      </c>
      <c r="D2077">
        <v>1189.3499999999999</v>
      </c>
      <c r="E2077">
        <v>1184.26</v>
      </c>
      <c r="F2077">
        <v>77.9238</v>
      </c>
      <c r="G2077">
        <v>0</v>
      </c>
      <c r="H2077">
        <v>215.745</v>
      </c>
      <c r="I2077">
        <v>0</v>
      </c>
      <c r="J2077" s="9">
        <v>1.6374900000000001E-20</v>
      </c>
      <c r="K2077">
        <v>7716.19</v>
      </c>
      <c r="L2077">
        <v>0</v>
      </c>
      <c r="M2077" t="s">
        <v>43</v>
      </c>
    </row>
    <row r="2078" spans="1:25" x14ac:dyDescent="0.25">
      <c r="A2078" t="s">
        <v>183</v>
      </c>
      <c r="B2078">
        <v>1186.1500000000001</v>
      </c>
      <c r="C2078">
        <v>1184.95</v>
      </c>
      <c r="D2078">
        <v>1184.77</v>
      </c>
      <c r="E2078">
        <v>1179.8399999999999</v>
      </c>
      <c r="F2078">
        <v>77.042900000000003</v>
      </c>
      <c r="G2078">
        <v>0</v>
      </c>
      <c r="H2078">
        <v>216.65100000000001</v>
      </c>
      <c r="I2078">
        <v>0</v>
      </c>
      <c r="J2078" s="9">
        <v>6.9367999999999996E-17</v>
      </c>
      <c r="K2078">
        <v>3131.28</v>
      </c>
      <c r="L2078">
        <v>0</v>
      </c>
      <c r="M2078" t="s">
        <v>43</v>
      </c>
    </row>
    <row r="2079" spans="1:25" x14ac:dyDescent="0.25">
      <c r="A2079" t="s">
        <v>183</v>
      </c>
      <c r="B2079">
        <v>1185.46</v>
      </c>
      <c r="C2079">
        <v>1184.3499999999999</v>
      </c>
      <c r="D2079">
        <v>1184.17</v>
      </c>
      <c r="E2079">
        <v>1179.2</v>
      </c>
      <c r="F2079">
        <v>78.277900000000002</v>
      </c>
      <c r="G2079">
        <v>0</v>
      </c>
      <c r="H2079">
        <v>216.13499999999999</v>
      </c>
      <c r="I2079">
        <v>0</v>
      </c>
      <c r="J2079" s="9">
        <v>8.2818300000000006E-17</v>
      </c>
      <c r="K2079">
        <v>3124.66</v>
      </c>
      <c r="L2079">
        <v>0</v>
      </c>
      <c r="M2079" t="s">
        <v>43</v>
      </c>
    </row>
    <row r="2080" spans="1:25" x14ac:dyDescent="0.25">
      <c r="A2080" t="s">
        <v>183</v>
      </c>
      <c r="B2080">
        <v>1181.32</v>
      </c>
      <c r="C2080">
        <v>1179.67</v>
      </c>
      <c r="D2080">
        <v>1179.49</v>
      </c>
      <c r="E2080">
        <v>1174.54</v>
      </c>
      <c r="F2080">
        <v>77.715599999999995</v>
      </c>
      <c r="G2080">
        <v>0</v>
      </c>
      <c r="H2080">
        <v>215.20500000000001</v>
      </c>
      <c r="I2080">
        <v>0</v>
      </c>
      <c r="J2080" s="9">
        <v>5.3248E-20</v>
      </c>
      <c r="K2080">
        <v>4598.71</v>
      </c>
      <c r="L2080">
        <v>0</v>
      </c>
      <c r="M2080" t="s">
        <v>43</v>
      </c>
    </row>
    <row r="2081" spans="1:13" x14ac:dyDescent="0.25">
      <c r="A2081" t="s">
        <v>183</v>
      </c>
      <c r="B2081">
        <v>1183.26</v>
      </c>
      <c r="C2081">
        <v>1182.02</v>
      </c>
      <c r="D2081">
        <v>1181.78</v>
      </c>
      <c r="E2081">
        <v>1176.94</v>
      </c>
      <c r="F2081">
        <v>77.756799999999998</v>
      </c>
      <c r="G2081">
        <v>0</v>
      </c>
      <c r="H2081">
        <v>215.17099999999999</v>
      </c>
      <c r="I2081">
        <v>0</v>
      </c>
      <c r="J2081" s="9">
        <v>8.2279699999999999E-19</v>
      </c>
      <c r="K2081">
        <v>3448.11</v>
      </c>
      <c r="L2081">
        <v>0</v>
      </c>
      <c r="M2081" t="s">
        <v>43</v>
      </c>
    </row>
    <row r="2082" spans="1:13" x14ac:dyDescent="0.25">
      <c r="A2082" t="s">
        <v>183</v>
      </c>
      <c r="B2082">
        <v>1183.32</v>
      </c>
      <c r="C2082">
        <v>1182.1500000000001</v>
      </c>
      <c r="D2082">
        <v>1181.98</v>
      </c>
      <c r="E2082">
        <v>1176.8599999999999</v>
      </c>
      <c r="F2082">
        <v>78.145899999999997</v>
      </c>
      <c r="G2082">
        <v>0</v>
      </c>
      <c r="H2082">
        <v>215.393</v>
      </c>
      <c r="I2082">
        <v>0</v>
      </c>
      <c r="J2082" s="9">
        <v>6.8684300000000004E-17</v>
      </c>
      <c r="K2082">
        <v>13642.7</v>
      </c>
      <c r="L2082">
        <v>0</v>
      </c>
      <c r="M2082" t="s">
        <v>43</v>
      </c>
    </row>
    <row r="2083" spans="1:13" x14ac:dyDescent="0.25">
      <c r="A2083" t="s">
        <v>183</v>
      </c>
      <c r="B2083">
        <v>1185.8499999999999</v>
      </c>
      <c r="C2083">
        <v>1184.5899999999999</v>
      </c>
      <c r="D2083">
        <v>1184.4000000000001</v>
      </c>
      <c r="E2083">
        <v>1179.44</v>
      </c>
      <c r="F2083">
        <v>78.924300000000002</v>
      </c>
      <c r="G2083">
        <v>0</v>
      </c>
      <c r="H2083">
        <v>214.06</v>
      </c>
      <c r="I2083">
        <v>0</v>
      </c>
      <c r="J2083" s="9">
        <v>7.7990199999999994E-18</v>
      </c>
      <c r="K2083">
        <v>5727.17</v>
      </c>
      <c r="L2083">
        <v>0</v>
      </c>
      <c r="M2083" t="s">
        <v>43</v>
      </c>
    </row>
    <row r="2084" spans="1:13" x14ac:dyDescent="0.25">
      <c r="A2084" t="s">
        <v>183</v>
      </c>
      <c r="B2084">
        <v>1181.9100000000001</v>
      </c>
      <c r="C2084">
        <v>1180.51</v>
      </c>
      <c r="D2084">
        <v>1180.33</v>
      </c>
      <c r="E2084">
        <v>1175.5899999999999</v>
      </c>
      <c r="F2084">
        <v>77.424999999999997</v>
      </c>
      <c r="G2084">
        <v>0</v>
      </c>
      <c r="H2084">
        <v>216.31</v>
      </c>
      <c r="I2084">
        <v>0</v>
      </c>
      <c r="J2084" s="9">
        <v>2.8353399999999999E-19</v>
      </c>
      <c r="K2084">
        <v>6491.74</v>
      </c>
      <c r="L2084">
        <v>0</v>
      </c>
      <c r="M2084" t="s">
        <v>43</v>
      </c>
    </row>
    <row r="2085" spans="1:13" x14ac:dyDescent="0.25">
      <c r="A2085" t="s">
        <v>183</v>
      </c>
      <c r="B2085">
        <v>1182.8900000000001</v>
      </c>
      <c r="C2085">
        <v>1181.54</v>
      </c>
      <c r="D2085">
        <v>1181.3599999999999</v>
      </c>
      <c r="E2085">
        <v>1176.3699999999999</v>
      </c>
      <c r="F2085">
        <v>78.368499999999997</v>
      </c>
      <c r="G2085">
        <v>0</v>
      </c>
      <c r="H2085">
        <v>215.66300000000001</v>
      </c>
      <c r="I2085">
        <v>0</v>
      </c>
      <c r="J2085" s="9">
        <v>1.05012E-16</v>
      </c>
      <c r="K2085">
        <v>8331.2900000000009</v>
      </c>
      <c r="L2085">
        <v>0</v>
      </c>
      <c r="M2085" t="s">
        <v>43</v>
      </c>
    </row>
    <row r="2086" spans="1:13" x14ac:dyDescent="0.25">
      <c r="A2086" t="s">
        <v>183</v>
      </c>
      <c r="B2086">
        <v>1184.29</v>
      </c>
      <c r="C2086">
        <v>1183.0899999999999</v>
      </c>
      <c r="D2086">
        <v>1182.8599999999999</v>
      </c>
      <c r="E2086">
        <v>1177.8</v>
      </c>
      <c r="F2086">
        <v>77.762100000000004</v>
      </c>
      <c r="G2086">
        <v>0</v>
      </c>
      <c r="H2086">
        <v>216.24199999999999</v>
      </c>
      <c r="I2086">
        <v>0</v>
      </c>
      <c r="J2086" s="9">
        <v>4.6245899999999998E-17</v>
      </c>
      <c r="K2086">
        <v>3534.38</v>
      </c>
      <c r="L2086">
        <v>0</v>
      </c>
      <c r="M2086" t="s">
        <v>43</v>
      </c>
    </row>
    <row r="2087" spans="1:13" x14ac:dyDescent="0.25">
      <c r="A2087" t="s">
        <v>183</v>
      </c>
      <c r="B2087">
        <v>1182.23</v>
      </c>
      <c r="C2087">
        <v>1181.05</v>
      </c>
      <c r="D2087">
        <v>1180.8800000000001</v>
      </c>
      <c r="E2087">
        <v>1174.8800000000001</v>
      </c>
      <c r="F2087">
        <v>77.010099999999994</v>
      </c>
      <c r="G2087">
        <v>0</v>
      </c>
      <c r="H2087">
        <v>215.04</v>
      </c>
      <c r="I2087">
        <v>0</v>
      </c>
      <c r="J2087" s="9">
        <v>7.3917699999999997E-20</v>
      </c>
      <c r="K2087">
        <v>3981.78</v>
      </c>
      <c r="L2087">
        <v>0</v>
      </c>
      <c r="M2087" t="s">
        <v>43</v>
      </c>
    </row>
    <row r="2088" spans="1:13" x14ac:dyDescent="0.25">
      <c r="A2088" t="s">
        <v>183</v>
      </c>
      <c r="B2088">
        <v>1184.32</v>
      </c>
      <c r="C2088">
        <v>1182.95</v>
      </c>
      <c r="D2088">
        <v>1182.78</v>
      </c>
      <c r="E2088">
        <v>1177.94</v>
      </c>
      <c r="F2088">
        <v>77.091899999999995</v>
      </c>
      <c r="G2088">
        <v>0</v>
      </c>
      <c r="H2088">
        <v>215.92500000000001</v>
      </c>
      <c r="I2088">
        <v>0</v>
      </c>
      <c r="J2088" s="9">
        <v>3.7322300000000002E-20</v>
      </c>
      <c r="K2088">
        <v>5034.29</v>
      </c>
      <c r="L2088">
        <v>0</v>
      </c>
      <c r="M2088" t="s">
        <v>43</v>
      </c>
    </row>
    <row r="2089" spans="1:13" x14ac:dyDescent="0.25">
      <c r="A2089" t="s">
        <v>183</v>
      </c>
      <c r="B2089">
        <v>1183.1400000000001</v>
      </c>
      <c r="C2089">
        <v>1181.8900000000001</v>
      </c>
      <c r="D2089">
        <v>1181.72</v>
      </c>
      <c r="E2089">
        <v>1176.79</v>
      </c>
      <c r="F2089">
        <v>76.720600000000005</v>
      </c>
      <c r="G2089">
        <v>0</v>
      </c>
      <c r="H2089">
        <v>216.721</v>
      </c>
      <c r="I2089">
        <v>0</v>
      </c>
      <c r="J2089" s="9">
        <v>1.09501E-16</v>
      </c>
      <c r="K2089">
        <v>6967.25</v>
      </c>
      <c r="L2089">
        <v>0</v>
      </c>
      <c r="M2089" t="s">
        <v>43</v>
      </c>
    </row>
    <row r="2090" spans="1:13" x14ac:dyDescent="0.25">
      <c r="A2090" t="s">
        <v>183</v>
      </c>
      <c r="B2090">
        <v>1194.23</v>
      </c>
      <c r="C2090">
        <v>1192.92</v>
      </c>
      <c r="D2090">
        <v>1192.76</v>
      </c>
      <c r="E2090">
        <v>1187.68</v>
      </c>
      <c r="F2090">
        <v>78.041200000000003</v>
      </c>
      <c r="G2090">
        <v>0</v>
      </c>
      <c r="H2090">
        <v>217.09200000000001</v>
      </c>
      <c r="I2090">
        <v>0</v>
      </c>
      <c r="J2090" s="9">
        <v>4.0644899999999997E-18</v>
      </c>
      <c r="K2090">
        <v>9355.31</v>
      </c>
      <c r="L2090">
        <v>0</v>
      </c>
      <c r="M2090" t="s">
        <v>43</v>
      </c>
    </row>
    <row r="2091" spans="1:13" x14ac:dyDescent="0.25">
      <c r="A2091" t="s">
        <v>183</v>
      </c>
      <c r="B2091">
        <v>1183.1300000000001</v>
      </c>
      <c r="C2091">
        <v>1181.92</v>
      </c>
      <c r="D2091">
        <v>1181.74</v>
      </c>
      <c r="E2091">
        <v>1176.94</v>
      </c>
      <c r="F2091">
        <v>77.590900000000005</v>
      </c>
      <c r="G2091">
        <v>0</v>
      </c>
      <c r="H2091">
        <v>217.22200000000001</v>
      </c>
      <c r="I2091">
        <v>0</v>
      </c>
      <c r="J2091" s="9">
        <v>1.06737E-16</v>
      </c>
      <c r="K2091">
        <v>3170.34</v>
      </c>
      <c r="L2091">
        <v>0</v>
      </c>
      <c r="M2091" t="s">
        <v>43</v>
      </c>
    </row>
    <row r="2092" spans="1:13" x14ac:dyDescent="0.25">
      <c r="A2092" t="s">
        <v>183</v>
      </c>
      <c r="B2092">
        <v>1180.78</v>
      </c>
      <c r="C2092">
        <v>1179.55</v>
      </c>
      <c r="D2092">
        <v>1179.3699999999999</v>
      </c>
      <c r="E2092">
        <v>1174.44</v>
      </c>
      <c r="F2092">
        <v>78.052899999999994</v>
      </c>
      <c r="G2092">
        <v>0</v>
      </c>
      <c r="H2092">
        <v>215.38900000000001</v>
      </c>
      <c r="I2092">
        <v>0</v>
      </c>
      <c r="J2092" s="9">
        <v>1.80006E-17</v>
      </c>
      <c r="K2092">
        <v>2892.66</v>
      </c>
      <c r="L2092">
        <v>0</v>
      </c>
      <c r="M2092" t="s">
        <v>43</v>
      </c>
    </row>
    <row r="2093" spans="1:13" x14ac:dyDescent="0.25">
      <c r="A2093" t="s">
        <v>183</v>
      </c>
      <c r="B2093">
        <v>1180.3599999999999</v>
      </c>
      <c r="C2093">
        <v>1179.0999999999999</v>
      </c>
      <c r="D2093">
        <v>1178.93</v>
      </c>
      <c r="E2093">
        <v>1173.8599999999999</v>
      </c>
      <c r="F2093">
        <v>78.041200000000003</v>
      </c>
      <c r="G2093">
        <v>0</v>
      </c>
      <c r="H2093">
        <v>215.636</v>
      </c>
      <c r="I2093">
        <v>0</v>
      </c>
      <c r="J2093" s="9">
        <v>3.9025299999999998E-16</v>
      </c>
      <c r="K2093">
        <v>4460.2299999999996</v>
      </c>
      <c r="L2093">
        <v>0</v>
      </c>
      <c r="M2093" t="s">
        <v>43</v>
      </c>
    </row>
    <row r="2094" spans="1:13" x14ac:dyDescent="0.25">
      <c r="A2094" t="s">
        <v>183</v>
      </c>
      <c r="B2094">
        <v>1175.3399999999999</v>
      </c>
      <c r="C2094">
        <v>1174.02</v>
      </c>
      <c r="D2094">
        <v>1173.8599999999999</v>
      </c>
      <c r="E2094">
        <v>1169.1600000000001</v>
      </c>
      <c r="F2094">
        <v>76.431100000000001</v>
      </c>
      <c r="G2094">
        <v>0</v>
      </c>
      <c r="H2094">
        <v>214.523</v>
      </c>
      <c r="I2094">
        <v>0</v>
      </c>
      <c r="J2094" s="9">
        <v>2.7087000000000001E-18</v>
      </c>
      <c r="K2094">
        <v>3740.49</v>
      </c>
      <c r="L2094">
        <v>0</v>
      </c>
      <c r="M2094" t="s">
        <v>43</v>
      </c>
    </row>
    <row r="2095" spans="1:13" x14ac:dyDescent="0.25">
      <c r="A2095" t="s">
        <v>183</v>
      </c>
      <c r="B2095">
        <v>1192.42</v>
      </c>
      <c r="C2095">
        <v>1191.1500000000001</v>
      </c>
      <c r="D2095">
        <v>1190.97</v>
      </c>
      <c r="E2095">
        <v>1186.01</v>
      </c>
      <c r="F2095">
        <v>77.023700000000005</v>
      </c>
      <c r="G2095">
        <v>0</v>
      </c>
      <c r="H2095">
        <v>216.46299999999999</v>
      </c>
      <c r="I2095">
        <v>0</v>
      </c>
      <c r="J2095" s="9">
        <v>6.3084000000000003E-18</v>
      </c>
      <c r="K2095">
        <v>2722.04</v>
      </c>
      <c r="L2095">
        <v>0</v>
      </c>
      <c r="M2095" t="s">
        <v>43</v>
      </c>
    </row>
    <row r="2096" spans="1:13" x14ac:dyDescent="0.25">
      <c r="A2096" t="s">
        <v>183</v>
      </c>
      <c r="B2096">
        <v>1186.96</v>
      </c>
      <c r="C2096">
        <v>1185.8</v>
      </c>
      <c r="D2096">
        <v>1185.6099999999999</v>
      </c>
      <c r="E2096">
        <v>1180.57</v>
      </c>
      <c r="F2096">
        <v>78.505899999999997</v>
      </c>
      <c r="G2096">
        <v>0</v>
      </c>
      <c r="H2096">
        <v>216.50899999999999</v>
      </c>
      <c r="I2096">
        <v>0</v>
      </c>
      <c r="J2096" s="9">
        <v>5.4427900000000002E-16</v>
      </c>
      <c r="K2096">
        <v>21286.799999999999</v>
      </c>
      <c r="L2096">
        <v>0</v>
      </c>
      <c r="M2096" t="s">
        <v>43</v>
      </c>
    </row>
    <row r="2097" spans="1:13" x14ac:dyDescent="0.25">
      <c r="A2097" t="s">
        <v>183</v>
      </c>
      <c r="B2097">
        <v>1179.76</v>
      </c>
      <c r="C2097">
        <v>1178.46</v>
      </c>
      <c r="D2097">
        <v>1178.27</v>
      </c>
      <c r="E2097">
        <v>1173.3</v>
      </c>
      <c r="F2097">
        <v>77.6571</v>
      </c>
      <c r="G2097">
        <v>0</v>
      </c>
      <c r="H2097">
        <v>215.35499999999999</v>
      </c>
      <c r="I2097">
        <v>0</v>
      </c>
      <c r="J2097" s="9">
        <v>1.33041E-19</v>
      </c>
      <c r="K2097">
        <v>3167.09</v>
      </c>
      <c r="L2097">
        <v>0</v>
      </c>
      <c r="M2097" t="s">
        <v>43</v>
      </c>
    </row>
    <row r="2098" spans="1:13" x14ac:dyDescent="0.25">
      <c r="A2098" t="s">
        <v>183</v>
      </c>
      <c r="B2098">
        <v>1183.72</v>
      </c>
      <c r="C2098">
        <v>1182.5899999999999</v>
      </c>
      <c r="D2098">
        <v>1182.42</v>
      </c>
      <c r="E2098">
        <v>1177.3499999999999</v>
      </c>
      <c r="F2098">
        <v>77.349000000000004</v>
      </c>
      <c r="G2098">
        <v>0</v>
      </c>
      <c r="H2098">
        <v>215.21600000000001</v>
      </c>
      <c r="I2098">
        <v>0</v>
      </c>
      <c r="J2098" s="9">
        <v>7.4503700000000002E-17</v>
      </c>
      <c r="K2098">
        <v>4703.8599999999997</v>
      </c>
      <c r="L2098">
        <v>0</v>
      </c>
      <c r="M2098" t="s">
        <v>43</v>
      </c>
    </row>
    <row r="2099" spans="1:13" x14ac:dyDescent="0.25">
      <c r="A2099" t="s">
        <v>183</v>
      </c>
      <c r="B2099">
        <v>1180.83</v>
      </c>
      <c r="C2099">
        <v>1179.5999999999999</v>
      </c>
      <c r="D2099">
        <v>1179.43</v>
      </c>
      <c r="E2099">
        <v>1174.6099999999999</v>
      </c>
      <c r="F2099">
        <v>79.441599999999994</v>
      </c>
      <c r="G2099">
        <v>0</v>
      </c>
      <c r="H2099">
        <v>215.41499999999999</v>
      </c>
      <c r="I2099">
        <v>0</v>
      </c>
      <c r="J2099" s="9">
        <v>8.9823599999999992E-19</v>
      </c>
      <c r="K2099">
        <v>5502.93</v>
      </c>
      <c r="L2099">
        <v>0</v>
      </c>
      <c r="M2099" t="s">
        <v>43</v>
      </c>
    </row>
    <row r="2100" spans="1:13" x14ac:dyDescent="0.25">
      <c r="A2100" t="s">
        <v>183</v>
      </c>
      <c r="B2100">
        <v>1202.6099999999999</v>
      </c>
      <c r="C2100">
        <v>1201.29</v>
      </c>
      <c r="D2100">
        <v>1201.1099999999999</v>
      </c>
      <c r="E2100">
        <v>1195.6500000000001</v>
      </c>
      <c r="F2100">
        <v>79.812899999999999</v>
      </c>
      <c r="G2100">
        <v>0</v>
      </c>
      <c r="H2100">
        <v>218.93199999999999</v>
      </c>
      <c r="I2100">
        <v>0</v>
      </c>
      <c r="J2100" s="9">
        <v>2.69209E-18</v>
      </c>
      <c r="K2100">
        <v>7049.08</v>
      </c>
      <c r="L2100">
        <v>0</v>
      </c>
      <c r="M2100" t="s">
        <v>43</v>
      </c>
    </row>
    <row r="2101" spans="1:13" x14ac:dyDescent="0.25">
      <c r="A2101" t="s">
        <v>183</v>
      </c>
      <c r="B2101">
        <v>1214.02</v>
      </c>
      <c r="C2101">
        <v>1212.6099999999999</v>
      </c>
      <c r="D2101">
        <v>1212.3800000000001</v>
      </c>
      <c r="E2101">
        <v>1205.6500000000001</v>
      </c>
      <c r="F2101">
        <v>80.513099999999994</v>
      </c>
      <c r="G2101">
        <v>0</v>
      </c>
      <c r="H2101">
        <v>219.434</v>
      </c>
      <c r="I2101">
        <v>0</v>
      </c>
      <c r="J2101" s="9">
        <v>1.59072E-18</v>
      </c>
      <c r="K2101">
        <v>4124.59</v>
      </c>
      <c r="L2101">
        <v>0</v>
      </c>
      <c r="M2101" t="s">
        <v>43</v>
      </c>
    </row>
    <row r="2102" spans="1:13" x14ac:dyDescent="0.25">
      <c r="A2102" t="s">
        <v>183</v>
      </c>
      <c r="B2102">
        <v>1208.96</v>
      </c>
      <c r="C2102">
        <v>1207.75</v>
      </c>
      <c r="D2102">
        <v>1207.55</v>
      </c>
      <c r="E2102">
        <v>1202.23</v>
      </c>
      <c r="F2102">
        <v>80.113100000000003</v>
      </c>
      <c r="G2102">
        <v>0</v>
      </c>
      <c r="H2102">
        <v>218.066</v>
      </c>
      <c r="I2102">
        <v>0</v>
      </c>
      <c r="J2102" s="9">
        <v>1.48137E-17</v>
      </c>
      <c r="K2102">
        <v>4378.24</v>
      </c>
      <c r="L2102">
        <v>0</v>
      </c>
      <c r="M2102" t="s">
        <v>43</v>
      </c>
    </row>
    <row r="2103" spans="1:13" x14ac:dyDescent="0.25">
      <c r="A2103" t="s">
        <v>183</v>
      </c>
      <c r="B2103">
        <v>1212.33</v>
      </c>
      <c r="C2103">
        <v>1211.1400000000001</v>
      </c>
      <c r="D2103">
        <v>1210.97</v>
      </c>
      <c r="E2103">
        <v>1205.98</v>
      </c>
      <c r="F2103">
        <v>79.528300000000002</v>
      </c>
      <c r="G2103">
        <v>0</v>
      </c>
      <c r="H2103">
        <v>218.298</v>
      </c>
      <c r="I2103">
        <v>0</v>
      </c>
      <c r="J2103" s="9">
        <v>1.4995500000000001E-19</v>
      </c>
      <c r="K2103">
        <v>3650.46</v>
      </c>
      <c r="L2103">
        <v>0</v>
      </c>
      <c r="M2103" t="s">
        <v>43</v>
      </c>
    </row>
    <row r="2104" spans="1:13" x14ac:dyDescent="0.25">
      <c r="A2104" t="s">
        <v>183</v>
      </c>
      <c r="B2104">
        <v>1210.75</v>
      </c>
      <c r="C2104">
        <v>1209.6099999999999</v>
      </c>
      <c r="D2104">
        <v>1209.42</v>
      </c>
      <c r="E2104">
        <v>1204.25</v>
      </c>
      <c r="F2104">
        <v>77.399100000000004</v>
      </c>
      <c r="G2104">
        <v>0</v>
      </c>
      <c r="H2104">
        <v>218.648</v>
      </c>
      <c r="I2104">
        <v>0</v>
      </c>
      <c r="J2104" s="9">
        <v>2.8740300000000001E-17</v>
      </c>
      <c r="K2104">
        <v>2837.59</v>
      </c>
      <c r="L2104">
        <v>0</v>
      </c>
      <c r="M2104" t="s">
        <v>43</v>
      </c>
    </row>
    <row r="2105" spans="1:13" x14ac:dyDescent="0.25">
      <c r="A2105" t="s">
        <v>183</v>
      </c>
      <c r="B2105">
        <v>1218.53</v>
      </c>
      <c r="C2105">
        <v>1217.28</v>
      </c>
      <c r="D2105">
        <v>1217.0899999999999</v>
      </c>
      <c r="E2105">
        <v>1211.9000000000001</v>
      </c>
      <c r="F2105">
        <v>82.087199999999996</v>
      </c>
      <c r="G2105">
        <v>0</v>
      </c>
      <c r="H2105">
        <v>221.28</v>
      </c>
      <c r="I2105">
        <v>0</v>
      </c>
      <c r="J2105" s="9">
        <v>3.3344400000000002E-16</v>
      </c>
      <c r="K2105">
        <v>1974.04</v>
      </c>
      <c r="L2105">
        <v>0</v>
      </c>
      <c r="M2105" t="s">
        <v>43</v>
      </c>
    </row>
    <row r="2106" spans="1:13" x14ac:dyDescent="0.25">
      <c r="A2106" t="s">
        <v>183</v>
      </c>
      <c r="B2106">
        <v>1219.5999999999999</v>
      </c>
      <c r="C2106">
        <v>1218.3499999999999</v>
      </c>
      <c r="D2106">
        <v>1218.18</v>
      </c>
      <c r="E2106">
        <v>1212.9000000000001</v>
      </c>
      <c r="F2106">
        <v>81.648399999999995</v>
      </c>
      <c r="G2106">
        <v>0</v>
      </c>
      <c r="H2106">
        <v>221.38900000000001</v>
      </c>
      <c r="I2106">
        <v>0</v>
      </c>
      <c r="J2106" s="9">
        <v>1.8706100000000001E-22</v>
      </c>
      <c r="K2106">
        <v>14523.7</v>
      </c>
      <c r="L2106">
        <v>0</v>
      </c>
      <c r="M2106" t="s">
        <v>43</v>
      </c>
    </row>
    <row r="2107" spans="1:13" x14ac:dyDescent="0.25">
      <c r="A2107" t="s">
        <v>183</v>
      </c>
      <c r="B2107">
        <v>1222.6199999999999</v>
      </c>
      <c r="C2107">
        <v>1221.3699999999999</v>
      </c>
      <c r="D2107">
        <v>1221.19</v>
      </c>
      <c r="E2107">
        <v>1216</v>
      </c>
      <c r="F2107">
        <v>81.655299999999997</v>
      </c>
      <c r="G2107">
        <v>0</v>
      </c>
      <c r="H2107">
        <v>218.672</v>
      </c>
      <c r="I2107">
        <v>0</v>
      </c>
      <c r="J2107" s="9">
        <v>4.0179299999999997E-17</v>
      </c>
      <c r="K2107">
        <v>4986.7</v>
      </c>
      <c r="L2107">
        <v>0</v>
      </c>
      <c r="M2107" t="s">
        <v>43</v>
      </c>
    </row>
    <row r="2108" spans="1:13" x14ac:dyDescent="0.25">
      <c r="A2108" t="s">
        <v>183</v>
      </c>
      <c r="B2108">
        <v>1210.3</v>
      </c>
      <c r="C2108">
        <v>1209.06</v>
      </c>
      <c r="D2108">
        <v>1208.69</v>
      </c>
      <c r="E2108">
        <v>1203.72</v>
      </c>
      <c r="F2108">
        <v>79.344300000000004</v>
      </c>
      <c r="G2108">
        <v>0</v>
      </c>
      <c r="H2108">
        <v>217.63800000000001</v>
      </c>
      <c r="I2108">
        <v>0</v>
      </c>
      <c r="J2108" s="9">
        <v>8.6380900000000002E-19</v>
      </c>
      <c r="K2108">
        <v>3336.19</v>
      </c>
      <c r="L2108">
        <v>0</v>
      </c>
      <c r="M2108" t="s">
        <v>43</v>
      </c>
    </row>
    <row r="2109" spans="1:13" x14ac:dyDescent="0.25">
      <c r="A2109" t="s">
        <v>183</v>
      </c>
      <c r="B2109">
        <v>1210.81</v>
      </c>
      <c r="C2109">
        <v>1209.58</v>
      </c>
      <c r="D2109">
        <v>1209.4100000000001</v>
      </c>
      <c r="E2109">
        <v>1204.3399999999999</v>
      </c>
      <c r="F2109">
        <v>79.472099999999998</v>
      </c>
      <c r="G2109">
        <v>0</v>
      </c>
      <c r="H2109">
        <v>218.65299999999999</v>
      </c>
      <c r="I2109">
        <v>0</v>
      </c>
      <c r="J2109" s="9">
        <v>5.0642000000000002E-19</v>
      </c>
      <c r="K2109">
        <v>4341.74</v>
      </c>
      <c r="L2109">
        <v>0</v>
      </c>
      <c r="M2109" t="s">
        <v>43</v>
      </c>
    </row>
    <row r="2110" spans="1:13" x14ac:dyDescent="0.25">
      <c r="A2110" t="s">
        <v>183</v>
      </c>
      <c r="B2110">
        <v>1207.56</v>
      </c>
      <c r="C2110">
        <v>1206.4000000000001</v>
      </c>
      <c r="D2110">
        <v>1206.21</v>
      </c>
      <c r="E2110">
        <v>1200.46</v>
      </c>
      <c r="F2110">
        <v>79.706599999999995</v>
      </c>
      <c r="G2110">
        <v>0</v>
      </c>
      <c r="H2110">
        <v>220.01599999999999</v>
      </c>
      <c r="I2110">
        <v>0</v>
      </c>
      <c r="J2110" s="9">
        <v>2.0683700000000001E-18</v>
      </c>
      <c r="K2110">
        <v>11789.5</v>
      </c>
      <c r="L2110">
        <v>0</v>
      </c>
      <c r="M2110" t="s">
        <v>43</v>
      </c>
    </row>
    <row r="2111" spans="1:13" x14ac:dyDescent="0.25">
      <c r="A2111" t="s">
        <v>183</v>
      </c>
      <c r="B2111">
        <v>1207.95</v>
      </c>
      <c r="C2111">
        <v>1206.73</v>
      </c>
      <c r="D2111">
        <v>1206.56</v>
      </c>
      <c r="E2111">
        <v>1201.24</v>
      </c>
      <c r="F2111">
        <v>78.383600000000001</v>
      </c>
      <c r="G2111">
        <v>0</v>
      </c>
      <c r="H2111">
        <v>218.53100000000001</v>
      </c>
      <c r="I2111">
        <v>0</v>
      </c>
      <c r="J2111" s="9">
        <v>3.92539E-16</v>
      </c>
      <c r="K2111">
        <v>9395.8799999999992</v>
      </c>
      <c r="L2111">
        <v>0</v>
      </c>
      <c r="M2111" t="s">
        <v>43</v>
      </c>
    </row>
    <row r="2112" spans="1:13" x14ac:dyDescent="0.25">
      <c r="A2112" t="s">
        <v>183</v>
      </c>
      <c r="B2112">
        <v>1219.46</v>
      </c>
      <c r="C2112">
        <v>1218.1099999999999</v>
      </c>
      <c r="D2112">
        <v>1217.6500000000001</v>
      </c>
      <c r="E2112">
        <v>1212.46</v>
      </c>
      <c r="F2112">
        <v>80.052999999999997</v>
      </c>
      <c r="G2112">
        <v>0</v>
      </c>
      <c r="H2112">
        <v>224.29</v>
      </c>
      <c r="I2112">
        <v>0</v>
      </c>
      <c r="J2112" s="9">
        <v>1.28948E-16</v>
      </c>
      <c r="K2112">
        <v>4502.6000000000004</v>
      </c>
      <c r="L2112">
        <v>0</v>
      </c>
      <c r="M2112" t="s">
        <v>43</v>
      </c>
    </row>
    <row r="2113" spans="1:25" x14ac:dyDescent="0.25">
      <c r="A2113" t="s">
        <v>183</v>
      </c>
      <c r="B2113">
        <v>1223.24</v>
      </c>
      <c r="C2113">
        <v>1221.97</v>
      </c>
      <c r="D2113">
        <v>1221.8</v>
      </c>
      <c r="E2113">
        <v>1216.78</v>
      </c>
      <c r="F2113">
        <v>79.031300000000002</v>
      </c>
      <c r="G2113">
        <v>0</v>
      </c>
      <c r="H2113">
        <v>222.804</v>
      </c>
      <c r="I2113">
        <v>0</v>
      </c>
      <c r="J2113" s="9">
        <v>3.1675999999999997E-17</v>
      </c>
      <c r="K2113">
        <v>4869.55</v>
      </c>
      <c r="L2113">
        <v>0</v>
      </c>
      <c r="M2113" t="s">
        <v>43</v>
      </c>
    </row>
    <row r="2114" spans="1:25" x14ac:dyDescent="0.25">
      <c r="A2114" t="s">
        <v>183</v>
      </c>
      <c r="B2114">
        <v>1209.2</v>
      </c>
      <c r="C2114">
        <v>1207.81</v>
      </c>
      <c r="D2114">
        <v>1207.6400000000001</v>
      </c>
      <c r="E2114">
        <v>1202.5</v>
      </c>
      <c r="F2114">
        <v>78.855699999999999</v>
      </c>
      <c r="G2114">
        <v>0</v>
      </c>
      <c r="H2114">
        <v>220.11500000000001</v>
      </c>
      <c r="I2114">
        <v>0</v>
      </c>
      <c r="J2114" s="9">
        <v>4.0055099999999999E-17</v>
      </c>
      <c r="K2114">
        <v>8530.16</v>
      </c>
      <c r="L2114">
        <v>0</v>
      </c>
      <c r="M2114" t="s">
        <v>43</v>
      </c>
    </row>
    <row r="2115" spans="1:25" x14ac:dyDescent="0.25">
      <c r="A2115" t="s">
        <v>183</v>
      </c>
      <c r="B2115">
        <v>1222.05</v>
      </c>
      <c r="C2115">
        <v>1220.77</v>
      </c>
      <c r="D2115">
        <v>1220.5899999999999</v>
      </c>
      <c r="E2115">
        <v>1215.02</v>
      </c>
      <c r="F2115">
        <v>79.696399999999997</v>
      </c>
      <c r="G2115">
        <v>0</v>
      </c>
      <c r="H2115">
        <v>220.89599999999999</v>
      </c>
      <c r="I2115">
        <v>0</v>
      </c>
      <c r="J2115" s="9">
        <v>1.2745799999999999E-16</v>
      </c>
      <c r="K2115">
        <v>7520.74</v>
      </c>
      <c r="L2115">
        <v>0</v>
      </c>
      <c r="M2115" t="s">
        <v>43</v>
      </c>
    </row>
    <row r="2116" spans="1:25" x14ac:dyDescent="0.25">
      <c r="A2116" t="s">
        <v>183</v>
      </c>
      <c r="B2116">
        <v>1201.4000000000001</v>
      </c>
      <c r="C2116">
        <v>1200.19</v>
      </c>
      <c r="D2116">
        <v>1200.04</v>
      </c>
      <c r="E2116">
        <v>1195.19</v>
      </c>
      <c r="F2116">
        <v>78.8977</v>
      </c>
      <c r="G2116">
        <v>0</v>
      </c>
      <c r="H2116">
        <v>219.536</v>
      </c>
      <c r="I2116">
        <v>0</v>
      </c>
      <c r="J2116" s="9">
        <v>2.4983199999999999E-18</v>
      </c>
      <c r="K2116">
        <v>16186</v>
      </c>
      <c r="L2116">
        <v>0</v>
      </c>
      <c r="M2116" t="s">
        <v>43</v>
      </c>
    </row>
    <row r="2117" spans="1:25" x14ac:dyDescent="0.25">
      <c r="A2117" t="s">
        <v>183</v>
      </c>
      <c r="B2117">
        <v>1125.6400000000001</v>
      </c>
      <c r="C2117">
        <v>1124.6600000000001</v>
      </c>
      <c r="D2117">
        <v>1124.56</v>
      </c>
      <c r="E2117">
        <v>1121.49</v>
      </c>
      <c r="F2117">
        <v>72.141599999999997</v>
      </c>
      <c r="G2117">
        <v>0</v>
      </c>
      <c r="H2117">
        <v>206.86699999999999</v>
      </c>
      <c r="I2117">
        <v>0</v>
      </c>
      <c r="J2117" s="9">
        <v>2.4139399999999998E-16</v>
      </c>
      <c r="K2117">
        <v>4599.5600000000004</v>
      </c>
      <c r="L2117">
        <v>0</v>
      </c>
      <c r="M2117" t="s">
        <v>43</v>
      </c>
    </row>
    <row r="2118" spans="1:25" x14ac:dyDescent="0.25">
      <c r="A2118" t="s">
        <v>183</v>
      </c>
      <c r="B2118">
        <v>1089.3699999999999</v>
      </c>
      <c r="C2118">
        <v>1088.3900000000001</v>
      </c>
      <c r="D2118">
        <v>1088.29</v>
      </c>
      <c r="E2118">
        <v>1085.6099999999999</v>
      </c>
      <c r="F2118">
        <v>70.644599999999997</v>
      </c>
      <c r="G2118">
        <v>0</v>
      </c>
      <c r="H2118">
        <v>201.184</v>
      </c>
      <c r="I2118">
        <v>0</v>
      </c>
      <c r="J2118" s="9">
        <v>1.00337E-18</v>
      </c>
      <c r="K2118">
        <v>2637.12</v>
      </c>
      <c r="L2118">
        <v>0</v>
      </c>
      <c r="M2118" t="s">
        <v>43</v>
      </c>
    </row>
    <row r="2119" spans="1:25" x14ac:dyDescent="0.25">
      <c r="A2119" t="s">
        <v>183</v>
      </c>
      <c r="B2119">
        <v>1079.6400000000001</v>
      </c>
      <c r="C2119">
        <v>1078.6300000000001</v>
      </c>
      <c r="D2119">
        <v>1078.54</v>
      </c>
      <c r="E2119">
        <v>1076.08</v>
      </c>
      <c r="F2119">
        <v>69.961399999999998</v>
      </c>
      <c r="G2119">
        <v>0</v>
      </c>
      <c r="H2119">
        <v>198.96100000000001</v>
      </c>
      <c r="I2119">
        <v>0</v>
      </c>
      <c r="J2119" s="9">
        <v>1.13489E-17</v>
      </c>
      <c r="K2119">
        <v>8151.37</v>
      </c>
      <c r="L2119">
        <v>0</v>
      </c>
      <c r="M2119" t="s">
        <v>43</v>
      </c>
    </row>
    <row r="2120" spans="1:25" x14ac:dyDescent="0.25">
      <c r="A2120" t="s">
        <v>183</v>
      </c>
      <c r="B2120">
        <v>1080.3599999999999</v>
      </c>
      <c r="C2120">
        <v>1079.29</v>
      </c>
      <c r="D2120">
        <v>1079.22</v>
      </c>
      <c r="E2120">
        <v>1076.95</v>
      </c>
      <c r="F2120">
        <v>67.773300000000006</v>
      </c>
      <c r="G2120">
        <v>0</v>
      </c>
      <c r="H2120">
        <v>197.583</v>
      </c>
      <c r="I2120">
        <v>0</v>
      </c>
      <c r="J2120" s="9">
        <v>1.0129399999999999E-17</v>
      </c>
      <c r="K2120">
        <v>6165.26</v>
      </c>
      <c r="L2120">
        <v>0</v>
      </c>
      <c r="M2120" t="s">
        <v>43</v>
      </c>
    </row>
    <row r="2121" spans="1:25" x14ac:dyDescent="0.25">
      <c r="A2121" t="s">
        <v>183</v>
      </c>
      <c r="B2121">
        <v>1091.6400000000001</v>
      </c>
      <c r="C2121">
        <v>1090.5999999999999</v>
      </c>
      <c r="D2121">
        <v>1090.51</v>
      </c>
      <c r="E2121">
        <v>1087.96</v>
      </c>
      <c r="F2121">
        <v>70.436000000000007</v>
      </c>
      <c r="G2121">
        <v>0</v>
      </c>
      <c r="H2121">
        <v>199.49100000000001</v>
      </c>
      <c r="I2121">
        <v>0</v>
      </c>
      <c r="J2121" s="9">
        <v>4.5760099999999999E-18</v>
      </c>
      <c r="K2121">
        <v>7017.54</v>
      </c>
      <c r="L2121">
        <v>0</v>
      </c>
      <c r="M2121" t="s">
        <v>43</v>
      </c>
    </row>
    <row r="2122" spans="1:25" x14ac:dyDescent="0.25">
      <c r="A2122" t="s">
        <v>183</v>
      </c>
      <c r="B2122">
        <v>1089.76</v>
      </c>
      <c r="C2122">
        <v>1088.76</v>
      </c>
      <c r="D2122">
        <v>1088.68</v>
      </c>
      <c r="E2122">
        <v>1086.01</v>
      </c>
      <c r="F2122">
        <v>69.527299999999997</v>
      </c>
      <c r="G2122">
        <v>0</v>
      </c>
      <c r="H2122">
        <v>200.28100000000001</v>
      </c>
      <c r="I2122">
        <v>0</v>
      </c>
      <c r="J2122" s="9">
        <v>3.5351599999999998E-19</v>
      </c>
      <c r="K2122">
        <v>19864.900000000001</v>
      </c>
      <c r="L2122">
        <v>0</v>
      </c>
      <c r="M2122" t="s">
        <v>43</v>
      </c>
    </row>
    <row r="2123" spans="1:25" x14ac:dyDescent="0.25">
      <c r="A2123" t="s">
        <v>183</v>
      </c>
      <c r="B2123">
        <v>1087.6300000000001</v>
      </c>
      <c r="C2123">
        <v>1086.5899999999999</v>
      </c>
      <c r="D2123">
        <v>1086.5</v>
      </c>
      <c r="E2123">
        <v>1084.06</v>
      </c>
      <c r="F2123">
        <v>70.323800000000006</v>
      </c>
      <c r="G2123">
        <v>0</v>
      </c>
      <c r="H2123">
        <v>198.54</v>
      </c>
      <c r="I2123">
        <v>0</v>
      </c>
      <c r="J2123" s="9">
        <v>7.3474200000000003E-19</v>
      </c>
      <c r="K2123">
        <v>8194.68</v>
      </c>
      <c r="L2123">
        <v>0</v>
      </c>
      <c r="M2123" t="s">
        <v>43</v>
      </c>
    </row>
    <row r="2124" spans="1:25" x14ac:dyDescent="0.25">
      <c r="A2124" t="s">
        <v>183</v>
      </c>
      <c r="B2124">
        <v>1082.1099999999999</v>
      </c>
      <c r="C2124">
        <v>1081.1400000000001</v>
      </c>
      <c r="D2124">
        <v>1081.05</v>
      </c>
      <c r="E2124">
        <v>1078.4100000000001</v>
      </c>
      <c r="F2124">
        <v>69.7744</v>
      </c>
      <c r="G2124">
        <v>0</v>
      </c>
      <c r="H2124">
        <v>198.91200000000001</v>
      </c>
      <c r="I2124">
        <v>0</v>
      </c>
      <c r="J2124" s="9">
        <v>1.0457300000000001E-16</v>
      </c>
      <c r="K2124">
        <v>2477.4499999999998</v>
      </c>
      <c r="L2124">
        <v>0</v>
      </c>
      <c r="M2124" t="s">
        <v>43</v>
      </c>
    </row>
    <row r="2125" spans="1:25" x14ac:dyDescent="0.25">
      <c r="A2125" t="s">
        <v>183</v>
      </c>
      <c r="B2125">
        <v>1099.3900000000001</v>
      </c>
      <c r="C2125">
        <v>1098.43</v>
      </c>
      <c r="D2125">
        <v>1098.3399999999999</v>
      </c>
      <c r="E2125">
        <v>1095.6600000000001</v>
      </c>
      <c r="F2125">
        <v>70.9422</v>
      </c>
      <c r="G2125">
        <v>0</v>
      </c>
      <c r="H2125">
        <v>200.77699999999999</v>
      </c>
      <c r="I2125">
        <v>0</v>
      </c>
      <c r="J2125" s="9">
        <v>1.17515E-16</v>
      </c>
      <c r="K2125">
        <v>3638.27</v>
      </c>
      <c r="L2125">
        <v>0</v>
      </c>
      <c r="M2125" t="s">
        <v>43</v>
      </c>
    </row>
    <row r="2126" spans="1:25" x14ac:dyDescent="0.25">
      <c r="A2126" t="s">
        <v>183</v>
      </c>
      <c r="B2126">
        <v>1071.49</v>
      </c>
      <c r="C2126">
        <v>1070</v>
      </c>
      <c r="D2126">
        <v>1069.93</v>
      </c>
      <c r="E2126">
        <v>1067.52</v>
      </c>
      <c r="F2126">
        <v>68.105199999999996</v>
      </c>
      <c r="G2126">
        <v>0</v>
      </c>
      <c r="H2126">
        <v>197.88800000000001</v>
      </c>
      <c r="I2126">
        <v>0</v>
      </c>
      <c r="J2126" s="9">
        <v>1.49607E-16</v>
      </c>
      <c r="K2126">
        <v>7118.25</v>
      </c>
      <c r="L2126">
        <v>0</v>
      </c>
      <c r="M2126" t="s">
        <v>43</v>
      </c>
    </row>
    <row r="2127" spans="1:25" x14ac:dyDescent="0.25">
      <c r="A2127" t="s">
        <v>183</v>
      </c>
      <c r="B2127">
        <v>1067.92</v>
      </c>
      <c r="C2127">
        <v>1066.98</v>
      </c>
      <c r="D2127">
        <v>1066.9100000000001</v>
      </c>
      <c r="E2127">
        <v>1064.6199999999999</v>
      </c>
      <c r="F2127">
        <v>68.334500000000006</v>
      </c>
      <c r="G2127">
        <v>0</v>
      </c>
      <c r="H2127">
        <v>197.16</v>
      </c>
      <c r="I2127">
        <v>0</v>
      </c>
      <c r="J2127" s="9">
        <v>7.1262500000000004E-17</v>
      </c>
      <c r="K2127">
        <v>2248.81</v>
      </c>
      <c r="L2127">
        <v>0</v>
      </c>
      <c r="M2127" t="s">
        <v>43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183</v>
      </c>
      <c r="B2128">
        <v>1073.75</v>
      </c>
      <c r="C2128">
        <v>1072.73</v>
      </c>
      <c r="D2128">
        <v>1072.6500000000001</v>
      </c>
      <c r="E2128">
        <v>1070.3699999999999</v>
      </c>
      <c r="F2128">
        <v>69.162599999999998</v>
      </c>
      <c r="G2128">
        <v>0</v>
      </c>
      <c r="H2128">
        <v>196.98500000000001</v>
      </c>
      <c r="I2128">
        <v>0</v>
      </c>
      <c r="J2128" s="9">
        <v>4.89428E-18</v>
      </c>
      <c r="K2128">
        <v>3567.18</v>
      </c>
      <c r="L2128">
        <v>0</v>
      </c>
      <c r="M2128" t="s">
        <v>43</v>
      </c>
      <c r="R2128">
        <f>AVERAGE(B2079:B2128)</f>
        <v>1170.3121999999996</v>
      </c>
      <c r="S2128">
        <f>AVERAGE(C2079:C2128)</f>
        <v>1169.1028000000001</v>
      </c>
      <c r="U2128">
        <f>_xlfn.VAR.P(B2079:B2128)</f>
        <v>2450.9893251599988</v>
      </c>
      <c r="V2128">
        <f>_xlfn.VAR.P(C2079:C2128)</f>
        <v>2442.5566041599986</v>
      </c>
      <c r="X2128">
        <f>1.96*SQRT(U2128)/50</f>
        <v>1.940692720812303</v>
      </c>
      <c r="Y2128">
        <f>1.96*SQRT(V2128)/50</f>
        <v>1.9373513311261901</v>
      </c>
    </row>
    <row r="2129" spans="1:9" x14ac:dyDescent="0.25">
      <c r="A2129" t="s">
        <v>184</v>
      </c>
      <c r="B2129">
        <v>58675.645199999999</v>
      </c>
      <c r="C2129" t="s">
        <v>37</v>
      </c>
    </row>
    <row r="2130" spans="1:9" x14ac:dyDescent="0.25">
      <c r="A2130" t="s">
        <v>185</v>
      </c>
      <c r="B2130">
        <v>860.03099999999995</v>
      </c>
      <c r="C2130">
        <v>832.375</v>
      </c>
      <c r="D2130">
        <v>808.46199999999999</v>
      </c>
      <c r="E2130">
        <v>802.91899999999998</v>
      </c>
      <c r="F2130">
        <v>72.074399999999997</v>
      </c>
      <c r="G2130" s="9">
        <v>5.7988399999999999E-17</v>
      </c>
      <c r="H2130">
        <v>3611.98</v>
      </c>
      <c r="I2130">
        <v>-511935804</v>
      </c>
    </row>
    <row r="2131" spans="1:9" x14ac:dyDescent="0.25">
      <c r="A2131" t="s">
        <v>185</v>
      </c>
      <c r="B2131">
        <v>565.49199999999996</v>
      </c>
      <c r="C2131">
        <v>558.41600000000005</v>
      </c>
      <c r="D2131">
        <v>530.88800000000003</v>
      </c>
      <c r="E2131">
        <v>526.66300000000001</v>
      </c>
      <c r="F2131">
        <v>71.264499999999998</v>
      </c>
      <c r="G2131" s="9">
        <v>4.3006699999999997E-15</v>
      </c>
      <c r="H2131">
        <v>4961.82</v>
      </c>
      <c r="I2131">
        <v>-511935804</v>
      </c>
    </row>
    <row r="2132" spans="1:9" x14ac:dyDescent="0.25">
      <c r="A2132" t="s">
        <v>185</v>
      </c>
      <c r="B2132">
        <v>555.65800000000002</v>
      </c>
      <c r="C2132">
        <v>548.85400000000004</v>
      </c>
      <c r="D2132">
        <v>525.24900000000002</v>
      </c>
      <c r="E2132">
        <v>522.10500000000002</v>
      </c>
      <c r="F2132">
        <v>71.555499999999995</v>
      </c>
      <c r="G2132" s="9">
        <v>1.9643400000000001E-17</v>
      </c>
      <c r="H2132">
        <v>6490.88</v>
      </c>
      <c r="I2132">
        <v>-511935804</v>
      </c>
    </row>
    <row r="2133" spans="1:9" x14ac:dyDescent="0.25">
      <c r="A2133" t="s">
        <v>185</v>
      </c>
      <c r="B2133">
        <v>554.67600000000004</v>
      </c>
      <c r="C2133">
        <v>546.99199999999996</v>
      </c>
      <c r="D2133">
        <v>523.71799999999996</v>
      </c>
      <c r="E2133">
        <v>520.428</v>
      </c>
      <c r="F2133">
        <v>70.844499999999996</v>
      </c>
      <c r="G2133" s="9">
        <v>1.76759E-15</v>
      </c>
      <c r="H2133">
        <v>2994.85</v>
      </c>
      <c r="I2133">
        <v>-511935804</v>
      </c>
    </row>
    <row r="2134" spans="1:9" x14ac:dyDescent="0.25">
      <c r="A2134" t="s">
        <v>185</v>
      </c>
      <c r="B2134">
        <v>570.95500000000004</v>
      </c>
      <c r="C2134">
        <v>563.76900000000001</v>
      </c>
      <c r="D2134">
        <v>535.57399999999996</v>
      </c>
      <c r="E2134">
        <v>530.87699999999995</v>
      </c>
      <c r="F2134">
        <v>71.738299999999995</v>
      </c>
      <c r="G2134" s="9">
        <v>1.7881100000000001E-16</v>
      </c>
      <c r="H2134">
        <v>4841.16</v>
      </c>
      <c r="I2134">
        <v>-511935804</v>
      </c>
    </row>
    <row r="2135" spans="1:9" x14ac:dyDescent="0.25">
      <c r="A2135" t="s">
        <v>185</v>
      </c>
      <c r="B2135">
        <v>544.09100000000001</v>
      </c>
      <c r="C2135">
        <v>536.88400000000001</v>
      </c>
      <c r="D2135">
        <v>515.75800000000004</v>
      </c>
      <c r="E2135">
        <v>513.32799999999997</v>
      </c>
      <c r="F2135">
        <v>69.719800000000006</v>
      </c>
      <c r="G2135" s="9">
        <v>6.0867499999999998E-17</v>
      </c>
      <c r="H2135">
        <v>3423.25</v>
      </c>
      <c r="I2135">
        <v>-511935804</v>
      </c>
    </row>
    <row r="2136" spans="1:9" x14ac:dyDescent="0.25">
      <c r="A2136" t="s">
        <v>185</v>
      </c>
      <c r="B2136">
        <v>563.70299999999997</v>
      </c>
      <c r="C2136">
        <v>556.56500000000005</v>
      </c>
      <c r="D2136">
        <v>530.23699999999997</v>
      </c>
      <c r="E2136">
        <v>526.08799999999997</v>
      </c>
      <c r="F2136">
        <v>71.120599999999996</v>
      </c>
      <c r="G2136" s="9">
        <v>2.7810099999999998E-15</v>
      </c>
      <c r="H2136">
        <v>3002.19</v>
      </c>
      <c r="I2136">
        <v>-511935804</v>
      </c>
    </row>
    <row r="2137" spans="1:9" x14ac:dyDescent="0.25">
      <c r="A2137" t="s">
        <v>185</v>
      </c>
      <c r="B2137">
        <v>553.697</v>
      </c>
      <c r="C2137">
        <v>546.34100000000001</v>
      </c>
      <c r="D2137">
        <v>523.99900000000002</v>
      </c>
      <c r="E2137">
        <v>520.476</v>
      </c>
      <c r="F2137">
        <v>71.109800000000007</v>
      </c>
      <c r="G2137" s="9">
        <v>8.0506300000000001E-18</v>
      </c>
      <c r="H2137">
        <v>8053.43</v>
      </c>
      <c r="I2137">
        <v>-511935804</v>
      </c>
    </row>
    <row r="2138" spans="1:9" x14ac:dyDescent="0.25">
      <c r="A2138" t="s">
        <v>185</v>
      </c>
      <c r="B2138">
        <v>559.60500000000002</v>
      </c>
      <c r="C2138">
        <v>552.05700000000002</v>
      </c>
      <c r="D2138">
        <v>527.048</v>
      </c>
      <c r="E2138">
        <v>523.673</v>
      </c>
      <c r="F2138">
        <v>71.176100000000005</v>
      </c>
      <c r="G2138" s="9">
        <v>1.7951999999999999E-18</v>
      </c>
      <c r="H2138">
        <v>5069.17</v>
      </c>
      <c r="I2138">
        <v>-511935804</v>
      </c>
    </row>
    <row r="2139" spans="1:9" x14ac:dyDescent="0.25">
      <c r="A2139" t="s">
        <v>185</v>
      </c>
      <c r="B2139">
        <v>548.33000000000004</v>
      </c>
      <c r="C2139">
        <v>541.49599999999998</v>
      </c>
      <c r="D2139">
        <v>519.476</v>
      </c>
      <c r="E2139">
        <v>516.57299999999998</v>
      </c>
      <c r="F2139">
        <v>69.848799999999997</v>
      </c>
      <c r="G2139" s="9">
        <v>1.6502700000000001E-17</v>
      </c>
      <c r="H2139">
        <v>3819.47</v>
      </c>
      <c r="I2139">
        <v>-511935804</v>
      </c>
    </row>
    <row r="2140" spans="1:9" x14ac:dyDescent="0.25">
      <c r="A2140" t="s">
        <v>185</v>
      </c>
      <c r="B2140">
        <v>553.10599999999999</v>
      </c>
      <c r="C2140">
        <v>545.9</v>
      </c>
      <c r="D2140">
        <v>522.77200000000005</v>
      </c>
      <c r="E2140">
        <v>519.85699999999997</v>
      </c>
      <c r="F2140">
        <v>71.181100000000001</v>
      </c>
      <c r="G2140" s="9">
        <v>1.55236E-17</v>
      </c>
      <c r="H2140">
        <v>3351.18</v>
      </c>
      <c r="I2140">
        <v>-511935804</v>
      </c>
    </row>
    <row r="2141" spans="1:9" x14ac:dyDescent="0.25">
      <c r="A2141" t="s">
        <v>185</v>
      </c>
      <c r="B2141">
        <v>555.02300000000002</v>
      </c>
      <c r="C2141">
        <v>548.21299999999997</v>
      </c>
      <c r="D2141">
        <v>524.98500000000001</v>
      </c>
      <c r="E2141">
        <v>521.79300000000001</v>
      </c>
      <c r="F2141">
        <v>71.982600000000005</v>
      </c>
      <c r="G2141" s="9">
        <v>1.1985800000000001E-18</v>
      </c>
      <c r="H2141">
        <v>3119.65</v>
      </c>
      <c r="I2141">
        <v>-511935804</v>
      </c>
    </row>
    <row r="2142" spans="1:9" x14ac:dyDescent="0.25">
      <c r="A2142" t="s">
        <v>185</v>
      </c>
      <c r="B2142">
        <v>540.73099999999999</v>
      </c>
      <c r="C2142">
        <v>533.995</v>
      </c>
      <c r="D2142">
        <v>515.30899999999997</v>
      </c>
      <c r="E2142">
        <v>513.35199999999998</v>
      </c>
      <c r="F2142">
        <v>73.903199999999998</v>
      </c>
      <c r="G2142" s="9">
        <v>2.72724E-21</v>
      </c>
      <c r="H2142">
        <v>3266.67</v>
      </c>
      <c r="I2142">
        <v>-511935804</v>
      </c>
    </row>
    <row r="2143" spans="1:9" x14ac:dyDescent="0.25">
      <c r="A2143" t="s">
        <v>185</v>
      </c>
      <c r="B2143">
        <v>537.14800000000002</v>
      </c>
      <c r="C2143">
        <v>529.85900000000004</v>
      </c>
      <c r="D2143">
        <v>511.85300000000001</v>
      </c>
      <c r="E2143">
        <v>510.358</v>
      </c>
      <c r="F2143">
        <v>71.801500000000004</v>
      </c>
      <c r="G2143" s="9">
        <v>7.2414299999999998E-18</v>
      </c>
      <c r="H2143">
        <v>3798.44</v>
      </c>
      <c r="I2143">
        <v>-511935804</v>
      </c>
    </row>
    <row r="2144" spans="1:9" x14ac:dyDescent="0.25">
      <c r="A2144" t="s">
        <v>185</v>
      </c>
      <c r="B2144">
        <v>542.45500000000004</v>
      </c>
      <c r="C2144">
        <v>535.22699999999998</v>
      </c>
      <c r="D2144">
        <v>515.53700000000003</v>
      </c>
      <c r="E2144">
        <v>514.11</v>
      </c>
      <c r="F2144">
        <v>71.313900000000004</v>
      </c>
      <c r="G2144" s="9">
        <v>8.1466800000000005E-17</v>
      </c>
      <c r="H2144">
        <v>9036.08</v>
      </c>
      <c r="I2144">
        <v>-511935804</v>
      </c>
    </row>
    <row r="2145" spans="1:9" x14ac:dyDescent="0.25">
      <c r="A2145" t="s">
        <v>185</v>
      </c>
      <c r="B2145">
        <v>562.43899999999996</v>
      </c>
      <c r="C2145">
        <v>555.27700000000004</v>
      </c>
      <c r="D2145">
        <v>528.96</v>
      </c>
      <c r="E2145">
        <v>526.14099999999996</v>
      </c>
      <c r="F2145">
        <v>74.159099999999995</v>
      </c>
      <c r="G2145" s="9">
        <v>2.1151100000000001E-17</v>
      </c>
      <c r="H2145">
        <v>3433.24</v>
      </c>
      <c r="I2145">
        <v>-511935804</v>
      </c>
    </row>
    <row r="2146" spans="1:9" x14ac:dyDescent="0.25">
      <c r="A2146" t="s">
        <v>185</v>
      </c>
      <c r="B2146">
        <v>554.23599999999999</v>
      </c>
      <c r="C2146">
        <v>547.24199999999996</v>
      </c>
      <c r="D2146">
        <v>523.745</v>
      </c>
      <c r="E2146">
        <v>520.33799999999997</v>
      </c>
      <c r="F2146">
        <v>70.314300000000003</v>
      </c>
      <c r="G2146" s="9">
        <v>1.6319700000000001E-18</v>
      </c>
      <c r="H2146">
        <v>4654.53</v>
      </c>
      <c r="I2146">
        <v>-511935804</v>
      </c>
    </row>
    <row r="2147" spans="1:9" x14ac:dyDescent="0.25">
      <c r="A2147" t="s">
        <v>185</v>
      </c>
      <c r="B2147">
        <v>545.03099999999995</v>
      </c>
      <c r="C2147">
        <v>537.91300000000001</v>
      </c>
      <c r="D2147">
        <v>517.34</v>
      </c>
      <c r="E2147">
        <v>515.23</v>
      </c>
      <c r="F2147">
        <v>70.903800000000004</v>
      </c>
      <c r="G2147" s="9">
        <v>2.23991E-17</v>
      </c>
      <c r="H2147">
        <v>5698.78</v>
      </c>
      <c r="I2147">
        <v>-511935804</v>
      </c>
    </row>
    <row r="2148" spans="1:9" x14ac:dyDescent="0.25">
      <c r="A2148" t="s">
        <v>185</v>
      </c>
      <c r="B2148">
        <v>555.94600000000003</v>
      </c>
      <c r="C2148">
        <v>548.697</v>
      </c>
      <c r="D2148">
        <v>524.721</v>
      </c>
      <c r="E2148">
        <v>521.26599999999996</v>
      </c>
      <c r="F2148">
        <v>70.712199999999996</v>
      </c>
      <c r="G2148" s="9">
        <v>2.4907699999999999E-20</v>
      </c>
      <c r="H2148">
        <v>4964.6400000000003</v>
      </c>
      <c r="I2148">
        <v>-511935804</v>
      </c>
    </row>
    <row r="2149" spans="1:9" x14ac:dyDescent="0.25">
      <c r="A2149" t="s">
        <v>185</v>
      </c>
      <c r="B2149">
        <v>565.92899999999997</v>
      </c>
      <c r="C2149">
        <v>558.822</v>
      </c>
      <c r="D2149">
        <v>532.245</v>
      </c>
      <c r="E2149">
        <v>528.38300000000004</v>
      </c>
      <c r="F2149">
        <v>71.687200000000004</v>
      </c>
      <c r="G2149" s="9">
        <v>2.3650400000000002E-16</v>
      </c>
      <c r="H2149">
        <v>8379.19</v>
      </c>
      <c r="I2149">
        <v>-511935804</v>
      </c>
    </row>
    <row r="2150" spans="1:9" x14ac:dyDescent="0.25">
      <c r="A2150" t="s">
        <v>185</v>
      </c>
      <c r="B2150">
        <v>546.79200000000003</v>
      </c>
      <c r="C2150">
        <v>539.77599999999995</v>
      </c>
      <c r="D2150">
        <v>518.12099999999998</v>
      </c>
      <c r="E2150">
        <v>515.21600000000001</v>
      </c>
      <c r="F2150">
        <v>70.556200000000004</v>
      </c>
      <c r="G2150" s="9">
        <v>3.1418300000000001E-18</v>
      </c>
      <c r="H2150">
        <v>8978.94</v>
      </c>
      <c r="I2150">
        <v>-511935804</v>
      </c>
    </row>
    <row r="2151" spans="1:9" x14ac:dyDescent="0.25">
      <c r="A2151" t="s">
        <v>185</v>
      </c>
      <c r="B2151">
        <v>549.93299999999999</v>
      </c>
      <c r="C2151">
        <v>542.91600000000005</v>
      </c>
      <c r="D2151">
        <v>520.58299999999997</v>
      </c>
      <c r="E2151">
        <v>517.69200000000001</v>
      </c>
      <c r="F2151">
        <v>70.511799999999994</v>
      </c>
      <c r="G2151" s="9">
        <v>2.2114799999999999E-16</v>
      </c>
      <c r="H2151">
        <v>5287.07</v>
      </c>
      <c r="I2151">
        <v>-511935804</v>
      </c>
    </row>
    <row r="2152" spans="1:9" x14ac:dyDescent="0.25">
      <c r="A2152" t="s">
        <v>185</v>
      </c>
      <c r="B2152">
        <v>548.03899999999999</v>
      </c>
      <c r="C2152">
        <v>540.71400000000006</v>
      </c>
      <c r="D2152">
        <v>519.173</v>
      </c>
      <c r="E2152">
        <v>516.41800000000001</v>
      </c>
      <c r="F2152">
        <v>70.5471</v>
      </c>
      <c r="G2152" s="9">
        <v>1.5455E-17</v>
      </c>
      <c r="H2152">
        <v>3153.36</v>
      </c>
      <c r="I2152">
        <v>-511935804</v>
      </c>
    </row>
    <row r="2153" spans="1:9" x14ac:dyDescent="0.25">
      <c r="A2153" t="s">
        <v>185</v>
      </c>
      <c r="B2153">
        <v>549.91399999999999</v>
      </c>
      <c r="C2153">
        <v>542.67200000000003</v>
      </c>
      <c r="D2153">
        <v>520.07500000000005</v>
      </c>
      <c r="E2153">
        <v>517.46400000000006</v>
      </c>
      <c r="F2153">
        <v>70.834199999999996</v>
      </c>
      <c r="G2153" s="9">
        <v>2.0053899999999999E-19</v>
      </c>
      <c r="H2153">
        <v>4860.5</v>
      </c>
      <c r="I2153">
        <v>-511935804</v>
      </c>
    </row>
    <row r="2154" spans="1:9" x14ac:dyDescent="0.25">
      <c r="A2154" t="s">
        <v>185</v>
      </c>
      <c r="B2154">
        <v>556.50699999999995</v>
      </c>
      <c r="C2154">
        <v>549.70299999999997</v>
      </c>
      <c r="D2154">
        <v>525.41</v>
      </c>
      <c r="E2154">
        <v>522.08299999999997</v>
      </c>
      <c r="F2154">
        <v>71.742400000000004</v>
      </c>
      <c r="G2154" s="9">
        <v>4.2398799999999998E-18</v>
      </c>
      <c r="H2154">
        <v>9893.0499999999993</v>
      </c>
      <c r="I2154">
        <v>-511935804</v>
      </c>
    </row>
    <row r="2155" spans="1:9" x14ac:dyDescent="0.25">
      <c r="A2155" t="s">
        <v>185</v>
      </c>
      <c r="B2155">
        <v>558.02800000000002</v>
      </c>
      <c r="C2155">
        <v>551.02700000000004</v>
      </c>
      <c r="D2155">
        <v>526.08299999999997</v>
      </c>
      <c r="E2155">
        <v>522.63</v>
      </c>
      <c r="F2155">
        <v>70.718900000000005</v>
      </c>
      <c r="G2155" s="9">
        <v>3.4827800000000002E-18</v>
      </c>
      <c r="H2155">
        <v>3638.31</v>
      </c>
      <c r="I2155">
        <v>-511935804</v>
      </c>
    </row>
    <row r="2156" spans="1:9" x14ac:dyDescent="0.25">
      <c r="A2156" t="s">
        <v>185</v>
      </c>
      <c r="B2156">
        <v>555.72799999999995</v>
      </c>
      <c r="C2156">
        <v>548.48500000000001</v>
      </c>
      <c r="D2156">
        <v>524.83500000000004</v>
      </c>
      <c r="E2156">
        <v>521.48699999999997</v>
      </c>
      <c r="F2156">
        <v>71.371300000000005</v>
      </c>
      <c r="G2156" s="9">
        <v>1.08849E-17</v>
      </c>
      <c r="H2156">
        <v>9382.7800000000007</v>
      </c>
      <c r="I2156">
        <v>-511935804</v>
      </c>
    </row>
    <row r="2157" spans="1:9" x14ac:dyDescent="0.25">
      <c r="A2157" t="s">
        <v>185</v>
      </c>
      <c r="B2157">
        <v>549.63699999999994</v>
      </c>
      <c r="C2157">
        <v>542.62800000000004</v>
      </c>
      <c r="D2157">
        <v>520.58199999999999</v>
      </c>
      <c r="E2157">
        <v>517.654</v>
      </c>
      <c r="F2157">
        <v>70.747</v>
      </c>
      <c r="G2157" s="9">
        <v>5.5935899999999997E-20</v>
      </c>
      <c r="H2157">
        <v>5048.59</v>
      </c>
      <c r="I2157">
        <v>-511935804</v>
      </c>
    </row>
    <row r="2158" spans="1:9" x14ac:dyDescent="0.25">
      <c r="A2158" t="s">
        <v>185</v>
      </c>
      <c r="B2158">
        <v>565.38400000000001</v>
      </c>
      <c r="C2158">
        <v>558.17999999999995</v>
      </c>
      <c r="D2158">
        <v>530.87300000000005</v>
      </c>
      <c r="E2158">
        <v>527.35199999999998</v>
      </c>
      <c r="F2158">
        <v>73.713200000000001</v>
      </c>
      <c r="G2158" s="9">
        <v>6.6206599999999996E-19</v>
      </c>
      <c r="H2158">
        <v>6522.6</v>
      </c>
      <c r="I2158">
        <v>-511935804</v>
      </c>
    </row>
    <row r="2159" spans="1:9" x14ac:dyDescent="0.25">
      <c r="A2159" t="s">
        <v>185</v>
      </c>
      <c r="B2159">
        <v>559.60500000000002</v>
      </c>
      <c r="C2159">
        <v>552.49900000000002</v>
      </c>
      <c r="D2159">
        <v>527.20299999999997</v>
      </c>
      <c r="E2159">
        <v>524.37099999999998</v>
      </c>
      <c r="F2159">
        <v>72.571899999999999</v>
      </c>
      <c r="G2159" s="9">
        <v>7.8777700000000002E-19</v>
      </c>
      <c r="H2159">
        <v>9661.9</v>
      </c>
      <c r="I2159">
        <v>-511935804</v>
      </c>
    </row>
    <row r="2160" spans="1:9" x14ac:dyDescent="0.25">
      <c r="A2160" t="s">
        <v>185</v>
      </c>
      <c r="B2160">
        <v>551.52200000000005</v>
      </c>
      <c r="C2160">
        <v>543.83199999999999</v>
      </c>
      <c r="D2160">
        <v>522.072</v>
      </c>
      <c r="E2160">
        <v>519.47500000000002</v>
      </c>
      <c r="F2160">
        <v>72.576899999999995</v>
      </c>
      <c r="G2160" s="9">
        <v>2.7063200000000001E-16</v>
      </c>
      <c r="H2160">
        <v>3871.29</v>
      </c>
      <c r="I2160">
        <v>-511935804</v>
      </c>
    </row>
    <row r="2161" spans="1:9" x14ac:dyDescent="0.25">
      <c r="A2161" t="s">
        <v>185</v>
      </c>
      <c r="B2161">
        <v>563.26599999999996</v>
      </c>
      <c r="C2161">
        <v>555.96299999999997</v>
      </c>
      <c r="D2161">
        <v>530.28</v>
      </c>
      <c r="E2161">
        <v>526.98500000000001</v>
      </c>
      <c r="F2161">
        <v>73.200400000000002</v>
      </c>
      <c r="G2161" s="9">
        <v>1.26815E-17</v>
      </c>
      <c r="H2161">
        <v>7567.7</v>
      </c>
      <c r="I2161">
        <v>-511935804</v>
      </c>
    </row>
    <row r="2162" spans="1:9" x14ac:dyDescent="0.25">
      <c r="A2162" t="s">
        <v>185</v>
      </c>
      <c r="B2162">
        <v>562.06500000000005</v>
      </c>
      <c r="C2162">
        <v>554.83100000000002</v>
      </c>
      <c r="D2162">
        <v>531.18899999999996</v>
      </c>
      <c r="E2162">
        <v>528.09799999999996</v>
      </c>
      <c r="F2162">
        <v>73.792100000000005</v>
      </c>
      <c r="G2162" s="9">
        <v>5.0741900000000003E-17</v>
      </c>
      <c r="H2162">
        <v>13386.9</v>
      </c>
      <c r="I2162">
        <v>-511935804</v>
      </c>
    </row>
    <row r="2163" spans="1:9" x14ac:dyDescent="0.25">
      <c r="A2163" t="s">
        <v>185</v>
      </c>
      <c r="B2163">
        <v>554.06799999999998</v>
      </c>
      <c r="C2163">
        <v>547.23199999999997</v>
      </c>
      <c r="D2163">
        <v>525.01599999999996</v>
      </c>
      <c r="E2163">
        <v>523.02499999999998</v>
      </c>
      <c r="F2163">
        <v>75.1541</v>
      </c>
      <c r="G2163" s="9">
        <v>2.2481500000000001E-20</v>
      </c>
      <c r="H2163">
        <v>3803.67</v>
      </c>
      <c r="I2163">
        <v>-511935804</v>
      </c>
    </row>
    <row r="2164" spans="1:9" x14ac:dyDescent="0.25">
      <c r="A2164" t="s">
        <v>185</v>
      </c>
      <c r="B2164">
        <v>545.49599999999998</v>
      </c>
      <c r="C2164">
        <v>538.60599999999999</v>
      </c>
      <c r="D2164">
        <v>518.35599999999999</v>
      </c>
      <c r="E2164">
        <v>516.36300000000006</v>
      </c>
      <c r="F2164">
        <v>72.751499999999993</v>
      </c>
      <c r="G2164" s="9">
        <v>6.3103300000000002E-17</v>
      </c>
      <c r="H2164">
        <v>7611.85</v>
      </c>
      <c r="I2164">
        <v>-511935804</v>
      </c>
    </row>
    <row r="2165" spans="1:9" x14ac:dyDescent="0.25">
      <c r="A2165" t="s">
        <v>185</v>
      </c>
      <c r="B2165">
        <v>552.25900000000001</v>
      </c>
      <c r="C2165">
        <v>545.23299999999995</v>
      </c>
      <c r="D2165">
        <v>523.00900000000001</v>
      </c>
      <c r="E2165">
        <v>521.03200000000004</v>
      </c>
      <c r="F2165">
        <v>74.965699999999998</v>
      </c>
      <c r="G2165" s="9">
        <v>7.4604400000000003E-17</v>
      </c>
      <c r="H2165">
        <v>6541.83</v>
      </c>
      <c r="I2165">
        <v>-511935804</v>
      </c>
    </row>
    <row r="2166" spans="1:9" x14ac:dyDescent="0.25">
      <c r="A2166" t="s">
        <v>185</v>
      </c>
      <c r="B2166">
        <v>574.20500000000004</v>
      </c>
      <c r="C2166">
        <v>567.596</v>
      </c>
      <c r="D2166">
        <v>538.74300000000005</v>
      </c>
      <c r="E2166">
        <v>535.31299999999999</v>
      </c>
      <c r="F2166">
        <v>74.068600000000004</v>
      </c>
      <c r="G2166" s="9">
        <v>2.5043200000000001E-18</v>
      </c>
      <c r="H2166">
        <v>5201.57</v>
      </c>
      <c r="I2166">
        <v>-511935804</v>
      </c>
    </row>
    <row r="2167" spans="1:9" x14ac:dyDescent="0.25">
      <c r="A2167" t="s">
        <v>185</v>
      </c>
      <c r="B2167">
        <v>555.30399999999997</v>
      </c>
      <c r="C2167">
        <v>548.49</v>
      </c>
      <c r="D2167">
        <v>526.92999999999995</v>
      </c>
      <c r="E2167">
        <v>524.56500000000005</v>
      </c>
      <c r="F2167">
        <v>74.939400000000006</v>
      </c>
      <c r="G2167" s="9">
        <v>1.8453599999999999E-16</v>
      </c>
      <c r="H2167">
        <v>9826.32</v>
      </c>
      <c r="I2167">
        <v>-511935804</v>
      </c>
    </row>
    <row r="2168" spans="1:9" x14ac:dyDescent="0.25">
      <c r="A2168" t="s">
        <v>185</v>
      </c>
      <c r="B2168">
        <v>553.03200000000004</v>
      </c>
      <c r="C2168">
        <v>546.16300000000001</v>
      </c>
      <c r="D2168">
        <v>522.69100000000003</v>
      </c>
      <c r="E2168">
        <v>519.77099999999996</v>
      </c>
      <c r="F2168">
        <v>72.286100000000005</v>
      </c>
      <c r="G2168" s="9">
        <v>3.1580400000000002E-17</v>
      </c>
      <c r="H2168">
        <v>7355.29</v>
      </c>
      <c r="I2168">
        <v>-511935804</v>
      </c>
    </row>
    <row r="2169" spans="1:9" x14ac:dyDescent="0.25">
      <c r="A2169" t="s">
        <v>185</v>
      </c>
      <c r="B2169">
        <v>559.24900000000002</v>
      </c>
      <c r="C2169">
        <v>552.64599999999996</v>
      </c>
      <c r="D2169">
        <v>528.19799999999998</v>
      </c>
      <c r="E2169">
        <v>524.79600000000005</v>
      </c>
      <c r="F2169">
        <v>71.942700000000002</v>
      </c>
      <c r="G2169" s="9">
        <v>9.4074199999999996E-20</v>
      </c>
      <c r="H2169">
        <v>3515.44</v>
      </c>
      <c r="I2169">
        <v>-511935804</v>
      </c>
    </row>
    <row r="2170" spans="1:9" x14ac:dyDescent="0.25">
      <c r="A2170" t="s">
        <v>185</v>
      </c>
      <c r="B2170">
        <v>556.73199999999997</v>
      </c>
      <c r="C2170">
        <v>549.81500000000005</v>
      </c>
      <c r="D2170">
        <v>526.01700000000005</v>
      </c>
      <c r="E2170">
        <v>522.71600000000001</v>
      </c>
      <c r="F2170">
        <v>70.887</v>
      </c>
      <c r="G2170" s="9">
        <v>5.0739700000000001E-19</v>
      </c>
      <c r="H2170">
        <v>2928.86</v>
      </c>
      <c r="I2170">
        <v>-511935804</v>
      </c>
    </row>
    <row r="2171" spans="1:9" x14ac:dyDescent="0.25">
      <c r="A2171" t="s">
        <v>185</v>
      </c>
      <c r="B2171">
        <v>544.40499999999997</v>
      </c>
      <c r="C2171">
        <v>537.22500000000002</v>
      </c>
      <c r="D2171">
        <v>517.20899999999995</v>
      </c>
      <c r="E2171">
        <v>515.072</v>
      </c>
      <c r="F2171">
        <v>72.692400000000006</v>
      </c>
      <c r="G2171" s="9">
        <v>2.83243E-18</v>
      </c>
      <c r="H2171">
        <v>5329.12</v>
      </c>
      <c r="I2171">
        <v>-511935804</v>
      </c>
    </row>
    <row r="2172" spans="1:9" x14ac:dyDescent="0.25">
      <c r="A2172" t="s">
        <v>185</v>
      </c>
      <c r="B2172">
        <v>557.05899999999997</v>
      </c>
      <c r="C2172">
        <v>549.96199999999999</v>
      </c>
      <c r="D2172">
        <v>527.18299999999999</v>
      </c>
      <c r="E2172">
        <v>524.423</v>
      </c>
      <c r="F2172">
        <v>75.074399999999997</v>
      </c>
      <c r="G2172" s="9">
        <v>6.18069E-18</v>
      </c>
      <c r="H2172">
        <v>7262.19</v>
      </c>
      <c r="I2172">
        <v>-511935804</v>
      </c>
    </row>
    <row r="2173" spans="1:9" x14ac:dyDescent="0.25">
      <c r="A2173" t="s">
        <v>185</v>
      </c>
      <c r="B2173">
        <v>551.779</v>
      </c>
      <c r="C2173">
        <v>544.89700000000005</v>
      </c>
      <c r="D2173">
        <v>522.77</v>
      </c>
      <c r="E2173">
        <v>520.26400000000001</v>
      </c>
      <c r="F2173">
        <v>72.010800000000003</v>
      </c>
      <c r="G2173" s="9">
        <v>4.8193499999999999E-17</v>
      </c>
      <c r="H2173">
        <v>16966.3</v>
      </c>
      <c r="I2173">
        <v>-511935804</v>
      </c>
    </row>
    <row r="2174" spans="1:9" x14ac:dyDescent="0.25">
      <c r="A2174" t="s">
        <v>185</v>
      </c>
      <c r="B2174">
        <v>559.43200000000002</v>
      </c>
      <c r="C2174">
        <v>552.745</v>
      </c>
      <c r="D2174">
        <v>528.31500000000005</v>
      </c>
      <c r="E2174">
        <v>524.94100000000003</v>
      </c>
      <c r="F2174">
        <v>71.866699999999994</v>
      </c>
      <c r="G2174" s="9">
        <v>1.19668E-16</v>
      </c>
      <c r="H2174">
        <v>3516.64</v>
      </c>
      <c r="I2174">
        <v>-511935804</v>
      </c>
    </row>
    <row r="2175" spans="1:9" x14ac:dyDescent="0.25">
      <c r="A2175" t="s">
        <v>185</v>
      </c>
      <c r="B2175">
        <v>550.97500000000002</v>
      </c>
      <c r="C2175">
        <v>544.173</v>
      </c>
      <c r="D2175">
        <v>522.702</v>
      </c>
      <c r="E2175">
        <v>519.91899999999998</v>
      </c>
      <c r="F2175">
        <v>70.994299999999996</v>
      </c>
      <c r="G2175" s="9">
        <v>1.96736E-17</v>
      </c>
      <c r="H2175">
        <v>18591.599999999999</v>
      </c>
      <c r="I2175">
        <v>-511935804</v>
      </c>
    </row>
    <row r="2176" spans="1:9" x14ac:dyDescent="0.25">
      <c r="A2176" t="s">
        <v>185</v>
      </c>
      <c r="B2176">
        <v>551.38900000000001</v>
      </c>
      <c r="C2176">
        <v>544.30499999999995</v>
      </c>
      <c r="D2176">
        <v>523.99699999999996</v>
      </c>
      <c r="E2176">
        <v>521.79499999999996</v>
      </c>
      <c r="F2176">
        <v>73.138800000000003</v>
      </c>
      <c r="G2176" s="9">
        <v>2.3146699999999999E-16</v>
      </c>
      <c r="H2176">
        <v>4957.28</v>
      </c>
      <c r="I2176">
        <v>-511935804</v>
      </c>
    </row>
    <row r="2177" spans="1:25" x14ac:dyDescent="0.25">
      <c r="A2177" t="s">
        <v>185</v>
      </c>
      <c r="B2177">
        <v>554.82799999999997</v>
      </c>
      <c r="C2177">
        <v>547.75400000000002</v>
      </c>
      <c r="D2177">
        <v>526.154</v>
      </c>
      <c r="E2177">
        <v>524.10699999999997</v>
      </c>
      <c r="F2177">
        <v>78.212199999999996</v>
      </c>
      <c r="G2177" s="9">
        <v>7.1773200000000006E-18</v>
      </c>
      <c r="H2177">
        <v>6860.01</v>
      </c>
      <c r="I2177">
        <v>-511935804</v>
      </c>
    </row>
    <row r="2178" spans="1:25" x14ac:dyDescent="0.25">
      <c r="A2178" t="s">
        <v>185</v>
      </c>
      <c r="B2178">
        <v>550.01</v>
      </c>
      <c r="C2178">
        <v>543.12699999999995</v>
      </c>
      <c r="D2178">
        <v>521.14</v>
      </c>
      <c r="E2178">
        <v>518.67600000000004</v>
      </c>
      <c r="F2178">
        <v>71.124899999999997</v>
      </c>
      <c r="G2178" s="9">
        <v>6.5352299999999997E-19</v>
      </c>
      <c r="H2178">
        <v>6416.41</v>
      </c>
      <c r="I2178">
        <v>-511935804</v>
      </c>
    </row>
    <row r="2179" spans="1:25" x14ac:dyDescent="0.25">
      <c r="A2179" t="s">
        <v>185</v>
      </c>
      <c r="B2179">
        <v>556.08000000000004</v>
      </c>
      <c r="C2179">
        <v>548.91300000000001</v>
      </c>
      <c r="D2179">
        <v>525.52</v>
      </c>
      <c r="E2179">
        <v>522.80499999999995</v>
      </c>
      <c r="F2179">
        <v>72.523899999999998</v>
      </c>
      <c r="G2179" s="9">
        <v>3.4244700000000002E-18</v>
      </c>
      <c r="H2179">
        <v>4290.6000000000004</v>
      </c>
      <c r="I2179">
        <v>-511935804</v>
      </c>
    </row>
    <row r="2180" spans="1:25" x14ac:dyDescent="0.25">
      <c r="A2180" t="s">
        <v>185</v>
      </c>
      <c r="B2180">
        <v>564.15899999999999</v>
      </c>
      <c r="C2180">
        <v>557.11300000000006</v>
      </c>
      <c r="D2180">
        <v>532.59900000000005</v>
      </c>
      <c r="E2180">
        <v>529.26099999999997</v>
      </c>
      <c r="F2180">
        <v>74.298400000000001</v>
      </c>
      <c r="G2180" s="9">
        <v>2.8827199999999997E-17</v>
      </c>
      <c r="H2180">
        <v>3815.19</v>
      </c>
      <c r="I2180">
        <v>-511935804</v>
      </c>
    </row>
    <row r="2181" spans="1:25" x14ac:dyDescent="0.25">
      <c r="A2181" t="s">
        <v>185</v>
      </c>
      <c r="B2181">
        <v>555.45100000000002</v>
      </c>
      <c r="C2181">
        <v>548.43200000000002</v>
      </c>
      <c r="D2181">
        <v>524.96600000000001</v>
      </c>
      <c r="E2181">
        <v>521.89099999999996</v>
      </c>
      <c r="F2181">
        <v>71.834199999999996</v>
      </c>
      <c r="G2181" s="9">
        <v>9.8525899999999994E-16</v>
      </c>
      <c r="H2181">
        <v>7649.48</v>
      </c>
      <c r="I2181">
        <v>-511935804</v>
      </c>
    </row>
    <row r="2182" spans="1:25" x14ac:dyDescent="0.25">
      <c r="A2182" t="s">
        <v>185</v>
      </c>
      <c r="B2182">
        <v>562.51099999999997</v>
      </c>
      <c r="C2182">
        <v>555.54300000000001</v>
      </c>
      <c r="D2182">
        <v>529.84299999999996</v>
      </c>
      <c r="E2182">
        <v>526.59500000000003</v>
      </c>
      <c r="F2182">
        <v>71.551500000000004</v>
      </c>
      <c r="G2182" s="9">
        <v>2.5910099999999999E-17</v>
      </c>
      <c r="H2182">
        <v>2683.08</v>
      </c>
      <c r="I2182">
        <v>-511935804</v>
      </c>
    </row>
    <row r="2183" spans="1:25" x14ac:dyDescent="0.25">
      <c r="A2183" t="s">
        <v>185</v>
      </c>
      <c r="B2183">
        <v>552.63300000000004</v>
      </c>
      <c r="C2183">
        <v>545.46299999999997</v>
      </c>
      <c r="D2183">
        <v>524.69000000000005</v>
      </c>
      <c r="E2183">
        <v>522.98900000000003</v>
      </c>
      <c r="F2183">
        <v>71.802599999999998</v>
      </c>
      <c r="G2183" s="9">
        <v>7.2402999999999999E-18</v>
      </c>
      <c r="H2183">
        <v>3189.12</v>
      </c>
      <c r="I2183">
        <v>-511935804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185</v>
      </c>
      <c r="B2184">
        <v>564.42899999999997</v>
      </c>
      <c r="C2184">
        <v>557.5</v>
      </c>
      <c r="D2184">
        <v>531.65700000000004</v>
      </c>
      <c r="E2184">
        <v>527.83500000000004</v>
      </c>
      <c r="F2184">
        <v>73.204099999999997</v>
      </c>
      <c r="G2184" s="9">
        <v>1.7921899999999999E-18</v>
      </c>
      <c r="H2184">
        <v>5248.74</v>
      </c>
      <c r="I2184">
        <v>-511935804</v>
      </c>
      <c r="R2184">
        <f>AVERAGE(B2135:B2184)</f>
        <v>554.46750000000009</v>
      </c>
      <c r="S2184">
        <f>AVERAGE(C2135:C2184)</f>
        <v>547.41294000000005</v>
      </c>
      <c r="U2184">
        <f>_xlfn.VAR.P(B2135:B2184)</f>
        <v>52.075190969999987</v>
      </c>
      <c r="V2184">
        <f>_xlfn.VAR.P(C2135:C2184)</f>
        <v>52.503887696400007</v>
      </c>
      <c r="X2184">
        <f>1.96*SQRT(U2184)/50</f>
        <v>0.28287951755498447</v>
      </c>
      <c r="Y2184">
        <f>1.96*SQRT(V2184)/50</f>
        <v>0.28404150047096305</v>
      </c>
    </row>
    <row r="2185" spans="1:25" x14ac:dyDescent="0.25">
      <c r="A2185" t="s">
        <v>185</v>
      </c>
      <c r="B2185">
        <v>27863.805799999998</v>
      </c>
      <c r="C2185" t="s">
        <v>37</v>
      </c>
    </row>
    <row r="2186" spans="1:25" x14ac:dyDescent="0.25">
      <c r="A2186" t="s">
        <v>186</v>
      </c>
      <c r="B2186">
        <v>555.17399999999998</v>
      </c>
      <c r="C2186">
        <v>0</v>
      </c>
      <c r="D2186">
        <v>0</v>
      </c>
      <c r="E2186">
        <v>0</v>
      </c>
      <c r="F2186">
        <v>0</v>
      </c>
      <c r="G2186" s="9">
        <v>4.88333E-17</v>
      </c>
      <c r="H2186">
        <v>2667.16</v>
      </c>
      <c r="I2186">
        <v>-511935804</v>
      </c>
    </row>
    <row r="2187" spans="1:25" x14ac:dyDescent="0.25">
      <c r="A2187" t="s">
        <v>186</v>
      </c>
      <c r="B2187">
        <v>551.41200000000003</v>
      </c>
      <c r="C2187">
        <v>0</v>
      </c>
      <c r="D2187">
        <v>0</v>
      </c>
      <c r="E2187">
        <v>0</v>
      </c>
      <c r="F2187">
        <v>0</v>
      </c>
      <c r="G2187" s="9">
        <v>4.15942E-16</v>
      </c>
      <c r="H2187">
        <v>3655.08</v>
      </c>
      <c r="I2187">
        <v>-511935804</v>
      </c>
    </row>
    <row r="2188" spans="1:25" x14ac:dyDescent="0.25">
      <c r="A2188" t="s">
        <v>186</v>
      </c>
      <c r="B2188">
        <v>555.73400000000004</v>
      </c>
      <c r="C2188">
        <v>0</v>
      </c>
      <c r="D2188">
        <v>0</v>
      </c>
      <c r="E2188">
        <v>0</v>
      </c>
      <c r="F2188">
        <v>0</v>
      </c>
      <c r="G2188" s="9">
        <v>1.08046E-17</v>
      </c>
      <c r="H2188">
        <v>2982.66</v>
      </c>
      <c r="I2188">
        <v>-511935804</v>
      </c>
    </row>
    <row r="2189" spans="1:25" x14ac:dyDescent="0.25">
      <c r="A2189" t="s">
        <v>186</v>
      </c>
      <c r="B2189">
        <v>558.54200000000003</v>
      </c>
      <c r="C2189">
        <v>0</v>
      </c>
      <c r="D2189">
        <v>0</v>
      </c>
      <c r="E2189">
        <v>0</v>
      </c>
      <c r="F2189">
        <v>0</v>
      </c>
      <c r="G2189" s="9">
        <v>4.3637299999999998E-17</v>
      </c>
      <c r="H2189">
        <v>8844.1</v>
      </c>
      <c r="I2189">
        <v>-511935804</v>
      </c>
    </row>
    <row r="2190" spans="1:25" x14ac:dyDescent="0.25">
      <c r="A2190" t="s">
        <v>186</v>
      </c>
      <c r="B2190">
        <v>546.18700000000001</v>
      </c>
      <c r="C2190">
        <v>0</v>
      </c>
      <c r="D2190">
        <v>0</v>
      </c>
      <c r="E2190">
        <v>0</v>
      </c>
      <c r="F2190">
        <v>0</v>
      </c>
      <c r="G2190" s="9">
        <v>2.3744500000000001E-18</v>
      </c>
      <c r="H2190">
        <v>7165.11</v>
      </c>
      <c r="I2190">
        <v>-511935804</v>
      </c>
    </row>
    <row r="2191" spans="1:25" x14ac:dyDescent="0.25">
      <c r="A2191" t="s">
        <v>186</v>
      </c>
      <c r="B2191">
        <v>555.78200000000004</v>
      </c>
      <c r="C2191">
        <v>0</v>
      </c>
      <c r="D2191">
        <v>0</v>
      </c>
      <c r="E2191">
        <v>0</v>
      </c>
      <c r="F2191">
        <v>0</v>
      </c>
      <c r="G2191" s="9">
        <v>1.3960900000000001E-17</v>
      </c>
      <c r="H2191">
        <v>3327.01</v>
      </c>
      <c r="I2191">
        <v>-511935804</v>
      </c>
    </row>
    <row r="2192" spans="1:25" x14ac:dyDescent="0.25">
      <c r="A2192" t="s">
        <v>186</v>
      </c>
      <c r="B2192">
        <v>556.05200000000002</v>
      </c>
      <c r="C2192">
        <v>0</v>
      </c>
      <c r="D2192">
        <v>0</v>
      </c>
      <c r="E2192">
        <v>0</v>
      </c>
      <c r="F2192">
        <v>0</v>
      </c>
      <c r="G2192" s="9">
        <v>4.6814099999999998E-17</v>
      </c>
      <c r="H2192">
        <v>7437.26</v>
      </c>
      <c r="I2192">
        <v>-511935804</v>
      </c>
    </row>
    <row r="2193" spans="1:9" x14ac:dyDescent="0.25">
      <c r="A2193" t="s">
        <v>186</v>
      </c>
      <c r="B2193">
        <v>556.976</v>
      </c>
      <c r="C2193">
        <v>0</v>
      </c>
      <c r="D2193">
        <v>0</v>
      </c>
      <c r="E2193">
        <v>0</v>
      </c>
      <c r="F2193">
        <v>0</v>
      </c>
      <c r="G2193" s="9">
        <v>2.1436200000000002E-18</v>
      </c>
      <c r="H2193">
        <v>7177.87</v>
      </c>
      <c r="I2193">
        <v>-511935804</v>
      </c>
    </row>
    <row r="2194" spans="1:9" x14ac:dyDescent="0.25">
      <c r="A2194" t="s">
        <v>186</v>
      </c>
      <c r="B2194">
        <v>556.803</v>
      </c>
      <c r="C2194">
        <v>0</v>
      </c>
      <c r="D2194">
        <v>0</v>
      </c>
      <c r="E2194">
        <v>0</v>
      </c>
      <c r="F2194">
        <v>0</v>
      </c>
      <c r="G2194" s="9">
        <v>2.9603299999999999E-18</v>
      </c>
      <c r="H2194">
        <v>7067.19</v>
      </c>
      <c r="I2194">
        <v>-511935804</v>
      </c>
    </row>
    <row r="2195" spans="1:9" x14ac:dyDescent="0.25">
      <c r="A2195" t="s">
        <v>186</v>
      </c>
      <c r="B2195">
        <v>556.71</v>
      </c>
      <c r="C2195">
        <v>0</v>
      </c>
      <c r="D2195">
        <v>0</v>
      </c>
      <c r="E2195">
        <v>0</v>
      </c>
      <c r="F2195">
        <v>0</v>
      </c>
      <c r="G2195" s="9">
        <v>3.1207700000000001E-17</v>
      </c>
      <c r="H2195">
        <v>2834.24</v>
      </c>
      <c r="I2195">
        <v>-511935804</v>
      </c>
    </row>
    <row r="2196" spans="1:9" x14ac:dyDescent="0.25">
      <c r="A2196" t="s">
        <v>186</v>
      </c>
      <c r="B2196">
        <v>555.05399999999997</v>
      </c>
      <c r="C2196">
        <v>0</v>
      </c>
      <c r="D2196">
        <v>0</v>
      </c>
      <c r="E2196">
        <v>0</v>
      </c>
      <c r="F2196">
        <v>0</v>
      </c>
      <c r="G2196" s="9">
        <v>2.9348600000000002E-20</v>
      </c>
      <c r="H2196">
        <v>5575.41</v>
      </c>
      <c r="I2196">
        <v>-511935804</v>
      </c>
    </row>
    <row r="2197" spans="1:9" x14ac:dyDescent="0.25">
      <c r="A2197" t="s">
        <v>186</v>
      </c>
      <c r="B2197">
        <v>550.36199999999997</v>
      </c>
      <c r="C2197">
        <v>0</v>
      </c>
      <c r="D2197">
        <v>0</v>
      </c>
      <c r="E2197">
        <v>0</v>
      </c>
      <c r="F2197">
        <v>0</v>
      </c>
      <c r="G2197" s="9">
        <v>1.28947E-16</v>
      </c>
      <c r="H2197">
        <v>19369</v>
      </c>
      <c r="I2197">
        <v>-511935804</v>
      </c>
    </row>
    <row r="2198" spans="1:9" x14ac:dyDescent="0.25">
      <c r="A2198" t="s">
        <v>186</v>
      </c>
      <c r="B2198">
        <v>560.61300000000006</v>
      </c>
      <c r="C2198">
        <v>0</v>
      </c>
      <c r="D2198">
        <v>0</v>
      </c>
      <c r="E2198">
        <v>0</v>
      </c>
      <c r="F2198">
        <v>0</v>
      </c>
      <c r="G2198" s="9">
        <v>6.3749599999999999E-17</v>
      </c>
      <c r="H2198">
        <v>3339.47</v>
      </c>
      <c r="I2198">
        <v>-511935804</v>
      </c>
    </row>
    <row r="2199" spans="1:9" x14ac:dyDescent="0.25">
      <c r="A2199" t="s">
        <v>186</v>
      </c>
      <c r="B2199">
        <v>562.90599999999995</v>
      </c>
      <c r="C2199">
        <v>0</v>
      </c>
      <c r="D2199">
        <v>0</v>
      </c>
      <c r="E2199">
        <v>0</v>
      </c>
      <c r="F2199">
        <v>0</v>
      </c>
      <c r="G2199" s="9">
        <v>2.8378499999999999E-19</v>
      </c>
      <c r="H2199">
        <v>5385.83</v>
      </c>
      <c r="I2199">
        <v>-511935804</v>
      </c>
    </row>
    <row r="2200" spans="1:9" x14ac:dyDescent="0.25">
      <c r="A2200" t="s">
        <v>186</v>
      </c>
      <c r="B2200">
        <v>553.35500000000002</v>
      </c>
      <c r="C2200">
        <v>0</v>
      </c>
      <c r="D2200">
        <v>0</v>
      </c>
      <c r="E2200">
        <v>0</v>
      </c>
      <c r="F2200">
        <v>0</v>
      </c>
      <c r="G2200" s="9">
        <v>9.4148999999999994E-17</v>
      </c>
      <c r="H2200">
        <v>3153.58</v>
      </c>
      <c r="I2200">
        <v>-511935804</v>
      </c>
    </row>
    <row r="2201" spans="1:9" x14ac:dyDescent="0.25">
      <c r="A2201" t="s">
        <v>186</v>
      </c>
      <c r="B2201">
        <v>550.08100000000002</v>
      </c>
      <c r="C2201">
        <v>0</v>
      </c>
      <c r="D2201">
        <v>0</v>
      </c>
      <c r="E2201">
        <v>0</v>
      </c>
      <c r="F2201">
        <v>0</v>
      </c>
      <c r="G2201" s="9">
        <v>1.82326E-16</v>
      </c>
      <c r="H2201">
        <v>2314.6799999999998</v>
      </c>
      <c r="I2201">
        <v>-511935804</v>
      </c>
    </row>
    <row r="2202" spans="1:9" x14ac:dyDescent="0.25">
      <c r="A2202" t="s">
        <v>186</v>
      </c>
      <c r="B2202">
        <v>558.26199999999994</v>
      </c>
      <c r="C2202">
        <v>0</v>
      </c>
      <c r="D2202">
        <v>0</v>
      </c>
      <c r="E2202">
        <v>0</v>
      </c>
      <c r="F2202">
        <v>0</v>
      </c>
      <c r="G2202" s="9">
        <v>8.1840200000000003E-17</v>
      </c>
      <c r="H2202">
        <v>3397.41</v>
      </c>
      <c r="I2202">
        <v>-511935804</v>
      </c>
    </row>
    <row r="2203" spans="1:9" x14ac:dyDescent="0.25">
      <c r="A2203" t="s">
        <v>186</v>
      </c>
      <c r="B2203">
        <v>549.89599999999996</v>
      </c>
      <c r="C2203">
        <v>0</v>
      </c>
      <c r="D2203">
        <v>0</v>
      </c>
      <c r="E2203">
        <v>0</v>
      </c>
      <c r="F2203">
        <v>0</v>
      </c>
      <c r="G2203" s="9">
        <v>2.21168E-19</v>
      </c>
      <c r="H2203">
        <v>4391.6000000000004</v>
      </c>
      <c r="I2203">
        <v>-511935804</v>
      </c>
    </row>
    <row r="2204" spans="1:9" x14ac:dyDescent="0.25">
      <c r="A2204" t="s">
        <v>186</v>
      </c>
      <c r="B2204">
        <v>550.27599999999995</v>
      </c>
      <c r="C2204">
        <v>0</v>
      </c>
      <c r="D2204">
        <v>0</v>
      </c>
      <c r="E2204">
        <v>0</v>
      </c>
      <c r="F2204">
        <v>0</v>
      </c>
      <c r="G2204" s="9">
        <v>1.5759200000000001E-18</v>
      </c>
      <c r="H2204">
        <v>5029.66</v>
      </c>
      <c r="I2204">
        <v>-511935804</v>
      </c>
    </row>
    <row r="2205" spans="1:9" x14ac:dyDescent="0.25">
      <c r="A2205" t="s">
        <v>186</v>
      </c>
      <c r="B2205">
        <v>556.06200000000001</v>
      </c>
      <c r="C2205">
        <v>0</v>
      </c>
      <c r="D2205">
        <v>0</v>
      </c>
      <c r="E2205">
        <v>0</v>
      </c>
      <c r="F2205">
        <v>0</v>
      </c>
      <c r="G2205" s="9">
        <v>7.2411299999999999E-18</v>
      </c>
      <c r="H2205">
        <v>3161.19</v>
      </c>
      <c r="I2205">
        <v>-511935804</v>
      </c>
    </row>
    <row r="2206" spans="1:9" x14ac:dyDescent="0.25">
      <c r="A2206" t="s">
        <v>186</v>
      </c>
      <c r="B2206">
        <v>549.49800000000005</v>
      </c>
      <c r="C2206">
        <v>0</v>
      </c>
      <c r="D2206">
        <v>0</v>
      </c>
      <c r="E2206">
        <v>0</v>
      </c>
      <c r="F2206">
        <v>0</v>
      </c>
      <c r="G2206" s="9">
        <v>4.9026800000000002E-17</v>
      </c>
      <c r="H2206">
        <v>4927.62</v>
      </c>
      <c r="I2206">
        <v>-511935804</v>
      </c>
    </row>
    <row r="2207" spans="1:9" x14ac:dyDescent="0.25">
      <c r="A2207" t="s">
        <v>186</v>
      </c>
      <c r="B2207">
        <v>549.23</v>
      </c>
      <c r="C2207">
        <v>0</v>
      </c>
      <c r="D2207">
        <v>0</v>
      </c>
      <c r="E2207">
        <v>0</v>
      </c>
      <c r="F2207">
        <v>0</v>
      </c>
      <c r="G2207" s="9">
        <v>5.7634700000000003E-17</v>
      </c>
      <c r="H2207">
        <v>3287.91</v>
      </c>
      <c r="I2207">
        <v>-511935804</v>
      </c>
    </row>
    <row r="2208" spans="1:9" x14ac:dyDescent="0.25">
      <c r="A2208" t="s">
        <v>186</v>
      </c>
      <c r="B2208">
        <v>546.22500000000002</v>
      </c>
      <c r="C2208">
        <v>0</v>
      </c>
      <c r="D2208">
        <v>0</v>
      </c>
      <c r="E2208">
        <v>0</v>
      </c>
      <c r="F2208">
        <v>0</v>
      </c>
      <c r="G2208" s="9">
        <v>4.5809899999999998E-17</v>
      </c>
      <c r="H2208">
        <v>3746.58</v>
      </c>
      <c r="I2208">
        <v>-511935804</v>
      </c>
    </row>
    <row r="2209" spans="1:9" x14ac:dyDescent="0.25">
      <c r="A2209" t="s">
        <v>186</v>
      </c>
      <c r="B2209">
        <v>553.49699999999996</v>
      </c>
      <c r="C2209">
        <v>0</v>
      </c>
      <c r="D2209">
        <v>0</v>
      </c>
      <c r="E2209">
        <v>0</v>
      </c>
      <c r="F2209">
        <v>0</v>
      </c>
      <c r="G2209" s="9">
        <v>6.73517E-19</v>
      </c>
      <c r="H2209">
        <v>4706.76</v>
      </c>
      <c r="I2209">
        <v>-511935804</v>
      </c>
    </row>
    <row r="2210" spans="1:9" x14ac:dyDescent="0.25">
      <c r="A2210" t="s">
        <v>186</v>
      </c>
      <c r="B2210">
        <v>558.35699999999997</v>
      </c>
      <c r="C2210">
        <v>0</v>
      </c>
      <c r="D2210">
        <v>0</v>
      </c>
      <c r="E2210">
        <v>0</v>
      </c>
      <c r="F2210">
        <v>0</v>
      </c>
      <c r="G2210" s="9">
        <v>5.4091199999999999E-20</v>
      </c>
      <c r="H2210">
        <v>8477.7199999999993</v>
      </c>
      <c r="I2210">
        <v>-511935804</v>
      </c>
    </row>
    <row r="2211" spans="1:9" x14ac:dyDescent="0.25">
      <c r="A2211" t="s">
        <v>186</v>
      </c>
      <c r="B2211">
        <v>558.14099999999996</v>
      </c>
      <c r="C2211">
        <v>0</v>
      </c>
      <c r="D2211">
        <v>0</v>
      </c>
      <c r="E2211">
        <v>0</v>
      </c>
      <c r="F2211">
        <v>0</v>
      </c>
      <c r="G2211" s="9">
        <v>6.9392399999999998E-18</v>
      </c>
      <c r="H2211">
        <v>17501.400000000001</v>
      </c>
      <c r="I2211">
        <v>-511935804</v>
      </c>
    </row>
    <row r="2212" spans="1:9" x14ac:dyDescent="0.25">
      <c r="A2212" t="s">
        <v>186</v>
      </c>
      <c r="B2212">
        <v>545.428</v>
      </c>
      <c r="C2212">
        <v>0</v>
      </c>
      <c r="D2212">
        <v>0</v>
      </c>
      <c r="E2212">
        <v>0</v>
      </c>
      <c r="F2212">
        <v>0</v>
      </c>
      <c r="G2212" s="9">
        <v>7.6461400000000002E-18</v>
      </c>
      <c r="H2212">
        <v>4027.88</v>
      </c>
      <c r="I2212">
        <v>-511935804</v>
      </c>
    </row>
    <row r="2213" spans="1:9" x14ac:dyDescent="0.25">
      <c r="A2213" t="s">
        <v>186</v>
      </c>
      <c r="B2213">
        <v>545.29999999999995</v>
      </c>
      <c r="C2213">
        <v>0</v>
      </c>
      <c r="D2213">
        <v>0</v>
      </c>
      <c r="E2213">
        <v>0</v>
      </c>
      <c r="F2213">
        <v>0</v>
      </c>
      <c r="G2213" s="9">
        <v>1.4053299999999999E-17</v>
      </c>
      <c r="H2213">
        <v>4193.51</v>
      </c>
      <c r="I2213">
        <v>-511935804</v>
      </c>
    </row>
    <row r="2214" spans="1:9" x14ac:dyDescent="0.25">
      <c r="A2214" t="s">
        <v>186</v>
      </c>
      <c r="B2214">
        <v>557.22799999999995</v>
      </c>
      <c r="C2214">
        <v>0</v>
      </c>
      <c r="D2214">
        <v>0</v>
      </c>
      <c r="E2214">
        <v>0</v>
      </c>
      <c r="F2214">
        <v>0</v>
      </c>
      <c r="G2214" s="9">
        <v>5.03358E-17</v>
      </c>
      <c r="H2214">
        <v>4079.65</v>
      </c>
      <c r="I2214">
        <v>-511935804</v>
      </c>
    </row>
    <row r="2215" spans="1:9" x14ac:dyDescent="0.25">
      <c r="A2215" t="s">
        <v>186</v>
      </c>
      <c r="B2215">
        <v>549.26099999999997</v>
      </c>
      <c r="C2215">
        <v>0</v>
      </c>
      <c r="D2215">
        <v>0</v>
      </c>
      <c r="E2215">
        <v>0</v>
      </c>
      <c r="F2215">
        <v>0</v>
      </c>
      <c r="G2215" s="9">
        <v>3.14165E-21</v>
      </c>
      <c r="H2215">
        <v>4009.66</v>
      </c>
      <c r="I2215">
        <v>-511935804</v>
      </c>
    </row>
    <row r="2216" spans="1:9" x14ac:dyDescent="0.25">
      <c r="A2216" t="s">
        <v>186</v>
      </c>
      <c r="B2216">
        <v>549.73599999999999</v>
      </c>
      <c r="C2216">
        <v>0</v>
      </c>
      <c r="D2216">
        <v>0</v>
      </c>
      <c r="E2216">
        <v>0</v>
      </c>
      <c r="F2216">
        <v>0</v>
      </c>
      <c r="G2216" s="9">
        <v>3.32487E-19</v>
      </c>
      <c r="H2216">
        <v>16712.900000000001</v>
      </c>
      <c r="I2216">
        <v>-511935804</v>
      </c>
    </row>
    <row r="2217" spans="1:9" x14ac:dyDescent="0.25">
      <c r="A2217" t="s">
        <v>186</v>
      </c>
      <c r="B2217">
        <v>562.46</v>
      </c>
      <c r="C2217">
        <v>0</v>
      </c>
      <c r="D2217">
        <v>0</v>
      </c>
      <c r="E2217">
        <v>0</v>
      </c>
      <c r="F2217">
        <v>0</v>
      </c>
      <c r="G2217" s="9">
        <v>1.3211999999999999E-18</v>
      </c>
      <c r="H2217">
        <v>5403.78</v>
      </c>
      <c r="I2217">
        <v>-511935804</v>
      </c>
    </row>
    <row r="2218" spans="1:9" x14ac:dyDescent="0.25">
      <c r="A2218" t="s">
        <v>186</v>
      </c>
      <c r="B2218">
        <v>542.77099999999996</v>
      </c>
      <c r="C2218">
        <v>0</v>
      </c>
      <c r="D2218">
        <v>0</v>
      </c>
      <c r="E2218">
        <v>0</v>
      </c>
      <c r="F2218">
        <v>0</v>
      </c>
      <c r="G2218" s="9">
        <v>2.0115700000000002E-17</v>
      </c>
      <c r="H2218">
        <v>5126.5200000000004</v>
      </c>
      <c r="I2218">
        <v>-511935804</v>
      </c>
    </row>
    <row r="2219" spans="1:9" x14ac:dyDescent="0.25">
      <c r="A2219" t="s">
        <v>186</v>
      </c>
      <c r="B2219">
        <v>548.827</v>
      </c>
      <c r="C2219">
        <v>0</v>
      </c>
      <c r="D2219">
        <v>0</v>
      </c>
      <c r="E2219">
        <v>0</v>
      </c>
      <c r="F2219">
        <v>0</v>
      </c>
      <c r="G2219" s="9">
        <v>6.8137900000000004E-20</v>
      </c>
      <c r="H2219">
        <v>3750.7</v>
      </c>
      <c r="I2219">
        <v>-511935804</v>
      </c>
    </row>
    <row r="2220" spans="1:9" x14ac:dyDescent="0.25">
      <c r="A2220" t="s">
        <v>186</v>
      </c>
      <c r="B2220">
        <v>548.12599999999998</v>
      </c>
      <c r="C2220">
        <v>0</v>
      </c>
      <c r="D2220">
        <v>0</v>
      </c>
      <c r="E2220">
        <v>0</v>
      </c>
      <c r="F2220">
        <v>0</v>
      </c>
      <c r="G2220" s="9">
        <v>6.1283699999999997E-18</v>
      </c>
      <c r="H2220">
        <v>4196.41</v>
      </c>
      <c r="I2220">
        <v>-511935804</v>
      </c>
    </row>
    <row r="2221" spans="1:9" x14ac:dyDescent="0.25">
      <c r="A2221" t="s">
        <v>186</v>
      </c>
      <c r="B2221">
        <v>554.00400000000002</v>
      </c>
      <c r="C2221">
        <v>0</v>
      </c>
      <c r="D2221">
        <v>0</v>
      </c>
      <c r="E2221">
        <v>0</v>
      </c>
      <c r="F2221">
        <v>0</v>
      </c>
      <c r="G2221" s="9">
        <v>8.1299500000000001E-16</v>
      </c>
      <c r="H2221">
        <v>4285.83</v>
      </c>
      <c r="I2221">
        <v>-511935804</v>
      </c>
    </row>
    <row r="2222" spans="1:9" x14ac:dyDescent="0.25">
      <c r="A2222" t="s">
        <v>186</v>
      </c>
      <c r="B2222">
        <v>551.93499999999995</v>
      </c>
      <c r="C2222">
        <v>0</v>
      </c>
      <c r="D2222">
        <v>0</v>
      </c>
      <c r="E2222">
        <v>0</v>
      </c>
      <c r="F2222">
        <v>0</v>
      </c>
      <c r="G2222" s="9">
        <v>3.4336999999999998E-17</v>
      </c>
      <c r="H2222">
        <v>2613.83</v>
      </c>
      <c r="I2222">
        <v>-511935804</v>
      </c>
    </row>
    <row r="2223" spans="1:9" x14ac:dyDescent="0.25">
      <c r="A2223" t="s">
        <v>186</v>
      </c>
      <c r="B2223">
        <v>546.04700000000003</v>
      </c>
      <c r="C2223">
        <v>0</v>
      </c>
      <c r="D2223">
        <v>0</v>
      </c>
      <c r="E2223">
        <v>0</v>
      </c>
      <c r="F2223">
        <v>0</v>
      </c>
      <c r="G2223" s="9">
        <v>5.3125999999999998E-18</v>
      </c>
      <c r="H2223">
        <v>4477.59</v>
      </c>
      <c r="I2223">
        <v>-511935804</v>
      </c>
    </row>
    <row r="2224" spans="1:9" x14ac:dyDescent="0.25">
      <c r="A2224" t="s">
        <v>186</v>
      </c>
      <c r="B2224">
        <v>555.14499999999998</v>
      </c>
      <c r="C2224">
        <v>0</v>
      </c>
      <c r="D2224">
        <v>0</v>
      </c>
      <c r="E2224">
        <v>0</v>
      </c>
      <c r="F2224">
        <v>0</v>
      </c>
      <c r="G2224" s="9">
        <v>1.48847E-18</v>
      </c>
      <c r="H2224">
        <v>5213.2</v>
      </c>
      <c r="I2224">
        <v>-511935804</v>
      </c>
    </row>
    <row r="2225" spans="1:25" x14ac:dyDescent="0.25">
      <c r="A2225" t="s">
        <v>186</v>
      </c>
      <c r="B2225">
        <v>551.82799999999997</v>
      </c>
      <c r="C2225">
        <v>0</v>
      </c>
      <c r="D2225">
        <v>0</v>
      </c>
      <c r="E2225">
        <v>0</v>
      </c>
      <c r="F2225">
        <v>0</v>
      </c>
      <c r="G2225" s="9">
        <v>1.47196E-17</v>
      </c>
      <c r="H2225">
        <v>5552.63</v>
      </c>
      <c r="I2225">
        <v>-511935804</v>
      </c>
    </row>
    <row r="2226" spans="1:25" x14ac:dyDescent="0.25">
      <c r="A2226" t="s">
        <v>186</v>
      </c>
      <c r="B2226">
        <v>552.45899999999995</v>
      </c>
      <c r="C2226">
        <v>0</v>
      </c>
      <c r="D2226">
        <v>0</v>
      </c>
      <c r="E2226">
        <v>0</v>
      </c>
      <c r="F2226">
        <v>0</v>
      </c>
      <c r="G2226" s="9">
        <v>2.1209699999999998E-15</v>
      </c>
      <c r="H2226">
        <v>10539.6</v>
      </c>
      <c r="I2226">
        <v>-511935804</v>
      </c>
    </row>
    <row r="2227" spans="1:25" x14ac:dyDescent="0.25">
      <c r="A2227" t="s">
        <v>186</v>
      </c>
      <c r="B2227">
        <v>552.64499999999998</v>
      </c>
      <c r="C2227">
        <v>0</v>
      </c>
      <c r="D2227">
        <v>0</v>
      </c>
      <c r="E2227">
        <v>0</v>
      </c>
      <c r="F2227">
        <v>0</v>
      </c>
      <c r="G2227" s="9">
        <v>9.2727899999999992E-19</v>
      </c>
      <c r="H2227">
        <v>2337.9499999999998</v>
      </c>
      <c r="I2227">
        <v>-511935804</v>
      </c>
    </row>
    <row r="2228" spans="1:25" x14ac:dyDescent="0.25">
      <c r="A2228" t="s">
        <v>186</v>
      </c>
      <c r="B2228">
        <v>557.87599999999998</v>
      </c>
      <c r="C2228">
        <v>0</v>
      </c>
      <c r="D2228">
        <v>0</v>
      </c>
      <c r="E2228">
        <v>0</v>
      </c>
      <c r="F2228">
        <v>0</v>
      </c>
      <c r="G2228" s="9">
        <v>4.9881100000000003E-16</v>
      </c>
      <c r="H2228">
        <v>5708.31</v>
      </c>
      <c r="I2228">
        <v>-511935804</v>
      </c>
    </row>
    <row r="2229" spans="1:25" x14ac:dyDescent="0.25">
      <c r="A2229" t="s">
        <v>186</v>
      </c>
      <c r="B2229">
        <v>550.10599999999999</v>
      </c>
      <c r="C2229">
        <v>0</v>
      </c>
      <c r="D2229">
        <v>0</v>
      </c>
      <c r="E2229">
        <v>0</v>
      </c>
      <c r="F2229">
        <v>0</v>
      </c>
      <c r="G2229" s="9">
        <v>1.9910100000000002E-18</v>
      </c>
      <c r="H2229">
        <v>5547.79</v>
      </c>
      <c r="I2229">
        <v>-511935804</v>
      </c>
    </row>
    <row r="2230" spans="1:25" x14ac:dyDescent="0.25">
      <c r="A2230" t="s">
        <v>186</v>
      </c>
      <c r="B2230">
        <v>547.923</v>
      </c>
      <c r="C2230">
        <v>0</v>
      </c>
      <c r="D2230">
        <v>0</v>
      </c>
      <c r="E2230">
        <v>0</v>
      </c>
      <c r="F2230">
        <v>0</v>
      </c>
      <c r="G2230" s="9">
        <v>7.6080700000000005E-17</v>
      </c>
      <c r="H2230">
        <v>7292.2</v>
      </c>
      <c r="I2230">
        <v>-511935804</v>
      </c>
    </row>
    <row r="2231" spans="1:25" x14ac:dyDescent="0.25">
      <c r="A2231" t="s">
        <v>186</v>
      </c>
      <c r="B2231">
        <v>548.09299999999996</v>
      </c>
      <c r="C2231">
        <v>0</v>
      </c>
      <c r="D2231">
        <v>0</v>
      </c>
      <c r="E2231">
        <v>0</v>
      </c>
      <c r="F2231">
        <v>0</v>
      </c>
      <c r="G2231" s="9">
        <v>9.5874899999999998E-17</v>
      </c>
      <c r="H2231">
        <v>6388.48</v>
      </c>
      <c r="I2231">
        <v>-511935804</v>
      </c>
    </row>
    <row r="2232" spans="1:25" x14ac:dyDescent="0.25">
      <c r="A2232" t="s">
        <v>186</v>
      </c>
      <c r="B2232">
        <v>553.13300000000004</v>
      </c>
      <c r="C2232">
        <v>0</v>
      </c>
      <c r="D2232">
        <v>0</v>
      </c>
      <c r="E2232">
        <v>0</v>
      </c>
      <c r="F2232">
        <v>0</v>
      </c>
      <c r="G2232" s="9">
        <v>1.15209E-17</v>
      </c>
      <c r="H2232">
        <v>14571</v>
      </c>
      <c r="I2232">
        <v>-511935804</v>
      </c>
    </row>
    <row r="2233" spans="1:25" x14ac:dyDescent="0.25">
      <c r="A2233" t="s">
        <v>186</v>
      </c>
      <c r="B2233">
        <v>548.755</v>
      </c>
      <c r="C2233">
        <v>0</v>
      </c>
      <c r="D2233">
        <v>0</v>
      </c>
      <c r="E2233">
        <v>0</v>
      </c>
      <c r="F2233">
        <v>0</v>
      </c>
      <c r="G2233" s="9">
        <v>1.19209E-20</v>
      </c>
      <c r="H2233">
        <v>3770.36</v>
      </c>
      <c r="I2233">
        <v>-511935804</v>
      </c>
    </row>
    <row r="2234" spans="1:25" x14ac:dyDescent="0.25">
      <c r="A2234" t="s">
        <v>186</v>
      </c>
      <c r="B2234">
        <v>548.82399999999996</v>
      </c>
      <c r="C2234">
        <v>0</v>
      </c>
      <c r="D2234">
        <v>0</v>
      </c>
      <c r="E2234">
        <v>0</v>
      </c>
      <c r="F2234">
        <v>0</v>
      </c>
      <c r="G2234" s="9">
        <v>9.6709900000000006E-18</v>
      </c>
      <c r="H2234">
        <v>3682.6</v>
      </c>
      <c r="I2234">
        <v>-511935804</v>
      </c>
    </row>
    <row r="2235" spans="1:25" x14ac:dyDescent="0.25">
      <c r="A2235" t="s">
        <v>186</v>
      </c>
      <c r="B2235">
        <v>547.21400000000006</v>
      </c>
      <c r="C2235">
        <v>0</v>
      </c>
      <c r="D2235">
        <v>0</v>
      </c>
      <c r="E2235">
        <v>0</v>
      </c>
      <c r="F2235">
        <v>0</v>
      </c>
      <c r="G2235" s="9">
        <v>1.77122E-17</v>
      </c>
      <c r="H2235">
        <v>7285.17</v>
      </c>
      <c r="I2235">
        <v>-511935804</v>
      </c>
    </row>
    <row r="2236" spans="1:25" x14ac:dyDescent="0.25">
      <c r="A2236" t="s">
        <v>186</v>
      </c>
      <c r="B2236">
        <v>549.75699999999995</v>
      </c>
      <c r="C2236">
        <v>0</v>
      </c>
      <c r="D2236">
        <v>0</v>
      </c>
      <c r="E2236">
        <v>0</v>
      </c>
      <c r="F2236">
        <v>0</v>
      </c>
      <c r="G2236" s="9">
        <v>6.4827999999999996E-16</v>
      </c>
      <c r="H2236">
        <v>20032.7</v>
      </c>
      <c r="I2236">
        <v>-511935804</v>
      </c>
    </row>
    <row r="2237" spans="1:25" x14ac:dyDescent="0.25">
      <c r="A2237" t="s">
        <v>186</v>
      </c>
      <c r="B2237">
        <v>550.78399999999999</v>
      </c>
      <c r="C2237">
        <v>0</v>
      </c>
      <c r="D2237">
        <v>0</v>
      </c>
      <c r="E2237">
        <v>0</v>
      </c>
      <c r="F2237">
        <v>0</v>
      </c>
      <c r="G2237" s="9">
        <v>3.09345E-20</v>
      </c>
      <c r="H2237">
        <v>2792.43</v>
      </c>
      <c r="I2237">
        <v>-511935804</v>
      </c>
    </row>
    <row r="2238" spans="1:25" x14ac:dyDescent="0.25">
      <c r="A2238" t="s">
        <v>186</v>
      </c>
      <c r="B2238">
        <v>550.53499999999997</v>
      </c>
      <c r="C2238">
        <v>0</v>
      </c>
      <c r="D2238">
        <v>0</v>
      </c>
      <c r="E2238">
        <v>0</v>
      </c>
      <c r="F2238">
        <v>0</v>
      </c>
      <c r="G2238" s="9">
        <v>1.53024E-20</v>
      </c>
      <c r="H2238">
        <v>7281.49</v>
      </c>
      <c r="I2238">
        <v>-511935804</v>
      </c>
    </row>
    <row r="2239" spans="1:25" x14ac:dyDescent="0.25">
      <c r="A2239" t="s">
        <v>186</v>
      </c>
      <c r="B2239">
        <v>552.94600000000003</v>
      </c>
      <c r="C2239">
        <v>0</v>
      </c>
      <c r="D2239">
        <v>0</v>
      </c>
      <c r="E2239">
        <v>0</v>
      </c>
      <c r="F2239">
        <v>0</v>
      </c>
      <c r="G2239" s="9">
        <v>1.3168899999999999E-19</v>
      </c>
      <c r="H2239">
        <v>5116.58</v>
      </c>
      <c r="I2239">
        <v>-511935804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186</v>
      </c>
      <c r="B2240">
        <v>545.99599999999998</v>
      </c>
      <c r="C2240">
        <v>0</v>
      </c>
      <c r="D2240">
        <v>0</v>
      </c>
      <c r="E2240">
        <v>0</v>
      </c>
      <c r="F2240">
        <v>0</v>
      </c>
      <c r="G2240" s="9">
        <v>2.4393400000000001E-17</v>
      </c>
      <c r="H2240">
        <v>14856</v>
      </c>
      <c r="I2240">
        <v>-511935804</v>
      </c>
      <c r="R2240">
        <f>AVERAGE(B2191:B2240)</f>
        <v>552.18560000000002</v>
      </c>
      <c r="S2240">
        <f>AVERAGE(C2191:C2240)</f>
        <v>0</v>
      </c>
      <c r="U2240">
        <f>_xlfn.VAR.P(B2191:B2240)</f>
        <v>21.17081956000002</v>
      </c>
      <c r="V2240">
        <f>_xlfn.VAR.P(C2191:C2240)</f>
        <v>0</v>
      </c>
      <c r="X2240">
        <f>1.96*SQRT(U2240)/50</f>
        <v>0.18036609484234675</v>
      </c>
      <c r="Y2240">
        <f>1.96*SQRT(V2240)/50</f>
        <v>0</v>
      </c>
    </row>
    <row r="2241" spans="1:9" x14ac:dyDescent="0.25">
      <c r="A2241" t="s">
        <v>186</v>
      </c>
      <c r="B2241">
        <v>27708.135999999999</v>
      </c>
      <c r="C2241" t="s">
        <v>37</v>
      </c>
    </row>
    <row r="2242" spans="1:9" x14ac:dyDescent="0.25">
      <c r="A2242" t="s">
        <v>187</v>
      </c>
      <c r="B2242">
        <v>452.05200000000002</v>
      </c>
      <c r="C2242">
        <v>449.40300000000002</v>
      </c>
      <c r="D2242">
        <v>428.13099999999997</v>
      </c>
      <c r="E2242">
        <v>425.13499999999999</v>
      </c>
      <c r="F2242">
        <v>68.890199999999993</v>
      </c>
      <c r="G2242" s="9">
        <v>2.0034700000000001E-20</v>
      </c>
      <c r="H2242">
        <v>2048.54</v>
      </c>
      <c r="I2242">
        <v>-511935804</v>
      </c>
    </row>
    <row r="2243" spans="1:9" x14ac:dyDescent="0.25">
      <c r="A2243" t="s">
        <v>187</v>
      </c>
      <c r="B2243">
        <v>453.096</v>
      </c>
      <c r="C2243">
        <v>451.738</v>
      </c>
      <c r="D2243">
        <v>429.92099999999999</v>
      </c>
      <c r="E2243">
        <v>427.065</v>
      </c>
      <c r="F2243">
        <v>69.835400000000007</v>
      </c>
      <c r="G2243" s="9">
        <v>1.0031900000000001E-18</v>
      </c>
      <c r="H2243">
        <v>8004.08</v>
      </c>
      <c r="I2243">
        <v>-511935804</v>
      </c>
    </row>
    <row r="2244" spans="1:9" x14ac:dyDescent="0.25">
      <c r="A2244" t="s">
        <v>187</v>
      </c>
      <c r="B2244">
        <v>438.37</v>
      </c>
      <c r="C2244">
        <v>436.89100000000002</v>
      </c>
      <c r="D2244">
        <v>419.86500000000001</v>
      </c>
      <c r="E2244">
        <v>418.13900000000001</v>
      </c>
      <c r="F2244">
        <v>70.307699999999997</v>
      </c>
      <c r="G2244" s="9">
        <v>2.5129400000000001E-16</v>
      </c>
      <c r="H2244">
        <v>7458.02</v>
      </c>
      <c r="I2244">
        <v>-511935804</v>
      </c>
    </row>
    <row r="2245" spans="1:9" x14ac:dyDescent="0.25">
      <c r="A2245" t="s">
        <v>187</v>
      </c>
      <c r="B2245">
        <v>450.923</v>
      </c>
      <c r="C2245">
        <v>449.69499999999999</v>
      </c>
      <c r="D2245">
        <v>428.47699999999998</v>
      </c>
      <c r="E2245">
        <v>425.86399999999998</v>
      </c>
      <c r="F2245">
        <v>70.399199999999993</v>
      </c>
      <c r="G2245" s="9">
        <v>4.11346E-16</v>
      </c>
      <c r="H2245">
        <v>7252.34</v>
      </c>
      <c r="I2245">
        <v>-511935804</v>
      </c>
    </row>
    <row r="2246" spans="1:9" x14ac:dyDescent="0.25">
      <c r="A2246" t="s">
        <v>187</v>
      </c>
      <c r="B2246">
        <v>443.64</v>
      </c>
      <c r="C2246">
        <v>442.30599999999998</v>
      </c>
      <c r="D2246">
        <v>423.81400000000002</v>
      </c>
      <c r="E2246">
        <v>421.90300000000002</v>
      </c>
      <c r="F2246">
        <v>70.717500000000001</v>
      </c>
      <c r="G2246" s="9">
        <v>5.0777599999999997E-17</v>
      </c>
      <c r="H2246">
        <v>1982.64</v>
      </c>
      <c r="I2246">
        <v>-511935804</v>
      </c>
    </row>
    <row r="2247" spans="1:9" x14ac:dyDescent="0.25">
      <c r="A2247" t="s">
        <v>187</v>
      </c>
      <c r="B2247">
        <v>452.46899999999999</v>
      </c>
      <c r="C2247">
        <v>451.226</v>
      </c>
      <c r="D2247">
        <v>429.75700000000001</v>
      </c>
      <c r="E2247">
        <v>427.09899999999999</v>
      </c>
      <c r="F2247">
        <v>70.029799999999994</v>
      </c>
      <c r="G2247" s="9">
        <v>9.6186899999999998E-18</v>
      </c>
      <c r="H2247">
        <v>5740.83</v>
      </c>
      <c r="I2247">
        <v>-511935804</v>
      </c>
    </row>
    <row r="2248" spans="1:9" x14ac:dyDescent="0.25">
      <c r="A2248" t="s">
        <v>187</v>
      </c>
      <c r="B2248">
        <v>467.505</v>
      </c>
      <c r="C2248">
        <v>466.21</v>
      </c>
      <c r="D2248">
        <v>443.61099999999999</v>
      </c>
      <c r="E2248">
        <v>440.32100000000003</v>
      </c>
      <c r="F2248">
        <v>75.086600000000004</v>
      </c>
      <c r="G2248" s="9">
        <v>2.6355199999999998E-18</v>
      </c>
      <c r="H2248">
        <v>11641.8</v>
      </c>
      <c r="I2248">
        <v>-511935804</v>
      </c>
    </row>
    <row r="2249" spans="1:9" x14ac:dyDescent="0.25">
      <c r="A2249" t="s">
        <v>187</v>
      </c>
      <c r="B2249">
        <v>445.33</v>
      </c>
      <c r="C2249">
        <v>443.95499999999998</v>
      </c>
      <c r="D2249">
        <v>424.57600000000002</v>
      </c>
      <c r="E2249">
        <v>422.51900000000001</v>
      </c>
      <c r="F2249">
        <v>70.353099999999998</v>
      </c>
      <c r="G2249" s="9">
        <v>2.5277099999999998E-16</v>
      </c>
      <c r="H2249">
        <v>5605.74</v>
      </c>
      <c r="I2249">
        <v>-511935804</v>
      </c>
    </row>
    <row r="2250" spans="1:9" x14ac:dyDescent="0.25">
      <c r="A2250" t="s">
        <v>187</v>
      </c>
      <c r="B2250">
        <v>452.59100000000001</v>
      </c>
      <c r="C2250">
        <v>451.15199999999999</v>
      </c>
      <c r="D2250">
        <v>429.26600000000002</v>
      </c>
      <c r="E2250">
        <v>426.41899999999998</v>
      </c>
      <c r="F2250">
        <v>69.909499999999994</v>
      </c>
      <c r="G2250" s="9">
        <v>4.1517900000000001E-20</v>
      </c>
      <c r="H2250">
        <v>1827.73</v>
      </c>
      <c r="I2250">
        <v>-511935804</v>
      </c>
    </row>
    <row r="2251" spans="1:9" x14ac:dyDescent="0.25">
      <c r="A2251" t="s">
        <v>187</v>
      </c>
      <c r="B2251">
        <v>454.96899999999999</v>
      </c>
      <c r="C2251">
        <v>453.66199999999998</v>
      </c>
      <c r="D2251">
        <v>431.053</v>
      </c>
      <c r="E2251">
        <v>428.09899999999999</v>
      </c>
      <c r="F2251">
        <v>70.239999999999995</v>
      </c>
      <c r="G2251" s="9">
        <v>6.5350799999999997E-18</v>
      </c>
      <c r="H2251">
        <v>2752.34</v>
      </c>
      <c r="I2251">
        <v>-511935804</v>
      </c>
    </row>
    <row r="2252" spans="1:9" x14ac:dyDescent="0.25">
      <c r="A2252" t="s">
        <v>187</v>
      </c>
      <c r="B2252">
        <v>445.70699999999999</v>
      </c>
      <c r="C2252">
        <v>444.40199999999999</v>
      </c>
      <c r="D2252">
        <v>424.33</v>
      </c>
      <c r="E2252">
        <v>422.35899999999998</v>
      </c>
      <c r="F2252">
        <v>69.6541</v>
      </c>
      <c r="G2252" s="9">
        <v>8.3929300000000002E-18</v>
      </c>
      <c r="H2252">
        <v>4525.41</v>
      </c>
      <c r="I2252">
        <v>-511935804</v>
      </c>
    </row>
    <row r="2253" spans="1:9" x14ac:dyDescent="0.25">
      <c r="A2253" t="s">
        <v>187</v>
      </c>
      <c r="B2253">
        <v>463.26</v>
      </c>
      <c r="C2253">
        <v>462.03899999999999</v>
      </c>
      <c r="D2253">
        <v>436.97800000000001</v>
      </c>
      <c r="E2253">
        <v>433.18200000000002</v>
      </c>
      <c r="F2253">
        <v>70.741600000000005</v>
      </c>
      <c r="G2253" s="9">
        <v>4.9004699999999999E-17</v>
      </c>
      <c r="H2253">
        <v>7205.47</v>
      </c>
      <c r="I2253">
        <v>-511935804</v>
      </c>
    </row>
    <row r="2254" spans="1:9" x14ac:dyDescent="0.25">
      <c r="A2254" t="s">
        <v>187</v>
      </c>
      <c r="B2254">
        <v>447.33499999999998</v>
      </c>
      <c r="C2254">
        <v>446.11399999999998</v>
      </c>
      <c r="D2254">
        <v>426.37599999999998</v>
      </c>
      <c r="E2254">
        <v>424.49700000000001</v>
      </c>
      <c r="F2254">
        <v>71.212000000000003</v>
      </c>
      <c r="G2254" s="9">
        <v>6.2226999999999996E-19</v>
      </c>
      <c r="H2254">
        <v>4552.45</v>
      </c>
      <c r="I2254">
        <v>-511935804</v>
      </c>
    </row>
    <row r="2255" spans="1:9" x14ac:dyDescent="0.25">
      <c r="A2255" t="s">
        <v>187</v>
      </c>
      <c r="B2255">
        <v>462.673</v>
      </c>
      <c r="C2255">
        <v>461.392</v>
      </c>
      <c r="D2255">
        <v>436.89600000000002</v>
      </c>
      <c r="E2255">
        <v>433.62400000000002</v>
      </c>
      <c r="F2255">
        <v>71.256100000000004</v>
      </c>
      <c r="G2255" s="9">
        <v>1.80359E-19</v>
      </c>
      <c r="H2255">
        <v>8040.3</v>
      </c>
      <c r="I2255">
        <v>-511935804</v>
      </c>
    </row>
    <row r="2256" spans="1:9" x14ac:dyDescent="0.25">
      <c r="A2256" t="s">
        <v>187</v>
      </c>
      <c r="B2256">
        <v>460.02699999999999</v>
      </c>
      <c r="C2256">
        <v>458.68799999999999</v>
      </c>
      <c r="D2256">
        <v>435.39699999999999</v>
      </c>
      <c r="E2256">
        <v>432.39499999999998</v>
      </c>
      <c r="F2256">
        <v>71.259900000000002</v>
      </c>
      <c r="G2256" s="9">
        <v>5.1415999999999996E-16</v>
      </c>
      <c r="H2256">
        <v>6180.17</v>
      </c>
      <c r="I2256">
        <v>-511935804</v>
      </c>
    </row>
    <row r="2257" spans="1:9" x14ac:dyDescent="0.25">
      <c r="A2257" t="s">
        <v>187</v>
      </c>
      <c r="B2257">
        <v>453.81299999999999</v>
      </c>
      <c r="C2257">
        <v>452.55399999999997</v>
      </c>
      <c r="D2257">
        <v>431.28899999999999</v>
      </c>
      <c r="E2257">
        <v>428.60599999999999</v>
      </c>
      <c r="F2257">
        <v>71.798900000000003</v>
      </c>
      <c r="G2257" s="9">
        <v>7.9876000000000002E-19</v>
      </c>
      <c r="H2257">
        <v>3947.32</v>
      </c>
      <c r="I2257">
        <v>-511935804</v>
      </c>
    </row>
    <row r="2258" spans="1:9" x14ac:dyDescent="0.25">
      <c r="A2258" t="s">
        <v>187</v>
      </c>
      <c r="B2258">
        <v>442.43299999999999</v>
      </c>
      <c r="C2258">
        <v>441.16899999999998</v>
      </c>
      <c r="D2258">
        <v>422.416</v>
      </c>
      <c r="E2258">
        <v>420.46300000000002</v>
      </c>
      <c r="F2258">
        <v>69.960400000000007</v>
      </c>
      <c r="G2258" s="9">
        <v>5.2731099999999998E-18</v>
      </c>
      <c r="H2258">
        <v>2384.35</v>
      </c>
      <c r="I2258">
        <v>-511935804</v>
      </c>
    </row>
    <row r="2259" spans="1:9" x14ac:dyDescent="0.25">
      <c r="A2259" t="s">
        <v>187</v>
      </c>
      <c r="B2259">
        <v>458.12299999999999</v>
      </c>
      <c r="C2259">
        <v>456.75400000000002</v>
      </c>
      <c r="D2259">
        <v>433.31</v>
      </c>
      <c r="E2259">
        <v>430.05200000000002</v>
      </c>
      <c r="F2259">
        <v>70.328999999999994</v>
      </c>
      <c r="G2259" s="9">
        <v>3.6272600000000002E-18</v>
      </c>
      <c r="H2259">
        <v>3825.09</v>
      </c>
      <c r="I2259">
        <v>-511935804</v>
      </c>
    </row>
    <row r="2260" spans="1:9" x14ac:dyDescent="0.25">
      <c r="A2260" t="s">
        <v>187</v>
      </c>
      <c r="B2260">
        <v>464.63499999999999</v>
      </c>
      <c r="C2260">
        <v>463.42599999999999</v>
      </c>
      <c r="D2260">
        <v>438.18</v>
      </c>
      <c r="E2260">
        <v>434.55500000000001</v>
      </c>
      <c r="F2260">
        <v>71.392499999999998</v>
      </c>
      <c r="G2260" s="9">
        <v>1.08691E-16</v>
      </c>
      <c r="H2260">
        <v>4285.67</v>
      </c>
      <c r="I2260">
        <v>-511935804</v>
      </c>
    </row>
    <row r="2261" spans="1:9" x14ac:dyDescent="0.25">
      <c r="A2261" t="s">
        <v>187</v>
      </c>
      <c r="B2261">
        <v>479.60700000000003</v>
      </c>
      <c r="C2261">
        <v>478.25799999999998</v>
      </c>
      <c r="D2261">
        <v>449.79399999999998</v>
      </c>
      <c r="E2261">
        <v>445.01499999999999</v>
      </c>
      <c r="F2261">
        <v>71.538499999999999</v>
      </c>
      <c r="G2261" s="9">
        <v>1.7336E-16</v>
      </c>
      <c r="H2261">
        <v>4901.34</v>
      </c>
      <c r="I2261">
        <v>-511935804</v>
      </c>
    </row>
    <row r="2262" spans="1:9" x14ac:dyDescent="0.25">
      <c r="A2262" t="s">
        <v>187</v>
      </c>
      <c r="B2262">
        <v>454.005</v>
      </c>
      <c r="C2262">
        <v>452.72899999999998</v>
      </c>
      <c r="D2262">
        <v>430.274</v>
      </c>
      <c r="E2262">
        <v>427.26799999999997</v>
      </c>
      <c r="F2262">
        <v>69.688900000000004</v>
      </c>
      <c r="G2262" s="9">
        <v>1.8164299999999998E-18</v>
      </c>
      <c r="H2262">
        <v>2711.27</v>
      </c>
      <c r="I2262">
        <v>-511935804</v>
      </c>
    </row>
    <row r="2263" spans="1:9" x14ac:dyDescent="0.25">
      <c r="A2263" t="s">
        <v>187</v>
      </c>
      <c r="B2263">
        <v>450.58699999999999</v>
      </c>
      <c r="C2263">
        <v>449.25299999999999</v>
      </c>
      <c r="D2263">
        <v>428.23</v>
      </c>
      <c r="E2263">
        <v>425.47699999999998</v>
      </c>
      <c r="F2263">
        <v>69.200500000000005</v>
      </c>
      <c r="G2263" s="9">
        <v>2.8930700000000001E-16</v>
      </c>
      <c r="H2263">
        <v>8766.4599999999991</v>
      </c>
      <c r="I2263">
        <v>-511935804</v>
      </c>
    </row>
    <row r="2264" spans="1:9" x14ac:dyDescent="0.25">
      <c r="A2264" t="s">
        <v>187</v>
      </c>
      <c r="B2264">
        <v>452.59300000000002</v>
      </c>
      <c r="C2264">
        <v>451.34800000000001</v>
      </c>
      <c r="D2264">
        <v>429.74</v>
      </c>
      <c r="E2264">
        <v>427.101</v>
      </c>
      <c r="F2264">
        <v>71.046099999999996</v>
      </c>
      <c r="G2264" s="9">
        <v>7.1358399999999999E-21</v>
      </c>
      <c r="H2264">
        <v>4240.43</v>
      </c>
      <c r="I2264">
        <v>-511935804</v>
      </c>
    </row>
    <row r="2265" spans="1:9" x14ac:dyDescent="0.25">
      <c r="A2265" t="s">
        <v>187</v>
      </c>
      <c r="B2265">
        <v>454.08499999999998</v>
      </c>
      <c r="C2265">
        <v>452.69200000000001</v>
      </c>
      <c r="D2265">
        <v>430.80099999999999</v>
      </c>
      <c r="E2265">
        <v>427.91399999999999</v>
      </c>
      <c r="F2265">
        <v>70.799800000000005</v>
      </c>
      <c r="G2265" s="9">
        <v>5.1068400000000002E-18</v>
      </c>
      <c r="H2265">
        <v>2927.43</v>
      </c>
      <c r="I2265">
        <v>-511935804</v>
      </c>
    </row>
    <row r="2266" spans="1:9" x14ac:dyDescent="0.25">
      <c r="A2266" t="s">
        <v>187</v>
      </c>
      <c r="B2266">
        <v>455.589</v>
      </c>
      <c r="C2266">
        <v>454.315</v>
      </c>
      <c r="D2266">
        <v>431.83499999999998</v>
      </c>
      <c r="E2266">
        <v>428.68799999999999</v>
      </c>
      <c r="F2266">
        <v>69.968100000000007</v>
      </c>
      <c r="G2266" s="9">
        <v>1.36829E-17</v>
      </c>
      <c r="H2266">
        <v>7194.99</v>
      </c>
      <c r="I2266">
        <v>-511935804</v>
      </c>
    </row>
    <row r="2267" spans="1:9" x14ac:dyDescent="0.25">
      <c r="A2267" t="s">
        <v>187</v>
      </c>
      <c r="B2267">
        <v>444.88</v>
      </c>
      <c r="C2267">
        <v>443.62799999999999</v>
      </c>
      <c r="D2267">
        <v>424.19499999999999</v>
      </c>
      <c r="E2267">
        <v>421.98399999999998</v>
      </c>
      <c r="F2267">
        <v>69.694000000000003</v>
      </c>
      <c r="G2267" s="9">
        <v>1.15762E-17</v>
      </c>
      <c r="H2267">
        <v>2909.74</v>
      </c>
      <c r="I2267">
        <v>-511935804</v>
      </c>
    </row>
    <row r="2268" spans="1:9" x14ac:dyDescent="0.25">
      <c r="A2268" t="s">
        <v>187</v>
      </c>
      <c r="B2268">
        <v>445.82600000000002</v>
      </c>
      <c r="C2268">
        <v>444.601</v>
      </c>
      <c r="D2268">
        <v>424.81700000000001</v>
      </c>
      <c r="E2268">
        <v>422.52499999999998</v>
      </c>
      <c r="F2268">
        <v>69.287999999999997</v>
      </c>
      <c r="G2268" s="9">
        <v>4.28139E-17</v>
      </c>
      <c r="H2268">
        <v>9752.82</v>
      </c>
      <c r="I2268">
        <v>-511935804</v>
      </c>
    </row>
    <row r="2269" spans="1:9" x14ac:dyDescent="0.25">
      <c r="A2269" t="s">
        <v>187</v>
      </c>
      <c r="B2269">
        <v>446.38099999999997</v>
      </c>
      <c r="C2269">
        <v>444.90499999999997</v>
      </c>
      <c r="D2269">
        <v>425.34800000000001</v>
      </c>
      <c r="E2269">
        <v>423.08800000000002</v>
      </c>
      <c r="F2269">
        <v>70.170500000000004</v>
      </c>
      <c r="G2269" s="9">
        <v>3.4186699999999997E-17</v>
      </c>
      <c r="H2269">
        <v>6182.04</v>
      </c>
      <c r="I2269">
        <v>-511935804</v>
      </c>
    </row>
    <row r="2270" spans="1:9" x14ac:dyDescent="0.25">
      <c r="A2270" t="s">
        <v>187</v>
      </c>
      <c r="B2270">
        <v>475.92</v>
      </c>
      <c r="C2270">
        <v>474.53899999999999</v>
      </c>
      <c r="D2270">
        <v>446.15</v>
      </c>
      <c r="E2270">
        <v>441.2</v>
      </c>
      <c r="F2270">
        <v>71.338300000000004</v>
      </c>
      <c r="G2270" s="9">
        <v>1.0598E-17</v>
      </c>
      <c r="H2270">
        <v>6136.57</v>
      </c>
      <c r="I2270">
        <v>-511935804</v>
      </c>
    </row>
    <row r="2271" spans="1:9" x14ac:dyDescent="0.25">
      <c r="A2271" t="s">
        <v>187</v>
      </c>
      <c r="B2271">
        <v>453.84800000000001</v>
      </c>
      <c r="C2271">
        <v>452.30500000000001</v>
      </c>
      <c r="D2271">
        <v>430.11799999999999</v>
      </c>
      <c r="E2271">
        <v>427.22800000000001</v>
      </c>
      <c r="F2271">
        <v>70.541399999999996</v>
      </c>
      <c r="G2271" s="9">
        <v>4.1111899999999996E-18</v>
      </c>
      <c r="H2271">
        <v>3785.57</v>
      </c>
      <c r="I2271">
        <v>-511935804</v>
      </c>
    </row>
    <row r="2272" spans="1:9" x14ac:dyDescent="0.25">
      <c r="A2272" t="s">
        <v>187</v>
      </c>
      <c r="B2272">
        <v>452.92899999999997</v>
      </c>
      <c r="C2272">
        <v>451.536</v>
      </c>
      <c r="D2272">
        <v>429.57900000000001</v>
      </c>
      <c r="E2272">
        <v>426.83800000000002</v>
      </c>
      <c r="F2272">
        <v>69.506600000000006</v>
      </c>
      <c r="G2272" s="9">
        <v>1.54509E-16</v>
      </c>
      <c r="H2272">
        <v>4296.41</v>
      </c>
      <c r="I2272">
        <v>-511935804</v>
      </c>
    </row>
    <row r="2273" spans="1:9" x14ac:dyDescent="0.25">
      <c r="A2273" t="s">
        <v>187</v>
      </c>
      <c r="B2273">
        <v>442.51600000000002</v>
      </c>
      <c r="C2273">
        <v>441.238</v>
      </c>
      <c r="D2273">
        <v>422.71600000000001</v>
      </c>
      <c r="E2273">
        <v>421.00299999999999</v>
      </c>
      <c r="F2273">
        <v>70.807500000000005</v>
      </c>
      <c r="G2273" s="9">
        <v>2.5215100000000002E-18</v>
      </c>
      <c r="H2273">
        <v>3338.49</v>
      </c>
      <c r="I2273">
        <v>-511935804</v>
      </c>
    </row>
    <row r="2274" spans="1:9" x14ac:dyDescent="0.25">
      <c r="A2274" t="s">
        <v>187</v>
      </c>
      <c r="B2274">
        <v>460.44099999999997</v>
      </c>
      <c r="C2274">
        <v>459.08100000000002</v>
      </c>
      <c r="D2274">
        <v>435.17599999999999</v>
      </c>
      <c r="E2274">
        <v>431.714</v>
      </c>
      <c r="F2274">
        <v>70.839500000000001</v>
      </c>
      <c r="G2274" s="9">
        <v>4.9846700000000004E-16</v>
      </c>
      <c r="H2274">
        <v>3795.62</v>
      </c>
      <c r="I2274">
        <v>-511935804</v>
      </c>
    </row>
    <row r="2275" spans="1:9" x14ac:dyDescent="0.25">
      <c r="A2275" t="s">
        <v>187</v>
      </c>
      <c r="B2275">
        <v>457.65499999999997</v>
      </c>
      <c r="C2275">
        <v>456.03399999999999</v>
      </c>
      <c r="D2275">
        <v>432.64299999999997</v>
      </c>
      <c r="E2275">
        <v>429.62799999999999</v>
      </c>
      <c r="F2275">
        <v>70.834299999999999</v>
      </c>
      <c r="G2275" s="9">
        <v>1.47265E-18</v>
      </c>
      <c r="H2275">
        <v>5420.33</v>
      </c>
      <c r="I2275">
        <v>-511935804</v>
      </c>
    </row>
    <row r="2276" spans="1:9" x14ac:dyDescent="0.25">
      <c r="A2276" t="s">
        <v>187</v>
      </c>
      <c r="B2276">
        <v>460.51600000000002</v>
      </c>
      <c r="C2276">
        <v>459.226</v>
      </c>
      <c r="D2276">
        <v>436.25299999999999</v>
      </c>
      <c r="E2276">
        <v>433.85</v>
      </c>
      <c r="F2276">
        <v>72.568299999999994</v>
      </c>
      <c r="G2276" s="9">
        <v>3.5858299999999998E-18</v>
      </c>
      <c r="H2276">
        <v>3369.06</v>
      </c>
      <c r="I2276">
        <v>-511935804</v>
      </c>
    </row>
    <row r="2277" spans="1:9" x14ac:dyDescent="0.25">
      <c r="A2277" t="s">
        <v>187</v>
      </c>
      <c r="B2277">
        <v>458.291</v>
      </c>
      <c r="C2277">
        <v>456.66500000000002</v>
      </c>
      <c r="D2277">
        <v>435.25700000000001</v>
      </c>
      <c r="E2277">
        <v>433.26400000000001</v>
      </c>
      <c r="F2277">
        <v>75.813000000000002</v>
      </c>
      <c r="G2277" s="9">
        <v>1.07381E-17</v>
      </c>
      <c r="H2277">
        <v>5681.56</v>
      </c>
      <c r="I2277">
        <v>-511935804</v>
      </c>
    </row>
    <row r="2278" spans="1:9" x14ac:dyDescent="0.25">
      <c r="A2278" t="s">
        <v>187</v>
      </c>
      <c r="B2278">
        <v>458.43099999999998</v>
      </c>
      <c r="C2278">
        <v>457.161</v>
      </c>
      <c r="D2278">
        <v>433.553</v>
      </c>
      <c r="E2278">
        <v>431.44099999999997</v>
      </c>
      <c r="F2278">
        <v>72.055000000000007</v>
      </c>
      <c r="G2278" s="9">
        <v>1.39469E-18</v>
      </c>
      <c r="H2278">
        <v>7176.88</v>
      </c>
      <c r="I2278">
        <v>-511935804</v>
      </c>
    </row>
    <row r="2279" spans="1:9" x14ac:dyDescent="0.25">
      <c r="A2279" t="s">
        <v>187</v>
      </c>
      <c r="B2279">
        <v>453.00799999999998</v>
      </c>
      <c r="C2279">
        <v>451.096</v>
      </c>
      <c r="D2279">
        <v>430.846</v>
      </c>
      <c r="E2279">
        <v>428.68</v>
      </c>
      <c r="F2279">
        <v>72.844700000000003</v>
      </c>
      <c r="G2279" s="9">
        <v>1.81239E-17</v>
      </c>
      <c r="H2279">
        <v>6974.52</v>
      </c>
      <c r="I2279">
        <v>-511935804</v>
      </c>
    </row>
    <row r="2280" spans="1:9" x14ac:dyDescent="0.25">
      <c r="A2280" t="s">
        <v>187</v>
      </c>
      <c r="B2280">
        <v>463.47899999999998</v>
      </c>
      <c r="C2280">
        <v>461.971</v>
      </c>
      <c r="D2280">
        <v>438.52600000000001</v>
      </c>
      <c r="E2280">
        <v>435.79399999999998</v>
      </c>
      <c r="F2280">
        <v>74.972300000000004</v>
      </c>
      <c r="G2280" s="9">
        <v>5.8003400000000004E-18</v>
      </c>
      <c r="H2280">
        <v>6222.48</v>
      </c>
      <c r="I2280">
        <v>-511935804</v>
      </c>
    </row>
    <row r="2281" spans="1:9" x14ac:dyDescent="0.25">
      <c r="A2281" t="s">
        <v>187</v>
      </c>
      <c r="B2281">
        <v>468.00200000000001</v>
      </c>
      <c r="C2281">
        <v>466.38</v>
      </c>
      <c r="D2281">
        <v>441.25</v>
      </c>
      <c r="E2281">
        <v>437.93700000000001</v>
      </c>
      <c r="F2281">
        <v>72.709900000000005</v>
      </c>
      <c r="G2281" s="9">
        <v>3.10232E-16</v>
      </c>
      <c r="H2281">
        <v>6741.73</v>
      </c>
      <c r="I2281">
        <v>-511935804</v>
      </c>
    </row>
    <row r="2282" spans="1:9" x14ac:dyDescent="0.25">
      <c r="A2282" t="s">
        <v>187</v>
      </c>
      <c r="B2282">
        <v>454.32499999999999</v>
      </c>
      <c r="C2282">
        <v>452.84300000000002</v>
      </c>
      <c r="D2282">
        <v>430.93200000000002</v>
      </c>
      <c r="E2282">
        <v>428.90100000000001</v>
      </c>
      <c r="F2282">
        <v>71.261600000000001</v>
      </c>
      <c r="G2282" s="9">
        <v>1.92445E-17</v>
      </c>
      <c r="H2282">
        <v>11299.4</v>
      </c>
      <c r="I2282">
        <v>-511935804</v>
      </c>
    </row>
    <row r="2283" spans="1:9" x14ac:dyDescent="0.25">
      <c r="A2283" t="s">
        <v>187</v>
      </c>
      <c r="B2283">
        <v>459.721</v>
      </c>
      <c r="C2283">
        <v>458.28699999999998</v>
      </c>
      <c r="D2283">
        <v>435.59899999999999</v>
      </c>
      <c r="E2283">
        <v>432.98599999999999</v>
      </c>
      <c r="F2283">
        <v>72.322999999999993</v>
      </c>
      <c r="G2283" s="9">
        <v>6.7016499999999998E-23</v>
      </c>
      <c r="H2283">
        <v>3906.83</v>
      </c>
      <c r="I2283">
        <v>-511935804</v>
      </c>
    </row>
    <row r="2284" spans="1:9" x14ac:dyDescent="0.25">
      <c r="A2284" t="s">
        <v>187</v>
      </c>
      <c r="B2284">
        <v>449.00900000000001</v>
      </c>
      <c r="C2284">
        <v>447.55500000000001</v>
      </c>
      <c r="D2284">
        <v>428.21899999999999</v>
      </c>
      <c r="E2284">
        <v>427.05200000000002</v>
      </c>
      <c r="F2284">
        <v>74.014899999999997</v>
      </c>
      <c r="G2284" s="9">
        <v>8.0943700000000004E-16</v>
      </c>
      <c r="H2284">
        <v>8328.85</v>
      </c>
      <c r="I2284">
        <v>-511935804</v>
      </c>
    </row>
    <row r="2285" spans="1:9" x14ac:dyDescent="0.25">
      <c r="A2285" t="s">
        <v>187</v>
      </c>
      <c r="B2285">
        <v>463.55700000000002</v>
      </c>
      <c r="C2285">
        <v>462.21800000000002</v>
      </c>
      <c r="D2285">
        <v>438.80399999999997</v>
      </c>
      <c r="E2285">
        <v>436.029</v>
      </c>
      <c r="F2285">
        <v>73.385099999999994</v>
      </c>
      <c r="G2285" s="9">
        <v>3.7157799999999997E-18</v>
      </c>
      <c r="H2285">
        <v>4219.8</v>
      </c>
      <c r="I2285">
        <v>-511935804</v>
      </c>
    </row>
    <row r="2286" spans="1:9" x14ac:dyDescent="0.25">
      <c r="A2286" t="s">
        <v>187</v>
      </c>
      <c r="B2286">
        <v>468.41500000000002</v>
      </c>
      <c r="C2286">
        <v>466.99299999999999</v>
      </c>
      <c r="D2286">
        <v>442.68900000000002</v>
      </c>
      <c r="E2286">
        <v>439.80099999999999</v>
      </c>
      <c r="F2286">
        <v>73.030100000000004</v>
      </c>
      <c r="G2286" s="9">
        <v>8.4305299999999999E-19</v>
      </c>
      <c r="H2286">
        <v>4040.23</v>
      </c>
      <c r="I2286">
        <v>-511935804</v>
      </c>
    </row>
    <row r="2287" spans="1:9" x14ac:dyDescent="0.25">
      <c r="A2287" t="s">
        <v>187</v>
      </c>
      <c r="B2287">
        <v>461.72300000000001</v>
      </c>
      <c r="C2287">
        <v>460.09500000000003</v>
      </c>
      <c r="D2287">
        <v>436.90199999999999</v>
      </c>
      <c r="E2287">
        <v>434.40100000000001</v>
      </c>
      <c r="F2287">
        <v>73.286500000000004</v>
      </c>
      <c r="G2287" s="9">
        <v>4.9337299999999997E-17</v>
      </c>
      <c r="H2287">
        <v>3607.86</v>
      </c>
      <c r="I2287">
        <v>-511935804</v>
      </c>
    </row>
    <row r="2288" spans="1:9" x14ac:dyDescent="0.25">
      <c r="A2288" t="s">
        <v>187</v>
      </c>
      <c r="B2288">
        <v>477.11799999999999</v>
      </c>
      <c r="C2288">
        <v>475.7</v>
      </c>
      <c r="D2288">
        <v>447.43400000000003</v>
      </c>
      <c r="E2288">
        <v>443.63499999999999</v>
      </c>
      <c r="F2288">
        <v>72.377200000000002</v>
      </c>
      <c r="G2288" s="9">
        <v>4.5784499999999999E-20</v>
      </c>
      <c r="H2288">
        <v>3734.79</v>
      </c>
      <c r="I2288">
        <v>-511935804</v>
      </c>
    </row>
    <row r="2289" spans="1:25" x14ac:dyDescent="0.25">
      <c r="A2289" t="s">
        <v>187</v>
      </c>
      <c r="B2289">
        <v>463.56900000000002</v>
      </c>
      <c r="C2289">
        <v>461.995</v>
      </c>
      <c r="D2289">
        <v>438.16800000000001</v>
      </c>
      <c r="E2289">
        <v>435.34199999999998</v>
      </c>
      <c r="F2289">
        <v>72.647099999999995</v>
      </c>
      <c r="G2289" s="9">
        <v>4.8089400000000002E-20</v>
      </c>
      <c r="H2289">
        <v>5233.6499999999996</v>
      </c>
      <c r="I2289">
        <v>-511935804</v>
      </c>
    </row>
    <row r="2290" spans="1:25" x14ac:dyDescent="0.25">
      <c r="A2290" t="s">
        <v>187</v>
      </c>
      <c r="B2290">
        <v>457.44499999999999</v>
      </c>
      <c r="C2290">
        <v>456.125</v>
      </c>
      <c r="D2290">
        <v>432.60199999999998</v>
      </c>
      <c r="E2290">
        <v>429.92099999999999</v>
      </c>
      <c r="F2290">
        <v>70.544300000000007</v>
      </c>
      <c r="G2290" s="9">
        <v>1.06253E-17</v>
      </c>
      <c r="H2290">
        <v>8712.93</v>
      </c>
      <c r="I2290">
        <v>-511935804</v>
      </c>
    </row>
    <row r="2291" spans="1:25" x14ac:dyDescent="0.25">
      <c r="A2291" t="s">
        <v>187</v>
      </c>
      <c r="B2291">
        <v>445.44499999999999</v>
      </c>
      <c r="C2291">
        <v>444.161</v>
      </c>
      <c r="D2291">
        <v>424.66500000000002</v>
      </c>
      <c r="E2291">
        <v>423.42500000000001</v>
      </c>
      <c r="F2291">
        <v>72.550700000000006</v>
      </c>
      <c r="G2291" s="9">
        <v>8.0010600000000004E-19</v>
      </c>
      <c r="H2291">
        <v>8096.09</v>
      </c>
      <c r="I2291">
        <v>-511935804</v>
      </c>
    </row>
    <row r="2292" spans="1:25" x14ac:dyDescent="0.25">
      <c r="A2292" t="s">
        <v>187</v>
      </c>
      <c r="B2292">
        <v>462.00900000000001</v>
      </c>
      <c r="C2292">
        <v>460.58</v>
      </c>
      <c r="D2292">
        <v>436.70499999999998</v>
      </c>
      <c r="E2292">
        <v>433.16899999999998</v>
      </c>
      <c r="F2292">
        <v>71.357100000000003</v>
      </c>
      <c r="G2292" s="9">
        <v>3.3685900000000002E-15</v>
      </c>
      <c r="H2292">
        <v>3940.27</v>
      </c>
      <c r="I2292">
        <v>-511935804</v>
      </c>
    </row>
    <row r="2293" spans="1:25" x14ac:dyDescent="0.25">
      <c r="A2293" t="s">
        <v>187</v>
      </c>
      <c r="B2293">
        <v>470.94799999999998</v>
      </c>
      <c r="C2293">
        <v>469.57</v>
      </c>
      <c r="D2293">
        <v>442.68400000000003</v>
      </c>
      <c r="E2293">
        <v>440.48500000000001</v>
      </c>
      <c r="F2293">
        <v>75.124399999999994</v>
      </c>
      <c r="G2293" s="9">
        <v>2.3964800000000001E-17</v>
      </c>
      <c r="H2293">
        <v>16568.400000000001</v>
      </c>
      <c r="I2293">
        <v>-511935804</v>
      </c>
    </row>
    <row r="2294" spans="1:25" x14ac:dyDescent="0.25">
      <c r="A2294" t="s">
        <v>187</v>
      </c>
      <c r="B2294">
        <v>461.19200000000001</v>
      </c>
      <c r="C2294">
        <v>459.822</v>
      </c>
      <c r="D2294">
        <v>436.15499999999997</v>
      </c>
      <c r="E2294">
        <v>433.03100000000001</v>
      </c>
      <c r="F2294">
        <v>73.084800000000001</v>
      </c>
      <c r="G2294" s="9">
        <v>1.8520899999999998E-18</v>
      </c>
      <c r="H2294">
        <v>7685.49</v>
      </c>
      <c r="I2294">
        <v>-511935804</v>
      </c>
    </row>
    <row r="2295" spans="1:25" x14ac:dyDescent="0.25">
      <c r="A2295" t="s">
        <v>187</v>
      </c>
      <c r="B2295">
        <v>457.666</v>
      </c>
      <c r="C2295">
        <v>456.27</v>
      </c>
      <c r="D2295">
        <v>434.06099999999998</v>
      </c>
      <c r="E2295">
        <v>431.59</v>
      </c>
      <c r="F2295">
        <v>71.721999999999994</v>
      </c>
      <c r="G2295" s="9">
        <v>3.7549000000000001E-16</v>
      </c>
      <c r="H2295">
        <v>6075.07</v>
      </c>
      <c r="I2295">
        <v>-511935804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187</v>
      </c>
      <c r="B2296">
        <v>485.25799999999998</v>
      </c>
      <c r="C2296">
        <v>483.262</v>
      </c>
      <c r="D2296">
        <v>451.86599999999999</v>
      </c>
      <c r="E2296">
        <v>446.92099999999999</v>
      </c>
      <c r="F2296">
        <v>72.096100000000007</v>
      </c>
      <c r="G2296" s="9">
        <v>1.75608E-18</v>
      </c>
      <c r="H2296">
        <v>6944.5</v>
      </c>
      <c r="I2296">
        <v>-511935804</v>
      </c>
      <c r="R2296">
        <f>AVERAGE(B2247:B2296)</f>
        <v>457.93718000000001</v>
      </c>
      <c r="S2296">
        <f>AVERAGE(C2247:C2296)</f>
        <v>456.54360000000008</v>
      </c>
      <c r="U2296">
        <f>_xlfn.VAR.P(B2247:B2296)</f>
        <v>89.981207947600012</v>
      </c>
      <c r="V2296">
        <f>_xlfn.VAR.P(C2247:C2296)</f>
        <v>88.927770760000016</v>
      </c>
      <c r="X2296">
        <f>1.96*SQRT(U2296)/50</f>
        <v>0.37184502602643493</v>
      </c>
      <c r="Y2296">
        <f>1.96*SQRT(V2296)/50</f>
        <v>0.36966196674887508</v>
      </c>
    </row>
    <row r="2297" spans="1:25" x14ac:dyDescent="0.25">
      <c r="A2297" t="s">
        <v>188</v>
      </c>
      <c r="B2297">
        <v>23043.7258</v>
      </c>
      <c r="C2297" t="s">
        <v>37</v>
      </c>
    </row>
    <row r="2298" spans="1:25" x14ac:dyDescent="0.25">
      <c r="A2298" t="s">
        <v>195</v>
      </c>
      <c r="B2298">
        <v>946.83199999999999</v>
      </c>
      <c r="C2298">
        <v>939.63800000000003</v>
      </c>
      <c r="D2298">
        <v>901.73</v>
      </c>
      <c r="E2298">
        <v>877.31799999999998</v>
      </c>
      <c r="F2298">
        <v>354.34800000000001</v>
      </c>
      <c r="G2298">
        <v>0</v>
      </c>
      <c r="H2298">
        <v>354.34800000000001</v>
      </c>
      <c r="I2298" s="9">
        <v>3.8083400000000001E-7</v>
      </c>
      <c r="J2298" t="s">
        <v>221</v>
      </c>
      <c r="K2298">
        <v>-6094473</v>
      </c>
    </row>
    <row r="2299" spans="1:25" x14ac:dyDescent="0.25">
      <c r="A2299" t="s">
        <v>195</v>
      </c>
      <c r="B2299">
        <v>952.06299999999999</v>
      </c>
      <c r="C2299">
        <v>945.12300000000005</v>
      </c>
      <c r="D2299">
        <v>901.81299999999999</v>
      </c>
      <c r="E2299">
        <v>876.58299999999997</v>
      </c>
      <c r="F2299">
        <v>354.16300000000001</v>
      </c>
      <c r="G2299">
        <v>0</v>
      </c>
      <c r="H2299">
        <v>354.16300000000001</v>
      </c>
      <c r="I2299" s="9">
        <v>3.8085599999999998E-7</v>
      </c>
      <c r="J2299" t="s">
        <v>221</v>
      </c>
      <c r="K2299">
        <v>-6094473</v>
      </c>
    </row>
    <row r="2300" spans="1:25" x14ac:dyDescent="0.25">
      <c r="A2300" t="s">
        <v>195</v>
      </c>
      <c r="B2300">
        <v>949.60599999999999</v>
      </c>
      <c r="C2300">
        <v>942.85</v>
      </c>
      <c r="D2300">
        <v>901.28599999999994</v>
      </c>
      <c r="E2300">
        <v>876.476</v>
      </c>
      <c r="F2300">
        <v>354.18099999999998</v>
      </c>
      <c r="G2300">
        <v>0</v>
      </c>
      <c r="H2300">
        <v>354.18099999999998</v>
      </c>
      <c r="I2300" s="9">
        <v>3.8083600000000001E-7</v>
      </c>
      <c r="J2300" t="s">
        <v>221</v>
      </c>
      <c r="K2300">
        <v>-6094473</v>
      </c>
    </row>
    <row r="2301" spans="1:25" x14ac:dyDescent="0.25">
      <c r="A2301" t="s">
        <v>195</v>
      </c>
      <c r="B2301">
        <v>950.505</v>
      </c>
      <c r="C2301">
        <v>942.60500000000002</v>
      </c>
      <c r="D2301">
        <v>901.04200000000003</v>
      </c>
      <c r="E2301">
        <v>876.36699999999996</v>
      </c>
      <c r="F2301">
        <v>354.16399999999999</v>
      </c>
      <c r="G2301">
        <v>0</v>
      </c>
      <c r="H2301">
        <v>354.16399999999999</v>
      </c>
      <c r="I2301" s="9">
        <v>3.8083400000000001E-7</v>
      </c>
      <c r="J2301" t="s">
        <v>221</v>
      </c>
      <c r="K2301">
        <v>-6094473</v>
      </c>
    </row>
    <row r="2302" spans="1:25" x14ac:dyDescent="0.25">
      <c r="A2302" t="s">
        <v>195</v>
      </c>
      <c r="B2302">
        <v>941.69500000000005</v>
      </c>
      <c r="C2302">
        <v>934.89099999999996</v>
      </c>
      <c r="D2302">
        <v>900.43399999999997</v>
      </c>
      <c r="E2302">
        <v>876.37</v>
      </c>
      <c r="F2302">
        <v>354.13799999999998</v>
      </c>
      <c r="G2302">
        <v>0</v>
      </c>
      <c r="H2302">
        <v>354.13799999999998</v>
      </c>
      <c r="I2302" s="9">
        <v>3.8084099999999999E-7</v>
      </c>
      <c r="J2302" t="s">
        <v>221</v>
      </c>
      <c r="K2302">
        <v>-6094473</v>
      </c>
    </row>
    <row r="2303" spans="1:25" x14ac:dyDescent="0.25">
      <c r="A2303" t="s">
        <v>195</v>
      </c>
      <c r="B2303">
        <v>940.89300000000003</v>
      </c>
      <c r="C2303">
        <v>933.77</v>
      </c>
      <c r="D2303">
        <v>900.98699999999997</v>
      </c>
      <c r="E2303">
        <v>876.505</v>
      </c>
      <c r="F2303">
        <v>354.12299999999999</v>
      </c>
      <c r="G2303">
        <v>0</v>
      </c>
      <c r="H2303">
        <v>354.12299999999999</v>
      </c>
      <c r="I2303" s="9">
        <v>3.8083800000000001E-7</v>
      </c>
      <c r="J2303" t="s">
        <v>221</v>
      </c>
      <c r="K2303">
        <v>-6094473</v>
      </c>
    </row>
    <row r="2304" spans="1:25" x14ac:dyDescent="0.25">
      <c r="A2304" t="s">
        <v>195</v>
      </c>
      <c r="B2304">
        <v>952.02200000000005</v>
      </c>
      <c r="C2304">
        <v>944.91499999999996</v>
      </c>
      <c r="D2304">
        <v>902.89099999999996</v>
      </c>
      <c r="E2304">
        <v>876.51300000000003</v>
      </c>
      <c r="F2304">
        <v>354.08800000000002</v>
      </c>
      <c r="G2304">
        <v>0</v>
      </c>
      <c r="H2304">
        <v>354.08800000000002</v>
      </c>
      <c r="I2304" s="9">
        <v>3.8083699999999998E-7</v>
      </c>
      <c r="J2304" t="s">
        <v>221</v>
      </c>
      <c r="K2304">
        <v>-6094473</v>
      </c>
    </row>
    <row r="2305" spans="1:11" x14ac:dyDescent="0.25">
      <c r="A2305" t="s">
        <v>195</v>
      </c>
      <c r="B2305">
        <v>940.83399999999995</v>
      </c>
      <c r="C2305">
        <v>933.75900000000001</v>
      </c>
      <c r="D2305">
        <v>900.38099999999997</v>
      </c>
      <c r="E2305">
        <v>876.45399999999995</v>
      </c>
      <c r="F2305">
        <v>354.18</v>
      </c>
      <c r="G2305">
        <v>0</v>
      </c>
      <c r="H2305">
        <v>354.18</v>
      </c>
      <c r="I2305" s="9">
        <v>3.8083400000000001E-7</v>
      </c>
      <c r="J2305" t="s">
        <v>221</v>
      </c>
      <c r="K2305">
        <v>-6094473</v>
      </c>
    </row>
    <row r="2306" spans="1:11" x14ac:dyDescent="0.25">
      <c r="A2306" t="s">
        <v>195</v>
      </c>
      <c r="B2306">
        <v>948.31500000000005</v>
      </c>
      <c r="C2306">
        <v>940.90700000000004</v>
      </c>
      <c r="D2306">
        <v>901.91600000000005</v>
      </c>
      <c r="E2306">
        <v>876.42899999999997</v>
      </c>
      <c r="F2306">
        <v>354.16</v>
      </c>
      <c r="G2306">
        <v>0</v>
      </c>
      <c r="H2306">
        <v>354.16</v>
      </c>
      <c r="I2306" s="9">
        <v>3.8083800000000001E-7</v>
      </c>
      <c r="J2306" t="s">
        <v>221</v>
      </c>
      <c r="K2306">
        <v>-6094473</v>
      </c>
    </row>
    <row r="2307" spans="1:11" x14ac:dyDescent="0.25">
      <c r="A2307" t="s">
        <v>195</v>
      </c>
      <c r="B2307">
        <v>942.39</v>
      </c>
      <c r="C2307">
        <v>935.178</v>
      </c>
      <c r="D2307">
        <v>901.20699999999999</v>
      </c>
      <c r="E2307">
        <v>876.524</v>
      </c>
      <c r="F2307">
        <v>354.202</v>
      </c>
      <c r="G2307">
        <v>0</v>
      </c>
      <c r="H2307">
        <v>354.202</v>
      </c>
      <c r="I2307" s="9">
        <v>3.8083899999999999E-7</v>
      </c>
      <c r="J2307" t="s">
        <v>221</v>
      </c>
      <c r="K2307">
        <v>-6094473</v>
      </c>
    </row>
    <row r="2308" spans="1:11" x14ac:dyDescent="0.25">
      <c r="A2308" t="s">
        <v>195</v>
      </c>
      <c r="B2308">
        <v>947.93899999999996</v>
      </c>
      <c r="C2308">
        <v>940.84299999999996</v>
      </c>
      <c r="D2308">
        <v>902.87300000000005</v>
      </c>
      <c r="E2308">
        <v>876.69399999999996</v>
      </c>
      <c r="F2308">
        <v>354.20400000000001</v>
      </c>
      <c r="G2308">
        <v>0</v>
      </c>
      <c r="H2308">
        <v>354.20400000000001</v>
      </c>
      <c r="I2308" s="9">
        <v>3.8083400000000001E-7</v>
      </c>
      <c r="J2308" t="s">
        <v>221</v>
      </c>
      <c r="K2308">
        <v>-6094473</v>
      </c>
    </row>
    <row r="2309" spans="1:11" x14ac:dyDescent="0.25">
      <c r="A2309" t="s">
        <v>195</v>
      </c>
      <c r="B2309">
        <v>941.06799999999998</v>
      </c>
      <c r="C2309">
        <v>933.83299999999997</v>
      </c>
      <c r="D2309">
        <v>901.09</v>
      </c>
      <c r="E2309">
        <v>876.26099999999997</v>
      </c>
      <c r="F2309">
        <v>354.10899999999998</v>
      </c>
      <c r="G2309">
        <v>0</v>
      </c>
      <c r="H2309">
        <v>354.10899999999998</v>
      </c>
      <c r="I2309" s="9">
        <v>3.8084600000000002E-7</v>
      </c>
      <c r="J2309" t="s">
        <v>221</v>
      </c>
      <c r="K2309">
        <v>-6094473</v>
      </c>
    </row>
    <row r="2310" spans="1:11" x14ac:dyDescent="0.25">
      <c r="A2310" t="s">
        <v>195</v>
      </c>
      <c r="B2310">
        <v>946.12300000000005</v>
      </c>
      <c r="C2310">
        <v>939.197</v>
      </c>
      <c r="D2310">
        <v>901.48400000000004</v>
      </c>
      <c r="E2310">
        <v>876.39800000000002</v>
      </c>
      <c r="F2310">
        <v>354.04300000000001</v>
      </c>
      <c r="G2310">
        <v>0</v>
      </c>
      <c r="H2310">
        <v>354.04300000000001</v>
      </c>
      <c r="I2310" s="9">
        <v>3.80853E-7</v>
      </c>
      <c r="J2310" t="s">
        <v>221</v>
      </c>
      <c r="K2310">
        <v>-6094473</v>
      </c>
    </row>
    <row r="2311" spans="1:11" x14ac:dyDescent="0.25">
      <c r="A2311" t="s">
        <v>195</v>
      </c>
      <c r="B2311">
        <v>938.24099999999999</v>
      </c>
      <c r="C2311">
        <v>930.92</v>
      </c>
      <c r="D2311">
        <v>900.26199999999994</v>
      </c>
      <c r="E2311">
        <v>876.39</v>
      </c>
      <c r="F2311">
        <v>354.09300000000002</v>
      </c>
      <c r="G2311">
        <v>0</v>
      </c>
      <c r="H2311">
        <v>354.09300000000002</v>
      </c>
      <c r="I2311" s="9">
        <v>3.8083899999999999E-7</v>
      </c>
      <c r="J2311" t="s">
        <v>221</v>
      </c>
      <c r="K2311">
        <v>-6094473</v>
      </c>
    </row>
    <row r="2312" spans="1:11" x14ac:dyDescent="0.25">
      <c r="A2312" t="s">
        <v>195</v>
      </c>
      <c r="B2312">
        <v>942.10199999999998</v>
      </c>
      <c r="C2312">
        <v>935.36199999999997</v>
      </c>
      <c r="D2312">
        <v>901.255</v>
      </c>
      <c r="E2312">
        <v>876.48099999999999</v>
      </c>
      <c r="F2312">
        <v>354.084</v>
      </c>
      <c r="G2312">
        <v>0</v>
      </c>
      <c r="H2312">
        <v>354.084</v>
      </c>
      <c r="I2312" s="9">
        <v>3.8084299999999999E-7</v>
      </c>
      <c r="J2312" t="s">
        <v>221</v>
      </c>
      <c r="K2312">
        <v>-6094473</v>
      </c>
    </row>
    <row r="2313" spans="1:11" x14ac:dyDescent="0.25">
      <c r="A2313" t="s">
        <v>195</v>
      </c>
      <c r="B2313">
        <v>941.56</v>
      </c>
      <c r="C2313">
        <v>934.29300000000001</v>
      </c>
      <c r="D2313">
        <v>901.05499999999995</v>
      </c>
      <c r="E2313">
        <v>876.29499999999996</v>
      </c>
      <c r="F2313">
        <v>354.12299999999999</v>
      </c>
      <c r="G2313">
        <v>0</v>
      </c>
      <c r="H2313">
        <v>354.12299999999999</v>
      </c>
      <c r="I2313" s="9">
        <v>3.8083600000000001E-7</v>
      </c>
      <c r="J2313" t="s">
        <v>221</v>
      </c>
      <c r="K2313">
        <v>-6094473</v>
      </c>
    </row>
    <row r="2314" spans="1:11" x14ac:dyDescent="0.25">
      <c r="A2314" t="s">
        <v>195</v>
      </c>
      <c r="B2314">
        <v>941.16899999999998</v>
      </c>
      <c r="C2314">
        <v>933.93</v>
      </c>
      <c r="D2314">
        <v>900.87599999999998</v>
      </c>
      <c r="E2314">
        <v>876.31</v>
      </c>
      <c r="F2314">
        <v>354.04599999999999</v>
      </c>
      <c r="G2314">
        <v>0</v>
      </c>
      <c r="H2314">
        <v>354.04599999999999</v>
      </c>
      <c r="I2314" s="9">
        <v>3.8083600000000001E-7</v>
      </c>
      <c r="J2314" t="s">
        <v>221</v>
      </c>
      <c r="K2314">
        <v>-6094473</v>
      </c>
    </row>
    <row r="2315" spans="1:11" x14ac:dyDescent="0.25">
      <c r="A2315" t="s">
        <v>195</v>
      </c>
      <c r="B2315">
        <v>938.548</v>
      </c>
      <c r="C2315">
        <v>931.35699999999997</v>
      </c>
      <c r="D2315">
        <v>900.69</v>
      </c>
      <c r="E2315">
        <v>876.41700000000003</v>
      </c>
      <c r="F2315">
        <v>354.11</v>
      </c>
      <c r="G2315">
        <v>0</v>
      </c>
      <c r="H2315">
        <v>354.11</v>
      </c>
      <c r="I2315" s="9">
        <v>3.8083499999999998E-7</v>
      </c>
      <c r="J2315" t="s">
        <v>221</v>
      </c>
      <c r="K2315">
        <v>-6094473</v>
      </c>
    </row>
    <row r="2316" spans="1:11" x14ac:dyDescent="0.25">
      <c r="A2316" t="s">
        <v>195</v>
      </c>
      <c r="B2316">
        <v>945.43200000000002</v>
      </c>
      <c r="C2316">
        <v>938.42200000000003</v>
      </c>
      <c r="D2316">
        <v>901.98299999999995</v>
      </c>
      <c r="E2316">
        <v>876.505</v>
      </c>
      <c r="F2316">
        <v>354.08300000000003</v>
      </c>
      <c r="G2316">
        <v>0</v>
      </c>
      <c r="H2316">
        <v>354.08300000000003</v>
      </c>
      <c r="I2316" s="9">
        <v>3.8083899999999999E-7</v>
      </c>
      <c r="J2316" t="s">
        <v>221</v>
      </c>
      <c r="K2316">
        <v>-6094473</v>
      </c>
    </row>
    <row r="2317" spans="1:11" x14ac:dyDescent="0.25">
      <c r="A2317" t="s">
        <v>195</v>
      </c>
      <c r="B2317">
        <v>939.32600000000002</v>
      </c>
      <c r="C2317">
        <v>932.06500000000005</v>
      </c>
      <c r="D2317">
        <v>900.84400000000005</v>
      </c>
      <c r="E2317">
        <v>876.48</v>
      </c>
      <c r="F2317">
        <v>354.24099999999999</v>
      </c>
      <c r="G2317">
        <v>0</v>
      </c>
      <c r="H2317">
        <v>354.24099999999999</v>
      </c>
      <c r="I2317" s="9">
        <v>3.8083699999999998E-7</v>
      </c>
      <c r="J2317" t="s">
        <v>221</v>
      </c>
      <c r="K2317">
        <v>-6094473</v>
      </c>
    </row>
    <row r="2318" spans="1:11" x14ac:dyDescent="0.25">
      <c r="A2318" t="s">
        <v>195</v>
      </c>
      <c r="B2318">
        <v>945.55799999999999</v>
      </c>
      <c r="C2318">
        <v>937.76900000000001</v>
      </c>
      <c r="D2318">
        <v>901.93399999999997</v>
      </c>
      <c r="E2318">
        <v>876.44299999999998</v>
      </c>
      <c r="F2318">
        <v>354.10199999999998</v>
      </c>
      <c r="G2318">
        <v>0</v>
      </c>
      <c r="H2318">
        <v>354.10199999999998</v>
      </c>
      <c r="I2318" s="9">
        <v>3.8083699999999998E-7</v>
      </c>
      <c r="J2318" t="s">
        <v>221</v>
      </c>
      <c r="K2318">
        <v>-6094473</v>
      </c>
    </row>
    <row r="2319" spans="1:11" x14ac:dyDescent="0.25">
      <c r="A2319" t="s">
        <v>195</v>
      </c>
      <c r="B2319">
        <v>944.62300000000005</v>
      </c>
      <c r="C2319">
        <v>937.00300000000004</v>
      </c>
      <c r="D2319">
        <v>901.78800000000001</v>
      </c>
      <c r="E2319">
        <v>876.5</v>
      </c>
      <c r="F2319">
        <v>354.12099999999998</v>
      </c>
      <c r="G2319">
        <v>0</v>
      </c>
      <c r="H2319">
        <v>354.12099999999998</v>
      </c>
      <c r="I2319" s="9">
        <v>3.8086300000000001E-7</v>
      </c>
      <c r="J2319" t="s">
        <v>221</v>
      </c>
      <c r="K2319">
        <v>-6094473</v>
      </c>
    </row>
    <row r="2320" spans="1:11" x14ac:dyDescent="0.25">
      <c r="A2320" t="s">
        <v>195</v>
      </c>
      <c r="B2320">
        <v>939.16899999999998</v>
      </c>
      <c r="C2320">
        <v>932.14400000000001</v>
      </c>
      <c r="D2320">
        <v>900.99099999999999</v>
      </c>
      <c r="E2320">
        <v>876.45</v>
      </c>
      <c r="F2320">
        <v>354.137</v>
      </c>
      <c r="G2320">
        <v>0</v>
      </c>
      <c r="H2320">
        <v>354.137</v>
      </c>
      <c r="I2320" s="9">
        <v>3.8083600000000001E-7</v>
      </c>
      <c r="J2320" t="s">
        <v>221</v>
      </c>
      <c r="K2320">
        <v>-6094473</v>
      </c>
    </row>
    <row r="2321" spans="1:11" x14ac:dyDescent="0.25">
      <c r="A2321" t="s">
        <v>195</v>
      </c>
      <c r="B2321">
        <v>942.55</v>
      </c>
      <c r="C2321">
        <v>935.38300000000004</v>
      </c>
      <c r="D2321">
        <v>901.202</v>
      </c>
      <c r="E2321">
        <v>876.40599999999995</v>
      </c>
      <c r="F2321">
        <v>354.14600000000002</v>
      </c>
      <c r="G2321">
        <v>0</v>
      </c>
      <c r="H2321">
        <v>354.14600000000002</v>
      </c>
      <c r="I2321" s="9">
        <v>3.8084200000000002E-7</v>
      </c>
      <c r="J2321" t="s">
        <v>221</v>
      </c>
      <c r="K2321">
        <v>-6094473</v>
      </c>
    </row>
    <row r="2322" spans="1:11" x14ac:dyDescent="0.25">
      <c r="A2322" t="s">
        <v>195</v>
      </c>
      <c r="B2322">
        <v>941.4</v>
      </c>
      <c r="C2322">
        <v>934.14300000000003</v>
      </c>
      <c r="D2322">
        <v>901.15700000000004</v>
      </c>
      <c r="E2322">
        <v>876.33</v>
      </c>
      <c r="F2322">
        <v>354.05399999999997</v>
      </c>
      <c r="G2322">
        <v>0</v>
      </c>
      <c r="H2322">
        <v>354.05399999999997</v>
      </c>
      <c r="I2322" s="9">
        <v>3.8083499999999998E-7</v>
      </c>
      <c r="J2322" t="s">
        <v>221</v>
      </c>
      <c r="K2322">
        <v>-6094473</v>
      </c>
    </row>
    <row r="2323" spans="1:11" x14ac:dyDescent="0.25">
      <c r="A2323" t="s">
        <v>195</v>
      </c>
      <c r="B2323">
        <v>944.42499999999995</v>
      </c>
      <c r="C2323">
        <v>936.89400000000001</v>
      </c>
      <c r="D2323">
        <v>901.80700000000002</v>
      </c>
      <c r="E2323">
        <v>876.43399999999997</v>
      </c>
      <c r="F2323">
        <v>354.05399999999997</v>
      </c>
      <c r="G2323">
        <v>0</v>
      </c>
      <c r="H2323">
        <v>354.05399999999997</v>
      </c>
      <c r="I2323" s="9">
        <v>3.8083600000000001E-7</v>
      </c>
      <c r="J2323" t="s">
        <v>221</v>
      </c>
      <c r="K2323">
        <v>-6094473</v>
      </c>
    </row>
    <row r="2324" spans="1:11" x14ac:dyDescent="0.25">
      <c r="A2324" t="s">
        <v>195</v>
      </c>
      <c r="B2324">
        <v>941.851</v>
      </c>
      <c r="C2324">
        <v>934.47799999999995</v>
      </c>
      <c r="D2324">
        <v>901.26400000000001</v>
      </c>
      <c r="E2324">
        <v>876.43200000000002</v>
      </c>
      <c r="F2324">
        <v>354.089</v>
      </c>
      <c r="G2324">
        <v>0</v>
      </c>
      <c r="H2324">
        <v>354.089</v>
      </c>
      <c r="I2324" s="9">
        <v>3.8083600000000001E-7</v>
      </c>
      <c r="J2324" t="s">
        <v>221</v>
      </c>
      <c r="K2324">
        <v>-6094473</v>
      </c>
    </row>
    <row r="2325" spans="1:11" x14ac:dyDescent="0.25">
      <c r="A2325" t="s">
        <v>195</v>
      </c>
      <c r="B2325">
        <v>947.673</v>
      </c>
      <c r="C2325">
        <v>940.40300000000002</v>
      </c>
      <c r="D2325">
        <v>902.13300000000004</v>
      </c>
      <c r="E2325">
        <v>876.52200000000005</v>
      </c>
      <c r="F2325">
        <v>354.22500000000002</v>
      </c>
      <c r="G2325">
        <v>0</v>
      </c>
      <c r="H2325">
        <v>354.22500000000002</v>
      </c>
      <c r="I2325" s="9">
        <v>3.8083299999999998E-7</v>
      </c>
      <c r="J2325" t="s">
        <v>221</v>
      </c>
      <c r="K2325">
        <v>-6094473</v>
      </c>
    </row>
    <row r="2326" spans="1:11" x14ac:dyDescent="0.25">
      <c r="A2326" t="s">
        <v>195</v>
      </c>
      <c r="B2326">
        <v>935.81399999999996</v>
      </c>
      <c r="C2326">
        <v>928.88300000000004</v>
      </c>
      <c r="D2326">
        <v>899.99900000000002</v>
      </c>
      <c r="E2326">
        <v>876.35</v>
      </c>
      <c r="F2326">
        <v>354.13900000000001</v>
      </c>
      <c r="G2326">
        <v>0</v>
      </c>
      <c r="H2326">
        <v>354.13900000000001</v>
      </c>
      <c r="I2326" s="9">
        <v>3.8083299999999998E-7</v>
      </c>
      <c r="J2326" t="s">
        <v>221</v>
      </c>
      <c r="K2326">
        <v>-6094473</v>
      </c>
    </row>
    <row r="2327" spans="1:11" x14ac:dyDescent="0.25">
      <c r="A2327" t="s">
        <v>195</v>
      </c>
      <c r="B2327">
        <v>946.21400000000006</v>
      </c>
      <c r="C2327">
        <v>938.85599999999999</v>
      </c>
      <c r="D2327">
        <v>902.221</v>
      </c>
      <c r="E2327">
        <v>876.49900000000002</v>
      </c>
      <c r="F2327">
        <v>354.13900000000001</v>
      </c>
      <c r="G2327">
        <v>0</v>
      </c>
      <c r="H2327">
        <v>354.13900000000001</v>
      </c>
      <c r="I2327" s="9">
        <v>3.8083600000000001E-7</v>
      </c>
      <c r="J2327" t="s">
        <v>221</v>
      </c>
      <c r="K2327">
        <v>-6094473</v>
      </c>
    </row>
    <row r="2328" spans="1:11" x14ac:dyDescent="0.25">
      <c r="A2328" t="s">
        <v>195</v>
      </c>
      <c r="B2328">
        <v>943.69100000000003</v>
      </c>
      <c r="C2328">
        <v>936.19299999999998</v>
      </c>
      <c r="D2328">
        <v>901.49900000000002</v>
      </c>
      <c r="E2328">
        <v>876.48400000000004</v>
      </c>
      <c r="F2328">
        <v>354.10700000000003</v>
      </c>
      <c r="G2328">
        <v>0</v>
      </c>
      <c r="H2328">
        <v>354.10700000000003</v>
      </c>
      <c r="I2328" s="9">
        <v>3.8083600000000001E-7</v>
      </c>
      <c r="J2328" t="s">
        <v>221</v>
      </c>
      <c r="K2328">
        <v>-6094473</v>
      </c>
    </row>
    <row r="2329" spans="1:11" x14ac:dyDescent="0.25">
      <c r="A2329" t="s">
        <v>195</v>
      </c>
      <c r="B2329">
        <v>940.85299999999995</v>
      </c>
      <c r="C2329">
        <v>933.51</v>
      </c>
      <c r="D2329">
        <v>901.16700000000003</v>
      </c>
      <c r="E2329">
        <v>876.38900000000001</v>
      </c>
      <c r="F2329">
        <v>354.11</v>
      </c>
      <c r="G2329">
        <v>0</v>
      </c>
      <c r="H2329">
        <v>354.11</v>
      </c>
      <c r="I2329" s="9">
        <v>3.8084600000000002E-7</v>
      </c>
      <c r="J2329" t="s">
        <v>221</v>
      </c>
      <c r="K2329">
        <v>-6094473</v>
      </c>
    </row>
    <row r="2330" spans="1:11" x14ac:dyDescent="0.25">
      <c r="A2330" t="s">
        <v>195</v>
      </c>
      <c r="B2330">
        <v>939.173</v>
      </c>
      <c r="C2330">
        <v>932.08100000000002</v>
      </c>
      <c r="D2330">
        <v>901.04100000000005</v>
      </c>
      <c r="E2330">
        <v>876.36500000000001</v>
      </c>
      <c r="F2330">
        <v>354.09800000000001</v>
      </c>
      <c r="G2330">
        <v>0</v>
      </c>
      <c r="H2330">
        <v>354.09800000000001</v>
      </c>
      <c r="I2330" s="9">
        <v>3.8084099999999999E-7</v>
      </c>
      <c r="J2330" t="s">
        <v>221</v>
      </c>
      <c r="K2330">
        <v>-6094473</v>
      </c>
    </row>
    <row r="2331" spans="1:11" x14ac:dyDescent="0.25">
      <c r="A2331" t="s">
        <v>195</v>
      </c>
      <c r="B2331">
        <v>951.45399999999995</v>
      </c>
      <c r="C2331">
        <v>944.14800000000002</v>
      </c>
      <c r="D2331">
        <v>902.05700000000002</v>
      </c>
      <c r="E2331">
        <v>876.476</v>
      </c>
      <c r="F2331">
        <v>354.12599999999998</v>
      </c>
      <c r="G2331">
        <v>0</v>
      </c>
      <c r="H2331">
        <v>354.12599999999998</v>
      </c>
      <c r="I2331" s="9">
        <v>3.8084000000000001E-7</v>
      </c>
      <c r="J2331" t="s">
        <v>221</v>
      </c>
      <c r="K2331">
        <v>-6094473</v>
      </c>
    </row>
    <row r="2332" spans="1:11" x14ac:dyDescent="0.25">
      <c r="A2332" t="s">
        <v>195</v>
      </c>
      <c r="B2332">
        <v>937.56799999999998</v>
      </c>
      <c r="C2332">
        <v>930.68299999999999</v>
      </c>
      <c r="D2332">
        <v>900.476</v>
      </c>
      <c r="E2332">
        <v>876.59699999999998</v>
      </c>
      <c r="F2332">
        <v>354.245</v>
      </c>
      <c r="G2332">
        <v>0</v>
      </c>
      <c r="H2332">
        <v>354.245</v>
      </c>
      <c r="I2332" s="9">
        <v>3.8083499999999998E-7</v>
      </c>
      <c r="J2332" t="s">
        <v>221</v>
      </c>
      <c r="K2332">
        <v>-6094473</v>
      </c>
    </row>
    <row r="2333" spans="1:11" x14ac:dyDescent="0.25">
      <c r="A2333" t="s">
        <v>195</v>
      </c>
      <c r="B2333">
        <v>940.66</v>
      </c>
      <c r="C2333">
        <v>933.69799999999998</v>
      </c>
      <c r="D2333">
        <v>901.00400000000002</v>
      </c>
      <c r="E2333">
        <v>876.322</v>
      </c>
      <c r="F2333">
        <v>354.17</v>
      </c>
      <c r="G2333">
        <v>0</v>
      </c>
      <c r="H2333">
        <v>354.17</v>
      </c>
      <c r="I2333" s="9">
        <v>3.8084200000000002E-7</v>
      </c>
      <c r="J2333" t="s">
        <v>221</v>
      </c>
      <c r="K2333">
        <v>-6094473</v>
      </c>
    </row>
    <row r="2334" spans="1:11" x14ac:dyDescent="0.25">
      <c r="A2334" t="s">
        <v>195</v>
      </c>
      <c r="B2334">
        <v>936.89400000000001</v>
      </c>
      <c r="C2334">
        <v>930.05799999999999</v>
      </c>
      <c r="D2334">
        <v>900.44</v>
      </c>
      <c r="E2334">
        <v>876.46699999999998</v>
      </c>
      <c r="F2334">
        <v>354.19099999999997</v>
      </c>
      <c r="G2334">
        <v>0</v>
      </c>
      <c r="H2334">
        <v>354.19099999999997</v>
      </c>
      <c r="I2334" s="9">
        <v>3.8083400000000001E-7</v>
      </c>
      <c r="J2334" t="s">
        <v>221</v>
      </c>
      <c r="K2334">
        <v>-6094473</v>
      </c>
    </row>
    <row r="2335" spans="1:11" x14ac:dyDescent="0.25">
      <c r="A2335" t="s">
        <v>195</v>
      </c>
      <c r="B2335">
        <v>943.94500000000005</v>
      </c>
      <c r="C2335">
        <v>936.904</v>
      </c>
      <c r="D2335">
        <v>901.73</v>
      </c>
      <c r="E2335">
        <v>876.55399999999997</v>
      </c>
      <c r="F2335">
        <v>354.14699999999999</v>
      </c>
      <c r="G2335">
        <v>0</v>
      </c>
      <c r="H2335">
        <v>354.14699999999999</v>
      </c>
      <c r="I2335" s="9">
        <v>3.8083299999999998E-7</v>
      </c>
      <c r="J2335" t="s">
        <v>221</v>
      </c>
      <c r="K2335">
        <v>-6094473</v>
      </c>
    </row>
    <row r="2336" spans="1:11" x14ac:dyDescent="0.25">
      <c r="A2336" t="s">
        <v>195</v>
      </c>
      <c r="B2336">
        <v>942.37</v>
      </c>
      <c r="C2336">
        <v>935.08399999999995</v>
      </c>
      <c r="D2336">
        <v>902.61300000000006</v>
      </c>
      <c r="E2336">
        <v>877.88699999999994</v>
      </c>
      <c r="F2336">
        <v>354.517</v>
      </c>
      <c r="G2336">
        <v>0</v>
      </c>
      <c r="H2336">
        <v>354.517</v>
      </c>
      <c r="I2336" s="9">
        <v>3.8083699999999998E-7</v>
      </c>
      <c r="J2336" t="s">
        <v>221</v>
      </c>
      <c r="K2336">
        <v>-6094473</v>
      </c>
    </row>
    <row r="2337" spans="1:25" x14ac:dyDescent="0.25">
      <c r="A2337" t="s">
        <v>195</v>
      </c>
      <c r="B2337">
        <v>942.33</v>
      </c>
      <c r="C2337">
        <v>935.26300000000003</v>
      </c>
      <c r="D2337">
        <v>903.65099999999995</v>
      </c>
      <c r="E2337">
        <v>879.51700000000005</v>
      </c>
      <c r="F2337">
        <v>355.04500000000002</v>
      </c>
      <c r="G2337">
        <v>0</v>
      </c>
      <c r="H2337">
        <v>355.04500000000002</v>
      </c>
      <c r="I2337" s="9">
        <v>3.8084499999999999E-7</v>
      </c>
      <c r="J2337" t="s">
        <v>221</v>
      </c>
      <c r="K2337">
        <v>-6094473</v>
      </c>
    </row>
    <row r="2338" spans="1:25" x14ac:dyDescent="0.25">
      <c r="A2338" t="s">
        <v>195</v>
      </c>
      <c r="B2338">
        <v>943.15200000000004</v>
      </c>
      <c r="C2338">
        <v>936.17200000000003</v>
      </c>
      <c r="D2338">
        <v>904.03800000000001</v>
      </c>
      <c r="E2338">
        <v>879.38099999999997</v>
      </c>
      <c r="F2338">
        <v>354.87299999999999</v>
      </c>
      <c r="G2338">
        <v>0</v>
      </c>
      <c r="H2338">
        <v>354.87299999999999</v>
      </c>
      <c r="I2338" s="9">
        <v>3.8083499999999998E-7</v>
      </c>
      <c r="J2338" t="s">
        <v>221</v>
      </c>
      <c r="K2338">
        <v>-6094473</v>
      </c>
    </row>
    <row r="2339" spans="1:25" x14ac:dyDescent="0.25">
      <c r="A2339" t="s">
        <v>195</v>
      </c>
      <c r="B2339">
        <v>945.24699999999996</v>
      </c>
      <c r="C2339">
        <v>938.07299999999998</v>
      </c>
      <c r="D2339">
        <v>904.68100000000004</v>
      </c>
      <c r="E2339">
        <v>879.63800000000003</v>
      </c>
      <c r="F2339">
        <v>355.024</v>
      </c>
      <c r="G2339">
        <v>0</v>
      </c>
      <c r="H2339">
        <v>355.024</v>
      </c>
      <c r="I2339" s="9">
        <v>3.8083499999999998E-7</v>
      </c>
      <c r="J2339" t="s">
        <v>221</v>
      </c>
      <c r="K2339">
        <v>-6094473</v>
      </c>
    </row>
    <row r="2340" spans="1:25" x14ac:dyDescent="0.25">
      <c r="A2340" t="s">
        <v>195</v>
      </c>
      <c r="B2340">
        <v>944.298</v>
      </c>
      <c r="C2340">
        <v>937.44600000000003</v>
      </c>
      <c r="D2340">
        <v>904.29600000000005</v>
      </c>
      <c r="E2340">
        <v>879.71199999999999</v>
      </c>
      <c r="F2340">
        <v>355.01600000000002</v>
      </c>
      <c r="G2340">
        <v>0</v>
      </c>
      <c r="H2340">
        <v>355.01600000000002</v>
      </c>
      <c r="I2340" s="9">
        <v>3.8084000000000001E-7</v>
      </c>
      <c r="J2340" t="s">
        <v>221</v>
      </c>
      <c r="K2340">
        <v>-6094473</v>
      </c>
    </row>
    <row r="2341" spans="1:25" x14ac:dyDescent="0.25">
      <c r="A2341" t="s">
        <v>195</v>
      </c>
      <c r="B2341">
        <v>947.71299999999997</v>
      </c>
      <c r="C2341">
        <v>940.57500000000005</v>
      </c>
      <c r="D2341">
        <v>905.02300000000002</v>
      </c>
      <c r="E2341">
        <v>879.404</v>
      </c>
      <c r="F2341">
        <v>355.01100000000002</v>
      </c>
      <c r="G2341">
        <v>0</v>
      </c>
      <c r="H2341">
        <v>355.01100000000002</v>
      </c>
      <c r="I2341" s="9">
        <v>3.8083800000000001E-7</v>
      </c>
      <c r="J2341" t="s">
        <v>221</v>
      </c>
      <c r="K2341">
        <v>-6094473</v>
      </c>
    </row>
    <row r="2342" spans="1:25" x14ac:dyDescent="0.25">
      <c r="A2342" t="s">
        <v>195</v>
      </c>
      <c r="B2342">
        <v>949.90300000000002</v>
      </c>
      <c r="C2342">
        <v>943.10599999999999</v>
      </c>
      <c r="D2342">
        <v>905.44</v>
      </c>
      <c r="E2342">
        <v>879.50199999999995</v>
      </c>
      <c r="F2342">
        <v>354.94400000000002</v>
      </c>
      <c r="G2342">
        <v>0</v>
      </c>
      <c r="H2342">
        <v>354.94400000000002</v>
      </c>
      <c r="I2342" s="9">
        <v>3.8083299999999998E-7</v>
      </c>
      <c r="J2342" t="s">
        <v>221</v>
      </c>
      <c r="K2342">
        <v>-6094473</v>
      </c>
    </row>
    <row r="2343" spans="1:25" x14ac:dyDescent="0.25">
      <c r="A2343" t="s">
        <v>195</v>
      </c>
      <c r="B2343">
        <v>942.96500000000003</v>
      </c>
      <c r="C2343">
        <v>935.59500000000003</v>
      </c>
      <c r="D2343">
        <v>904.17600000000004</v>
      </c>
      <c r="E2343">
        <v>879.64800000000002</v>
      </c>
      <c r="F2343">
        <v>355.01100000000002</v>
      </c>
      <c r="G2343">
        <v>0</v>
      </c>
      <c r="H2343">
        <v>355.01100000000002</v>
      </c>
      <c r="I2343" s="9">
        <v>3.8083699999999998E-7</v>
      </c>
      <c r="J2343" t="s">
        <v>221</v>
      </c>
      <c r="K2343">
        <v>-6094473</v>
      </c>
    </row>
    <row r="2344" spans="1:25" x14ac:dyDescent="0.25">
      <c r="A2344" t="s">
        <v>195</v>
      </c>
      <c r="B2344">
        <v>945.06799999999998</v>
      </c>
      <c r="C2344">
        <v>937.82899999999995</v>
      </c>
      <c r="D2344">
        <v>905.07399999999996</v>
      </c>
      <c r="E2344">
        <v>879.63</v>
      </c>
      <c r="F2344">
        <v>355.05200000000002</v>
      </c>
      <c r="G2344">
        <v>0</v>
      </c>
      <c r="H2344">
        <v>355.05200000000002</v>
      </c>
      <c r="I2344" s="9">
        <v>3.8083800000000001E-7</v>
      </c>
      <c r="J2344" t="s">
        <v>221</v>
      </c>
      <c r="K2344">
        <v>-6094473</v>
      </c>
    </row>
    <row r="2345" spans="1:25" x14ac:dyDescent="0.25">
      <c r="A2345" t="s">
        <v>195</v>
      </c>
      <c r="B2345">
        <v>947.101</v>
      </c>
      <c r="C2345">
        <v>940.19500000000005</v>
      </c>
      <c r="D2345">
        <v>904.79700000000003</v>
      </c>
      <c r="E2345">
        <v>879.42200000000003</v>
      </c>
      <c r="F2345">
        <v>354.99599999999998</v>
      </c>
      <c r="G2345">
        <v>0</v>
      </c>
      <c r="H2345">
        <v>354.99599999999998</v>
      </c>
      <c r="I2345" s="9">
        <v>3.8083400000000001E-7</v>
      </c>
      <c r="J2345" t="s">
        <v>221</v>
      </c>
      <c r="K2345">
        <v>-6094473</v>
      </c>
    </row>
    <row r="2346" spans="1:25" x14ac:dyDescent="0.25">
      <c r="A2346" t="s">
        <v>195</v>
      </c>
      <c r="B2346">
        <v>942.69500000000005</v>
      </c>
      <c r="C2346">
        <v>935.45500000000004</v>
      </c>
      <c r="D2346">
        <v>904.09299999999996</v>
      </c>
      <c r="E2346">
        <v>879.61400000000003</v>
      </c>
      <c r="F2346">
        <v>355.012</v>
      </c>
      <c r="G2346">
        <v>0</v>
      </c>
      <c r="H2346">
        <v>355.012</v>
      </c>
      <c r="I2346" s="9">
        <v>3.8083600000000001E-7</v>
      </c>
      <c r="J2346" t="s">
        <v>221</v>
      </c>
      <c r="K2346">
        <v>-6094473</v>
      </c>
    </row>
    <row r="2347" spans="1:25" x14ac:dyDescent="0.25">
      <c r="A2347" t="s">
        <v>195</v>
      </c>
      <c r="B2347">
        <v>945.23500000000001</v>
      </c>
      <c r="C2347">
        <v>938.25599999999997</v>
      </c>
      <c r="D2347">
        <v>904.84</v>
      </c>
      <c r="E2347">
        <v>879.65200000000004</v>
      </c>
      <c r="F2347">
        <v>354.97899999999998</v>
      </c>
      <c r="G2347">
        <v>0</v>
      </c>
      <c r="H2347">
        <v>354.97899999999998</v>
      </c>
      <c r="I2347" s="9">
        <v>3.8084299999999999E-7</v>
      </c>
      <c r="J2347" t="s">
        <v>221</v>
      </c>
      <c r="K2347">
        <v>-6094473</v>
      </c>
    </row>
    <row r="2348" spans="1:25" x14ac:dyDescent="0.25">
      <c r="A2348" t="s">
        <v>195</v>
      </c>
      <c r="B2348">
        <v>946.73699999999997</v>
      </c>
      <c r="C2348">
        <v>939.51199999999994</v>
      </c>
      <c r="D2348">
        <v>905.01499999999999</v>
      </c>
      <c r="E2348">
        <v>879.7</v>
      </c>
      <c r="F2348">
        <v>355.08199999999999</v>
      </c>
      <c r="G2348">
        <v>0</v>
      </c>
      <c r="H2348">
        <v>355.08199999999999</v>
      </c>
      <c r="I2348" s="9">
        <v>3.8083499999999998E-7</v>
      </c>
      <c r="J2348" t="s">
        <v>221</v>
      </c>
      <c r="K2348">
        <v>-6094473</v>
      </c>
    </row>
    <row r="2349" spans="1:25" x14ac:dyDescent="0.25">
      <c r="A2349" t="s">
        <v>195</v>
      </c>
      <c r="B2349">
        <v>942.15700000000004</v>
      </c>
      <c r="C2349">
        <v>935.27599999999995</v>
      </c>
      <c r="D2349">
        <v>903.80200000000002</v>
      </c>
      <c r="E2349">
        <v>879.39400000000001</v>
      </c>
      <c r="F2349">
        <v>355.05900000000003</v>
      </c>
      <c r="G2349">
        <v>0</v>
      </c>
      <c r="H2349">
        <v>355.05900000000003</v>
      </c>
      <c r="I2349" s="9">
        <v>3.8083400000000001E-7</v>
      </c>
      <c r="J2349" t="s">
        <v>221</v>
      </c>
      <c r="K2349">
        <v>-6094473</v>
      </c>
    </row>
    <row r="2350" spans="1:25" x14ac:dyDescent="0.25">
      <c r="A2350" t="s">
        <v>195</v>
      </c>
      <c r="B2350">
        <v>937.83100000000002</v>
      </c>
      <c r="C2350">
        <v>930.654</v>
      </c>
      <c r="D2350">
        <v>903.00900000000001</v>
      </c>
      <c r="E2350">
        <v>879.48500000000001</v>
      </c>
      <c r="F2350">
        <v>355.02300000000002</v>
      </c>
      <c r="G2350">
        <v>0</v>
      </c>
      <c r="H2350">
        <v>355.02300000000002</v>
      </c>
      <c r="I2350" s="9">
        <v>3.8083499999999998E-7</v>
      </c>
      <c r="J2350" t="s">
        <v>221</v>
      </c>
      <c r="K2350">
        <v>-6094473</v>
      </c>
    </row>
    <row r="2351" spans="1:25" x14ac:dyDescent="0.25">
      <c r="A2351" t="s">
        <v>195</v>
      </c>
      <c r="B2351">
        <v>939.94899999999996</v>
      </c>
      <c r="C2351">
        <v>932.71400000000006</v>
      </c>
      <c r="D2351">
        <v>903.46699999999998</v>
      </c>
      <c r="E2351">
        <v>879.59400000000005</v>
      </c>
      <c r="F2351">
        <v>355.05700000000002</v>
      </c>
      <c r="G2351">
        <v>0</v>
      </c>
      <c r="H2351">
        <v>355.05700000000002</v>
      </c>
      <c r="I2351" s="9">
        <v>3.8084299999999999E-7</v>
      </c>
      <c r="J2351" t="s">
        <v>221</v>
      </c>
      <c r="K2351">
        <v>-6094473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195</v>
      </c>
      <c r="B2352">
        <v>947.404</v>
      </c>
      <c r="C2352">
        <v>940.072</v>
      </c>
      <c r="D2352">
        <v>904.74599999999998</v>
      </c>
      <c r="E2352">
        <v>879.673</v>
      </c>
      <c r="F2352">
        <v>355.02499999999998</v>
      </c>
      <c r="G2352">
        <v>0</v>
      </c>
      <c r="H2352">
        <v>355.02499999999998</v>
      </c>
      <c r="I2352" s="9">
        <v>3.8083499999999998E-7</v>
      </c>
      <c r="J2352" t="s">
        <v>221</v>
      </c>
      <c r="K2352">
        <v>-6094473</v>
      </c>
      <c r="R2352">
        <f>AVERAGE(B2303:B2352)</f>
        <v>943.23264000000006</v>
      </c>
      <c r="S2352">
        <f>AVERAGE(C2303:C2352)</f>
        <v>936.06517999999994</v>
      </c>
      <c r="U2352">
        <f>_xlfn.VAR.P(B2303:B2352)</f>
        <v>13.486387630400042</v>
      </c>
      <c r="V2352">
        <f>_xlfn.VAR.P(C2303:C2352)</f>
        <v>13.301321667600005</v>
      </c>
      <c r="X2352">
        <f>1.96*SQRT(U2352)/50</f>
        <v>0.14395736413389182</v>
      </c>
      <c r="Y2352">
        <f>1.96*SQRT(V2352)/50</f>
        <v>0.14296623002408951</v>
      </c>
    </row>
    <row r="2353" spans="1:9" x14ac:dyDescent="0.25">
      <c r="A2353" t="s">
        <v>195</v>
      </c>
      <c r="B2353">
        <v>47295.385199999997</v>
      </c>
      <c r="C2353" t="s">
        <v>37</v>
      </c>
    </row>
    <row r="2354" spans="1:9" x14ac:dyDescent="0.25">
      <c r="A2354" t="s">
        <v>196</v>
      </c>
      <c r="B2354">
        <v>869.09799999999996</v>
      </c>
      <c r="C2354">
        <v>861.42600000000004</v>
      </c>
      <c r="D2354">
        <v>828.01199999999994</v>
      </c>
      <c r="E2354">
        <v>804.53099999999995</v>
      </c>
      <c r="F2354">
        <v>416.92399999999998</v>
      </c>
      <c r="G2354" s="9">
        <v>1.4668499999999999E-17</v>
      </c>
      <c r="H2354">
        <v>6085.42</v>
      </c>
      <c r="I2354">
        <v>-511935804</v>
      </c>
    </row>
    <row r="2355" spans="1:9" x14ac:dyDescent="0.25">
      <c r="A2355" t="s">
        <v>196</v>
      </c>
      <c r="B2355">
        <v>874.37199999999996</v>
      </c>
      <c r="C2355">
        <v>867.07799999999997</v>
      </c>
      <c r="D2355">
        <v>829.43399999999997</v>
      </c>
      <c r="E2355">
        <v>805.65200000000004</v>
      </c>
      <c r="F2355">
        <v>418.30500000000001</v>
      </c>
      <c r="G2355" s="9">
        <v>4.4929099999999997E-21</v>
      </c>
      <c r="H2355">
        <v>12749.8</v>
      </c>
      <c r="I2355">
        <v>-511935804</v>
      </c>
    </row>
    <row r="2356" spans="1:9" x14ac:dyDescent="0.25">
      <c r="A2356" t="s">
        <v>196</v>
      </c>
      <c r="B2356">
        <v>864.62599999999998</v>
      </c>
      <c r="C2356">
        <v>857.625</v>
      </c>
      <c r="D2356">
        <v>826.95</v>
      </c>
      <c r="E2356">
        <v>804.30100000000004</v>
      </c>
      <c r="F2356">
        <v>416.83699999999999</v>
      </c>
      <c r="G2356" s="9">
        <v>3.2182500000000001E-16</v>
      </c>
      <c r="H2356">
        <v>6265.16</v>
      </c>
      <c r="I2356">
        <v>-511935804</v>
      </c>
    </row>
    <row r="2357" spans="1:9" x14ac:dyDescent="0.25">
      <c r="A2357" t="s">
        <v>196</v>
      </c>
      <c r="B2357">
        <v>873.30700000000002</v>
      </c>
      <c r="C2357">
        <v>865.86199999999997</v>
      </c>
      <c r="D2357">
        <v>829.60500000000002</v>
      </c>
      <c r="E2357">
        <v>805.58100000000002</v>
      </c>
      <c r="F2357">
        <v>418.19400000000002</v>
      </c>
      <c r="G2357" s="9">
        <v>6.5970900000000001E-17</v>
      </c>
      <c r="H2357">
        <v>5056.01</v>
      </c>
      <c r="I2357">
        <v>-511935804</v>
      </c>
    </row>
    <row r="2358" spans="1:9" x14ac:dyDescent="0.25">
      <c r="A2358" t="s">
        <v>196</v>
      </c>
      <c r="B2358">
        <v>872.16</v>
      </c>
      <c r="C2358">
        <v>864.94399999999996</v>
      </c>
      <c r="D2358">
        <v>829.73199999999997</v>
      </c>
      <c r="E2358">
        <v>806.01099999999997</v>
      </c>
      <c r="F2358">
        <v>418.66</v>
      </c>
      <c r="G2358" s="9">
        <v>1.63796E-16</v>
      </c>
      <c r="H2358">
        <v>5800.68</v>
      </c>
      <c r="I2358">
        <v>-511935804</v>
      </c>
    </row>
    <row r="2359" spans="1:9" x14ac:dyDescent="0.25">
      <c r="A2359" t="s">
        <v>196</v>
      </c>
      <c r="B2359">
        <v>864.58699999999999</v>
      </c>
      <c r="C2359">
        <v>857.59199999999998</v>
      </c>
      <c r="D2359">
        <v>826.48099999999999</v>
      </c>
      <c r="E2359">
        <v>803.79100000000005</v>
      </c>
      <c r="F2359">
        <v>416.404</v>
      </c>
      <c r="G2359" s="9">
        <v>1.6517300000000001E-17</v>
      </c>
      <c r="H2359">
        <v>4698.37</v>
      </c>
      <c r="I2359">
        <v>-511935804</v>
      </c>
    </row>
    <row r="2360" spans="1:9" x14ac:dyDescent="0.25">
      <c r="A2360" t="s">
        <v>196</v>
      </c>
      <c r="B2360">
        <v>868.30399999999997</v>
      </c>
      <c r="C2360">
        <v>861.05</v>
      </c>
      <c r="D2360">
        <v>830.09900000000005</v>
      </c>
      <c r="E2360">
        <v>807.19</v>
      </c>
      <c r="F2360">
        <v>419.70600000000002</v>
      </c>
      <c r="G2360" s="9">
        <v>7.5343899999999992E-18</v>
      </c>
      <c r="H2360">
        <v>4678.66</v>
      </c>
      <c r="I2360">
        <v>-511935804</v>
      </c>
    </row>
    <row r="2361" spans="1:9" x14ac:dyDescent="0.25">
      <c r="A2361" t="s">
        <v>196</v>
      </c>
      <c r="B2361">
        <v>871.08399999999995</v>
      </c>
      <c r="C2361">
        <v>864.11599999999999</v>
      </c>
      <c r="D2361">
        <v>830.05899999999997</v>
      </c>
      <c r="E2361">
        <v>806.55100000000004</v>
      </c>
      <c r="F2361">
        <v>419.14299999999997</v>
      </c>
      <c r="G2361" s="9">
        <v>6.9753499999999998E-17</v>
      </c>
      <c r="H2361">
        <v>6063.54</v>
      </c>
      <c r="I2361">
        <v>-511935804</v>
      </c>
    </row>
    <row r="2362" spans="1:9" x14ac:dyDescent="0.25">
      <c r="A2362" t="s">
        <v>196</v>
      </c>
      <c r="B2362">
        <v>860.68100000000004</v>
      </c>
      <c r="C2362">
        <v>853.73699999999997</v>
      </c>
      <c r="D2362">
        <v>826.46799999999996</v>
      </c>
      <c r="E2362">
        <v>804.50199999999995</v>
      </c>
      <c r="F2362">
        <v>417.02300000000002</v>
      </c>
      <c r="G2362" s="9">
        <v>8.6400899999999995E-18</v>
      </c>
      <c r="H2362">
        <v>4638.7</v>
      </c>
      <c r="I2362">
        <v>-511935804</v>
      </c>
    </row>
    <row r="2363" spans="1:9" x14ac:dyDescent="0.25">
      <c r="A2363" t="s">
        <v>196</v>
      </c>
      <c r="B2363">
        <v>867.58699999999999</v>
      </c>
      <c r="C2363">
        <v>860.67</v>
      </c>
      <c r="D2363">
        <v>829.00300000000004</v>
      </c>
      <c r="E2363">
        <v>806.197</v>
      </c>
      <c r="F2363">
        <v>418.834</v>
      </c>
      <c r="G2363" s="9">
        <v>4.42683E-17</v>
      </c>
      <c r="H2363">
        <v>2839.55</v>
      </c>
      <c r="I2363">
        <v>-511935804</v>
      </c>
    </row>
    <row r="2364" spans="1:9" x14ac:dyDescent="0.25">
      <c r="A2364" t="s">
        <v>196</v>
      </c>
      <c r="B2364">
        <v>865.86699999999996</v>
      </c>
      <c r="C2364">
        <v>858.62</v>
      </c>
      <c r="D2364">
        <v>828.10699999999997</v>
      </c>
      <c r="E2364">
        <v>805.62900000000002</v>
      </c>
      <c r="F2364">
        <v>418.09500000000003</v>
      </c>
      <c r="G2364" s="9">
        <v>1.7800799999999999E-17</v>
      </c>
      <c r="H2364">
        <v>3452.43</v>
      </c>
      <c r="I2364">
        <v>-511935804</v>
      </c>
    </row>
    <row r="2365" spans="1:9" x14ac:dyDescent="0.25">
      <c r="A2365" t="s">
        <v>196</v>
      </c>
      <c r="B2365">
        <v>874.51499999999999</v>
      </c>
      <c r="C2365">
        <v>867.54899999999998</v>
      </c>
      <c r="D2365">
        <v>830.48199999999997</v>
      </c>
      <c r="E2365">
        <v>806.06500000000005</v>
      </c>
      <c r="F2365">
        <v>418.60899999999998</v>
      </c>
      <c r="G2365" s="9">
        <v>2.1167E-16</v>
      </c>
      <c r="H2365">
        <v>8300.16</v>
      </c>
      <c r="I2365">
        <v>-511935804</v>
      </c>
    </row>
    <row r="2366" spans="1:9" x14ac:dyDescent="0.25">
      <c r="A2366" t="s">
        <v>196</v>
      </c>
      <c r="B2366">
        <v>879.649</v>
      </c>
      <c r="C2366">
        <v>872.55600000000004</v>
      </c>
      <c r="D2366">
        <v>831.66200000000003</v>
      </c>
      <c r="E2366">
        <v>806.43700000000001</v>
      </c>
      <c r="F2366">
        <v>418.82</v>
      </c>
      <c r="G2366" s="9">
        <v>1.3855799999999999E-16</v>
      </c>
      <c r="H2366">
        <v>5079.05</v>
      </c>
      <c r="I2366">
        <v>-511935804</v>
      </c>
    </row>
    <row r="2367" spans="1:9" x14ac:dyDescent="0.25">
      <c r="A2367" t="s">
        <v>196</v>
      </c>
      <c r="B2367">
        <v>870.91600000000005</v>
      </c>
      <c r="C2367">
        <v>863.70899999999995</v>
      </c>
      <c r="D2367">
        <v>827.15300000000002</v>
      </c>
      <c r="E2367">
        <v>802.98500000000001</v>
      </c>
      <c r="F2367">
        <v>415.51600000000002</v>
      </c>
      <c r="G2367" s="9">
        <v>5.1859899999999999E-17</v>
      </c>
      <c r="H2367">
        <v>4782.05</v>
      </c>
      <c r="I2367">
        <v>-511935804</v>
      </c>
    </row>
    <row r="2368" spans="1:9" x14ac:dyDescent="0.25">
      <c r="A2368" t="s">
        <v>196</v>
      </c>
      <c r="B2368">
        <v>875.07899999999995</v>
      </c>
      <c r="C2368">
        <v>868.04899999999998</v>
      </c>
      <c r="D2368">
        <v>829.67200000000003</v>
      </c>
      <c r="E2368">
        <v>805.10500000000002</v>
      </c>
      <c r="F2368">
        <v>417.58600000000001</v>
      </c>
      <c r="G2368" s="9">
        <v>3.5284499999999999E-18</v>
      </c>
      <c r="H2368">
        <v>6844.26</v>
      </c>
      <c r="I2368">
        <v>-511935804</v>
      </c>
    </row>
    <row r="2369" spans="1:9" x14ac:dyDescent="0.25">
      <c r="A2369" t="s">
        <v>196</v>
      </c>
      <c r="B2369">
        <v>872.89300000000003</v>
      </c>
      <c r="C2369">
        <v>865.84500000000003</v>
      </c>
      <c r="D2369">
        <v>829.94500000000005</v>
      </c>
      <c r="E2369">
        <v>805.97900000000004</v>
      </c>
      <c r="F2369">
        <v>418.58300000000003</v>
      </c>
      <c r="G2369" s="9">
        <v>1.48704E-18</v>
      </c>
      <c r="H2369">
        <v>4264.01</v>
      </c>
      <c r="I2369">
        <v>-511935804</v>
      </c>
    </row>
    <row r="2370" spans="1:9" x14ac:dyDescent="0.25">
      <c r="A2370" t="s">
        <v>196</v>
      </c>
      <c r="B2370">
        <v>878.74599999999998</v>
      </c>
      <c r="C2370">
        <v>871.65599999999995</v>
      </c>
      <c r="D2370">
        <v>831.77499999999998</v>
      </c>
      <c r="E2370">
        <v>806.45799999999997</v>
      </c>
      <c r="F2370">
        <v>418.93400000000003</v>
      </c>
      <c r="G2370" s="9">
        <v>2.9651600000000001E-18</v>
      </c>
      <c r="H2370">
        <v>7523.51</v>
      </c>
      <c r="I2370">
        <v>-511935804</v>
      </c>
    </row>
    <row r="2371" spans="1:9" x14ac:dyDescent="0.25">
      <c r="A2371" t="s">
        <v>196</v>
      </c>
      <c r="B2371">
        <v>881.46900000000005</v>
      </c>
      <c r="C2371">
        <v>874.03</v>
      </c>
      <c r="D2371">
        <v>830.42</v>
      </c>
      <c r="E2371">
        <v>806.51</v>
      </c>
      <c r="F2371">
        <v>419.10700000000003</v>
      </c>
      <c r="G2371" s="9">
        <v>1.6482499999999999E-15</v>
      </c>
      <c r="H2371">
        <v>6929.27</v>
      </c>
      <c r="I2371">
        <v>-511935804</v>
      </c>
    </row>
    <row r="2372" spans="1:9" x14ac:dyDescent="0.25">
      <c r="A2372" t="s">
        <v>196</v>
      </c>
      <c r="B2372">
        <v>871.31200000000001</v>
      </c>
      <c r="C2372">
        <v>863.97799999999995</v>
      </c>
      <c r="D2372">
        <v>828.68700000000001</v>
      </c>
      <c r="E2372">
        <v>804.85799999999995</v>
      </c>
      <c r="F2372">
        <v>417.29399999999998</v>
      </c>
      <c r="G2372" s="9">
        <v>4.9754700000000002E-19</v>
      </c>
      <c r="H2372">
        <v>3631.71</v>
      </c>
      <c r="I2372">
        <v>-511935804</v>
      </c>
    </row>
    <row r="2373" spans="1:9" x14ac:dyDescent="0.25">
      <c r="A2373" t="s">
        <v>196</v>
      </c>
      <c r="B2373">
        <v>876.00099999999998</v>
      </c>
      <c r="C2373">
        <v>869.01199999999994</v>
      </c>
      <c r="D2373">
        <v>831.41099999999994</v>
      </c>
      <c r="E2373">
        <v>807.04200000000003</v>
      </c>
      <c r="F2373">
        <v>419.65600000000001</v>
      </c>
      <c r="G2373" s="9">
        <v>1.93004E-19</v>
      </c>
      <c r="H2373">
        <v>5338.04</v>
      </c>
      <c r="I2373">
        <v>-511935804</v>
      </c>
    </row>
    <row r="2374" spans="1:9" x14ac:dyDescent="0.25">
      <c r="A2374" t="s">
        <v>196</v>
      </c>
      <c r="B2374">
        <v>871.24</v>
      </c>
      <c r="C2374">
        <v>864.13300000000004</v>
      </c>
      <c r="D2374">
        <v>829.59500000000003</v>
      </c>
      <c r="E2374">
        <v>805.96400000000006</v>
      </c>
      <c r="F2374">
        <v>418.50900000000001</v>
      </c>
      <c r="G2374" s="9">
        <v>2.0428299999999999E-23</v>
      </c>
      <c r="H2374">
        <v>5608.28</v>
      </c>
      <c r="I2374">
        <v>-511935804</v>
      </c>
    </row>
    <row r="2375" spans="1:9" x14ac:dyDescent="0.25">
      <c r="A2375" t="s">
        <v>196</v>
      </c>
      <c r="B2375">
        <v>867.21400000000006</v>
      </c>
      <c r="C2375">
        <v>860.26300000000003</v>
      </c>
      <c r="D2375">
        <v>828.09400000000005</v>
      </c>
      <c r="E2375">
        <v>805.029</v>
      </c>
      <c r="F2375">
        <v>417.59199999999998</v>
      </c>
      <c r="G2375" s="9">
        <v>1.59992E-19</v>
      </c>
      <c r="H2375">
        <v>3354.05</v>
      </c>
      <c r="I2375">
        <v>-511935804</v>
      </c>
    </row>
    <row r="2376" spans="1:9" x14ac:dyDescent="0.25">
      <c r="A2376" t="s">
        <v>196</v>
      </c>
      <c r="B2376">
        <v>874.91</v>
      </c>
      <c r="C2376">
        <v>867.69299999999998</v>
      </c>
      <c r="D2376">
        <v>830.70399999999995</v>
      </c>
      <c r="E2376">
        <v>806.13199999999995</v>
      </c>
      <c r="F2376">
        <v>418.53500000000003</v>
      </c>
      <c r="G2376" s="9">
        <v>2.3703800000000001E-19</v>
      </c>
      <c r="H2376">
        <v>4437.4799999999996</v>
      </c>
      <c r="I2376">
        <v>-511935804</v>
      </c>
    </row>
    <row r="2377" spans="1:9" x14ac:dyDescent="0.25">
      <c r="A2377" t="s">
        <v>196</v>
      </c>
      <c r="B2377">
        <v>875.97699999999998</v>
      </c>
      <c r="C2377">
        <v>869.13499999999999</v>
      </c>
      <c r="D2377">
        <v>830.00300000000004</v>
      </c>
      <c r="E2377">
        <v>805.02800000000002</v>
      </c>
      <c r="F2377">
        <v>417.56</v>
      </c>
      <c r="G2377" s="9">
        <v>5.73009E-17</v>
      </c>
      <c r="H2377">
        <v>19899.900000000001</v>
      </c>
      <c r="I2377">
        <v>-511935804</v>
      </c>
    </row>
    <row r="2378" spans="1:9" x14ac:dyDescent="0.25">
      <c r="A2378" t="s">
        <v>196</v>
      </c>
      <c r="B2378">
        <v>872.53</v>
      </c>
      <c r="C2378">
        <v>865.16</v>
      </c>
      <c r="D2378">
        <v>829.74800000000005</v>
      </c>
      <c r="E2378">
        <v>805.80200000000002</v>
      </c>
      <c r="F2378">
        <v>418.27499999999998</v>
      </c>
      <c r="G2378" s="9">
        <v>2.21443E-17</v>
      </c>
      <c r="H2378">
        <v>3038.05</v>
      </c>
      <c r="I2378">
        <v>-511935804</v>
      </c>
    </row>
    <row r="2379" spans="1:9" x14ac:dyDescent="0.25">
      <c r="A2379" t="s">
        <v>196</v>
      </c>
      <c r="B2379">
        <v>866.69399999999996</v>
      </c>
      <c r="C2379">
        <v>859.279</v>
      </c>
      <c r="D2379">
        <v>826.47900000000004</v>
      </c>
      <c r="E2379">
        <v>803.29</v>
      </c>
      <c r="F2379">
        <v>415.81799999999998</v>
      </c>
      <c r="G2379" s="9">
        <v>1.6722E-19</v>
      </c>
      <c r="H2379">
        <v>7148.77</v>
      </c>
      <c r="I2379">
        <v>-511935804</v>
      </c>
    </row>
    <row r="2380" spans="1:9" x14ac:dyDescent="0.25">
      <c r="A2380" t="s">
        <v>196</v>
      </c>
      <c r="B2380">
        <v>876.21799999999996</v>
      </c>
      <c r="C2380">
        <v>868.69399999999996</v>
      </c>
      <c r="D2380">
        <v>831.48500000000001</v>
      </c>
      <c r="E2380">
        <v>806.93</v>
      </c>
      <c r="F2380">
        <v>419.30700000000002</v>
      </c>
      <c r="G2380" s="9">
        <v>6.3208499999999995E-17</v>
      </c>
      <c r="H2380">
        <v>2197.54</v>
      </c>
      <c r="I2380">
        <v>-511935804</v>
      </c>
    </row>
    <row r="2381" spans="1:9" x14ac:dyDescent="0.25">
      <c r="A2381" t="s">
        <v>196</v>
      </c>
      <c r="B2381">
        <v>869.22500000000002</v>
      </c>
      <c r="C2381">
        <v>862.42200000000003</v>
      </c>
      <c r="D2381">
        <v>828.21900000000005</v>
      </c>
      <c r="E2381">
        <v>804.47500000000002</v>
      </c>
      <c r="F2381">
        <v>416.97300000000001</v>
      </c>
      <c r="G2381" s="9">
        <v>7.0682999999999999E-17</v>
      </c>
      <c r="H2381">
        <v>5691.95</v>
      </c>
      <c r="I2381">
        <v>-511935804</v>
      </c>
    </row>
    <row r="2382" spans="1:9" x14ac:dyDescent="0.25">
      <c r="A2382" t="s">
        <v>196</v>
      </c>
      <c r="B2382">
        <v>882.48599999999999</v>
      </c>
      <c r="C2382">
        <v>874.42399999999998</v>
      </c>
      <c r="D2382">
        <v>831.44200000000001</v>
      </c>
      <c r="E2382">
        <v>805.52200000000005</v>
      </c>
      <c r="F2382">
        <v>417.97500000000002</v>
      </c>
      <c r="G2382" s="9">
        <v>1.45625E-16</v>
      </c>
      <c r="H2382">
        <v>7948.76</v>
      </c>
      <c r="I2382">
        <v>-511935804</v>
      </c>
    </row>
    <row r="2383" spans="1:9" x14ac:dyDescent="0.25">
      <c r="A2383" t="s">
        <v>196</v>
      </c>
      <c r="B2383">
        <v>872.65099999999995</v>
      </c>
      <c r="C2383">
        <v>865.72799999999995</v>
      </c>
      <c r="D2383">
        <v>829.66700000000003</v>
      </c>
      <c r="E2383">
        <v>805.447</v>
      </c>
      <c r="F2383">
        <v>418</v>
      </c>
      <c r="G2383" s="9">
        <v>2.4414500000000001E-21</v>
      </c>
      <c r="H2383">
        <v>3368.98</v>
      </c>
      <c r="I2383">
        <v>-511935804</v>
      </c>
    </row>
    <row r="2384" spans="1:9" x14ac:dyDescent="0.25">
      <c r="A2384" t="s">
        <v>196</v>
      </c>
      <c r="B2384">
        <v>875.32299999999998</v>
      </c>
      <c r="C2384">
        <v>867.80799999999999</v>
      </c>
      <c r="D2384">
        <v>827.95299999999997</v>
      </c>
      <c r="E2384">
        <v>803.03300000000002</v>
      </c>
      <c r="F2384">
        <v>415.48500000000001</v>
      </c>
      <c r="G2384" s="9">
        <v>3.3343999999999998E-17</v>
      </c>
      <c r="H2384">
        <v>5121.6400000000003</v>
      </c>
      <c r="I2384">
        <v>-511935804</v>
      </c>
    </row>
    <row r="2385" spans="1:9" x14ac:dyDescent="0.25">
      <c r="A2385" t="s">
        <v>196</v>
      </c>
      <c r="B2385">
        <v>879.87900000000002</v>
      </c>
      <c r="C2385">
        <v>872.66499999999996</v>
      </c>
      <c r="D2385">
        <v>830.529</v>
      </c>
      <c r="E2385">
        <v>805.36199999999997</v>
      </c>
      <c r="F2385">
        <v>417.84100000000001</v>
      </c>
      <c r="G2385" s="9">
        <v>2.2664300000000001E-18</v>
      </c>
      <c r="H2385">
        <v>14297.4</v>
      </c>
      <c r="I2385">
        <v>-511935804</v>
      </c>
    </row>
    <row r="2386" spans="1:9" x14ac:dyDescent="0.25">
      <c r="A2386" t="s">
        <v>196</v>
      </c>
      <c r="B2386">
        <v>871.77</v>
      </c>
      <c r="C2386">
        <v>864.54300000000001</v>
      </c>
      <c r="D2386">
        <v>829.78700000000003</v>
      </c>
      <c r="E2386">
        <v>805.95299999999997</v>
      </c>
      <c r="F2386">
        <v>418.39699999999999</v>
      </c>
      <c r="G2386" s="9">
        <v>1.61854E-16</v>
      </c>
      <c r="H2386">
        <v>3121.83</v>
      </c>
      <c r="I2386">
        <v>-511935804</v>
      </c>
    </row>
    <row r="2387" spans="1:9" x14ac:dyDescent="0.25">
      <c r="A2387" t="s">
        <v>196</v>
      </c>
      <c r="B2387">
        <v>885.37300000000005</v>
      </c>
      <c r="C2387">
        <v>878.09699999999998</v>
      </c>
      <c r="D2387">
        <v>831.19500000000005</v>
      </c>
      <c r="E2387">
        <v>806.12400000000002</v>
      </c>
      <c r="F2387">
        <v>418.63499999999999</v>
      </c>
      <c r="G2387" s="9">
        <v>9.12561E-16</v>
      </c>
      <c r="H2387">
        <v>6757.31</v>
      </c>
      <c r="I2387">
        <v>-511935804</v>
      </c>
    </row>
    <row r="2388" spans="1:9" x14ac:dyDescent="0.25">
      <c r="A2388" t="s">
        <v>196</v>
      </c>
      <c r="B2388">
        <v>873.50599999999997</v>
      </c>
      <c r="C2388">
        <v>866.22900000000004</v>
      </c>
      <c r="D2388">
        <v>829.37300000000005</v>
      </c>
      <c r="E2388">
        <v>804.99900000000002</v>
      </c>
      <c r="F2388">
        <v>417.42399999999998</v>
      </c>
      <c r="G2388" s="9">
        <v>5.6710200000000004E-19</v>
      </c>
      <c r="H2388">
        <v>9910.68</v>
      </c>
      <c r="I2388">
        <v>-511935804</v>
      </c>
    </row>
    <row r="2389" spans="1:9" x14ac:dyDescent="0.25">
      <c r="A2389" t="s">
        <v>196</v>
      </c>
      <c r="B2389">
        <v>874.46299999999997</v>
      </c>
      <c r="C2389">
        <v>867.03800000000001</v>
      </c>
      <c r="D2389">
        <v>831.00099999999998</v>
      </c>
      <c r="E2389">
        <v>806.83500000000004</v>
      </c>
      <c r="F2389">
        <v>419.40899999999999</v>
      </c>
      <c r="G2389" s="9">
        <v>1.38097E-21</v>
      </c>
      <c r="H2389">
        <v>7122.22</v>
      </c>
      <c r="I2389">
        <v>-511935804</v>
      </c>
    </row>
    <row r="2390" spans="1:9" x14ac:dyDescent="0.25">
      <c r="A2390" t="s">
        <v>196</v>
      </c>
      <c r="B2390">
        <v>880.61500000000001</v>
      </c>
      <c r="C2390">
        <v>873.22500000000002</v>
      </c>
      <c r="D2390">
        <v>831.68200000000002</v>
      </c>
      <c r="E2390">
        <v>806.99900000000002</v>
      </c>
      <c r="F2390">
        <v>419.50400000000002</v>
      </c>
      <c r="G2390" s="9">
        <v>5.6459999999999997E-17</v>
      </c>
      <c r="H2390">
        <v>20317.2</v>
      </c>
      <c r="I2390">
        <v>-511935804</v>
      </c>
    </row>
    <row r="2391" spans="1:9" x14ac:dyDescent="0.25">
      <c r="A2391" t="s">
        <v>196</v>
      </c>
      <c r="B2391">
        <v>877.59</v>
      </c>
      <c r="C2391">
        <v>870.10799999999995</v>
      </c>
      <c r="D2391">
        <v>830.68799999999999</v>
      </c>
      <c r="E2391">
        <v>805.75</v>
      </c>
      <c r="F2391">
        <v>418.33300000000003</v>
      </c>
      <c r="G2391" s="9">
        <v>1.95351E-17</v>
      </c>
      <c r="H2391">
        <v>12120.2</v>
      </c>
      <c r="I2391">
        <v>-511935804</v>
      </c>
    </row>
    <row r="2392" spans="1:9" x14ac:dyDescent="0.25">
      <c r="A2392" t="s">
        <v>196</v>
      </c>
      <c r="B2392">
        <v>884.95299999999997</v>
      </c>
      <c r="C2392">
        <v>877.38599999999997</v>
      </c>
      <c r="D2392">
        <v>831.29200000000003</v>
      </c>
      <c r="E2392">
        <v>806.27800000000002</v>
      </c>
      <c r="F2392">
        <v>418.68299999999999</v>
      </c>
      <c r="G2392" s="9">
        <v>5.5618000000000001E-19</v>
      </c>
      <c r="H2392">
        <v>4140.8100000000004</v>
      </c>
      <c r="I2392">
        <v>-511935804</v>
      </c>
    </row>
    <row r="2393" spans="1:9" x14ac:dyDescent="0.25">
      <c r="A2393" t="s">
        <v>196</v>
      </c>
      <c r="B2393">
        <v>888.47699999999998</v>
      </c>
      <c r="C2393">
        <v>881.44100000000003</v>
      </c>
      <c r="D2393">
        <v>834.08299999999997</v>
      </c>
      <c r="E2393">
        <v>806.78700000000003</v>
      </c>
      <c r="F2393">
        <v>419.185</v>
      </c>
      <c r="G2393" s="9">
        <v>9.6116500000000008E-19</v>
      </c>
      <c r="H2393">
        <v>5089.34</v>
      </c>
      <c r="I2393">
        <v>-511935804</v>
      </c>
    </row>
    <row r="2394" spans="1:9" x14ac:dyDescent="0.25">
      <c r="A2394" t="s">
        <v>196</v>
      </c>
      <c r="B2394">
        <v>879.5</v>
      </c>
      <c r="C2394">
        <v>872.19200000000001</v>
      </c>
      <c r="D2394">
        <v>831.66700000000003</v>
      </c>
      <c r="E2394">
        <v>806.78300000000002</v>
      </c>
      <c r="F2394">
        <v>419.33100000000002</v>
      </c>
      <c r="G2394" s="9">
        <v>6.3230199999999997E-16</v>
      </c>
      <c r="H2394">
        <v>5994.72</v>
      </c>
      <c r="I2394">
        <v>-511935804</v>
      </c>
    </row>
    <row r="2395" spans="1:9" x14ac:dyDescent="0.25">
      <c r="A2395" t="s">
        <v>196</v>
      </c>
      <c r="B2395">
        <v>870.57299999999998</v>
      </c>
      <c r="C2395">
        <v>863.38599999999997</v>
      </c>
      <c r="D2395">
        <v>829.125</v>
      </c>
      <c r="E2395">
        <v>805.68200000000002</v>
      </c>
      <c r="F2395">
        <v>418.22800000000001</v>
      </c>
      <c r="G2395" s="9">
        <v>1.162E-17</v>
      </c>
      <c r="H2395">
        <v>4170.41</v>
      </c>
      <c r="I2395">
        <v>-511935804</v>
      </c>
    </row>
    <row r="2396" spans="1:9" x14ac:dyDescent="0.25">
      <c r="A2396" t="s">
        <v>196</v>
      </c>
      <c r="B2396">
        <v>883.24400000000003</v>
      </c>
      <c r="C2396">
        <v>875.87400000000002</v>
      </c>
      <c r="D2396">
        <v>831.66600000000005</v>
      </c>
      <c r="E2396">
        <v>805.59400000000005</v>
      </c>
      <c r="F2396">
        <v>417.94499999999999</v>
      </c>
      <c r="G2396" s="9">
        <v>3.2668700000000002E-17</v>
      </c>
      <c r="H2396">
        <v>7480.25</v>
      </c>
      <c r="I2396">
        <v>-511935804</v>
      </c>
    </row>
    <row r="2397" spans="1:9" x14ac:dyDescent="0.25">
      <c r="A2397" t="s">
        <v>196</v>
      </c>
      <c r="B2397">
        <v>878.21699999999998</v>
      </c>
      <c r="C2397">
        <v>869.9</v>
      </c>
      <c r="D2397">
        <v>829.55899999999997</v>
      </c>
      <c r="E2397">
        <v>804.74699999999996</v>
      </c>
      <c r="F2397">
        <v>417.21100000000001</v>
      </c>
      <c r="G2397" s="9">
        <v>1.9142000000000001E-19</v>
      </c>
      <c r="H2397">
        <v>4925.53</v>
      </c>
      <c r="I2397">
        <v>-511935804</v>
      </c>
    </row>
    <row r="2398" spans="1:9" x14ac:dyDescent="0.25">
      <c r="A2398" t="s">
        <v>196</v>
      </c>
      <c r="B2398">
        <v>876.54</v>
      </c>
      <c r="C2398">
        <v>868.98599999999999</v>
      </c>
      <c r="D2398">
        <v>830.68399999999997</v>
      </c>
      <c r="E2398">
        <v>806.24599999999998</v>
      </c>
      <c r="F2398">
        <v>418.69299999999998</v>
      </c>
      <c r="G2398" s="9">
        <v>8.7070799999999994E-18</v>
      </c>
      <c r="H2398">
        <v>14262.3</v>
      </c>
      <c r="I2398">
        <v>-511935804</v>
      </c>
    </row>
    <row r="2399" spans="1:9" x14ac:dyDescent="0.25">
      <c r="A2399" t="s">
        <v>196</v>
      </c>
      <c r="B2399">
        <v>881.87599999999998</v>
      </c>
      <c r="C2399">
        <v>874.428</v>
      </c>
      <c r="D2399">
        <v>832.27200000000005</v>
      </c>
      <c r="E2399">
        <v>806.73500000000001</v>
      </c>
      <c r="F2399">
        <v>419.21800000000002</v>
      </c>
      <c r="G2399" s="9">
        <v>4.4939299999999999E-17</v>
      </c>
      <c r="H2399">
        <v>4404.04</v>
      </c>
      <c r="I2399">
        <v>-511935804</v>
      </c>
    </row>
    <row r="2400" spans="1:9" x14ac:dyDescent="0.25">
      <c r="A2400" t="s">
        <v>196</v>
      </c>
      <c r="B2400">
        <v>876.62400000000002</v>
      </c>
      <c r="C2400">
        <v>869.33600000000001</v>
      </c>
      <c r="D2400">
        <v>830.27800000000002</v>
      </c>
      <c r="E2400">
        <v>805.67399999999998</v>
      </c>
      <c r="F2400">
        <v>418.08300000000003</v>
      </c>
      <c r="G2400" s="9">
        <v>8.2826300000000001E-18</v>
      </c>
      <c r="H2400">
        <v>5190.97</v>
      </c>
      <c r="I2400">
        <v>-511935804</v>
      </c>
    </row>
    <row r="2401" spans="1:25" x14ac:dyDescent="0.25">
      <c r="A2401" t="s">
        <v>196</v>
      </c>
      <c r="B2401">
        <v>886.22199999999998</v>
      </c>
      <c r="C2401">
        <v>879.08600000000001</v>
      </c>
      <c r="D2401">
        <v>830.83199999999999</v>
      </c>
      <c r="E2401">
        <v>806.00099999999998</v>
      </c>
      <c r="F2401">
        <v>418.46600000000001</v>
      </c>
      <c r="G2401" s="9">
        <v>5.6096599999999998E-17</v>
      </c>
      <c r="H2401">
        <v>3678.94</v>
      </c>
      <c r="I2401">
        <v>-511935804</v>
      </c>
    </row>
    <row r="2402" spans="1:25" x14ac:dyDescent="0.25">
      <c r="A2402" t="s">
        <v>196</v>
      </c>
      <c r="B2402">
        <v>871.09299999999996</v>
      </c>
      <c r="C2402">
        <v>864.06600000000003</v>
      </c>
      <c r="D2402">
        <v>830.29300000000001</v>
      </c>
      <c r="E2402">
        <v>806.87400000000002</v>
      </c>
      <c r="F2402">
        <v>419.33800000000002</v>
      </c>
      <c r="G2402" s="9">
        <v>5.8464099999999994E-17</v>
      </c>
      <c r="H2402">
        <v>8781.7999999999993</v>
      </c>
      <c r="I2402">
        <v>-511935804</v>
      </c>
    </row>
    <row r="2403" spans="1:25" x14ac:dyDescent="0.25">
      <c r="A2403" t="s">
        <v>196</v>
      </c>
      <c r="B2403">
        <v>873.32500000000005</v>
      </c>
      <c r="C2403">
        <v>866.26300000000003</v>
      </c>
      <c r="D2403">
        <v>829.95799999999997</v>
      </c>
      <c r="E2403">
        <v>806.22500000000002</v>
      </c>
      <c r="F2403">
        <v>418.74900000000002</v>
      </c>
      <c r="G2403" s="9">
        <v>4.0454699999999998E-18</v>
      </c>
      <c r="H2403">
        <v>4882.03</v>
      </c>
      <c r="I2403">
        <v>-511935804</v>
      </c>
    </row>
    <row r="2404" spans="1:25" x14ac:dyDescent="0.25">
      <c r="A2404" t="s">
        <v>196</v>
      </c>
      <c r="B2404">
        <v>878.02800000000002</v>
      </c>
      <c r="C2404">
        <v>871.08799999999997</v>
      </c>
      <c r="D2404">
        <v>831.46500000000003</v>
      </c>
      <c r="E2404">
        <v>806.55499999999995</v>
      </c>
      <c r="F2404">
        <v>419.005</v>
      </c>
      <c r="G2404" s="9">
        <v>2.3579299999999998E-19</v>
      </c>
      <c r="H2404">
        <v>7766.41</v>
      </c>
      <c r="I2404">
        <v>-511935804</v>
      </c>
    </row>
    <row r="2405" spans="1:25" x14ac:dyDescent="0.25">
      <c r="A2405" t="s">
        <v>196</v>
      </c>
      <c r="B2405">
        <v>868.62099999999998</v>
      </c>
      <c r="C2405">
        <v>861.46</v>
      </c>
      <c r="D2405">
        <v>827.15300000000002</v>
      </c>
      <c r="E2405">
        <v>803.50099999999998</v>
      </c>
      <c r="F2405">
        <v>416.01799999999997</v>
      </c>
      <c r="G2405" s="9">
        <v>2.0573499999999999E-17</v>
      </c>
      <c r="H2405">
        <v>4177.17</v>
      </c>
      <c r="I2405">
        <v>-511935804</v>
      </c>
    </row>
    <row r="2406" spans="1:25" x14ac:dyDescent="0.25">
      <c r="A2406" t="s">
        <v>196</v>
      </c>
      <c r="B2406">
        <v>875.54100000000005</v>
      </c>
      <c r="C2406">
        <v>868.52099999999996</v>
      </c>
      <c r="D2406">
        <v>829.59500000000003</v>
      </c>
      <c r="E2406">
        <v>804.803</v>
      </c>
      <c r="F2406">
        <v>417.13499999999999</v>
      </c>
      <c r="G2406" s="9">
        <v>9.3199099999999999E-20</v>
      </c>
      <c r="H2406">
        <v>6198.66</v>
      </c>
      <c r="I2406">
        <v>-511935804</v>
      </c>
    </row>
    <row r="2407" spans="1:25" x14ac:dyDescent="0.25">
      <c r="A2407" t="s">
        <v>196</v>
      </c>
      <c r="B2407">
        <v>870.13499999999999</v>
      </c>
      <c r="C2407">
        <v>863.05600000000004</v>
      </c>
      <c r="D2407">
        <v>828.226</v>
      </c>
      <c r="E2407">
        <v>804.57899999999995</v>
      </c>
      <c r="F2407">
        <v>417.12299999999999</v>
      </c>
      <c r="G2407" s="9">
        <v>1.33553E-17</v>
      </c>
      <c r="H2407">
        <v>4786.82</v>
      </c>
      <c r="I2407">
        <v>-511935804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196</v>
      </c>
      <c r="B2408">
        <v>871.59500000000003</v>
      </c>
      <c r="C2408">
        <v>863.88499999999999</v>
      </c>
      <c r="D2408">
        <v>829.04100000000005</v>
      </c>
      <c r="E2408">
        <v>805.44500000000005</v>
      </c>
      <c r="F2408">
        <v>417.83499999999998</v>
      </c>
      <c r="G2408" s="9">
        <v>2.7707299999999998E-18</v>
      </c>
      <c r="H2408">
        <v>5749.36</v>
      </c>
      <c r="I2408">
        <v>-511935804</v>
      </c>
      <c r="R2408">
        <f>AVERAGE(B2359:B2408)</f>
        <v>874.81835999999998</v>
      </c>
      <c r="S2408">
        <f>AVERAGE(C2359:C2408)</f>
        <v>867.58333999999991</v>
      </c>
      <c r="U2408">
        <f>_xlfn.VAR.P(B2359:B2408)</f>
        <v>34.685395870400001</v>
      </c>
      <c r="V2408">
        <f>_xlfn.VAR.P(C2359:C2408)</f>
        <v>33.632628984400014</v>
      </c>
      <c r="X2408">
        <f>1.96*SQRT(U2408)/50</f>
        <v>0.23086568976418184</v>
      </c>
      <c r="Y2408">
        <f>1.96*SQRT(V2408)/50</f>
        <v>0.22733508968610289</v>
      </c>
    </row>
    <row r="2409" spans="1:25" x14ac:dyDescent="0.25">
      <c r="A2409" t="s">
        <v>197</v>
      </c>
      <c r="B2409">
        <v>43880.858099999998</v>
      </c>
      <c r="C2409" t="s">
        <v>37</v>
      </c>
    </row>
    <row r="2410" spans="1:25" x14ac:dyDescent="0.25">
      <c r="A2410" t="s">
        <v>198</v>
      </c>
      <c r="B2410">
        <v>870.82799999999997</v>
      </c>
      <c r="C2410">
        <v>863.38699999999994</v>
      </c>
      <c r="D2410">
        <v>832.68200000000002</v>
      </c>
      <c r="E2410">
        <v>808.39099999999996</v>
      </c>
      <c r="F2410">
        <v>420.83499999999998</v>
      </c>
      <c r="G2410" s="9">
        <v>1.5073400000000001E-16</v>
      </c>
      <c r="H2410">
        <v>6267.03</v>
      </c>
      <c r="I2410">
        <v>-511935804</v>
      </c>
    </row>
    <row r="2411" spans="1:25" x14ac:dyDescent="0.25">
      <c r="A2411" t="s">
        <v>198</v>
      </c>
      <c r="B2411">
        <v>886.67200000000003</v>
      </c>
      <c r="C2411">
        <v>879.26599999999996</v>
      </c>
      <c r="D2411">
        <v>835.40800000000002</v>
      </c>
      <c r="E2411">
        <v>809.42</v>
      </c>
      <c r="F2411">
        <v>421.79300000000001</v>
      </c>
      <c r="G2411" s="9">
        <v>7.8555400000000003E-17</v>
      </c>
      <c r="H2411">
        <v>3043.24</v>
      </c>
      <c r="I2411">
        <v>-511935804</v>
      </c>
    </row>
    <row r="2412" spans="1:25" x14ac:dyDescent="0.25">
      <c r="A2412" t="s">
        <v>198</v>
      </c>
      <c r="B2412">
        <v>879.18899999999996</v>
      </c>
      <c r="C2412">
        <v>872.327</v>
      </c>
      <c r="D2412">
        <v>833.44399999999996</v>
      </c>
      <c r="E2412">
        <v>807.41</v>
      </c>
      <c r="F2412">
        <v>419.87599999999998</v>
      </c>
      <c r="G2412" s="9">
        <v>1.30635E-17</v>
      </c>
      <c r="H2412">
        <v>20838.8</v>
      </c>
      <c r="I2412">
        <v>-511935804</v>
      </c>
    </row>
    <row r="2413" spans="1:25" x14ac:dyDescent="0.25">
      <c r="A2413" t="s">
        <v>198</v>
      </c>
      <c r="B2413">
        <v>879.26300000000003</v>
      </c>
      <c r="C2413">
        <v>872.04499999999996</v>
      </c>
      <c r="D2413">
        <v>834.80600000000004</v>
      </c>
      <c r="E2413">
        <v>809.61400000000003</v>
      </c>
      <c r="F2413">
        <v>421.92399999999998</v>
      </c>
      <c r="G2413" s="9">
        <v>1.7666099999999999E-17</v>
      </c>
      <c r="H2413">
        <v>4520.25</v>
      </c>
      <c r="I2413">
        <v>-511935804</v>
      </c>
    </row>
    <row r="2414" spans="1:25" x14ac:dyDescent="0.25">
      <c r="A2414" t="s">
        <v>198</v>
      </c>
      <c r="B2414">
        <v>881.68399999999997</v>
      </c>
      <c r="C2414">
        <v>874.45399999999995</v>
      </c>
      <c r="D2414">
        <v>834.63900000000001</v>
      </c>
      <c r="E2414">
        <v>808.38199999999995</v>
      </c>
      <c r="F2414">
        <v>420.86399999999998</v>
      </c>
      <c r="G2414" s="9">
        <v>5.06181E-21</v>
      </c>
      <c r="H2414">
        <v>7711.49</v>
      </c>
      <c r="I2414">
        <v>-511935804</v>
      </c>
    </row>
    <row r="2415" spans="1:25" x14ac:dyDescent="0.25">
      <c r="A2415" t="s">
        <v>198</v>
      </c>
      <c r="B2415">
        <v>878.46600000000001</v>
      </c>
      <c r="C2415">
        <v>871.327</v>
      </c>
      <c r="D2415">
        <v>834.03599999999994</v>
      </c>
      <c r="E2415">
        <v>808.28700000000003</v>
      </c>
      <c r="F2415">
        <v>420.74700000000001</v>
      </c>
      <c r="G2415" s="9">
        <v>7.5487500000000001E-17</v>
      </c>
      <c r="H2415">
        <v>8538.73</v>
      </c>
      <c r="I2415">
        <v>-511935804</v>
      </c>
    </row>
    <row r="2416" spans="1:25" x14ac:dyDescent="0.25">
      <c r="A2416" t="s">
        <v>198</v>
      </c>
      <c r="B2416">
        <v>879.64800000000002</v>
      </c>
      <c r="C2416">
        <v>872.37699999999995</v>
      </c>
      <c r="D2416">
        <v>834.26199999999994</v>
      </c>
      <c r="E2416">
        <v>808.66200000000003</v>
      </c>
      <c r="F2416">
        <v>421.09199999999998</v>
      </c>
      <c r="G2416" s="9">
        <v>2.4450800000000002E-16</v>
      </c>
      <c r="H2416">
        <v>9148.68</v>
      </c>
      <c r="I2416">
        <v>-511935804</v>
      </c>
    </row>
    <row r="2417" spans="1:9" x14ac:dyDescent="0.25">
      <c r="A2417" t="s">
        <v>198</v>
      </c>
      <c r="B2417">
        <v>878.21199999999999</v>
      </c>
      <c r="C2417">
        <v>871.255</v>
      </c>
      <c r="D2417">
        <v>835.85799999999995</v>
      </c>
      <c r="E2417">
        <v>810.45500000000004</v>
      </c>
      <c r="F2417">
        <v>422.798</v>
      </c>
      <c r="G2417" s="9">
        <v>4.5110300000000003E-16</v>
      </c>
      <c r="H2417">
        <v>7926.37</v>
      </c>
      <c r="I2417">
        <v>-511935804</v>
      </c>
    </row>
    <row r="2418" spans="1:9" x14ac:dyDescent="0.25">
      <c r="A2418" t="s">
        <v>198</v>
      </c>
      <c r="B2418">
        <v>879.88099999999997</v>
      </c>
      <c r="C2418">
        <v>872.81899999999996</v>
      </c>
      <c r="D2418">
        <v>835.71600000000001</v>
      </c>
      <c r="E2418">
        <v>810.01499999999999</v>
      </c>
      <c r="F2418">
        <v>422.46199999999999</v>
      </c>
      <c r="G2418" s="9">
        <v>8.3984300000000007E-18</v>
      </c>
      <c r="H2418">
        <v>9433.66</v>
      </c>
      <c r="I2418">
        <v>-511935804</v>
      </c>
    </row>
    <row r="2419" spans="1:9" x14ac:dyDescent="0.25">
      <c r="A2419" t="s">
        <v>198</v>
      </c>
      <c r="B2419">
        <v>884.50300000000004</v>
      </c>
      <c r="C2419">
        <v>877.197</v>
      </c>
      <c r="D2419">
        <v>834.35900000000004</v>
      </c>
      <c r="E2419">
        <v>806.90599999999995</v>
      </c>
      <c r="F2419">
        <v>419.41399999999999</v>
      </c>
      <c r="G2419" s="9">
        <v>9.7599199999999994E-18</v>
      </c>
      <c r="H2419">
        <v>8623.7800000000007</v>
      </c>
      <c r="I2419">
        <v>-511935804</v>
      </c>
    </row>
    <row r="2420" spans="1:9" x14ac:dyDescent="0.25">
      <c r="A2420" t="s">
        <v>198</v>
      </c>
      <c r="B2420">
        <v>879.08299999999997</v>
      </c>
      <c r="C2420">
        <v>871.70899999999995</v>
      </c>
      <c r="D2420">
        <v>834.60199999999998</v>
      </c>
      <c r="E2420">
        <v>808.81899999999996</v>
      </c>
      <c r="F2420">
        <v>421.36200000000002</v>
      </c>
      <c r="G2420" s="9">
        <v>2.9936100000000001E-16</v>
      </c>
      <c r="H2420">
        <v>6721.45</v>
      </c>
      <c r="I2420">
        <v>-511935804</v>
      </c>
    </row>
    <row r="2421" spans="1:9" x14ac:dyDescent="0.25">
      <c r="A2421" t="s">
        <v>198</v>
      </c>
      <c r="B2421">
        <v>880.98500000000001</v>
      </c>
      <c r="C2421">
        <v>873.59400000000005</v>
      </c>
      <c r="D2421">
        <v>834.48699999999997</v>
      </c>
      <c r="E2421">
        <v>808.20699999999999</v>
      </c>
      <c r="F2421">
        <v>420.60199999999998</v>
      </c>
      <c r="G2421" s="9">
        <v>2.3961099999999998E-16</v>
      </c>
      <c r="H2421">
        <v>6711.61</v>
      </c>
      <c r="I2421">
        <v>-511935804</v>
      </c>
    </row>
    <row r="2422" spans="1:9" x14ac:dyDescent="0.25">
      <c r="A2422" t="s">
        <v>198</v>
      </c>
      <c r="B2422">
        <v>887.077</v>
      </c>
      <c r="C2422">
        <v>878.85299999999995</v>
      </c>
      <c r="D2422">
        <v>834.36400000000003</v>
      </c>
      <c r="E2422">
        <v>807.46500000000003</v>
      </c>
      <c r="F2422">
        <v>419.87599999999998</v>
      </c>
      <c r="G2422" s="9">
        <v>1.0555300000000001E-19</v>
      </c>
      <c r="H2422">
        <v>7805.42</v>
      </c>
      <c r="I2422">
        <v>-511935804</v>
      </c>
    </row>
    <row r="2423" spans="1:9" x14ac:dyDescent="0.25">
      <c r="A2423" t="s">
        <v>198</v>
      </c>
      <c r="B2423">
        <v>882.21</v>
      </c>
      <c r="C2423">
        <v>875.02700000000004</v>
      </c>
      <c r="D2423">
        <v>834.14200000000005</v>
      </c>
      <c r="E2423">
        <v>807.52700000000004</v>
      </c>
      <c r="F2423">
        <v>419.93099999999998</v>
      </c>
      <c r="G2423" s="9">
        <v>1.25628E-16</v>
      </c>
      <c r="H2423">
        <v>7383.39</v>
      </c>
      <c r="I2423">
        <v>-511935804</v>
      </c>
    </row>
    <row r="2424" spans="1:9" x14ac:dyDescent="0.25">
      <c r="A2424" t="s">
        <v>198</v>
      </c>
      <c r="B2424">
        <v>878.47799999999995</v>
      </c>
      <c r="C2424">
        <v>871.41200000000003</v>
      </c>
      <c r="D2424">
        <v>833.78700000000003</v>
      </c>
      <c r="E2424">
        <v>807.94200000000001</v>
      </c>
      <c r="F2424">
        <v>420.45</v>
      </c>
      <c r="G2424" s="9">
        <v>2.9127100000000001E-16</v>
      </c>
      <c r="H2424">
        <v>13512.2</v>
      </c>
      <c r="I2424">
        <v>-511935804</v>
      </c>
    </row>
    <row r="2425" spans="1:9" x14ac:dyDescent="0.25">
      <c r="A2425" t="s">
        <v>198</v>
      </c>
      <c r="B2425">
        <v>882.73299999999995</v>
      </c>
      <c r="C2425">
        <v>875.76</v>
      </c>
      <c r="D2425">
        <v>833.22299999999996</v>
      </c>
      <c r="E2425">
        <v>806.80399999999997</v>
      </c>
      <c r="F2425">
        <v>419.15499999999997</v>
      </c>
      <c r="G2425" s="9">
        <v>7.06623E-19</v>
      </c>
      <c r="H2425">
        <v>8876.82</v>
      </c>
      <c r="I2425">
        <v>-511935804</v>
      </c>
    </row>
    <row r="2426" spans="1:9" x14ac:dyDescent="0.25">
      <c r="A2426" t="s">
        <v>198</v>
      </c>
      <c r="B2426">
        <v>879.62300000000005</v>
      </c>
      <c r="C2426">
        <v>872.67399999999998</v>
      </c>
      <c r="D2426">
        <v>833.64700000000005</v>
      </c>
      <c r="E2426">
        <v>807.42600000000004</v>
      </c>
      <c r="F2426">
        <v>419.87299999999999</v>
      </c>
      <c r="G2426" s="9">
        <v>2.5406299999999998E-16</v>
      </c>
      <c r="H2426">
        <v>3407.39</v>
      </c>
      <c r="I2426">
        <v>-511935804</v>
      </c>
    </row>
    <row r="2427" spans="1:9" x14ac:dyDescent="0.25">
      <c r="A2427" t="s">
        <v>198</v>
      </c>
      <c r="B2427">
        <v>883.54499999999996</v>
      </c>
      <c r="C2427">
        <v>876.68299999999999</v>
      </c>
      <c r="D2427">
        <v>833.33500000000004</v>
      </c>
      <c r="E2427">
        <v>807.72799999999995</v>
      </c>
      <c r="F2427">
        <v>420.12599999999998</v>
      </c>
      <c r="G2427" s="9">
        <v>6.5307699999999998E-19</v>
      </c>
      <c r="H2427">
        <v>13516.6</v>
      </c>
      <c r="I2427">
        <v>-511935804</v>
      </c>
    </row>
    <row r="2428" spans="1:9" x14ac:dyDescent="0.25">
      <c r="A2428" t="s">
        <v>198</v>
      </c>
      <c r="B2428">
        <v>876.67399999999998</v>
      </c>
      <c r="C2428">
        <v>869.77200000000005</v>
      </c>
      <c r="D2428">
        <v>835.01900000000001</v>
      </c>
      <c r="E2428">
        <v>809.89800000000002</v>
      </c>
      <c r="F2428">
        <v>422.358</v>
      </c>
      <c r="G2428" s="9">
        <v>1.24603E-17</v>
      </c>
      <c r="H2428">
        <v>6842.9</v>
      </c>
      <c r="I2428">
        <v>-511935804</v>
      </c>
    </row>
    <row r="2429" spans="1:9" x14ac:dyDescent="0.25">
      <c r="A2429" t="s">
        <v>198</v>
      </c>
      <c r="B2429">
        <v>882.74400000000003</v>
      </c>
      <c r="C2429">
        <v>875.79</v>
      </c>
      <c r="D2429">
        <v>834.31500000000005</v>
      </c>
      <c r="E2429">
        <v>807.56500000000005</v>
      </c>
      <c r="F2429">
        <v>420.00799999999998</v>
      </c>
      <c r="G2429" s="9">
        <v>2.04899E-19</v>
      </c>
      <c r="H2429">
        <v>4837.82</v>
      </c>
      <c r="I2429">
        <v>-511935804</v>
      </c>
    </row>
    <row r="2430" spans="1:9" x14ac:dyDescent="0.25">
      <c r="A2430" t="s">
        <v>198</v>
      </c>
      <c r="B2430">
        <v>877.45500000000004</v>
      </c>
      <c r="C2430">
        <v>870.46100000000001</v>
      </c>
      <c r="D2430">
        <v>833.18200000000002</v>
      </c>
      <c r="E2430">
        <v>807.46400000000006</v>
      </c>
      <c r="F2430">
        <v>419.971</v>
      </c>
      <c r="G2430" s="9">
        <v>1.0331E-15</v>
      </c>
      <c r="H2430">
        <v>4567.3900000000003</v>
      </c>
      <c r="I2430">
        <v>-511935804</v>
      </c>
    </row>
    <row r="2431" spans="1:9" x14ac:dyDescent="0.25">
      <c r="A2431" t="s">
        <v>198</v>
      </c>
      <c r="B2431">
        <v>882.798</v>
      </c>
      <c r="C2431">
        <v>875.06799999999998</v>
      </c>
      <c r="D2431">
        <v>836.18700000000001</v>
      </c>
      <c r="E2431">
        <v>810.11699999999996</v>
      </c>
      <c r="F2431">
        <v>422.50299999999999</v>
      </c>
      <c r="G2431" s="9">
        <v>5.1227100000000002E-18</v>
      </c>
      <c r="H2431">
        <v>8233.5499999999993</v>
      </c>
      <c r="I2431">
        <v>-511935804</v>
      </c>
    </row>
    <row r="2432" spans="1:9" x14ac:dyDescent="0.25">
      <c r="A2432" t="s">
        <v>198</v>
      </c>
      <c r="B2432">
        <v>884.64800000000002</v>
      </c>
      <c r="C2432">
        <v>877.36599999999999</v>
      </c>
      <c r="D2432">
        <v>834.53599999999994</v>
      </c>
      <c r="E2432">
        <v>808.33500000000004</v>
      </c>
      <c r="F2432">
        <v>420.76400000000001</v>
      </c>
      <c r="G2432" s="9">
        <v>1.5097400000000001E-17</v>
      </c>
      <c r="H2432">
        <v>3157.35</v>
      </c>
      <c r="I2432">
        <v>-511935804</v>
      </c>
    </row>
    <row r="2433" spans="1:9" x14ac:dyDescent="0.25">
      <c r="A2433" t="s">
        <v>198</v>
      </c>
      <c r="B2433">
        <v>877.74400000000003</v>
      </c>
      <c r="C2433">
        <v>870.30700000000002</v>
      </c>
      <c r="D2433">
        <v>833.82399999999996</v>
      </c>
      <c r="E2433">
        <v>808.76400000000001</v>
      </c>
      <c r="F2433">
        <v>421.18799999999999</v>
      </c>
      <c r="G2433" s="9">
        <v>2.47332E-17</v>
      </c>
      <c r="H2433">
        <v>4536.12</v>
      </c>
      <c r="I2433">
        <v>-511935804</v>
      </c>
    </row>
    <row r="2434" spans="1:9" x14ac:dyDescent="0.25">
      <c r="A2434" t="s">
        <v>198</v>
      </c>
      <c r="B2434">
        <v>881.19100000000003</v>
      </c>
      <c r="C2434">
        <v>873.69600000000003</v>
      </c>
      <c r="D2434">
        <v>835.17899999999997</v>
      </c>
      <c r="E2434">
        <v>809.23900000000003</v>
      </c>
      <c r="F2434">
        <v>421.71899999999999</v>
      </c>
      <c r="G2434" s="9">
        <v>4.2221999999999999E-16</v>
      </c>
      <c r="H2434">
        <v>5692.4</v>
      </c>
      <c r="I2434">
        <v>-511935804</v>
      </c>
    </row>
    <row r="2435" spans="1:9" x14ac:dyDescent="0.25">
      <c r="A2435" t="s">
        <v>198</v>
      </c>
      <c r="B2435">
        <v>874.12800000000004</v>
      </c>
      <c r="C2435">
        <v>866.98199999999997</v>
      </c>
      <c r="D2435">
        <v>832.44</v>
      </c>
      <c r="E2435">
        <v>807.26499999999999</v>
      </c>
      <c r="F2435">
        <v>419.68400000000003</v>
      </c>
      <c r="G2435" s="9">
        <v>3.5914999999999997E-18</v>
      </c>
      <c r="H2435">
        <v>4760.9799999999996</v>
      </c>
      <c r="I2435">
        <v>-511935804</v>
      </c>
    </row>
    <row r="2436" spans="1:9" x14ac:dyDescent="0.25">
      <c r="A2436" t="s">
        <v>198</v>
      </c>
      <c r="B2436">
        <v>881.59900000000005</v>
      </c>
      <c r="C2436">
        <v>874.23500000000001</v>
      </c>
      <c r="D2436">
        <v>833.37400000000002</v>
      </c>
      <c r="E2436">
        <v>808.84500000000003</v>
      </c>
      <c r="F2436">
        <v>421.416</v>
      </c>
      <c r="G2436" s="9">
        <v>1.84357E-16</v>
      </c>
      <c r="H2436">
        <v>5925.94</v>
      </c>
      <c r="I2436">
        <v>-511935804</v>
      </c>
    </row>
    <row r="2437" spans="1:9" x14ac:dyDescent="0.25">
      <c r="A2437" t="s">
        <v>198</v>
      </c>
      <c r="B2437">
        <v>884.16099999999994</v>
      </c>
      <c r="C2437">
        <v>877.24800000000005</v>
      </c>
      <c r="D2437">
        <v>833.22400000000005</v>
      </c>
      <c r="E2437">
        <v>806.99900000000002</v>
      </c>
      <c r="F2437">
        <v>419.43099999999998</v>
      </c>
      <c r="G2437" s="9">
        <v>1.8587000000000001E-20</v>
      </c>
      <c r="H2437">
        <v>15662</v>
      </c>
      <c r="I2437">
        <v>-511935804</v>
      </c>
    </row>
    <row r="2438" spans="1:9" x14ac:dyDescent="0.25">
      <c r="A2438" t="s">
        <v>198</v>
      </c>
      <c r="B2438">
        <v>880.99900000000002</v>
      </c>
      <c r="C2438">
        <v>873.75</v>
      </c>
      <c r="D2438">
        <v>832.55100000000004</v>
      </c>
      <c r="E2438">
        <v>807.399</v>
      </c>
      <c r="F2438">
        <v>419.95299999999997</v>
      </c>
      <c r="G2438" s="9">
        <v>2.2287100000000001E-18</v>
      </c>
      <c r="H2438">
        <v>8691.1299999999992</v>
      </c>
      <c r="I2438">
        <v>-511935804</v>
      </c>
    </row>
    <row r="2439" spans="1:9" x14ac:dyDescent="0.25">
      <c r="A2439" t="s">
        <v>198</v>
      </c>
      <c r="B2439">
        <v>883.57</v>
      </c>
      <c r="C2439">
        <v>876.60699999999997</v>
      </c>
      <c r="D2439">
        <v>833.61900000000003</v>
      </c>
      <c r="E2439">
        <v>808.16099999999994</v>
      </c>
      <c r="F2439">
        <v>420.63600000000002</v>
      </c>
      <c r="G2439" s="9">
        <v>1.06441E-17</v>
      </c>
      <c r="H2439">
        <v>3360.44</v>
      </c>
      <c r="I2439">
        <v>-511935804</v>
      </c>
    </row>
    <row r="2440" spans="1:9" x14ac:dyDescent="0.25">
      <c r="A2440" t="s">
        <v>198</v>
      </c>
      <c r="B2440">
        <v>879.83199999999999</v>
      </c>
      <c r="C2440">
        <v>872.48599999999999</v>
      </c>
      <c r="D2440">
        <v>832.81200000000001</v>
      </c>
      <c r="E2440">
        <v>807.32899999999995</v>
      </c>
      <c r="F2440">
        <v>419.86599999999999</v>
      </c>
      <c r="G2440" s="9">
        <v>1.23499E-18</v>
      </c>
      <c r="H2440">
        <v>7371.9</v>
      </c>
      <c r="I2440">
        <v>-511935804</v>
      </c>
    </row>
    <row r="2441" spans="1:9" x14ac:dyDescent="0.25">
      <c r="A2441" t="s">
        <v>198</v>
      </c>
      <c r="B2441">
        <v>884.88099999999997</v>
      </c>
      <c r="C2441">
        <v>877.98699999999997</v>
      </c>
      <c r="D2441">
        <v>835.60599999999999</v>
      </c>
      <c r="E2441">
        <v>809.78599999999994</v>
      </c>
      <c r="F2441">
        <v>422.18200000000002</v>
      </c>
      <c r="G2441" s="9">
        <v>7.5017299999999997E-16</v>
      </c>
      <c r="H2441">
        <v>2430.11</v>
      </c>
      <c r="I2441">
        <v>-511935804</v>
      </c>
    </row>
    <row r="2442" spans="1:9" x14ac:dyDescent="0.25">
      <c r="A2442" t="s">
        <v>198</v>
      </c>
      <c r="B2442">
        <v>874.91</v>
      </c>
      <c r="C2442">
        <v>867.87599999999998</v>
      </c>
      <c r="D2442">
        <v>833.21900000000005</v>
      </c>
      <c r="E2442">
        <v>808.33500000000004</v>
      </c>
      <c r="F2442">
        <v>420.88499999999999</v>
      </c>
      <c r="G2442" s="9">
        <v>8.4119800000000001E-19</v>
      </c>
      <c r="H2442">
        <v>4962.8599999999997</v>
      </c>
      <c r="I2442">
        <v>-511935804</v>
      </c>
    </row>
    <row r="2443" spans="1:9" x14ac:dyDescent="0.25">
      <c r="A2443" t="s">
        <v>198</v>
      </c>
      <c r="B2443">
        <v>882.86099999999999</v>
      </c>
      <c r="C2443">
        <v>875.66700000000003</v>
      </c>
      <c r="D2443">
        <v>834.899</v>
      </c>
      <c r="E2443">
        <v>808.38900000000001</v>
      </c>
      <c r="F2443">
        <v>420.91199999999998</v>
      </c>
      <c r="G2443" s="9">
        <v>2.00525E-17</v>
      </c>
      <c r="H2443">
        <v>8183.04</v>
      </c>
      <c r="I2443">
        <v>-511935804</v>
      </c>
    </row>
    <row r="2444" spans="1:9" x14ac:dyDescent="0.25">
      <c r="A2444" t="s">
        <v>198</v>
      </c>
      <c r="B2444">
        <v>871.774</v>
      </c>
      <c r="C2444">
        <v>864.99300000000005</v>
      </c>
      <c r="D2444">
        <v>831.33</v>
      </c>
      <c r="E2444">
        <v>806.79300000000001</v>
      </c>
      <c r="F2444">
        <v>419.22</v>
      </c>
      <c r="G2444" s="9">
        <v>1.6014699999999999E-18</v>
      </c>
      <c r="H2444">
        <v>5360.89</v>
      </c>
      <c r="I2444">
        <v>-511935804</v>
      </c>
    </row>
    <row r="2445" spans="1:9" x14ac:dyDescent="0.25">
      <c r="A2445" t="s">
        <v>198</v>
      </c>
      <c r="B2445">
        <v>882.39300000000003</v>
      </c>
      <c r="C2445">
        <v>875.49099999999999</v>
      </c>
      <c r="D2445">
        <v>832.35900000000004</v>
      </c>
      <c r="E2445">
        <v>808.27499999999998</v>
      </c>
      <c r="F2445">
        <v>420.39699999999999</v>
      </c>
      <c r="G2445" s="9">
        <v>2.5944299999999998E-18</v>
      </c>
      <c r="H2445">
        <v>2487.63</v>
      </c>
      <c r="I2445">
        <v>-511935804</v>
      </c>
    </row>
    <row r="2446" spans="1:9" x14ac:dyDescent="0.25">
      <c r="A2446" t="s">
        <v>198</v>
      </c>
      <c r="B2446">
        <v>876.74599999999998</v>
      </c>
      <c r="C2446">
        <v>869.572</v>
      </c>
      <c r="D2446">
        <v>833.73</v>
      </c>
      <c r="E2446">
        <v>809.846</v>
      </c>
      <c r="F2446">
        <v>422.34500000000003</v>
      </c>
      <c r="G2446" s="9">
        <v>5.2760400000000002E-17</v>
      </c>
      <c r="H2446">
        <v>5121.22</v>
      </c>
      <c r="I2446">
        <v>-511935804</v>
      </c>
    </row>
    <row r="2447" spans="1:9" x14ac:dyDescent="0.25">
      <c r="A2447" t="s">
        <v>198</v>
      </c>
      <c r="B2447">
        <v>884.50199999999995</v>
      </c>
      <c r="C2447">
        <v>877.14200000000005</v>
      </c>
      <c r="D2447">
        <v>835.62800000000004</v>
      </c>
      <c r="E2447">
        <v>810.28099999999995</v>
      </c>
      <c r="F2447">
        <v>422.74799999999999</v>
      </c>
      <c r="G2447" s="9">
        <v>6.0448600000000004E-18</v>
      </c>
      <c r="H2447">
        <v>6074.67</v>
      </c>
      <c r="I2447">
        <v>-511935804</v>
      </c>
    </row>
    <row r="2448" spans="1:9" x14ac:dyDescent="0.25">
      <c r="A2448" t="s">
        <v>198</v>
      </c>
      <c r="B2448">
        <v>892.55899999999997</v>
      </c>
      <c r="C2448">
        <v>885.375</v>
      </c>
      <c r="D2448">
        <v>834.21799999999996</v>
      </c>
      <c r="E2448">
        <v>809.12900000000002</v>
      </c>
      <c r="F2448">
        <v>421.58100000000002</v>
      </c>
      <c r="G2448" s="9">
        <v>9.1660700000000001E-18</v>
      </c>
      <c r="H2448">
        <v>3292.26</v>
      </c>
      <c r="I2448">
        <v>-511935804</v>
      </c>
    </row>
    <row r="2449" spans="1:25" x14ac:dyDescent="0.25">
      <c r="A2449" t="s">
        <v>198</v>
      </c>
      <c r="B2449">
        <v>875.524</v>
      </c>
      <c r="C2449">
        <v>868.25300000000004</v>
      </c>
      <c r="D2449">
        <v>831.90599999999995</v>
      </c>
      <c r="E2449">
        <v>807.24699999999996</v>
      </c>
      <c r="F2449">
        <v>419.44499999999999</v>
      </c>
      <c r="G2449" s="9">
        <v>1.3010700000000001E-16</v>
      </c>
      <c r="H2449">
        <v>3429.46</v>
      </c>
      <c r="I2449">
        <v>-511935804</v>
      </c>
    </row>
    <row r="2450" spans="1:25" x14ac:dyDescent="0.25">
      <c r="A2450" t="s">
        <v>198</v>
      </c>
      <c r="B2450">
        <v>889.51800000000003</v>
      </c>
      <c r="C2450">
        <v>882.44500000000005</v>
      </c>
      <c r="D2450">
        <v>832.27200000000005</v>
      </c>
      <c r="E2450">
        <v>806.90599999999995</v>
      </c>
      <c r="F2450">
        <v>419.38900000000001</v>
      </c>
      <c r="G2450" s="9">
        <v>5.7955899999999995E-17</v>
      </c>
      <c r="H2450">
        <v>8012.35</v>
      </c>
      <c r="I2450">
        <v>-511935804</v>
      </c>
    </row>
    <row r="2451" spans="1:25" x14ac:dyDescent="0.25">
      <c r="A2451" t="s">
        <v>198</v>
      </c>
      <c r="B2451">
        <v>877.43499999999995</v>
      </c>
      <c r="C2451">
        <v>870.41</v>
      </c>
      <c r="D2451">
        <v>833.59699999999998</v>
      </c>
      <c r="E2451">
        <v>808.61400000000003</v>
      </c>
      <c r="F2451">
        <v>421.053</v>
      </c>
      <c r="G2451" s="9">
        <v>4.1068300000000004E-18</v>
      </c>
      <c r="H2451">
        <v>2930.82</v>
      </c>
      <c r="I2451">
        <v>-511935804</v>
      </c>
    </row>
    <row r="2452" spans="1:25" x14ac:dyDescent="0.25">
      <c r="A2452" t="s">
        <v>198</v>
      </c>
      <c r="B2452">
        <v>893.28899999999999</v>
      </c>
      <c r="C2452">
        <v>886.48099999999999</v>
      </c>
      <c r="D2452">
        <v>832.68299999999999</v>
      </c>
      <c r="E2452">
        <v>806.12699999999995</v>
      </c>
      <c r="F2452">
        <v>418.50799999999998</v>
      </c>
      <c r="G2452" s="9">
        <v>3.7721800000000002E-17</v>
      </c>
      <c r="H2452">
        <v>4756.8500000000004</v>
      </c>
      <c r="I2452">
        <v>-511935804</v>
      </c>
    </row>
    <row r="2453" spans="1:25" x14ac:dyDescent="0.25">
      <c r="A2453" t="s">
        <v>198</v>
      </c>
      <c r="B2453">
        <v>874.65700000000004</v>
      </c>
      <c r="C2453">
        <v>867.63</v>
      </c>
      <c r="D2453">
        <v>833.39800000000002</v>
      </c>
      <c r="E2453">
        <v>808.94399999999996</v>
      </c>
      <c r="F2453">
        <v>421.37400000000002</v>
      </c>
      <c r="G2453" s="9">
        <v>1.1171099999999999E-18</v>
      </c>
      <c r="H2453">
        <v>10202.799999999999</v>
      </c>
      <c r="I2453">
        <v>-511935804</v>
      </c>
    </row>
    <row r="2454" spans="1:25" x14ac:dyDescent="0.25">
      <c r="A2454" t="s">
        <v>198</v>
      </c>
      <c r="B2454">
        <v>883.70500000000004</v>
      </c>
      <c r="C2454">
        <v>876.35599999999999</v>
      </c>
      <c r="D2454">
        <v>834.65200000000004</v>
      </c>
      <c r="E2454">
        <v>809.20299999999997</v>
      </c>
      <c r="F2454">
        <v>421.76499999999999</v>
      </c>
      <c r="G2454" s="9">
        <v>4.4450899999999998E-17</v>
      </c>
      <c r="H2454">
        <v>2945.99</v>
      </c>
      <c r="I2454">
        <v>-511935804</v>
      </c>
    </row>
    <row r="2455" spans="1:25" x14ac:dyDescent="0.25">
      <c r="A2455" t="s">
        <v>198</v>
      </c>
      <c r="B2455">
        <v>881.726</v>
      </c>
      <c r="C2455">
        <v>874.57399999999996</v>
      </c>
      <c r="D2455">
        <v>833.69600000000003</v>
      </c>
      <c r="E2455">
        <v>807.08600000000001</v>
      </c>
      <c r="F2455">
        <v>419.53300000000002</v>
      </c>
      <c r="G2455" s="9">
        <v>9.5231899999999999E-17</v>
      </c>
      <c r="H2455">
        <v>3886.5</v>
      </c>
      <c r="I2455">
        <v>-511935804</v>
      </c>
    </row>
    <row r="2456" spans="1:25" x14ac:dyDescent="0.25">
      <c r="A2456" t="s">
        <v>198</v>
      </c>
      <c r="B2456">
        <v>877.36699999999996</v>
      </c>
      <c r="C2456">
        <v>869.87599999999998</v>
      </c>
      <c r="D2456">
        <v>831.91</v>
      </c>
      <c r="E2456">
        <v>806.16300000000001</v>
      </c>
      <c r="F2456">
        <v>418.62599999999998</v>
      </c>
      <c r="G2456" s="9">
        <v>9.0974100000000003E-17</v>
      </c>
      <c r="H2456">
        <v>9566.02</v>
      </c>
      <c r="I2456">
        <v>-511935804</v>
      </c>
    </row>
    <row r="2457" spans="1:25" x14ac:dyDescent="0.25">
      <c r="A2457" t="s">
        <v>198</v>
      </c>
      <c r="B2457">
        <v>878.21699999999998</v>
      </c>
      <c r="C2457">
        <v>870.13900000000001</v>
      </c>
      <c r="D2457">
        <v>833.36800000000005</v>
      </c>
      <c r="E2457">
        <v>807.68100000000004</v>
      </c>
      <c r="F2457">
        <v>420.05200000000002</v>
      </c>
      <c r="G2457" s="9">
        <v>1.08151E-16</v>
      </c>
      <c r="H2457">
        <v>6601.27</v>
      </c>
      <c r="I2457">
        <v>-511935804</v>
      </c>
    </row>
    <row r="2458" spans="1:25" x14ac:dyDescent="0.25">
      <c r="A2458" t="s">
        <v>198</v>
      </c>
      <c r="B2458">
        <v>868.58399999999995</v>
      </c>
      <c r="C2458">
        <v>861.178</v>
      </c>
      <c r="D2458">
        <v>832.01099999999997</v>
      </c>
      <c r="E2458">
        <v>808.19500000000005</v>
      </c>
      <c r="F2458">
        <v>420.601</v>
      </c>
      <c r="G2458" s="9">
        <v>9.3880200000000007E-18</v>
      </c>
      <c r="H2458">
        <v>8823.9</v>
      </c>
      <c r="I2458">
        <v>-511935804</v>
      </c>
    </row>
    <row r="2459" spans="1:25" x14ac:dyDescent="0.25">
      <c r="A2459" t="s">
        <v>198</v>
      </c>
      <c r="B2459">
        <v>882.81799999999998</v>
      </c>
      <c r="C2459">
        <v>875.35699999999997</v>
      </c>
      <c r="D2459">
        <v>835.56799999999998</v>
      </c>
      <c r="E2459">
        <v>810.73800000000006</v>
      </c>
      <c r="F2459">
        <v>423.166</v>
      </c>
      <c r="G2459" s="9">
        <v>4.3642000000000002E-17</v>
      </c>
      <c r="H2459">
        <v>3445.51</v>
      </c>
      <c r="I2459">
        <v>-511935804</v>
      </c>
    </row>
    <row r="2460" spans="1:25" x14ac:dyDescent="0.25">
      <c r="A2460" t="s">
        <v>198</v>
      </c>
      <c r="B2460">
        <v>878.62099999999998</v>
      </c>
      <c r="C2460">
        <v>871.09699999999998</v>
      </c>
      <c r="D2460">
        <v>834.93100000000004</v>
      </c>
      <c r="E2460">
        <v>809.26300000000003</v>
      </c>
      <c r="F2460">
        <v>421.44400000000002</v>
      </c>
      <c r="G2460" s="9">
        <v>8.86662E-17</v>
      </c>
      <c r="H2460">
        <v>13142.2</v>
      </c>
      <c r="I2460">
        <v>-511935804</v>
      </c>
    </row>
    <row r="2461" spans="1:25" x14ac:dyDescent="0.25">
      <c r="A2461" t="s">
        <v>198</v>
      </c>
      <c r="B2461">
        <v>878.07899999999995</v>
      </c>
      <c r="C2461">
        <v>871.072</v>
      </c>
      <c r="D2461">
        <v>832.81799999999998</v>
      </c>
      <c r="E2461">
        <v>807.76</v>
      </c>
      <c r="F2461">
        <v>420.09699999999998</v>
      </c>
      <c r="G2461" s="9">
        <v>8.19191E-19</v>
      </c>
      <c r="H2461">
        <v>2490</v>
      </c>
      <c r="I2461">
        <v>-511935804</v>
      </c>
    </row>
    <row r="2462" spans="1:25" x14ac:dyDescent="0.25">
      <c r="A2462" t="s">
        <v>198</v>
      </c>
      <c r="B2462">
        <v>880.41</v>
      </c>
      <c r="C2462">
        <v>872.77099999999996</v>
      </c>
      <c r="D2462">
        <v>835.58100000000002</v>
      </c>
      <c r="E2462">
        <v>809.99199999999996</v>
      </c>
      <c r="F2462">
        <v>422.39400000000001</v>
      </c>
      <c r="G2462" s="9">
        <v>3.5202999999999997E-18</v>
      </c>
      <c r="H2462">
        <v>5433.76</v>
      </c>
      <c r="I2462">
        <v>-511935804</v>
      </c>
    </row>
    <row r="2463" spans="1:25" x14ac:dyDescent="0.25">
      <c r="A2463" t="s">
        <v>198</v>
      </c>
      <c r="B2463">
        <v>872.42499999999995</v>
      </c>
      <c r="C2463">
        <v>865.15899999999999</v>
      </c>
      <c r="D2463">
        <v>832.17399999999998</v>
      </c>
      <c r="E2463">
        <v>807.87099999999998</v>
      </c>
      <c r="F2463">
        <v>420.28</v>
      </c>
      <c r="G2463" s="9">
        <v>2.6517500000000002E-19</v>
      </c>
      <c r="H2463">
        <v>5042.8900000000003</v>
      </c>
      <c r="I2463">
        <v>-511935804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198</v>
      </c>
      <c r="B2464">
        <v>879.03399999999999</v>
      </c>
      <c r="C2464">
        <v>871.79600000000005</v>
      </c>
      <c r="D2464">
        <v>834.779</v>
      </c>
      <c r="E2464">
        <v>809.02700000000004</v>
      </c>
      <c r="F2464">
        <v>421.49299999999999</v>
      </c>
      <c r="G2464" s="9">
        <v>9.7670900000000001E-19</v>
      </c>
      <c r="H2464">
        <v>8835.43</v>
      </c>
      <c r="I2464">
        <v>-511935804</v>
      </c>
      <c r="R2464">
        <f>AVERAGE(B2415:B2464)</f>
        <v>880.48044000000004</v>
      </c>
      <c r="S2464">
        <f>AVERAGE(C2415:C2464)</f>
        <v>873.26304000000005</v>
      </c>
      <c r="U2464">
        <f>_xlfn.VAR.P(B2415:B2464)</f>
        <v>21.884702646400033</v>
      </c>
      <c r="V2464">
        <f>_xlfn.VAR.P(C2415:C2464)</f>
        <v>21.938321358399993</v>
      </c>
      <c r="X2464">
        <f>1.96*SQRT(U2464)/50</f>
        <v>0.18338186790019384</v>
      </c>
      <c r="Y2464">
        <f>1.96*SQRT(V2464)/50</f>
        <v>0.18360637824479781</v>
      </c>
    </row>
    <row r="2465" spans="1:9" x14ac:dyDescent="0.25">
      <c r="A2465" t="s">
        <v>199</v>
      </c>
      <c r="B2465">
        <v>44164.8387</v>
      </c>
      <c r="C2465" t="s">
        <v>37</v>
      </c>
    </row>
    <row r="2466" spans="1:9" x14ac:dyDescent="0.25">
      <c r="A2466" t="s">
        <v>200</v>
      </c>
      <c r="B2466">
        <v>562.49699999999996</v>
      </c>
      <c r="C2466">
        <v>555.18399999999997</v>
      </c>
      <c r="D2466">
        <v>527.98500000000001</v>
      </c>
      <c r="E2466">
        <v>524.73900000000003</v>
      </c>
      <c r="F2466">
        <v>74.040400000000005</v>
      </c>
      <c r="G2466" s="9">
        <v>1.75355E-17</v>
      </c>
      <c r="H2466">
        <v>5069.01</v>
      </c>
      <c r="I2466">
        <v>-511935804</v>
      </c>
    </row>
    <row r="2467" spans="1:9" x14ac:dyDescent="0.25">
      <c r="A2467" t="s">
        <v>200</v>
      </c>
      <c r="B2467">
        <v>551.32299999999998</v>
      </c>
      <c r="C2467">
        <v>544.27099999999996</v>
      </c>
      <c r="D2467">
        <v>520.82100000000003</v>
      </c>
      <c r="E2467">
        <v>518.54899999999998</v>
      </c>
      <c r="F2467">
        <v>73.855400000000003</v>
      </c>
      <c r="G2467" s="9">
        <v>6.5122899999999999E-18</v>
      </c>
      <c r="H2467">
        <v>6595.31</v>
      </c>
      <c r="I2467">
        <v>-511935804</v>
      </c>
    </row>
    <row r="2468" spans="1:9" x14ac:dyDescent="0.25">
      <c r="A2468" t="s">
        <v>200</v>
      </c>
      <c r="B2468">
        <v>553.54700000000003</v>
      </c>
      <c r="C2468">
        <v>546.68200000000002</v>
      </c>
      <c r="D2468">
        <v>521.27599999999995</v>
      </c>
      <c r="E2468">
        <v>518.33299999999997</v>
      </c>
      <c r="F2468">
        <v>71.610200000000006</v>
      </c>
      <c r="G2468" s="9">
        <v>1.04819E-15</v>
      </c>
      <c r="H2468">
        <v>1960.72</v>
      </c>
      <c r="I2468">
        <v>-511935804</v>
      </c>
    </row>
    <row r="2469" spans="1:9" x14ac:dyDescent="0.25">
      <c r="A2469" t="s">
        <v>200</v>
      </c>
      <c r="B2469">
        <v>550.73800000000006</v>
      </c>
      <c r="C2469">
        <v>543.64200000000005</v>
      </c>
      <c r="D2469">
        <v>519.36800000000005</v>
      </c>
      <c r="E2469">
        <v>516.46600000000001</v>
      </c>
      <c r="F2469">
        <v>72.219200000000001</v>
      </c>
      <c r="G2469" s="9">
        <v>3.07282E-17</v>
      </c>
      <c r="H2469">
        <v>5473.69</v>
      </c>
      <c r="I2469">
        <v>-511935804</v>
      </c>
    </row>
    <row r="2470" spans="1:9" x14ac:dyDescent="0.25">
      <c r="A2470" t="s">
        <v>200</v>
      </c>
      <c r="B2470">
        <v>539.80700000000002</v>
      </c>
      <c r="C2470">
        <v>532.84500000000003</v>
      </c>
      <c r="D2470">
        <v>511.93900000000002</v>
      </c>
      <c r="E2470">
        <v>510.34500000000003</v>
      </c>
      <c r="F2470">
        <v>72.580100000000002</v>
      </c>
      <c r="G2470" s="9">
        <v>2.2521500000000001E-17</v>
      </c>
      <c r="H2470">
        <v>4375.74</v>
      </c>
      <c r="I2470">
        <v>-511935804</v>
      </c>
    </row>
    <row r="2471" spans="1:9" x14ac:dyDescent="0.25">
      <c r="A2471" t="s">
        <v>200</v>
      </c>
      <c r="B2471">
        <v>545.70799999999997</v>
      </c>
      <c r="C2471">
        <v>538.93499999999995</v>
      </c>
      <c r="D2471">
        <v>517.149</v>
      </c>
      <c r="E2471">
        <v>515.226</v>
      </c>
      <c r="F2471">
        <v>74.507300000000001</v>
      </c>
      <c r="G2471" s="9">
        <v>1.29018E-17</v>
      </c>
      <c r="H2471">
        <v>4909.8999999999996</v>
      </c>
      <c r="I2471">
        <v>-511935804</v>
      </c>
    </row>
    <row r="2472" spans="1:9" x14ac:dyDescent="0.25">
      <c r="A2472" t="s">
        <v>200</v>
      </c>
      <c r="B2472">
        <v>539.32500000000005</v>
      </c>
      <c r="C2472">
        <v>532.05399999999997</v>
      </c>
      <c r="D2472">
        <v>511.44200000000001</v>
      </c>
      <c r="E2472">
        <v>509.54199999999997</v>
      </c>
      <c r="F2472">
        <v>72.421599999999998</v>
      </c>
      <c r="G2472" s="9">
        <v>9.4093700000000003E-17</v>
      </c>
      <c r="H2472">
        <v>6878.28</v>
      </c>
      <c r="I2472">
        <v>-511935804</v>
      </c>
    </row>
    <row r="2473" spans="1:9" x14ac:dyDescent="0.25">
      <c r="A2473" t="s">
        <v>200</v>
      </c>
      <c r="B2473">
        <v>538.02</v>
      </c>
      <c r="C2473">
        <v>531.11900000000003</v>
      </c>
      <c r="D2473">
        <v>511.02100000000002</v>
      </c>
      <c r="E2473">
        <v>509.71600000000001</v>
      </c>
      <c r="F2473">
        <v>71.7881</v>
      </c>
      <c r="G2473" s="9">
        <v>1.6015399999999999E-19</v>
      </c>
      <c r="H2473">
        <v>8115.64</v>
      </c>
      <c r="I2473">
        <v>-511935804</v>
      </c>
    </row>
    <row r="2474" spans="1:9" x14ac:dyDescent="0.25">
      <c r="A2474" t="s">
        <v>200</v>
      </c>
      <c r="B2474">
        <v>552.52700000000004</v>
      </c>
      <c r="C2474">
        <v>545.22900000000004</v>
      </c>
      <c r="D2474">
        <v>520.43700000000001</v>
      </c>
      <c r="E2474">
        <v>517.63699999999994</v>
      </c>
      <c r="F2474">
        <v>72.908299999999997</v>
      </c>
      <c r="G2474" s="9">
        <v>7.2377099999999994E-18</v>
      </c>
      <c r="H2474">
        <v>8660.25</v>
      </c>
      <c r="I2474">
        <v>-511935804</v>
      </c>
    </row>
    <row r="2475" spans="1:9" x14ac:dyDescent="0.25">
      <c r="A2475" t="s">
        <v>200</v>
      </c>
      <c r="B2475">
        <v>545.38400000000001</v>
      </c>
      <c r="C2475">
        <v>538.36300000000006</v>
      </c>
      <c r="D2475">
        <v>515.52300000000002</v>
      </c>
      <c r="E2475">
        <v>513.69000000000005</v>
      </c>
      <c r="F2475">
        <v>72.212500000000006</v>
      </c>
      <c r="G2475" s="9">
        <v>3.7210700000000002E-17</v>
      </c>
      <c r="H2475">
        <v>7176.56</v>
      </c>
      <c r="I2475">
        <v>-511935804</v>
      </c>
    </row>
    <row r="2476" spans="1:9" x14ac:dyDescent="0.25">
      <c r="A2476" t="s">
        <v>200</v>
      </c>
      <c r="B2476">
        <v>548.83900000000006</v>
      </c>
      <c r="C2476">
        <v>541.99800000000005</v>
      </c>
      <c r="D2476">
        <v>518.029</v>
      </c>
      <c r="E2476">
        <v>515.42899999999997</v>
      </c>
      <c r="F2476">
        <v>71.738100000000003</v>
      </c>
      <c r="G2476" s="9">
        <v>3.7736499999999999E-18</v>
      </c>
      <c r="H2476">
        <v>4858.95</v>
      </c>
      <c r="I2476">
        <v>-511935804</v>
      </c>
    </row>
    <row r="2477" spans="1:9" x14ac:dyDescent="0.25">
      <c r="A2477" t="s">
        <v>200</v>
      </c>
      <c r="B2477">
        <v>552.90700000000004</v>
      </c>
      <c r="C2477">
        <v>545.89099999999996</v>
      </c>
      <c r="D2477">
        <v>520.82799999999997</v>
      </c>
      <c r="E2477">
        <v>518.11300000000006</v>
      </c>
      <c r="F2477">
        <v>72.525499999999994</v>
      </c>
      <c r="G2477" s="9">
        <v>6.8452499999999998E-18</v>
      </c>
      <c r="H2477">
        <v>13411</v>
      </c>
      <c r="I2477">
        <v>-511935804</v>
      </c>
    </row>
    <row r="2478" spans="1:9" x14ac:dyDescent="0.25">
      <c r="A2478" t="s">
        <v>200</v>
      </c>
      <c r="B2478">
        <v>539.68700000000001</v>
      </c>
      <c r="C2478">
        <v>532.48800000000006</v>
      </c>
      <c r="D2478">
        <v>511.02499999999998</v>
      </c>
      <c r="E2478">
        <v>509.26799999999997</v>
      </c>
      <c r="F2478">
        <v>70.686700000000002</v>
      </c>
      <c r="G2478" s="9">
        <v>4.4133000000000001E-16</v>
      </c>
      <c r="H2478">
        <v>7907.68</v>
      </c>
      <c r="I2478">
        <v>-511935804</v>
      </c>
    </row>
    <row r="2479" spans="1:9" x14ac:dyDescent="0.25">
      <c r="A2479" t="s">
        <v>200</v>
      </c>
      <c r="B2479">
        <v>545.89700000000005</v>
      </c>
      <c r="C2479">
        <v>538.74199999999996</v>
      </c>
      <c r="D2479">
        <v>515.79300000000001</v>
      </c>
      <c r="E2479">
        <v>513.73</v>
      </c>
      <c r="F2479">
        <v>72.182100000000005</v>
      </c>
      <c r="G2479" s="9">
        <v>1.51137E-16</v>
      </c>
      <c r="H2479">
        <v>3869.81</v>
      </c>
      <c r="I2479">
        <v>-511935804</v>
      </c>
    </row>
    <row r="2480" spans="1:9" x14ac:dyDescent="0.25">
      <c r="A2480" t="s">
        <v>200</v>
      </c>
      <c r="B2480">
        <v>542.48699999999997</v>
      </c>
      <c r="C2480">
        <v>535.17899999999997</v>
      </c>
      <c r="D2480">
        <v>513.48</v>
      </c>
      <c r="E2480">
        <v>511.55900000000003</v>
      </c>
      <c r="F2480">
        <v>72.100800000000007</v>
      </c>
      <c r="G2480" s="9">
        <v>2.9537899999999997E-17</v>
      </c>
      <c r="H2480">
        <v>7876.46</v>
      </c>
      <c r="I2480">
        <v>-511935804</v>
      </c>
    </row>
    <row r="2481" spans="1:9" x14ac:dyDescent="0.25">
      <c r="A2481" t="s">
        <v>200</v>
      </c>
      <c r="B2481">
        <v>549.54100000000005</v>
      </c>
      <c r="C2481">
        <v>542.26400000000001</v>
      </c>
      <c r="D2481">
        <v>518.69200000000001</v>
      </c>
      <c r="E2481">
        <v>516.11300000000006</v>
      </c>
      <c r="F2481">
        <v>72.349400000000003</v>
      </c>
      <c r="G2481" s="9">
        <v>9.1811200000000006E-19</v>
      </c>
      <c r="H2481">
        <v>3429.89</v>
      </c>
      <c r="I2481">
        <v>-511935804</v>
      </c>
    </row>
    <row r="2482" spans="1:9" x14ac:dyDescent="0.25">
      <c r="A2482" t="s">
        <v>200</v>
      </c>
      <c r="B2482">
        <v>550.17999999999995</v>
      </c>
      <c r="C2482">
        <v>543.048</v>
      </c>
      <c r="D2482">
        <v>519.11199999999997</v>
      </c>
      <c r="E2482">
        <v>517.00599999999997</v>
      </c>
      <c r="F2482">
        <v>72.782300000000006</v>
      </c>
      <c r="G2482" s="9">
        <v>8.5459900000000005E-17</v>
      </c>
      <c r="H2482">
        <v>9307.27</v>
      </c>
      <c r="I2482">
        <v>-511935804</v>
      </c>
    </row>
    <row r="2483" spans="1:9" x14ac:dyDescent="0.25">
      <c r="A2483" t="s">
        <v>200</v>
      </c>
      <c r="B2483">
        <v>552.24400000000003</v>
      </c>
      <c r="C2483">
        <v>545.56200000000001</v>
      </c>
      <c r="D2483">
        <v>520.55600000000004</v>
      </c>
      <c r="E2483">
        <v>517.39400000000001</v>
      </c>
      <c r="F2483">
        <v>71.197199999999995</v>
      </c>
      <c r="G2483" s="9">
        <v>2.4093100000000001E-18</v>
      </c>
      <c r="H2483">
        <v>5479.79</v>
      </c>
      <c r="I2483">
        <v>-511935804</v>
      </c>
    </row>
    <row r="2484" spans="1:9" x14ac:dyDescent="0.25">
      <c r="A2484" t="s">
        <v>200</v>
      </c>
      <c r="B2484">
        <v>550.50699999999995</v>
      </c>
      <c r="C2484">
        <v>543.62</v>
      </c>
      <c r="D2484">
        <v>519.18700000000001</v>
      </c>
      <c r="E2484">
        <v>516.87800000000004</v>
      </c>
      <c r="F2484">
        <v>72.075100000000006</v>
      </c>
      <c r="G2484" s="9">
        <v>2.4958999999999998E-16</v>
      </c>
      <c r="H2484">
        <v>3612.25</v>
      </c>
      <c r="I2484">
        <v>-511935804</v>
      </c>
    </row>
    <row r="2485" spans="1:9" x14ac:dyDescent="0.25">
      <c r="A2485" t="s">
        <v>200</v>
      </c>
      <c r="B2485">
        <v>543.53099999999995</v>
      </c>
      <c r="C2485">
        <v>536.68899999999996</v>
      </c>
      <c r="D2485">
        <v>513.77599999999995</v>
      </c>
      <c r="E2485">
        <v>512.4</v>
      </c>
      <c r="F2485">
        <v>71.235200000000006</v>
      </c>
      <c r="G2485" s="9">
        <v>6.7057799999999999E-18</v>
      </c>
      <c r="H2485">
        <v>2945.49</v>
      </c>
      <c r="I2485">
        <v>-511935804</v>
      </c>
    </row>
    <row r="2486" spans="1:9" x14ac:dyDescent="0.25">
      <c r="A2486" t="s">
        <v>200</v>
      </c>
      <c r="B2486">
        <v>543.16099999999994</v>
      </c>
      <c r="C2486">
        <v>536.44200000000001</v>
      </c>
      <c r="D2486">
        <v>515.09900000000005</v>
      </c>
      <c r="E2486">
        <v>513.29899999999998</v>
      </c>
      <c r="F2486">
        <v>74.3827</v>
      </c>
      <c r="G2486" s="9">
        <v>2.9355599999999999E-18</v>
      </c>
      <c r="H2486">
        <v>3388.3</v>
      </c>
      <c r="I2486">
        <v>-511935804</v>
      </c>
    </row>
    <row r="2487" spans="1:9" x14ac:dyDescent="0.25">
      <c r="A2487" t="s">
        <v>200</v>
      </c>
      <c r="B2487">
        <v>537.25699999999995</v>
      </c>
      <c r="C2487">
        <v>530.20899999999995</v>
      </c>
      <c r="D2487">
        <v>510.54</v>
      </c>
      <c r="E2487">
        <v>509.75099999999998</v>
      </c>
      <c r="F2487">
        <v>73.960599999999999</v>
      </c>
      <c r="G2487" s="9">
        <v>5.8193900000000003E-18</v>
      </c>
      <c r="H2487">
        <v>3650.28</v>
      </c>
      <c r="I2487">
        <v>-511935804</v>
      </c>
    </row>
    <row r="2488" spans="1:9" x14ac:dyDescent="0.25">
      <c r="A2488" t="s">
        <v>200</v>
      </c>
      <c r="B2488">
        <v>540.81700000000001</v>
      </c>
      <c r="C2488">
        <v>533.69600000000003</v>
      </c>
      <c r="D2488">
        <v>512.47500000000002</v>
      </c>
      <c r="E2488">
        <v>510.91399999999999</v>
      </c>
      <c r="F2488">
        <v>71.521799999999999</v>
      </c>
      <c r="G2488" s="9">
        <v>7.5621700000000004E-16</v>
      </c>
      <c r="H2488">
        <v>5037.03</v>
      </c>
      <c r="I2488">
        <v>-511935804</v>
      </c>
    </row>
    <row r="2489" spans="1:9" x14ac:dyDescent="0.25">
      <c r="A2489" t="s">
        <v>200</v>
      </c>
      <c r="B2489">
        <v>550.73099999999999</v>
      </c>
      <c r="C2489">
        <v>543.84299999999996</v>
      </c>
      <c r="D2489">
        <v>520.97799999999995</v>
      </c>
      <c r="E2489">
        <v>519.13499999999999</v>
      </c>
      <c r="F2489">
        <v>73.3934</v>
      </c>
      <c r="G2489" s="9">
        <v>5.0071099999999999E-17</v>
      </c>
      <c r="H2489">
        <v>4377.6899999999996</v>
      </c>
      <c r="I2489">
        <v>-511935804</v>
      </c>
    </row>
    <row r="2490" spans="1:9" x14ac:dyDescent="0.25">
      <c r="A2490" t="s">
        <v>200</v>
      </c>
      <c r="B2490">
        <v>543.85699999999997</v>
      </c>
      <c r="C2490">
        <v>536.59699999999998</v>
      </c>
      <c r="D2490">
        <v>513.40700000000004</v>
      </c>
      <c r="E2490">
        <v>511.53800000000001</v>
      </c>
      <c r="F2490">
        <v>71.760599999999997</v>
      </c>
      <c r="G2490" s="9">
        <v>2.8425400000000002E-19</v>
      </c>
      <c r="H2490">
        <v>3352.63</v>
      </c>
      <c r="I2490">
        <v>-511935804</v>
      </c>
    </row>
    <row r="2491" spans="1:9" x14ac:dyDescent="0.25">
      <c r="A2491" t="s">
        <v>200</v>
      </c>
      <c r="B2491">
        <v>557.13900000000001</v>
      </c>
      <c r="C2491">
        <v>549.89599999999996</v>
      </c>
      <c r="D2491">
        <v>525.22</v>
      </c>
      <c r="E2491">
        <v>522.75800000000004</v>
      </c>
      <c r="F2491">
        <v>73.531800000000004</v>
      </c>
      <c r="G2491" s="9">
        <v>3.42903E-17</v>
      </c>
      <c r="H2491">
        <v>5098.63</v>
      </c>
      <c r="I2491">
        <v>-511935804</v>
      </c>
    </row>
    <row r="2492" spans="1:9" x14ac:dyDescent="0.25">
      <c r="A2492" t="s">
        <v>200</v>
      </c>
      <c r="B2492">
        <v>557.154</v>
      </c>
      <c r="C2492">
        <v>550.26800000000003</v>
      </c>
      <c r="D2492">
        <v>523.95399999999995</v>
      </c>
      <c r="E2492">
        <v>520.84199999999998</v>
      </c>
      <c r="F2492">
        <v>73.379499999999993</v>
      </c>
      <c r="G2492" s="9">
        <v>8.0136499999999997E-19</v>
      </c>
      <c r="H2492">
        <v>6239.67</v>
      </c>
      <c r="I2492">
        <v>-511935804</v>
      </c>
    </row>
    <row r="2493" spans="1:9" x14ac:dyDescent="0.25">
      <c r="A2493" t="s">
        <v>200</v>
      </c>
      <c r="B2493">
        <v>539.47699999999998</v>
      </c>
      <c r="C2493">
        <v>531.94200000000001</v>
      </c>
      <c r="D2493">
        <v>510.721</v>
      </c>
      <c r="E2493">
        <v>509.18200000000002</v>
      </c>
      <c r="F2493">
        <v>71.507400000000004</v>
      </c>
      <c r="G2493" s="9">
        <v>7.9853700000000005E-17</v>
      </c>
      <c r="H2493">
        <v>6383.39</v>
      </c>
      <c r="I2493">
        <v>-511935804</v>
      </c>
    </row>
    <row r="2494" spans="1:9" x14ac:dyDescent="0.25">
      <c r="A2494" t="s">
        <v>200</v>
      </c>
      <c r="B2494">
        <v>547.55999999999995</v>
      </c>
      <c r="C2494">
        <v>540.25599999999997</v>
      </c>
      <c r="D2494">
        <v>516.63</v>
      </c>
      <c r="E2494">
        <v>514.05399999999997</v>
      </c>
      <c r="F2494">
        <v>71.088800000000006</v>
      </c>
      <c r="G2494" s="9">
        <v>6.6238800000000004E-18</v>
      </c>
      <c r="H2494">
        <v>3170.87</v>
      </c>
      <c r="I2494">
        <v>-511935804</v>
      </c>
    </row>
    <row r="2495" spans="1:9" x14ac:dyDescent="0.25">
      <c r="A2495" t="s">
        <v>200</v>
      </c>
      <c r="B2495">
        <v>557.77200000000005</v>
      </c>
      <c r="C2495">
        <v>550.48699999999997</v>
      </c>
      <c r="D2495">
        <v>524.26400000000001</v>
      </c>
      <c r="E2495">
        <v>521.46100000000001</v>
      </c>
      <c r="F2495">
        <v>73.316100000000006</v>
      </c>
      <c r="G2495" s="9">
        <v>2.09655E-16</v>
      </c>
      <c r="H2495">
        <v>6158.3</v>
      </c>
      <c r="I2495">
        <v>-511935804</v>
      </c>
    </row>
    <row r="2496" spans="1:9" x14ac:dyDescent="0.25">
      <c r="A2496" t="s">
        <v>200</v>
      </c>
      <c r="B2496">
        <v>561.98400000000004</v>
      </c>
      <c r="C2496">
        <v>554.77700000000004</v>
      </c>
      <c r="D2496">
        <v>528.15300000000002</v>
      </c>
      <c r="E2496">
        <v>525.07500000000005</v>
      </c>
      <c r="F2496">
        <v>73.857699999999994</v>
      </c>
      <c r="G2496" s="9">
        <v>1.2137799999999999E-19</v>
      </c>
      <c r="H2496">
        <v>2161.87</v>
      </c>
      <c r="I2496">
        <v>-511935804</v>
      </c>
    </row>
    <row r="2497" spans="1:9" x14ac:dyDescent="0.25">
      <c r="A2497" t="s">
        <v>200</v>
      </c>
      <c r="B2497">
        <v>541.74099999999999</v>
      </c>
      <c r="C2497">
        <v>534.73400000000004</v>
      </c>
      <c r="D2497">
        <v>512.46900000000005</v>
      </c>
      <c r="E2497">
        <v>510.66199999999998</v>
      </c>
      <c r="F2497">
        <v>71.665400000000005</v>
      </c>
      <c r="G2497" s="9">
        <v>1.79659E-16</v>
      </c>
      <c r="H2497">
        <v>4361.4799999999996</v>
      </c>
      <c r="I2497">
        <v>-511935804</v>
      </c>
    </row>
    <row r="2498" spans="1:9" x14ac:dyDescent="0.25">
      <c r="A2498" t="s">
        <v>200</v>
      </c>
      <c r="B2498">
        <v>549.35500000000002</v>
      </c>
      <c r="C2498">
        <v>542.32000000000005</v>
      </c>
      <c r="D2498">
        <v>517.73900000000003</v>
      </c>
      <c r="E2498">
        <v>515.09199999999998</v>
      </c>
      <c r="F2498">
        <v>71.717699999999994</v>
      </c>
      <c r="G2498" s="9">
        <v>3.2371200000000002E-17</v>
      </c>
      <c r="H2498">
        <v>4791.5200000000004</v>
      </c>
      <c r="I2498">
        <v>-511935804</v>
      </c>
    </row>
    <row r="2499" spans="1:9" x14ac:dyDescent="0.25">
      <c r="A2499" t="s">
        <v>200</v>
      </c>
      <c r="B2499">
        <v>543.23599999999999</v>
      </c>
      <c r="C2499">
        <v>536.18799999999999</v>
      </c>
      <c r="D2499">
        <v>514.12699999999995</v>
      </c>
      <c r="E2499">
        <v>512.08000000000004</v>
      </c>
      <c r="F2499">
        <v>72.679500000000004</v>
      </c>
      <c r="G2499" s="9">
        <v>4.8803800000000004E-18</v>
      </c>
      <c r="H2499">
        <v>1773.66</v>
      </c>
      <c r="I2499">
        <v>-511935804</v>
      </c>
    </row>
    <row r="2500" spans="1:9" x14ac:dyDescent="0.25">
      <c r="A2500" t="s">
        <v>200</v>
      </c>
      <c r="B2500">
        <v>544.404</v>
      </c>
      <c r="C2500">
        <v>537.35500000000002</v>
      </c>
      <c r="D2500">
        <v>514.24199999999996</v>
      </c>
      <c r="E2500">
        <v>512.08399999999995</v>
      </c>
      <c r="F2500">
        <v>71.645499999999998</v>
      </c>
      <c r="G2500" s="9">
        <v>5.1466400000000002E-17</v>
      </c>
      <c r="H2500">
        <v>2230.7399999999998</v>
      </c>
      <c r="I2500">
        <v>-511935804</v>
      </c>
    </row>
    <row r="2501" spans="1:9" x14ac:dyDescent="0.25">
      <c r="A2501" t="s">
        <v>200</v>
      </c>
      <c r="B2501">
        <v>541.28899999999999</v>
      </c>
      <c r="C2501">
        <v>534.16999999999996</v>
      </c>
      <c r="D2501">
        <v>512.84299999999996</v>
      </c>
      <c r="E2501">
        <v>510.86399999999998</v>
      </c>
      <c r="F2501">
        <v>72.061999999999998</v>
      </c>
      <c r="G2501" s="9">
        <v>1.12597E-18</v>
      </c>
      <c r="H2501">
        <v>4921.1499999999996</v>
      </c>
      <c r="I2501">
        <v>-511935804</v>
      </c>
    </row>
    <row r="2502" spans="1:9" x14ac:dyDescent="0.25">
      <c r="A2502" t="s">
        <v>200</v>
      </c>
      <c r="B2502">
        <v>560.96600000000001</v>
      </c>
      <c r="C2502">
        <v>553.63</v>
      </c>
      <c r="D2502">
        <v>526.22500000000002</v>
      </c>
      <c r="E2502">
        <v>522.54700000000003</v>
      </c>
      <c r="F2502">
        <v>71.929599999999994</v>
      </c>
      <c r="G2502" s="9">
        <v>2.7803500000000002E-17</v>
      </c>
      <c r="H2502">
        <v>7530.71</v>
      </c>
      <c r="I2502">
        <v>-511935804</v>
      </c>
    </row>
    <row r="2503" spans="1:9" x14ac:dyDescent="0.25">
      <c r="A2503" t="s">
        <v>200</v>
      </c>
      <c r="B2503">
        <v>536.15200000000004</v>
      </c>
      <c r="C2503">
        <v>529.02499999999998</v>
      </c>
      <c r="D2503">
        <v>508.87599999999998</v>
      </c>
      <c r="E2503">
        <v>507.28699999999998</v>
      </c>
      <c r="F2503">
        <v>72.496300000000005</v>
      </c>
      <c r="G2503" s="9">
        <v>2.0324700000000001E-17</v>
      </c>
      <c r="H2503">
        <v>4057.76</v>
      </c>
      <c r="I2503">
        <v>-511935804</v>
      </c>
    </row>
    <row r="2504" spans="1:9" x14ac:dyDescent="0.25">
      <c r="A2504" t="s">
        <v>200</v>
      </c>
      <c r="B2504">
        <v>569.72299999999996</v>
      </c>
      <c r="C2504">
        <v>562.73900000000003</v>
      </c>
      <c r="D2504">
        <v>532.87300000000005</v>
      </c>
      <c r="E2504">
        <v>528.35199999999998</v>
      </c>
      <c r="F2504">
        <v>73.944299999999998</v>
      </c>
      <c r="G2504" s="9">
        <v>9.6001600000000002E-17</v>
      </c>
      <c r="H2504">
        <v>6837.55</v>
      </c>
      <c r="I2504">
        <v>-511935804</v>
      </c>
    </row>
    <row r="2505" spans="1:9" x14ac:dyDescent="0.25">
      <c r="A2505" t="s">
        <v>200</v>
      </c>
      <c r="B2505">
        <v>548.952</v>
      </c>
      <c r="C2505">
        <v>541.71500000000003</v>
      </c>
      <c r="D2505">
        <v>517.46100000000001</v>
      </c>
      <c r="E2505">
        <v>514.57299999999998</v>
      </c>
      <c r="F2505">
        <v>70.438100000000006</v>
      </c>
      <c r="G2505" s="9">
        <v>2.9298700000000001E-18</v>
      </c>
      <c r="H2505">
        <v>22829.200000000001</v>
      </c>
      <c r="I2505">
        <v>-511935804</v>
      </c>
    </row>
    <row r="2506" spans="1:9" x14ac:dyDescent="0.25">
      <c r="A2506" t="s">
        <v>200</v>
      </c>
      <c r="B2506">
        <v>546.59900000000005</v>
      </c>
      <c r="C2506">
        <v>539.34799999999996</v>
      </c>
      <c r="D2506">
        <v>515.72699999999998</v>
      </c>
      <c r="E2506">
        <v>513.53700000000003</v>
      </c>
      <c r="F2506">
        <v>70.744299999999996</v>
      </c>
      <c r="G2506" s="9">
        <v>1.80273E-16</v>
      </c>
      <c r="H2506">
        <v>7816.6</v>
      </c>
      <c r="I2506">
        <v>-511935804</v>
      </c>
    </row>
    <row r="2507" spans="1:9" x14ac:dyDescent="0.25">
      <c r="A2507" t="s">
        <v>200</v>
      </c>
      <c r="B2507">
        <v>545.81500000000005</v>
      </c>
      <c r="C2507">
        <v>538.91999999999996</v>
      </c>
      <c r="D2507">
        <v>515.58500000000004</v>
      </c>
      <c r="E2507">
        <v>512.87300000000005</v>
      </c>
      <c r="F2507">
        <v>70.771699999999996</v>
      </c>
      <c r="G2507" s="9">
        <v>1.1101500000000001E-17</v>
      </c>
      <c r="H2507">
        <v>4460.93</v>
      </c>
      <c r="I2507">
        <v>-511935804</v>
      </c>
    </row>
    <row r="2508" spans="1:9" x14ac:dyDescent="0.25">
      <c r="A2508" t="s">
        <v>200</v>
      </c>
      <c r="B2508">
        <v>543.48099999999999</v>
      </c>
      <c r="C2508">
        <v>536.74599999999998</v>
      </c>
      <c r="D2508">
        <v>513.75599999999997</v>
      </c>
      <c r="E2508">
        <v>511.63</v>
      </c>
      <c r="F2508">
        <v>71.393299999999996</v>
      </c>
      <c r="G2508" s="9">
        <v>1.95999E-17</v>
      </c>
      <c r="H2508">
        <v>5860.7</v>
      </c>
      <c r="I2508">
        <v>-511935804</v>
      </c>
    </row>
    <row r="2509" spans="1:9" x14ac:dyDescent="0.25">
      <c r="A2509" t="s">
        <v>200</v>
      </c>
      <c r="B2509">
        <v>533.29100000000005</v>
      </c>
      <c r="C2509">
        <v>526.14200000000005</v>
      </c>
      <c r="D2509">
        <v>506.65</v>
      </c>
      <c r="E2509">
        <v>505.67200000000003</v>
      </c>
      <c r="F2509">
        <v>71.546199999999999</v>
      </c>
      <c r="G2509" s="9">
        <v>3.6502899999999997E-17</v>
      </c>
      <c r="H2509">
        <v>3411.9</v>
      </c>
      <c r="I2509">
        <v>-511935804</v>
      </c>
    </row>
    <row r="2510" spans="1:9" x14ac:dyDescent="0.25">
      <c r="A2510" t="s">
        <v>200</v>
      </c>
      <c r="B2510">
        <v>545.89599999999996</v>
      </c>
      <c r="C2510">
        <v>539.06100000000004</v>
      </c>
      <c r="D2510">
        <v>515.28700000000003</v>
      </c>
      <c r="E2510">
        <v>512.83399999999995</v>
      </c>
      <c r="F2510">
        <v>71.174499999999995</v>
      </c>
      <c r="G2510" s="9">
        <v>1.7638000000000001E-20</v>
      </c>
      <c r="H2510">
        <v>19781.099999999999</v>
      </c>
      <c r="I2510">
        <v>-511935804</v>
      </c>
    </row>
    <row r="2511" spans="1:9" x14ac:dyDescent="0.25">
      <c r="A2511" t="s">
        <v>200</v>
      </c>
      <c r="B2511">
        <v>542.00400000000002</v>
      </c>
      <c r="C2511">
        <v>535.27700000000004</v>
      </c>
      <c r="D2511">
        <v>514.37300000000005</v>
      </c>
      <c r="E2511">
        <v>512.6</v>
      </c>
      <c r="F2511">
        <v>71.746300000000005</v>
      </c>
      <c r="G2511" s="9">
        <v>1.48291E-19</v>
      </c>
      <c r="H2511">
        <v>7267.26</v>
      </c>
      <c r="I2511">
        <v>-511935804</v>
      </c>
    </row>
    <row r="2512" spans="1:9" x14ac:dyDescent="0.25">
      <c r="A2512" t="s">
        <v>200</v>
      </c>
      <c r="B2512">
        <v>543.82500000000005</v>
      </c>
      <c r="C2512">
        <v>537.12400000000002</v>
      </c>
      <c r="D2512">
        <v>514.02700000000004</v>
      </c>
      <c r="E2512">
        <v>511.76600000000002</v>
      </c>
      <c r="F2512">
        <v>71.173500000000004</v>
      </c>
      <c r="G2512" s="9">
        <v>4.1675600000000003E-18</v>
      </c>
      <c r="H2512">
        <v>2659.33</v>
      </c>
      <c r="I2512">
        <v>-511935804</v>
      </c>
    </row>
    <row r="2513" spans="1:25" x14ac:dyDescent="0.25">
      <c r="A2513" t="s">
        <v>200</v>
      </c>
      <c r="B2513">
        <v>541.73800000000006</v>
      </c>
      <c r="C2513">
        <v>534.44799999999998</v>
      </c>
      <c r="D2513">
        <v>512.59400000000005</v>
      </c>
      <c r="E2513">
        <v>510.8</v>
      </c>
      <c r="F2513">
        <v>72.496799999999993</v>
      </c>
      <c r="G2513" s="9">
        <v>5.9601600000000005E-17</v>
      </c>
      <c r="H2513">
        <v>4524.1499999999996</v>
      </c>
      <c r="I2513">
        <v>-511935804</v>
      </c>
    </row>
    <row r="2514" spans="1:25" x14ac:dyDescent="0.25">
      <c r="A2514" t="s">
        <v>200</v>
      </c>
      <c r="B2514">
        <v>566.31700000000001</v>
      </c>
      <c r="C2514">
        <v>559.245</v>
      </c>
      <c r="D2514">
        <v>530.47</v>
      </c>
      <c r="E2514">
        <v>526.48599999999999</v>
      </c>
      <c r="F2514">
        <v>72.250600000000006</v>
      </c>
      <c r="G2514" s="9">
        <v>1.09705E-17</v>
      </c>
      <c r="H2514">
        <v>5162.95</v>
      </c>
      <c r="I2514">
        <v>-511935804</v>
      </c>
    </row>
    <row r="2515" spans="1:25" x14ac:dyDescent="0.25">
      <c r="A2515" t="s">
        <v>200</v>
      </c>
      <c r="B2515">
        <v>549.98500000000001</v>
      </c>
      <c r="C2515">
        <v>542.93100000000004</v>
      </c>
      <c r="D2515">
        <v>518.34699999999998</v>
      </c>
      <c r="E2515">
        <v>516.06600000000003</v>
      </c>
      <c r="F2515">
        <v>72.413700000000006</v>
      </c>
      <c r="G2515" s="9">
        <v>5.07872E-17</v>
      </c>
      <c r="H2515">
        <v>6334.74</v>
      </c>
      <c r="I2515">
        <v>-511935804</v>
      </c>
    </row>
    <row r="2516" spans="1:25" x14ac:dyDescent="0.25">
      <c r="A2516" t="s">
        <v>200</v>
      </c>
      <c r="B2516">
        <v>546.37699999999995</v>
      </c>
      <c r="C2516">
        <v>539.33399999999995</v>
      </c>
      <c r="D2516">
        <v>515.51400000000001</v>
      </c>
      <c r="E2516">
        <v>512.65200000000004</v>
      </c>
      <c r="F2516">
        <v>70.505499999999998</v>
      </c>
      <c r="G2516" s="9">
        <v>1.6515300000000001E-16</v>
      </c>
      <c r="H2516">
        <v>14795.7</v>
      </c>
      <c r="I2516">
        <v>-511935804</v>
      </c>
    </row>
    <row r="2517" spans="1:25" x14ac:dyDescent="0.25">
      <c r="A2517" t="s">
        <v>200</v>
      </c>
      <c r="B2517">
        <v>545.38099999999997</v>
      </c>
      <c r="C2517">
        <v>538.173</v>
      </c>
      <c r="D2517">
        <v>515.13599999999997</v>
      </c>
      <c r="E2517">
        <v>512.87699999999995</v>
      </c>
      <c r="F2517">
        <v>71.554900000000004</v>
      </c>
      <c r="G2517" s="9">
        <v>8.0228499999999998E-17</v>
      </c>
      <c r="H2517">
        <v>19924.3</v>
      </c>
      <c r="I2517">
        <v>-511935804</v>
      </c>
    </row>
    <row r="2518" spans="1:25" x14ac:dyDescent="0.25">
      <c r="A2518" t="s">
        <v>200</v>
      </c>
      <c r="B2518">
        <v>544.46</v>
      </c>
      <c r="C2518">
        <v>537.41600000000005</v>
      </c>
      <c r="D2518">
        <v>516.78399999999999</v>
      </c>
      <c r="E2518">
        <v>514.827</v>
      </c>
      <c r="F2518">
        <v>71.7697</v>
      </c>
      <c r="G2518" s="9">
        <v>6.7121699999999996E-17</v>
      </c>
      <c r="H2518">
        <v>11523.4</v>
      </c>
      <c r="I2518">
        <v>-511935804</v>
      </c>
    </row>
    <row r="2519" spans="1:25" x14ac:dyDescent="0.25">
      <c r="A2519" t="s">
        <v>200</v>
      </c>
      <c r="B2519">
        <v>547.10199999999998</v>
      </c>
      <c r="C2519">
        <v>539.85699999999997</v>
      </c>
      <c r="D2519">
        <v>515.86800000000005</v>
      </c>
      <c r="E2519">
        <v>513.28399999999999</v>
      </c>
      <c r="F2519">
        <v>70.476699999999994</v>
      </c>
      <c r="G2519" s="9">
        <v>4.9724800000000002E-17</v>
      </c>
      <c r="H2519">
        <v>5481.68</v>
      </c>
      <c r="I2519">
        <v>-511935804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200</v>
      </c>
      <c r="B2520">
        <v>559.88800000000003</v>
      </c>
      <c r="C2520">
        <v>552.9</v>
      </c>
      <c r="D2520">
        <v>525.54100000000005</v>
      </c>
      <c r="E2520">
        <v>521.721</v>
      </c>
      <c r="F2520">
        <v>71.149799999999999</v>
      </c>
      <c r="G2520" s="9">
        <v>5.0178000000000004E-19</v>
      </c>
      <c r="H2520">
        <v>4845.43</v>
      </c>
      <c r="I2520">
        <v>-511935804</v>
      </c>
      <c r="R2520">
        <f>AVERAGE(B2471:B2520)</f>
        <v>547.43340000000001</v>
      </c>
      <c r="S2520">
        <f>AVERAGE(C2471:C2520)</f>
        <v>540.36784000000011</v>
      </c>
      <c r="U2520">
        <f>_xlfn.VAR.P(B2471:B2520)</f>
        <v>57.296877359999996</v>
      </c>
      <c r="V2520">
        <f>_xlfn.VAR.P(C2471:C2520)</f>
        <v>57.285990814400009</v>
      </c>
      <c r="X2520">
        <f>1.96*SQRT(U2520)/50</f>
        <v>0.29672322731203632</v>
      </c>
      <c r="Y2520">
        <f>1.96*SQRT(V2520)/50</f>
        <v>0.29669503690665205</v>
      </c>
    </row>
    <row r="2521" spans="1:25" x14ac:dyDescent="0.25">
      <c r="A2521" t="s">
        <v>200</v>
      </c>
      <c r="B2521">
        <v>27514.7935</v>
      </c>
      <c r="C2521" t="s">
        <v>37</v>
      </c>
    </row>
    <row r="2522" spans="1:25" x14ac:dyDescent="0.25">
      <c r="A2522" t="s">
        <v>201</v>
      </c>
      <c r="B2522">
        <v>940.83900000000006</v>
      </c>
      <c r="C2522">
        <v>932.31799999999998</v>
      </c>
      <c r="D2522">
        <v>898.44100000000003</v>
      </c>
      <c r="E2522">
        <v>524.33399999999995</v>
      </c>
      <c r="F2522">
        <v>0</v>
      </c>
      <c r="G2522">
        <v>7.38903</v>
      </c>
      <c r="H2522" t="s">
        <v>221</v>
      </c>
      <c r="I2522">
        <v>-6094473</v>
      </c>
    </row>
    <row r="2523" spans="1:25" x14ac:dyDescent="0.25">
      <c r="A2523" t="s">
        <v>201</v>
      </c>
      <c r="B2523">
        <v>944.45600000000002</v>
      </c>
      <c r="C2523">
        <v>936.99599999999998</v>
      </c>
      <c r="D2523">
        <v>900.14099999999996</v>
      </c>
      <c r="E2523">
        <v>524.45299999999997</v>
      </c>
      <c r="F2523">
        <v>0</v>
      </c>
      <c r="G2523">
        <v>7.38903</v>
      </c>
      <c r="H2523" t="s">
        <v>221</v>
      </c>
      <c r="I2523">
        <v>-6094473</v>
      </c>
    </row>
    <row r="2524" spans="1:25" x14ac:dyDescent="0.25">
      <c r="A2524" t="s">
        <v>201</v>
      </c>
      <c r="B2524">
        <v>943.98500000000001</v>
      </c>
      <c r="C2524">
        <v>936.78200000000004</v>
      </c>
      <c r="D2524">
        <v>899.72400000000005</v>
      </c>
      <c r="E2524">
        <v>524.27</v>
      </c>
      <c r="F2524">
        <v>0</v>
      </c>
      <c r="G2524">
        <v>7.38903</v>
      </c>
      <c r="H2524" t="s">
        <v>221</v>
      </c>
      <c r="I2524">
        <v>-6094473</v>
      </c>
    </row>
    <row r="2525" spans="1:25" x14ac:dyDescent="0.25">
      <c r="A2525" t="s">
        <v>201</v>
      </c>
      <c r="B2525">
        <v>942.52800000000002</v>
      </c>
      <c r="C2525">
        <v>935.24199999999996</v>
      </c>
      <c r="D2525">
        <v>899.61900000000003</v>
      </c>
      <c r="E2525">
        <v>524.16700000000003</v>
      </c>
      <c r="F2525">
        <v>0</v>
      </c>
      <c r="G2525">
        <v>7.38903</v>
      </c>
      <c r="H2525" t="s">
        <v>221</v>
      </c>
      <c r="I2525">
        <v>-6094473</v>
      </c>
    </row>
    <row r="2526" spans="1:25" x14ac:dyDescent="0.25">
      <c r="A2526" t="s">
        <v>201</v>
      </c>
      <c r="B2526">
        <v>940.48500000000001</v>
      </c>
      <c r="C2526">
        <v>933.34400000000005</v>
      </c>
      <c r="D2526">
        <v>899.04100000000005</v>
      </c>
      <c r="E2526">
        <v>524.20699999999999</v>
      </c>
      <c r="F2526">
        <v>0</v>
      </c>
      <c r="G2526">
        <v>7.38903</v>
      </c>
      <c r="H2526" t="s">
        <v>221</v>
      </c>
      <c r="I2526">
        <v>-6094473</v>
      </c>
    </row>
    <row r="2527" spans="1:25" x14ac:dyDescent="0.25">
      <c r="A2527" t="s">
        <v>201</v>
      </c>
      <c r="B2527">
        <v>942.26599999999996</v>
      </c>
      <c r="C2527">
        <v>935.34100000000001</v>
      </c>
      <c r="D2527">
        <v>900.29899999999998</v>
      </c>
      <c r="E2527">
        <v>524.31200000000001</v>
      </c>
      <c r="F2527">
        <v>0</v>
      </c>
      <c r="G2527">
        <v>7.38903</v>
      </c>
      <c r="H2527" t="s">
        <v>221</v>
      </c>
      <c r="I2527">
        <v>-6094473</v>
      </c>
    </row>
    <row r="2528" spans="1:25" x14ac:dyDescent="0.25">
      <c r="A2528" t="s">
        <v>201</v>
      </c>
      <c r="B2528">
        <v>938.59799999999996</v>
      </c>
      <c r="C2528">
        <v>931.51300000000003</v>
      </c>
      <c r="D2528">
        <v>898.58299999999997</v>
      </c>
      <c r="E2528">
        <v>524.255</v>
      </c>
      <c r="F2528">
        <v>0</v>
      </c>
      <c r="G2528">
        <v>7.38903</v>
      </c>
      <c r="H2528" t="s">
        <v>221</v>
      </c>
      <c r="I2528">
        <v>-6094473</v>
      </c>
    </row>
    <row r="2529" spans="1:9" x14ac:dyDescent="0.25">
      <c r="A2529" t="s">
        <v>201</v>
      </c>
      <c r="B2529">
        <v>946.57600000000002</v>
      </c>
      <c r="C2529">
        <v>938.94299999999998</v>
      </c>
      <c r="D2529">
        <v>900.25900000000001</v>
      </c>
      <c r="E2529">
        <v>524.11699999999996</v>
      </c>
      <c r="F2529">
        <v>0</v>
      </c>
      <c r="G2529">
        <v>7.38903</v>
      </c>
      <c r="H2529" t="s">
        <v>221</v>
      </c>
      <c r="I2529">
        <v>-6094473</v>
      </c>
    </row>
    <row r="2530" spans="1:9" x14ac:dyDescent="0.25">
      <c r="A2530" t="s">
        <v>201</v>
      </c>
      <c r="B2530">
        <v>943.92200000000003</v>
      </c>
      <c r="C2530">
        <v>936.62599999999998</v>
      </c>
      <c r="D2530">
        <v>899.59</v>
      </c>
      <c r="E2530">
        <v>524.20500000000004</v>
      </c>
      <c r="F2530">
        <v>0</v>
      </c>
      <c r="G2530">
        <v>7.38903</v>
      </c>
      <c r="H2530" t="s">
        <v>221</v>
      </c>
      <c r="I2530">
        <v>-6094473</v>
      </c>
    </row>
    <row r="2531" spans="1:9" x14ac:dyDescent="0.25">
      <c r="A2531" t="s">
        <v>201</v>
      </c>
      <c r="B2531">
        <v>940.40099999999995</v>
      </c>
      <c r="C2531">
        <v>932.92399999999998</v>
      </c>
      <c r="D2531">
        <v>899.16700000000003</v>
      </c>
      <c r="E2531">
        <v>524.322</v>
      </c>
      <c r="F2531">
        <v>0</v>
      </c>
      <c r="G2531">
        <v>7.38903</v>
      </c>
      <c r="H2531" t="s">
        <v>221</v>
      </c>
      <c r="I2531">
        <v>-6094473</v>
      </c>
    </row>
    <row r="2532" spans="1:9" x14ac:dyDescent="0.25">
      <c r="A2532" t="s">
        <v>201</v>
      </c>
      <c r="B2532">
        <v>937.69299999999998</v>
      </c>
      <c r="C2532">
        <v>930.71</v>
      </c>
      <c r="D2532">
        <v>898.56299999999999</v>
      </c>
      <c r="E2532">
        <v>524.19500000000005</v>
      </c>
      <c r="F2532">
        <v>0</v>
      </c>
      <c r="G2532">
        <v>7.38903</v>
      </c>
      <c r="H2532" t="s">
        <v>221</v>
      </c>
      <c r="I2532">
        <v>-6094473</v>
      </c>
    </row>
    <row r="2533" spans="1:9" x14ac:dyDescent="0.25">
      <c r="A2533" t="s">
        <v>201</v>
      </c>
      <c r="B2533">
        <v>950.35799999999995</v>
      </c>
      <c r="C2533">
        <v>943.05</v>
      </c>
      <c r="D2533">
        <v>900.79100000000005</v>
      </c>
      <c r="E2533">
        <v>524.17499999999995</v>
      </c>
      <c r="F2533">
        <v>0</v>
      </c>
      <c r="G2533">
        <v>7.38903</v>
      </c>
      <c r="H2533" t="s">
        <v>221</v>
      </c>
      <c r="I2533">
        <v>-6094473</v>
      </c>
    </row>
    <row r="2534" spans="1:9" x14ac:dyDescent="0.25">
      <c r="A2534" t="s">
        <v>201</v>
      </c>
      <c r="B2534">
        <v>938.553</v>
      </c>
      <c r="C2534">
        <v>930.85299999999995</v>
      </c>
      <c r="D2534">
        <v>898.52</v>
      </c>
      <c r="E2534">
        <v>524.21</v>
      </c>
      <c r="F2534">
        <v>0</v>
      </c>
      <c r="G2534">
        <v>7.38903</v>
      </c>
      <c r="H2534" t="s">
        <v>221</v>
      </c>
      <c r="I2534">
        <v>-6094473</v>
      </c>
    </row>
    <row r="2535" spans="1:9" x14ac:dyDescent="0.25">
      <c r="A2535" t="s">
        <v>201</v>
      </c>
      <c r="B2535">
        <v>945.18799999999999</v>
      </c>
      <c r="C2535">
        <v>937.97299999999996</v>
      </c>
      <c r="D2535">
        <v>900.55600000000004</v>
      </c>
      <c r="E2535">
        <v>524.27200000000005</v>
      </c>
      <c r="F2535">
        <v>0</v>
      </c>
      <c r="G2535">
        <v>7.38903</v>
      </c>
      <c r="H2535" t="s">
        <v>221</v>
      </c>
      <c r="I2535">
        <v>-6094473</v>
      </c>
    </row>
    <row r="2536" spans="1:9" x14ac:dyDescent="0.25">
      <c r="A2536" t="s">
        <v>201</v>
      </c>
      <c r="B2536">
        <v>939.04200000000003</v>
      </c>
      <c r="C2536">
        <v>931.548</v>
      </c>
      <c r="D2536">
        <v>898.55899999999997</v>
      </c>
      <c r="E2536">
        <v>524.28899999999999</v>
      </c>
      <c r="F2536">
        <v>0</v>
      </c>
      <c r="G2536">
        <v>7.38903</v>
      </c>
      <c r="H2536" t="s">
        <v>221</v>
      </c>
      <c r="I2536">
        <v>-6094473</v>
      </c>
    </row>
    <row r="2537" spans="1:9" x14ac:dyDescent="0.25">
      <c r="A2537" t="s">
        <v>201</v>
      </c>
      <c r="B2537">
        <v>937.35699999999997</v>
      </c>
      <c r="C2537">
        <v>930.03200000000004</v>
      </c>
      <c r="D2537">
        <v>899.11</v>
      </c>
      <c r="E2537">
        <v>524.10400000000004</v>
      </c>
      <c r="F2537">
        <v>0</v>
      </c>
      <c r="G2537">
        <v>7.38903</v>
      </c>
      <c r="H2537" t="s">
        <v>221</v>
      </c>
      <c r="I2537">
        <v>-6094473</v>
      </c>
    </row>
    <row r="2538" spans="1:9" x14ac:dyDescent="0.25">
      <c r="A2538" t="s">
        <v>201</v>
      </c>
      <c r="B2538">
        <v>939.31399999999996</v>
      </c>
      <c r="C2538">
        <v>932.33699999999999</v>
      </c>
      <c r="D2538">
        <v>898.61300000000006</v>
      </c>
      <c r="E2538">
        <v>524.21500000000003</v>
      </c>
      <c r="F2538">
        <v>0</v>
      </c>
      <c r="G2538">
        <v>7.38903</v>
      </c>
      <c r="H2538" t="s">
        <v>221</v>
      </c>
      <c r="I2538">
        <v>-6094473</v>
      </c>
    </row>
    <row r="2539" spans="1:9" x14ac:dyDescent="0.25">
      <c r="A2539" t="s">
        <v>201</v>
      </c>
      <c r="B2539">
        <v>944.65300000000002</v>
      </c>
      <c r="C2539">
        <v>937.00099999999998</v>
      </c>
      <c r="D2539">
        <v>899.31799999999998</v>
      </c>
      <c r="E2539">
        <v>524.34199999999998</v>
      </c>
      <c r="F2539">
        <v>0</v>
      </c>
      <c r="G2539">
        <v>7.38903</v>
      </c>
      <c r="H2539" t="s">
        <v>221</v>
      </c>
      <c r="I2539">
        <v>-6094473</v>
      </c>
    </row>
    <row r="2540" spans="1:9" x14ac:dyDescent="0.25">
      <c r="A2540" t="s">
        <v>201</v>
      </c>
      <c r="B2540">
        <v>938.68700000000001</v>
      </c>
      <c r="C2540">
        <v>931.33399999999995</v>
      </c>
      <c r="D2540">
        <v>898.79399999999998</v>
      </c>
      <c r="E2540">
        <v>524.16800000000001</v>
      </c>
      <c r="F2540">
        <v>0</v>
      </c>
      <c r="G2540">
        <v>7.38903</v>
      </c>
      <c r="H2540" t="s">
        <v>221</v>
      </c>
      <c r="I2540">
        <v>-6094473</v>
      </c>
    </row>
    <row r="2541" spans="1:9" x14ac:dyDescent="0.25">
      <c r="A2541" t="s">
        <v>201</v>
      </c>
      <c r="B2541">
        <v>942.51099999999997</v>
      </c>
      <c r="C2541">
        <v>935.29600000000005</v>
      </c>
      <c r="D2541">
        <v>899.26900000000001</v>
      </c>
      <c r="E2541">
        <v>524.07600000000002</v>
      </c>
      <c r="F2541">
        <v>0</v>
      </c>
      <c r="G2541">
        <v>7.38903</v>
      </c>
      <c r="H2541" t="s">
        <v>221</v>
      </c>
      <c r="I2541">
        <v>-6094473</v>
      </c>
    </row>
    <row r="2542" spans="1:9" x14ac:dyDescent="0.25">
      <c r="A2542" t="s">
        <v>201</v>
      </c>
      <c r="B2542">
        <v>940.25199999999995</v>
      </c>
      <c r="C2542">
        <v>933.10500000000002</v>
      </c>
      <c r="D2542">
        <v>898.89499999999998</v>
      </c>
      <c r="E2542">
        <v>524.202</v>
      </c>
      <c r="F2542">
        <v>0</v>
      </c>
      <c r="G2542">
        <v>7.38903</v>
      </c>
      <c r="H2542" t="s">
        <v>221</v>
      </c>
      <c r="I2542">
        <v>-6094473</v>
      </c>
    </row>
    <row r="2543" spans="1:9" x14ac:dyDescent="0.25">
      <c r="A2543" t="s">
        <v>201</v>
      </c>
      <c r="B2543">
        <v>944.755</v>
      </c>
      <c r="C2543">
        <v>937.24599999999998</v>
      </c>
      <c r="D2543">
        <v>900.06600000000003</v>
      </c>
      <c r="E2543">
        <v>524.24</v>
      </c>
      <c r="F2543">
        <v>0</v>
      </c>
      <c r="G2543">
        <v>7.38903</v>
      </c>
      <c r="H2543" t="s">
        <v>221</v>
      </c>
      <c r="I2543">
        <v>-6094473</v>
      </c>
    </row>
    <row r="2544" spans="1:9" x14ac:dyDescent="0.25">
      <c r="A2544" t="s">
        <v>201</v>
      </c>
      <c r="B2544">
        <v>936.78899999999999</v>
      </c>
      <c r="C2544">
        <v>929.40700000000004</v>
      </c>
      <c r="D2544">
        <v>898.36699999999996</v>
      </c>
      <c r="E2544">
        <v>524.16499999999996</v>
      </c>
      <c r="F2544">
        <v>0</v>
      </c>
      <c r="G2544">
        <v>7.38903</v>
      </c>
      <c r="H2544" t="s">
        <v>221</v>
      </c>
      <c r="I2544">
        <v>-6094473</v>
      </c>
    </row>
    <row r="2545" spans="1:9" x14ac:dyDescent="0.25">
      <c r="A2545" t="s">
        <v>201</v>
      </c>
      <c r="B2545">
        <v>954.78499999999997</v>
      </c>
      <c r="C2545">
        <v>947.31299999999999</v>
      </c>
      <c r="D2545">
        <v>900.69500000000005</v>
      </c>
      <c r="E2545">
        <v>524.04600000000005</v>
      </c>
      <c r="F2545">
        <v>0</v>
      </c>
      <c r="G2545">
        <v>7.38903</v>
      </c>
      <c r="H2545" t="s">
        <v>221</v>
      </c>
      <c r="I2545">
        <v>-6094473</v>
      </c>
    </row>
    <row r="2546" spans="1:9" x14ac:dyDescent="0.25">
      <c r="A2546" t="s">
        <v>201</v>
      </c>
      <c r="B2546">
        <v>949.72199999999998</v>
      </c>
      <c r="C2546">
        <v>942.19500000000005</v>
      </c>
      <c r="D2546">
        <v>900.92200000000003</v>
      </c>
      <c r="E2546">
        <v>524.17399999999998</v>
      </c>
      <c r="F2546">
        <v>0</v>
      </c>
      <c r="G2546">
        <v>7.38903</v>
      </c>
      <c r="H2546" t="s">
        <v>221</v>
      </c>
      <c r="I2546">
        <v>-6094473</v>
      </c>
    </row>
    <row r="2547" spans="1:9" x14ac:dyDescent="0.25">
      <c r="A2547" t="s">
        <v>201</v>
      </c>
      <c r="B2547">
        <v>940.41300000000001</v>
      </c>
      <c r="C2547">
        <v>933.29499999999996</v>
      </c>
      <c r="D2547">
        <v>899.76400000000001</v>
      </c>
      <c r="E2547">
        <v>524.29600000000005</v>
      </c>
      <c r="F2547">
        <v>0</v>
      </c>
      <c r="G2547">
        <v>7.38903</v>
      </c>
      <c r="H2547" t="s">
        <v>221</v>
      </c>
      <c r="I2547">
        <v>-6094473</v>
      </c>
    </row>
    <row r="2548" spans="1:9" x14ac:dyDescent="0.25">
      <c r="A2548" t="s">
        <v>201</v>
      </c>
      <c r="B2548">
        <v>948.92600000000004</v>
      </c>
      <c r="C2548">
        <v>941.36400000000003</v>
      </c>
      <c r="D2548">
        <v>899.61500000000001</v>
      </c>
      <c r="E2548">
        <v>524.18600000000004</v>
      </c>
      <c r="F2548">
        <v>0</v>
      </c>
      <c r="G2548">
        <v>7.38903</v>
      </c>
      <c r="H2548" t="s">
        <v>221</v>
      </c>
      <c r="I2548">
        <v>-6094473</v>
      </c>
    </row>
    <row r="2549" spans="1:9" x14ac:dyDescent="0.25">
      <c r="A2549" t="s">
        <v>201</v>
      </c>
      <c r="B2549">
        <v>939.17</v>
      </c>
      <c r="C2549">
        <v>932.00300000000004</v>
      </c>
      <c r="D2549">
        <v>899.62300000000005</v>
      </c>
      <c r="E2549">
        <v>524.06500000000005</v>
      </c>
      <c r="F2549">
        <v>0</v>
      </c>
      <c r="G2549">
        <v>7.38903</v>
      </c>
      <c r="H2549" t="s">
        <v>221</v>
      </c>
      <c r="I2549">
        <v>-6094473</v>
      </c>
    </row>
    <row r="2550" spans="1:9" x14ac:dyDescent="0.25">
      <c r="A2550" t="s">
        <v>201</v>
      </c>
      <c r="B2550">
        <v>949.024</v>
      </c>
      <c r="C2550">
        <v>941.00699999999995</v>
      </c>
      <c r="D2550">
        <v>899.88199999999995</v>
      </c>
      <c r="E2550">
        <v>524.20100000000002</v>
      </c>
      <c r="F2550">
        <v>0</v>
      </c>
      <c r="G2550">
        <v>7.38903</v>
      </c>
      <c r="H2550" t="s">
        <v>221</v>
      </c>
      <c r="I2550">
        <v>-6094473</v>
      </c>
    </row>
    <row r="2551" spans="1:9" x14ac:dyDescent="0.25">
      <c r="A2551" t="s">
        <v>201</v>
      </c>
      <c r="B2551">
        <v>938.78700000000003</v>
      </c>
      <c r="C2551">
        <v>931.18700000000001</v>
      </c>
      <c r="D2551">
        <v>898.90099999999995</v>
      </c>
      <c r="E2551">
        <v>524.21500000000003</v>
      </c>
      <c r="F2551">
        <v>0</v>
      </c>
      <c r="G2551">
        <v>7.38903</v>
      </c>
      <c r="H2551" t="s">
        <v>221</v>
      </c>
      <c r="I2551">
        <v>-6094473</v>
      </c>
    </row>
    <row r="2552" spans="1:9" x14ac:dyDescent="0.25">
      <c r="A2552" t="s">
        <v>201</v>
      </c>
      <c r="B2552">
        <v>936.82299999999998</v>
      </c>
      <c r="C2552">
        <v>929.48699999999997</v>
      </c>
      <c r="D2552">
        <v>898.59</v>
      </c>
      <c r="E2552">
        <v>524.226</v>
      </c>
      <c r="F2552">
        <v>0</v>
      </c>
      <c r="G2552">
        <v>7.38903</v>
      </c>
      <c r="H2552" t="s">
        <v>221</v>
      </c>
      <c r="I2552">
        <v>-6094473</v>
      </c>
    </row>
    <row r="2553" spans="1:9" x14ac:dyDescent="0.25">
      <c r="A2553" t="s">
        <v>201</v>
      </c>
      <c r="B2553">
        <v>947.04100000000005</v>
      </c>
      <c r="C2553">
        <v>939.34799999999996</v>
      </c>
      <c r="D2553">
        <v>900.67100000000005</v>
      </c>
      <c r="E2553">
        <v>524.07899999999995</v>
      </c>
      <c r="F2553">
        <v>0</v>
      </c>
      <c r="G2553">
        <v>7.38903</v>
      </c>
      <c r="H2553" t="s">
        <v>221</v>
      </c>
      <c r="I2553">
        <v>-6094473</v>
      </c>
    </row>
    <row r="2554" spans="1:9" x14ac:dyDescent="0.25">
      <c r="A2554" t="s">
        <v>201</v>
      </c>
      <c r="B2554">
        <v>932.053</v>
      </c>
      <c r="C2554">
        <v>924.54300000000001</v>
      </c>
      <c r="D2554">
        <v>897.12599999999998</v>
      </c>
      <c r="E2554">
        <v>524.125</v>
      </c>
      <c r="F2554">
        <v>0</v>
      </c>
      <c r="G2554">
        <v>7.38903</v>
      </c>
      <c r="H2554" t="s">
        <v>221</v>
      </c>
      <c r="I2554">
        <v>-6094473</v>
      </c>
    </row>
    <row r="2555" spans="1:9" x14ac:dyDescent="0.25">
      <c r="A2555" t="s">
        <v>201</v>
      </c>
      <c r="B2555">
        <v>942.59299999999996</v>
      </c>
      <c r="C2555">
        <v>934.95100000000002</v>
      </c>
      <c r="D2555">
        <v>899.79899999999998</v>
      </c>
      <c r="E2555">
        <v>524.21</v>
      </c>
      <c r="F2555">
        <v>0</v>
      </c>
      <c r="G2555">
        <v>7.38903</v>
      </c>
      <c r="H2555" t="s">
        <v>221</v>
      </c>
      <c r="I2555">
        <v>-6094473</v>
      </c>
    </row>
    <row r="2556" spans="1:9" x14ac:dyDescent="0.25">
      <c r="A2556" t="s">
        <v>201</v>
      </c>
      <c r="B2556">
        <v>952.91</v>
      </c>
      <c r="C2556">
        <v>945.46400000000006</v>
      </c>
      <c r="D2556">
        <v>900.93799999999999</v>
      </c>
      <c r="E2556">
        <v>524.17200000000003</v>
      </c>
      <c r="F2556">
        <v>0</v>
      </c>
      <c r="G2556">
        <v>7.38903</v>
      </c>
      <c r="H2556" t="s">
        <v>221</v>
      </c>
      <c r="I2556">
        <v>-6094473</v>
      </c>
    </row>
    <row r="2557" spans="1:9" x14ac:dyDescent="0.25">
      <c r="A2557" t="s">
        <v>201</v>
      </c>
      <c r="B2557">
        <v>938.57799999999997</v>
      </c>
      <c r="C2557">
        <v>931.35699999999997</v>
      </c>
      <c r="D2557">
        <v>899.32399999999996</v>
      </c>
      <c r="E2557">
        <v>524.08900000000006</v>
      </c>
      <c r="F2557">
        <v>0</v>
      </c>
      <c r="G2557">
        <v>7.38903</v>
      </c>
      <c r="H2557" t="s">
        <v>221</v>
      </c>
      <c r="I2557">
        <v>-6094473</v>
      </c>
    </row>
    <row r="2558" spans="1:9" x14ac:dyDescent="0.25">
      <c r="A2558" t="s">
        <v>201</v>
      </c>
      <c r="B2558">
        <v>944.99699999999996</v>
      </c>
      <c r="C2558">
        <v>937.94600000000003</v>
      </c>
      <c r="D2558">
        <v>900.00400000000002</v>
      </c>
      <c r="E2558">
        <v>524.17100000000005</v>
      </c>
      <c r="F2558">
        <v>0</v>
      </c>
      <c r="G2558">
        <v>7.38903</v>
      </c>
      <c r="H2558" t="s">
        <v>221</v>
      </c>
      <c r="I2558">
        <v>-6094473</v>
      </c>
    </row>
    <row r="2559" spans="1:9" x14ac:dyDescent="0.25">
      <c r="A2559" t="s">
        <v>201</v>
      </c>
      <c r="B2559">
        <v>935.47299999999996</v>
      </c>
      <c r="C2559">
        <v>927.97500000000002</v>
      </c>
      <c r="D2559">
        <v>898.04700000000003</v>
      </c>
      <c r="E2559">
        <v>524.23299999999995</v>
      </c>
      <c r="F2559">
        <v>0</v>
      </c>
      <c r="G2559">
        <v>7.38903</v>
      </c>
      <c r="H2559" t="s">
        <v>221</v>
      </c>
      <c r="I2559">
        <v>-6094473</v>
      </c>
    </row>
    <row r="2560" spans="1:9" x14ac:dyDescent="0.25">
      <c r="A2560" t="s">
        <v>201</v>
      </c>
      <c r="B2560">
        <v>942.471</v>
      </c>
      <c r="C2560">
        <v>935.29200000000003</v>
      </c>
      <c r="D2560">
        <v>899.875</v>
      </c>
      <c r="E2560">
        <v>524.15200000000004</v>
      </c>
      <c r="F2560">
        <v>0</v>
      </c>
      <c r="G2560">
        <v>7.38903</v>
      </c>
      <c r="H2560" t="s">
        <v>221</v>
      </c>
      <c r="I2560">
        <v>-6094473</v>
      </c>
    </row>
    <row r="2561" spans="1:25" x14ac:dyDescent="0.25">
      <c r="A2561" t="s">
        <v>201</v>
      </c>
      <c r="B2561">
        <v>940.79700000000003</v>
      </c>
      <c r="C2561">
        <v>933.61199999999997</v>
      </c>
      <c r="D2561">
        <v>899.84199999999998</v>
      </c>
      <c r="E2561">
        <v>524.01900000000001</v>
      </c>
      <c r="F2561">
        <v>0</v>
      </c>
      <c r="G2561">
        <v>7.38903</v>
      </c>
      <c r="H2561" t="s">
        <v>221</v>
      </c>
      <c r="I2561">
        <v>-6094473</v>
      </c>
    </row>
    <row r="2562" spans="1:25" x14ac:dyDescent="0.25">
      <c r="A2562" t="s">
        <v>201</v>
      </c>
      <c r="B2562">
        <v>958.16700000000003</v>
      </c>
      <c r="C2562">
        <v>950.75900000000001</v>
      </c>
      <c r="D2562">
        <v>902.29499999999996</v>
      </c>
      <c r="E2562">
        <v>524.22500000000002</v>
      </c>
      <c r="F2562">
        <v>0</v>
      </c>
      <c r="G2562">
        <v>7.38903</v>
      </c>
      <c r="H2562" t="s">
        <v>221</v>
      </c>
      <c r="I2562">
        <v>-6094473</v>
      </c>
    </row>
    <row r="2563" spans="1:25" x14ac:dyDescent="0.25">
      <c r="A2563" t="s">
        <v>201</v>
      </c>
      <c r="B2563">
        <v>941.88199999999995</v>
      </c>
      <c r="C2563">
        <v>934.51700000000005</v>
      </c>
      <c r="D2563">
        <v>899.36300000000006</v>
      </c>
      <c r="E2563">
        <v>524.29</v>
      </c>
      <c r="F2563">
        <v>0</v>
      </c>
      <c r="G2563">
        <v>7.38903</v>
      </c>
      <c r="H2563" t="s">
        <v>221</v>
      </c>
      <c r="I2563">
        <v>-6094473</v>
      </c>
    </row>
    <row r="2564" spans="1:25" x14ac:dyDescent="0.25">
      <c r="A2564" t="s">
        <v>201</v>
      </c>
      <c r="B2564">
        <v>943.92200000000003</v>
      </c>
      <c r="C2564">
        <v>936.50800000000004</v>
      </c>
      <c r="D2564">
        <v>899.07600000000002</v>
      </c>
      <c r="E2564">
        <v>524.23400000000004</v>
      </c>
      <c r="F2564">
        <v>0</v>
      </c>
      <c r="G2564">
        <v>7.38903</v>
      </c>
      <c r="H2564" t="s">
        <v>221</v>
      </c>
      <c r="I2564">
        <v>-6094473</v>
      </c>
    </row>
    <row r="2565" spans="1:25" x14ac:dyDescent="0.25">
      <c r="A2565" t="s">
        <v>201</v>
      </c>
      <c r="B2565">
        <v>945.71699999999998</v>
      </c>
      <c r="C2565">
        <v>938.39499999999998</v>
      </c>
      <c r="D2565">
        <v>900.17100000000005</v>
      </c>
      <c r="E2565">
        <v>524.06399999999996</v>
      </c>
      <c r="F2565">
        <v>0</v>
      </c>
      <c r="G2565">
        <v>7.38903</v>
      </c>
      <c r="H2565" t="s">
        <v>221</v>
      </c>
      <c r="I2565">
        <v>-6094473</v>
      </c>
    </row>
    <row r="2566" spans="1:25" x14ac:dyDescent="0.25">
      <c r="A2566" t="s">
        <v>201</v>
      </c>
      <c r="B2566">
        <v>936.19299999999998</v>
      </c>
      <c r="C2566">
        <v>929.01400000000001</v>
      </c>
      <c r="D2566">
        <v>898.01800000000003</v>
      </c>
      <c r="E2566">
        <v>524.21299999999997</v>
      </c>
      <c r="F2566">
        <v>0</v>
      </c>
      <c r="G2566">
        <v>7.38903</v>
      </c>
      <c r="H2566" t="s">
        <v>221</v>
      </c>
      <c r="I2566">
        <v>-6094473</v>
      </c>
    </row>
    <row r="2567" spans="1:25" x14ac:dyDescent="0.25">
      <c r="A2567" t="s">
        <v>201</v>
      </c>
      <c r="B2567">
        <v>943.84299999999996</v>
      </c>
      <c r="C2567">
        <v>936.63300000000004</v>
      </c>
      <c r="D2567">
        <v>900.09500000000003</v>
      </c>
      <c r="E2567">
        <v>524.25199999999995</v>
      </c>
      <c r="F2567">
        <v>0</v>
      </c>
      <c r="G2567">
        <v>7.38903</v>
      </c>
      <c r="H2567" t="s">
        <v>221</v>
      </c>
      <c r="I2567">
        <v>-6094473</v>
      </c>
    </row>
    <row r="2568" spans="1:25" x14ac:dyDescent="0.25">
      <c r="A2568" t="s">
        <v>201</v>
      </c>
      <c r="B2568">
        <v>939.85400000000004</v>
      </c>
      <c r="C2568">
        <v>932.31600000000003</v>
      </c>
      <c r="D2568">
        <v>899.06</v>
      </c>
      <c r="E2568">
        <v>524.23500000000001</v>
      </c>
      <c r="F2568">
        <v>0</v>
      </c>
      <c r="G2568">
        <v>7.38903</v>
      </c>
      <c r="H2568" t="s">
        <v>221</v>
      </c>
      <c r="I2568">
        <v>-6094473</v>
      </c>
    </row>
    <row r="2569" spans="1:25" x14ac:dyDescent="0.25">
      <c r="A2569" t="s">
        <v>201</v>
      </c>
      <c r="B2569">
        <v>948.06200000000001</v>
      </c>
      <c r="C2569">
        <v>940.83699999999999</v>
      </c>
      <c r="D2569">
        <v>901.14800000000002</v>
      </c>
      <c r="E2569">
        <v>524.077</v>
      </c>
      <c r="F2569">
        <v>0</v>
      </c>
      <c r="G2569">
        <v>7.38903</v>
      </c>
      <c r="H2569" t="s">
        <v>221</v>
      </c>
      <c r="I2569">
        <v>-6094473</v>
      </c>
    </row>
    <row r="2570" spans="1:25" x14ac:dyDescent="0.25">
      <c r="A2570" t="s">
        <v>201</v>
      </c>
      <c r="B2570">
        <v>938.43499999999995</v>
      </c>
      <c r="C2570">
        <v>931.03499999999997</v>
      </c>
      <c r="D2570">
        <v>898.48800000000006</v>
      </c>
      <c r="E2570">
        <v>524.14099999999996</v>
      </c>
      <c r="F2570">
        <v>0</v>
      </c>
      <c r="G2570">
        <v>7.38903</v>
      </c>
      <c r="H2570" t="s">
        <v>221</v>
      </c>
      <c r="I2570">
        <v>-6094473</v>
      </c>
    </row>
    <row r="2571" spans="1:25" x14ac:dyDescent="0.25">
      <c r="A2571" t="s">
        <v>201</v>
      </c>
      <c r="B2571">
        <v>946.13699999999994</v>
      </c>
      <c r="C2571">
        <v>938.74599999999998</v>
      </c>
      <c r="D2571">
        <v>901.01700000000005</v>
      </c>
      <c r="E2571">
        <v>524.221</v>
      </c>
      <c r="F2571">
        <v>0</v>
      </c>
      <c r="G2571">
        <v>7.38903</v>
      </c>
      <c r="H2571" t="s">
        <v>221</v>
      </c>
      <c r="I2571">
        <v>-6094473</v>
      </c>
    </row>
    <row r="2572" spans="1:25" x14ac:dyDescent="0.25">
      <c r="A2572" t="s">
        <v>201</v>
      </c>
      <c r="B2572">
        <v>942.94399999999996</v>
      </c>
      <c r="C2572">
        <v>935.74</v>
      </c>
      <c r="D2572">
        <v>899.74400000000003</v>
      </c>
      <c r="E2572">
        <v>524.25800000000004</v>
      </c>
      <c r="F2572">
        <v>0</v>
      </c>
      <c r="G2572">
        <v>7.38903</v>
      </c>
      <c r="H2572" t="s">
        <v>221</v>
      </c>
      <c r="I2572">
        <v>-6094473</v>
      </c>
    </row>
    <row r="2573" spans="1:25" x14ac:dyDescent="0.25">
      <c r="A2573" t="s">
        <v>201</v>
      </c>
      <c r="B2573">
        <v>937.87699999999995</v>
      </c>
      <c r="C2573">
        <v>930.85699999999997</v>
      </c>
      <c r="D2573">
        <v>898.90599999999995</v>
      </c>
      <c r="E2573">
        <v>524.01900000000001</v>
      </c>
      <c r="F2573">
        <v>0</v>
      </c>
      <c r="G2573">
        <v>7.38903</v>
      </c>
      <c r="H2573" t="s">
        <v>221</v>
      </c>
      <c r="I2573">
        <v>-6094473</v>
      </c>
    </row>
    <row r="2574" spans="1:25" x14ac:dyDescent="0.25">
      <c r="A2574" t="s">
        <v>201</v>
      </c>
      <c r="B2574">
        <v>937.22900000000004</v>
      </c>
      <c r="C2574">
        <v>929.779</v>
      </c>
      <c r="D2574">
        <v>898.10299999999995</v>
      </c>
      <c r="E2574">
        <v>524.096</v>
      </c>
      <c r="F2574">
        <v>0</v>
      </c>
      <c r="G2574">
        <v>7.38903</v>
      </c>
      <c r="H2574" t="s">
        <v>221</v>
      </c>
      <c r="I2574">
        <v>-6094473</v>
      </c>
    </row>
    <row r="2575" spans="1:25" x14ac:dyDescent="0.25">
      <c r="A2575" t="s">
        <v>201</v>
      </c>
      <c r="B2575">
        <v>938.57299999999998</v>
      </c>
      <c r="C2575">
        <v>931.60699999999997</v>
      </c>
      <c r="D2575">
        <v>898.95100000000002</v>
      </c>
      <c r="E2575">
        <v>524.18600000000004</v>
      </c>
      <c r="F2575">
        <v>0</v>
      </c>
      <c r="G2575">
        <v>7.38903</v>
      </c>
      <c r="H2575" t="s">
        <v>221</v>
      </c>
      <c r="I2575">
        <v>-6094473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201</v>
      </c>
      <c r="B2576">
        <v>941.85400000000004</v>
      </c>
      <c r="C2576">
        <v>934.83699999999999</v>
      </c>
      <c r="D2576">
        <v>898.32500000000005</v>
      </c>
      <c r="E2576">
        <v>524.16600000000005</v>
      </c>
      <c r="F2576">
        <v>0</v>
      </c>
      <c r="G2576">
        <v>7.38903</v>
      </c>
      <c r="H2576" t="s">
        <v>221</v>
      </c>
      <c r="I2576">
        <v>-6094473</v>
      </c>
      <c r="R2576">
        <f>AVERAGE(B2527:B2576)</f>
        <v>942.44334000000003</v>
      </c>
      <c r="S2576">
        <f>AVERAGE(C2527:C2576)</f>
        <v>935.10316000000023</v>
      </c>
      <c r="U2576">
        <f>_xlfn.VAR.P(B2527:B2576)</f>
        <v>26.988133104400038</v>
      </c>
      <c r="V2576">
        <f>_xlfn.VAR.P(C2527:C2576)</f>
        <v>26.417780534399999</v>
      </c>
      <c r="X2576">
        <f>1.96*SQRT(U2576)/50</f>
        <v>0.20364440786219806</v>
      </c>
      <c r="Y2576">
        <f>1.96*SQRT(V2576)/50</f>
        <v>0.20148106184051248</v>
      </c>
    </row>
    <row r="2577" spans="1:9" x14ac:dyDescent="0.25">
      <c r="A2577" t="s">
        <v>201</v>
      </c>
      <c r="B2577">
        <v>47238.152499999997</v>
      </c>
      <c r="C2577" t="s">
        <v>37</v>
      </c>
    </row>
    <row r="2578" spans="1:9" x14ac:dyDescent="0.25">
      <c r="A2578" t="s">
        <v>202</v>
      </c>
      <c r="B2578">
        <v>877.63300000000004</v>
      </c>
      <c r="C2578">
        <v>868.91600000000005</v>
      </c>
      <c r="D2578">
        <v>827.98400000000004</v>
      </c>
      <c r="E2578">
        <v>387.27199999999999</v>
      </c>
      <c r="F2578">
        <v>0</v>
      </c>
      <c r="G2578" s="9">
        <v>9.0012599999999995E-18</v>
      </c>
      <c r="H2578">
        <v>8632.4</v>
      </c>
      <c r="I2578">
        <v>-511935804</v>
      </c>
    </row>
    <row r="2579" spans="1:9" x14ac:dyDescent="0.25">
      <c r="A2579" t="s">
        <v>202</v>
      </c>
      <c r="B2579">
        <v>876.80899999999997</v>
      </c>
      <c r="C2579">
        <v>869.96900000000005</v>
      </c>
      <c r="D2579">
        <v>828.35</v>
      </c>
      <c r="E2579">
        <v>387.08800000000002</v>
      </c>
      <c r="F2579">
        <v>0</v>
      </c>
      <c r="G2579" s="9">
        <v>8.2530499999999994E-18</v>
      </c>
      <c r="H2579">
        <v>7781.44</v>
      </c>
      <c r="I2579">
        <v>-511935804</v>
      </c>
    </row>
    <row r="2580" spans="1:9" x14ac:dyDescent="0.25">
      <c r="A2580" t="s">
        <v>202</v>
      </c>
      <c r="B2580">
        <v>871.72</v>
      </c>
      <c r="C2580">
        <v>864.18299999999999</v>
      </c>
      <c r="D2580">
        <v>824.923</v>
      </c>
      <c r="E2580">
        <v>387.40600000000001</v>
      </c>
      <c r="F2580">
        <v>0</v>
      </c>
      <c r="G2580" s="9">
        <v>8.6035699999999999E-17</v>
      </c>
      <c r="H2580">
        <v>20388.5</v>
      </c>
      <c r="I2580">
        <v>-511935804</v>
      </c>
    </row>
    <row r="2581" spans="1:9" x14ac:dyDescent="0.25">
      <c r="A2581" t="s">
        <v>202</v>
      </c>
      <c r="B2581">
        <v>878.05600000000004</v>
      </c>
      <c r="C2581">
        <v>870.73900000000003</v>
      </c>
      <c r="D2581">
        <v>827.57299999999998</v>
      </c>
      <c r="E2581">
        <v>387.30799999999999</v>
      </c>
      <c r="F2581">
        <v>0</v>
      </c>
      <c r="G2581" s="9">
        <v>4.5918400000000002E-18</v>
      </c>
      <c r="H2581">
        <v>9167.6</v>
      </c>
      <c r="I2581">
        <v>-511935804</v>
      </c>
    </row>
    <row r="2582" spans="1:9" x14ac:dyDescent="0.25">
      <c r="A2582" t="s">
        <v>202</v>
      </c>
      <c r="B2582">
        <v>872.41800000000001</v>
      </c>
      <c r="C2582">
        <v>865.16</v>
      </c>
      <c r="D2582">
        <v>825.82100000000003</v>
      </c>
      <c r="E2582">
        <v>387.13900000000001</v>
      </c>
      <c r="F2582">
        <v>0</v>
      </c>
      <c r="G2582" s="9">
        <v>1.2159399999999999E-16</v>
      </c>
      <c r="H2582">
        <v>8777.18</v>
      </c>
      <c r="I2582">
        <v>-511935804</v>
      </c>
    </row>
    <row r="2583" spans="1:9" x14ac:dyDescent="0.25">
      <c r="A2583" t="s">
        <v>202</v>
      </c>
      <c r="B2583">
        <v>880.09400000000005</v>
      </c>
      <c r="C2583">
        <v>871.89700000000005</v>
      </c>
      <c r="D2583">
        <v>826.78099999999995</v>
      </c>
      <c r="E2583">
        <v>387.24400000000003</v>
      </c>
      <c r="F2583">
        <v>0</v>
      </c>
      <c r="G2583" s="9">
        <v>6.7782600000000002E-17</v>
      </c>
      <c r="H2583">
        <v>20119.8</v>
      </c>
      <c r="I2583">
        <v>-511935804</v>
      </c>
    </row>
    <row r="2584" spans="1:9" x14ac:dyDescent="0.25">
      <c r="A2584" t="s">
        <v>202</v>
      </c>
      <c r="B2584">
        <v>872.14099999999996</v>
      </c>
      <c r="C2584">
        <v>865.08500000000004</v>
      </c>
      <c r="D2584">
        <v>827.13</v>
      </c>
      <c r="E2584">
        <v>387.21199999999999</v>
      </c>
      <c r="F2584">
        <v>0</v>
      </c>
      <c r="G2584" s="9">
        <v>8.7653200000000001E-18</v>
      </c>
      <c r="H2584">
        <v>9227.89</v>
      </c>
      <c r="I2584">
        <v>-511935804</v>
      </c>
    </row>
    <row r="2585" spans="1:9" x14ac:dyDescent="0.25">
      <c r="A2585" t="s">
        <v>202</v>
      </c>
      <c r="B2585">
        <v>877.69500000000005</v>
      </c>
      <c r="C2585">
        <v>870.77</v>
      </c>
      <c r="D2585">
        <v>824.505</v>
      </c>
      <c r="E2585">
        <v>387.12099999999998</v>
      </c>
      <c r="F2585">
        <v>0</v>
      </c>
      <c r="G2585" s="9">
        <v>1.4212000000000001E-17</v>
      </c>
      <c r="H2585">
        <v>23701.599999999999</v>
      </c>
      <c r="I2585">
        <v>-511935804</v>
      </c>
    </row>
    <row r="2586" spans="1:9" x14ac:dyDescent="0.25">
      <c r="A2586" t="s">
        <v>202</v>
      </c>
      <c r="B2586">
        <v>866.13499999999999</v>
      </c>
      <c r="C2586">
        <v>859.22799999999995</v>
      </c>
      <c r="D2586">
        <v>824.97299999999996</v>
      </c>
      <c r="E2586">
        <v>387.17</v>
      </c>
      <c r="F2586">
        <v>0</v>
      </c>
      <c r="G2586" s="9">
        <v>2.2841799999999999E-18</v>
      </c>
      <c r="H2586">
        <v>6383.84</v>
      </c>
      <c r="I2586">
        <v>-511935804</v>
      </c>
    </row>
    <row r="2587" spans="1:9" x14ac:dyDescent="0.25">
      <c r="A2587" t="s">
        <v>202</v>
      </c>
      <c r="B2587">
        <v>867.29</v>
      </c>
      <c r="C2587">
        <v>860.30600000000004</v>
      </c>
      <c r="D2587">
        <v>824.02300000000002</v>
      </c>
      <c r="E2587">
        <v>387.24299999999999</v>
      </c>
      <c r="F2587">
        <v>0</v>
      </c>
      <c r="G2587" s="9">
        <v>2.9564699999999998E-17</v>
      </c>
      <c r="H2587">
        <v>13213.3</v>
      </c>
      <c r="I2587">
        <v>-511935804</v>
      </c>
    </row>
    <row r="2588" spans="1:9" x14ac:dyDescent="0.25">
      <c r="A2588" t="s">
        <v>202</v>
      </c>
      <c r="B2588">
        <v>878.31200000000001</v>
      </c>
      <c r="C2588">
        <v>871.41600000000005</v>
      </c>
      <c r="D2588">
        <v>828.18299999999999</v>
      </c>
      <c r="E2588">
        <v>387.34300000000002</v>
      </c>
      <c r="F2588">
        <v>0</v>
      </c>
      <c r="G2588" s="9">
        <v>3.9234400000000001E-17</v>
      </c>
      <c r="H2588">
        <v>4367.5200000000004</v>
      </c>
      <c r="I2588">
        <v>-511935804</v>
      </c>
    </row>
    <row r="2589" spans="1:9" x14ac:dyDescent="0.25">
      <c r="A2589" t="s">
        <v>202</v>
      </c>
      <c r="B2589">
        <v>873.58799999999997</v>
      </c>
      <c r="C2589">
        <v>866.86199999999997</v>
      </c>
      <c r="D2589">
        <v>827.76199999999994</v>
      </c>
      <c r="E2589">
        <v>387.34100000000001</v>
      </c>
      <c r="F2589">
        <v>0</v>
      </c>
      <c r="G2589" s="9">
        <v>1.2009999999999999E-19</v>
      </c>
      <c r="H2589">
        <v>6482.73</v>
      </c>
      <c r="I2589">
        <v>-511935804</v>
      </c>
    </row>
    <row r="2590" spans="1:9" x14ac:dyDescent="0.25">
      <c r="A2590" t="s">
        <v>202</v>
      </c>
      <c r="B2590">
        <v>873.46100000000001</v>
      </c>
      <c r="C2590">
        <v>866.37</v>
      </c>
      <c r="D2590">
        <v>827.68799999999999</v>
      </c>
      <c r="E2590">
        <v>387.21199999999999</v>
      </c>
      <c r="F2590">
        <v>0</v>
      </c>
      <c r="G2590" s="9">
        <v>5.5682600000000001E-18</v>
      </c>
      <c r="H2590">
        <v>18905.599999999999</v>
      </c>
      <c r="I2590">
        <v>-511935804</v>
      </c>
    </row>
    <row r="2591" spans="1:9" x14ac:dyDescent="0.25">
      <c r="A2591" t="s">
        <v>202</v>
      </c>
      <c r="B2591">
        <v>869.08100000000002</v>
      </c>
      <c r="C2591">
        <v>861.75099999999998</v>
      </c>
      <c r="D2591">
        <v>826</v>
      </c>
      <c r="E2591">
        <v>387.30099999999999</v>
      </c>
      <c r="F2591">
        <v>0</v>
      </c>
      <c r="G2591" s="9">
        <v>1.3380399999999999E-16</v>
      </c>
      <c r="H2591">
        <v>19013.5</v>
      </c>
      <c r="I2591">
        <v>-511935804</v>
      </c>
    </row>
    <row r="2592" spans="1:9" x14ac:dyDescent="0.25">
      <c r="A2592" t="s">
        <v>202</v>
      </c>
      <c r="B2592">
        <v>876.45399999999995</v>
      </c>
      <c r="C2592">
        <v>869.548</v>
      </c>
      <c r="D2592">
        <v>827.55899999999997</v>
      </c>
      <c r="E2592">
        <v>387.31799999999998</v>
      </c>
      <c r="F2592">
        <v>0</v>
      </c>
      <c r="G2592" s="9">
        <v>4.8991800000000005E-16</v>
      </c>
      <c r="H2592">
        <v>8135.19</v>
      </c>
      <c r="I2592">
        <v>-511935804</v>
      </c>
    </row>
    <row r="2593" spans="1:9" x14ac:dyDescent="0.25">
      <c r="A2593" t="s">
        <v>202</v>
      </c>
      <c r="B2593">
        <v>872.27099999999996</v>
      </c>
      <c r="C2593">
        <v>864.69200000000001</v>
      </c>
      <c r="D2593">
        <v>829.18600000000004</v>
      </c>
      <c r="E2593">
        <v>387.15800000000002</v>
      </c>
      <c r="F2593">
        <v>0</v>
      </c>
      <c r="G2593" s="9">
        <v>4.7130500000000001E-19</v>
      </c>
      <c r="H2593">
        <v>6473.54</v>
      </c>
      <c r="I2593">
        <v>-511935804</v>
      </c>
    </row>
    <row r="2594" spans="1:9" x14ac:dyDescent="0.25">
      <c r="A2594" t="s">
        <v>202</v>
      </c>
      <c r="B2594">
        <v>867.94600000000003</v>
      </c>
      <c r="C2594">
        <v>859.20299999999997</v>
      </c>
      <c r="D2594">
        <v>825.44500000000005</v>
      </c>
      <c r="E2594">
        <v>387.12700000000001</v>
      </c>
      <c r="F2594">
        <v>0</v>
      </c>
      <c r="G2594" s="9">
        <v>1.76418E-18</v>
      </c>
      <c r="H2594">
        <v>7414.36</v>
      </c>
      <c r="I2594">
        <v>-511935804</v>
      </c>
    </row>
    <row r="2595" spans="1:9" x14ac:dyDescent="0.25">
      <c r="A2595" t="s">
        <v>202</v>
      </c>
      <c r="B2595">
        <v>866.48500000000001</v>
      </c>
      <c r="C2595">
        <v>859.52800000000002</v>
      </c>
      <c r="D2595">
        <v>826.22500000000002</v>
      </c>
      <c r="E2595">
        <v>387.21699999999998</v>
      </c>
      <c r="F2595">
        <v>0</v>
      </c>
      <c r="G2595" s="9">
        <v>2.8170399999999998E-19</v>
      </c>
      <c r="H2595">
        <v>20687.3</v>
      </c>
      <c r="I2595">
        <v>-511935804</v>
      </c>
    </row>
    <row r="2596" spans="1:9" x14ac:dyDescent="0.25">
      <c r="A2596" t="s">
        <v>202</v>
      </c>
      <c r="B2596">
        <v>872.92899999999997</v>
      </c>
      <c r="C2596">
        <v>865.56</v>
      </c>
      <c r="D2596">
        <v>826.32799999999997</v>
      </c>
      <c r="E2596">
        <v>387.27600000000001</v>
      </c>
      <c r="F2596">
        <v>0</v>
      </c>
      <c r="G2596" s="9">
        <v>1.09285E-16</v>
      </c>
      <c r="H2596">
        <v>20614.2</v>
      </c>
      <c r="I2596">
        <v>-511935804</v>
      </c>
    </row>
    <row r="2597" spans="1:9" x14ac:dyDescent="0.25">
      <c r="A2597" t="s">
        <v>202</v>
      </c>
      <c r="B2597">
        <v>866.51599999999996</v>
      </c>
      <c r="C2597">
        <v>858.90899999999999</v>
      </c>
      <c r="D2597">
        <v>825.25699999999995</v>
      </c>
      <c r="E2597">
        <v>387.16899999999998</v>
      </c>
      <c r="F2597">
        <v>0</v>
      </c>
      <c r="G2597" s="9">
        <v>1.6317899999999999E-18</v>
      </c>
      <c r="H2597">
        <v>18592.8</v>
      </c>
      <c r="I2597">
        <v>-511935804</v>
      </c>
    </row>
    <row r="2598" spans="1:9" x14ac:dyDescent="0.25">
      <c r="A2598" t="s">
        <v>202</v>
      </c>
      <c r="B2598">
        <v>864.99</v>
      </c>
      <c r="C2598">
        <v>857.38199999999995</v>
      </c>
      <c r="D2598">
        <v>823.43899999999996</v>
      </c>
      <c r="E2598">
        <v>387.327</v>
      </c>
      <c r="F2598">
        <v>0</v>
      </c>
      <c r="G2598" s="9">
        <v>2.4624800000000002E-16</v>
      </c>
      <c r="H2598">
        <v>14001.3</v>
      </c>
      <c r="I2598">
        <v>-511935804</v>
      </c>
    </row>
    <row r="2599" spans="1:9" x14ac:dyDescent="0.25">
      <c r="A2599" t="s">
        <v>202</v>
      </c>
      <c r="B2599">
        <v>873.75800000000004</v>
      </c>
      <c r="C2599">
        <v>866.68700000000001</v>
      </c>
      <c r="D2599">
        <v>825.88599999999997</v>
      </c>
      <c r="E2599">
        <v>387.13099999999997</v>
      </c>
      <c r="F2599">
        <v>0</v>
      </c>
      <c r="G2599" s="9">
        <v>3.0305299999999998E-19</v>
      </c>
      <c r="H2599">
        <v>22635.3</v>
      </c>
      <c r="I2599">
        <v>-511935804</v>
      </c>
    </row>
    <row r="2600" spans="1:9" x14ac:dyDescent="0.25">
      <c r="A2600" t="s">
        <v>202</v>
      </c>
      <c r="B2600">
        <v>866.20100000000002</v>
      </c>
      <c r="C2600">
        <v>859.08199999999999</v>
      </c>
      <c r="D2600">
        <v>824.69100000000003</v>
      </c>
      <c r="E2600">
        <v>387.267</v>
      </c>
      <c r="F2600">
        <v>0</v>
      </c>
      <c r="G2600" s="9">
        <v>3.6343999999999997E-17</v>
      </c>
      <c r="H2600">
        <v>7069.17</v>
      </c>
      <c r="I2600">
        <v>-511935804</v>
      </c>
    </row>
    <row r="2601" spans="1:9" x14ac:dyDescent="0.25">
      <c r="A2601" t="s">
        <v>202</v>
      </c>
      <c r="B2601">
        <v>868.33699999999999</v>
      </c>
      <c r="C2601">
        <v>860.505</v>
      </c>
      <c r="D2601">
        <v>822.23099999999999</v>
      </c>
      <c r="E2601">
        <v>387.32100000000003</v>
      </c>
      <c r="F2601">
        <v>0</v>
      </c>
      <c r="G2601" s="9">
        <v>7.5601400000000004E-20</v>
      </c>
      <c r="H2601">
        <v>15632.4</v>
      </c>
      <c r="I2601">
        <v>-511935804</v>
      </c>
    </row>
    <row r="2602" spans="1:9" x14ac:dyDescent="0.25">
      <c r="A2602" t="s">
        <v>202</v>
      </c>
      <c r="B2602">
        <v>863.53800000000001</v>
      </c>
      <c r="C2602">
        <v>856.44799999999998</v>
      </c>
      <c r="D2602">
        <v>825.55399999999997</v>
      </c>
      <c r="E2602">
        <v>387.23700000000002</v>
      </c>
      <c r="F2602">
        <v>0</v>
      </c>
      <c r="G2602" s="9">
        <v>5.4136299999999998E-17</v>
      </c>
      <c r="H2602">
        <v>18887.400000000001</v>
      </c>
      <c r="I2602">
        <v>-511935804</v>
      </c>
    </row>
    <row r="2603" spans="1:9" x14ac:dyDescent="0.25">
      <c r="A2603" t="s">
        <v>202</v>
      </c>
      <c r="B2603">
        <v>866.64800000000002</v>
      </c>
      <c r="C2603">
        <v>859.53399999999999</v>
      </c>
      <c r="D2603">
        <v>826.11099999999999</v>
      </c>
      <c r="E2603">
        <v>387.23500000000001</v>
      </c>
      <c r="F2603">
        <v>0</v>
      </c>
      <c r="G2603" s="9">
        <v>3.1833800000000001E-20</v>
      </c>
      <c r="H2603">
        <v>21976.9</v>
      </c>
      <c r="I2603">
        <v>-511935804</v>
      </c>
    </row>
    <row r="2604" spans="1:9" x14ac:dyDescent="0.25">
      <c r="A2604" t="s">
        <v>202</v>
      </c>
      <c r="B2604">
        <v>869.51099999999997</v>
      </c>
      <c r="C2604">
        <v>862.44500000000005</v>
      </c>
      <c r="D2604">
        <v>828.76099999999997</v>
      </c>
      <c r="E2604">
        <v>387.47699999999998</v>
      </c>
      <c r="F2604">
        <v>0</v>
      </c>
      <c r="G2604" s="9">
        <v>9.8622100000000005E-17</v>
      </c>
      <c r="H2604">
        <v>6201.91</v>
      </c>
      <c r="I2604">
        <v>-511935804</v>
      </c>
    </row>
    <row r="2605" spans="1:9" x14ac:dyDescent="0.25">
      <c r="A2605" t="s">
        <v>202</v>
      </c>
      <c r="B2605">
        <v>865.25099999999998</v>
      </c>
      <c r="C2605">
        <v>858.08500000000004</v>
      </c>
      <c r="D2605">
        <v>825.72799999999995</v>
      </c>
      <c r="E2605">
        <v>387.25200000000001</v>
      </c>
      <c r="F2605">
        <v>0</v>
      </c>
      <c r="G2605" s="9">
        <v>1.3772600000000001E-18</v>
      </c>
      <c r="H2605">
        <v>7430.87</v>
      </c>
      <c r="I2605">
        <v>-511935804</v>
      </c>
    </row>
    <row r="2606" spans="1:9" x14ac:dyDescent="0.25">
      <c r="A2606" t="s">
        <v>202</v>
      </c>
      <c r="B2606">
        <v>865.82</v>
      </c>
      <c r="C2606">
        <v>858.38300000000004</v>
      </c>
      <c r="D2606">
        <v>827.08600000000001</v>
      </c>
      <c r="E2606">
        <v>387.33699999999999</v>
      </c>
      <c r="F2606">
        <v>0</v>
      </c>
      <c r="G2606" s="9">
        <v>1.8231100000000001E-19</v>
      </c>
      <c r="H2606">
        <v>4990.34</v>
      </c>
      <c r="I2606">
        <v>-511935804</v>
      </c>
    </row>
    <row r="2607" spans="1:9" x14ac:dyDescent="0.25">
      <c r="A2607" t="s">
        <v>202</v>
      </c>
      <c r="B2607">
        <v>859.86199999999997</v>
      </c>
      <c r="C2607">
        <v>852.61400000000003</v>
      </c>
      <c r="D2607">
        <v>825.26900000000001</v>
      </c>
      <c r="E2607">
        <v>387.274</v>
      </c>
      <c r="F2607">
        <v>0</v>
      </c>
      <c r="G2607" s="9">
        <v>1.81557E-17</v>
      </c>
      <c r="H2607">
        <v>24028</v>
      </c>
      <c r="I2607">
        <v>-511935804</v>
      </c>
    </row>
    <row r="2608" spans="1:9" x14ac:dyDescent="0.25">
      <c r="A2608" t="s">
        <v>202</v>
      </c>
      <c r="B2608">
        <v>864.899</v>
      </c>
      <c r="C2608">
        <v>857.94600000000003</v>
      </c>
      <c r="D2608">
        <v>824.51599999999996</v>
      </c>
      <c r="E2608">
        <v>387.24599999999998</v>
      </c>
      <c r="F2608">
        <v>0</v>
      </c>
      <c r="G2608" s="9">
        <v>2.4847200000000001E-19</v>
      </c>
      <c r="H2608">
        <v>15786.4</v>
      </c>
      <c r="I2608">
        <v>-511935804</v>
      </c>
    </row>
    <row r="2609" spans="1:9" x14ac:dyDescent="0.25">
      <c r="A2609" t="s">
        <v>202</v>
      </c>
      <c r="B2609">
        <v>856.904</v>
      </c>
      <c r="C2609">
        <v>849.86599999999999</v>
      </c>
      <c r="D2609">
        <v>825.00199999999995</v>
      </c>
      <c r="E2609">
        <v>387.17599999999999</v>
      </c>
      <c r="F2609">
        <v>0</v>
      </c>
      <c r="G2609" s="9">
        <v>8.3836900000000002E-19</v>
      </c>
      <c r="H2609">
        <v>20905.7</v>
      </c>
      <c r="I2609">
        <v>-511935804</v>
      </c>
    </row>
    <row r="2610" spans="1:9" x14ac:dyDescent="0.25">
      <c r="A2610" t="s">
        <v>202</v>
      </c>
      <c r="B2610">
        <v>862.16200000000003</v>
      </c>
      <c r="C2610">
        <v>854.89800000000002</v>
      </c>
      <c r="D2610">
        <v>826.17399999999998</v>
      </c>
      <c r="E2610">
        <v>387.13299999999998</v>
      </c>
      <c r="F2610">
        <v>0</v>
      </c>
      <c r="G2610" s="9">
        <v>1.1644000000000001E-17</v>
      </c>
      <c r="H2610">
        <v>19287.8</v>
      </c>
      <c r="I2610">
        <v>-511935804</v>
      </c>
    </row>
    <row r="2611" spans="1:9" x14ac:dyDescent="0.25">
      <c r="A2611" t="s">
        <v>202</v>
      </c>
      <c r="B2611">
        <v>864.10699999999997</v>
      </c>
      <c r="C2611">
        <v>856.71500000000003</v>
      </c>
      <c r="D2611">
        <v>825.173</v>
      </c>
      <c r="E2611">
        <v>387.30099999999999</v>
      </c>
      <c r="F2611">
        <v>0</v>
      </c>
      <c r="G2611" s="9">
        <v>3.7652100000000003E-18</v>
      </c>
      <c r="H2611">
        <v>19551.5</v>
      </c>
      <c r="I2611">
        <v>-511935804</v>
      </c>
    </row>
    <row r="2612" spans="1:9" x14ac:dyDescent="0.25">
      <c r="A2612" t="s">
        <v>202</v>
      </c>
      <c r="B2612">
        <v>858.66099999999994</v>
      </c>
      <c r="C2612">
        <v>851.60299999999995</v>
      </c>
      <c r="D2612">
        <v>825.80600000000004</v>
      </c>
      <c r="E2612">
        <v>387.447</v>
      </c>
      <c r="F2612">
        <v>0</v>
      </c>
      <c r="G2612" s="9">
        <v>2.41656E-17</v>
      </c>
      <c r="H2612">
        <v>17182.7</v>
      </c>
      <c r="I2612">
        <v>-511935804</v>
      </c>
    </row>
    <row r="2613" spans="1:9" x14ac:dyDescent="0.25">
      <c r="A2613" t="s">
        <v>202</v>
      </c>
      <c r="B2613">
        <v>864.22400000000005</v>
      </c>
      <c r="C2613">
        <v>857.15899999999999</v>
      </c>
      <c r="D2613">
        <v>827.63900000000001</v>
      </c>
      <c r="E2613">
        <v>387.13499999999999</v>
      </c>
      <c r="F2613">
        <v>0</v>
      </c>
      <c r="G2613" s="9">
        <v>1.59476E-17</v>
      </c>
      <c r="H2613">
        <v>8187.61</v>
      </c>
      <c r="I2613">
        <v>-511935804</v>
      </c>
    </row>
    <row r="2614" spans="1:9" x14ac:dyDescent="0.25">
      <c r="A2614" t="s">
        <v>202</v>
      </c>
      <c r="B2614">
        <v>859.053</v>
      </c>
      <c r="C2614">
        <v>851.37099999999998</v>
      </c>
      <c r="D2614">
        <v>821.226</v>
      </c>
      <c r="E2614">
        <v>387.291</v>
      </c>
      <c r="F2614">
        <v>0</v>
      </c>
      <c r="G2614" s="9">
        <v>2.3171000000000002E-16</v>
      </c>
      <c r="H2614">
        <v>18649</v>
      </c>
      <c r="I2614">
        <v>-511935804</v>
      </c>
    </row>
    <row r="2615" spans="1:9" x14ac:dyDescent="0.25">
      <c r="A2615" t="s">
        <v>202</v>
      </c>
      <c r="B2615">
        <v>861.02099999999996</v>
      </c>
      <c r="C2615">
        <v>853.47199999999998</v>
      </c>
      <c r="D2615">
        <v>825.68600000000004</v>
      </c>
      <c r="E2615">
        <v>387.28100000000001</v>
      </c>
      <c r="F2615">
        <v>0</v>
      </c>
      <c r="G2615" s="9">
        <v>7.5868799999999998E-18</v>
      </c>
      <c r="H2615">
        <v>21591.9</v>
      </c>
      <c r="I2615">
        <v>-511935804</v>
      </c>
    </row>
    <row r="2616" spans="1:9" x14ac:dyDescent="0.25">
      <c r="A2616" t="s">
        <v>202</v>
      </c>
      <c r="B2616">
        <v>863.35699999999997</v>
      </c>
      <c r="C2616">
        <v>855.79200000000003</v>
      </c>
      <c r="D2616">
        <v>824.33199999999999</v>
      </c>
      <c r="E2616">
        <v>387.505</v>
      </c>
      <c r="F2616">
        <v>0</v>
      </c>
      <c r="G2616" s="9">
        <v>2.0001800000000001E-17</v>
      </c>
      <c r="H2616">
        <v>21178.3</v>
      </c>
      <c r="I2616">
        <v>-511935804</v>
      </c>
    </row>
    <row r="2617" spans="1:9" x14ac:dyDescent="0.25">
      <c r="A2617" t="s">
        <v>202</v>
      </c>
      <c r="B2617">
        <v>856.29</v>
      </c>
      <c r="C2617">
        <v>848.87199999999996</v>
      </c>
      <c r="D2617">
        <v>824.17200000000003</v>
      </c>
      <c r="E2617">
        <v>387.14600000000002</v>
      </c>
      <c r="F2617">
        <v>0</v>
      </c>
      <c r="G2617" s="9">
        <v>2.87168E-18</v>
      </c>
      <c r="H2617">
        <v>21235.200000000001</v>
      </c>
      <c r="I2617">
        <v>-511935804</v>
      </c>
    </row>
    <row r="2618" spans="1:9" x14ac:dyDescent="0.25">
      <c r="A2618" t="s">
        <v>202</v>
      </c>
      <c r="B2618">
        <v>857.40300000000002</v>
      </c>
      <c r="C2618">
        <v>849.81399999999996</v>
      </c>
      <c r="D2618">
        <v>822.70600000000002</v>
      </c>
      <c r="E2618">
        <v>387.36</v>
      </c>
      <c r="F2618">
        <v>0</v>
      </c>
      <c r="G2618" s="9">
        <v>1.38575E-19</v>
      </c>
      <c r="H2618">
        <v>8974.5</v>
      </c>
      <c r="I2618">
        <v>-511935804</v>
      </c>
    </row>
    <row r="2619" spans="1:9" x14ac:dyDescent="0.25">
      <c r="A2619" t="s">
        <v>202</v>
      </c>
      <c r="B2619">
        <v>859.875</v>
      </c>
      <c r="C2619">
        <v>852.41800000000001</v>
      </c>
      <c r="D2619">
        <v>823.24800000000005</v>
      </c>
      <c r="E2619">
        <v>387.16</v>
      </c>
      <c r="F2619">
        <v>0</v>
      </c>
      <c r="G2619" s="9">
        <v>1.02888E-21</v>
      </c>
      <c r="H2619">
        <v>7922.47</v>
      </c>
      <c r="I2619">
        <v>-511935804</v>
      </c>
    </row>
    <row r="2620" spans="1:9" x14ac:dyDescent="0.25">
      <c r="A2620" t="s">
        <v>202</v>
      </c>
      <c r="B2620">
        <v>863.15899999999999</v>
      </c>
      <c r="C2620">
        <v>855.72</v>
      </c>
      <c r="D2620">
        <v>825.46400000000006</v>
      </c>
      <c r="E2620">
        <v>387.49700000000001</v>
      </c>
      <c r="F2620">
        <v>0</v>
      </c>
      <c r="G2620" s="9">
        <v>1.3833E-17</v>
      </c>
      <c r="H2620">
        <v>8108.32</v>
      </c>
      <c r="I2620">
        <v>-511935804</v>
      </c>
    </row>
    <row r="2621" spans="1:9" x14ac:dyDescent="0.25">
      <c r="A2621" t="s">
        <v>202</v>
      </c>
      <c r="B2621">
        <v>862.15800000000002</v>
      </c>
      <c r="C2621">
        <v>854.70399999999995</v>
      </c>
      <c r="D2621">
        <v>823.13499999999999</v>
      </c>
      <c r="E2621">
        <v>387.197</v>
      </c>
      <c r="F2621">
        <v>0</v>
      </c>
      <c r="G2621" s="9">
        <v>9.7557300000000004E-18</v>
      </c>
      <c r="H2621">
        <v>10083.6</v>
      </c>
      <c r="I2621">
        <v>-511935804</v>
      </c>
    </row>
    <row r="2622" spans="1:9" x14ac:dyDescent="0.25">
      <c r="A2622" t="s">
        <v>202</v>
      </c>
      <c r="B2622">
        <v>864.79399999999998</v>
      </c>
      <c r="C2622">
        <v>857.38900000000001</v>
      </c>
      <c r="D2622">
        <v>825.85699999999997</v>
      </c>
      <c r="E2622">
        <v>387.27800000000002</v>
      </c>
      <c r="F2622">
        <v>0</v>
      </c>
      <c r="G2622" s="9">
        <v>1.58079E-19</v>
      </c>
      <c r="H2622">
        <v>8319.8799999999992</v>
      </c>
      <c r="I2622">
        <v>-511935804</v>
      </c>
    </row>
    <row r="2623" spans="1:9" x14ac:dyDescent="0.25">
      <c r="A2623" t="s">
        <v>202</v>
      </c>
      <c r="B2623">
        <v>858.48400000000004</v>
      </c>
      <c r="C2623">
        <v>851.20100000000002</v>
      </c>
      <c r="D2623">
        <v>822.06500000000005</v>
      </c>
      <c r="E2623">
        <v>387.16300000000001</v>
      </c>
      <c r="F2623">
        <v>0</v>
      </c>
      <c r="G2623" s="9">
        <v>7.0814900000000004E-17</v>
      </c>
      <c r="H2623">
        <v>18629.3</v>
      </c>
      <c r="I2623">
        <v>-511935804</v>
      </c>
    </row>
    <row r="2624" spans="1:9" x14ac:dyDescent="0.25">
      <c r="A2624" t="s">
        <v>202</v>
      </c>
      <c r="B2624">
        <v>867.49</v>
      </c>
      <c r="C2624">
        <v>859.94899999999996</v>
      </c>
      <c r="D2624">
        <v>825.76400000000001</v>
      </c>
      <c r="E2624">
        <v>387.40699999999998</v>
      </c>
      <c r="F2624">
        <v>0</v>
      </c>
      <c r="G2624" s="9">
        <v>2.7278800000000001E-18</v>
      </c>
      <c r="H2624">
        <v>21030.9</v>
      </c>
      <c r="I2624">
        <v>-511935804</v>
      </c>
    </row>
    <row r="2625" spans="1:25" x14ac:dyDescent="0.25">
      <c r="A2625" t="s">
        <v>202</v>
      </c>
      <c r="B2625">
        <v>862.86400000000003</v>
      </c>
      <c r="C2625">
        <v>855.48</v>
      </c>
      <c r="D2625">
        <v>825.26400000000001</v>
      </c>
      <c r="E2625">
        <v>387.21199999999999</v>
      </c>
      <c r="F2625">
        <v>0</v>
      </c>
      <c r="G2625" s="9">
        <v>1.10529E-16</v>
      </c>
      <c r="H2625">
        <v>6237.22</v>
      </c>
      <c r="I2625">
        <v>-511935804</v>
      </c>
    </row>
    <row r="2626" spans="1:25" x14ac:dyDescent="0.25">
      <c r="A2626" t="s">
        <v>202</v>
      </c>
      <c r="B2626">
        <v>861.50599999999997</v>
      </c>
      <c r="C2626">
        <v>854.32600000000002</v>
      </c>
      <c r="D2626">
        <v>825.87400000000002</v>
      </c>
      <c r="E2626">
        <v>387.24099999999999</v>
      </c>
      <c r="F2626">
        <v>0</v>
      </c>
      <c r="G2626" s="9">
        <v>2.3093600000000001E-19</v>
      </c>
      <c r="H2626">
        <v>21178.799999999999</v>
      </c>
      <c r="I2626">
        <v>-511935804</v>
      </c>
    </row>
    <row r="2627" spans="1:25" x14ac:dyDescent="0.25">
      <c r="A2627" t="s">
        <v>202</v>
      </c>
      <c r="B2627">
        <v>868.87400000000002</v>
      </c>
      <c r="C2627">
        <v>861.22400000000005</v>
      </c>
      <c r="D2627">
        <v>827.02800000000002</v>
      </c>
      <c r="E2627">
        <v>387.185</v>
      </c>
      <c r="F2627">
        <v>0</v>
      </c>
      <c r="G2627" s="9">
        <v>9.3998800000000006E-17</v>
      </c>
      <c r="H2627">
        <v>8780.27</v>
      </c>
      <c r="I2627">
        <v>-511935804</v>
      </c>
    </row>
    <row r="2628" spans="1:25" x14ac:dyDescent="0.25">
      <c r="A2628" t="s">
        <v>202</v>
      </c>
      <c r="B2628">
        <v>862.69100000000003</v>
      </c>
      <c r="C2628">
        <v>855.45500000000004</v>
      </c>
      <c r="D2628">
        <v>826.40899999999999</v>
      </c>
      <c r="E2628">
        <v>387.58300000000003</v>
      </c>
      <c r="F2628">
        <v>0</v>
      </c>
      <c r="G2628" s="9">
        <v>4.8970600000000004E-19</v>
      </c>
      <c r="H2628">
        <v>7312.31</v>
      </c>
      <c r="I2628">
        <v>-511935804</v>
      </c>
    </row>
    <row r="2629" spans="1:25" x14ac:dyDescent="0.25">
      <c r="A2629" t="s">
        <v>202</v>
      </c>
      <c r="B2629">
        <v>860.61900000000003</v>
      </c>
      <c r="C2629">
        <v>853.48199999999997</v>
      </c>
      <c r="D2629">
        <v>826.52</v>
      </c>
      <c r="E2629">
        <v>387.40800000000002</v>
      </c>
      <c r="F2629">
        <v>0</v>
      </c>
      <c r="G2629" s="9">
        <v>3.0580399999999999E-18</v>
      </c>
      <c r="H2629">
        <v>6750.97</v>
      </c>
      <c r="I2629">
        <v>-511935804</v>
      </c>
    </row>
    <row r="2630" spans="1:25" x14ac:dyDescent="0.25">
      <c r="A2630" t="s">
        <v>202</v>
      </c>
      <c r="B2630">
        <v>867.97199999999998</v>
      </c>
      <c r="C2630">
        <v>860.24699999999996</v>
      </c>
      <c r="D2630">
        <v>825.25099999999998</v>
      </c>
      <c r="E2630">
        <v>387.209</v>
      </c>
      <c r="F2630">
        <v>0</v>
      </c>
      <c r="G2630" s="9">
        <v>2.0860900000000001E-16</v>
      </c>
      <c r="H2630">
        <v>11847.9</v>
      </c>
      <c r="I2630">
        <v>-511935804</v>
      </c>
    </row>
    <row r="2631" spans="1:25" x14ac:dyDescent="0.25">
      <c r="A2631" t="s">
        <v>202</v>
      </c>
      <c r="B2631">
        <v>867.64700000000005</v>
      </c>
      <c r="C2631">
        <v>860.10799999999995</v>
      </c>
      <c r="D2631">
        <v>827.096</v>
      </c>
      <c r="E2631">
        <v>387.15199999999999</v>
      </c>
      <c r="F2631">
        <v>0</v>
      </c>
      <c r="G2631" s="9">
        <v>2.67043E-19</v>
      </c>
      <c r="H2631">
        <v>15709.2</v>
      </c>
      <c r="I2631">
        <v>-511935804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202</v>
      </c>
      <c r="B2632">
        <v>865.10199999999998</v>
      </c>
      <c r="C2632">
        <v>857.69899999999996</v>
      </c>
      <c r="D2632">
        <v>827.03899999999999</v>
      </c>
      <c r="E2632">
        <v>387.47500000000002</v>
      </c>
      <c r="F2632">
        <v>0</v>
      </c>
      <c r="G2632" s="9">
        <v>3.4184499999999999E-17</v>
      </c>
      <c r="H2632">
        <v>18631.3</v>
      </c>
      <c r="I2632">
        <v>-511935804</v>
      </c>
      <c r="R2632">
        <f>AVERAGE(B2583:B2632)</f>
        <v>866.11260000000004</v>
      </c>
      <c r="S2632">
        <f>AVERAGE(C2583:C2632)</f>
        <v>858.78400000000022</v>
      </c>
      <c r="U2632">
        <f>_xlfn.VAR.P(B2583:B2632)</f>
        <v>31.736315320000038</v>
      </c>
      <c r="V2632">
        <f>_xlfn.VAR.P(C2583:C2632)</f>
        <v>32.101412640000071</v>
      </c>
      <c r="X2632">
        <f>1.96*SQRT(U2632)/50</f>
        <v>0.22083317588923287</v>
      </c>
      <c r="Y2632">
        <f>1.96*SQRT(V2632)/50</f>
        <v>0.22209978549996329</v>
      </c>
    </row>
    <row r="2633" spans="1:25" x14ac:dyDescent="0.25">
      <c r="A2633" t="s">
        <v>203</v>
      </c>
      <c r="B2633">
        <v>43451.918799999999</v>
      </c>
      <c r="C2633" t="s">
        <v>37</v>
      </c>
    </row>
    <row r="2634" spans="1:25" x14ac:dyDescent="0.25">
      <c r="A2634" t="s">
        <v>204</v>
      </c>
      <c r="B2634">
        <v>863.7</v>
      </c>
      <c r="C2634">
        <v>856.36300000000006</v>
      </c>
      <c r="D2634">
        <v>828.08900000000006</v>
      </c>
      <c r="E2634">
        <v>387.30500000000001</v>
      </c>
      <c r="F2634">
        <v>0</v>
      </c>
      <c r="G2634" s="9">
        <v>1.79067E-19</v>
      </c>
      <c r="H2634">
        <v>20349.3</v>
      </c>
      <c r="I2634">
        <v>-511935804</v>
      </c>
    </row>
    <row r="2635" spans="1:25" x14ac:dyDescent="0.25">
      <c r="A2635" t="s">
        <v>204</v>
      </c>
      <c r="B2635">
        <v>865.41399999999999</v>
      </c>
      <c r="C2635">
        <v>858.06799999999998</v>
      </c>
      <c r="D2635">
        <v>827.32799999999997</v>
      </c>
      <c r="E2635">
        <v>387.27800000000002</v>
      </c>
      <c r="F2635">
        <v>0</v>
      </c>
      <c r="G2635" s="9">
        <v>7.5079600000000001E-19</v>
      </c>
      <c r="H2635">
        <v>7525.65</v>
      </c>
      <c r="I2635">
        <v>-511935804</v>
      </c>
    </row>
    <row r="2636" spans="1:25" x14ac:dyDescent="0.25">
      <c r="A2636" t="s">
        <v>204</v>
      </c>
      <c r="B2636">
        <v>861.63400000000001</v>
      </c>
      <c r="C2636">
        <v>854.39300000000003</v>
      </c>
      <c r="D2636">
        <v>829.67399999999998</v>
      </c>
      <c r="E2636">
        <v>387.17200000000003</v>
      </c>
      <c r="F2636">
        <v>0</v>
      </c>
      <c r="G2636" s="9">
        <v>4.7464799999999999E-18</v>
      </c>
      <c r="H2636">
        <v>11101.5</v>
      </c>
      <c r="I2636">
        <v>-511935804</v>
      </c>
    </row>
    <row r="2637" spans="1:25" x14ac:dyDescent="0.25">
      <c r="A2637" t="s">
        <v>204</v>
      </c>
      <c r="B2637">
        <v>873.15</v>
      </c>
      <c r="C2637">
        <v>865.86199999999997</v>
      </c>
      <c r="D2637">
        <v>830.56500000000005</v>
      </c>
      <c r="E2637">
        <v>387.24400000000003</v>
      </c>
      <c r="F2637">
        <v>0</v>
      </c>
      <c r="G2637" s="9">
        <v>3.0512400000000001E-17</v>
      </c>
      <c r="H2637">
        <v>6761.67</v>
      </c>
      <c r="I2637">
        <v>-511935804</v>
      </c>
    </row>
    <row r="2638" spans="1:25" x14ac:dyDescent="0.25">
      <c r="A2638" t="s">
        <v>204</v>
      </c>
      <c r="B2638">
        <v>866.47500000000002</v>
      </c>
      <c r="C2638">
        <v>859.12900000000002</v>
      </c>
      <c r="D2638">
        <v>831.08</v>
      </c>
      <c r="E2638">
        <v>387.25700000000001</v>
      </c>
      <c r="F2638">
        <v>0</v>
      </c>
      <c r="G2638" s="9">
        <v>5.9623200000000003E-19</v>
      </c>
      <c r="H2638">
        <v>7350.91</v>
      </c>
      <c r="I2638">
        <v>-511935804</v>
      </c>
    </row>
    <row r="2639" spans="1:25" x14ac:dyDescent="0.25">
      <c r="A2639" t="s">
        <v>204</v>
      </c>
      <c r="B2639">
        <v>860.40800000000002</v>
      </c>
      <c r="C2639">
        <v>853.23</v>
      </c>
      <c r="D2639">
        <v>826.46100000000001</v>
      </c>
      <c r="E2639">
        <v>387.25</v>
      </c>
      <c r="F2639">
        <v>0</v>
      </c>
      <c r="G2639" s="9">
        <v>2.8289700000000002E-16</v>
      </c>
      <c r="H2639">
        <v>15033.8</v>
      </c>
      <c r="I2639">
        <v>-511935804</v>
      </c>
    </row>
    <row r="2640" spans="1:25" x14ac:dyDescent="0.25">
      <c r="A2640" t="s">
        <v>204</v>
      </c>
      <c r="B2640">
        <v>862.90800000000002</v>
      </c>
      <c r="C2640">
        <v>855.47199999999998</v>
      </c>
      <c r="D2640">
        <v>830.01099999999997</v>
      </c>
      <c r="E2640">
        <v>387.26</v>
      </c>
      <c r="F2640">
        <v>0</v>
      </c>
      <c r="G2640" s="9">
        <v>7.6767900000000004E-20</v>
      </c>
      <c r="H2640">
        <v>8568.7099999999991</v>
      </c>
      <c r="I2640">
        <v>-511935804</v>
      </c>
    </row>
    <row r="2641" spans="1:9" x14ac:dyDescent="0.25">
      <c r="A2641" t="s">
        <v>204</v>
      </c>
      <c r="B2641">
        <v>872.47299999999996</v>
      </c>
      <c r="C2641">
        <v>865.202</v>
      </c>
      <c r="D2641">
        <v>829.57399999999996</v>
      </c>
      <c r="E2641">
        <v>387.33699999999999</v>
      </c>
      <c r="F2641">
        <v>0</v>
      </c>
      <c r="G2641" s="9">
        <v>1.04346E-16</v>
      </c>
      <c r="H2641">
        <v>19251.3</v>
      </c>
      <c r="I2641">
        <v>-511935804</v>
      </c>
    </row>
    <row r="2642" spans="1:9" x14ac:dyDescent="0.25">
      <c r="A2642" t="s">
        <v>204</v>
      </c>
      <c r="B2642">
        <v>868.78399999999999</v>
      </c>
      <c r="C2642">
        <v>860.94899999999996</v>
      </c>
      <c r="D2642">
        <v>829.07500000000005</v>
      </c>
      <c r="E2642">
        <v>387.20699999999999</v>
      </c>
      <c r="F2642">
        <v>0</v>
      </c>
      <c r="G2642" s="9">
        <v>5.1725399999999997E-18</v>
      </c>
      <c r="H2642">
        <v>7637.19</v>
      </c>
      <c r="I2642">
        <v>-511935804</v>
      </c>
    </row>
    <row r="2643" spans="1:9" x14ac:dyDescent="0.25">
      <c r="A2643" t="s">
        <v>204</v>
      </c>
      <c r="B2643">
        <v>873.03499999999997</v>
      </c>
      <c r="C2643">
        <v>865.476</v>
      </c>
      <c r="D2643">
        <v>832.55600000000004</v>
      </c>
      <c r="E2643">
        <v>387.19499999999999</v>
      </c>
      <c r="F2643">
        <v>0</v>
      </c>
      <c r="G2643" s="9">
        <v>3.0409999999999998E-18</v>
      </c>
      <c r="H2643">
        <v>9654.06</v>
      </c>
      <c r="I2643">
        <v>-511935804</v>
      </c>
    </row>
    <row r="2644" spans="1:9" x14ac:dyDescent="0.25">
      <c r="A2644" t="s">
        <v>204</v>
      </c>
      <c r="B2644">
        <v>868.54200000000003</v>
      </c>
      <c r="C2644">
        <v>861.12900000000002</v>
      </c>
      <c r="D2644">
        <v>829.60199999999998</v>
      </c>
      <c r="E2644">
        <v>387.16699999999997</v>
      </c>
      <c r="F2644">
        <v>0</v>
      </c>
      <c r="G2644" s="9">
        <v>5.32138E-17</v>
      </c>
      <c r="H2644">
        <v>21246.799999999999</v>
      </c>
      <c r="I2644">
        <v>-511935804</v>
      </c>
    </row>
    <row r="2645" spans="1:9" x14ac:dyDescent="0.25">
      <c r="A2645" t="s">
        <v>204</v>
      </c>
      <c r="B2645">
        <v>865.46100000000001</v>
      </c>
      <c r="C2645">
        <v>858.14599999999996</v>
      </c>
      <c r="D2645">
        <v>826.91899999999998</v>
      </c>
      <c r="E2645">
        <v>387.38400000000001</v>
      </c>
      <c r="F2645">
        <v>0</v>
      </c>
      <c r="G2645" s="9">
        <v>1.6072999999999999E-18</v>
      </c>
      <c r="H2645">
        <v>5043.01</v>
      </c>
      <c r="I2645">
        <v>-511935804</v>
      </c>
    </row>
    <row r="2646" spans="1:9" x14ac:dyDescent="0.25">
      <c r="A2646" t="s">
        <v>204</v>
      </c>
      <c r="B2646">
        <v>872.05399999999997</v>
      </c>
      <c r="C2646">
        <v>864.76900000000001</v>
      </c>
      <c r="D2646">
        <v>830.39599999999996</v>
      </c>
      <c r="E2646">
        <v>387.42099999999999</v>
      </c>
      <c r="F2646">
        <v>0</v>
      </c>
      <c r="G2646" s="9">
        <v>7.8634300000000001E-18</v>
      </c>
      <c r="H2646">
        <v>20263.3</v>
      </c>
      <c r="I2646">
        <v>-511935804</v>
      </c>
    </row>
    <row r="2647" spans="1:9" x14ac:dyDescent="0.25">
      <c r="A2647" t="s">
        <v>204</v>
      </c>
      <c r="B2647">
        <v>867.56399999999996</v>
      </c>
      <c r="C2647">
        <v>860.20799999999997</v>
      </c>
      <c r="D2647">
        <v>829.803</v>
      </c>
      <c r="E2647">
        <v>387.154</v>
      </c>
      <c r="F2647">
        <v>0</v>
      </c>
      <c r="G2647" s="9">
        <v>3.3430799999999999E-17</v>
      </c>
      <c r="H2647">
        <v>7611.32</v>
      </c>
      <c r="I2647">
        <v>-511935804</v>
      </c>
    </row>
    <row r="2648" spans="1:9" x14ac:dyDescent="0.25">
      <c r="A2648" t="s">
        <v>204</v>
      </c>
      <c r="B2648">
        <v>877.39099999999996</v>
      </c>
      <c r="C2648">
        <v>870.17499999999995</v>
      </c>
      <c r="D2648">
        <v>828.98900000000003</v>
      </c>
      <c r="E2648">
        <v>387.24400000000003</v>
      </c>
      <c r="F2648">
        <v>0</v>
      </c>
      <c r="G2648" s="9">
        <v>5.8705899999999996E-22</v>
      </c>
      <c r="H2648">
        <v>5319.11</v>
      </c>
      <c r="I2648">
        <v>-511935804</v>
      </c>
    </row>
    <row r="2649" spans="1:9" x14ac:dyDescent="0.25">
      <c r="A2649" t="s">
        <v>204</v>
      </c>
      <c r="B2649">
        <v>867.61699999999996</v>
      </c>
      <c r="C2649">
        <v>860.28399999999999</v>
      </c>
      <c r="D2649">
        <v>831.58799999999997</v>
      </c>
      <c r="E2649">
        <v>387.48099999999999</v>
      </c>
      <c r="F2649">
        <v>0</v>
      </c>
      <c r="G2649" s="9">
        <v>2.6448399999999998E-19</v>
      </c>
      <c r="H2649">
        <v>8188.04</v>
      </c>
      <c r="I2649">
        <v>-511935804</v>
      </c>
    </row>
    <row r="2650" spans="1:9" x14ac:dyDescent="0.25">
      <c r="A2650" t="s">
        <v>204</v>
      </c>
      <c r="B2650">
        <v>866.35900000000004</v>
      </c>
      <c r="C2650">
        <v>859.09900000000005</v>
      </c>
      <c r="D2650">
        <v>829.63499999999999</v>
      </c>
      <c r="E2650">
        <v>387.28399999999999</v>
      </c>
      <c r="F2650">
        <v>0</v>
      </c>
      <c r="G2650" s="9">
        <v>2.07066E-17</v>
      </c>
      <c r="H2650">
        <v>13227.1</v>
      </c>
      <c r="I2650">
        <v>-511935804</v>
      </c>
    </row>
    <row r="2651" spans="1:9" x14ac:dyDescent="0.25">
      <c r="A2651" t="s">
        <v>204</v>
      </c>
      <c r="B2651">
        <v>865.46100000000001</v>
      </c>
      <c r="C2651">
        <v>858.28</v>
      </c>
      <c r="D2651">
        <v>825.39099999999996</v>
      </c>
      <c r="E2651">
        <v>387.40100000000001</v>
      </c>
      <c r="F2651">
        <v>0</v>
      </c>
      <c r="G2651" s="9">
        <v>5.4585200000000001E-18</v>
      </c>
      <c r="H2651">
        <v>15279</v>
      </c>
      <c r="I2651">
        <v>-511935804</v>
      </c>
    </row>
    <row r="2652" spans="1:9" x14ac:dyDescent="0.25">
      <c r="A2652" t="s">
        <v>204</v>
      </c>
      <c r="B2652">
        <v>868.029</v>
      </c>
      <c r="C2652">
        <v>860.40099999999995</v>
      </c>
      <c r="D2652">
        <v>831.71799999999996</v>
      </c>
      <c r="E2652">
        <v>387.375</v>
      </c>
      <c r="F2652">
        <v>0</v>
      </c>
      <c r="G2652" s="9">
        <v>9.6041400000000001E-18</v>
      </c>
      <c r="H2652">
        <v>11111.9</v>
      </c>
      <c r="I2652">
        <v>-511935804</v>
      </c>
    </row>
    <row r="2653" spans="1:9" x14ac:dyDescent="0.25">
      <c r="A2653" t="s">
        <v>204</v>
      </c>
      <c r="B2653">
        <v>865.31200000000001</v>
      </c>
      <c r="C2653">
        <v>857.93899999999996</v>
      </c>
      <c r="D2653">
        <v>829.99099999999999</v>
      </c>
      <c r="E2653">
        <v>387.33699999999999</v>
      </c>
      <c r="F2653">
        <v>0</v>
      </c>
      <c r="G2653" s="9">
        <v>2.9326999999999998E-17</v>
      </c>
      <c r="H2653">
        <v>9666.3700000000008</v>
      </c>
      <c r="I2653">
        <v>-511935804</v>
      </c>
    </row>
    <row r="2654" spans="1:9" x14ac:dyDescent="0.25">
      <c r="A2654" t="s">
        <v>204</v>
      </c>
      <c r="B2654">
        <v>864.303</v>
      </c>
      <c r="C2654">
        <v>857.01300000000003</v>
      </c>
      <c r="D2654">
        <v>830.74699999999996</v>
      </c>
      <c r="E2654">
        <v>387.17200000000003</v>
      </c>
      <c r="F2654">
        <v>0</v>
      </c>
      <c r="G2654" s="9">
        <v>1.0338599999999999E-21</v>
      </c>
      <c r="H2654">
        <v>8788.92</v>
      </c>
      <c r="I2654">
        <v>-511935804</v>
      </c>
    </row>
    <row r="2655" spans="1:9" x14ac:dyDescent="0.25">
      <c r="A2655" t="s">
        <v>204</v>
      </c>
      <c r="B2655">
        <v>861.25699999999995</v>
      </c>
      <c r="C2655">
        <v>853.83600000000001</v>
      </c>
      <c r="D2655">
        <v>823.42100000000005</v>
      </c>
      <c r="E2655">
        <v>387.22300000000001</v>
      </c>
      <c r="F2655">
        <v>0</v>
      </c>
      <c r="G2655" s="9">
        <v>4.6848299999999997E-17</v>
      </c>
      <c r="H2655">
        <v>10848.2</v>
      </c>
      <c r="I2655">
        <v>-511935804</v>
      </c>
    </row>
    <row r="2656" spans="1:9" x14ac:dyDescent="0.25">
      <c r="A2656" t="s">
        <v>204</v>
      </c>
      <c r="B2656">
        <v>865.39</v>
      </c>
      <c r="C2656">
        <v>858.15099999999995</v>
      </c>
      <c r="D2656">
        <v>830.46</v>
      </c>
      <c r="E2656">
        <v>387.23200000000003</v>
      </c>
      <c r="F2656">
        <v>0</v>
      </c>
      <c r="G2656" s="9">
        <v>2.1843300000000001E-17</v>
      </c>
      <c r="H2656">
        <v>17733.599999999999</v>
      </c>
      <c r="I2656">
        <v>-511935804</v>
      </c>
    </row>
    <row r="2657" spans="1:9" x14ac:dyDescent="0.25">
      <c r="A2657" t="s">
        <v>204</v>
      </c>
      <c r="B2657">
        <v>865.27499999999998</v>
      </c>
      <c r="C2657">
        <v>857.93899999999996</v>
      </c>
      <c r="D2657">
        <v>828.82100000000003</v>
      </c>
      <c r="E2657">
        <v>387.34</v>
      </c>
      <c r="F2657">
        <v>0</v>
      </c>
      <c r="G2657" s="9">
        <v>4.7218599999999998E-18</v>
      </c>
      <c r="H2657">
        <v>20707</v>
      </c>
      <c r="I2657">
        <v>-511935804</v>
      </c>
    </row>
    <row r="2658" spans="1:9" x14ac:dyDescent="0.25">
      <c r="A2658" t="s">
        <v>204</v>
      </c>
      <c r="B2658">
        <v>864.55499999999995</v>
      </c>
      <c r="C2658">
        <v>857.38499999999999</v>
      </c>
      <c r="D2658">
        <v>829.31600000000003</v>
      </c>
      <c r="E2658">
        <v>387.44099999999997</v>
      </c>
      <c r="F2658">
        <v>0</v>
      </c>
      <c r="G2658" s="9">
        <v>4.4992699999999999E-17</v>
      </c>
      <c r="H2658">
        <v>18629.8</v>
      </c>
      <c r="I2658">
        <v>-511935804</v>
      </c>
    </row>
    <row r="2659" spans="1:9" x14ac:dyDescent="0.25">
      <c r="A2659" t="s">
        <v>204</v>
      </c>
      <c r="B2659">
        <v>867.11099999999999</v>
      </c>
      <c r="C2659">
        <v>860.03200000000004</v>
      </c>
      <c r="D2659">
        <v>829.11099999999999</v>
      </c>
      <c r="E2659">
        <v>387.29199999999997</v>
      </c>
      <c r="F2659">
        <v>0</v>
      </c>
      <c r="G2659" s="9">
        <v>3.7225400000000001E-19</v>
      </c>
      <c r="H2659">
        <v>5283.02</v>
      </c>
      <c r="I2659">
        <v>-511935804</v>
      </c>
    </row>
    <row r="2660" spans="1:9" x14ac:dyDescent="0.25">
      <c r="A2660" t="s">
        <v>204</v>
      </c>
      <c r="B2660">
        <v>862.61300000000006</v>
      </c>
      <c r="C2660">
        <v>855.40499999999997</v>
      </c>
      <c r="D2660">
        <v>829.16800000000001</v>
      </c>
      <c r="E2660">
        <v>387.363</v>
      </c>
      <c r="F2660">
        <v>0</v>
      </c>
      <c r="G2660" s="9">
        <v>1.0725799999999999E-18</v>
      </c>
      <c r="H2660">
        <v>7347.85</v>
      </c>
      <c r="I2660">
        <v>-511935804</v>
      </c>
    </row>
    <row r="2661" spans="1:9" x14ac:dyDescent="0.25">
      <c r="A2661" t="s">
        <v>204</v>
      </c>
      <c r="B2661">
        <v>873.28399999999999</v>
      </c>
      <c r="C2661">
        <v>865.79</v>
      </c>
      <c r="D2661">
        <v>832.697</v>
      </c>
      <c r="E2661">
        <v>387.50299999999999</v>
      </c>
      <c r="F2661">
        <v>0</v>
      </c>
      <c r="G2661" s="9">
        <v>2.3281599999999999E-18</v>
      </c>
      <c r="H2661">
        <v>19932.2</v>
      </c>
      <c r="I2661">
        <v>-511935804</v>
      </c>
    </row>
    <row r="2662" spans="1:9" x14ac:dyDescent="0.25">
      <c r="A2662" t="s">
        <v>204</v>
      </c>
      <c r="B2662">
        <v>873.34699999999998</v>
      </c>
      <c r="C2662">
        <v>866.41099999999994</v>
      </c>
      <c r="D2662">
        <v>830.86300000000006</v>
      </c>
      <c r="E2662">
        <v>387.39299999999997</v>
      </c>
      <c r="F2662">
        <v>0</v>
      </c>
      <c r="G2662" s="9">
        <v>4.0646800000000002E-17</v>
      </c>
      <c r="H2662">
        <v>8358.7999999999993</v>
      </c>
      <c r="I2662">
        <v>-511935804</v>
      </c>
    </row>
    <row r="2663" spans="1:9" x14ac:dyDescent="0.25">
      <c r="A2663" t="s">
        <v>204</v>
      </c>
      <c r="B2663">
        <v>866.96</v>
      </c>
      <c r="C2663">
        <v>859.827</v>
      </c>
      <c r="D2663">
        <v>828.81</v>
      </c>
      <c r="E2663">
        <v>387.44299999999998</v>
      </c>
      <c r="F2663">
        <v>0</v>
      </c>
      <c r="G2663" s="9">
        <v>8.71671E-21</v>
      </c>
      <c r="H2663">
        <v>12292.3</v>
      </c>
      <c r="I2663">
        <v>-511935804</v>
      </c>
    </row>
    <row r="2664" spans="1:9" x14ac:dyDescent="0.25">
      <c r="A2664" t="s">
        <v>204</v>
      </c>
      <c r="B2664">
        <v>873.52800000000002</v>
      </c>
      <c r="C2664">
        <v>865.88900000000001</v>
      </c>
      <c r="D2664">
        <v>829.16600000000005</v>
      </c>
      <c r="E2664">
        <v>387.33600000000001</v>
      </c>
      <c r="F2664">
        <v>0</v>
      </c>
      <c r="G2664" s="9">
        <v>4.7912100000000003E-17</v>
      </c>
      <c r="H2664">
        <v>19637.3</v>
      </c>
      <c r="I2664">
        <v>-511935804</v>
      </c>
    </row>
    <row r="2665" spans="1:9" x14ac:dyDescent="0.25">
      <c r="A2665" t="s">
        <v>204</v>
      </c>
      <c r="B2665">
        <v>872.72199999999998</v>
      </c>
      <c r="C2665">
        <v>865.33799999999997</v>
      </c>
      <c r="D2665">
        <v>832.06799999999998</v>
      </c>
      <c r="E2665">
        <v>387.58600000000001</v>
      </c>
      <c r="F2665">
        <v>0</v>
      </c>
      <c r="G2665" s="9">
        <v>4.4452700000000003E-19</v>
      </c>
      <c r="H2665">
        <v>14521.6</v>
      </c>
      <c r="I2665">
        <v>-511935804</v>
      </c>
    </row>
    <row r="2666" spans="1:9" x14ac:dyDescent="0.25">
      <c r="A2666" t="s">
        <v>204</v>
      </c>
      <c r="B2666">
        <v>867.31399999999996</v>
      </c>
      <c r="C2666">
        <v>859.85400000000004</v>
      </c>
      <c r="D2666">
        <v>828.72699999999998</v>
      </c>
      <c r="E2666">
        <v>387.32400000000001</v>
      </c>
      <c r="F2666">
        <v>0</v>
      </c>
      <c r="G2666" s="9">
        <v>1.0198E-18</v>
      </c>
      <c r="H2666">
        <v>17214.900000000001</v>
      </c>
      <c r="I2666">
        <v>-511935804</v>
      </c>
    </row>
    <row r="2667" spans="1:9" x14ac:dyDescent="0.25">
      <c r="A2667" t="s">
        <v>204</v>
      </c>
      <c r="B2667">
        <v>889.48800000000006</v>
      </c>
      <c r="C2667">
        <v>882.00300000000004</v>
      </c>
      <c r="D2667">
        <v>835.10500000000002</v>
      </c>
      <c r="E2667">
        <v>387.43700000000001</v>
      </c>
      <c r="F2667">
        <v>0</v>
      </c>
      <c r="G2667" s="9">
        <v>2.4095399999999998E-19</v>
      </c>
      <c r="H2667">
        <v>17279.2</v>
      </c>
      <c r="I2667">
        <v>-511935804</v>
      </c>
    </row>
    <row r="2668" spans="1:9" x14ac:dyDescent="0.25">
      <c r="A2668" t="s">
        <v>204</v>
      </c>
      <c r="B2668">
        <v>883.18299999999999</v>
      </c>
      <c r="C2668">
        <v>875.94600000000003</v>
      </c>
      <c r="D2668">
        <v>832.64</v>
      </c>
      <c r="E2668">
        <v>387.34399999999999</v>
      </c>
      <c r="F2668">
        <v>0</v>
      </c>
      <c r="G2668" s="9">
        <v>1.8941599999999999E-19</v>
      </c>
      <c r="H2668">
        <v>22619.4</v>
      </c>
      <c r="I2668">
        <v>-511935804</v>
      </c>
    </row>
    <row r="2669" spans="1:9" x14ac:dyDescent="0.25">
      <c r="A2669" t="s">
        <v>204</v>
      </c>
      <c r="B2669">
        <v>876.62199999999996</v>
      </c>
      <c r="C2669">
        <v>869.24599999999998</v>
      </c>
      <c r="D2669">
        <v>831.774</v>
      </c>
      <c r="E2669">
        <v>387.27100000000002</v>
      </c>
      <c r="F2669">
        <v>0</v>
      </c>
      <c r="G2669" s="9">
        <v>3.86554E-19</v>
      </c>
      <c r="H2669">
        <v>18872.900000000001</v>
      </c>
      <c r="I2669">
        <v>-511935804</v>
      </c>
    </row>
    <row r="2670" spans="1:9" x14ac:dyDescent="0.25">
      <c r="A2670" t="s">
        <v>204</v>
      </c>
      <c r="B2670">
        <v>876.94600000000003</v>
      </c>
      <c r="C2670">
        <v>869.10400000000004</v>
      </c>
      <c r="D2670">
        <v>832.25099999999998</v>
      </c>
      <c r="E2670">
        <v>387.31099999999998</v>
      </c>
      <c r="F2670">
        <v>0</v>
      </c>
      <c r="G2670" s="9">
        <v>1.53094E-17</v>
      </c>
      <c r="H2670">
        <v>6420.32</v>
      </c>
      <c r="I2670">
        <v>-511935804</v>
      </c>
    </row>
    <row r="2671" spans="1:9" x14ac:dyDescent="0.25">
      <c r="A2671" t="s">
        <v>204</v>
      </c>
      <c r="B2671">
        <v>883.36400000000003</v>
      </c>
      <c r="C2671">
        <v>875.81</v>
      </c>
      <c r="D2671">
        <v>833.95100000000002</v>
      </c>
      <c r="E2671">
        <v>387.34899999999999</v>
      </c>
      <c r="F2671">
        <v>0</v>
      </c>
      <c r="G2671" s="9">
        <v>2.0598100000000001E-17</v>
      </c>
      <c r="H2671">
        <v>11346</v>
      </c>
      <c r="I2671">
        <v>-511935804</v>
      </c>
    </row>
    <row r="2672" spans="1:9" x14ac:dyDescent="0.25">
      <c r="A2672" t="s">
        <v>204</v>
      </c>
      <c r="B2672">
        <v>873.90899999999999</v>
      </c>
      <c r="C2672">
        <v>866.51700000000005</v>
      </c>
      <c r="D2672">
        <v>831.52099999999996</v>
      </c>
      <c r="E2672">
        <v>387.20600000000002</v>
      </c>
      <c r="F2672">
        <v>0</v>
      </c>
      <c r="G2672" s="9">
        <v>4.5479000000000003E-18</v>
      </c>
      <c r="H2672">
        <v>9024.85</v>
      </c>
      <c r="I2672">
        <v>-511935804</v>
      </c>
    </row>
    <row r="2673" spans="1:25" x14ac:dyDescent="0.25">
      <c r="A2673" t="s">
        <v>204</v>
      </c>
      <c r="B2673">
        <v>875.39800000000002</v>
      </c>
      <c r="C2673">
        <v>868.09400000000005</v>
      </c>
      <c r="D2673">
        <v>828.66700000000003</v>
      </c>
      <c r="E2673">
        <v>387.27600000000001</v>
      </c>
      <c r="F2673">
        <v>0</v>
      </c>
      <c r="G2673" s="9">
        <v>4.13851E-17</v>
      </c>
      <c r="H2673">
        <v>6113.05</v>
      </c>
      <c r="I2673">
        <v>-511935804</v>
      </c>
    </row>
    <row r="2674" spans="1:25" x14ac:dyDescent="0.25">
      <c r="A2674" t="s">
        <v>204</v>
      </c>
      <c r="B2674">
        <v>880.77300000000002</v>
      </c>
      <c r="C2674">
        <v>873.25</v>
      </c>
      <c r="D2674">
        <v>831.827</v>
      </c>
      <c r="E2674">
        <v>387.19600000000003</v>
      </c>
      <c r="F2674">
        <v>0</v>
      </c>
      <c r="G2674" s="9">
        <v>1.9441199999999999E-19</v>
      </c>
      <c r="H2674">
        <v>10561.3</v>
      </c>
      <c r="I2674">
        <v>-511935804</v>
      </c>
    </row>
    <row r="2675" spans="1:25" x14ac:dyDescent="0.25">
      <c r="A2675" t="s">
        <v>204</v>
      </c>
      <c r="B2675">
        <v>882.41800000000001</v>
      </c>
      <c r="C2675">
        <v>875.34699999999998</v>
      </c>
      <c r="D2675">
        <v>831.798</v>
      </c>
      <c r="E2675">
        <v>387.21100000000001</v>
      </c>
      <c r="F2675">
        <v>0</v>
      </c>
      <c r="G2675" s="9">
        <v>4.3501199999999998E-17</v>
      </c>
      <c r="H2675">
        <v>16206.3</v>
      </c>
      <c r="I2675">
        <v>-511935804</v>
      </c>
    </row>
    <row r="2676" spans="1:25" x14ac:dyDescent="0.25">
      <c r="A2676" t="s">
        <v>204</v>
      </c>
      <c r="B2676">
        <v>867.99699999999996</v>
      </c>
      <c r="C2676">
        <v>860.34900000000005</v>
      </c>
      <c r="D2676">
        <v>829.09400000000005</v>
      </c>
      <c r="E2676">
        <v>387.30099999999999</v>
      </c>
      <c r="F2676">
        <v>0</v>
      </c>
      <c r="G2676" s="9">
        <v>4.7957500000000001E-18</v>
      </c>
      <c r="H2676">
        <v>19523.8</v>
      </c>
      <c r="I2676">
        <v>-511935804</v>
      </c>
    </row>
    <row r="2677" spans="1:25" x14ac:dyDescent="0.25">
      <c r="A2677" t="s">
        <v>204</v>
      </c>
      <c r="B2677">
        <v>873.33100000000002</v>
      </c>
      <c r="C2677">
        <v>865.91600000000005</v>
      </c>
      <c r="D2677">
        <v>828.63</v>
      </c>
      <c r="E2677">
        <v>387.23700000000002</v>
      </c>
      <c r="F2677">
        <v>0</v>
      </c>
      <c r="G2677" s="9">
        <v>9.0428800000000006E-20</v>
      </c>
      <c r="H2677">
        <v>7217.58</v>
      </c>
      <c r="I2677">
        <v>-511935804</v>
      </c>
    </row>
    <row r="2678" spans="1:25" x14ac:dyDescent="0.25">
      <c r="A2678" t="s">
        <v>204</v>
      </c>
      <c r="B2678">
        <v>875.90300000000002</v>
      </c>
      <c r="C2678">
        <v>868.15</v>
      </c>
      <c r="D2678">
        <v>832.58600000000001</v>
      </c>
      <c r="E2678">
        <v>387.14299999999997</v>
      </c>
      <c r="F2678">
        <v>0</v>
      </c>
      <c r="G2678" s="9">
        <v>6.8970199999999998E-18</v>
      </c>
      <c r="H2678">
        <v>16866.900000000001</v>
      </c>
      <c r="I2678">
        <v>-511935804</v>
      </c>
    </row>
    <row r="2679" spans="1:25" x14ac:dyDescent="0.25">
      <c r="A2679" t="s">
        <v>204</v>
      </c>
      <c r="B2679">
        <v>876.73800000000006</v>
      </c>
      <c r="C2679">
        <v>869.31600000000003</v>
      </c>
      <c r="D2679">
        <v>832.21299999999997</v>
      </c>
      <c r="E2679">
        <v>387.27699999999999</v>
      </c>
      <c r="F2679">
        <v>0</v>
      </c>
      <c r="G2679" s="9">
        <v>6.9374700000000003E-18</v>
      </c>
      <c r="H2679">
        <v>6047.84</v>
      </c>
      <c r="I2679">
        <v>-511935804</v>
      </c>
    </row>
    <row r="2680" spans="1:25" x14ac:dyDescent="0.25">
      <c r="A2680" t="s">
        <v>204</v>
      </c>
      <c r="B2680">
        <v>876.08199999999999</v>
      </c>
      <c r="C2680">
        <v>868.93700000000001</v>
      </c>
      <c r="D2680">
        <v>830.66499999999996</v>
      </c>
      <c r="E2680">
        <v>387.19200000000001</v>
      </c>
      <c r="F2680">
        <v>0</v>
      </c>
      <c r="G2680" s="9">
        <v>3.40468E-16</v>
      </c>
      <c r="H2680">
        <v>5219.21</v>
      </c>
      <c r="I2680">
        <v>-511935804</v>
      </c>
    </row>
    <row r="2681" spans="1:25" x14ac:dyDescent="0.25">
      <c r="A2681" t="s">
        <v>204</v>
      </c>
      <c r="B2681">
        <v>878.18700000000001</v>
      </c>
      <c r="C2681">
        <v>870.86900000000003</v>
      </c>
      <c r="D2681">
        <v>834.93600000000004</v>
      </c>
      <c r="E2681">
        <v>387.51</v>
      </c>
      <c r="F2681">
        <v>0</v>
      </c>
      <c r="G2681" s="9">
        <v>1.5327299999999999E-18</v>
      </c>
      <c r="H2681">
        <v>3837.47</v>
      </c>
      <c r="I2681">
        <v>-511935804</v>
      </c>
    </row>
    <row r="2682" spans="1:25" x14ac:dyDescent="0.25">
      <c r="A2682" t="s">
        <v>204</v>
      </c>
      <c r="B2682">
        <v>873.70699999999999</v>
      </c>
      <c r="C2682">
        <v>866.18499999999995</v>
      </c>
      <c r="D2682">
        <v>827.37800000000004</v>
      </c>
      <c r="E2682">
        <v>387.21800000000002</v>
      </c>
      <c r="F2682">
        <v>0</v>
      </c>
      <c r="G2682" s="9">
        <v>3.0825E-17</v>
      </c>
      <c r="H2682">
        <v>6408.51</v>
      </c>
      <c r="I2682">
        <v>-511935804</v>
      </c>
    </row>
    <row r="2683" spans="1:25" x14ac:dyDescent="0.25">
      <c r="A2683" t="s">
        <v>204</v>
      </c>
      <c r="B2683">
        <v>870.31100000000004</v>
      </c>
      <c r="C2683">
        <v>863.23500000000001</v>
      </c>
      <c r="D2683">
        <v>829.80100000000004</v>
      </c>
      <c r="E2683">
        <v>387.29399999999998</v>
      </c>
      <c r="F2683">
        <v>0</v>
      </c>
      <c r="G2683" s="9">
        <v>7.1394299999999999E-18</v>
      </c>
      <c r="H2683">
        <v>6437.37</v>
      </c>
      <c r="I2683">
        <v>-511935804</v>
      </c>
    </row>
    <row r="2684" spans="1:25" x14ac:dyDescent="0.25">
      <c r="A2684" t="s">
        <v>204</v>
      </c>
      <c r="B2684">
        <v>873.19100000000003</v>
      </c>
      <c r="C2684">
        <v>865.59900000000005</v>
      </c>
      <c r="D2684">
        <v>826.04100000000005</v>
      </c>
      <c r="E2684">
        <v>387.399</v>
      </c>
      <c r="F2684">
        <v>0</v>
      </c>
      <c r="G2684" s="9">
        <v>7.3498600000000004E-17</v>
      </c>
      <c r="H2684">
        <v>9312.75</v>
      </c>
      <c r="I2684">
        <v>-511935804</v>
      </c>
    </row>
    <row r="2685" spans="1:25" x14ac:dyDescent="0.25">
      <c r="A2685" t="s">
        <v>204</v>
      </c>
      <c r="B2685">
        <v>871.65</v>
      </c>
      <c r="C2685">
        <v>864.06700000000001</v>
      </c>
      <c r="D2685">
        <v>832.55200000000002</v>
      </c>
      <c r="E2685">
        <v>387.33100000000002</v>
      </c>
      <c r="F2685">
        <v>0</v>
      </c>
      <c r="G2685" s="9">
        <v>1.0846600000000001E-17</v>
      </c>
      <c r="H2685">
        <v>18620.2</v>
      </c>
      <c r="I2685">
        <v>-511935804</v>
      </c>
    </row>
    <row r="2686" spans="1:25" x14ac:dyDescent="0.25">
      <c r="A2686" t="s">
        <v>204</v>
      </c>
      <c r="B2686">
        <v>880.86099999999999</v>
      </c>
      <c r="C2686">
        <v>873.14200000000005</v>
      </c>
      <c r="D2686">
        <v>834.03399999999999</v>
      </c>
      <c r="E2686">
        <v>387.50700000000001</v>
      </c>
      <c r="F2686">
        <v>0</v>
      </c>
      <c r="G2686" s="9">
        <v>2.5176799999999998E-18</v>
      </c>
      <c r="H2686">
        <v>7914.78</v>
      </c>
      <c r="I2686">
        <v>-511935804</v>
      </c>
    </row>
    <row r="2687" spans="1:25" x14ac:dyDescent="0.25">
      <c r="A2687" t="s">
        <v>204</v>
      </c>
      <c r="B2687">
        <v>876.08299999999997</v>
      </c>
      <c r="C2687">
        <v>868.90499999999997</v>
      </c>
      <c r="D2687">
        <v>831.77300000000002</v>
      </c>
      <c r="E2687">
        <v>387.46499999999997</v>
      </c>
      <c r="F2687">
        <v>0</v>
      </c>
      <c r="G2687" s="9">
        <v>6.6939499999999997E-18</v>
      </c>
      <c r="H2687">
        <v>6215.1</v>
      </c>
      <c r="I2687">
        <v>-511935804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204</v>
      </c>
      <c r="B2688">
        <v>873.79399999999998</v>
      </c>
      <c r="C2688">
        <v>866.12699999999995</v>
      </c>
      <c r="D2688">
        <v>830.80700000000002</v>
      </c>
      <c r="E2688">
        <v>387.24900000000002</v>
      </c>
      <c r="F2688">
        <v>0</v>
      </c>
      <c r="G2688" s="9">
        <v>1.18243E-18</v>
      </c>
      <c r="H2688">
        <v>6664.68</v>
      </c>
      <c r="I2688">
        <v>-511935804</v>
      </c>
      <c r="R2688">
        <f>AVERAGE(B2639:B2688)</f>
        <v>871.7798600000001</v>
      </c>
      <c r="S2688">
        <f>AVERAGE(C2639:C2688)</f>
        <v>864.39485999999988</v>
      </c>
      <c r="U2688">
        <f>_xlfn.VAR.P(B2639:B2688)</f>
        <v>39.827626360400068</v>
      </c>
      <c r="V2688">
        <f>_xlfn.VAR.P(C2639:C2688)</f>
        <v>39.330560280400057</v>
      </c>
      <c r="X2688">
        <f>1.96*SQRT(U2688)/50</f>
        <v>0.2473878003670455</v>
      </c>
      <c r="Y2688">
        <f>1.96*SQRT(V2688)/50</f>
        <v>0.24583919978163354</v>
      </c>
    </row>
    <row r="2689" spans="1:3" x14ac:dyDescent="0.25">
      <c r="A2689" t="s">
        <v>205</v>
      </c>
      <c r="B2689">
        <v>43739.593099999998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51" workbookViewId="0">
      <selection activeCell="C170" sqref="C170:C172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7.272019999999884</v>
      </c>
      <c r="E3">
        <f ca="1">OFFSET('84p trace'!$S$56,(A3-1)*56,0)-OFFSET('84p stat'!$H$1,A3*20,0)</f>
        <v>34.145932000000016</v>
      </c>
      <c r="F3">
        <f ca="1">OFFSET('84p stat'!$H$1,A3*20,0)-OFFSET('84p stat'!$K$1,A3*20,0)</f>
        <v>24.773837999999955</v>
      </c>
      <c r="G3">
        <f ca="1">OFFSET('84p stat'!$K$1,A3*20,0)-OFFSET('84p stat'!$N$1,A3*20,0)</f>
        <v>522.89895799999999</v>
      </c>
      <c r="H3">
        <f ca="1">OFFSET('84p stat'!$N$1,A3*20,0)</f>
        <v>350.71995199999998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15.300738130000036</v>
      </c>
      <c r="E4" s="5">
        <f ca="1">OFFSET('84p trace'!$V$56,(A4-1)*56,0)</f>
        <v>14.444292657599989</v>
      </c>
      <c r="F4" s="5">
        <f ca="1">OFFSET('84p stat'!$H$1,A4*20,1)</f>
        <v>4.4487880000000004</v>
      </c>
      <c r="G4" s="5">
        <f ca="1">OFFSET('84p stat'!$K$1,A4*20,1)</f>
        <v>5.212256</v>
      </c>
      <c r="H4" s="5">
        <f ca="1">OFFSET('84p stat'!$N$1,A4*20,1)</f>
        <v>0.441965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940.91118000000006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12.665465507600015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1.7581000000000131</v>
      </c>
      <c r="E7">
        <f ca="1">OFFSET('84p trace'!$S$56,(A7-1)*56,0)-OFFSET('84p stat'!$H$1,A7*20,0)</f>
        <v>32.952919999999949</v>
      </c>
      <c r="F7">
        <f ca="1">OFFSET('84p stat'!$H$1,A7*20,0)-OFFSET('84p stat'!$K$1,A7*20,0)</f>
        <v>24.83977399999992</v>
      </c>
      <c r="G7">
        <f ca="1">OFFSET('84p stat'!$K$1,A7*20,0)-OFFSET('84p stat'!$N$1,A7*20,0)</f>
        <v>159.52618400000006</v>
      </c>
      <c r="H7">
        <f ca="1">OFFSET('84p stat'!$N$1,A7*20,0)</f>
        <v>352.64252199999999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18.568871730000033</v>
      </c>
      <c r="E8" s="5">
        <f ca="1">OFFSET('84p trace'!$V$56,(A8-1)*56,0)</f>
        <v>18.759061760000005</v>
      </c>
      <c r="F8" s="5">
        <f ca="1">OFFSET('84p stat'!$H$1,A8*20,1)</f>
        <v>0.97168200000000005</v>
      </c>
      <c r="G8" s="5">
        <f ca="1">OFFSET('84p stat'!$K$1,A8*20,1)</f>
        <v>1.8960999999999999E-2</v>
      </c>
      <c r="H8" s="5">
        <f ca="1">OFFSET('84p stat'!$N$1,A8*20,1)</f>
        <v>1.4989999999999999E-3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7.1005600000004279</v>
      </c>
      <c r="E9">
        <f ca="1">OFFSET('84p trace'!$S$56,(A9-1)*56,0)-OFFSET('84p stat'!$H$1,A9*20,0)</f>
        <v>42.12874899999963</v>
      </c>
      <c r="F9">
        <f ca="1">OFFSET('84p stat'!$H$1,A9*20,0)-OFFSET('84p stat'!$K$1,A9*20,0)</f>
        <v>24.007047000000057</v>
      </c>
      <c r="G9">
        <f ca="1">OFFSET('84p stat'!$K$1,A9*20,0)-OFFSET('84p stat'!$N$1,A9*20,0)</f>
        <v>391.88564400000001</v>
      </c>
      <c r="H9">
        <f ca="1">OFFSET('84p stat'!$N$1,A9*20,0)</f>
        <v>419.40123999999997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9.4274196623999558</v>
      </c>
      <c r="E10" s="5">
        <f ca="1">OFFSET('84p trace'!$V$56,(A10-1)*56,0)</f>
        <v>9.2545116975999715</v>
      </c>
      <c r="F10" s="5">
        <f ca="1">OFFSET('84p stat'!$H$1,A10*20,1)</f>
        <v>1.2441409999999999</v>
      </c>
      <c r="G10" s="5">
        <f ca="1">OFFSET('84p stat'!$K$1,A10*20,1)</f>
        <v>1.1097859999999999</v>
      </c>
      <c r="H10" s="5">
        <f ca="1">OFFSET('84p stat'!$N$1,A10*20,1)</f>
        <v>1.1065670000000001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7.1141599999996288</v>
      </c>
      <c r="E11">
        <f ca="1">OFFSET('84p trace'!$S$56,(A11-1)*56,0)-OFFSET('84p stat'!$H$1,A11*20,0)</f>
        <v>43.318832000000157</v>
      </c>
      <c r="F11">
        <f ca="1">OFFSET('84p stat'!$H$1,A11*20,0)-OFFSET('84p stat'!$K$1,A11*20,0)</f>
        <v>25.618533999999954</v>
      </c>
      <c r="G11">
        <f ca="1">OFFSET('84p stat'!$K$1,A11*20,0)-OFFSET('84p stat'!$N$1,A11*20,0)</f>
        <v>391.88370600000002</v>
      </c>
      <c r="H11">
        <f ca="1">OFFSET('84p stat'!$N$1,A11*20,0)</f>
        <v>422.30918800000001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18.017432123600035</v>
      </c>
      <c r="E12" s="5">
        <f ca="1">OFFSET('84p trace'!$V$56,(A12-1)*56,0)</f>
        <v>17.541173152400003</v>
      </c>
      <c r="F12" s="5">
        <f ca="1">OFFSET('84p stat'!$H$1,A12*20,1)</f>
        <v>2.0063330000000001</v>
      </c>
      <c r="G12" s="5">
        <f ca="1">OFFSET('84p stat'!$K$1,A12*20,1)</f>
        <v>1.2671159999999999</v>
      </c>
      <c r="H12" s="5">
        <f ca="1">OFFSET('84p stat'!$N$1,A12*20,1)</f>
        <v>1.24688</v>
      </c>
    </row>
    <row r="13" spans="1:8" x14ac:dyDescent="0.25">
      <c r="A13">
        <v>6</v>
      </c>
      <c r="B13" s="2"/>
      <c r="C13" t="str">
        <f ca="1">OFFSET('84p stat'!$A$1,A13*20,0)</f>
        <v>CUDA ant par global</v>
      </c>
      <c r="D13">
        <f ca="1">OFFSET('84p trace'!$R$56,(A13-1)*56,0)-OFFSET('84p trace'!$S$56,(A13-1)*56,0)</f>
        <v>7.0253199999999651</v>
      </c>
      <c r="E13">
        <f ca="1">OFFSET('84p trace'!$S$56,(A13-1)*56,0)-OFFSET('84p stat'!$H$1,A13*20,0)</f>
        <v>46.397107000000119</v>
      </c>
      <c r="F13">
        <f ca="1">OFFSET('84p stat'!$H$1,A13*20,0)-OFFSET('84p stat'!$K$1,A13*20,0)</f>
        <v>26.081226000000015</v>
      </c>
      <c r="G13">
        <f ca="1">OFFSET('84p stat'!$K$1,A13*20,0)-OFFSET('84p stat'!$N$1,A13*20,0)</f>
        <v>397.25836899999996</v>
      </c>
      <c r="H13">
        <f ca="1">OFFSET('84p stat'!$N$1,A13*20,0)</f>
        <v>422.14559800000001</v>
      </c>
    </row>
    <row r="14" spans="1:8" x14ac:dyDescent="0.25">
      <c r="A14">
        <v>6</v>
      </c>
      <c r="B14" s="2"/>
      <c r="C14" t="str">
        <f ca="1">OFFSET('84p stat'!$A$1,A14*20,0)</f>
        <v>CUDA ant par global</v>
      </c>
      <c r="D14" s="5">
        <f ca="1">OFFSET('84p trace'!$U$56,(A14-1)*56,0)</f>
        <v>17.30653835560009</v>
      </c>
      <c r="E14" s="5">
        <f ca="1">OFFSET('84p trace'!$V$56,(A14-1)*56,0)</f>
        <v>16.92862821000001</v>
      </c>
      <c r="F14" s="5">
        <f ca="1">OFFSET('84p stat'!$H$1,A14*20,1)</f>
        <v>1.2203090000000001</v>
      </c>
      <c r="G14" s="5">
        <f ca="1">OFFSET('84p stat'!$K$1,A14*20,1)</f>
        <v>1.409476</v>
      </c>
      <c r="H14" s="5">
        <f ca="1">OFFSET('84p stat'!$N$1,A14*20,1)</f>
        <v>1.275515</v>
      </c>
    </row>
    <row r="15" spans="1:8" x14ac:dyDescent="0.25">
      <c r="A15">
        <v>7</v>
      </c>
      <c r="C15" t="str">
        <f ca="1">OFFSET('84p stat'!$A$1,A15*20,0)</f>
        <v>CUDA ant non hash</v>
      </c>
      <c r="D15">
        <f ca="1">OFFSET('84p trace'!$R$56,(A15-1)*56,0)-OFFSET('84p trace'!$S$56,(A15-1)*56,0)</f>
        <v>1.6811400000000276</v>
      </c>
      <c r="E15">
        <f ca="1">OFFSET('84p trace'!$S$56,(A15-1)*56,0)-OFFSET('84p stat'!$H$1,A15*20,0)</f>
        <v>41.873215999999843</v>
      </c>
      <c r="F15">
        <f ca="1">OFFSET('84p stat'!$H$1,A15*20,0)-OFFSET('84p stat'!$K$1,A15*20,0)</f>
        <v>24.288021000000072</v>
      </c>
      <c r="G15">
        <f ca="1">OFFSET('84p stat'!$K$1,A15*20,0)-OFFSET('84p stat'!$N$1,A15*20,0)</f>
        <v>301.24979499999995</v>
      </c>
      <c r="H15">
        <f ca="1">OFFSET('84p stat'!$N$1,A15*20,0)</f>
        <v>419.53826800000002</v>
      </c>
    </row>
    <row r="16" spans="1:8" x14ac:dyDescent="0.25">
      <c r="A16">
        <v>7</v>
      </c>
      <c r="C16" t="str">
        <f ca="1">OFFSET('84p stat'!$A$1,A16*20,0)</f>
        <v>CUDA ant non hash</v>
      </c>
      <c r="D16" s="5">
        <f ca="1">OFFSET('84p trace'!$U$56,(A16-1)*56,0)</f>
        <v>21.814955206399976</v>
      </c>
      <c r="E16" s="5">
        <f ca="1">OFFSET('84p trace'!$V$56,(A16-1)*56,0)</f>
        <v>21.397608130000002</v>
      </c>
      <c r="F16" s="5">
        <f ca="1">OFFSET('84p stat'!$H$1,A16*20,1)</f>
        <v>1.623197</v>
      </c>
      <c r="G16" s="5">
        <f ca="1">OFFSET('84p stat'!$K$1,A16*20,1)</f>
        <v>0.867483</v>
      </c>
      <c r="H16" s="5">
        <f ca="1">OFFSET('84p stat'!$N$1,A16*20,1)</f>
        <v>0.87990299999999999</v>
      </c>
    </row>
    <row r="17" spans="1:12" x14ac:dyDescent="0.25">
      <c r="A17">
        <v>8</v>
      </c>
      <c r="C17" t="str">
        <f ca="1">OFFSET('84p stat'!$A$1,A17*20,0)</f>
        <v>CUDA ant add CPU Time</v>
      </c>
      <c r="D17">
        <f ca="1">OFFSET('84p trace'!$R$56,(A17-1)*56,0)-OFFSET('84p trace'!$S$56,(A17-1)*56,0)</f>
        <v>6.7914199999999028</v>
      </c>
      <c r="E17">
        <f ca="1">OFFSET('84p trace'!$S$56,(A17-1)*56,0)-OFFSET('84p stat'!$H$1,A17*20,0)</f>
        <v>22.057711000000154</v>
      </c>
      <c r="F17">
        <f ca="1">OFFSET('84p stat'!$H$1,A17*20,0)-OFFSET('84p stat'!$K$1,A17*20,0)</f>
        <v>1.4841030000000046</v>
      </c>
      <c r="G17">
        <f ca="1">OFFSET('84p stat'!$K$1,A17*20,0)-OFFSET('84p stat'!$N$1,A17*20,0)</f>
        <v>445.35603599999996</v>
      </c>
      <c r="H17">
        <f ca="1">OFFSET('84p stat'!$N$1,A17*20,0)</f>
        <v>75.095070000000007</v>
      </c>
    </row>
    <row r="18" spans="1:12" x14ac:dyDescent="0.25">
      <c r="A18">
        <v>8</v>
      </c>
      <c r="C18" t="str">
        <f ca="1">OFFSET('84p stat'!$A$1,A18*20,0)</f>
        <v>CUDA ant add CPU Time</v>
      </c>
      <c r="D18" s="5">
        <f ca="1">OFFSET('84p trace'!$U$56,(A18-1)*56,0)</f>
        <v>58.041966464400055</v>
      </c>
      <c r="E18" s="5">
        <f ca="1">OFFSET('84p trace'!$V$56,(A18-1)*56,0)</f>
        <v>57.418120873600074</v>
      </c>
      <c r="F18" s="5">
        <f ca="1">OFFSET('84p stat'!$H$1,A18*20,1)</f>
        <v>32.657366000000003</v>
      </c>
      <c r="G18" s="5">
        <f ca="1">OFFSET('84p stat'!$K$1,A18*20,1)</f>
        <v>29.630110999999999</v>
      </c>
      <c r="H18" s="5">
        <f ca="1">OFFSET('84p stat'!$N$1,A18*20,1)</f>
        <v>2.4324110000000001</v>
      </c>
    </row>
    <row r="19" spans="1:12" x14ac:dyDescent="0.25">
      <c r="A19">
        <v>9</v>
      </c>
      <c r="C19" t="str">
        <f ca="1">OFFSET('84p stat'!$A$1,A19*20,0)</f>
        <v>CUDA ant add CPU Time global</v>
      </c>
      <c r="D19">
        <f ca="1">OFFSET('84p trace'!$R$56,(A19-1)*56,0)-OFFSET('84p trace'!$S$56,(A19-1)*56,0)</f>
        <v>6.91895999999997</v>
      </c>
      <c r="E19">
        <f ca="1">OFFSET('84p trace'!$S$56,(A19-1)*56,0)-OFFSET('84p stat'!$H$1,A19*20,0)</f>
        <v>23.683673000000113</v>
      </c>
      <c r="F19">
        <f ca="1">OFFSET('84p stat'!$H$1,A19*20,0)-OFFSET('84p stat'!$K$1,A19*20,0)</f>
        <v>1.1719339999999647</v>
      </c>
      <c r="G19">
        <f ca="1">OFFSET('84p stat'!$K$1,A19*20,0)-OFFSET('84p stat'!$N$1,A19*20,0)</f>
        <v>456.675926</v>
      </c>
      <c r="H19">
        <f ca="1">OFFSET('84p stat'!$N$1,A19*20,0)</f>
        <v>77.326987000000003</v>
      </c>
    </row>
    <row r="20" spans="1:12" x14ac:dyDescent="0.25">
      <c r="A20">
        <v>9</v>
      </c>
      <c r="C20" t="str">
        <f ca="1">OFFSET('84p stat'!$A$1,A20*20,0)</f>
        <v>CUDA ant add CPU Time global</v>
      </c>
      <c r="D20" s="5">
        <f ca="1">OFFSET('84p trace'!$U$56,(A20-1)*56,0)</f>
        <v>108.91594756959999</v>
      </c>
      <c r="E20" s="5">
        <f ca="1">OFFSET('84p trace'!$V$56,(A20-1)*56,0)</f>
        <v>108.12316856959998</v>
      </c>
      <c r="F20" s="5">
        <f ca="1">OFFSET('84p stat'!$H$1,A20*20,1)</f>
        <v>69.111361000000002</v>
      </c>
      <c r="G20" s="5">
        <f ca="1">OFFSET('84p stat'!$K$1,A20*20,1)</f>
        <v>71.414120999999994</v>
      </c>
      <c r="H20" s="5">
        <f ca="1">OFFSET('84p stat'!$N$1,A20*20,1)</f>
        <v>8.5691950000000006</v>
      </c>
    </row>
    <row r="21" spans="1:12" x14ac:dyDescent="0.25">
      <c r="A21">
        <v>10</v>
      </c>
      <c r="C21" t="str">
        <f ca="1">OFFSET('84p stat'!$A$1,A21*20,0)</f>
        <v>CUDA ant add CPU</v>
      </c>
      <c r="D21">
        <f ca="1">OFFSET('84p trace'!$R$56,(A21-1)*56,0)-OFFSET('84p trace'!$S$56,(A21-1)*56,0)</f>
        <v>550.77454</v>
      </c>
      <c r="E21">
        <f ca="1">OFFSET('84p trace'!$S$56,(A21-1)*56,0)-OFFSET('84p stat'!$H$1,A21*20,0)</f>
        <v>0</v>
      </c>
      <c r="F21">
        <f ca="1">OFFSET('84p stat'!$H$1,A21*20,0)-OFFSET('84p stat'!$K$1,A21*20,0)</f>
        <v>0</v>
      </c>
      <c r="G21">
        <f ca="1">OFFSET('84p stat'!$K$1,A21*20,0)-OFFSET('84p stat'!$N$1,A21*20,0)</f>
        <v>0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ant add CPU</v>
      </c>
      <c r="D22" s="5">
        <f ca="1">OFFSET('84p trace'!$U$56,(A22-1)*56,0)</f>
        <v>30.780479568399997</v>
      </c>
      <c r="E22" s="5">
        <f ca="1">OFFSET('84p trace'!$V$56,(A22-1)*56,0)</f>
        <v>0</v>
      </c>
      <c r="F22" s="5">
        <f ca="1">OFFSET('84p stat'!$H$1,A22*20,1)</f>
        <v>0</v>
      </c>
      <c r="G22" s="5">
        <f ca="1">OFFSET('84p stat'!$K$1,A22*20,1)</f>
        <v>0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ant add CPU non hash</v>
      </c>
      <c r="D23">
        <f ca="1">OFFSET('84p trace'!$R$56,(A23-1)*56,0)-OFFSET('84p trace'!$S$56,(A23-1)*56,0)</f>
        <v>1.6572199999999384</v>
      </c>
      <c r="E23">
        <f ca="1">OFFSET('84p trace'!$S$56,(A23-1)*56,0)-OFFSET('84p stat'!$H$1,A23*20,0)</f>
        <v>22.391075000000001</v>
      </c>
      <c r="F23">
        <f ca="1">OFFSET('84p stat'!$H$1,A23*20,0)-OFFSET('84p stat'!$K$1,A23*20,0)</f>
        <v>1.3402050000000258</v>
      </c>
      <c r="G23">
        <f ca="1">OFFSET('84p stat'!$K$1,A23*20,0)-OFFSET('84p stat'!$N$1,A23*20,0)</f>
        <v>354.48974999999996</v>
      </c>
      <c r="H23">
        <f ca="1">OFFSET('84p stat'!$N$1,A23*20,0)</f>
        <v>76.067890000000006</v>
      </c>
    </row>
    <row r="24" spans="1:12" x14ac:dyDescent="0.25">
      <c r="A24">
        <v>11</v>
      </c>
      <c r="C24" t="str">
        <f ca="1">OFFSET('84p stat'!$A$1,A24*20,0)</f>
        <v>CUDA ant add CPU non hash</v>
      </c>
      <c r="D24" s="5">
        <f ca="1">OFFSET('84p trace'!$U$56,(A24-1)*56,0)</f>
        <v>46.841407360399991</v>
      </c>
      <c r="E24" s="5">
        <f ca="1">OFFSET('84p trace'!$V$56,(A24-1)*56,0)</f>
        <v>46.335764273600006</v>
      </c>
      <c r="F24" s="5">
        <f ca="1">OFFSET('84p stat'!$H$1,A24*20,1)</f>
        <v>27.080506</v>
      </c>
      <c r="G24" s="5">
        <f ca="1">OFFSET('84p stat'!$K$1,A24*20,1)</f>
        <v>23.940853000000001</v>
      </c>
      <c r="H24" s="5">
        <f ca="1">OFFSET('84p stat'!$N$1,A24*20,1)</f>
        <v>2.3044660000000001</v>
      </c>
    </row>
    <row r="25" spans="1:12" x14ac:dyDescent="0.25">
      <c r="A25">
        <v>12</v>
      </c>
      <c r="C25" t="str">
        <f ca="1">OFFSET('84p stat'!$A$1,A25*20,0)</f>
        <v>CUDA ant add CPU12</v>
      </c>
      <c r="D25">
        <f ca="1">OFFSET('84p trace'!$R$56,(A25-1)*56,0)-OFFSET('84p trace'!$S$56,(A25-1)*56,0)</f>
        <v>56.456200000000081</v>
      </c>
      <c r="E25">
        <f ca="1">OFFSET('84p trace'!$S$56,(A25-1)*56,0)-OFFSET('84p stat'!$H$1,A25*20,0)</f>
        <v>14.269788000000062</v>
      </c>
      <c r="F25">
        <f ca="1">OFFSET('84p stat'!$H$1,A25*20,0)-OFFSET('84p stat'!$K$1,A25*20,0)</f>
        <v>37.973995000000059</v>
      </c>
      <c r="G25">
        <f ca="1">OFFSET('84p stat'!$K$1,A25*20,0)-OFFSET('84p stat'!$N$1,A25*20,0)</f>
        <v>1083.7835369999998</v>
      </c>
      <c r="H25">
        <f ca="1">OFFSET('84p stat'!$N$1,A25*20,0)</f>
        <v>671.38927999999999</v>
      </c>
    </row>
    <row r="26" spans="1:12" x14ac:dyDescent="0.25">
      <c r="A26">
        <v>12</v>
      </c>
      <c r="C26" t="str">
        <f ca="1">OFFSET('84p stat'!$A$1,A26*20,0)</f>
        <v>CUDA ant add CPU12</v>
      </c>
      <c r="D26" s="5">
        <f ca="1">OFFSET('84p trace'!$U$56,(A26-1)*56,0)</f>
        <v>828.91864416000044</v>
      </c>
      <c r="E26" s="5">
        <f ca="1">OFFSET('84p trace'!$V$56,(A26-1)*56,0)</f>
        <v>528.14504643999965</v>
      </c>
      <c r="F26" s="5">
        <f ca="1">OFFSET('84p stat'!$H$1,A26*20,1)</f>
        <v>488.99501299999997</v>
      </c>
      <c r="G26" s="5">
        <f ca="1">OFFSET('84p stat'!$K$1,A26*20,1)</f>
        <v>455.03363899999999</v>
      </c>
      <c r="H26" s="5">
        <f ca="1">OFFSET('84p stat'!$N$1,A26*20,1)</f>
        <v>65.367966999999993</v>
      </c>
    </row>
    <row r="27" spans="1:12" x14ac:dyDescent="0.25">
      <c r="A27">
        <v>13</v>
      </c>
      <c r="C27" t="str">
        <f ca="1">OFFSET('84p stat'!$A$1,A27*20,0)</f>
        <v>CUDA opt</v>
      </c>
      <c r="D27">
        <f ca="1">OFFSET('84p trace'!$R$56,(A27-1)*56,0)-OFFSET('84p trace'!$S$56,(A27-1)*56,0)</f>
        <v>948.85399999999993</v>
      </c>
      <c r="E27">
        <f ca="1">OFFSET('84p trace'!$S$56,(A27-1)*56,0)-OFFSET('84p stat'!$H$1,A27*20,0)</f>
        <v>0</v>
      </c>
      <c r="F27">
        <f ca="1">OFFSET('84p stat'!$H$1,A27*20,0)-OFFSET('84p stat'!$K$1,A27*20,0)</f>
        <v>0</v>
      </c>
      <c r="G27">
        <f ca="1">OFFSET('84p stat'!$K$1,A27*20,0)-OFFSET('84p stat'!$N$1,A27*20,0)</f>
        <v>0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</v>
      </c>
      <c r="D28" s="5">
        <f ca="1">OFFSET('84p trace'!$U$56,(A28-1)*56,0)</f>
        <v>10.957820639999987</v>
      </c>
      <c r="E28" s="5">
        <f ca="1">OFFSET('84p trace'!$V$56,(A28-1)*56,0)</f>
        <v>0</v>
      </c>
      <c r="F28" s="5">
        <f ca="1">OFFSET('84p stat'!$H$1,A28*20,1)</f>
        <v>0</v>
      </c>
      <c r="G28" s="5">
        <f ca="1">OFFSET('84p stat'!$K$1,A28*20,1)</f>
        <v>0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7.272019999999884</v>
      </c>
      <c r="E31" s="5">
        <f ca="1">OFFSET('84p trace'!$S$56,(A31-1)*56,0)-OFFSET('84p stat'!$H$1,A31*20,0)</f>
        <v>34.145932000000016</v>
      </c>
      <c r="F31" s="5">
        <f ca="1">OFFSET('84p stat'!$H$1,A31*20,0)-OFFSET('84p stat'!$K$1,A31*20,0)</f>
        <v>24.773837999999955</v>
      </c>
      <c r="G31" s="5">
        <f ca="1">OFFSET('84p stat'!$K$1,A31*20,0)-OFFSET('84p stat'!$N$1,A31*20,0)</f>
        <v>522.89895799999999</v>
      </c>
      <c r="H31" s="5">
        <f ca="1">OFFSET('84p stat'!$N$1,A31*20,0)</f>
        <v>350.71995199999998</v>
      </c>
      <c r="I31" s="5"/>
      <c r="J31" s="5">
        <f ca="1">SUM(D31:H31)</f>
        <v>939.81069999999977</v>
      </c>
      <c r="K31" s="10">
        <f ca="1">G31/J31</f>
        <v>0.55638753421300702</v>
      </c>
      <c r="L31">
        <f ca="1">$K$29*POWER(K31,2)*SQRT(G138/(POWER(G31,2)*$L$29)+J138/(POWER(J31,2)*$L$29))</f>
        <v>6.8741755906237306E-4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940.91118000000006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940.91118000000006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1.7581000000000131</v>
      </c>
      <c r="E33" s="5">
        <f ca="1">OFFSET('84p trace'!$S$56,(A33-1)*56,0)-OFFSET('84p stat'!$H$1,A33*20,0)</f>
        <v>32.952919999999949</v>
      </c>
      <c r="F33" s="5">
        <f ca="1">OFFSET('84p stat'!$H$1,A33*20,0)-OFFSET('84p stat'!$K$1,A33*20,0)</f>
        <v>24.83977399999992</v>
      </c>
      <c r="G33" s="5">
        <f ca="1">OFFSET('84p stat'!$K$1,A33*20,0)-OFFSET('84p stat'!$N$1,A33*20,0)</f>
        <v>159.52618400000006</v>
      </c>
      <c r="H33" s="5">
        <f ca="1">OFFSET('84p stat'!$N$1,A33*20,0)</f>
        <v>352.64252199999999</v>
      </c>
      <c r="I33" s="5"/>
      <c r="J33" s="5">
        <f t="shared" ca="1" si="0"/>
        <v>571.71949999999993</v>
      </c>
      <c r="K33" s="10">
        <f t="shared" ca="1" si="1"/>
        <v>0.27902876148181072</v>
      </c>
      <c r="L33">
        <f ca="1">$K$29*POWER(K33,2)*SQRT(G140/(POWER(G33,2)*$L$29)+J140/(POWER(J33,2)*$L$29))</f>
        <v>2.3440931006976553E-4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7.1005600000004279</v>
      </c>
      <c r="E34" s="5">
        <f ca="1">OFFSET('84p trace'!$S$56,(A34-1)*56,0)-OFFSET('84p stat'!$H$1,A34*20,0)</f>
        <v>42.12874899999963</v>
      </c>
      <c r="F34" s="5">
        <f ca="1">OFFSET('84p stat'!$H$1,A34*20,0)-OFFSET('84p stat'!$K$1,A34*20,0)</f>
        <v>24.007047000000057</v>
      </c>
      <c r="G34" s="5">
        <f ca="1">OFFSET('84p stat'!$K$1,A34*20,0)-OFFSET('84p stat'!$N$1,A34*20,0)</f>
        <v>391.88564400000001</v>
      </c>
      <c r="H34" s="5">
        <f ca="1">OFFSET('84p stat'!$N$1,A34*20,0)</f>
        <v>419.40123999999997</v>
      </c>
      <c r="I34" s="5"/>
      <c r="J34" s="5">
        <f t="shared" ca="1" si="0"/>
        <v>884.5232400000001</v>
      </c>
      <c r="K34" s="10">
        <f t="shared" ca="1" si="1"/>
        <v>0.44304731213167442</v>
      </c>
      <c r="L34">
        <f ca="1">$K$29*POWER(K34,2)*SQRT(G141/(POWER(G34,2)*$L$29)+J141/(POWER(J34,2)*$L$29))</f>
        <v>3.2430586424063939E-4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7.1141599999996288</v>
      </c>
      <c r="E35" s="5">
        <f ca="1">OFFSET('84p trace'!$S$56,(A35-1)*56,0)-OFFSET('84p stat'!$H$1,A35*20,0)</f>
        <v>43.318832000000157</v>
      </c>
      <c r="F35" s="5">
        <f ca="1">OFFSET('84p stat'!$H$1,A35*20,0)-OFFSET('84p stat'!$K$1,A35*20,0)</f>
        <v>25.618533999999954</v>
      </c>
      <c r="G35" s="5">
        <f ca="1">OFFSET('84p stat'!$K$1,A35*20,0)-OFFSET('84p stat'!$N$1,A35*20,0)</f>
        <v>391.88370600000002</v>
      </c>
      <c r="H35" s="5">
        <f ca="1">OFFSET('84p stat'!$N$1,A35*20,0)</f>
        <v>422.30918800000001</v>
      </c>
      <c r="I35" s="5"/>
      <c r="J35" s="5">
        <f t="shared" ca="1" si="0"/>
        <v>890.24441999999976</v>
      </c>
      <c r="K35" s="10">
        <f ca="1">E35/J35</f>
        <v>4.8659481628652239E-2</v>
      </c>
      <c r="L35">
        <f ca="1">$K$29*POWER(K35,2)*SQRT(E142/(POWER(E35,2)*$L$29)+J142/(POWER(J35,2)*$L$29))</f>
        <v>6.3625351146063481E-5</v>
      </c>
    </row>
    <row r="36" spans="1:12" x14ac:dyDescent="0.25">
      <c r="A36">
        <v>6</v>
      </c>
      <c r="C36" t="str">
        <f ca="1">OFFSET('84p stat'!$A$1,A36*20,0)</f>
        <v>CUDA ant par global</v>
      </c>
      <c r="D36" s="5">
        <f ca="1">OFFSET('84p trace'!$R$56,(A36-1)*56,0)-OFFSET('84p trace'!$S$56,(A36-1)*56,0)</f>
        <v>7.0253199999999651</v>
      </c>
      <c r="E36" s="5">
        <f ca="1">OFFSET('84p trace'!$S$56,(A36-1)*56,0)-OFFSET('84p stat'!$H$1,A36*20,0)</f>
        <v>46.397107000000119</v>
      </c>
      <c r="F36" s="5">
        <f ca="1">OFFSET('84p stat'!$H$1,A36*20,0)-OFFSET('84p stat'!$K$1,A36*20,0)</f>
        <v>26.081226000000015</v>
      </c>
      <c r="G36" s="5">
        <f ca="1">OFFSET('84p stat'!$K$1,A36*20,0)-OFFSET('84p stat'!$N$1,A36*20,0)</f>
        <v>397.25836899999996</v>
      </c>
      <c r="H36" s="5">
        <f ca="1">OFFSET('84p stat'!$N$1,A36*20,0)</f>
        <v>422.14559800000001</v>
      </c>
      <c r="I36" s="5"/>
      <c r="J36" s="5">
        <f t="shared" ca="1" si="0"/>
        <v>898.90762000000007</v>
      </c>
      <c r="K36" s="10">
        <f ca="1">E36/J36</f>
        <v>5.1614989090870221E-2</v>
      </c>
      <c r="L36">
        <f ca="1">$K$29*POWER(K36,2)*SQRT(E143/(POWER(E36,2)*$L$29)+J143/(POWER(J36,2)*$L$29))</f>
        <v>6.5681371407961227E-5</v>
      </c>
    </row>
    <row r="37" spans="1:12" x14ac:dyDescent="0.25">
      <c r="A37">
        <v>7</v>
      </c>
      <c r="C37" t="str">
        <f ca="1">OFFSET('84p stat'!$A$1,A37*20,0)</f>
        <v>CUDA ant non hash</v>
      </c>
      <c r="D37" s="5">
        <f ca="1">OFFSET('84p trace'!$R$56,(A37-1)*56,0)-OFFSET('84p trace'!$S$56,(A37-1)*56,0)</f>
        <v>1.6811400000000276</v>
      </c>
      <c r="E37" s="5">
        <f ca="1">OFFSET('84p trace'!$S$56,(A37-1)*56,0)-OFFSET('84p stat'!$H$1,A37*20,0)</f>
        <v>41.873215999999843</v>
      </c>
      <c r="F37" s="5">
        <f ca="1">OFFSET('84p stat'!$H$1,A37*20,0)-OFFSET('84p stat'!$K$1,A37*20,0)</f>
        <v>24.288021000000072</v>
      </c>
      <c r="G37" s="5">
        <f ca="1">OFFSET('84p stat'!$K$1,A37*20,0)-OFFSET('84p stat'!$N$1,A37*20,0)</f>
        <v>301.24979499999995</v>
      </c>
      <c r="H37" s="5">
        <f ca="1">OFFSET('84p stat'!$N$1,A37*20,0)</f>
        <v>419.53826800000002</v>
      </c>
      <c r="I37" s="5"/>
      <c r="J37" s="5">
        <f t="shared" ca="1" si="0"/>
        <v>788.63043999999991</v>
      </c>
      <c r="K37" s="10">
        <f t="shared" ca="1" si="1"/>
        <v>0.38199108190650105</v>
      </c>
      <c r="L37">
        <f t="shared" ref="L37:L59" ca="1" si="2">$K$29*POWER(K37,2)*SQRT(G144/(POWER(G37,2)*$L$29)+J144/(POWER(J37,2)*$L$29))</f>
        <v>3.7170651159433539E-4</v>
      </c>
    </row>
    <row r="38" spans="1:12" x14ac:dyDescent="0.25">
      <c r="A38">
        <v>8</v>
      </c>
      <c r="C38" t="str">
        <f ca="1">OFFSET('84p stat'!$A$1,A38*20,0)</f>
        <v>CUDA ant add CPU Time</v>
      </c>
      <c r="D38" s="5">
        <f ca="1">OFFSET('84p trace'!$R$56,(A38-1)*56,0)-OFFSET('84p trace'!$S$56,(A38-1)*56,0)</f>
        <v>6.7914199999999028</v>
      </c>
      <c r="E38" s="5">
        <f ca="1">OFFSET('84p trace'!$S$56,(A38-1)*56,0)-OFFSET('84p stat'!$H$1,A38*20,0)</f>
        <v>22.057711000000154</v>
      </c>
      <c r="F38" s="5">
        <f ca="1">OFFSET('84p stat'!$H$1,A38*20,0)-OFFSET('84p stat'!$K$1,A38*20,0)</f>
        <v>1.4841030000000046</v>
      </c>
      <c r="G38" s="5">
        <f ca="1">OFFSET('84p stat'!$K$1,A38*20,0)-OFFSET('84p stat'!$N$1,A38*20,0)</f>
        <v>445.35603599999996</v>
      </c>
      <c r="H38" s="5">
        <f ca="1">OFFSET('84p stat'!$N$1,A38*20,0)</f>
        <v>75.095070000000007</v>
      </c>
      <c r="I38" s="5"/>
      <c r="J38" s="5">
        <f t="shared" ca="1" si="0"/>
        <v>550.78434000000004</v>
      </c>
      <c r="K38" s="10">
        <f t="shared" ref="K38" ca="1" si="3">G38/J38</f>
        <v>0.80858514604826992</v>
      </c>
      <c r="L38">
        <f t="shared" ca="1" si="2"/>
        <v>4.9409838526296946E-3</v>
      </c>
    </row>
    <row r="39" spans="1:12" x14ac:dyDescent="0.25">
      <c r="A39">
        <v>9</v>
      </c>
      <c r="C39" t="str">
        <f ca="1">OFFSET('84p stat'!$A$1,A39*20,0)</f>
        <v>CUDA ant add CPU Time global</v>
      </c>
      <c r="D39" s="5">
        <f ca="1">OFFSET('84p trace'!$R$56,(A39-1)*56,0)-OFFSET('84p trace'!$S$56,(A39-1)*56,0)</f>
        <v>6.91895999999997</v>
      </c>
      <c r="E39" s="5">
        <f ca="1">OFFSET('84p trace'!$S$56,(A39-1)*56,0)-OFFSET('84p stat'!$H$1,A39*20,0)</f>
        <v>23.683673000000113</v>
      </c>
      <c r="F39" s="5">
        <f ca="1">OFFSET('84p stat'!$H$1,A39*20,0)-OFFSET('84p stat'!$K$1,A39*20,0)</f>
        <v>1.1719339999999647</v>
      </c>
      <c r="G39" s="5">
        <f ca="1">OFFSET('84p stat'!$K$1,A39*20,0)-OFFSET('84p stat'!$N$1,A39*20,0)</f>
        <v>456.675926</v>
      </c>
      <c r="H39" s="5">
        <f ca="1">OFFSET('84p stat'!$N$1,A39*20,0)</f>
        <v>77.326987000000003</v>
      </c>
      <c r="I39" s="5"/>
      <c r="J39" s="5">
        <f t="shared" ca="1" si="0"/>
        <v>565.77748000000008</v>
      </c>
      <c r="K39" s="10">
        <f t="shared" ca="1" si="1"/>
        <v>0.80716525868085087</v>
      </c>
      <c r="L39">
        <f t="shared" ca="1" si="2"/>
        <v>6.9620627946484995E-3</v>
      </c>
    </row>
    <row r="40" spans="1:12" x14ac:dyDescent="0.25">
      <c r="A40">
        <v>10</v>
      </c>
      <c r="C40" t="str">
        <f ca="1">OFFSET('84p stat'!$A$1,A40*20,0)</f>
        <v>CUDA ant add CPU</v>
      </c>
      <c r="D40" s="5">
        <f ca="1">OFFSET('84p trace'!$R$56,(A40-1)*56,0)-OFFSET('84p trace'!$S$56,(A40-1)*56,0)</f>
        <v>550.77454</v>
      </c>
      <c r="E40" s="5">
        <f ca="1">OFFSET('84p trace'!$S$56,(A40-1)*56,0)-OFFSET('84p stat'!$H$1,A40*20,0)</f>
        <v>0</v>
      </c>
      <c r="F40" s="5">
        <f ca="1">OFFSET('84p stat'!$H$1,A40*20,0)-OFFSET('84p stat'!$K$1,A40*20,0)</f>
        <v>0</v>
      </c>
      <c r="G40" s="5">
        <f ca="1">OFFSET('84p stat'!$K$1,A40*20,0)-OFFSET('84p stat'!$N$1,A40*20,0)</f>
        <v>0</v>
      </c>
      <c r="H40" s="5">
        <f ca="1">OFFSET('84p stat'!$N$1,A40*20,0)</f>
        <v>0</v>
      </c>
      <c r="I40" s="5"/>
      <c r="J40" s="5">
        <f t="shared" ca="1" si="0"/>
        <v>550.77454</v>
      </c>
      <c r="K40" s="10">
        <f t="shared" ca="1" si="1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OFFSET('84p stat'!$A$1,A41*20,0)</f>
        <v>CUDA ant add CPU non hash</v>
      </c>
      <c r="D41" s="5">
        <f ca="1">OFFSET('84p trace'!$R$56,(A41-1)*56,0)-OFFSET('84p trace'!$S$56,(A41-1)*56,0)</f>
        <v>1.6572199999999384</v>
      </c>
      <c r="E41" s="5">
        <f ca="1">OFFSET('84p trace'!$S$56,(A41-1)*56,0)-OFFSET('84p stat'!$H$1,A41*20,0)</f>
        <v>22.391075000000001</v>
      </c>
      <c r="F41" s="5">
        <f ca="1">OFFSET('84p stat'!$H$1,A41*20,0)-OFFSET('84p stat'!$K$1,A41*20,0)</f>
        <v>1.3402050000000258</v>
      </c>
      <c r="G41" s="5">
        <f ca="1">OFFSET('84p stat'!$K$1,A41*20,0)-OFFSET('84p stat'!$N$1,A41*20,0)</f>
        <v>354.48974999999996</v>
      </c>
      <c r="H41" s="5">
        <f ca="1">OFFSET('84p stat'!$N$1,A41*20,0)</f>
        <v>76.067890000000006</v>
      </c>
      <c r="I41" s="5"/>
      <c r="J41" s="5">
        <f t="shared" ca="1" si="0"/>
        <v>455.9461399999999</v>
      </c>
      <c r="K41" s="10">
        <f t="shared" ca="1" si="1"/>
        <v>0.77748163412459204</v>
      </c>
      <c r="L41">
        <f t="shared" ca="1" si="2"/>
        <v>5.0132725123829183E-3</v>
      </c>
    </row>
    <row r="42" spans="1:12" x14ac:dyDescent="0.25">
      <c r="A42">
        <v>12</v>
      </c>
      <c r="C42" t="str">
        <f ca="1">OFFSET('84p stat'!$A$1,A42*20,0)</f>
        <v>CUDA ant add CPU12</v>
      </c>
      <c r="D42" s="5">
        <f ca="1">OFFSET('84p trace'!$R$56,(A42-1)*56,0)-OFFSET('84p trace'!$S$56,(A42-1)*56,0)</f>
        <v>56.456200000000081</v>
      </c>
      <c r="E42" s="5">
        <f ca="1">OFFSET('84p trace'!$S$56,(A42-1)*56,0)-OFFSET('84p stat'!$H$1,A42*20,0)</f>
        <v>14.269788000000062</v>
      </c>
      <c r="F42" s="5">
        <f ca="1">OFFSET('84p stat'!$H$1,A42*20,0)-OFFSET('84p stat'!$K$1,A42*20,0)</f>
        <v>37.973995000000059</v>
      </c>
      <c r="G42" s="5">
        <f ca="1">OFFSET('84p stat'!$K$1,A42*20,0)-OFFSET('84p stat'!$N$1,A42*20,0)</f>
        <v>1083.7835369999998</v>
      </c>
      <c r="H42" s="5">
        <f ca="1">OFFSET('84p stat'!$N$1,A42*20,0)</f>
        <v>671.38927999999999</v>
      </c>
      <c r="I42" s="5"/>
      <c r="J42" s="5">
        <f t="shared" ca="1" si="0"/>
        <v>1863.8728000000001</v>
      </c>
      <c r="K42" s="10">
        <f t="shared" ca="1" si="1"/>
        <v>0.58146861577678466</v>
      </c>
      <c r="L42">
        <f t="shared" ca="1" si="2"/>
        <v>3.0635745763921175E-3</v>
      </c>
    </row>
    <row r="43" spans="1:12" x14ac:dyDescent="0.25">
      <c r="A43">
        <v>13</v>
      </c>
      <c r="C43" t="str">
        <f ca="1">OFFSET('84p stat'!$A$1,A43*20,0)</f>
        <v>CUDA opt</v>
      </c>
      <c r="D43" s="5">
        <f ca="1">OFFSET('84p trace'!$R$56,(A43-1)*56,0)-OFFSET('84p trace'!$S$56,(A43-1)*56,0)</f>
        <v>948.85399999999993</v>
      </c>
      <c r="E43" s="5">
        <f ca="1">OFFSET('84p trace'!$S$56,(A43-1)*56,0)-OFFSET('84p stat'!$H$1,A43*20,0)</f>
        <v>0</v>
      </c>
      <c r="F43" s="5">
        <f ca="1">OFFSET('84p stat'!$H$1,A43*20,0)-OFFSET('84p stat'!$K$1,A43*20,0)</f>
        <v>0</v>
      </c>
      <c r="G43" s="5">
        <f ca="1">OFFSET('84p stat'!$K$1,A43*20,0)-OFFSET('84p stat'!$N$1,A43*20,0)</f>
        <v>0</v>
      </c>
      <c r="H43" s="5">
        <f ca="1">OFFSET('84p stat'!$N$1,A43*20,0)</f>
        <v>0</v>
      </c>
      <c r="I43" s="5"/>
      <c r="J43" s="5">
        <f t="shared" ca="1" si="0"/>
        <v>948.85399999999993</v>
      </c>
      <c r="K43" s="10">
        <f t="shared" ca="1" si="1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OFFSET('84p stat'!$A$1,A44*20,0)</f>
        <v>CUDA opt Time</v>
      </c>
      <c r="D44" s="5">
        <f ca="1">OFFSET('84p trace'!$R$56,(A44-1)*56,0)-OFFSET('84p trace'!$S$56,(A44-1)*56,0)</f>
        <v>7.0572600000002694</v>
      </c>
      <c r="E44" s="5">
        <f ca="1">OFFSET('84p trace'!$S$56,(A44-1)*56,0)-OFFSET('84p stat'!$H$1,A44*20,0)</f>
        <v>46.749841999999944</v>
      </c>
      <c r="F44" s="5">
        <f ca="1">OFFSET('84p stat'!$H$1,A44*20,0)-OFFSET('84p stat'!$K$1,A44*20,0)</f>
        <v>377.73365200000001</v>
      </c>
      <c r="G44" s="5">
        <f ca="1">OFFSET('84p stat'!$K$1,A44*20,0)-OFFSET('84p stat'!$N$1,A44*20,0)</f>
        <v>523.54590599999995</v>
      </c>
      <c r="H44" s="5">
        <f ca="1">OFFSET('84p stat'!$N$1,A44*20,0)</f>
        <v>0</v>
      </c>
      <c r="I44" s="5"/>
      <c r="J44" s="5">
        <f t="shared" ref="J44:J59" ca="1" si="4">SUM(D44:H44)</f>
        <v>955.08666000000017</v>
      </c>
      <c r="K44" s="10">
        <f t="shared" ref="K44:K59" ca="1" si="5">G44/J44</f>
        <v>0.54816586591210459</v>
      </c>
      <c r="L44">
        <f t="shared" ca="1" si="2"/>
        <v>4.7754123529089522E-4</v>
      </c>
    </row>
    <row r="45" spans="1:12" x14ac:dyDescent="0.25">
      <c r="A45">
        <v>15</v>
      </c>
      <c r="C45" t="str">
        <f ca="1">OFFSET('84p stat'!$A$1,A45*20,0)</f>
        <v>CUDA opt non hash</v>
      </c>
      <c r="D45" s="5">
        <f ca="1">OFFSET('84p trace'!$R$56,(A45-1)*56,0)-OFFSET('84p trace'!$S$56,(A45-1)*56,0)</f>
        <v>1.7626599999999826</v>
      </c>
      <c r="E45" s="5">
        <f ca="1">OFFSET('84p trace'!$S$56,(A45-1)*56,0)-OFFSET('84p stat'!$H$1,A45*20,0)</f>
        <v>36.329608000000007</v>
      </c>
      <c r="F45" s="5">
        <f ca="1">OFFSET('84p stat'!$H$1,A45*20,0)-OFFSET('84p stat'!$K$1,A45*20,0)</f>
        <v>377.65594099999998</v>
      </c>
      <c r="G45" s="5">
        <f ca="1">OFFSET('84p stat'!$K$1,A45*20,0)-OFFSET('84p stat'!$N$1,A45*20,0)</f>
        <v>158.611571</v>
      </c>
      <c r="H45" s="5">
        <f ca="1">OFFSET('84p stat'!$N$1,A45*20,0)</f>
        <v>0</v>
      </c>
      <c r="I45" s="5"/>
      <c r="J45" s="5">
        <f t="shared" ca="1" si="4"/>
        <v>574.35978</v>
      </c>
      <c r="K45" s="10">
        <f t="shared" ca="1" si="5"/>
        <v>0.27615368715406918</v>
      </c>
      <c r="L45">
        <f t="shared" ca="1" si="2"/>
        <v>2.0342227388635476E-4</v>
      </c>
    </row>
    <row r="46" spans="1:12" x14ac:dyDescent="0.25">
      <c r="A46">
        <v>16</v>
      </c>
      <c r="C46" t="str">
        <f ca="1">OFFSET('84p stat'!$A$1,A46*20,0)</f>
        <v>CUDA opt ant</v>
      </c>
      <c r="D46" s="5">
        <f ca="1">OFFSET('84p trace'!$R$56,(A46-1)*56,0)-OFFSET('84p trace'!$S$56,(A46-1)*56,0)</f>
        <v>7.0985399999996162</v>
      </c>
      <c r="E46" s="5">
        <f ca="1">OFFSET('84p trace'!$S$56,(A46-1)*56,0)-OFFSET('84p stat'!$H$1,A46*20,0)</f>
        <v>43.986953000000426</v>
      </c>
      <c r="F46" s="5">
        <f ca="1">OFFSET('84p stat'!$H$1,A46*20,0)-OFFSET('84p stat'!$K$1,A46*20,0)</f>
        <v>439.50765399999995</v>
      </c>
      <c r="G46" s="5">
        <f ca="1">OFFSET('84p stat'!$K$1,A46*20,0)-OFFSET('84p stat'!$N$1,A46*20,0)</f>
        <v>390.37389300000001</v>
      </c>
      <c r="H46" s="5">
        <f ca="1">OFFSET('84p stat'!$N$1,A46*20,0)</f>
        <v>0</v>
      </c>
      <c r="I46" s="5"/>
      <c r="J46" s="5">
        <f t="shared" ca="1" si="4"/>
        <v>880.96704</v>
      </c>
      <c r="K46" s="10">
        <f t="shared" ca="1" si="5"/>
        <v>0.44311974827117256</v>
      </c>
      <c r="L46">
        <f t="shared" ca="1" si="2"/>
        <v>4.7075657080855566E-4</v>
      </c>
    </row>
    <row r="47" spans="1:12" x14ac:dyDescent="0.25">
      <c r="A47">
        <v>17</v>
      </c>
      <c r="C47" t="str">
        <f ca="1">OFFSET('84p stat'!$A$1,A47*20,0)</f>
        <v>CUDA opt ant non hash</v>
      </c>
      <c r="D47" s="5">
        <f ca="1">OFFSET('84p trace'!$R$56,(A47-1)*56,0)-OFFSET('84p trace'!$S$56,(A47-1)*56,0)</f>
        <v>1.7604000000002316</v>
      </c>
      <c r="E47" s="5">
        <f ca="1">OFFSET('84p trace'!$S$56,(A47-1)*56,0)-OFFSET('84p stat'!$H$1,A47*20,0)</f>
        <v>40.303039999999783</v>
      </c>
      <c r="F47" s="5">
        <f ca="1">OFFSET('84p stat'!$H$1,A47*20,0)-OFFSET('84p stat'!$K$1,A47*20,0)</f>
        <v>440.03191300000003</v>
      </c>
      <c r="G47" s="5">
        <f ca="1">OFFSET('84p stat'!$K$1,A47*20,0)-OFFSET('84p stat'!$N$1,A47*20,0)</f>
        <v>300.13444700000002</v>
      </c>
      <c r="H47" s="5">
        <f ca="1">OFFSET('84p stat'!$N$1,A47*20,0)</f>
        <v>0</v>
      </c>
      <c r="I47" s="5"/>
      <c r="J47" s="5">
        <f t="shared" ca="1" si="4"/>
        <v>782.22980000000007</v>
      </c>
      <c r="K47" s="10">
        <f t="shared" ca="1" si="5"/>
        <v>0.38369088853429006</v>
      </c>
      <c r="L47">
        <f t="shared" ca="1" si="2"/>
        <v>2.9136932619890018E-4</v>
      </c>
    </row>
    <row r="48" spans="1:12" x14ac:dyDescent="0.25">
      <c r="A48">
        <v>18</v>
      </c>
      <c r="C48" t="str">
        <f ca="1">OFFSET('84p stat'!$A$1,A48*20,0)</f>
        <v>CUDA opt ant par</v>
      </c>
      <c r="D48" s="5">
        <f ca="1">OFFSET('84p trace'!$R$56,(A48-1)*56,0)-OFFSET('84p trace'!$S$56,(A48-1)*56,0)</f>
        <v>7.1491400000004433</v>
      </c>
      <c r="E48" s="5">
        <f ca="1">OFFSET('84p trace'!$S$56,(A48-1)*56,0)-OFFSET('84p stat'!$H$1,A48*20,0)</f>
        <v>35.871464999999603</v>
      </c>
      <c r="F48" s="5">
        <f ca="1">OFFSET('84p stat'!$H$1,A48*20,0)-OFFSET('84p stat'!$K$1,A48*20,0)</f>
        <v>443.42343400000004</v>
      </c>
      <c r="G48" s="5">
        <f ca="1">OFFSET('84p stat'!$K$1,A48*20,0)-OFFSET('84p stat'!$N$1,A48*20,0)</f>
        <v>390.36974099999998</v>
      </c>
      <c r="H48" s="5">
        <f ca="1">OFFSET('84p stat'!$N$1,A48*20,0)</f>
        <v>0</v>
      </c>
      <c r="I48" s="5"/>
      <c r="J48" s="5">
        <f t="shared" ca="1" si="4"/>
        <v>876.81378000000007</v>
      </c>
      <c r="K48" s="10">
        <f t="shared" ca="1" si="5"/>
        <v>0.44521396664181068</v>
      </c>
      <c r="L48">
        <f t="shared" ca="1" si="2"/>
        <v>3.9587450028388642E-4</v>
      </c>
    </row>
    <row r="49" spans="1:12" x14ac:dyDescent="0.25">
      <c r="A49">
        <v>19</v>
      </c>
      <c r="C49" t="str">
        <f ca="1">OFFSET('84p stat'!$A$1,A49*20,0)</f>
        <v>CUDA opt ant par global</v>
      </c>
      <c r="D49" s="5">
        <f ca="1">OFFSET('84p trace'!$R$56,(A49-1)*56,0)-OFFSET('84p trace'!$S$56,(A49-1)*56,0)</f>
        <v>7.0481200000004947</v>
      </c>
      <c r="E49" s="5">
        <f ca="1">OFFSET('84p trace'!$S$56,(A49-1)*56,0)-OFFSET('84p stat'!$H$1,A49*20,0)</f>
        <v>37.132306999999969</v>
      </c>
      <c r="F49" s="5">
        <f ca="1">OFFSET('84p stat'!$H$1,A49*20,0)-OFFSET('84p stat'!$K$1,A49*20,0)</f>
        <v>443.34383300000007</v>
      </c>
      <c r="G49" s="5">
        <f ca="1">OFFSET('84p stat'!$K$1,A49*20,0)-OFFSET('84p stat'!$N$1,A49*20,0)</f>
        <v>395.38029999999998</v>
      </c>
      <c r="H49" s="5">
        <f ca="1">OFFSET('84p stat'!$N$1,A49*20,0)</f>
        <v>0</v>
      </c>
      <c r="I49" s="5"/>
      <c r="J49" s="5">
        <f t="shared" ca="1" si="4"/>
        <v>882.90456000000052</v>
      </c>
      <c r="K49" s="10">
        <f t="shared" ca="1" si="5"/>
        <v>0.4478177120299387</v>
      </c>
      <c r="L49">
        <f t="shared" ca="1" si="2"/>
        <v>4.7089638479850632E-4</v>
      </c>
    </row>
    <row r="50" spans="1:12" x14ac:dyDescent="0.25">
      <c r="A50">
        <v>20</v>
      </c>
      <c r="C50" t="str">
        <f ca="1">OFFSET('84p stat'!$A$1,A50*20,0)</f>
        <v>CUDA opt_one_GPU</v>
      </c>
      <c r="D50" s="5">
        <f ca="1">OFFSET('84p trace'!$R$56,(A50-1)*56,0)-OFFSET('84p trace'!$S$56,(A50-1)*56,0)</f>
        <v>7.1589999999996508</v>
      </c>
      <c r="E50" s="5">
        <f ca="1">OFFSET('84p trace'!$S$56,(A50-1)*56,0)-OFFSET('84p stat'!$H$1,A50*20,0)</f>
        <v>2496.4103999999993</v>
      </c>
      <c r="F50" s="5">
        <f ca="1">OFFSET('84p stat'!$H$1,A50*20,0)-OFFSET('84p stat'!$K$1,A50*20,0)</f>
        <v>0</v>
      </c>
      <c r="G50" s="5">
        <f ca="1">OFFSET('84p stat'!$K$1,A50*20,0)-OFFSET('84p stat'!$N$1,A50*20,0)</f>
        <v>0</v>
      </c>
      <c r="H50" s="5">
        <f ca="1">OFFSET('84p stat'!$N$1,A50*20,0)</f>
        <v>0</v>
      </c>
      <c r="I50" s="5"/>
      <c r="J50" s="5">
        <f t="shared" ca="1" si="4"/>
        <v>2503.569399999999</v>
      </c>
      <c r="K50" s="10">
        <f t="shared" ca="1" si="5"/>
        <v>0</v>
      </c>
      <c r="L50" t="e">
        <f t="shared" ca="1" si="2"/>
        <v>#DIV/0!</v>
      </c>
    </row>
    <row r="51" spans="1:12" x14ac:dyDescent="0.25">
      <c r="A51">
        <v>21</v>
      </c>
      <c r="C51" t="str">
        <f ca="1">OFFSET('84p stat'!$A$1,A51*20,0)</f>
        <v>CUDA opt_one_GPU ant</v>
      </c>
      <c r="D51" s="5">
        <f ca="1">OFFSET('84p trace'!$R$56,(A51-1)*56,0)-OFFSET('84p trace'!$S$56,(A51-1)*56,0)</f>
        <v>7.2679999999963911</v>
      </c>
      <c r="E51" s="5">
        <f ca="1">OFFSET('84p trace'!$S$56,(A51-1)*56,0)-OFFSET('84p stat'!$H$1,A51*20,0)</f>
        <v>38836.630000000005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t="shared" ca="1" si="4"/>
        <v>38843.898000000001</v>
      </c>
      <c r="K51" s="10">
        <f t="shared" ca="1" si="5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CUDA opt_one_GPU ant local</v>
      </c>
      <c r="D52" s="5">
        <f ca="1">OFFSET('84p trace'!$R$56,(A52-1)*56,0)-OFFSET('84p trace'!$S$56,(A52-1)*56,0)</f>
        <v>7.1119999999991705</v>
      </c>
      <c r="E52" s="5">
        <f ca="1">OFFSET('84p trace'!$S$56,(A52-1)*56,0)-OFFSET('84p stat'!$H$1,A52*20,0)</f>
        <v>2076.1616000000008</v>
      </c>
      <c r="F52" s="5">
        <f ca="1">OFFSET('84p stat'!$H$1,A52*20,0)-OFFSET('84p stat'!$K$1,A52*20,0)</f>
        <v>0</v>
      </c>
      <c r="G52" s="5">
        <f ca="1">OFFSET('84p stat'!$K$1,A52*20,0)-OFFSET('84p stat'!$N$1,A52*20,0)</f>
        <v>0</v>
      </c>
      <c r="H52" s="5">
        <f ca="1">OFFSET('84p stat'!$N$1,A52*20,0)</f>
        <v>0</v>
      </c>
      <c r="I52" s="5"/>
      <c r="J52" s="5">
        <f t="shared" ca="1" si="4"/>
        <v>2083.2736</v>
      </c>
      <c r="K52" s="10">
        <f t="shared" ca="1" si="5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OFFSET('84p stat'!$A$1,A53*20,0)</f>
        <v>non CUDA Time</v>
      </c>
      <c r="D53" s="5">
        <f ca="1">OFFSET('84p trace'!$R$56,(A53-1)*56,0)-OFFSET('84p trace'!$S$56,(A53-1)*56,0)</f>
        <v>63.70860000000016</v>
      </c>
      <c r="E53" s="5">
        <f ca="1">OFFSET('84p trace'!$S$56,(A53-1)*56,0)-OFFSET('84p stat'!$H$1,A53*20,0)</f>
        <v>7.6054000000112865E-2</v>
      </c>
      <c r="F53" s="5">
        <f ca="1">OFFSET('84p stat'!$H$1,A53*20,0)-OFFSET('84p stat'!$K$1,A53*20,0)</f>
        <v>1.5420759999999518</v>
      </c>
      <c r="G53" s="5">
        <f ca="1">OFFSET('84p stat'!$K$1,A53*20,0)-OFFSET('84p stat'!$N$1,A53*20,0)</f>
        <v>1015.929624</v>
      </c>
      <c r="H53" s="5">
        <f ca="1">OFFSET('84p stat'!$N$1,A53*20,0)</f>
        <v>68.462046000000001</v>
      </c>
      <c r="I53" s="5"/>
      <c r="J53" s="5">
        <f t="shared" ca="1" si="4"/>
        <v>1149.7184000000002</v>
      </c>
      <c r="K53" s="10">
        <f t="shared" ca="1" si="5"/>
        <v>0.88363343928391491</v>
      </c>
      <c r="L53">
        <f t="shared" ca="1" si="2"/>
        <v>1.064305023970865E-2</v>
      </c>
    </row>
    <row r="54" spans="1:12" x14ac:dyDescent="0.25">
      <c r="A54">
        <v>24</v>
      </c>
      <c r="C54" t="str">
        <f ca="1">OFFSET('84p stat'!$A$1,A54*20,0)</f>
        <v>non CUDA</v>
      </c>
      <c r="D54" s="5">
        <f ca="1">OFFSET('84p trace'!$R$56,(A54-1)*56,0)-OFFSET('84p trace'!$S$56,(A54-1)*56,0)</f>
        <v>1086.3552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4"/>
        <v>1086.3552</v>
      </c>
      <c r="K54" s="10">
        <f t="shared" ca="1" si="5"/>
        <v>0</v>
      </c>
      <c r="L54" t="e">
        <f t="shared" ca="1" si="2"/>
        <v>#DIV/0!</v>
      </c>
    </row>
    <row r="55" spans="1:12" x14ac:dyDescent="0.25">
      <c r="A55">
        <v>25</v>
      </c>
      <c r="C55" t="str">
        <f ca="1">OFFSET('84p stat'!$A$1,A55*20,0)</f>
        <v>non CUDA non hash</v>
      </c>
      <c r="D55" s="5">
        <f ca="1">OFFSET('84p trace'!$R$56,(A55-1)*56,0)-OFFSET('84p trace'!$S$56,(A55-1)*56,0)</f>
        <v>0.80188000000032389</v>
      </c>
      <c r="E55" s="5">
        <f ca="1">OFFSET('84p trace'!$S$56,(A55-1)*56,0)-OFFSET('84p stat'!$H$1,A55*20,0)</f>
        <v>6.7861999999877298E-2</v>
      </c>
      <c r="F55" s="5">
        <f ca="1">OFFSET('84p stat'!$H$1,A55*20,0)-OFFSET('84p stat'!$K$1,A55*20,0)</f>
        <v>1.5020700000000033</v>
      </c>
      <c r="G55" s="5">
        <f ca="1">OFFSET('84p stat'!$K$1,A55*20,0)-OFFSET('84p stat'!$N$1,A55*20,0)</f>
        <v>846.10806200000002</v>
      </c>
      <c r="H55" s="5">
        <f ca="1">OFFSET('84p stat'!$N$1,A55*20,0)</f>
        <v>67.526465999999999</v>
      </c>
      <c r="I55" s="5"/>
      <c r="J55" s="5">
        <f t="shared" ca="1" si="4"/>
        <v>916.00634000000025</v>
      </c>
      <c r="K55" s="10">
        <f t="shared" ca="1" si="5"/>
        <v>0.92369236440001035</v>
      </c>
      <c r="L55">
        <f t="shared" ca="1" si="2"/>
        <v>7.0320646402439596E-3</v>
      </c>
    </row>
    <row r="56" spans="1:12" x14ac:dyDescent="0.25">
      <c r="A56">
        <v>26</v>
      </c>
      <c r="C56" t="str">
        <f ca="1">OFFSET('84p stat'!$A$1,A56*20,0)</f>
        <v>Classic ACO</v>
      </c>
      <c r="D56" s="5">
        <f ca="1">OFFSET('84p trace'!$R$56,(A56-1)*56,0)-OFFSET('84p trace'!$S$56,(A56-1)*56,0)</f>
        <v>4952.647999999992</v>
      </c>
      <c r="E56" s="5">
        <f ca="1">OFFSET('84p trace'!$S$56,(A56-1)*56,0)-OFFSET('84p stat'!$H$1,A56*20,0)</f>
        <v>50.667194999999992</v>
      </c>
      <c r="F56" s="5">
        <f ca="1">OFFSET('84p stat'!$H$1,A56*20,0)-OFFSET('84p stat'!$K$1,A56*20,0)</f>
        <v>3.9894530000001396</v>
      </c>
      <c r="G56" s="5">
        <f ca="1">OFFSET('84p stat'!$K$1,A56*20,0)-OFFSET('84p stat'!$N$1,A56*20,0)</f>
        <v>13266.287419999999</v>
      </c>
      <c r="H56" s="5">
        <f ca="1">OFFSET('84p stat'!$N$1,A56*20,0)</f>
        <v>232.00793200000001</v>
      </c>
      <c r="I56" s="5"/>
      <c r="J56" s="5">
        <f t="shared" ca="1" si="4"/>
        <v>18505.599999999991</v>
      </c>
      <c r="K56" s="10">
        <f t="shared" ca="1" si="5"/>
        <v>0.71687961590005211</v>
      </c>
      <c r="L56">
        <f t="shared" ca="1" si="2"/>
        <v>7.7128363681689674E-3</v>
      </c>
    </row>
    <row r="57" spans="1:12" x14ac:dyDescent="0.25">
      <c r="A57">
        <v>27</v>
      </c>
      <c r="C57" t="str">
        <f ca="1">OFFSET('84p stat'!$A$1,A57*20,0)</f>
        <v>Classic ACO non hash</v>
      </c>
      <c r="D57" s="5">
        <f ca="1">OFFSET('84p trace'!$R$56,(A57-1)*56,0)-OFFSET('84p trace'!$S$56,(A57-1)*56,0)</f>
        <v>1.3439999999973224</v>
      </c>
      <c r="E57" s="5">
        <f ca="1">OFFSET('84p trace'!$S$56,(A57-1)*56,0)-OFFSET('84p stat'!$H$1,A57*20,0)</f>
        <v>49.675703000002613</v>
      </c>
      <c r="F57" s="5">
        <f ca="1">OFFSET('84p stat'!$H$1,A57*20,0)-OFFSET('84p stat'!$K$1,A57*20,0)</f>
        <v>3.9724999999998545</v>
      </c>
      <c r="G57" s="5">
        <f ca="1">OFFSET('84p stat'!$K$1,A57*20,0)-OFFSET('84p stat'!$N$1,A57*20,0)</f>
        <v>12765.290371999999</v>
      </c>
      <c r="H57" s="5">
        <f ca="1">OFFSET('84p stat'!$N$1,A57*20,0)</f>
        <v>250.141425</v>
      </c>
      <c r="I57" s="5"/>
      <c r="J57" s="5">
        <f t="shared" ca="1" si="4"/>
        <v>13070.423999999999</v>
      </c>
      <c r="K57" s="10">
        <f t="shared" ca="1" si="5"/>
        <v>0.9766546496119789</v>
      </c>
      <c r="L57">
        <f t="shared" ca="1" si="2"/>
        <v>7.1095178213511799E-3</v>
      </c>
    </row>
    <row r="58" spans="1:12" x14ac:dyDescent="0.25">
      <c r="A58">
        <v>28</v>
      </c>
      <c r="C58" t="str">
        <f ca="1">OFFSET('84p stat'!$A$1,A58*20,0)</f>
        <v>omp</v>
      </c>
      <c r="D58" s="5">
        <f ca="1">OFFSET('84p trace'!$R$56,(A58-1)*56,0)-OFFSET('84p trace'!$S$56,(A58-1)*56,0)</f>
        <v>63.645799999999781</v>
      </c>
      <c r="E58" s="5">
        <f ca="1">OFFSET('84p trace'!$S$56,(A58-1)*56,0)-OFFSET('84p stat'!$H$1,A58*20,0)</f>
        <v>7.2554000000195629E-2</v>
      </c>
      <c r="F58" s="5">
        <f ca="1">OFFSET('84p stat'!$H$1,A58*20,0)-OFFSET('84p stat'!$K$1,A58*20,0)</f>
        <v>1.5046240000000353</v>
      </c>
      <c r="G58" s="5">
        <f ca="1">OFFSET('84p stat'!$K$1,A58*20,0)-OFFSET('84p stat'!$N$1,A58*20,0)</f>
        <v>960.01181799999995</v>
      </c>
      <c r="H58" s="5">
        <f ca="1">OFFSET('84p stat'!$N$1,A58*20,0)</f>
        <v>60.328603999999999</v>
      </c>
      <c r="I58" s="5"/>
      <c r="J58" s="5">
        <f t="shared" ca="1" si="4"/>
        <v>1085.5634</v>
      </c>
      <c r="K58" s="10">
        <f t="shared" ca="1" si="5"/>
        <v>0.88434431190292517</v>
      </c>
      <c r="L58">
        <f t="shared" ca="1" si="2"/>
        <v>3.1306314120671209E-3</v>
      </c>
    </row>
    <row r="59" spans="1:12" x14ac:dyDescent="0.25">
      <c r="A59">
        <v>29</v>
      </c>
      <c r="C59" t="str">
        <f ca="1">OFFSET('84p stat'!$A$1,A59*20,0)</f>
        <v>omp non hash</v>
      </c>
      <c r="D59" s="5">
        <f ca="1">OFFSET('84p trace'!$R$56,(A59-1)*56,0)-OFFSET('84p trace'!$S$56,(A59-1)*56,0)</f>
        <v>1.0353200000002971</v>
      </c>
      <c r="E59" s="5">
        <f ca="1">OFFSET('84p trace'!$S$56,(A59-1)*56,0)-OFFSET('84p stat'!$H$1,A59*20,0)</f>
        <v>6.9685999999933301E-2</v>
      </c>
      <c r="F59" s="5">
        <f ca="1">OFFSET('84p stat'!$H$1,A59*20,0)-OFFSET('84p stat'!$K$1,A59*20,0)</f>
        <v>1.513025999999968</v>
      </c>
      <c r="G59" s="5">
        <f ca="1">OFFSET('84p stat'!$K$1,A59*20,0)-OFFSET('84p stat'!$N$1,A59*20,0)</f>
        <v>848.91551600000003</v>
      </c>
      <c r="H59" s="5">
        <f ca="1">OFFSET('84p stat'!$N$1,A59*20,0)</f>
        <v>60.960932</v>
      </c>
      <c r="I59" s="5"/>
      <c r="J59" s="5">
        <f t="shared" ca="1" si="4"/>
        <v>912.49448000000018</v>
      </c>
      <c r="K59" s="10">
        <f t="shared" ca="1" si="5"/>
        <v>0.93032400152163097</v>
      </c>
      <c r="L59">
        <f t="shared" ca="1" si="2"/>
        <v>9.1884154999730371E-3</v>
      </c>
    </row>
    <row r="60" spans="1:12" x14ac:dyDescent="0.25">
      <c r="A60">
        <v>30</v>
      </c>
      <c r="C60" t="str">
        <f ca="1">OFFSET('84p stat'!$A$1,A60*20,0)</f>
        <v>non CUDA transp Time</v>
      </c>
      <c r="D60" s="5">
        <f ca="1">OFFSET('84p trace'!$R$56,(A60-1)*56,0)-OFFSET('84p trace'!$S$56,(A60-1)*56,0)</f>
        <v>64.140999999999622</v>
      </c>
      <c r="E60" s="5">
        <f ca="1">OFFSET('84p trace'!$S$56,(A60-1)*56,0)-OFFSET('84p stat'!$H$1,A60*20,0)</f>
        <v>7.6942000000144617E-2</v>
      </c>
      <c r="F60" s="5">
        <f ca="1">OFFSET('84p stat'!$H$1,A60*20,0)-OFFSET('84p stat'!$K$1,A60*20,0)</f>
        <v>2.5059859999998935</v>
      </c>
      <c r="G60" s="5">
        <f ca="1">OFFSET('84p stat'!$K$1,A60*20,0)-OFFSET('84p stat'!$N$1,A60*20,0)</f>
        <v>1016.4068580000001</v>
      </c>
      <c r="H60" s="5">
        <f ca="1">OFFSET('84p stat'!$N$1,A60*20,0)</f>
        <v>62.205413999999998</v>
      </c>
      <c r="I60" s="5"/>
      <c r="J60" s="5">
        <f t="shared" ref="J60:J65" ca="1" si="6">SUM(D60:H60)</f>
        <v>1145.3361999999997</v>
      </c>
      <c r="K60" s="10">
        <f t="shared" ref="K60:K65" ca="1" si="7">G60/J60</f>
        <v>0.88743100759410232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</v>
      </c>
      <c r="D61" s="5">
        <f ca="1">OFFSET('84p trace'!$R$56,(A61-1)*56,0)-OFFSET('84p trace'!$S$56,(A61-1)*56,0)</f>
        <v>1071.4654000000003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1071.4654000000003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 non hash</v>
      </c>
      <c r="D62" s="5">
        <f ca="1">OFFSET('84p trace'!$R$56,(A62-1)*56,0)-OFFSET('84p trace'!$S$56,(A62-1)*56,0)</f>
        <v>1.1335800000001655</v>
      </c>
      <c r="E62" s="5">
        <f ca="1">OFFSET('84p trace'!$S$56,(A62-1)*56,0)-OFFSET('84p stat'!$H$1,A62*20,0)</f>
        <v>7.8223999999977423E-2</v>
      </c>
      <c r="F62" s="5">
        <f ca="1">OFFSET('84p stat'!$H$1,A62*20,0)-OFFSET('84p stat'!$K$1,A62*20,0)</f>
        <v>2.661666000000082</v>
      </c>
      <c r="G62" s="5">
        <f ca="1">OFFSET('84p stat'!$K$1,A62*20,0)-OFFSET('84p stat'!$N$1,A62*20,0)</f>
        <v>875.20361800000001</v>
      </c>
      <c r="H62" s="5">
        <f ca="1">OFFSET('84p stat'!$N$1,A62*20,0)</f>
        <v>63.239072</v>
      </c>
      <c r="I62" s="5"/>
      <c r="J62" s="5">
        <f t="shared" ca="1" si="6"/>
        <v>942.3161600000002</v>
      </c>
      <c r="K62" s="10">
        <f t="shared" ca="1" si="7"/>
        <v>0.92877916685627027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 Time</v>
      </c>
      <c r="D63" s="5">
        <f ca="1">OFFSET('84p trace'!$R$56,(A63-1)*56,0)-OFFSET('84p trace'!$S$56,(A63-1)*56,0)</f>
        <v>65.226199999999835</v>
      </c>
      <c r="E63" s="5">
        <f ca="1">OFFSET('84p trace'!$S$56,(A63-1)*56,0)-OFFSET('84p stat'!$H$1,A63*20,0)</f>
        <v>9.0144000000236701E-2</v>
      </c>
      <c r="F63" s="5">
        <f ca="1">OFFSET('84p stat'!$H$1,A63*20,0)-OFFSET('84p stat'!$K$1,A63*20,0)</f>
        <v>2.7671139999999923</v>
      </c>
      <c r="G63" s="5">
        <f ca="1">OFFSET('84p stat'!$K$1,A63*20,0)-OFFSET('84p stat'!$N$1,A63*20,0)</f>
        <v>1174.211624</v>
      </c>
      <c r="H63" s="5">
        <f ca="1">OFFSET('84p stat'!$N$1,A63*20,0)</f>
        <v>71.914918</v>
      </c>
      <c r="I63" s="5"/>
      <c r="J63" s="5">
        <f t="shared" ca="1" si="6"/>
        <v>1314.21</v>
      </c>
      <c r="K63" s="10">
        <f t="shared" ca="1" si="7"/>
        <v>0.89347335966093699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non CUDA transp_AVX</v>
      </c>
      <c r="D64" s="5">
        <f ca="1">OFFSET('84p trace'!$R$56,(A64-1)*56,0)-OFFSET('84p trace'!$S$56,(A64-1)*56,0)</f>
        <v>1233.0798000000002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1233.0798000000002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 non hash</v>
      </c>
      <c r="D65" s="5">
        <f ca="1">OFFSET('84p trace'!$R$56,(A65-1)*56,0)-OFFSET('84p trace'!$S$56,(A65-1)*56,0)</f>
        <v>1.0905999999999949</v>
      </c>
      <c r="E65" s="5">
        <f ca="1">OFFSET('84p trace'!$S$56,(A65-1)*56,0)-OFFSET('84p stat'!$H$1,A65*20,0)</f>
        <v>0.10443599999985054</v>
      </c>
      <c r="F65" s="5">
        <f ca="1">OFFSET('84p stat'!$H$1,A65*20,0)-OFFSET('84p stat'!$K$1,A65*20,0)</f>
        <v>2.9357360000001336</v>
      </c>
      <c r="G65" s="5">
        <f ca="1">OFFSET('84p stat'!$K$1,A65*20,0)-OFFSET('84p stat'!$N$1,A65*20,0)</f>
        <v>1030.6815320000001</v>
      </c>
      <c r="H65" s="5">
        <f ca="1">OFFSET('84p stat'!$N$1,A65*20,0)</f>
        <v>72.156295999999998</v>
      </c>
      <c r="I65" s="5"/>
      <c r="J65" s="5">
        <f t="shared" ca="1" si="6"/>
        <v>1106.9686000000002</v>
      </c>
      <c r="K65" s="10">
        <f t="shared" ca="1" si="7"/>
        <v>0.93108470466099935</v>
      </c>
      <c r="L65">
        <f t="shared" ca="1" si="8"/>
        <v>3.4183383065227514E-4</v>
      </c>
    </row>
    <row r="66" spans="1:12" x14ac:dyDescent="0.25">
      <c r="A66">
        <v>36</v>
      </c>
      <c r="C66" t="str">
        <f ca="1">OFFSET('84p stat'!$A$1,A66*20,0)</f>
        <v>non CUDA transp_AVX_OMP Time</v>
      </c>
      <c r="D66" s="5">
        <f ca="1">OFFSET('84p trace'!$R$56,(A66-1)*56,0)-OFFSET('84p trace'!$S$56,(A66-1)*56,0)</f>
        <v>69.55619999999999</v>
      </c>
      <c r="E66" s="5">
        <f ca="1">OFFSET('84p trace'!$S$56,(A66-1)*56,0)-OFFSET('84p stat'!$H$1,A66*20,0)</f>
        <v>0.16612200000031407</v>
      </c>
      <c r="F66" s="5">
        <f ca="1">OFFSET('84p stat'!$H$1,A66*20,0)-OFFSET('84p stat'!$K$1,A66*20,0)</f>
        <v>4.5691799999999603</v>
      </c>
      <c r="G66" s="5">
        <f ca="1">OFFSET('84p stat'!$K$1,A66*20,0)-OFFSET('84p stat'!$N$1,A66*20,0)</f>
        <v>1253.8497659999998</v>
      </c>
      <c r="H66" s="5">
        <f ca="1">OFFSET('84p stat'!$N$1,A66*20,0)</f>
        <v>76.309932000000003</v>
      </c>
      <c r="I66" s="5"/>
      <c r="J66" s="5">
        <f t="shared" ref="J66:J80" ca="1" si="9">SUM(D66:H66)</f>
        <v>1404.4512</v>
      </c>
      <c r="K66" s="10">
        <f t="shared" ref="K66:K80" ca="1" si="10">G66/J66</f>
        <v>0.89276848209464299</v>
      </c>
      <c r="L66">
        <f t="shared" ca="1" si="8"/>
        <v>1.5623665738707197E-4</v>
      </c>
    </row>
    <row r="67" spans="1:12" x14ac:dyDescent="0.25">
      <c r="A67">
        <v>37</v>
      </c>
      <c r="C67" t="str">
        <f ca="1">OFFSET('84p stat'!$A$1,A67*20,0)</f>
        <v>non CUDA transp_AVX_OMP</v>
      </c>
      <c r="D67" s="5">
        <f ca="1">OFFSET('84p trace'!$R$56,(A67-1)*56,0)-OFFSET('84p trace'!$S$56,(A67-1)*56,0)</f>
        <v>1368.1382000000003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9"/>
        <v>1368.1382000000003</v>
      </c>
      <c r="K67" s="10">
        <f t="shared" ca="1" si="10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non CUDA transp_AVX_OMP non hash</v>
      </c>
      <c r="D68" s="5">
        <f ca="1">OFFSET('84p trace'!$R$56,(A68-1)*56,0)-OFFSET('84p trace'!$S$56,(A68-1)*56,0)</f>
        <v>1.2093999999995049</v>
      </c>
      <c r="E68" s="5">
        <f ca="1">OFFSET('84p trace'!$S$56,(A68-1)*56,0)-OFFSET('84p stat'!$H$1,A68*20,0)</f>
        <v>0.16773400000010952</v>
      </c>
      <c r="F68" s="5">
        <f ca="1">OFFSET('84p stat'!$H$1,A68*20,0)-OFFSET('84p stat'!$K$1,A68*20,0)</f>
        <v>4.5085079999998925</v>
      </c>
      <c r="G68" s="5">
        <f ca="1">OFFSET('84p stat'!$K$1,A68*20,0)-OFFSET('84p stat'!$N$1,A68*20,0)</f>
        <v>1087.8933920000002</v>
      </c>
      <c r="H68" s="5">
        <f ca="1">OFFSET('84p stat'!$N$1,A68*20,0)</f>
        <v>76.533165999999994</v>
      </c>
      <c r="I68" s="5"/>
      <c r="J68" s="5">
        <f t="shared" ca="1" si="9"/>
        <v>1170.3121999999996</v>
      </c>
      <c r="K68" s="10">
        <f t="shared" ca="1" si="10"/>
        <v>0.92957536629969384</v>
      </c>
      <c r="L68">
        <f t="shared" ca="1" si="8"/>
        <v>2.6227533359654212E-4</v>
      </c>
    </row>
    <row r="69" spans="1:12" x14ac:dyDescent="0.25">
      <c r="A69">
        <v>39</v>
      </c>
      <c r="C69" t="str">
        <f ca="1">OFFSET('84p stat'!$A$1,A69*20,0)</f>
        <v>CUDA ant add CPU_AVX_transp Time</v>
      </c>
      <c r="D69" s="5">
        <f ca="1">OFFSET('84p trace'!$R$56,(A69-1)*56,0)-OFFSET('84p trace'!$S$56,(A69-1)*56,0)</f>
        <v>7.0545600000000377</v>
      </c>
      <c r="E69" s="5">
        <f ca="1">OFFSET('84p trace'!$S$56,(A69-1)*56,0)-OFFSET('84p stat'!$H$1,A69*20,0)</f>
        <v>23.04955700000005</v>
      </c>
      <c r="F69" s="5">
        <f ca="1">OFFSET('84p stat'!$H$1,A69*20,0)-OFFSET('84p stat'!$K$1,A69*20,0)</f>
        <v>2.8424750000000358</v>
      </c>
      <c r="G69" s="5">
        <f ca="1">OFFSET('84p stat'!$K$1,A69*20,0)-OFFSET('84p stat'!$N$1,A69*20,0)</f>
        <v>449.29806799999994</v>
      </c>
      <c r="H69" s="5">
        <f ca="1">OFFSET('84p stat'!$N$1,A69*20,0)</f>
        <v>72.222840000000005</v>
      </c>
      <c r="I69" s="5"/>
      <c r="J69" s="5">
        <f t="shared" ca="1" si="9"/>
        <v>554.46750000000009</v>
      </c>
      <c r="K69" s="10">
        <f t="shared" ca="1" si="10"/>
        <v>0.81032354105515625</v>
      </c>
      <c r="L69">
        <f t="shared" ca="1" si="8"/>
        <v>4.9018883701824954E-4</v>
      </c>
    </row>
    <row r="70" spans="1:12" x14ac:dyDescent="0.25">
      <c r="A70">
        <v>40</v>
      </c>
      <c r="C70" t="str">
        <f ca="1">OFFSET('84p stat'!$A$1,A70*20,0)</f>
        <v>CUDA ant add CPU_AVX_transp</v>
      </c>
      <c r="D70" s="5">
        <f ca="1">OFFSET('84p trace'!$R$56,(A70-1)*56,0)-OFFSET('84p trace'!$S$56,(A70-1)*56,0)</f>
        <v>552.18560000000002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9"/>
        <v>552.18560000000002</v>
      </c>
      <c r="K70" s="10">
        <f t="shared" ca="1" si="10"/>
        <v>0</v>
      </c>
      <c r="L70" t="e">
        <f t="shared" ca="1" si="8"/>
        <v>#DIV/0!</v>
      </c>
    </row>
    <row r="71" spans="1:12" x14ac:dyDescent="0.25">
      <c r="A71">
        <v>41</v>
      </c>
      <c r="C71" t="str">
        <f ca="1">OFFSET('84p stat'!$A$1,A71*20,0)</f>
        <v>CUDA ant add CPU_AVX_transp non hash</v>
      </c>
      <c r="D71" s="5">
        <f ca="1">OFFSET('84p trace'!$R$56,(A71-1)*56,0)-OFFSET('84p trace'!$S$56,(A71-1)*56,0)</f>
        <v>1.393579999999929</v>
      </c>
      <c r="E71" s="5">
        <f ca="1">OFFSET('84p trace'!$S$56,(A71-1)*56,0)-OFFSET('84p stat'!$H$1,A71*20,0)</f>
        <v>22.783161000000064</v>
      </c>
      <c r="F71" s="5">
        <f ca="1">OFFSET('84p stat'!$H$1,A71*20,0)-OFFSET('84p stat'!$K$1,A71*20,0)</f>
        <v>2.7901050000000396</v>
      </c>
      <c r="G71" s="5">
        <f ca="1">OFFSET('84p stat'!$K$1,A71*20,0)-OFFSET('84p stat'!$N$1,A71*20,0)</f>
        <v>359.40525199999996</v>
      </c>
      <c r="H71" s="5">
        <f ca="1">OFFSET('84p stat'!$N$1,A71*20,0)</f>
        <v>71.565082000000004</v>
      </c>
      <c r="I71" s="5"/>
      <c r="J71" s="5">
        <f t="shared" ca="1" si="9"/>
        <v>457.93718000000001</v>
      </c>
      <c r="K71" s="10">
        <f t="shared" ca="1" si="10"/>
        <v>0.78483527369409045</v>
      </c>
      <c r="L71">
        <f t="shared" ca="1" si="8"/>
        <v>5.6678637601576161E-4</v>
      </c>
    </row>
    <row r="72" spans="1:12" x14ac:dyDescent="0.25">
      <c r="A72">
        <v>42</v>
      </c>
      <c r="C72" t="str">
        <f ca="1">OFFSET('84p stat'!$A$1,A72*20,0)</f>
        <v>CUDA Const</v>
      </c>
      <c r="D72" s="5">
        <f ca="1">OFFSET('84p trace'!$R$56,(A72-1)*56,0)-OFFSET('84p trace'!$S$56,(A72-1)*56,0)</f>
        <v>7.1674600000001192</v>
      </c>
      <c r="E72" s="5">
        <f ca="1">OFFSET('84p trace'!$S$56,(A72-1)*56,0)-OFFSET('84p stat'!$H$1,A72*20,0)</f>
        <v>33.735849999999914</v>
      </c>
      <c r="F72" s="5">
        <f ca="1">OFFSET('84p stat'!$H$1,A72*20,0)-OFFSET('84p stat'!$K$1,A72*20,0)</f>
        <v>24.858754999999974</v>
      </c>
      <c r="G72" s="5">
        <f ca="1">OFFSET('84p stat'!$K$1,A72*20,0)-OFFSET('84p stat'!$N$1,A72*20,0)</f>
        <v>523.05027400000006</v>
      </c>
      <c r="H72" s="5">
        <f ca="1">OFFSET('84p stat'!$N$1,A72*20,0)</f>
        <v>354.42030099999999</v>
      </c>
      <c r="I72" s="5"/>
      <c r="J72" s="5">
        <f t="shared" ca="1" si="9"/>
        <v>943.23264000000006</v>
      </c>
      <c r="K72" s="10">
        <f t="shared" ca="1" si="10"/>
        <v>0.55452944673331073</v>
      </c>
      <c r="L72">
        <f t="shared" ca="1" si="8"/>
        <v>2.6542454453207253E-4</v>
      </c>
    </row>
    <row r="73" spans="1:12" x14ac:dyDescent="0.25">
      <c r="A73">
        <v>43</v>
      </c>
      <c r="C73" t="str">
        <f ca="1">OFFSET('84p stat'!$A$1,A73*20,0)</f>
        <v>CUDA ant Const</v>
      </c>
      <c r="D73" s="5">
        <f ca="1">OFFSET('84p trace'!$R$56,(A73-1)*56,0)-OFFSET('84p trace'!$S$56,(A73-1)*56,0)</f>
        <v>7.2350200000000768</v>
      </c>
      <c r="E73" s="5">
        <f ca="1">OFFSET('84p trace'!$S$56,(A73-1)*56,0)-OFFSET('84p stat'!$H$1,A73*20,0)</f>
        <v>37.658139999999889</v>
      </c>
      <c r="F73" s="5">
        <f ca="1">OFFSET('84p stat'!$H$1,A73*20,0)-OFFSET('84p stat'!$K$1,A73*20,0)</f>
        <v>24.275511000000051</v>
      </c>
      <c r="G73" s="5">
        <f ca="1">OFFSET('84p stat'!$K$1,A73*20,0)-OFFSET('84p stat'!$N$1,A73*20,0)</f>
        <v>387.50714499999998</v>
      </c>
      <c r="H73" s="5">
        <f ca="1">OFFSET('84p stat'!$N$1,A73*20,0)</f>
        <v>418.14254399999999</v>
      </c>
      <c r="I73" s="5"/>
      <c r="J73" s="5">
        <f t="shared" ca="1" si="9"/>
        <v>874.81835999999998</v>
      </c>
      <c r="K73" s="10">
        <f t="shared" ca="1" si="10"/>
        <v>0.44295726143653408</v>
      </c>
      <c r="L73">
        <f t="shared" ca="1" si="8"/>
        <v>2.5814959900741799E-4</v>
      </c>
    </row>
    <row r="74" spans="1:12" x14ac:dyDescent="0.25">
      <c r="A74">
        <v>44</v>
      </c>
      <c r="C74" t="str">
        <f ca="1">OFFSET('84p stat'!$A$1,A74*20,0)</f>
        <v>CUDA ant par Const</v>
      </c>
      <c r="D74" s="5">
        <f ca="1">OFFSET('84p trace'!$R$56,(A74-1)*56,0)-OFFSET('84p trace'!$S$56,(A74-1)*56,0)</f>
        <v>7.2173999999999978</v>
      </c>
      <c r="E74" s="5">
        <f ca="1">OFFSET('84p trace'!$S$56,(A74-1)*56,0)-OFFSET('84p stat'!$H$1,A74*20,0)</f>
        <v>39.414705000000026</v>
      </c>
      <c r="F74" s="5">
        <f ca="1">OFFSET('84p stat'!$H$1,A74*20,0)-OFFSET('84p stat'!$K$1,A74*20,0)</f>
        <v>25.542904000000021</v>
      </c>
      <c r="G74" s="5">
        <f ca="1">OFFSET('84p stat'!$K$1,A74*20,0)-OFFSET('84p stat'!$N$1,A74*20,0)</f>
        <v>387.567903</v>
      </c>
      <c r="H74" s="5">
        <f ca="1">OFFSET('84p stat'!$N$1,A74*20,0)</f>
        <v>420.737528</v>
      </c>
      <c r="I74" s="5"/>
      <c r="J74" s="5">
        <f t="shared" ca="1" si="9"/>
        <v>880.48044000000004</v>
      </c>
      <c r="K74" s="10">
        <f t="shared" ca="1" si="10"/>
        <v>0.44017775454500724</v>
      </c>
      <c r="L74">
        <f t="shared" ca="1" si="8"/>
        <v>7.5641810997053438E-5</v>
      </c>
    </row>
    <row r="75" spans="1:12" x14ac:dyDescent="0.25">
      <c r="A75">
        <v>45</v>
      </c>
      <c r="C75" t="str">
        <f ca="1">OFFSET('84p stat'!$A$1,A75*20,0)</f>
        <v>CUDA ant add CPU Const</v>
      </c>
      <c r="D75" s="5">
        <f ca="1">OFFSET('84p trace'!$R$56,(A75-1)*56,0)-OFFSET('84p trace'!$S$56,(A75-1)*56,0)</f>
        <v>7.0655599999998913</v>
      </c>
      <c r="E75" s="5">
        <f ca="1">OFFSET('84p trace'!$S$56,(A75-1)*56,0)-OFFSET('84p stat'!$H$1,A75*20,0)</f>
        <v>23.367761000000087</v>
      </c>
      <c r="F75" s="5">
        <f ca="1">OFFSET('84p stat'!$H$1,A75*20,0)-OFFSET('84p stat'!$K$1,A75*20,0)</f>
        <v>2.3026160000000573</v>
      </c>
      <c r="G75" s="5">
        <f ca="1">OFFSET('84p stat'!$K$1,A75*20,0)-OFFSET('84p stat'!$N$1,A75*20,0)</f>
        <v>442.614329</v>
      </c>
      <c r="H75" s="5">
        <f ca="1">OFFSET('84p stat'!$N$1,A75*20,0)</f>
        <v>72.083134000000001</v>
      </c>
      <c r="I75" s="5"/>
      <c r="J75" s="5">
        <f t="shared" ca="1" si="9"/>
        <v>547.43340000000001</v>
      </c>
      <c r="K75" s="10">
        <f t="shared" ca="1" si="10"/>
        <v>0.808526350419978</v>
      </c>
      <c r="L75">
        <f t="shared" ca="1" si="8"/>
        <v>7.7128711482600261E-4</v>
      </c>
    </row>
    <row r="76" spans="1:12" x14ac:dyDescent="0.25">
      <c r="A76">
        <v>46</v>
      </c>
      <c r="C76" t="str">
        <f ca="1">OFFSET('84p stat'!$A$1,A76*20,0)</f>
        <v>CUDA opt Const</v>
      </c>
      <c r="D76" s="5">
        <f ca="1">OFFSET('84p trace'!$R$56,(A76-1)*56,0)-OFFSET('84p trace'!$S$56,(A76-1)*56,0)</f>
        <v>7.3401799999998047</v>
      </c>
      <c r="E76" s="5">
        <f ca="1">OFFSET('84p trace'!$S$56,(A76-1)*56,0)-OFFSET('84p stat'!$H$1,A76*20,0)</f>
        <v>35.629244000000199</v>
      </c>
      <c r="F76" s="5">
        <f ca="1">OFFSET('84p stat'!$H$1,A76*20,0)-OFFSET('84p stat'!$K$1,A76*20,0)</f>
        <v>375.28986300000008</v>
      </c>
      <c r="G76" s="5">
        <f ca="1">OFFSET('84p stat'!$K$1,A76*20,0)-OFFSET('84p stat'!$N$1,A76*20,0)</f>
        <v>524.18405299999995</v>
      </c>
      <c r="H76" s="5">
        <f ca="1">OFFSET('84p stat'!$N$1,A76*20,0)</f>
        <v>0</v>
      </c>
      <c r="I76" s="5"/>
      <c r="J76" s="5">
        <f t="shared" ca="1" si="9"/>
        <v>942.44334000000003</v>
      </c>
      <c r="K76" s="10">
        <f t="shared" ca="1" si="10"/>
        <v>0.55619688818640278</v>
      </c>
      <c r="L76">
        <f t="shared" ca="1" si="8"/>
        <v>5.1947440545387655E-4</v>
      </c>
    </row>
    <row r="77" spans="1:12" x14ac:dyDescent="0.25">
      <c r="A77">
        <v>47</v>
      </c>
      <c r="C77" t="str">
        <f ca="1">OFFSET('84p stat'!$A$1,A77*20,0)</f>
        <v>CUDA opt ant Const</v>
      </c>
      <c r="D77" s="5">
        <f ca="1">OFFSET('84p trace'!$R$56,(A77-1)*56,0)-OFFSET('84p trace'!$S$56,(A77-1)*56,0)</f>
        <v>7.3285999999998239</v>
      </c>
      <c r="E77" s="5">
        <f ca="1">OFFSET('84p trace'!$S$56,(A77-1)*56,0)-OFFSET('84p stat'!$H$1,A77*20,0)</f>
        <v>33.179015000000163</v>
      </c>
      <c r="F77" s="5">
        <f ca="1">OFFSET('84p stat'!$H$1,A77*20,0)-OFFSET('84p stat'!$K$1,A77*20,0)</f>
        <v>438.33498900000006</v>
      </c>
      <c r="G77" s="5">
        <f ca="1">OFFSET('84p stat'!$K$1,A77*20,0)-OFFSET('84p stat'!$N$1,A77*20,0)</f>
        <v>387.26999599999999</v>
      </c>
      <c r="H77" s="5">
        <f ca="1">OFFSET('84p stat'!$N$1,A77*20,0)</f>
        <v>0</v>
      </c>
      <c r="I77" s="5"/>
      <c r="J77" s="5">
        <f t="shared" ca="1" si="9"/>
        <v>866.11260000000004</v>
      </c>
      <c r="K77" s="10">
        <f t="shared" ca="1" si="10"/>
        <v>0.44713585277480083</v>
      </c>
      <c r="L77">
        <f t="shared" ca="1" si="8"/>
        <v>6.1290375593540608E-5</v>
      </c>
    </row>
    <row r="78" spans="1:12" x14ac:dyDescent="0.25">
      <c r="A78">
        <v>48</v>
      </c>
      <c r="C78" t="str">
        <f ca="1">OFFSET('84p stat'!$A$1,A78*20,0)</f>
        <v>CUDA opt ant par Const</v>
      </c>
      <c r="D78" s="5">
        <f ca="1">OFFSET('84p trace'!$R$56,(A78-1)*56,0)-OFFSET('84p trace'!$S$56,(A78-1)*56,0)</f>
        <v>7.3850000000002183</v>
      </c>
      <c r="E78" s="5">
        <f ca="1">OFFSET('84p trace'!$S$56,(A78-1)*56,0)-OFFSET('84p stat'!$H$1,A78*20,0)</f>
        <v>34.092349999999897</v>
      </c>
      <c r="F78" s="5">
        <f ca="1">OFFSET('84p stat'!$H$1,A78*20,0)-OFFSET('84p stat'!$K$1,A78*20,0)</f>
        <v>442.98518100000001</v>
      </c>
      <c r="G78" s="5">
        <f ca="1">OFFSET('84p stat'!$K$1,A78*20,0)-OFFSET('84p stat'!$N$1,A78*20,0)</f>
        <v>387.31732899999997</v>
      </c>
      <c r="H78" s="5">
        <f ca="1">OFFSET('84p stat'!$N$1,A78*20,0)</f>
        <v>0</v>
      </c>
      <c r="I78" s="5"/>
      <c r="J78" s="5">
        <f t="shared" ca="1" si="9"/>
        <v>871.7798600000001</v>
      </c>
      <c r="K78" s="10">
        <f t="shared" ca="1" si="10"/>
        <v>0.44428341003427163</v>
      </c>
      <c r="L78">
        <f t="shared" ca="1" si="8"/>
        <v>7.8676712376730769E-5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939.81069999999988</v>
      </c>
      <c r="E84" s="5">
        <f ca="1">OFFSET('84p trace'!$S$56,(A84-1)*56,0)</f>
        <v>932.53868</v>
      </c>
      <c r="F84" s="5">
        <f ca="1">OFFSET('84p stat'!$H$1,A84*20,0)</f>
        <v>898.39274799999998</v>
      </c>
      <c r="G84" s="5">
        <f ca="1">OFFSET('84p stat'!$K$1,A84*20,0)</f>
        <v>873.61891000000003</v>
      </c>
      <c r="H84" s="5">
        <f ca="1">OFFSET('84p stat'!$N$1,A84*20,0)</f>
        <v>350.71995199999998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940.91118000000006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571.71949999999993</v>
      </c>
      <c r="E86" s="5">
        <f ca="1">OFFSET('84p trace'!$S$56,(A86-1)*56,0)</f>
        <v>569.96139999999991</v>
      </c>
      <c r="F86" s="5">
        <f ca="1">OFFSET('84p stat'!$H$1,A86*20,0)</f>
        <v>537.00847999999996</v>
      </c>
      <c r="G86" s="5">
        <f ca="1">OFFSET('84p stat'!$K$1,A86*20,0)</f>
        <v>512.16870600000004</v>
      </c>
      <c r="H86" s="5">
        <f ca="1">OFFSET('84p stat'!$N$1,A86*20,0)</f>
        <v>352.64252199999999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884.5232400000001</v>
      </c>
      <c r="E87" s="5">
        <f ca="1">OFFSET('84p trace'!$S$56,(A87-1)*56,0)</f>
        <v>877.42267999999967</v>
      </c>
      <c r="F87" s="5">
        <f ca="1">OFFSET('84p stat'!$H$1,A87*20,0)</f>
        <v>835.29393100000004</v>
      </c>
      <c r="G87" s="5">
        <f ca="1">OFFSET('84p stat'!$K$1,A87*20,0)</f>
        <v>811.28688399999999</v>
      </c>
      <c r="H87" s="5">
        <f ca="1">OFFSET('84p stat'!$N$1,A87*20,0)</f>
        <v>419.40123999999997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890.24441999999976</v>
      </c>
      <c r="E88" s="5">
        <f ca="1">OFFSET('84p trace'!$S$56,(A88-1)*56,0)</f>
        <v>883.13026000000013</v>
      </c>
      <c r="F88" s="5">
        <f ca="1">OFFSET('84p stat'!$H$1,A88*20,0)</f>
        <v>839.81142799999998</v>
      </c>
      <c r="G88" s="5">
        <f ca="1">OFFSET('84p stat'!$K$1,A88*20,0)</f>
        <v>814.19289400000002</v>
      </c>
      <c r="H88" s="5">
        <f ca="1">OFFSET('84p stat'!$N$1,A88*20,0)</f>
        <v>422.30918800000001</v>
      </c>
    </row>
    <row r="89" spans="1:8" x14ac:dyDescent="0.25">
      <c r="A89">
        <v>6</v>
      </c>
      <c r="C89" t="str">
        <f ca="1">OFFSET('84p stat'!$A$1,A89*20,0)</f>
        <v>CUDA ant par global</v>
      </c>
      <c r="D89" s="5">
        <f ca="1">OFFSET('84p trace'!$R$56,(A89-1)*56,0)</f>
        <v>898.90762000000007</v>
      </c>
      <c r="E89" s="5">
        <f ca="1">OFFSET('84p trace'!$S$56,(A89-1)*56,0)</f>
        <v>891.8823000000001</v>
      </c>
      <c r="F89" s="5">
        <f ca="1">OFFSET('84p stat'!$H$1,A89*20,0)</f>
        <v>845.48519299999998</v>
      </c>
      <c r="G89" s="5">
        <f ca="1">OFFSET('84p stat'!$K$1,A89*20,0)</f>
        <v>819.40396699999997</v>
      </c>
      <c r="H89" s="5">
        <f ca="1">OFFSET('84p stat'!$N$1,A89*20,0)</f>
        <v>422.14559800000001</v>
      </c>
    </row>
    <row r="90" spans="1:8" x14ac:dyDescent="0.25">
      <c r="A90">
        <v>7</v>
      </c>
      <c r="C90" t="str">
        <f ca="1">OFFSET('84p stat'!$A$1,A90*20,0)</f>
        <v>CUDA ant non hash</v>
      </c>
      <c r="D90" s="5">
        <f ca="1">OFFSET('84p trace'!$R$56,(A90-1)*56,0)</f>
        <v>788.63043999999991</v>
      </c>
      <c r="E90" s="5">
        <f ca="1">OFFSET('84p trace'!$S$56,(A90-1)*56,0)</f>
        <v>786.94929999999988</v>
      </c>
      <c r="F90" s="5">
        <f ca="1">OFFSET('84p stat'!$H$1,A90*20,0)</f>
        <v>745.07608400000004</v>
      </c>
      <c r="G90" s="5">
        <f ca="1">OFFSET('84p stat'!$K$1,A90*20,0)</f>
        <v>720.78806299999997</v>
      </c>
      <c r="H90" s="5">
        <f ca="1">OFFSET('84p stat'!$N$1,A90*20,0)</f>
        <v>419.53826800000002</v>
      </c>
    </row>
    <row r="91" spans="1:8" x14ac:dyDescent="0.25">
      <c r="A91">
        <v>8</v>
      </c>
      <c r="C91" t="str">
        <f ca="1">OFFSET('84p stat'!$A$1,A91*20,0)</f>
        <v>CUDA ant add CPU Time</v>
      </c>
      <c r="D91" s="5">
        <f ca="1">OFFSET('84p trace'!$R$56,(A91-1)*56,0)</f>
        <v>550.78434000000004</v>
      </c>
      <c r="E91" s="5">
        <f ca="1">OFFSET('84p trace'!$S$56,(A91-1)*56,0)</f>
        <v>543.99292000000014</v>
      </c>
      <c r="F91" s="5">
        <f ca="1">OFFSET('84p stat'!$H$1,A91*20,0)</f>
        <v>521.93520899999999</v>
      </c>
      <c r="G91" s="5">
        <f ca="1">OFFSET('84p stat'!$K$1,A91*20,0)</f>
        <v>520.45110599999998</v>
      </c>
      <c r="H91" s="5">
        <f ca="1">OFFSET('84p stat'!$N$1,A91*20,0)</f>
        <v>75.095070000000007</v>
      </c>
    </row>
    <row r="92" spans="1:8" x14ac:dyDescent="0.25">
      <c r="A92">
        <v>9</v>
      </c>
      <c r="C92" t="str">
        <f ca="1">OFFSET('84p stat'!$A$1,A92*20,0)</f>
        <v>CUDA ant add CPU Time global</v>
      </c>
      <c r="D92" s="5">
        <f ca="1">OFFSET('84p trace'!$R$56,(A92-1)*56,0)</f>
        <v>565.77748000000008</v>
      </c>
      <c r="E92" s="5">
        <f ca="1">OFFSET('84p trace'!$S$56,(A92-1)*56,0)</f>
        <v>558.85852000000011</v>
      </c>
      <c r="F92" s="5">
        <f ca="1">OFFSET('84p stat'!$H$1,A92*20,0)</f>
        <v>535.174847</v>
      </c>
      <c r="G92" s="5">
        <f ca="1">OFFSET('84p stat'!$K$1,A92*20,0)</f>
        <v>534.00291300000004</v>
      </c>
      <c r="H92" s="5">
        <f ca="1">OFFSET('84p stat'!$N$1,A92*20,0)</f>
        <v>77.326987000000003</v>
      </c>
    </row>
    <row r="93" spans="1:8" x14ac:dyDescent="0.25">
      <c r="A93">
        <v>10</v>
      </c>
      <c r="C93" t="str">
        <f ca="1">OFFSET('84p stat'!$A$1,A93*20,0)</f>
        <v>CUDA ant add CPU</v>
      </c>
      <c r="D93" s="5">
        <f ca="1">OFFSET('84p trace'!$R$56,(A93-1)*56,0)</f>
        <v>550.77454</v>
      </c>
      <c r="E93" s="5">
        <f ca="1">OFFSET('84p trace'!$S$56,(A93-1)*56,0)</f>
        <v>0</v>
      </c>
      <c r="F93" s="5">
        <f ca="1">OFFSET('84p stat'!$H$1,A93*20,0)</f>
        <v>0</v>
      </c>
      <c r="G93" s="5">
        <f ca="1">OFFSET('84p stat'!$K$1,A93*20,0)</f>
        <v>0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ant add CPU non hash</v>
      </c>
      <c r="D94" s="5">
        <f ca="1">OFFSET('84p trace'!$R$56,(A94-1)*56,0)</f>
        <v>455.94613999999996</v>
      </c>
      <c r="E94" s="5">
        <f ca="1">OFFSET('84p trace'!$S$56,(A94-1)*56,0)</f>
        <v>454.28892000000002</v>
      </c>
      <c r="F94" s="5">
        <f ca="1">OFFSET('84p stat'!$H$1,A94*20,0)</f>
        <v>431.89784500000002</v>
      </c>
      <c r="G94" s="5">
        <f ca="1">OFFSET('84p stat'!$K$1,A94*20,0)</f>
        <v>430.55763999999999</v>
      </c>
      <c r="H94" s="5">
        <f ca="1">OFFSET('84p stat'!$N$1,A94*20,0)</f>
        <v>76.067890000000006</v>
      </c>
    </row>
    <row r="95" spans="1:8" x14ac:dyDescent="0.25">
      <c r="A95">
        <v>12</v>
      </c>
      <c r="C95" t="str">
        <f ca="1">OFFSET('84p stat'!$A$1,A95*20,0)</f>
        <v>CUDA ant add CPU12</v>
      </c>
      <c r="D95" s="5">
        <f ca="1">OFFSET('84p trace'!$R$56,(A95-1)*56,0)</f>
        <v>1863.8728000000001</v>
      </c>
      <c r="E95" s="5">
        <f ca="1">OFFSET('84p trace'!$S$56,(A95-1)*56,0)</f>
        <v>1807.4166</v>
      </c>
      <c r="F95" s="5">
        <f ca="1">OFFSET('84p stat'!$H$1,A95*20,0)</f>
        <v>1793.146812</v>
      </c>
      <c r="G95" s="5">
        <f ca="1">OFFSET('84p stat'!$K$1,A95*20,0)</f>
        <v>1755.1728169999999</v>
      </c>
      <c r="H95" s="5">
        <f ca="1">OFFSET('84p stat'!$N$1,A95*20,0)</f>
        <v>671.38927999999999</v>
      </c>
    </row>
    <row r="96" spans="1:8" x14ac:dyDescent="0.25">
      <c r="A96">
        <v>13</v>
      </c>
      <c r="C96" t="str">
        <f ca="1">OFFSET('84p stat'!$A$1,A96*20,0)</f>
        <v>CUDA opt</v>
      </c>
      <c r="D96" s="5">
        <f ca="1">OFFSET('84p trace'!$R$56,(A96-1)*56,0)</f>
        <v>948.85399999999993</v>
      </c>
      <c r="E96" s="5">
        <f ca="1">OFFSET('84p trace'!$S$56,(A96-1)*56,0)</f>
        <v>0</v>
      </c>
      <c r="F96" s="5">
        <f ca="1">OFFSET('84p stat'!$H$1,A96*20,0)</f>
        <v>0</v>
      </c>
      <c r="G96" s="5">
        <f ca="1">OFFSET('84p stat'!$K$1,A96*20,0)</f>
        <v>0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Time</v>
      </c>
      <c r="D97" s="5">
        <f ca="1">OFFSET('84p trace'!$R$56,(A97-1)*56,0)</f>
        <v>955.08666000000017</v>
      </c>
      <c r="E97" s="5">
        <f ca="1">OFFSET('84p trace'!$S$56,(A97-1)*56,0)</f>
        <v>948.0293999999999</v>
      </c>
      <c r="F97" s="5">
        <f ca="1">OFFSET('84p stat'!$H$1,A97*20,0)</f>
        <v>901.27955799999995</v>
      </c>
      <c r="G97" s="5">
        <f ca="1">OFFSET('84p stat'!$K$1,A97*20,0)</f>
        <v>523.54590599999995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non hash</v>
      </c>
      <c r="D98" s="5">
        <f ca="1">OFFSET('84p trace'!$R$56,(A98-1)*56,0)</f>
        <v>574.35978</v>
      </c>
      <c r="E98" s="5">
        <f ca="1">OFFSET('84p trace'!$S$56,(A98-1)*56,0)</f>
        <v>572.59712000000002</v>
      </c>
      <c r="F98" s="5">
        <f ca="1">OFFSET('84p stat'!$H$1,A98*20,0)</f>
        <v>536.26751200000001</v>
      </c>
      <c r="G98" s="5">
        <f ca="1">OFFSET('84p stat'!$K$1,A98*20,0)</f>
        <v>158.611571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</v>
      </c>
      <c r="D99" s="5">
        <f ca="1">OFFSET('84p trace'!$R$56,(A99-1)*56,0)</f>
        <v>880.96704</v>
      </c>
      <c r="E99" s="5">
        <f ca="1">OFFSET('84p trace'!$S$56,(A99-1)*56,0)</f>
        <v>873.86850000000038</v>
      </c>
      <c r="F99" s="5">
        <f ca="1">OFFSET('84p stat'!$H$1,A99*20,0)</f>
        <v>829.88154699999996</v>
      </c>
      <c r="G99" s="5">
        <f ca="1">OFFSET('84p stat'!$K$1,A99*20,0)</f>
        <v>390.37389300000001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 ant non hash</v>
      </c>
      <c r="D100" s="5">
        <f ca="1">OFFSET('84p trace'!$R$56,(A100-1)*56,0)</f>
        <v>782.22980000000007</v>
      </c>
      <c r="E100" s="5">
        <f ca="1">OFFSET('84p trace'!$S$56,(A100-1)*56,0)</f>
        <v>780.46939999999984</v>
      </c>
      <c r="F100" s="5">
        <f ca="1">OFFSET('84p stat'!$H$1,A100*20,0)</f>
        <v>740.16636000000005</v>
      </c>
      <c r="G100" s="5">
        <f ca="1">OFFSET('84p stat'!$K$1,A100*20,0)</f>
        <v>300.13444700000002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 ant par</v>
      </c>
      <c r="D101" s="5">
        <f ca="1">OFFSET('84p trace'!$R$56,(A101-1)*56,0)</f>
        <v>876.81378000000007</v>
      </c>
      <c r="E101" s="5">
        <f ca="1">OFFSET('84p trace'!$S$56,(A101-1)*56,0)</f>
        <v>869.66463999999962</v>
      </c>
      <c r="F101" s="5">
        <f ca="1">OFFSET('84p stat'!$H$1,A101*20,0)</f>
        <v>833.79317500000002</v>
      </c>
      <c r="G101" s="5">
        <f ca="1">OFFSET('84p stat'!$K$1,A101*20,0)</f>
        <v>390.36974099999998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 ant par global</v>
      </c>
      <c r="D102" s="5">
        <f ca="1">OFFSET('84p trace'!$R$56,(A102-1)*56,0)</f>
        <v>882.90456000000052</v>
      </c>
      <c r="E102" s="5">
        <f ca="1">OFFSET('84p trace'!$S$56,(A102-1)*56,0)</f>
        <v>875.85644000000002</v>
      </c>
      <c r="F102" s="5">
        <f ca="1">OFFSET('84p stat'!$H$1,A102*20,0)</f>
        <v>838.72413300000005</v>
      </c>
      <c r="G102" s="5">
        <f ca="1">OFFSET('84p stat'!$K$1,A102*20,0)</f>
        <v>395.38029999999998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CUDA opt_one_GPU</v>
      </c>
      <c r="D103" s="5">
        <f ca="1">OFFSET('84p trace'!$R$56,(A103-1)*56,0)</f>
        <v>2503.569399999999</v>
      </c>
      <c r="E103" s="5">
        <f ca="1">OFFSET('84p trace'!$S$56,(A103-1)*56,0)</f>
        <v>2496.4103999999993</v>
      </c>
      <c r="F103" s="5">
        <f ca="1">OFFSET('84p stat'!$H$1,A103*20,0)</f>
        <v>0</v>
      </c>
      <c r="G103" s="5">
        <f ca="1">OFFSET('84p stat'!$K$1,A103*20,0)</f>
        <v>0</v>
      </c>
      <c r="H103" s="5">
        <f ca="1">OFFSET('84p stat'!$N$1,A103*20,0)</f>
        <v>0</v>
      </c>
    </row>
    <row r="104" spans="1:8" x14ac:dyDescent="0.25">
      <c r="A104">
        <v>21</v>
      </c>
      <c r="C104" t="str">
        <f ca="1">OFFSET('84p stat'!$A$1,A104*20,0)</f>
        <v>CUDA opt_one_GPU ant</v>
      </c>
      <c r="D104" s="5">
        <f ca="1">OFFSET('84p trace'!$R$56,(A104-1)*56,0)</f>
        <v>38843.898000000001</v>
      </c>
      <c r="E104" s="5">
        <f ca="1">OFFSET('84p trace'!$S$56,(A104-1)*56,0)</f>
        <v>38836.630000000005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CUDA opt_one_GPU ant local</v>
      </c>
      <c r="D105" s="5">
        <f ca="1">OFFSET('84p trace'!$R$56,(A105-1)*56,0)</f>
        <v>2083.2736</v>
      </c>
      <c r="E105" s="5">
        <f ca="1">OFFSET('84p trace'!$S$56,(A105-1)*56,0)</f>
        <v>2076.1616000000008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8" x14ac:dyDescent="0.25">
      <c r="A106">
        <v>23</v>
      </c>
      <c r="C106" t="str">
        <f ca="1">OFFSET('84p stat'!$A$1,A106*20,0)</f>
        <v>non CUDA Time</v>
      </c>
      <c r="D106" s="5">
        <f ca="1">OFFSET('84p trace'!$R$56,(A106-1)*56,0)</f>
        <v>1149.7184000000002</v>
      </c>
      <c r="E106" s="5">
        <f ca="1">OFFSET('84p trace'!$S$56,(A106-1)*56,0)</f>
        <v>1086.0098</v>
      </c>
      <c r="F106" s="5">
        <f ca="1">OFFSET('84p stat'!$H$1,A106*20,0)</f>
        <v>1085.9337459999999</v>
      </c>
      <c r="G106" s="5">
        <f ca="1">OFFSET('84p stat'!$K$1,A106*20,0)</f>
        <v>1084.39167</v>
      </c>
      <c r="H106" s="5">
        <f ca="1">OFFSET('84p stat'!$N$1,A106*20,0)</f>
        <v>68.462046000000001</v>
      </c>
    </row>
    <row r="107" spans="1:8" x14ac:dyDescent="0.25">
      <c r="A107">
        <v>24</v>
      </c>
      <c r="C107" t="str">
        <f ca="1">OFFSET('84p stat'!$A$1,A107*20,0)</f>
        <v>non CUDA</v>
      </c>
      <c r="D107" s="5">
        <f ca="1">OFFSET('84p trace'!$R$56,(A107-1)*56,0)</f>
        <v>1086.3552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non hash</v>
      </c>
      <c r="D108" s="5">
        <f ca="1">OFFSET('84p trace'!$R$56,(A108-1)*56,0)</f>
        <v>916.00634000000025</v>
      </c>
      <c r="E108" s="5">
        <f ca="1">OFFSET('84p trace'!$S$56,(A108-1)*56,0)</f>
        <v>915.20445999999993</v>
      </c>
      <c r="F108" s="5">
        <f ca="1">OFFSET('84p stat'!$H$1,A108*20,0)</f>
        <v>915.13659800000005</v>
      </c>
      <c r="G108" s="5">
        <f ca="1">OFFSET('84p stat'!$K$1,A108*20,0)</f>
        <v>913.63452800000005</v>
      </c>
      <c r="H108" s="5">
        <f ca="1">OFFSET('84p stat'!$N$1,A108*20,0)</f>
        <v>67.526465999999999</v>
      </c>
    </row>
    <row r="109" spans="1:8" x14ac:dyDescent="0.25">
      <c r="A109">
        <v>26</v>
      </c>
      <c r="C109" t="str">
        <f ca="1">OFFSET('84p stat'!$A$1,A109*20,0)</f>
        <v>Classic ACO</v>
      </c>
      <c r="D109" s="5">
        <f ca="1">OFFSET('84p trace'!$R$56,(A109-1)*56,0)</f>
        <v>18505.599999999991</v>
      </c>
      <c r="E109" s="5">
        <f ca="1">OFFSET('84p trace'!$S$56,(A109-1)*56,0)</f>
        <v>13552.951999999999</v>
      </c>
      <c r="F109" s="5">
        <f ca="1">OFFSET('84p stat'!$H$1,A109*20,0)</f>
        <v>13502.284804999999</v>
      </c>
      <c r="G109" s="5">
        <f ca="1">OFFSET('84p stat'!$K$1,A109*20,0)</f>
        <v>13498.295351999999</v>
      </c>
      <c r="H109" s="5">
        <f ca="1">OFFSET('84p stat'!$N$1,A109*20,0)</f>
        <v>232.00793200000001</v>
      </c>
    </row>
    <row r="110" spans="1:8" x14ac:dyDescent="0.25">
      <c r="A110">
        <v>27</v>
      </c>
      <c r="C110" t="str">
        <f ca="1">OFFSET('84p stat'!$A$1,A110*20,0)</f>
        <v>Classic ACO non hash</v>
      </c>
      <c r="D110" s="5">
        <f ca="1">OFFSET('84p trace'!$R$56,(A110-1)*56,0)</f>
        <v>13070.423999999999</v>
      </c>
      <c r="E110" s="5">
        <f ca="1">OFFSET('84p trace'!$S$56,(A110-1)*56,0)</f>
        <v>13069.080000000002</v>
      </c>
      <c r="F110" s="5">
        <f ca="1">OFFSET('84p stat'!$H$1,A110*20,0)</f>
        <v>13019.404296999999</v>
      </c>
      <c r="G110" s="5">
        <f ca="1">OFFSET('84p stat'!$K$1,A110*20,0)</f>
        <v>13015.431796999999</v>
      </c>
      <c r="H110" s="5">
        <f ca="1">OFFSET('84p stat'!$N$1,A110*20,0)</f>
        <v>250.141425</v>
      </c>
    </row>
    <row r="111" spans="1:8" x14ac:dyDescent="0.25">
      <c r="A111">
        <v>28</v>
      </c>
      <c r="C111" t="str">
        <f ca="1">OFFSET('84p stat'!$A$1,A111*20,0)</f>
        <v>omp</v>
      </c>
      <c r="D111" s="5">
        <f ca="1">OFFSET('84p trace'!$R$56,(A111-1)*56,0)</f>
        <v>1085.5634</v>
      </c>
      <c r="E111" s="5">
        <f ca="1">OFFSET('84p trace'!$S$56,(A111-1)*56,0)</f>
        <v>1021.9176000000002</v>
      </c>
      <c r="F111" s="5">
        <f ca="1">OFFSET('84p stat'!$H$1,A111*20,0)</f>
        <v>1021.845046</v>
      </c>
      <c r="G111" s="5">
        <f ca="1">OFFSET('84p stat'!$K$1,A111*20,0)</f>
        <v>1020.340422</v>
      </c>
      <c r="H111" s="5">
        <f ca="1">OFFSET('84p stat'!$N$1,A111*20,0)</f>
        <v>60.328603999999999</v>
      </c>
    </row>
    <row r="112" spans="1:8" x14ac:dyDescent="0.25">
      <c r="A112">
        <v>29</v>
      </c>
      <c r="C112" t="str">
        <f ca="1">OFFSET('84p stat'!$A$1,A112*20,0)</f>
        <v>omp non hash</v>
      </c>
      <c r="D112" s="5">
        <f ca="1">OFFSET('84p trace'!$R$56,(A112-1)*56,0)</f>
        <v>912.49448000000018</v>
      </c>
      <c r="E112" s="5">
        <f ca="1">OFFSET('84p trace'!$S$56,(A112-1)*56,0)</f>
        <v>911.45915999999988</v>
      </c>
      <c r="F112" s="5">
        <f ca="1">OFFSET('84p stat'!$H$1,A112*20,0)</f>
        <v>911.38947399999995</v>
      </c>
      <c r="G112" s="5">
        <f ca="1">OFFSET('84p stat'!$K$1,A112*20,0)</f>
        <v>909.87644799999998</v>
      </c>
      <c r="H112" s="5">
        <f ca="1">OFFSET('84p stat'!$N$1,A112*20,0)</f>
        <v>60.960932</v>
      </c>
    </row>
    <row r="113" spans="1:8" x14ac:dyDescent="0.25">
      <c r="A113">
        <v>30</v>
      </c>
      <c r="C113" t="str">
        <f ca="1">OFFSET('84p stat'!$A$1,A113*20,0)</f>
        <v>non CUDA transp Time</v>
      </c>
      <c r="D113" s="5">
        <f ca="1">OFFSET('84p trace'!$R$56,(A113-1)*56,0)</f>
        <v>1145.3361999999997</v>
      </c>
      <c r="E113" s="5">
        <f ca="1">OFFSET('84p trace'!$S$56,(A113-1)*56,0)</f>
        <v>1081.1952000000001</v>
      </c>
      <c r="F113" s="5">
        <f ca="1">OFFSET('84p stat'!$H$1,A113*20,0)</f>
        <v>1081.118258</v>
      </c>
      <c r="G113" s="5">
        <f ca="1">OFFSET('84p stat'!$K$1,A113*20,0)</f>
        <v>1078.6122720000001</v>
      </c>
      <c r="H113" s="5">
        <f ca="1">OFFSET('84p stat'!$N$1,A113*20,0)</f>
        <v>62.205413999999998</v>
      </c>
    </row>
    <row r="114" spans="1:8" x14ac:dyDescent="0.25">
      <c r="A114">
        <v>31</v>
      </c>
      <c r="C114" t="str">
        <f ca="1">OFFSET('84p stat'!$A$1,A114*20,0)</f>
        <v>non CUDA transp</v>
      </c>
      <c r="D114" s="5">
        <f ca="1">OFFSET('84p trace'!$R$56,(A114-1)*56,0)</f>
        <v>1071.4654000000003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 non hash</v>
      </c>
      <c r="D115" s="5">
        <f ca="1">OFFSET('84p trace'!$R$56,(A115-1)*56,0)</f>
        <v>942.3161600000002</v>
      </c>
      <c r="E115" s="5">
        <f ca="1">OFFSET('84p trace'!$S$56,(A115-1)*56,0)</f>
        <v>941.18258000000003</v>
      </c>
      <c r="F115" s="5">
        <f ca="1">OFFSET('84p stat'!$H$1,A115*20,0)</f>
        <v>941.10435600000005</v>
      </c>
      <c r="G115" s="5">
        <f ca="1">OFFSET('84p stat'!$K$1,A115*20,0)</f>
        <v>938.44268999999997</v>
      </c>
      <c r="H115" s="5">
        <f ca="1">OFFSET('84p stat'!$N$1,A115*20,0)</f>
        <v>63.239072</v>
      </c>
    </row>
    <row r="116" spans="1:8" x14ac:dyDescent="0.25">
      <c r="A116">
        <v>33</v>
      </c>
      <c r="C116" t="str">
        <f ca="1">OFFSET('84p stat'!$A$1,A116*20,0)</f>
        <v>non CUDA transp_AVX Time</v>
      </c>
      <c r="D116" s="5">
        <f ca="1">OFFSET('84p trace'!$R$56,(A116-1)*56,0)</f>
        <v>1314.21</v>
      </c>
      <c r="E116" s="5">
        <f ca="1">OFFSET('84p trace'!$S$56,(A116-1)*56,0)</f>
        <v>1248.9838000000002</v>
      </c>
      <c r="F116" s="5">
        <f ca="1">OFFSET('84p stat'!$H$1,A116*20,0)</f>
        <v>1248.893656</v>
      </c>
      <c r="G116" s="5">
        <f ca="1">OFFSET('84p stat'!$K$1,A116*20,0)</f>
        <v>1246.126542</v>
      </c>
      <c r="H116" s="5">
        <f ca="1">OFFSET('84p stat'!$N$1,A116*20,0)</f>
        <v>71.914918</v>
      </c>
    </row>
    <row r="117" spans="1:8" x14ac:dyDescent="0.25">
      <c r="A117">
        <v>34</v>
      </c>
      <c r="C117" t="str">
        <f ca="1">OFFSET('84p stat'!$A$1,A117*20,0)</f>
        <v>non CUDA transp_AVX</v>
      </c>
      <c r="D117" s="5">
        <f ca="1">OFFSET('84p trace'!$R$56,(A117-1)*56,0)</f>
        <v>1233.0798000000002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non CUDA transp_AVX non hash</v>
      </c>
      <c r="D118" s="5">
        <f ca="1">OFFSET('84p trace'!$R$56,(A118-1)*56,0)</f>
        <v>1106.9685999999999</v>
      </c>
      <c r="E118" s="5">
        <f ca="1">OFFSET('84p trace'!$S$56,(A118-1)*56,0)</f>
        <v>1105.8779999999999</v>
      </c>
      <c r="F118" s="5">
        <f ca="1">OFFSET('84p stat'!$H$1,A118*20,0)</f>
        <v>1105.7735640000001</v>
      </c>
      <c r="G118" s="5">
        <f ca="1">OFFSET('84p stat'!$K$1,A118*20,0)</f>
        <v>1102.8378279999999</v>
      </c>
      <c r="H118" s="5">
        <f ca="1">OFFSET('84p stat'!$N$1,A118*20,0)</f>
        <v>72.156295999999998</v>
      </c>
    </row>
    <row r="119" spans="1:8" x14ac:dyDescent="0.25">
      <c r="A119">
        <v>36</v>
      </c>
      <c r="C119" t="str">
        <f ca="1">OFFSET('84p stat'!$A$1,A119*20,0)</f>
        <v>non CUDA transp_AVX_OMP Time</v>
      </c>
      <c r="D119" s="5">
        <f ca="1">OFFSET('84p trace'!$R$56,(A119-1)*56,0)</f>
        <v>1404.4512000000002</v>
      </c>
      <c r="E119" s="5">
        <f ca="1">OFFSET('84p trace'!$S$56,(A119-1)*56,0)</f>
        <v>1334.8950000000002</v>
      </c>
      <c r="F119" s="5">
        <f ca="1">OFFSET('84p stat'!$H$1,A119*20,0)</f>
        <v>1334.7288779999999</v>
      </c>
      <c r="G119" s="5">
        <f ca="1">OFFSET('84p stat'!$K$1,A119*20,0)</f>
        <v>1330.1596979999999</v>
      </c>
      <c r="H119" s="5">
        <f ca="1">OFFSET('84p stat'!$N$1,A119*20,0)</f>
        <v>76.309932000000003</v>
      </c>
    </row>
    <row r="120" spans="1:8" x14ac:dyDescent="0.25">
      <c r="A120">
        <v>37</v>
      </c>
      <c r="C120" t="str">
        <f ca="1">OFFSET('84p stat'!$A$1,A120*20,0)</f>
        <v>non CUDA transp_AVX_OMP</v>
      </c>
      <c r="D120" s="5">
        <f ca="1">OFFSET('84p trace'!$R$56,(A120-1)*56,0)</f>
        <v>1368.1382000000003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non CUDA transp_AVX_OMP non hash</v>
      </c>
      <c r="D121" s="5">
        <f ca="1">OFFSET('84p trace'!$R$56,(A121-1)*56,0)</f>
        <v>1170.3121999999996</v>
      </c>
      <c r="E121" s="5">
        <f ca="1">OFFSET('84p trace'!$S$56,(A121-1)*56,0)</f>
        <v>1169.1028000000001</v>
      </c>
      <c r="F121" s="5">
        <f ca="1">OFFSET('84p stat'!$H$1,A121*20,0)</f>
        <v>1168.935066</v>
      </c>
      <c r="G121" s="5">
        <f ca="1">OFFSET('84p stat'!$K$1,A121*20,0)</f>
        <v>1164.4265580000001</v>
      </c>
      <c r="H121" s="5">
        <f ca="1">OFFSET('84p stat'!$N$1,A121*20,0)</f>
        <v>76.533165999999994</v>
      </c>
    </row>
    <row r="122" spans="1:8" x14ac:dyDescent="0.25">
      <c r="A122">
        <v>39</v>
      </c>
      <c r="C122" t="str">
        <f ca="1">OFFSET('84p stat'!$A$1,A122*20,0)</f>
        <v>CUDA ant add CPU_AVX_transp Time</v>
      </c>
      <c r="D122" s="5">
        <f ca="1">OFFSET('84p trace'!$R$56,(A122-1)*56,0)</f>
        <v>554.46750000000009</v>
      </c>
      <c r="E122" s="5">
        <f ca="1">OFFSET('84p trace'!$S$56,(A122-1)*56,0)</f>
        <v>547.41294000000005</v>
      </c>
      <c r="F122" s="5">
        <f ca="1">OFFSET('84p stat'!$H$1,A122*20,0)</f>
        <v>524.363383</v>
      </c>
      <c r="G122" s="5">
        <f ca="1">OFFSET('84p stat'!$K$1,A122*20,0)</f>
        <v>521.52090799999996</v>
      </c>
      <c r="H122" s="5">
        <f ca="1">OFFSET('84p stat'!$N$1,A122*20,0)</f>
        <v>72.222840000000005</v>
      </c>
    </row>
    <row r="123" spans="1:8" x14ac:dyDescent="0.25">
      <c r="A123">
        <v>40</v>
      </c>
      <c r="C123" t="str">
        <f ca="1">OFFSET('84p stat'!$A$1,A123*20,0)</f>
        <v>CUDA ant add CPU_AVX_transp</v>
      </c>
      <c r="D123" s="5">
        <f ca="1">OFFSET('84p trace'!$R$56,(A123-1)*56,0)</f>
        <v>552.18560000000002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 t="str">
        <f ca="1">OFFSET('84p stat'!$A$1,A124*20,0)</f>
        <v>CUDA ant add CPU_AVX_transp non hash</v>
      </c>
      <c r="D124" s="5">
        <f ca="1">OFFSET('84p trace'!$R$56,(A124-1)*56,0)</f>
        <v>457.93718000000001</v>
      </c>
      <c r="E124" s="5">
        <f ca="1">OFFSET('84p trace'!$S$56,(A124-1)*56,0)</f>
        <v>456.54360000000008</v>
      </c>
      <c r="F124" s="5">
        <f ca="1">OFFSET('84p stat'!$H$1,A124*20,0)</f>
        <v>433.76043900000002</v>
      </c>
      <c r="G124" s="5">
        <f ca="1">OFFSET('84p stat'!$K$1,A124*20,0)</f>
        <v>430.97033399999998</v>
      </c>
      <c r="H124" s="5">
        <f ca="1">OFFSET('84p stat'!$N$1,A124*20,0)</f>
        <v>71.565082000000004</v>
      </c>
    </row>
    <row r="125" spans="1:8" x14ac:dyDescent="0.25">
      <c r="A125">
        <v>42</v>
      </c>
      <c r="C125" t="str">
        <f ca="1">OFFSET('84p stat'!$A$1,A125*20,0)</f>
        <v>CUDA Const</v>
      </c>
      <c r="D125" s="5">
        <f ca="1">OFFSET('84p trace'!$R$56,(A125-1)*56,0)</f>
        <v>943.23264000000006</v>
      </c>
      <c r="E125" s="5">
        <f ca="1">OFFSET('84p trace'!$S$56,(A125-1)*56,0)</f>
        <v>936.06517999999994</v>
      </c>
      <c r="F125" s="5">
        <f ca="1">OFFSET('84p stat'!$H$1,A125*20,0)</f>
        <v>902.32933000000003</v>
      </c>
      <c r="G125" s="5">
        <f ca="1">OFFSET('84p stat'!$K$1,A125*20,0)</f>
        <v>877.47057500000005</v>
      </c>
      <c r="H125" s="5">
        <f ca="1">OFFSET('84p stat'!$N$1,A125*20,0)</f>
        <v>354.42030099999999</v>
      </c>
    </row>
    <row r="126" spans="1:8" x14ac:dyDescent="0.25">
      <c r="A126">
        <v>43</v>
      </c>
      <c r="C126" t="str">
        <f ca="1">OFFSET('84p stat'!$A$1,A126*20,0)</f>
        <v>CUDA ant Const</v>
      </c>
      <c r="D126" s="5">
        <f ca="1">OFFSET('84p trace'!$R$56,(A126-1)*56,0)</f>
        <v>874.81835999999998</v>
      </c>
      <c r="E126" s="5">
        <f ca="1">OFFSET('84p trace'!$S$56,(A126-1)*56,0)</f>
        <v>867.58333999999991</v>
      </c>
      <c r="F126" s="5">
        <f ca="1">OFFSET('84p stat'!$H$1,A126*20,0)</f>
        <v>829.92520000000002</v>
      </c>
      <c r="G126" s="5">
        <f ca="1">OFFSET('84p stat'!$K$1,A126*20,0)</f>
        <v>805.64968899999997</v>
      </c>
      <c r="H126" s="5">
        <f ca="1">OFFSET('84p stat'!$N$1,A126*20,0)</f>
        <v>418.14254399999999</v>
      </c>
    </row>
    <row r="127" spans="1:8" x14ac:dyDescent="0.25">
      <c r="A127">
        <v>44</v>
      </c>
      <c r="C127" t="str">
        <f ca="1">OFFSET('84p stat'!$A$1,A127*20,0)</f>
        <v>CUDA ant par Const</v>
      </c>
      <c r="D127" s="5">
        <f ca="1">OFFSET('84p trace'!$R$56,(A127-1)*56,0)</f>
        <v>880.48044000000004</v>
      </c>
      <c r="E127" s="5">
        <f ca="1">OFFSET('84p trace'!$S$56,(A127-1)*56,0)</f>
        <v>873.26304000000005</v>
      </c>
      <c r="F127" s="5">
        <f ca="1">OFFSET('84p stat'!$H$1,A127*20,0)</f>
        <v>833.84833500000002</v>
      </c>
      <c r="G127" s="5">
        <f ca="1">OFFSET('84p stat'!$K$1,A127*20,0)</f>
        <v>808.305431</v>
      </c>
      <c r="H127" s="5">
        <f ca="1">OFFSET('84p stat'!$N$1,A127*20,0)</f>
        <v>420.737528</v>
      </c>
    </row>
    <row r="128" spans="1:8" x14ac:dyDescent="0.25">
      <c r="A128">
        <v>45</v>
      </c>
      <c r="C128" t="str">
        <f ca="1">OFFSET('84p stat'!$A$1,A128*20,0)</f>
        <v>CUDA ant add CPU Const</v>
      </c>
      <c r="D128" s="5">
        <f ca="1">OFFSET('84p trace'!$R$56,(A128-1)*56,0)</f>
        <v>547.43340000000001</v>
      </c>
      <c r="E128" s="5">
        <f ca="1">OFFSET('84p trace'!$S$56,(A128-1)*56,0)</f>
        <v>540.36784000000011</v>
      </c>
      <c r="F128" s="5">
        <f ca="1">OFFSET('84p stat'!$H$1,A128*20,0)</f>
        <v>517.00007900000003</v>
      </c>
      <c r="G128" s="5">
        <f ca="1">OFFSET('84p stat'!$K$1,A128*20,0)</f>
        <v>514.69746299999997</v>
      </c>
      <c r="H128" s="5">
        <f ca="1">OFFSET('84p stat'!$N$1,A128*20,0)</f>
        <v>72.083134000000001</v>
      </c>
    </row>
    <row r="129" spans="1:10" x14ac:dyDescent="0.25">
      <c r="A129">
        <v>46</v>
      </c>
      <c r="C129" t="str">
        <f ca="1">OFFSET('84p stat'!$A$1,A129*20,0)</f>
        <v>CUDA opt Const</v>
      </c>
      <c r="D129" s="5">
        <f ca="1">OFFSET('84p trace'!$R$56,(A129-1)*56,0)</f>
        <v>942.44334000000003</v>
      </c>
      <c r="E129" s="5">
        <f ca="1">OFFSET('84p trace'!$S$56,(A129-1)*56,0)</f>
        <v>935.10316000000023</v>
      </c>
      <c r="F129" s="5">
        <f ca="1">OFFSET('84p stat'!$H$1,A129*20,0)</f>
        <v>899.47391600000003</v>
      </c>
      <c r="G129" s="5">
        <f ca="1">OFFSET('84p stat'!$K$1,A129*20,0)</f>
        <v>524.18405299999995</v>
      </c>
      <c r="H129" s="5">
        <f ca="1">OFFSET('84p stat'!$N$1,A129*20,0)</f>
        <v>0</v>
      </c>
    </row>
    <row r="130" spans="1:10" x14ac:dyDescent="0.25">
      <c r="A130">
        <v>47</v>
      </c>
      <c r="C130" t="str">
        <f ca="1">OFFSET('84p stat'!$A$1,A130*20,0)</f>
        <v>CUDA opt ant Const</v>
      </c>
      <c r="D130" s="5">
        <f ca="1">OFFSET('84p trace'!$R$56,(A130-1)*56,0)</f>
        <v>866.11260000000004</v>
      </c>
      <c r="E130" s="5">
        <f ca="1">OFFSET('84p trace'!$S$56,(A130-1)*56,0)</f>
        <v>858.78400000000022</v>
      </c>
      <c r="F130" s="5">
        <f ca="1">OFFSET('84p stat'!$H$1,A130*20,0)</f>
        <v>825.60498500000006</v>
      </c>
      <c r="G130" s="5">
        <f ca="1">OFFSET('84p stat'!$K$1,A130*20,0)</f>
        <v>387.26999599999999</v>
      </c>
      <c r="H130" s="5">
        <f ca="1">OFFSET('84p stat'!$N$1,A130*20,0)</f>
        <v>0</v>
      </c>
    </row>
    <row r="131" spans="1:10" x14ac:dyDescent="0.25">
      <c r="A131">
        <v>48</v>
      </c>
      <c r="C131" t="str">
        <f ca="1">OFFSET('84p stat'!$A$1,A131*20,0)</f>
        <v>CUDA opt ant par Const</v>
      </c>
      <c r="D131" s="5">
        <f ca="1">OFFSET('84p trace'!$R$56,(A131-1)*56,0)</f>
        <v>871.7798600000001</v>
      </c>
      <c r="E131" s="5">
        <f ca="1">OFFSET('84p trace'!$S$56,(A131-1)*56,0)</f>
        <v>864.39485999999988</v>
      </c>
      <c r="F131" s="5">
        <f ca="1">OFFSET('84p stat'!$H$1,A131*20,0)</f>
        <v>830.30250999999998</v>
      </c>
      <c r="G131" s="5">
        <f ca="1">OFFSET('84p stat'!$K$1,A131*20,0)</f>
        <v>387.31732899999997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15.300738130000036</v>
      </c>
      <c r="E138" s="5">
        <f ca="1">OFFSET('84p trace'!$V$56,(A31-1)*56,0)</f>
        <v>14.444292657599989</v>
      </c>
      <c r="F138" s="5">
        <f ca="1">OFFSET('84p stat'!$H$1,A138*20,1)</f>
        <v>4.4487880000000004</v>
      </c>
      <c r="G138" s="5">
        <f ca="1">OFFSET('84p stat'!$K$1,A138*20,1)</f>
        <v>5.212256</v>
      </c>
      <c r="H138" s="5">
        <f ca="1">OFFSET('84p stat'!$N$1,A138*20,1)</f>
        <v>0.441965</v>
      </c>
      <c r="J138" s="5">
        <f ca="1">SUM(D138:H138)</f>
        <v>39.848039787600023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12.665465507600015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12.665465507600015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18.568871730000033</v>
      </c>
      <c r="E140" s="5">
        <f ca="1">OFFSET('84p trace'!$V$56,(A33-1)*56,0)</f>
        <v>18.759061760000005</v>
      </c>
      <c r="F140" s="5">
        <f ca="1">OFFSET('84p stat'!$H$1,A140*20,1)</f>
        <v>0.97168200000000005</v>
      </c>
      <c r="G140" s="5">
        <f ca="1">OFFSET('84p stat'!$K$1,A140*20,1)</f>
        <v>1.8960999999999999E-2</v>
      </c>
      <c r="H140" s="5">
        <f ca="1">OFFSET('84p stat'!$N$1,A140*20,1)</f>
        <v>1.4989999999999999E-3</v>
      </c>
      <c r="J140" s="5">
        <f t="shared" ca="1" si="11"/>
        <v>38.320075490000036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9.4274196623999558</v>
      </c>
      <c r="E141" s="5">
        <f ca="1">OFFSET('84p trace'!$V$56,(A34-1)*56,0)</f>
        <v>9.2545116975999715</v>
      </c>
      <c r="F141" s="5">
        <f ca="1">OFFSET('84p stat'!$H$1,A141*20,1)</f>
        <v>1.2441409999999999</v>
      </c>
      <c r="G141" s="5">
        <f ca="1">OFFSET('84p stat'!$K$1,A141*20,1)</f>
        <v>1.1097859999999999</v>
      </c>
      <c r="H141" s="5">
        <f ca="1">OFFSET('84p stat'!$N$1,A141*20,1)</f>
        <v>1.1065670000000001</v>
      </c>
      <c r="J141" s="5">
        <f t="shared" ca="1" si="11"/>
        <v>22.142425359999926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18.017432123600035</v>
      </c>
      <c r="E142" s="5">
        <f ca="1">OFFSET('84p trace'!$V$56,(A35-1)*56,0)</f>
        <v>17.541173152400003</v>
      </c>
      <c r="F142" s="5">
        <f ca="1">OFFSET('84p stat'!$H$1,A142*20,1)</f>
        <v>2.0063330000000001</v>
      </c>
      <c r="G142" s="5">
        <f ca="1">OFFSET('84p stat'!$K$1,A142*20,1)</f>
        <v>1.2671159999999999</v>
      </c>
      <c r="H142" s="5">
        <f ca="1">OFFSET('84p stat'!$N$1,A142*20,1)</f>
        <v>1.24688</v>
      </c>
      <c r="J142" s="5">
        <f t="shared" ca="1" si="11"/>
        <v>40.078934276000034</v>
      </c>
    </row>
    <row r="143" spans="1:10" x14ac:dyDescent="0.25">
      <c r="A143">
        <v>6</v>
      </c>
      <c r="C143" t="str">
        <f ca="1">OFFSET('84p stat'!$A$1,A143*20,0)</f>
        <v>CUDA ant par global</v>
      </c>
      <c r="D143" s="5">
        <f ca="1">OFFSET('84p trace'!$U$56,(A36-1)*56,0)</f>
        <v>17.30653835560009</v>
      </c>
      <c r="E143" s="5">
        <f ca="1">OFFSET('84p trace'!$V$56,(A36-1)*56,0)</f>
        <v>16.92862821000001</v>
      </c>
      <c r="F143" s="5">
        <f ca="1">OFFSET('84p stat'!$H$1,A143*20,1)</f>
        <v>1.2203090000000001</v>
      </c>
      <c r="G143" s="5">
        <f ca="1">OFFSET('84p stat'!$K$1,A143*20,1)</f>
        <v>1.409476</v>
      </c>
      <c r="H143" s="5">
        <f ca="1">OFFSET('84p stat'!$N$1,A143*20,1)</f>
        <v>1.275515</v>
      </c>
      <c r="J143" s="5">
        <f t="shared" ca="1" si="11"/>
        <v>38.140466565600093</v>
      </c>
    </row>
    <row r="144" spans="1:10" x14ac:dyDescent="0.25">
      <c r="A144">
        <v>7</v>
      </c>
      <c r="C144" t="str">
        <f ca="1">OFFSET('84p stat'!$A$1,A144*20,0)</f>
        <v>CUDA ant non hash</v>
      </c>
      <c r="D144" s="5">
        <f ca="1">OFFSET('84p trace'!$U$56,(A37-1)*56,0)</f>
        <v>21.814955206399976</v>
      </c>
      <c r="E144" s="5">
        <f ca="1">OFFSET('84p trace'!$V$56,(A37-1)*56,0)</f>
        <v>21.397608130000002</v>
      </c>
      <c r="F144" s="5">
        <f ca="1">OFFSET('84p stat'!$H$1,A144*20,1)</f>
        <v>1.623197</v>
      </c>
      <c r="G144" s="5">
        <f ca="1">OFFSET('84p stat'!$K$1,A144*20,1)</f>
        <v>0.867483</v>
      </c>
      <c r="H144" s="5">
        <f ca="1">OFFSET('84p stat'!$N$1,A144*20,1)</f>
        <v>0.87990299999999999</v>
      </c>
      <c r="J144" s="5">
        <f t="shared" ca="1" si="11"/>
        <v>46.583146336399977</v>
      </c>
    </row>
    <row r="145" spans="1:10" x14ac:dyDescent="0.25">
      <c r="A145">
        <v>8</v>
      </c>
      <c r="C145" t="str">
        <f ca="1">OFFSET('84p stat'!$A$1,A145*20,0)</f>
        <v>CUDA ant add CPU Time</v>
      </c>
      <c r="D145" s="5">
        <f ca="1">OFFSET('84p trace'!$U$56,(A38-1)*56,0)</f>
        <v>58.041966464400055</v>
      </c>
      <c r="E145" s="5">
        <f ca="1">OFFSET('84p trace'!$V$56,(A38-1)*56,0)</f>
        <v>57.418120873600074</v>
      </c>
      <c r="F145" s="5">
        <f ca="1">OFFSET('84p stat'!$H$1,A145*20,1)</f>
        <v>32.657366000000003</v>
      </c>
      <c r="G145" s="5">
        <f ca="1">OFFSET('84p stat'!$K$1,A145*20,1)</f>
        <v>29.630110999999999</v>
      </c>
      <c r="H145" s="5">
        <f ca="1">OFFSET('84p stat'!$N$1,A145*20,1)</f>
        <v>2.4324110000000001</v>
      </c>
      <c r="J145" s="5">
        <f t="shared" ca="1" si="11"/>
        <v>180.17997533800013</v>
      </c>
    </row>
    <row r="146" spans="1:10" x14ac:dyDescent="0.25">
      <c r="A146">
        <v>9</v>
      </c>
      <c r="C146" t="str">
        <f ca="1">OFFSET('84p stat'!$A$1,A146*20,0)</f>
        <v>CUDA ant add CPU Time global</v>
      </c>
      <c r="D146" s="5">
        <f ca="1">OFFSET('84p trace'!$U$56,(A39-1)*56,0)</f>
        <v>108.91594756959999</v>
      </c>
      <c r="E146" s="5">
        <f ca="1">OFFSET('84p trace'!$V$56,(A39-1)*56,0)</f>
        <v>108.12316856959998</v>
      </c>
      <c r="F146" s="5">
        <f ca="1">OFFSET('84p stat'!$H$1,A146*20,1)</f>
        <v>69.111361000000002</v>
      </c>
      <c r="G146" s="5">
        <f ca="1">OFFSET('84p stat'!$K$1,A146*20,1)</f>
        <v>71.414120999999994</v>
      </c>
      <c r="H146" s="5">
        <f ca="1">OFFSET('84p stat'!$N$1,A146*20,1)</f>
        <v>8.5691950000000006</v>
      </c>
      <c r="J146" s="5">
        <f t="shared" ca="1" si="11"/>
        <v>366.13379313919989</v>
      </c>
    </row>
    <row r="147" spans="1:10" x14ac:dyDescent="0.25">
      <c r="A147">
        <v>10</v>
      </c>
      <c r="C147" t="str">
        <f ca="1">OFFSET('84p stat'!$A$1,A147*20,0)</f>
        <v>CUDA ant add CPU</v>
      </c>
      <c r="D147" s="5">
        <f ca="1">OFFSET('84p trace'!$U$56,(A40-1)*56,0)</f>
        <v>30.780479568399997</v>
      </c>
      <c r="E147" s="5">
        <f ca="1">OFFSET('84p trace'!$V$56,(A40-1)*56,0)</f>
        <v>0</v>
      </c>
      <c r="F147" s="5">
        <f ca="1">OFFSET('84p stat'!$H$1,A147*20,1)</f>
        <v>0</v>
      </c>
      <c r="G147" s="5">
        <f ca="1">OFFSET('84p stat'!$K$1,A147*20,1)</f>
        <v>0</v>
      </c>
      <c r="H147" s="5">
        <f ca="1">OFFSET('84p stat'!$N$1,A147*20,1)</f>
        <v>0</v>
      </c>
      <c r="J147" s="5">
        <f t="shared" ca="1" si="11"/>
        <v>30.780479568399997</v>
      </c>
    </row>
    <row r="148" spans="1:10" x14ac:dyDescent="0.25">
      <c r="A148">
        <v>11</v>
      </c>
      <c r="C148" t="str">
        <f ca="1">OFFSET('84p stat'!$A$1,A148*20,0)</f>
        <v>CUDA ant add CPU non hash</v>
      </c>
      <c r="D148" s="5">
        <f ca="1">OFFSET('84p trace'!$U$56,(A41-1)*56,0)</f>
        <v>46.841407360399991</v>
      </c>
      <c r="E148" s="5">
        <f ca="1">OFFSET('84p trace'!$V$56,(A41-1)*56,0)</f>
        <v>46.335764273600006</v>
      </c>
      <c r="F148" s="5">
        <f ca="1">OFFSET('84p stat'!$H$1,A148*20,1)</f>
        <v>27.080506</v>
      </c>
      <c r="G148" s="5">
        <f ca="1">OFFSET('84p stat'!$K$1,A148*20,1)</f>
        <v>23.940853000000001</v>
      </c>
      <c r="H148" s="5">
        <f ca="1">OFFSET('84p stat'!$N$1,A148*20,1)</f>
        <v>2.3044660000000001</v>
      </c>
      <c r="J148" s="5">
        <f t="shared" ca="1" si="11"/>
        <v>146.50299663399997</v>
      </c>
    </row>
    <row r="149" spans="1:10" x14ac:dyDescent="0.25">
      <c r="A149">
        <v>12</v>
      </c>
      <c r="C149" t="str">
        <f ca="1">OFFSET('84p stat'!$A$1,A149*20,0)</f>
        <v>CUDA ant add CPU12</v>
      </c>
      <c r="D149" s="5">
        <f ca="1">OFFSET('84p trace'!$U$56,(A42-1)*56,0)</f>
        <v>828.91864416000044</v>
      </c>
      <c r="E149" s="5">
        <f ca="1">OFFSET('84p trace'!$V$56,(A42-1)*56,0)</f>
        <v>528.14504643999965</v>
      </c>
      <c r="F149" s="5">
        <f ca="1">OFFSET('84p stat'!$H$1,A149*20,1)</f>
        <v>488.99501299999997</v>
      </c>
      <c r="G149" s="5">
        <f ca="1">OFFSET('84p stat'!$K$1,A149*20,1)</f>
        <v>455.03363899999999</v>
      </c>
      <c r="H149" s="5">
        <f ca="1">OFFSET('84p stat'!$N$1,A149*20,1)</f>
        <v>65.367966999999993</v>
      </c>
      <c r="J149" s="5">
        <f t="shared" ca="1" si="11"/>
        <v>2366.4603096000001</v>
      </c>
    </row>
    <row r="150" spans="1:10" x14ac:dyDescent="0.25">
      <c r="A150">
        <v>13</v>
      </c>
      <c r="C150" t="str">
        <f ca="1">OFFSET('84p stat'!$A$1,A150*20,0)</f>
        <v>CUDA opt</v>
      </c>
      <c r="D150" s="5">
        <f ca="1">OFFSET('84p trace'!$U$56,(A43-1)*56,0)</f>
        <v>10.957820639999987</v>
      </c>
      <c r="E150" s="5">
        <f ca="1">OFFSET('84p trace'!$V$56,(A43-1)*56,0)</f>
        <v>0</v>
      </c>
      <c r="F150" s="5">
        <f ca="1">OFFSET('84p stat'!$H$1,A150*20,1)</f>
        <v>0</v>
      </c>
      <c r="G150" s="5">
        <f ca="1">OFFSET('84p stat'!$K$1,A150*20,1)</f>
        <v>0</v>
      </c>
      <c r="H150" s="5">
        <f ca="1">OFFSET('84p stat'!$N$1,A150*20,1)</f>
        <v>0</v>
      </c>
      <c r="J150" s="5">
        <f t="shared" ca="1" si="11"/>
        <v>10.957820639999987</v>
      </c>
    </row>
    <row r="151" spans="1:10" x14ac:dyDescent="0.25">
      <c r="A151">
        <v>14</v>
      </c>
      <c r="C151" t="str">
        <f ca="1">OFFSET('84p stat'!$A$1,A151*20,0)</f>
        <v>CUDA opt Time</v>
      </c>
      <c r="D151" s="5">
        <f ca="1">OFFSET('84p trace'!$U$56,(A44-1)*56,0)</f>
        <v>14.945847584400012</v>
      </c>
      <c r="E151" s="5">
        <f ca="1">OFFSET('84p trace'!$V$56,(A44-1)*56,0)</f>
        <v>14.597051240000035</v>
      </c>
      <c r="F151" s="5">
        <f ca="1">OFFSET('84p stat'!$H$1,A151*20,1)</f>
        <v>0.43665700000000002</v>
      </c>
      <c r="G151" s="5">
        <f ca="1">OFFSET('84p stat'!$K$1,A151*20,1)</f>
        <v>1.4679999999999999E-3</v>
      </c>
      <c r="H151" s="5">
        <f ca="1">OFFSET('84p stat'!$N$1,A151*20,1)</f>
        <v>0</v>
      </c>
      <c r="J151" s="5">
        <f t="shared" ref="J151:J166" ca="1" si="12">SUM(D151:H151)</f>
        <v>29.981023824400047</v>
      </c>
    </row>
    <row r="152" spans="1:10" x14ac:dyDescent="0.25">
      <c r="A152">
        <v>15</v>
      </c>
      <c r="C152" t="str">
        <f ca="1">OFFSET('84p stat'!$A$1,A152*20,0)</f>
        <v>CUDA opt non hash</v>
      </c>
      <c r="D152" s="5">
        <f ca="1">OFFSET('84p trace'!$U$56,(A45-1)*56,0)</f>
        <v>14.8959184916</v>
      </c>
      <c r="E152" s="5">
        <f ca="1">OFFSET('84p trace'!$V$56,(A45-1)*56,0)</f>
        <v>15.22360850559998</v>
      </c>
      <c r="F152" s="5">
        <f ca="1">OFFSET('84p stat'!$H$1,A152*20,1)</f>
        <v>0.42346499999999998</v>
      </c>
      <c r="G152" s="5">
        <f ca="1">OFFSET('84p stat'!$K$1,A152*20,1)</f>
        <v>5.3799999999999996E-4</v>
      </c>
      <c r="H152" s="5">
        <f ca="1">OFFSET('84p stat'!$N$1,A152*20,1)</f>
        <v>0</v>
      </c>
      <c r="J152" s="5">
        <f t="shared" ca="1" si="12"/>
        <v>30.543529997199979</v>
      </c>
    </row>
    <row r="153" spans="1:10" x14ac:dyDescent="0.25">
      <c r="A153">
        <v>16</v>
      </c>
      <c r="C153" t="str">
        <f ca="1">OFFSET('84p stat'!$A$1,A153*20,0)</f>
        <v>CUDA opt ant</v>
      </c>
      <c r="D153" s="5">
        <f ca="1">OFFSET('84p trace'!$U$56,(A46-1)*56,0)</f>
        <v>27.262363238399985</v>
      </c>
      <c r="E153" s="5">
        <f ca="1">OFFSET('84p trace'!$V$56,(A46-1)*56,0)</f>
        <v>27.143437929999976</v>
      </c>
      <c r="F153" s="5">
        <f ca="1">OFFSET('84p stat'!$H$1,A153*20,1)</f>
        <v>3.5855190000000001</v>
      </c>
      <c r="G153" s="5">
        <f ca="1">OFFSET('84p stat'!$K$1,A153*20,1)</f>
        <v>1.1459E-2</v>
      </c>
      <c r="H153" s="5">
        <f ca="1">OFFSET('84p stat'!$N$1,A153*20,1)</f>
        <v>0</v>
      </c>
      <c r="J153" s="5">
        <f t="shared" ca="1" si="12"/>
        <v>58.002779168399961</v>
      </c>
    </row>
    <row r="154" spans="1:10" x14ac:dyDescent="0.25">
      <c r="A154">
        <v>17</v>
      </c>
      <c r="C154" t="str">
        <f ca="1">OFFSET('84p stat'!$A$1,A154*20,0)</f>
        <v>CUDA opt ant non hash</v>
      </c>
      <c r="D154" s="5">
        <f ca="1">OFFSET('84p trace'!$U$56,(A47-1)*56,0)</f>
        <v>13.905821959999958</v>
      </c>
      <c r="E154" s="5">
        <f ca="1">OFFSET('84p trace'!$V$56,(A47-1)*56,0)</f>
        <v>13.849265959999961</v>
      </c>
      <c r="F154" s="5">
        <f ca="1">OFFSET('84p stat'!$H$1,A154*20,1)</f>
        <v>3.4316239999999998</v>
      </c>
      <c r="G154" s="5">
        <f ca="1">OFFSET('84p stat'!$K$1,A154*20,1)</f>
        <v>1.0939999999999999E-3</v>
      </c>
      <c r="H154" s="5">
        <f ca="1">OFFSET('84p stat'!$N$1,A154*20,1)</f>
        <v>0</v>
      </c>
      <c r="J154" s="5">
        <f t="shared" ca="1" si="12"/>
        <v>31.187805919999917</v>
      </c>
    </row>
    <row r="155" spans="1:10" x14ac:dyDescent="0.25">
      <c r="A155">
        <v>18</v>
      </c>
      <c r="C155" t="str">
        <f ca="1">OFFSET('84p stat'!$A$1,A155*20,0)</f>
        <v>CUDA opt ant par</v>
      </c>
      <c r="D155" s="5">
        <f ca="1">OFFSET('84p trace'!$U$56,(A48-1)*56,0)</f>
        <v>17.997978851599971</v>
      </c>
      <c r="E155" s="5">
        <f ca="1">OFFSET('84p trace'!$V$56,(A48-1)*56,0)</f>
        <v>17.919915150400058</v>
      </c>
      <c r="F155" s="5">
        <f ca="1">OFFSET('84p stat'!$H$1,A155*20,1)</f>
        <v>3.9024359999999998</v>
      </c>
      <c r="G155" s="5">
        <f ca="1">OFFSET('84p stat'!$K$1,A155*20,1)</f>
        <v>1.5302E-2</v>
      </c>
      <c r="H155" s="5">
        <f ca="1">OFFSET('84p stat'!$N$1,A155*20,1)</f>
        <v>0</v>
      </c>
      <c r="J155" s="5">
        <f t="shared" ca="1" si="12"/>
        <v>39.835632002000025</v>
      </c>
    </row>
    <row r="156" spans="1:10" x14ac:dyDescent="0.25">
      <c r="A156">
        <v>19</v>
      </c>
      <c r="C156" t="str">
        <f ca="1">OFFSET('84p stat'!$A$1,A156*20,0)</f>
        <v>CUDA opt ant par global</v>
      </c>
      <c r="D156" s="5">
        <f ca="1">OFFSET('84p trace'!$U$56,(A49-1)*56,0)</f>
        <v>25.50326208640001</v>
      </c>
      <c r="E156" s="5">
        <f ca="1">OFFSET('84p trace'!$V$56,(A49-1)*56,0)</f>
        <v>26.409757566399911</v>
      </c>
      <c r="F156" s="5">
        <f ca="1">OFFSET('84p stat'!$H$1,A156*20,1)</f>
        <v>3.9883690000000001</v>
      </c>
      <c r="G156" s="5">
        <f ca="1">OFFSET('84p stat'!$K$1,A156*20,1)</f>
        <v>6.6340000000000001E-3</v>
      </c>
      <c r="H156" s="5">
        <f ca="1">OFFSET('84p stat'!$N$1,A156*20,1)</f>
        <v>0</v>
      </c>
      <c r="J156" s="5">
        <f t="shared" ca="1" si="12"/>
        <v>55.908022652799914</v>
      </c>
    </row>
    <row r="157" spans="1:10" x14ac:dyDescent="0.25">
      <c r="A157">
        <v>20</v>
      </c>
      <c r="C157" t="str">
        <f ca="1">OFFSET('84p stat'!$A$1,A157*20,0)</f>
        <v>CUDA opt_one_GPU</v>
      </c>
      <c r="D157" s="5">
        <f ca="1">OFFSET('84p trace'!$U$56,(A50-1)*56,0)</f>
        <v>41.378053640000324</v>
      </c>
      <c r="E157" s="5">
        <f ca="1">OFFSET('84p trace'!$V$56,(A50-1)*56,0)</f>
        <v>41.815463839999737</v>
      </c>
      <c r="F157" s="5">
        <f ca="1">OFFSET('84p stat'!$H$1,A157*20,1)</f>
        <v>0</v>
      </c>
      <c r="G157" s="5">
        <f ca="1">OFFSET('84p stat'!$K$1,A157*20,1)</f>
        <v>0</v>
      </c>
      <c r="H157" s="5">
        <f ca="1">OFFSET('84p stat'!$N$1,A157*20,1)</f>
        <v>0</v>
      </c>
      <c r="J157" s="5">
        <f t="shared" ca="1" si="12"/>
        <v>83.193517480000054</v>
      </c>
    </row>
    <row r="158" spans="1:10" x14ac:dyDescent="0.25">
      <c r="A158">
        <v>21</v>
      </c>
      <c r="C158" t="str">
        <f ca="1">OFFSET('84p stat'!$A$1,A158*20,0)</f>
        <v>CUDA opt_one_GPU ant</v>
      </c>
      <c r="D158" s="5">
        <f ca="1">OFFSET('84p trace'!$U$56,(A51-1)*56,0)</f>
        <v>1323.1533960000143</v>
      </c>
      <c r="E158" s="5">
        <f ca="1">OFFSET('84p trace'!$V$56,(A51-1)*56,0)</f>
        <v>1324.2168999999601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12"/>
        <v>2647.3702959999746</v>
      </c>
    </row>
    <row r="159" spans="1:10" x14ac:dyDescent="0.25">
      <c r="A159">
        <v>22</v>
      </c>
      <c r="C159" t="str">
        <f ca="1">OFFSET('84p stat'!$A$1,A159*20,0)</f>
        <v>CUDA opt_one_GPU ant local</v>
      </c>
      <c r="D159" s="5">
        <f ca="1">OFFSET('84p trace'!$U$56,(A52-1)*56,0)</f>
        <v>0.92134304000001377</v>
      </c>
      <c r="E159" s="5">
        <f ca="1">OFFSET('84p trace'!$V$56,(A52-1)*56,0)</f>
        <v>0.83498543999999442</v>
      </c>
      <c r="F159" s="5">
        <f ca="1">OFFSET('84p stat'!$H$1,A159*20,1)</f>
        <v>0</v>
      </c>
      <c r="G159" s="5">
        <f ca="1">OFFSET('84p stat'!$K$1,A159*20,1)</f>
        <v>0</v>
      </c>
      <c r="H159" s="5">
        <f ca="1">OFFSET('84p stat'!$N$1,A159*20,1)</f>
        <v>0</v>
      </c>
      <c r="J159" s="5">
        <f t="shared" ca="1" si="12"/>
        <v>1.7563284800000081</v>
      </c>
    </row>
    <row r="160" spans="1:10" x14ac:dyDescent="0.25">
      <c r="A160">
        <v>23</v>
      </c>
      <c r="C160" t="str">
        <f ca="1">OFFSET('84p stat'!$A$1,A160*20,0)</f>
        <v>non CUDA Time</v>
      </c>
      <c r="D160" s="5">
        <f ca="1">OFFSET('84p trace'!$U$56,(A53-1)*56,0)</f>
        <v>638.0848334399999</v>
      </c>
      <c r="E160" s="5">
        <f ca="1">OFFSET('84p trace'!$V$56,(A53-1)*56,0)</f>
        <v>597.92732196000031</v>
      </c>
      <c r="F160" s="5">
        <f ca="1">OFFSET('84p stat'!$H$1,A160*20,1)</f>
        <v>597.68276500000002</v>
      </c>
      <c r="G160" s="5">
        <f ca="1">OFFSET('84p stat'!$K$1,A160*20,1)</f>
        <v>596.21135800000002</v>
      </c>
      <c r="H160" s="5">
        <f ca="1">OFFSET('84p stat'!$N$1,A160*20,1)</f>
        <v>3.0831499999999998</v>
      </c>
      <c r="J160" s="5">
        <f t="shared" ca="1" si="12"/>
        <v>2432.9894284000002</v>
      </c>
    </row>
    <row r="161" spans="1:10" x14ac:dyDescent="0.25">
      <c r="A161">
        <v>24</v>
      </c>
      <c r="C161" t="str">
        <f ca="1">OFFSET('84p stat'!$A$1,A161*20,0)</f>
        <v>non CUDA</v>
      </c>
      <c r="D161" s="5">
        <f ca="1">OFFSET('84p trace'!$U$56,(A54-1)*56,0)</f>
        <v>434.23151696000031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12"/>
        <v>434.23151696000031</v>
      </c>
    </row>
    <row r="162" spans="1:10" x14ac:dyDescent="0.25">
      <c r="A162">
        <v>25</v>
      </c>
      <c r="C162" t="str">
        <f ca="1">OFFSET('84p stat'!$A$1,A162*20,0)</f>
        <v>non CUDA non hash</v>
      </c>
      <c r="D162" s="5">
        <f ca="1">OFFSET('84p trace'!$U$56,(A55-1)*56,0)</f>
        <v>142.97848546439994</v>
      </c>
      <c r="E162" s="5">
        <f ca="1">OFFSET('84p trace'!$V$56,(A55-1)*56,0)</f>
        <v>143.32904764840004</v>
      </c>
      <c r="F162" s="5">
        <f ca="1">OFFSET('84p stat'!$H$1,A162*20,1)</f>
        <v>143.29760899999999</v>
      </c>
      <c r="G162" s="5">
        <f ca="1">OFFSET('84p stat'!$K$1,A162*20,1)</f>
        <v>143.14256700000001</v>
      </c>
      <c r="H162" s="5">
        <f ca="1">OFFSET('84p stat'!$N$1,A162*20,1)</f>
        <v>1.323855</v>
      </c>
      <c r="J162" s="5">
        <f t="shared" ca="1" si="12"/>
        <v>574.07156411279993</v>
      </c>
    </row>
    <row r="163" spans="1:10" x14ac:dyDescent="0.25">
      <c r="A163">
        <v>26</v>
      </c>
      <c r="C163" t="str">
        <f ca="1">OFFSET('84p stat'!$A$1,A163*20,0)</f>
        <v>Classic ACO</v>
      </c>
      <c r="D163" s="5">
        <f ca="1">OFFSET('84p trace'!$U$56,(A56-1)*56,0)</f>
        <v>273558.68760000024</v>
      </c>
      <c r="E163" s="5">
        <f ca="1">OFFSET('84p trace'!$V$56,(A56-1)*56,0)</f>
        <v>149317.73289599997</v>
      </c>
      <c r="F163" s="5">
        <f ca="1">OFFSET('84p stat'!$H$1,A163*20,1)</f>
        <v>147319.57011</v>
      </c>
      <c r="G163" s="5">
        <f ca="1">OFFSET('84p stat'!$K$1,A163*20,1)</f>
        <v>147223.57218300001</v>
      </c>
      <c r="H163" s="5">
        <f ca="1">OFFSET('84p stat'!$N$1,A163*20,1)</f>
        <v>46.081391000000004</v>
      </c>
      <c r="J163" s="5">
        <f t="shared" ca="1" si="12"/>
        <v>717465.64418000018</v>
      </c>
    </row>
    <row r="164" spans="1:10" x14ac:dyDescent="0.25">
      <c r="A164">
        <v>27</v>
      </c>
      <c r="C164" t="str">
        <f ca="1">OFFSET('84p stat'!$A$1,A164*20,0)</f>
        <v>Classic ACO non hash</v>
      </c>
      <c r="D164" s="5">
        <f ca="1">OFFSET('84p trace'!$U$56,(A57-1)*56,0)</f>
        <v>24762.216624000026</v>
      </c>
      <c r="E164" s="5">
        <f ca="1">OFFSET('84p trace'!$V$56,(A57-1)*56,0)</f>
        <v>24766.462799999983</v>
      </c>
      <c r="F164" s="5">
        <f ca="1">OFFSET('84p stat'!$H$1,A164*20,1)</f>
        <v>24288.082588000001</v>
      </c>
      <c r="G164" s="5">
        <f ca="1">OFFSET('84p stat'!$K$1,A164*20,1)</f>
        <v>24251.080150000002</v>
      </c>
      <c r="H164" s="5">
        <f ca="1">OFFSET('84p stat'!$N$1,A164*20,1)</f>
        <v>32.445405999999998</v>
      </c>
      <c r="J164" s="5">
        <f t="shared" ca="1" si="12"/>
        <v>98100.287568000014</v>
      </c>
    </row>
    <row r="165" spans="1:10" x14ac:dyDescent="0.25">
      <c r="A165">
        <v>28</v>
      </c>
      <c r="C165" t="str">
        <f ca="1">OFFSET('84p stat'!$A$1,A165*20,0)</f>
        <v>omp</v>
      </c>
      <c r="D165" s="5">
        <f ca="1">OFFSET('84p trace'!$U$56,(A58-1)*56,0)</f>
        <v>45.898714439999821</v>
      </c>
      <c r="E165" s="5">
        <f ca="1">OFFSET('84p trace'!$V$56,(A58-1)*56,0)</f>
        <v>46.655594239999708</v>
      </c>
      <c r="F165" s="5">
        <f ca="1">OFFSET('84p stat'!$H$1,A165*20,1)</f>
        <v>46.632382999999997</v>
      </c>
      <c r="G165" s="5">
        <f ca="1">OFFSET('84p stat'!$K$1,A165*20,1)</f>
        <v>46.518757999999998</v>
      </c>
      <c r="H165" s="5">
        <f ca="1">OFFSET('84p stat'!$N$1,A165*20,1)</f>
        <v>0.59260199999999996</v>
      </c>
      <c r="J165" s="5">
        <f t="shared" ca="1" si="12"/>
        <v>186.29805167999953</v>
      </c>
    </row>
    <row r="166" spans="1:10" x14ac:dyDescent="0.25">
      <c r="A166">
        <v>29</v>
      </c>
      <c r="C166" t="str">
        <f ca="1">OFFSET('84p stat'!$A$1,A166*20,0)</f>
        <v>omp non hash</v>
      </c>
      <c r="D166" s="5">
        <f ca="1">OFFSET('84p trace'!$U$56,(A59-1)*56,0)</f>
        <v>237.23432580959994</v>
      </c>
      <c r="E166" s="5">
        <f ca="1">OFFSET('84p trace'!$V$56,(A59-1)*56,0)</f>
        <v>237.08168725440001</v>
      </c>
      <c r="F166" s="5">
        <f ca="1">OFFSET('84p stat'!$H$1,A166*20,1)</f>
        <v>237.02567199999999</v>
      </c>
      <c r="G166" s="5">
        <f ca="1">OFFSET('84p stat'!$K$1,A166*20,1)</f>
        <v>235.43274600000001</v>
      </c>
      <c r="H166" s="5">
        <f ca="1">OFFSET('84p stat'!$N$1,A166*20,1)</f>
        <v>2.6205479999999999</v>
      </c>
      <c r="J166" s="5">
        <f t="shared" ca="1" si="12"/>
        <v>949.39497906399981</v>
      </c>
    </row>
    <row r="167" spans="1:10" x14ac:dyDescent="0.25">
      <c r="A167">
        <v>30</v>
      </c>
      <c r="C167" t="str">
        <f ca="1">OFFSET('84p stat'!$A$1,A167*20,0)</f>
        <v>non CUDA transp Time</v>
      </c>
      <c r="D167" s="5">
        <f ca="1">OFFSET('84p trace'!$U$56,(A60-1)*56,0)</f>
        <v>417.42538356</v>
      </c>
      <c r="E167" s="5">
        <f ca="1">OFFSET('84p trace'!$V$56,(A60-1)*56,0)</f>
        <v>403.70951695999952</v>
      </c>
      <c r="F167" s="5">
        <f ca="1">OFFSET('84p stat'!$H$1,A167*20,1)</f>
        <v>403.54342500000001</v>
      </c>
      <c r="G167" s="5">
        <f ca="1">OFFSET('84p stat'!$K$1,A167*20,1)</f>
        <v>396.08124600000002</v>
      </c>
      <c r="H167" s="5">
        <f ca="1">OFFSET('84p stat'!$N$1,A167*20,1)</f>
        <v>1.5614539999999999</v>
      </c>
      <c r="J167" s="5">
        <f t="shared" ref="J167:J187" ca="1" si="13">SUM(D167:H167)</f>
        <v>1622.3210255199995</v>
      </c>
    </row>
    <row r="168" spans="1:10" x14ac:dyDescent="0.25">
      <c r="A168">
        <v>31</v>
      </c>
      <c r="C168" t="str">
        <f ca="1">OFFSET('84p stat'!$A$1,A168*20,0)</f>
        <v>non CUDA transp</v>
      </c>
      <c r="D168" s="5">
        <f ca="1">OFFSET('84p trace'!$U$56,(A61-1)*56,0)</f>
        <v>332.08651684000046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332.08651684000046</v>
      </c>
    </row>
    <row r="169" spans="1:10" x14ac:dyDescent="0.25">
      <c r="A169">
        <v>32</v>
      </c>
      <c r="C169" t="str">
        <f ca="1">OFFSET('84p stat'!$A$1,A169*20,0)</f>
        <v>non CUDA transp non hash</v>
      </c>
      <c r="D169" s="5">
        <f ca="1">OFFSET('84p trace'!$U$56,(A62-1)*56,0)</f>
        <v>389.50048825440007</v>
      </c>
      <c r="E169" s="5">
        <f ca="1">OFFSET('84p trace'!$V$56,(A62-1)*56,0)</f>
        <v>387.28862512360035</v>
      </c>
      <c r="F169" s="5">
        <f ca="1">OFFSET('84p stat'!$H$1,A169*20,1)</f>
        <v>387.14902599999999</v>
      </c>
      <c r="G169" s="5">
        <f ca="1">OFFSET('84p stat'!$K$1,A169*20,1)</f>
        <v>380.89752099999998</v>
      </c>
      <c r="H169" s="5">
        <f ca="1">OFFSET('84p stat'!$N$1,A169*20,1)</f>
        <v>2.000518</v>
      </c>
      <c r="J169" s="5">
        <f t="shared" ca="1" si="13"/>
        <v>1546.8361783780003</v>
      </c>
    </row>
    <row r="170" spans="1:10" x14ac:dyDescent="0.25">
      <c r="A170">
        <v>33</v>
      </c>
      <c r="C170" t="str">
        <f ca="1">OFFSET('84p stat'!$A$1,A170*20,0)</f>
        <v>non CUDA transp_AVX Time</v>
      </c>
      <c r="D170" s="5">
        <f ca="1">OFFSET('84p trace'!$U$56,(A63-1)*56,0)</f>
        <v>1107.001544</v>
      </c>
      <c r="E170" s="5">
        <f ca="1">OFFSET('84p trace'!$V$56,(A63-1)*56,0)</f>
        <v>1055.0766315600001</v>
      </c>
      <c r="F170" s="5">
        <f ca="1">OFFSET('84p stat'!$H$1,A170*20,1)</f>
        <v>1054.6844160000001</v>
      </c>
      <c r="G170" s="5">
        <f ca="1">OFFSET('84p stat'!$K$1,A170*20,1)</f>
        <v>1034.973011</v>
      </c>
      <c r="H170" s="5">
        <f ca="1">OFFSET('84p stat'!$N$1,A170*20,1)</f>
        <v>4.3400270000000001</v>
      </c>
      <c r="J170" s="5">
        <f t="shared" ca="1" si="13"/>
        <v>4256.0756295600004</v>
      </c>
    </row>
    <row r="171" spans="1:10" x14ac:dyDescent="0.25">
      <c r="A171">
        <v>34</v>
      </c>
      <c r="C171" t="str">
        <f ca="1">OFFSET('84p stat'!$A$1,A171*20,0)</f>
        <v>non CUDA transp_AVX</v>
      </c>
      <c r="D171" s="5">
        <f ca="1">OFFSET('84p trace'!$U$56,(A64-1)*56,0)</f>
        <v>453.22136195999957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453.22136195999957</v>
      </c>
    </row>
    <row r="172" spans="1:10" x14ac:dyDescent="0.25">
      <c r="A172">
        <v>35</v>
      </c>
      <c r="C172" t="str">
        <f ca="1">OFFSET('84p stat'!$A$1,A172*20,0)</f>
        <v>non CUDA transp_AVX non hash</v>
      </c>
      <c r="D172" s="5">
        <f ca="1">OFFSET('84p trace'!$U$56,(A65-1)*56,0)</f>
        <v>477.01128803999995</v>
      </c>
      <c r="E172" s="5">
        <f ca="1">OFFSET('84p trace'!$V$56,(A65-1)*56,0)</f>
        <v>476.78590000000071</v>
      </c>
      <c r="F172" s="5">
        <f ca="1">OFFSET('84p stat'!$H$1,A172*20,1)</f>
        <v>476.01454200000001</v>
      </c>
      <c r="G172" s="5">
        <f ca="1">OFFSET('84p stat'!$K$1,A172*20,1)</f>
        <v>457.103881</v>
      </c>
      <c r="H172" s="5">
        <f ca="1">OFFSET('84p stat'!$N$1,A172*20,1)</f>
        <v>3.2217859999999998</v>
      </c>
      <c r="J172" s="5">
        <f t="shared" ca="1" si="13"/>
        <v>1890.1373970400009</v>
      </c>
    </row>
    <row r="173" spans="1:10" x14ac:dyDescent="0.25">
      <c r="A173">
        <v>36</v>
      </c>
      <c r="C173" t="str">
        <f ca="1">OFFSET('84p stat'!$A$1,A173*20,0)</f>
        <v>non CUDA transp_AVX_OMP Time</v>
      </c>
      <c r="D173" s="5">
        <f ca="1">OFFSET('84p trace'!$U$56,(A66-1)*56,0)</f>
        <v>3259.4500145600014</v>
      </c>
      <c r="E173" s="5">
        <f ca="1">OFFSET('84p trace'!$V$56,(A66-1)*56,0)</f>
        <v>2963.0815329999978</v>
      </c>
      <c r="F173" s="5">
        <f ca="1">OFFSET('84p stat'!$H$1,A173*20,1)</f>
        <v>2959.074083</v>
      </c>
      <c r="G173" s="5">
        <f ca="1">OFFSET('84p stat'!$K$1,A173*20,1)</f>
        <v>2836.0690039999999</v>
      </c>
      <c r="H173" s="5">
        <f ca="1">OFFSET('84p stat'!$N$1,A173*20,1)</f>
        <v>10.980909</v>
      </c>
      <c r="J173" s="5">
        <f t="shared" ca="1" si="13"/>
        <v>12028.65554356</v>
      </c>
    </row>
    <row r="174" spans="1:10" x14ac:dyDescent="0.25">
      <c r="A174">
        <v>37</v>
      </c>
      <c r="C174" t="str">
        <f ca="1">OFFSET('84p stat'!$A$1,A174*20,0)</f>
        <v>non CUDA transp_AVX_OMP</v>
      </c>
      <c r="D174" s="5">
        <f ca="1">OFFSET('84p trace'!$U$56,(A67-1)*56,0)</f>
        <v>177.39954676000005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13"/>
        <v>177.39954676000005</v>
      </c>
    </row>
    <row r="175" spans="1:10" x14ac:dyDescent="0.25">
      <c r="A175">
        <v>38</v>
      </c>
      <c r="C175" t="str">
        <f ca="1">OFFSET('84p stat'!$A$1,A175*20,0)</f>
        <v>non CUDA transp_AVX_OMP non hash</v>
      </c>
      <c r="D175" s="5">
        <f ca="1">OFFSET('84p trace'!$U$56,(A68-1)*56,0)</f>
        <v>2450.9893251599988</v>
      </c>
      <c r="E175" s="5">
        <f ca="1">OFFSET('84p trace'!$V$56,(A68-1)*56,0)</f>
        <v>2442.5566041599986</v>
      </c>
      <c r="F175" s="5">
        <f ca="1">OFFSET('84p stat'!$H$1,A175*20,1)</f>
        <v>2437.8319620000002</v>
      </c>
      <c r="G175" s="5">
        <f ca="1">OFFSET('84p stat'!$K$1,A175*20,1)</f>
        <v>2330.066714</v>
      </c>
      <c r="H175" s="5">
        <f ca="1">OFFSET('84p stat'!$N$1,A175*20,1)</f>
        <v>16.265283</v>
      </c>
      <c r="J175" s="5">
        <f t="shared" ca="1" si="13"/>
        <v>9677.7098883199978</v>
      </c>
    </row>
    <row r="176" spans="1:10" x14ac:dyDescent="0.25">
      <c r="A176">
        <v>39</v>
      </c>
      <c r="C176" t="str">
        <f ca="1">OFFSET('84p stat'!$A$1,A176*20,0)</f>
        <v>CUDA ant add CPU_AVX_transp Time</v>
      </c>
      <c r="D176" s="5">
        <f ca="1">OFFSET('84p trace'!$U$56,(A69-1)*56,0)</f>
        <v>52.075190969999987</v>
      </c>
      <c r="E176" s="5">
        <f ca="1">OFFSET('84p trace'!$V$56,(A69-1)*56,0)</f>
        <v>52.503887696400007</v>
      </c>
      <c r="F176" s="5">
        <f ca="1">OFFSET('84p stat'!$H$1,A176*20,1)</f>
        <v>27.304272000000001</v>
      </c>
      <c r="G176" s="5">
        <f ca="1">OFFSET('84p stat'!$K$1,A176*20,1)</f>
        <v>23.271350999999999</v>
      </c>
      <c r="H176" s="5">
        <f ca="1">OFFSET('84p stat'!$N$1,A176*20,1)</f>
        <v>2.7396729999999998</v>
      </c>
      <c r="J176" s="5">
        <f t="shared" ca="1" si="13"/>
        <v>157.89437466640001</v>
      </c>
    </row>
    <row r="177" spans="1:10" x14ac:dyDescent="0.25">
      <c r="A177">
        <v>40</v>
      </c>
      <c r="C177" t="str">
        <f ca="1">OFFSET('84p stat'!$A$1,A177*20,0)</f>
        <v>CUDA ant add CPU_AVX_transp</v>
      </c>
      <c r="D177" s="5">
        <f ca="1">OFFSET('84p trace'!$U$56,(A70-1)*56,0)</f>
        <v>21.17081956000002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13"/>
        <v>21.17081956000002</v>
      </c>
    </row>
    <row r="178" spans="1:10" x14ac:dyDescent="0.25">
      <c r="A178">
        <v>41</v>
      </c>
      <c r="C178" t="str">
        <f ca="1">OFFSET('84p stat'!$A$1,A178*20,0)</f>
        <v>CUDA ant add CPU_AVX_transp non hash</v>
      </c>
      <c r="D178" s="5">
        <f ca="1">OFFSET('84p trace'!$U$56,(A71-1)*56,0)</f>
        <v>89.981207947600012</v>
      </c>
      <c r="E178" s="5">
        <f ca="1">OFFSET('84p trace'!$V$56,(A71-1)*56,0)</f>
        <v>88.927770760000016</v>
      </c>
      <c r="F178" s="5">
        <f ca="1">OFFSET('84p stat'!$H$1,A178*20,1)</f>
        <v>47.826680000000003</v>
      </c>
      <c r="G178" s="5">
        <f ca="1">OFFSET('84p stat'!$K$1,A178*20,1)</f>
        <v>40.132300999999998</v>
      </c>
      <c r="H178" s="5">
        <f ca="1">OFFSET('84p stat'!$N$1,A178*20,1)</f>
        <v>2.5557059999999998</v>
      </c>
      <c r="J178" s="5">
        <f t="shared" ca="1" si="13"/>
        <v>269.42366570760004</v>
      </c>
    </row>
    <row r="179" spans="1:10" x14ac:dyDescent="0.25">
      <c r="A179">
        <v>42</v>
      </c>
      <c r="C179" t="str">
        <f ca="1">OFFSET('84p stat'!$A$1,A179*20,0)</f>
        <v>CUDA Const</v>
      </c>
      <c r="D179" s="5">
        <f ca="1">OFFSET('84p trace'!$U$56,(A72-1)*56,0)</f>
        <v>13.486387630400042</v>
      </c>
      <c r="E179" s="5">
        <f ca="1">OFFSET('84p trace'!$V$56,(A72-1)*56,0)</f>
        <v>13.301321667600005</v>
      </c>
      <c r="F179" s="5">
        <f ca="1">OFFSET('84p stat'!$H$1,A179*20,1)</f>
        <v>2.4647770000000002</v>
      </c>
      <c r="G179" s="5">
        <f ca="1">OFFSET('84p stat'!$K$1,A179*20,1)</f>
        <v>2.1047699999999998</v>
      </c>
      <c r="H179" s="5">
        <f ca="1">OFFSET('84p stat'!$N$1,A179*20,1)</f>
        <v>0.17095099999999999</v>
      </c>
      <c r="J179" s="5">
        <f t="shared" ca="1" si="13"/>
        <v>31.528207298000044</v>
      </c>
    </row>
    <row r="180" spans="1:10" x14ac:dyDescent="0.25">
      <c r="A180">
        <v>43</v>
      </c>
      <c r="C180" t="str">
        <f ca="1">OFFSET('84p stat'!$A$1,A180*20,0)</f>
        <v>CUDA ant Const</v>
      </c>
      <c r="D180" s="5">
        <f ca="1">OFFSET('84p trace'!$U$56,(A73-1)*56,0)</f>
        <v>34.685395870400001</v>
      </c>
      <c r="E180" s="5">
        <f ca="1">OFFSET('84p trace'!$V$56,(A73-1)*56,0)</f>
        <v>33.632628984400014</v>
      </c>
      <c r="F180" s="5">
        <f ca="1">OFFSET('84p stat'!$H$1,A180*20,1)</f>
        <v>2.5642610000000001</v>
      </c>
      <c r="G180" s="5">
        <f ca="1">OFFSET('84p stat'!$K$1,A180*20,1)</f>
        <v>1.1162939999999999</v>
      </c>
      <c r="H180" s="5">
        <f ca="1">OFFSET('84p stat'!$N$1,A180*20,1)</f>
        <v>1.118368</v>
      </c>
      <c r="J180" s="5">
        <f t="shared" ca="1" si="13"/>
        <v>73.116947854800017</v>
      </c>
    </row>
    <row r="181" spans="1:10" x14ac:dyDescent="0.25">
      <c r="A181">
        <v>44</v>
      </c>
      <c r="C181" t="str">
        <f ca="1">OFFSET('84p stat'!$A$1,A181*20,0)</f>
        <v>CUDA ant par Const</v>
      </c>
      <c r="D181" s="5">
        <f ca="1">OFFSET('84p trace'!$U$56,(A74-1)*56,0)</f>
        <v>21.884702646400033</v>
      </c>
      <c r="E181" s="5">
        <f ca="1">OFFSET('84p trace'!$V$56,(A74-1)*56,0)</f>
        <v>21.938321358399993</v>
      </c>
      <c r="F181" s="5">
        <f ca="1">OFFSET('84p stat'!$H$1,A181*20,1)</f>
        <v>1.3883509999999999</v>
      </c>
      <c r="G181" s="5">
        <f ca="1">OFFSET('84p stat'!$K$1,A181*20,1)</f>
        <v>1.3097049999999999</v>
      </c>
      <c r="H181" s="5">
        <f ca="1">OFFSET('84p stat'!$N$1,A181*20,1)</f>
        <v>1.318767</v>
      </c>
      <c r="J181" s="5">
        <f t="shared" ca="1" si="13"/>
        <v>47.839847004800028</v>
      </c>
    </row>
    <row r="182" spans="1:10" x14ac:dyDescent="0.25">
      <c r="A182">
        <v>45</v>
      </c>
      <c r="C182" t="str">
        <f ca="1">OFFSET('84p stat'!$A$1,A182*20,0)</f>
        <v>CUDA ant add CPU Const</v>
      </c>
      <c r="D182" s="5">
        <f ca="1">OFFSET('84p trace'!$U$56,(A75-1)*56,0)</f>
        <v>57.296877359999996</v>
      </c>
      <c r="E182" s="5">
        <f ca="1">OFFSET('84p trace'!$V$56,(A75-1)*56,0)</f>
        <v>57.285990814400009</v>
      </c>
      <c r="F182" s="5">
        <f ca="1">OFFSET('84p stat'!$H$1,A182*20,1)</f>
        <v>29.766455000000001</v>
      </c>
      <c r="G182" s="5">
        <f ca="1">OFFSET('84p stat'!$K$1,A182*20,1)</f>
        <v>23.410357000000001</v>
      </c>
      <c r="H182" s="5">
        <f ca="1">OFFSET('84p stat'!$N$1,A182*20,1)</f>
        <v>1.0344150000000001</v>
      </c>
      <c r="J182" s="5">
        <f t="shared" ca="1" si="13"/>
        <v>168.79409517440001</v>
      </c>
    </row>
    <row r="183" spans="1:10" x14ac:dyDescent="0.25">
      <c r="A183">
        <v>46</v>
      </c>
      <c r="C183" t="str">
        <f ca="1">OFFSET('84p stat'!$A$1,A183*20,0)</f>
        <v>CUDA opt Const</v>
      </c>
      <c r="D183" s="5">
        <f ca="1">OFFSET('84p trace'!$U$56,(A76-1)*56,0)</f>
        <v>26.988133104400038</v>
      </c>
      <c r="E183" s="5">
        <f ca="1">OFFSET('84p trace'!$V$56,(A76-1)*56,0)</f>
        <v>26.417780534399999</v>
      </c>
      <c r="F183" s="5">
        <f ca="1">OFFSET('84p stat'!$H$1,A183*20,1)</f>
        <v>0.98249299999999995</v>
      </c>
      <c r="G183" s="5">
        <f ca="1">OFFSET('84p stat'!$K$1,A183*20,1)</f>
        <v>6.2119999999999996E-3</v>
      </c>
      <c r="H183" s="5">
        <f ca="1">OFFSET('84p stat'!$N$1,A183*20,1)</f>
        <v>0</v>
      </c>
      <c r="J183" s="5">
        <f t="shared" ca="1" si="13"/>
        <v>54.394618638800033</v>
      </c>
    </row>
    <row r="184" spans="1:10" x14ac:dyDescent="0.25">
      <c r="A184">
        <v>47</v>
      </c>
      <c r="C184" t="str">
        <f ca="1">OFFSET('84p stat'!$A$1,A184*20,0)</f>
        <v>CUDA opt ant Const</v>
      </c>
      <c r="D184" s="5">
        <f ca="1">OFFSET('84p trace'!$U$56,(A77-1)*56,0)</f>
        <v>31.736315320000038</v>
      </c>
      <c r="E184" s="5">
        <f ca="1">OFFSET('84p trace'!$V$56,(A77-1)*56,0)</f>
        <v>32.101412640000071</v>
      </c>
      <c r="F184" s="5">
        <f ca="1">OFFSET('84p stat'!$H$1,A184*20,1)</f>
        <v>2.814765</v>
      </c>
      <c r="G184" s="5">
        <f ca="1">OFFSET('84p stat'!$K$1,A184*20,1)</f>
        <v>1.2407E-2</v>
      </c>
      <c r="H184" s="5">
        <f ca="1">OFFSET('84p stat'!$N$1,A184*20,1)</f>
        <v>0</v>
      </c>
      <c r="J184" s="5">
        <f t="shared" ca="1" si="13"/>
        <v>66.664899960000099</v>
      </c>
    </row>
    <row r="185" spans="1:10" x14ac:dyDescent="0.25">
      <c r="A185">
        <v>48</v>
      </c>
      <c r="C185" t="str">
        <f ca="1">OFFSET('84p stat'!$A$1,A185*20,0)</f>
        <v>CUDA opt ant par Const</v>
      </c>
      <c r="D185" s="5">
        <f ca="1">OFFSET('84p trace'!$U$56,(A78-1)*56,0)</f>
        <v>39.827626360400068</v>
      </c>
      <c r="E185" s="5">
        <f ca="1">OFFSET('84p trace'!$V$56,(A78-1)*56,0)</f>
        <v>39.330560280400057</v>
      </c>
      <c r="F185" s="5">
        <f ca="1">OFFSET('84p stat'!$H$1,A185*20,1)</f>
        <v>5.4486869999999996</v>
      </c>
      <c r="G185" s="5">
        <f ca="1">OFFSET('84p stat'!$K$1,A185*20,1)</f>
        <v>1.1158E-2</v>
      </c>
      <c r="H185" s="5">
        <f ca="1">OFFSET('84p stat'!$N$1,A185*20,1)</f>
        <v>0</v>
      </c>
      <c r="J185" s="5">
        <f t="shared" ca="1" si="13"/>
        <v>84.618031640800126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13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13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1.0842445812657597</v>
      </c>
      <c r="E193" s="8">
        <f t="shared" ca="1" si="14"/>
        <v>1.053462810671892</v>
      </c>
      <c r="F193" s="8">
        <f t="shared" ca="1" si="14"/>
        <v>0.58464457546102322</v>
      </c>
      <c r="G193" s="8">
        <f t="shared" ca="1" si="14"/>
        <v>0.632825452231498</v>
      </c>
      <c r="H193" s="8">
        <f t="shared" ca="1" si="14"/>
        <v>0.184274401043661</v>
      </c>
      <c r="J193" s="8">
        <f ca="1">$D$191*SQRT(J138)/$E$191</f>
        <v>1.749744150714865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0.98646492379603867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0.98646492379603867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1.1944385931304138</v>
      </c>
      <c r="E195" s="8">
        <f t="shared" ca="1" si="17"/>
        <v>1.2005399756544219</v>
      </c>
      <c r="F195" s="8">
        <f t="shared" ca="1" si="17"/>
        <v>0.27323299841710191</v>
      </c>
      <c r="G195" s="8">
        <f t="shared" ca="1" si="17"/>
        <v>3.8168200795950548E-2</v>
      </c>
      <c r="H195" s="8">
        <f t="shared" ca="1" si="17"/>
        <v>1.0731783076450995E-2</v>
      </c>
      <c r="J195" s="8">
        <f t="shared" ca="1" si="16"/>
        <v>1.7158694705739368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0.85107432548603723</v>
      </c>
      <c r="E196" s="8">
        <f t="shared" ca="1" si="18"/>
        <v>0.8432334449901765</v>
      </c>
      <c r="F196" s="8">
        <f t="shared" ca="1" si="18"/>
        <v>0.30917606846585</v>
      </c>
      <c r="G196" s="8">
        <f t="shared" ca="1" si="18"/>
        <v>0.29200527041818952</v>
      </c>
      <c r="H196" s="8">
        <f t="shared" ca="1" si="18"/>
        <v>0.29158147359528863</v>
      </c>
      <c r="J196" s="8">
        <f t="shared" ca="1" si="16"/>
        <v>1.3043185290639379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1.1765693115666571</v>
      </c>
      <c r="E197" s="8">
        <f t="shared" ca="1" si="19"/>
        <v>1.1609149045667375</v>
      </c>
      <c r="F197" s="8">
        <f t="shared" ca="1" si="19"/>
        <v>0.39262014346693935</v>
      </c>
      <c r="G197" s="8">
        <f t="shared" ca="1" si="19"/>
        <v>0.31201771826612662</v>
      </c>
      <c r="H197" s="8">
        <f t="shared" ca="1" si="19"/>
        <v>0.30951620985014655</v>
      </c>
      <c r="J197" s="8">
        <f t="shared" ca="1" si="16"/>
        <v>1.7548061654478064</v>
      </c>
    </row>
    <row r="198" spans="1:10" x14ac:dyDescent="0.25">
      <c r="A198">
        <v>6</v>
      </c>
      <c r="C198" t="str">
        <f ca="1">OFFSET('84p stat'!$A$1,A198*20,0)</f>
        <v>CUDA ant par global</v>
      </c>
      <c r="D198" s="8">
        <f t="shared" ref="D198:H198" ca="1" si="20">$D$191*SQRT(D143)/$E$191</f>
        <v>1.1531244316800617</v>
      </c>
      <c r="E198" s="8">
        <f t="shared" ca="1" si="20"/>
        <v>1.140464976503321</v>
      </c>
      <c r="F198" s="8">
        <f t="shared" ca="1" si="20"/>
        <v>0.30620055696879456</v>
      </c>
      <c r="G198" s="8">
        <f t="shared" ca="1" si="20"/>
        <v>0.32907880520021338</v>
      </c>
      <c r="H198" s="8">
        <f t="shared" ca="1" si="20"/>
        <v>0.31305010538250899</v>
      </c>
      <c r="J198" s="8">
        <f t="shared" ca="1" si="16"/>
        <v>1.7118435463465069</v>
      </c>
    </row>
    <row r="199" spans="1:10" x14ac:dyDescent="0.25">
      <c r="A199">
        <v>7</v>
      </c>
      <c r="C199" t="str">
        <f ca="1">OFFSET('84p stat'!$A$1,A199*20,0)</f>
        <v>CUDA ant non hash</v>
      </c>
      <c r="D199" s="8">
        <f t="shared" ref="D199:H199" ca="1" si="21">$D$191*SQRT(D144)/$E$191</f>
        <v>1.2946376475362218</v>
      </c>
      <c r="E199" s="8">
        <f t="shared" ca="1" si="21"/>
        <v>1.2821938339596555</v>
      </c>
      <c r="F199" s="8">
        <f t="shared" ca="1" si="21"/>
        <v>0.35314794619819045</v>
      </c>
      <c r="G199" s="8">
        <f t="shared" ca="1" si="21"/>
        <v>0.25816749186526178</v>
      </c>
      <c r="H199" s="8">
        <f t="shared" ca="1" si="21"/>
        <v>0.2600090523347216</v>
      </c>
      <c r="J199" s="8">
        <f t="shared" ca="1" si="16"/>
        <v>1.8918446816053063</v>
      </c>
    </row>
    <row r="200" spans="1:10" x14ac:dyDescent="0.25">
      <c r="A200">
        <v>8</v>
      </c>
      <c r="C200" t="str">
        <f ca="1">OFFSET('84p stat'!$A$1,A200*20,0)</f>
        <v>CUDA ant add CPU Time</v>
      </c>
      <c r="D200" s="8">
        <f t="shared" ref="D200:H200" ca="1" si="22">$D$191*SQRT(D145)/$E$191</f>
        <v>2.1117481780252079</v>
      </c>
      <c r="E200" s="8">
        <f t="shared" ca="1" si="22"/>
        <v>2.1003687921316199</v>
      </c>
      <c r="F200" s="8">
        <f t="shared" ca="1" si="22"/>
        <v>1.5840235934202496</v>
      </c>
      <c r="G200" s="8">
        <f t="shared" ca="1" si="22"/>
        <v>1.5088209596741422</v>
      </c>
      <c r="H200" s="8">
        <f t="shared" ca="1" si="22"/>
        <v>0.43230429323799224</v>
      </c>
      <c r="J200" s="8">
        <f t="shared" ca="1" si="16"/>
        <v>3.7206972283658373</v>
      </c>
    </row>
    <row r="201" spans="1:10" x14ac:dyDescent="0.25">
      <c r="A201">
        <v>9</v>
      </c>
      <c r="C201" t="str">
        <f ca="1">OFFSET('84p stat'!$A$1,A201*20,0)</f>
        <v>CUDA ant add CPU Time global</v>
      </c>
      <c r="D201" s="8">
        <f t="shared" ref="D201:H215" ca="1" si="23">$D$191*SQRT(D146)/$E$191</f>
        <v>2.892789325835448</v>
      </c>
      <c r="E201" s="8">
        <f t="shared" ref="E201:H205" ca="1" si="24">$D$191*SQRT(E146)/$E$191</f>
        <v>2.8822420591510887</v>
      </c>
      <c r="F201" s="8">
        <f t="shared" ca="1" si="24"/>
        <v>2.3043359321835002</v>
      </c>
      <c r="G201" s="8">
        <f t="shared" ca="1" si="24"/>
        <v>2.3424110964286351</v>
      </c>
      <c r="H201" s="8">
        <f t="shared" ca="1" si="24"/>
        <v>0.81141135698238787</v>
      </c>
      <c r="J201" s="8">
        <f t="shared" ca="1" si="16"/>
        <v>5.3038468675548129</v>
      </c>
    </row>
    <row r="202" spans="1:10" x14ac:dyDescent="0.25">
      <c r="A202">
        <v>10</v>
      </c>
      <c r="C202" t="str">
        <f ca="1">OFFSET('84p stat'!$A$1,A202*20,0)</f>
        <v>CUDA ant add CPU</v>
      </c>
      <c r="D202" s="8">
        <f t="shared" ca="1" si="23"/>
        <v>1.5378315272484526</v>
      </c>
      <c r="E202" s="8">
        <f t="shared" ca="1" si="24"/>
        <v>0</v>
      </c>
      <c r="F202" s="8">
        <f t="shared" ca="1" si="24"/>
        <v>0</v>
      </c>
      <c r="G202" s="8">
        <f t="shared" ca="1" si="24"/>
        <v>0</v>
      </c>
      <c r="H202" s="8">
        <f t="shared" ca="1" si="24"/>
        <v>0</v>
      </c>
      <c r="J202" s="8">
        <f t="shared" ca="1" si="16"/>
        <v>1.5378315272484526</v>
      </c>
    </row>
    <row r="203" spans="1:10" x14ac:dyDescent="0.25">
      <c r="A203">
        <v>11</v>
      </c>
      <c r="C203" t="str">
        <f ca="1">OFFSET('84p stat'!$A$1,A203*20,0)</f>
        <v>CUDA ant add CPU non hash</v>
      </c>
      <c r="D203" s="8">
        <f t="shared" ca="1" si="23"/>
        <v>1.8970817089187939</v>
      </c>
      <c r="E203" s="8">
        <f t="shared" ca="1" si="24"/>
        <v>1.8868146280621305</v>
      </c>
      <c r="F203" s="8">
        <f t="shared" ca="1" si="24"/>
        <v>1.4424456443804046</v>
      </c>
      <c r="G203" s="8">
        <f t="shared" ca="1" si="24"/>
        <v>1.3562535226483283</v>
      </c>
      <c r="H203" s="8">
        <f t="shared" ca="1" si="24"/>
        <v>0.42078109714196998</v>
      </c>
      <c r="J203" s="8">
        <f t="shared" ca="1" si="16"/>
        <v>3.3550138952593747</v>
      </c>
    </row>
    <row r="204" spans="1:10" x14ac:dyDescent="0.25">
      <c r="A204">
        <v>12</v>
      </c>
      <c r="C204" t="str">
        <f ca="1">OFFSET('84p stat'!$A$1,A204*20,0)</f>
        <v>CUDA ant add CPU12</v>
      </c>
      <c r="D204" s="8">
        <f t="shared" ca="1" si="23"/>
        <v>7.9804434255310115</v>
      </c>
      <c r="E204" s="8">
        <f t="shared" ca="1" si="24"/>
        <v>6.3701208943063277</v>
      </c>
      <c r="F204" s="8">
        <f t="shared" ca="1" si="24"/>
        <v>6.1294750867277363</v>
      </c>
      <c r="G204" s="8">
        <f t="shared" ca="1" si="24"/>
        <v>5.9127949864381391</v>
      </c>
      <c r="H204" s="8">
        <f t="shared" ca="1" si="24"/>
        <v>2.2410603830651237</v>
      </c>
      <c r="J204" s="8">
        <f t="shared" ca="1" si="16"/>
        <v>13.484060164030238</v>
      </c>
    </row>
    <row r="205" spans="1:10" x14ac:dyDescent="0.25">
      <c r="A205">
        <v>13</v>
      </c>
      <c r="C205" t="str">
        <f ca="1">OFFSET('84p stat'!$A$1,A205*20,0)</f>
        <v>CUDA opt</v>
      </c>
      <c r="D205" s="8">
        <f t="shared" ca="1" si="23"/>
        <v>0.9175572327721464</v>
      </c>
      <c r="E205" s="8">
        <f t="shared" ca="1" si="24"/>
        <v>0</v>
      </c>
      <c r="F205" s="8">
        <f t="shared" ca="1" si="24"/>
        <v>0</v>
      </c>
      <c r="G205" s="8">
        <f t="shared" ca="1" si="24"/>
        <v>0</v>
      </c>
      <c r="H205" s="8">
        <f t="shared" ca="1" si="24"/>
        <v>0</v>
      </c>
      <c r="J205" s="8">
        <f t="shared" ca="1" si="16"/>
        <v>0.9175572327721464</v>
      </c>
    </row>
    <row r="206" spans="1:10" x14ac:dyDescent="0.25">
      <c r="A206">
        <v>14</v>
      </c>
      <c r="C206" t="str">
        <f ca="1">OFFSET('84p stat'!$A$1,A206*20,0)</f>
        <v>CUDA opt Time</v>
      </c>
      <c r="D206" s="8">
        <f t="shared" ca="1" si="23"/>
        <v>1.0715966412809539</v>
      </c>
      <c r="E206" s="8">
        <f t="shared" ca="1" si="23"/>
        <v>1.0590187160157665</v>
      </c>
      <c r="F206" s="8">
        <f t="shared" ca="1" si="23"/>
        <v>0.1831644906197705</v>
      </c>
      <c r="G206" s="8">
        <f t="shared" ca="1" si="23"/>
        <v>1.0620234272368946E-2</v>
      </c>
      <c r="H206" s="8">
        <f t="shared" ca="1" si="23"/>
        <v>0</v>
      </c>
      <c r="J206" s="8">
        <f t="shared" ca="1" si="16"/>
        <v>1.5177292322665146</v>
      </c>
    </row>
    <row r="207" spans="1:10" x14ac:dyDescent="0.25">
      <c r="A207">
        <v>15</v>
      </c>
      <c r="C207" t="str">
        <f ca="1">OFFSET('84p stat'!$A$1,A207*20,0)</f>
        <v>CUDA opt non hash</v>
      </c>
      <c r="D207" s="8">
        <f t="shared" ca="1" si="23"/>
        <v>1.0698052203773409</v>
      </c>
      <c r="E207" s="8">
        <f t="shared" ca="1" si="23"/>
        <v>1.0815083396360186</v>
      </c>
      <c r="F207" s="8">
        <f t="shared" ca="1" si="23"/>
        <v>0.18037644768649813</v>
      </c>
      <c r="G207" s="8">
        <f t="shared" ca="1" si="23"/>
        <v>6.4292780310078353E-3</v>
      </c>
      <c r="H207" s="8">
        <f t="shared" ca="1" si="23"/>
        <v>0</v>
      </c>
      <c r="J207" s="8">
        <f t="shared" ca="1" si="16"/>
        <v>1.5319009422103207</v>
      </c>
    </row>
    <row r="208" spans="1:10" x14ac:dyDescent="0.25">
      <c r="A208">
        <v>16</v>
      </c>
      <c r="C208" t="str">
        <f ca="1">OFFSET('84p stat'!$A$1,A208*20,0)</f>
        <v>CUDA opt ant</v>
      </c>
      <c r="D208" s="8">
        <f t="shared" ca="1" si="23"/>
        <v>1.4472808615927828</v>
      </c>
      <c r="E208" s="8">
        <f t="shared" ca="1" si="23"/>
        <v>1.4441207093029855</v>
      </c>
      <c r="F208" s="8">
        <f t="shared" ca="1" si="23"/>
        <v>0.52486435943775034</v>
      </c>
      <c r="G208" s="8">
        <f t="shared" ca="1" si="23"/>
        <v>2.9671836613192653E-2</v>
      </c>
      <c r="H208" s="8">
        <f t="shared" ca="1" si="23"/>
        <v>0</v>
      </c>
      <c r="J208" s="8">
        <f t="shared" ca="1" si="16"/>
        <v>2.1110351794952416</v>
      </c>
    </row>
    <row r="209" spans="1:10" x14ac:dyDescent="0.25">
      <c r="A209">
        <v>17</v>
      </c>
      <c r="C209" t="str">
        <f ca="1">OFFSET('84p stat'!$A$1,A209*20,0)</f>
        <v>CUDA opt ant non hash</v>
      </c>
      <c r="D209" s="8">
        <f t="shared" ca="1" si="23"/>
        <v>1.0336402240773706</v>
      </c>
      <c r="E209" s="8">
        <f t="shared" ca="1" si="23"/>
        <v>1.0315361371463032</v>
      </c>
      <c r="F209" s="8">
        <f t="shared" ca="1" si="23"/>
        <v>0.51347690811564251</v>
      </c>
      <c r="G209" s="8">
        <f t="shared" ca="1" si="23"/>
        <v>9.1681082018047737E-3</v>
      </c>
      <c r="H209" s="8">
        <f t="shared" ca="1" si="23"/>
        <v>0</v>
      </c>
      <c r="J209" s="8">
        <f t="shared" ca="1" si="16"/>
        <v>1.5479733539197094</v>
      </c>
    </row>
    <row r="210" spans="1:10" x14ac:dyDescent="0.25">
      <c r="A210">
        <v>18</v>
      </c>
      <c r="C210" t="str">
        <f ca="1">OFFSET('84p stat'!$A$1,A210*20,0)</f>
        <v>CUDA opt ant par</v>
      </c>
      <c r="D210" s="8">
        <f t="shared" ca="1" si="23"/>
        <v>1.17593397396543</v>
      </c>
      <c r="E210" s="8">
        <f t="shared" ca="1" si="23"/>
        <v>1.1733809785553613</v>
      </c>
      <c r="F210" s="8">
        <f t="shared" ca="1" si="23"/>
        <v>0.54756913970018428</v>
      </c>
      <c r="G210" s="8">
        <f t="shared" ca="1" si="23"/>
        <v>3.4288237983308503E-2</v>
      </c>
      <c r="H210" s="8">
        <f t="shared" ca="1" si="23"/>
        <v>0</v>
      </c>
      <c r="J210" s="8">
        <f t="shared" ca="1" si="16"/>
        <v>1.7494717139690101</v>
      </c>
    </row>
    <row r="211" spans="1:10" x14ac:dyDescent="0.25">
      <c r="A211">
        <v>19</v>
      </c>
      <c r="C211" t="str">
        <f ca="1">OFFSET('84p stat'!$A$1,A211*20,0)</f>
        <v>CUDA opt ant par global</v>
      </c>
      <c r="D211" s="8">
        <f t="shared" ca="1" si="23"/>
        <v>1.3998094986898344</v>
      </c>
      <c r="E211" s="8">
        <f t="shared" ca="1" si="23"/>
        <v>1.4244698990647846</v>
      </c>
      <c r="F211" s="8">
        <f t="shared" ca="1" si="23"/>
        <v>0.55356514251531408</v>
      </c>
      <c r="G211" s="8">
        <f t="shared" ca="1" si="23"/>
        <v>2.2576613740771665E-2</v>
      </c>
      <c r="H211" s="8">
        <f t="shared" ca="1" si="23"/>
        <v>0</v>
      </c>
      <c r="J211" s="8">
        <f t="shared" ca="1" si="16"/>
        <v>2.0725648835343908</v>
      </c>
    </row>
    <row r="212" spans="1:10" x14ac:dyDescent="0.25">
      <c r="A212">
        <v>20</v>
      </c>
      <c r="C212" t="str">
        <f ca="1">OFFSET('84p stat'!$A$1,A212*20,0)</f>
        <v>CUDA opt_one_GPU</v>
      </c>
      <c r="D212" s="8">
        <f t="shared" ca="1" si="23"/>
        <v>1.7830195224025183</v>
      </c>
      <c r="E212" s="8">
        <f t="shared" ca="1" si="23"/>
        <v>1.7924189570953715</v>
      </c>
      <c r="F212" s="8">
        <f t="shared" ca="1" si="23"/>
        <v>0</v>
      </c>
      <c r="G212" s="8">
        <f t="shared" ca="1" si="23"/>
        <v>0</v>
      </c>
      <c r="H212" s="8">
        <f t="shared" ca="1" si="23"/>
        <v>0</v>
      </c>
      <c r="J212" s="8">
        <f t="shared" ca="1" si="16"/>
        <v>2.5282255308859143</v>
      </c>
    </row>
    <row r="213" spans="1:10" x14ac:dyDescent="0.25">
      <c r="A213">
        <v>21</v>
      </c>
      <c r="C213" t="str">
        <f ca="1">OFFSET('84p stat'!$A$1,A213*20,0)</f>
        <v>CUDA opt_one_GPU ant</v>
      </c>
      <c r="D213" s="8">
        <f t="shared" ca="1" si="23"/>
        <v>10.082684251798876</v>
      </c>
      <c r="E213" s="8">
        <f t="shared" ca="1" si="23"/>
        <v>10.086735490771874</v>
      </c>
      <c r="F213" s="8">
        <f t="shared" ca="1" si="23"/>
        <v>0</v>
      </c>
      <c r="G213" s="8">
        <f t="shared" ca="1" si="23"/>
        <v>0</v>
      </c>
      <c r="H213" s="8">
        <f t="shared" ca="1" si="23"/>
        <v>0</v>
      </c>
      <c r="J213" s="8">
        <f t="shared" ca="1" si="16"/>
        <v>14.261933760267926</v>
      </c>
    </row>
    <row r="214" spans="1:10" x14ac:dyDescent="0.25">
      <c r="A214">
        <v>22</v>
      </c>
      <c r="C214" t="str">
        <f ca="1">OFFSET('84p stat'!$A$1,A214*20,0)</f>
        <v>CUDA opt_one_GPU ant local</v>
      </c>
      <c r="D214" s="8">
        <f t="shared" ca="1" si="23"/>
        <v>0.26606132460258303</v>
      </c>
      <c r="E214" s="8">
        <f t="shared" ca="1" si="23"/>
        <v>0.25328561215765799</v>
      </c>
      <c r="F214" s="8">
        <f t="shared" ca="1" si="23"/>
        <v>0</v>
      </c>
      <c r="G214" s="8">
        <f t="shared" ca="1" si="23"/>
        <v>0</v>
      </c>
      <c r="H214" s="8">
        <f t="shared" ca="1" si="23"/>
        <v>0</v>
      </c>
      <c r="J214" s="8">
        <f t="shared" ca="1" si="16"/>
        <v>0.3673448376870983</v>
      </c>
    </row>
    <row r="215" spans="1:10" x14ac:dyDescent="0.25">
      <c r="A215">
        <v>23</v>
      </c>
      <c r="C215" t="str">
        <f ca="1">OFFSET('84p stat'!$A$1,A215*20,0)</f>
        <v>non CUDA Time</v>
      </c>
      <c r="D215" s="8">
        <f t="shared" ca="1" si="23"/>
        <v>7.0018093320842478</v>
      </c>
      <c r="E215" s="8">
        <f t="shared" ca="1" si="23"/>
        <v>6.7779017402755803</v>
      </c>
      <c r="F215" s="8">
        <f t="shared" ca="1" si="23"/>
        <v>6.776515491052904</v>
      </c>
      <c r="G215" s="8">
        <f t="shared" ca="1" si="23"/>
        <v>6.7681689590210441</v>
      </c>
      <c r="H215" s="8">
        <f t="shared" ca="1" si="23"/>
        <v>0.48670790090155713</v>
      </c>
      <c r="J215" s="8">
        <f t="shared" ca="1" si="16"/>
        <v>13.672287437105352</v>
      </c>
    </row>
    <row r="216" spans="1:10" x14ac:dyDescent="0.25">
      <c r="A216">
        <v>24</v>
      </c>
      <c r="C216" t="str">
        <f ca="1">OFFSET('84p stat'!$A$1,A216*20,0)</f>
        <v>non CUDA</v>
      </c>
      <c r="D216" s="8">
        <f t="shared" ref="D216:H221" ca="1" si="25">$D$191*SQRT(D161)/$E$191</f>
        <v>5.77606058755193</v>
      </c>
      <c r="E216" s="8">
        <f t="shared" ca="1" si="25"/>
        <v>0</v>
      </c>
      <c r="F216" s="8">
        <f t="shared" ca="1" si="25"/>
        <v>0</v>
      </c>
      <c r="G216" s="8">
        <f t="shared" ca="1" si="25"/>
        <v>0</v>
      </c>
      <c r="H216" s="8">
        <f t="shared" ca="1" si="25"/>
        <v>0</v>
      </c>
      <c r="J216" s="8">
        <f t="shared" ca="1" si="16"/>
        <v>5.77606058755193</v>
      </c>
    </row>
    <row r="217" spans="1:10" x14ac:dyDescent="0.25">
      <c r="A217">
        <v>25</v>
      </c>
      <c r="C217" t="str">
        <f ca="1">OFFSET('84p stat'!$A$1,A217*20,0)</f>
        <v>non CUDA non hash</v>
      </c>
      <c r="D217" s="8">
        <f t="shared" ca="1" si="25"/>
        <v>3.3144114100697846</v>
      </c>
      <c r="E217" s="8">
        <f t="shared" ca="1" si="25"/>
        <v>3.3184721467750591</v>
      </c>
      <c r="F217" s="8">
        <f t="shared" ca="1" si="25"/>
        <v>3.3181081800761105</v>
      </c>
      <c r="G217" s="8">
        <f t="shared" ca="1" si="25"/>
        <v>3.3163126673677796</v>
      </c>
      <c r="H217" s="8">
        <f t="shared" ca="1" si="25"/>
        <v>0.31892699377757283</v>
      </c>
      <c r="J217" s="8">
        <f t="shared" ca="1" si="16"/>
        <v>6.6413151117767821</v>
      </c>
    </row>
    <row r="218" spans="1:10" x14ac:dyDescent="0.25">
      <c r="A218">
        <v>26</v>
      </c>
      <c r="C218" t="str">
        <f ca="1">OFFSET('84p stat'!$A$1,A218*20,0)</f>
        <v>Classic ACO</v>
      </c>
      <c r="D218" s="8">
        <f t="shared" ca="1" si="25"/>
        <v>144.97607073473611</v>
      </c>
      <c r="E218" s="8">
        <f t="shared" ca="1" si="25"/>
        <v>107.10919686873518</v>
      </c>
      <c r="F218" s="8">
        <f t="shared" ca="1" si="25"/>
        <v>106.39011801239586</v>
      </c>
      <c r="G218" s="8">
        <f t="shared" ca="1" si="25"/>
        <v>106.35544884003008</v>
      </c>
      <c r="H218" s="8">
        <f t="shared" ca="1" si="25"/>
        <v>1.8816283993690144</v>
      </c>
      <c r="J218" s="8">
        <f t="shared" ca="1" si="16"/>
        <v>234.78569030849766</v>
      </c>
    </row>
    <row r="219" spans="1:10" x14ac:dyDescent="0.25">
      <c r="A219">
        <v>27</v>
      </c>
      <c r="C219" t="str">
        <f ca="1">OFFSET('84p stat'!$A$1,A219*20,0)</f>
        <v>Classic ACO non hash</v>
      </c>
      <c r="D219" s="8">
        <f t="shared" ca="1" si="25"/>
        <v>43.618008066109233</v>
      </c>
      <c r="E219" s="8">
        <f t="shared" ca="1" si="25"/>
        <v>43.621747670738721</v>
      </c>
      <c r="F219" s="8">
        <f t="shared" ca="1" si="25"/>
        <v>43.198402301488137</v>
      </c>
      <c r="G219" s="8">
        <f t="shared" ca="1" si="25"/>
        <v>43.165483781428883</v>
      </c>
      <c r="H219" s="8">
        <f t="shared" ca="1" si="25"/>
        <v>1.5788747365741209</v>
      </c>
      <c r="J219" s="8">
        <f t="shared" ca="1" si="16"/>
        <v>86.817286840954523</v>
      </c>
    </row>
    <row r="220" spans="1:10" x14ac:dyDescent="0.25">
      <c r="A220">
        <v>28</v>
      </c>
      <c r="C220" t="str">
        <f ca="1">OFFSET('84p stat'!$A$1,A220*20,0)</f>
        <v>omp</v>
      </c>
      <c r="D220" s="8">
        <f t="shared" ca="1" si="25"/>
        <v>1.8778951056579456</v>
      </c>
      <c r="E220" s="8">
        <f t="shared" ca="1" si="25"/>
        <v>1.893315244920311</v>
      </c>
      <c r="F220" s="8">
        <f t="shared" ca="1" si="25"/>
        <v>1.8928442225011544</v>
      </c>
      <c r="G220" s="8">
        <f t="shared" ca="1" si="25"/>
        <v>1.8905367530561259</v>
      </c>
      <c r="H220" s="8">
        <f t="shared" ca="1" si="25"/>
        <v>0.21337946682846498</v>
      </c>
      <c r="J220" s="8">
        <f t="shared" ca="1" si="16"/>
        <v>3.7833387248140662</v>
      </c>
    </row>
    <row r="221" spans="1:10" x14ac:dyDescent="0.25">
      <c r="A221">
        <v>29</v>
      </c>
      <c r="C221" t="str">
        <f ca="1">OFFSET('84p stat'!$A$1,A221*20,0)</f>
        <v>omp non hash</v>
      </c>
      <c r="D221" s="8">
        <f t="shared" ca="1" si="25"/>
        <v>4.2693310624268976</v>
      </c>
      <c r="E221" s="8">
        <f t="shared" ca="1" si="25"/>
        <v>4.2679573797227706</v>
      </c>
      <c r="F221" s="8">
        <f t="shared" ca="1" si="25"/>
        <v>4.2674531551153549</v>
      </c>
      <c r="G221" s="8">
        <f t="shared" ca="1" si="25"/>
        <v>4.2530893172695068</v>
      </c>
      <c r="H221" s="8">
        <f t="shared" ca="1" si="25"/>
        <v>0.44871142612596793</v>
      </c>
      <c r="J221" s="8">
        <f t="shared" ca="1" si="16"/>
        <v>8.5407209901415957</v>
      </c>
    </row>
    <row r="222" spans="1:10" x14ac:dyDescent="0.25">
      <c r="A222">
        <v>30</v>
      </c>
      <c r="C222" t="str">
        <f ca="1">OFFSET('84p stat'!$A$1,A222*20,0)</f>
        <v>non CUDA transp Time</v>
      </c>
      <c r="D222" s="8">
        <f t="shared" ref="D222:H222" ca="1" si="26">$D$191*SQRT(D167)/$E$191</f>
        <v>5.6631817090467722</v>
      </c>
      <c r="E222" s="8">
        <f t="shared" ca="1" si="26"/>
        <v>5.5693634831164207</v>
      </c>
      <c r="F222" s="8">
        <f t="shared" ca="1" si="26"/>
        <v>5.5682177067352532</v>
      </c>
      <c r="G222" s="8">
        <f t="shared" ca="1" si="26"/>
        <v>5.5164947469087657</v>
      </c>
      <c r="H222" s="8">
        <f t="shared" ca="1" si="26"/>
        <v>0.34636632880232454</v>
      </c>
      <c r="J222" s="8">
        <f t="shared" ca="1" si="16"/>
        <v>11.164504871813735</v>
      </c>
    </row>
    <row r="223" spans="1:10" x14ac:dyDescent="0.25">
      <c r="A223">
        <v>31</v>
      </c>
      <c r="C223" t="str">
        <f ca="1">OFFSET('84p stat'!$A$1,A223*20,0)</f>
        <v>non CUDA transp</v>
      </c>
      <c r="D223" s="8">
        <f t="shared" ref="D223:H223" ca="1" si="27">$D$191*SQRT(D168)/$E$191</f>
        <v>5.0512247289000038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5.0512247289000038</v>
      </c>
    </row>
    <row r="224" spans="1:10" x14ac:dyDescent="0.25">
      <c r="A224">
        <v>32</v>
      </c>
      <c r="C224" t="str">
        <f ca="1">OFFSET('84p stat'!$A$1,A224*20,0)</f>
        <v>non CUDA transp non hash</v>
      </c>
      <c r="D224" s="8">
        <f t="shared" ref="D224:H224" ca="1" si="28">$D$191*SQRT(D169)/$E$191</f>
        <v>5.4704754376161917</v>
      </c>
      <c r="E224" s="8">
        <f t="shared" ca="1" si="28"/>
        <v>5.4549206818703118</v>
      </c>
      <c r="F224" s="8">
        <f t="shared" ca="1" si="28"/>
        <v>5.4539374735719148</v>
      </c>
      <c r="G224" s="8">
        <f t="shared" ca="1" si="28"/>
        <v>5.4097244230618617</v>
      </c>
      <c r="H224" s="8">
        <f t="shared" ca="1" si="28"/>
        <v>0.39205076071345657</v>
      </c>
      <c r="J224" s="8">
        <f t="shared" ca="1" si="16"/>
        <v>10.901674974843935</v>
      </c>
    </row>
    <row r="225" spans="1:10" x14ac:dyDescent="0.25">
      <c r="A225">
        <v>33</v>
      </c>
      <c r="C225" t="str">
        <f ca="1">OFFSET('84p stat'!$A$1,A225*20,0)</f>
        <v>non CUDA transp_AVX Time</v>
      </c>
      <c r="D225" s="8">
        <f t="shared" ref="D225:H225" ca="1" si="29">$D$191*SQRT(D170)/$E$191</f>
        <v>9.2224260706501706</v>
      </c>
      <c r="E225" s="8">
        <f t="shared" ca="1" si="29"/>
        <v>9.0035352920959841</v>
      </c>
      <c r="F225" s="8">
        <f t="shared" ca="1" si="29"/>
        <v>9.0018616435775094</v>
      </c>
      <c r="G225" s="8">
        <f t="shared" ca="1" si="29"/>
        <v>8.9173452541186258</v>
      </c>
      <c r="H225" s="8">
        <f t="shared" ca="1" si="29"/>
        <v>0.57745385483517198</v>
      </c>
      <c r="J225" s="8">
        <f t="shared" ca="1" si="16"/>
        <v>18.083218816636432</v>
      </c>
    </row>
    <row r="226" spans="1:10" x14ac:dyDescent="0.25">
      <c r="A226">
        <v>34</v>
      </c>
      <c r="C226" t="str">
        <f ca="1">OFFSET('84p stat'!$A$1,A226*20,0)</f>
        <v>non CUDA transp_AVX</v>
      </c>
      <c r="D226" s="8">
        <f t="shared" ref="D226:H226" ca="1" si="30">$D$191*SQRT(D171)/$E$191</f>
        <v>5.9010087003927287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5.9010087003927287</v>
      </c>
    </row>
    <row r="227" spans="1:10" x14ac:dyDescent="0.25">
      <c r="A227">
        <v>35</v>
      </c>
      <c r="C227" t="str">
        <f ca="1">OFFSET('84p stat'!$A$1,A227*20,0)</f>
        <v>non CUDA transp_AVX non hash</v>
      </c>
      <c r="D227" s="8">
        <f t="shared" ref="D227:H227" ca="1" si="31">$D$191*SQRT(D172)/$E$191</f>
        <v>6.0539021533791963</v>
      </c>
      <c r="E227" s="8">
        <f t="shared" ca="1" si="31"/>
        <v>6.052471748699042</v>
      </c>
      <c r="F227" s="8">
        <f t="shared" ca="1" si="31"/>
        <v>6.0475738350965171</v>
      </c>
      <c r="G227" s="8">
        <f t="shared" ca="1" si="31"/>
        <v>5.9262302845056558</v>
      </c>
      <c r="H227" s="8">
        <f t="shared" ca="1" si="31"/>
        <v>0.49753016185152027</v>
      </c>
      <c r="J227" s="8">
        <f t="shared" ca="1" si="16"/>
        <v>12.050852106360667</v>
      </c>
    </row>
    <row r="228" spans="1:10" x14ac:dyDescent="0.25">
      <c r="A228">
        <v>36</v>
      </c>
      <c r="C228" t="str">
        <f ca="1">OFFSET('84p stat'!$A$1,A228*20,0)</f>
        <v>non CUDA transp_AVX_OMP Time</v>
      </c>
      <c r="D228" s="8">
        <f t="shared" ref="D228:H228" ca="1" si="32">$D$191*SQRT(D173)/$E$191</f>
        <v>15.8249822596638</v>
      </c>
      <c r="E228" s="8">
        <f t="shared" ca="1" si="32"/>
        <v>15.088388924714785</v>
      </c>
      <c r="F228" s="8">
        <f t="shared" ca="1" si="32"/>
        <v>15.078182249364675</v>
      </c>
      <c r="G228" s="8">
        <f t="shared" ca="1" si="32"/>
        <v>14.761465161538945</v>
      </c>
      <c r="H228" s="8">
        <f t="shared" ca="1" si="32"/>
        <v>0.91852338037090808</v>
      </c>
      <c r="J228" s="8">
        <f t="shared" ca="1" si="16"/>
        <v>30.400422081326468</v>
      </c>
    </row>
    <row r="229" spans="1:10" x14ac:dyDescent="0.25">
      <c r="A229">
        <v>37</v>
      </c>
      <c r="C229" t="str">
        <f ca="1">OFFSET('84p stat'!$A$1,A229*20,0)</f>
        <v>non CUDA transp_AVX_OMP</v>
      </c>
      <c r="D229" s="8">
        <f t="shared" ref="D229:H229" ca="1" si="33">$D$191*SQRT(D174)/$E$191</f>
        <v>3.6918778388056563</v>
      </c>
      <c r="E229" s="8">
        <f t="shared" ca="1" si="33"/>
        <v>0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>
        <f t="shared" ca="1" si="16"/>
        <v>3.6918778388056563</v>
      </c>
    </row>
    <row r="230" spans="1:10" x14ac:dyDescent="0.25">
      <c r="A230">
        <v>38</v>
      </c>
      <c r="C230" t="str">
        <f ca="1">OFFSET('84p stat'!$A$1,A230*20,0)</f>
        <v>non CUDA transp_AVX_OMP non hash</v>
      </c>
      <c r="D230" s="8">
        <f t="shared" ref="D230:H230" ca="1" si="34">$D$191*SQRT(D175)/$E$191</f>
        <v>13.722769830857507</v>
      </c>
      <c r="E230" s="8">
        <f t="shared" ca="1" si="34"/>
        <v>13.699142637801133</v>
      </c>
      <c r="F230" s="8">
        <f t="shared" ca="1" si="34"/>
        <v>13.685887085037052</v>
      </c>
      <c r="G230" s="8">
        <f t="shared" ca="1" si="34"/>
        <v>13.379973309765905</v>
      </c>
      <c r="H230" s="8">
        <f t="shared" ca="1" si="34"/>
        <v>1.1178972329583787</v>
      </c>
      <c r="J230" s="8">
        <f t="shared" ca="1" si="16"/>
        <v>27.268256382456912</v>
      </c>
    </row>
    <row r="231" spans="1:10" x14ac:dyDescent="0.25">
      <c r="A231">
        <v>39</v>
      </c>
      <c r="C231" t="str">
        <f ca="1">OFFSET('84p stat'!$A$1,A231*20,0)</f>
        <v>CUDA ant add CPU_AVX_transp Time</v>
      </c>
      <c r="D231" s="8">
        <f t="shared" ref="D231:H231" ca="1" si="35">$D$191*SQRT(D176)/$E$191</f>
        <v>2.0002602512190855</v>
      </c>
      <c r="E231" s="8">
        <f t="shared" ca="1" si="35"/>
        <v>2.008476711214199</v>
      </c>
      <c r="F231" s="8">
        <f t="shared" ca="1" si="35"/>
        <v>1.4483928425340964</v>
      </c>
      <c r="G231" s="8">
        <f t="shared" ca="1" si="35"/>
        <v>1.3371553537386744</v>
      </c>
      <c r="H231" s="8">
        <f t="shared" ca="1" si="35"/>
        <v>0.45879685693779548</v>
      </c>
      <c r="J231" s="8">
        <f t="shared" ca="1" si="16"/>
        <v>3.4830074065911547</v>
      </c>
    </row>
    <row r="232" spans="1:10" x14ac:dyDescent="0.25">
      <c r="A232">
        <v>40</v>
      </c>
      <c r="C232" t="str">
        <f ca="1">OFFSET('84p stat'!$A$1,A232*20,0)</f>
        <v>CUDA ant add CPU_AVX_transp</v>
      </c>
      <c r="D232" s="8">
        <f t="shared" ref="D232:H232" ca="1" si="36">$D$191*SQRT(D177)/$E$191</f>
        <v>1.2753808875915935</v>
      </c>
      <c r="E232" s="8">
        <f t="shared" ca="1" si="36"/>
        <v>0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>
        <f t="shared" ca="1" si="16"/>
        <v>1.2753808875915935</v>
      </c>
    </row>
    <row r="233" spans="1:10" x14ac:dyDescent="0.25">
      <c r="A233">
        <v>41</v>
      </c>
      <c r="C233" t="str">
        <f ca="1">OFFSET('84p stat'!$A$1,A233*20,0)</f>
        <v>CUDA ant add CPU_AVX_transp non hash</v>
      </c>
      <c r="D233" s="8">
        <f t="shared" ref="D233:H233" ca="1" si="37">$D$191*SQRT(D178)/$E$191</f>
        <v>2.6293413945378035</v>
      </c>
      <c r="E233" s="8">
        <f t="shared" ca="1" si="37"/>
        <v>2.613904834348856</v>
      </c>
      <c r="F233" s="8">
        <f t="shared" ca="1" si="37"/>
        <v>1.9169297007871728</v>
      </c>
      <c r="G233" s="8">
        <f t="shared" ca="1" si="37"/>
        <v>1.7559740745329926</v>
      </c>
      <c r="H233" s="8">
        <f t="shared" ca="1" si="37"/>
        <v>0.44312526828426291</v>
      </c>
      <c r="J233" s="8">
        <f t="shared" ca="1" si="16"/>
        <v>4.5497647283839102</v>
      </c>
    </row>
    <row r="234" spans="1:10" x14ac:dyDescent="0.25">
      <c r="A234">
        <v>42</v>
      </c>
      <c r="C234" t="str">
        <f ca="1">OFFSET('84p stat'!$A$1,A234*20,0)</f>
        <v>CUDA Const</v>
      </c>
      <c r="D234" s="8">
        <f t="shared" ref="D234:H234" ca="1" si="38">$D$191*SQRT(D179)/$E$191</f>
        <v>1.0179322838081599</v>
      </c>
      <c r="E234" s="8">
        <f t="shared" ca="1" si="38"/>
        <v>1.0109239073070948</v>
      </c>
      <c r="F234" s="8">
        <f t="shared" ca="1" si="38"/>
        <v>0.43517093936061496</v>
      </c>
      <c r="G234" s="8">
        <f t="shared" ca="1" si="38"/>
        <v>0.40213640551434782</v>
      </c>
      <c r="H234" s="8">
        <f t="shared" ca="1" si="38"/>
        <v>0.1146058778248306</v>
      </c>
      <c r="J234" s="8">
        <f t="shared" ca="1" si="16"/>
        <v>1.5563981570022303</v>
      </c>
    </row>
    <row r="235" spans="1:10" x14ac:dyDescent="0.25">
      <c r="A235">
        <v>43</v>
      </c>
      <c r="C235" t="str">
        <f ca="1">OFFSET('84p stat'!$A$1,A235*20,0)</f>
        <v>CUDA ant Const</v>
      </c>
      <c r="D235" s="8">
        <f t="shared" ref="D235:H235" ca="1" si="39">$D$191*SQRT(D180)/$E$191</f>
        <v>1.6324669477556268</v>
      </c>
      <c r="E235" s="8">
        <f t="shared" ca="1" si="39"/>
        <v>1.607501835186953</v>
      </c>
      <c r="F235" s="8">
        <f t="shared" ca="1" si="39"/>
        <v>0.4438663099988554</v>
      </c>
      <c r="G235" s="8">
        <f t="shared" ca="1" si="39"/>
        <v>0.2928602065969359</v>
      </c>
      <c r="H235" s="8">
        <f t="shared" ca="1" si="39"/>
        <v>0.29313213773996188</v>
      </c>
      <c r="J235" s="8">
        <f t="shared" ca="1" si="16"/>
        <v>2.3701732716364843</v>
      </c>
    </row>
    <row r="236" spans="1:10" x14ac:dyDescent="0.25">
      <c r="A236">
        <v>44</v>
      </c>
      <c r="C236" t="str">
        <f ca="1">OFFSET('84p stat'!$A$1,A236*20,0)</f>
        <v>CUDA ant par Const</v>
      </c>
      <c r="D236" s="8">
        <f t="shared" ref="D236:H236" ca="1" si="40">$D$191*SQRT(D181)/$E$191</f>
        <v>1.2967056233888274</v>
      </c>
      <c r="E236" s="8">
        <f t="shared" ca="1" si="40"/>
        <v>1.2982931512599871</v>
      </c>
      <c r="F236" s="8">
        <f t="shared" ca="1" si="40"/>
        <v>0.32660340480772698</v>
      </c>
      <c r="G236" s="8">
        <f t="shared" ca="1" si="40"/>
        <v>0.31721799217572766</v>
      </c>
      <c r="H236" s="8">
        <f t="shared" ca="1" si="40"/>
        <v>0.31831353433996484</v>
      </c>
      <c r="J236" s="8">
        <f t="shared" ca="1" si="16"/>
        <v>1.9171935544104033</v>
      </c>
    </row>
    <row r="237" spans="1:10" x14ac:dyDescent="0.25">
      <c r="A237">
        <v>45</v>
      </c>
      <c r="C237" t="str">
        <f ca="1">OFFSET('84p stat'!$A$1,A237*20,0)</f>
        <v>CUDA ant add CPU Const</v>
      </c>
      <c r="D237" s="8">
        <f t="shared" ref="D237:H237" ca="1" si="41">$D$191*SQRT(D182)/$E$191</f>
        <v>2.0981500616789828</v>
      </c>
      <c r="E237" s="8">
        <f t="shared" ca="1" si="41"/>
        <v>2.0979507254108665</v>
      </c>
      <c r="F237" s="8">
        <f t="shared" ca="1" si="41"/>
        <v>1.5122884217502957</v>
      </c>
      <c r="G237" s="8">
        <f t="shared" ca="1" si="41"/>
        <v>1.3411430009600023</v>
      </c>
      <c r="H237" s="8">
        <f t="shared" ca="1" si="41"/>
        <v>0.28191518809741345</v>
      </c>
      <c r="J237" s="8">
        <f t="shared" ca="1" si="16"/>
        <v>3.6012203376688157</v>
      </c>
    </row>
    <row r="238" spans="1:10" x14ac:dyDescent="0.25">
      <c r="A238">
        <v>46</v>
      </c>
      <c r="C238" t="str">
        <f ca="1">OFFSET('84p stat'!$A$1,A238*20,0)</f>
        <v>CUDA opt Const</v>
      </c>
      <c r="D238" s="8">
        <f t="shared" ref="D238:H238" ca="1" si="42">$D$191*SQRT(D183)/$E$191</f>
        <v>1.4399834175007931</v>
      </c>
      <c r="E238" s="8">
        <f t="shared" ca="1" si="42"/>
        <v>1.4246862510809251</v>
      </c>
      <c r="F238" s="8">
        <f t="shared" ca="1" si="42"/>
        <v>0.27474879831584337</v>
      </c>
      <c r="G238" s="8">
        <f t="shared" ca="1" si="42"/>
        <v>2.1846747675569468E-2</v>
      </c>
      <c r="H238" s="8">
        <f t="shared" ca="1" si="42"/>
        <v>0</v>
      </c>
      <c r="J238" s="8">
        <f t="shared" ca="1" si="16"/>
        <v>2.0443207525376943</v>
      </c>
    </row>
    <row r="239" spans="1:10" x14ac:dyDescent="0.25">
      <c r="A239">
        <v>47</v>
      </c>
      <c r="C239" t="str">
        <f ca="1">OFFSET('84p stat'!$A$1,A239*20,0)</f>
        <v>CUDA opt ant Const</v>
      </c>
      <c r="D239" s="8">
        <f t="shared" ref="D239:H239" ca="1" si="43">$D$191*SQRT(D184)/$E$191</f>
        <v>1.5615263618223814</v>
      </c>
      <c r="E239" s="8">
        <f t="shared" ca="1" si="43"/>
        <v>1.5704826442710167</v>
      </c>
      <c r="F239" s="8">
        <f t="shared" ca="1" si="43"/>
        <v>0.46504195991329644</v>
      </c>
      <c r="G239" s="8">
        <f t="shared" ca="1" si="43"/>
        <v>3.0874821845639853E-2</v>
      </c>
      <c r="H239" s="8">
        <f t="shared" ca="1" si="43"/>
        <v>0</v>
      </c>
      <c r="J239" s="8">
        <f t="shared" ca="1" si="16"/>
        <v>2.2631830667727093</v>
      </c>
    </row>
    <row r="240" spans="1:10" x14ac:dyDescent="0.25">
      <c r="A240">
        <v>48</v>
      </c>
      <c r="C240" t="str">
        <f ca="1">OFFSET('84p stat'!$A$1,A240*20,0)</f>
        <v>CUDA opt ant par Const</v>
      </c>
      <c r="D240" s="8">
        <f t="shared" ref="D240:H240" ca="1" si="44">$D$191*SQRT(D185)/$E$191</f>
        <v>1.7492959122236174</v>
      </c>
      <c r="E240" s="8">
        <f t="shared" ca="1" si="44"/>
        <v>1.7383456524706749</v>
      </c>
      <c r="F240" s="8">
        <f t="shared" ca="1" si="44"/>
        <v>0.64701894839641283</v>
      </c>
      <c r="G240" s="8">
        <f t="shared" ca="1" si="44"/>
        <v>2.9279539887095217E-2</v>
      </c>
      <c r="H240" s="8">
        <f t="shared" ca="1" si="44"/>
        <v>0</v>
      </c>
      <c r="J240" s="8">
        <f t="shared" ca="1" si="16"/>
        <v>2.5497789329716318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5">$D$191*SQRT(D186)/$E$191</f>
        <v>#DIV/0!</v>
      </c>
      <c r="E241" s="8" t="e">
        <f t="shared" ca="1" si="45"/>
        <v>#DIV/0!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 t="e">
        <f t="shared" ca="1" si="16"/>
        <v>#DIV/0!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6">$D$191*SQRT(D187)/$E$191</f>
        <v>#DIV/0!</v>
      </c>
      <c r="E242" s="8" t="e">
        <f t="shared" ca="1" si="46"/>
        <v>#DIV/0!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 t="e">
        <f t="shared" ca="1" si="16"/>
        <v>#DIV/0!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1.7323339303431041E-5</v>
      </c>
      <c r="E247" s="9">
        <f ca="1">POWER(SQRT(E138)/E84,2)</f>
        <v>1.6609729890082113E-5</v>
      </c>
      <c r="F247" s="9">
        <f ca="1">POWER(SQRT(F138)/F84,2)</f>
        <v>5.5120003376488939E-6</v>
      </c>
      <c r="G247" s="9">
        <f ca="1">POWER(SQRT(G138)/G84,2)</f>
        <v>6.8293864082198296E-6</v>
      </c>
      <c r="H247" s="9">
        <f ca="1">POWER(SQRT(H138)/H84,2)</f>
        <v>3.5930803739958069E-6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1.4306187039689687E-5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5.680930886892692E-5</v>
      </c>
      <c r="E249" s="9">
        <f t="shared" ca="1" si="48"/>
        <v>5.7745776297634082E-5</v>
      </c>
      <c r="F249" s="9">
        <f t="shared" ca="1" si="48"/>
        <v>3.3694721423688888E-6</v>
      </c>
      <c r="G249" s="9">
        <f t="shared" ca="1" si="48"/>
        <v>7.2282832054530829E-8</v>
      </c>
      <c r="H249" s="9">
        <f t="shared" ca="1" si="48"/>
        <v>1.2054030201178375E-8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1.2049647549239308E-5</v>
      </c>
      <c r="E250" s="9">
        <f t="shared" ca="1" si="49"/>
        <v>1.2020867124822077E-5</v>
      </c>
      <c r="F250" s="9">
        <f t="shared" ca="1" si="49"/>
        <v>1.7831626149894432E-6</v>
      </c>
      <c r="G250" s="9">
        <f t="shared" ca="1" si="49"/>
        <v>1.6861271917155066E-6</v>
      </c>
      <c r="H250" s="9">
        <f t="shared" ca="1" si="49"/>
        <v>6.2909798512413344E-6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2.2733922449653985E-5</v>
      </c>
      <c r="E251" s="9">
        <f t="shared" ca="1" si="50"/>
        <v>2.2491017515962099E-5</v>
      </c>
      <c r="F251" s="9">
        <f t="shared" ca="1" si="50"/>
        <v>2.8447195418442031E-6</v>
      </c>
      <c r="G251" s="9">
        <f t="shared" ca="1" si="50"/>
        <v>1.9114447946150261E-6</v>
      </c>
      <c r="H251" s="9">
        <f t="shared" ca="1" si="50"/>
        <v>6.991391115804908E-6</v>
      </c>
    </row>
    <row r="252" spans="1:10" x14ac:dyDescent="0.25">
      <c r="A252">
        <v>6</v>
      </c>
      <c r="C252" t="str">
        <f ca="1">OFFSET('84p stat'!$A$1,A252*20,0)</f>
        <v>CUDA ant par global</v>
      </c>
      <c r="D252" s="9">
        <f t="shared" ref="D252:H252" ca="1" si="51">POWER(SQRT(D143)/D89,2)</f>
        <v>2.1418057755351006E-5</v>
      </c>
      <c r="E252" s="9">
        <f t="shared" ca="1" si="51"/>
        <v>2.1281717637276764E-5</v>
      </c>
      <c r="F252" s="9">
        <f t="shared" ca="1" si="51"/>
        <v>1.7070954386040483E-6</v>
      </c>
      <c r="G252" s="9">
        <f t="shared" ca="1" si="51"/>
        <v>2.0992374278359513E-6</v>
      </c>
      <c r="H252" s="9">
        <f t="shared" ca="1" si="51"/>
        <v>7.1574947866420434E-6</v>
      </c>
    </row>
    <row r="253" spans="1:10" x14ac:dyDescent="0.25">
      <c r="A253">
        <v>7</v>
      </c>
      <c r="C253" t="str">
        <f ca="1">OFFSET('84p stat'!$A$1,A253*20,0)</f>
        <v>CUDA ant non hash</v>
      </c>
      <c r="D253" s="9">
        <f t="shared" ref="D253:H253" ca="1" si="52">POWER(SQRT(D144)/D90,2)</f>
        <v>3.5075773191692114E-5</v>
      </c>
      <c r="E253" s="9">
        <f t="shared" ca="1" si="52"/>
        <v>3.4551883196700563E-5</v>
      </c>
      <c r="F253" s="9">
        <f t="shared" ca="1" si="52"/>
        <v>2.9239502886925811E-6</v>
      </c>
      <c r="G253" s="9">
        <f t="shared" ca="1" si="52"/>
        <v>1.669728274462016E-6</v>
      </c>
      <c r="H253" s="9">
        <f t="shared" ca="1" si="52"/>
        <v>4.9990978384488573E-6</v>
      </c>
    </row>
    <row r="254" spans="1:10" x14ac:dyDescent="0.25">
      <c r="A254">
        <v>8</v>
      </c>
      <c r="C254" t="str">
        <f ca="1">OFFSET('84p stat'!$A$1,A254*20,0)</f>
        <v>CUDA ant add CPU Time</v>
      </c>
      <c r="D254" s="9">
        <f t="shared" ref="D254:H254" ca="1" si="53">POWER(SQRT(D145)/D91,2)</f>
        <v>1.9132818439140638E-4</v>
      </c>
      <c r="E254" s="9">
        <f t="shared" ca="1" si="53"/>
        <v>1.9402713918782578E-4</v>
      </c>
      <c r="F254" s="9">
        <f t="shared" ca="1" si="53"/>
        <v>1.1988033946647553E-4</v>
      </c>
      <c r="G254" s="9">
        <f t="shared" ca="1" si="53"/>
        <v>1.0938893821414181E-4</v>
      </c>
      <c r="H254" s="9">
        <f t="shared" ca="1" si="53"/>
        <v>4.3133441015326157E-4</v>
      </c>
    </row>
    <row r="255" spans="1:10" x14ac:dyDescent="0.25">
      <c r="A255">
        <v>9</v>
      </c>
      <c r="C255" t="str">
        <f ca="1">OFFSET('84p stat'!$A$1,A255*20,0)</f>
        <v>CUDA ant add CPU Time global</v>
      </c>
      <c r="D255" s="9">
        <f t="shared" ref="D255:H259" ca="1" si="54">POWER(SQRT(D146)/D92,2)</f>
        <v>3.4025158758585022E-4</v>
      </c>
      <c r="E255" s="9">
        <f t="shared" ca="1" si="54"/>
        <v>3.4619039295453384E-4</v>
      </c>
      <c r="F255" s="9">
        <f t="shared" ca="1" si="54"/>
        <v>2.4130040920519619E-4</v>
      </c>
      <c r="G255" s="9">
        <f t="shared" ca="1" si="54"/>
        <v>2.5043604858495397E-4</v>
      </c>
      <c r="H255" s="9">
        <f t="shared" ca="1" si="54"/>
        <v>1.4331044638624967E-3</v>
      </c>
    </row>
    <row r="256" spans="1:10" x14ac:dyDescent="0.25">
      <c r="A256">
        <v>10</v>
      </c>
      <c r="C256" t="str">
        <f ca="1">OFFSET('84p stat'!$A$1,A256*20,0)</f>
        <v>CUDA ant add CPU</v>
      </c>
      <c r="D256" s="9">
        <f t="shared" ca="1" si="54"/>
        <v>1.0146766563435975E-4</v>
      </c>
      <c r="E256" s="9" t="e">
        <f t="shared" ca="1" si="54"/>
        <v>#DIV/0!</v>
      </c>
      <c r="F256" s="9" t="e">
        <f t="shared" ca="1" si="54"/>
        <v>#DIV/0!</v>
      </c>
      <c r="G256" s="9" t="e">
        <f t="shared" ca="1" si="54"/>
        <v>#DIV/0!</v>
      </c>
      <c r="H256" s="9" t="e">
        <f t="shared" ca="1" si="54"/>
        <v>#DIV/0!</v>
      </c>
    </row>
    <row r="257" spans="1:8" x14ac:dyDescent="0.25">
      <c r="A257">
        <v>11</v>
      </c>
      <c r="C257" t="str">
        <f ca="1">OFFSET('84p stat'!$A$1,A257*20,0)</f>
        <v>CUDA ant add CPU non hash</v>
      </c>
      <c r="D257" s="9">
        <f t="shared" ca="1" si="54"/>
        <v>2.2532161134395558E-4</v>
      </c>
      <c r="E257" s="9">
        <f t="shared" ca="1" si="54"/>
        <v>2.2451845322365893E-4</v>
      </c>
      <c r="F257" s="9">
        <f t="shared" ca="1" si="54"/>
        <v>1.4517595804285668E-4</v>
      </c>
      <c r="G257" s="9">
        <f t="shared" ca="1" si="54"/>
        <v>1.2914482857609473E-4</v>
      </c>
      <c r="H257" s="9">
        <f t="shared" ca="1" si="54"/>
        <v>3.982608032640757E-4</v>
      </c>
    </row>
    <row r="258" spans="1:8" x14ac:dyDescent="0.25">
      <c r="A258">
        <v>12</v>
      </c>
      <c r="C258" t="str">
        <f ca="1">OFFSET('84p stat'!$A$1,A258*20,0)</f>
        <v>CUDA ant add CPU12</v>
      </c>
      <c r="D258" s="9">
        <f t="shared" ca="1" si="54"/>
        <v>2.3860490474791462E-4</v>
      </c>
      <c r="E258" s="9">
        <f t="shared" ca="1" si="54"/>
        <v>1.6167269485424982E-4</v>
      </c>
      <c r="F258" s="9">
        <f t="shared" ca="1" si="54"/>
        <v>1.5208022037059606E-4</v>
      </c>
      <c r="G258" s="9">
        <f t="shared" ca="1" si="54"/>
        <v>1.4770790392782968E-4</v>
      </c>
      <c r="H258" s="9">
        <f t="shared" ca="1" si="54"/>
        <v>1.4501608389012543E-4</v>
      </c>
    </row>
    <row r="259" spans="1:8" x14ac:dyDescent="0.25">
      <c r="A259">
        <v>13</v>
      </c>
      <c r="C259" t="str">
        <f ca="1">OFFSET('84p stat'!$A$1,A259*20,0)</f>
        <v>CUDA opt</v>
      </c>
      <c r="D259" s="9">
        <f t="shared" ca="1" si="54"/>
        <v>1.2170975887601422E-5</v>
      </c>
      <c r="E259" s="9" t="e">
        <f t="shared" ca="1" si="54"/>
        <v>#DIV/0!</v>
      </c>
      <c r="F259" s="9" t="e">
        <f t="shared" ca="1" si="54"/>
        <v>#DIV/0!</v>
      </c>
      <c r="G259" s="9" t="e">
        <f t="shared" ca="1" si="54"/>
        <v>#DIV/0!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Time</v>
      </c>
      <c r="D260" s="9">
        <f t="shared" ref="D260:H260" ca="1" si="55">POWER(SQRT(D151)/D97,2)</f>
        <v>1.6384567832958721E-5</v>
      </c>
      <c r="E260" s="9">
        <f t="shared" ca="1" si="55"/>
        <v>1.6241327395219658E-5</v>
      </c>
      <c r="F260" s="9">
        <f t="shared" ca="1" si="55"/>
        <v>5.3755311750081207E-7</v>
      </c>
      <c r="G260" s="9">
        <f t="shared" ca="1" si="55"/>
        <v>5.3557034267107215E-9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non hash</v>
      </c>
      <c r="D261" s="9">
        <f t="shared" ref="D261:H261" ca="1" si="56">POWER(SQRT(D152)/D98,2)</f>
        <v>4.5154313747099253E-5</v>
      </c>
      <c r="E261" s="9">
        <f t="shared" ca="1" si="56"/>
        <v>4.6432202880159292E-5</v>
      </c>
      <c r="F261" s="9">
        <f t="shared" ca="1" si="56"/>
        <v>1.4724974323285055E-6</v>
      </c>
      <c r="G261" s="9">
        <f t="shared" ca="1" si="56"/>
        <v>2.138516188797866E-8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</v>
      </c>
      <c r="D262" s="9">
        <f t="shared" ref="D262:H262" ca="1" si="57">POWER(SQRT(D153)/D99,2)</f>
        <v>3.5127252250086871E-5</v>
      </c>
      <c r="E262" s="9">
        <f t="shared" ca="1" si="57"/>
        <v>3.5544522475349949E-5</v>
      </c>
      <c r="F262" s="9">
        <f t="shared" ca="1" si="57"/>
        <v>5.2061875888013225E-6</v>
      </c>
      <c r="G262" s="9">
        <f t="shared" ca="1" si="57"/>
        <v>7.5194346279792323E-8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CUDA opt ant non hash</v>
      </c>
      <c r="D263" s="9">
        <f t="shared" ref="D263:H263" ca="1" si="58">POWER(SQRT(D154)/D100,2)</f>
        <v>2.2726258951038223E-5</v>
      </c>
      <c r="E263" s="9">
        <f t="shared" ca="1" si="58"/>
        <v>2.2736048915678037E-5</v>
      </c>
      <c r="F263" s="9">
        <f t="shared" ca="1" si="58"/>
        <v>6.2638451201574434E-6</v>
      </c>
      <c r="G263" s="9">
        <f t="shared" ca="1" si="58"/>
        <v>1.2144667688788719E-8</v>
      </c>
      <c r="H263" s="9" t="e">
        <f t="shared" ca="1" si="58"/>
        <v>#DIV/0!</v>
      </c>
    </row>
    <row r="264" spans="1:8" x14ac:dyDescent="0.25">
      <c r="A264">
        <v>18</v>
      </c>
      <c r="C264" t="str">
        <f ca="1">OFFSET('84p stat'!$A$1,A264*20,0)</f>
        <v>CUDA opt ant par</v>
      </c>
      <c r="D264" s="9">
        <f t="shared" ref="D264:H264" ca="1" si="59">POWER(SQRT(D155)/D101,2)</f>
        <v>2.3410409149710559E-5</v>
      </c>
      <c r="E264" s="9">
        <f t="shared" ca="1" si="59"/>
        <v>2.3693669397894813E-5</v>
      </c>
      <c r="F264" s="9">
        <f t="shared" ca="1" si="59"/>
        <v>5.613311168307312E-6</v>
      </c>
      <c r="G264" s="9">
        <f t="shared" ca="1" si="59"/>
        <v>1.0041437849171796E-7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CUDA opt ant par global</v>
      </c>
      <c r="D265" s="9">
        <f t="shared" ref="D265:H265" ca="1" si="60">POWER(SQRT(D156)/D102,2)</f>
        <v>3.2716603767803707E-5</v>
      </c>
      <c r="E265" s="9">
        <f t="shared" ca="1" si="60"/>
        <v>3.4426950835578803E-5</v>
      </c>
      <c r="F265" s="9">
        <f t="shared" ca="1" si="60"/>
        <v>5.6696604899223793E-6</v>
      </c>
      <c r="G265" s="9">
        <f t="shared" ca="1" si="60"/>
        <v>4.2437072236729451E-8</v>
      </c>
      <c r="H265" s="9" t="e">
        <f t="shared" ca="1" si="60"/>
        <v>#DIV/0!</v>
      </c>
    </row>
    <row r="266" spans="1:8" x14ac:dyDescent="0.25">
      <c r="A266">
        <v>20</v>
      </c>
      <c r="C266" t="str">
        <f ca="1">OFFSET('84p stat'!$A$1,A266*20,0)</f>
        <v>CUDA opt_one_GPU</v>
      </c>
      <c r="D266" s="9">
        <f t="shared" ref="D266:H266" ca="1" si="61">POWER(SQRT(D157)/D103,2)</f>
        <v>6.6016240554756549E-6</v>
      </c>
      <c r="E266" s="9">
        <f t="shared" ca="1" si="61"/>
        <v>6.7097285747320762E-6</v>
      </c>
      <c r="F266" s="9" t="e">
        <f t="shared" ca="1" si="61"/>
        <v>#DIV/0!</v>
      </c>
      <c r="G266" s="9" t="e">
        <f t="shared" ca="1" si="61"/>
        <v>#DIV/0!</v>
      </c>
      <c r="H266" s="9" t="e">
        <f t="shared" ca="1" si="61"/>
        <v>#DIV/0!</v>
      </c>
    </row>
    <row r="267" spans="1:8" x14ac:dyDescent="0.25">
      <c r="A267">
        <v>21</v>
      </c>
      <c r="C267" t="str">
        <f ca="1">OFFSET('84p stat'!$A$1,A267*20,0)</f>
        <v>CUDA opt_one_GPU ant</v>
      </c>
      <c r="D267" s="9">
        <f t="shared" ref="D267:H267" ca="1" si="62">POWER(SQRT(D158)/D104,2)</f>
        <v>8.7692930954632581E-7</v>
      </c>
      <c r="E267" s="9">
        <f t="shared" ca="1" si="62"/>
        <v>8.7796267113292097E-7</v>
      </c>
      <c r="F267" s="9" t="e">
        <f t="shared" ca="1" si="62"/>
        <v>#DIV/0!</v>
      </c>
      <c r="G267" s="9" t="e">
        <f t="shared" ca="1" si="62"/>
        <v>#DIV/0!</v>
      </c>
      <c r="H267" s="9" t="e">
        <f t="shared" ca="1" si="62"/>
        <v>#DIV/0!</v>
      </c>
    </row>
    <row r="268" spans="1:8" x14ac:dyDescent="0.25">
      <c r="A268">
        <v>22</v>
      </c>
      <c r="C268" t="str">
        <f ca="1">OFFSET('84p stat'!$A$1,A268*20,0)</f>
        <v>CUDA opt_one_GPU ant local</v>
      </c>
      <c r="D268" s="9">
        <f t="shared" ref="D268:H268" ca="1" si="63">POWER(SQRT(D159)/D105,2)</f>
        <v>2.1228960977686639E-7</v>
      </c>
      <c r="E268" s="9">
        <f t="shared" ca="1" si="63"/>
        <v>1.9371203081023663E-7</v>
      </c>
      <c r="F268" s="9" t="e">
        <f t="shared" ca="1" si="63"/>
        <v>#DIV/0!</v>
      </c>
      <c r="G268" s="9" t="e">
        <f t="shared" ca="1" si="63"/>
        <v>#DIV/0!</v>
      </c>
      <c r="H268" s="9" t="e">
        <f t="shared" ca="1" si="63"/>
        <v>#DIV/0!</v>
      </c>
    </row>
    <row r="269" spans="1:8" x14ac:dyDescent="0.25">
      <c r="A269">
        <v>23</v>
      </c>
      <c r="C269" t="str">
        <f ca="1">OFFSET('84p stat'!$A$1,A269*20,0)</f>
        <v>non CUDA Time</v>
      </c>
      <c r="D269" s="9">
        <f t="shared" ref="D269:H269" ca="1" si="64">POWER(SQRT(D160)/D106,2)</f>
        <v>4.8272018402251171E-4</v>
      </c>
      <c r="E269" s="9">
        <f t="shared" ca="1" si="64"/>
        <v>5.0696842348476343E-4</v>
      </c>
      <c r="F269" s="9">
        <f t="shared" ca="1" si="64"/>
        <v>5.0683205452371934E-4</v>
      </c>
      <c r="G269" s="9">
        <f t="shared" ca="1" si="64"/>
        <v>5.0702327905120294E-4</v>
      </c>
      <c r="H269" s="9">
        <f t="shared" ca="1" si="64"/>
        <v>6.5780157108986232E-4</v>
      </c>
    </row>
    <row r="270" spans="1:8" x14ac:dyDescent="0.25">
      <c r="A270">
        <v>24</v>
      </c>
      <c r="C270" t="str">
        <f ca="1">OFFSET('84p stat'!$A$1,A270*20,0)</f>
        <v>non CUDA</v>
      </c>
      <c r="D270" s="9">
        <f t="shared" ref="D270:H270" ca="1" si="65">POWER(SQRT(D161)/D107,2)</f>
        <v>3.6794054454007425E-4</v>
      </c>
      <c r="E270" s="9" t="e">
        <f t="shared" ca="1" si="65"/>
        <v>#DIV/0!</v>
      </c>
      <c r="F270" s="9" t="e">
        <f t="shared" ca="1" si="65"/>
        <v>#DIV/0!</v>
      </c>
      <c r="G270" s="9" t="e">
        <f t="shared" ca="1" si="65"/>
        <v>#DIV/0!</v>
      </c>
      <c r="H270" s="9" t="e">
        <f t="shared" ca="1" si="65"/>
        <v>#DIV/0!</v>
      </c>
    </row>
    <row r="271" spans="1:8" x14ac:dyDescent="0.25">
      <c r="A271">
        <v>25</v>
      </c>
      <c r="C271" t="str">
        <f ca="1">OFFSET('84p stat'!$A$1,A271*20,0)</f>
        <v>non CUDA non hash</v>
      </c>
      <c r="D271" s="9">
        <f t="shared" ref="D271:H271" ca="1" si="66">POWER(SQRT(D162)/D108,2)</f>
        <v>1.7040162547329236E-4</v>
      </c>
      <c r="E271" s="9">
        <f t="shared" ca="1" si="66"/>
        <v>1.7111889198521933E-4</v>
      </c>
      <c r="F271" s="9">
        <f t="shared" ca="1" si="66"/>
        <v>1.7110673178054976E-4</v>
      </c>
      <c r="G271" s="9">
        <f t="shared" ca="1" si="66"/>
        <v>1.7148407420924486E-4</v>
      </c>
      <c r="H271" s="9">
        <f t="shared" ca="1" si="66"/>
        <v>2.9033030948089593E-4</v>
      </c>
    </row>
    <row r="272" spans="1:8" x14ac:dyDescent="0.25">
      <c r="A272">
        <v>26</v>
      </c>
      <c r="C272" t="str">
        <f ca="1">OFFSET('84p stat'!$A$1,A272*20,0)</f>
        <v>Classic ACO</v>
      </c>
      <c r="D272" s="9">
        <f t="shared" ref="D272:H272" ca="1" si="67">POWER(SQRT(D163)/D109,2)</f>
        <v>7.9881124575357089E-4</v>
      </c>
      <c r="E272" s="9">
        <f t="shared" ca="1" si="67"/>
        <v>8.1291209811694919E-4</v>
      </c>
      <c r="F272" s="9">
        <f t="shared" ca="1" si="67"/>
        <v>8.080642887231843E-4</v>
      </c>
      <c r="G272" s="9">
        <f t="shared" ca="1" si="67"/>
        <v>8.0801513927358131E-4</v>
      </c>
      <c r="H272" s="9">
        <f t="shared" ca="1" si="67"/>
        <v>8.5609096588611826E-4</v>
      </c>
    </row>
    <row r="273" spans="1:8" x14ac:dyDescent="0.25">
      <c r="A273">
        <v>27</v>
      </c>
      <c r="C273" t="str">
        <f ca="1">OFFSET('84p stat'!$A$1,A273*20,0)</f>
        <v>Classic ACO non hash</v>
      </c>
      <c r="D273" s="9">
        <f t="shared" ref="D273:H273" ca="1" si="68">POWER(SQRT(D164)/D110,2)</f>
        <v>1.449473120997053E-4</v>
      </c>
      <c r="E273" s="9">
        <f t="shared" ca="1" si="68"/>
        <v>1.4500198625046602E-4</v>
      </c>
      <c r="F273" s="9">
        <f t="shared" ca="1" si="68"/>
        <v>1.4328839031685126E-4</v>
      </c>
      <c r="G273" s="9">
        <f t="shared" ca="1" si="68"/>
        <v>1.4315744063786217E-4</v>
      </c>
      <c r="H273" s="9">
        <f t="shared" ca="1" si="68"/>
        <v>5.185396542938919E-4</v>
      </c>
    </row>
    <row r="274" spans="1:8" x14ac:dyDescent="0.25">
      <c r="A274">
        <v>28</v>
      </c>
      <c r="C274" t="str">
        <f ca="1">OFFSET('84p stat'!$A$1,A274*20,0)</f>
        <v>omp</v>
      </c>
      <c r="D274" s="9">
        <f t="shared" ref="D274:H274" ca="1" si="69">POWER(SQRT(D165)/D111,2)</f>
        <v>3.8948446187906006E-5</v>
      </c>
      <c r="E274" s="9">
        <f t="shared" ca="1" si="69"/>
        <v>4.4675761886886962E-5</v>
      </c>
      <c r="F274" s="9">
        <f t="shared" ca="1" si="69"/>
        <v>4.465987690647674E-5</v>
      </c>
      <c r="G274" s="9">
        <f t="shared" ca="1" si="69"/>
        <v>4.4682547616809704E-5</v>
      </c>
      <c r="H274" s="9">
        <f t="shared" ca="1" si="69"/>
        <v>1.6282330322112343E-4</v>
      </c>
    </row>
    <row r="275" spans="1:8" x14ac:dyDescent="0.25">
      <c r="A275">
        <v>29</v>
      </c>
      <c r="C275" t="str">
        <f ca="1">OFFSET('84p stat'!$A$1,A275*20,0)</f>
        <v>omp non hash</v>
      </c>
      <c r="D275" s="9">
        <f t="shared" ref="D275:H275" ca="1" si="70">POWER(SQRT(D166)/D112,2)</f>
        <v>2.8491612961051809E-4</v>
      </c>
      <c r="E275" s="9">
        <f t="shared" ca="1" si="70"/>
        <v>2.8538003152677566E-4</v>
      </c>
      <c r="F275" s="9">
        <f t="shared" ca="1" si="70"/>
        <v>2.8535623722823197E-4</v>
      </c>
      <c r="G275" s="9">
        <f t="shared" ca="1" si="70"/>
        <v>2.8438194554122545E-4</v>
      </c>
      <c r="H275" s="9">
        <f t="shared" ca="1" si="70"/>
        <v>7.0516203566111985E-4</v>
      </c>
    </row>
    <row r="276" spans="1:8" x14ac:dyDescent="0.25">
      <c r="A276">
        <v>30</v>
      </c>
      <c r="C276" t="str">
        <f ca="1">OFFSET('84p stat'!$A$1,A276*20,0)</f>
        <v>non CUDA transp Time</v>
      </c>
      <c r="D276" s="9">
        <f t="shared" ref="D276:H276" ca="1" si="71">POWER(SQRT(D167)/D113,2)</f>
        <v>3.1820930865723032E-4</v>
      </c>
      <c r="E276" s="9">
        <f t="shared" ca="1" si="71"/>
        <v>3.4535104108888797E-4</v>
      </c>
      <c r="F276" s="9">
        <f t="shared" ca="1" si="71"/>
        <v>3.4525809668763672E-4</v>
      </c>
      <c r="G276" s="9">
        <f t="shared" ca="1" si="71"/>
        <v>3.4045017765099082E-4</v>
      </c>
      <c r="H276" s="9">
        <f t="shared" ca="1" si="71"/>
        <v>4.035272102103818E-4</v>
      </c>
    </row>
    <row r="277" spans="1:8" x14ac:dyDescent="0.25">
      <c r="A277">
        <v>31</v>
      </c>
      <c r="C277" t="str">
        <f ca="1">OFFSET('84p stat'!$A$1,A277*20,0)</f>
        <v>non CUDA transp</v>
      </c>
      <c r="D277" s="9">
        <f t="shared" ref="D277:H277" ca="1" si="72">POWER(SQRT(D168)/D114,2)</f>
        <v>2.8926436836662736E-4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 non hash</v>
      </c>
      <c r="D278" s="9">
        <f t="shared" ref="D278:H278" ca="1" si="73">POWER(SQRT(D169)/D115,2)</f>
        <v>4.3864656058275865E-4</v>
      </c>
      <c r="E278" s="9">
        <f t="shared" ca="1" si="73"/>
        <v>4.3720687339928322E-4</v>
      </c>
      <c r="F278" s="9">
        <f t="shared" ca="1" si="73"/>
        <v>4.3712193866232398E-4</v>
      </c>
      <c r="G278" s="9">
        <f t="shared" ca="1" si="73"/>
        <v>4.3250649599207351E-4</v>
      </c>
      <c r="H278" s="9">
        <f t="shared" ca="1" si="73"/>
        <v>5.002320191230807E-4</v>
      </c>
    </row>
    <row r="279" spans="1:8" x14ac:dyDescent="0.25">
      <c r="A279">
        <v>33</v>
      </c>
      <c r="C279" t="str">
        <f ca="1">OFFSET('84p stat'!$A$1,A279*20,0)</f>
        <v>non CUDA transp_AVX Time</v>
      </c>
      <c r="D279" s="9">
        <f t="shared" ref="D279:H279" ca="1" si="74">POWER(SQRT(D170)/D116,2)</f>
        <v>6.4094194165612505E-4</v>
      </c>
      <c r="E279" s="9">
        <f t="shared" ca="1" si="74"/>
        <v>6.7634828540133821E-4</v>
      </c>
      <c r="F279" s="9">
        <f t="shared" ca="1" si="74"/>
        <v>6.7619446243574266E-4</v>
      </c>
      <c r="G279" s="9">
        <f t="shared" ca="1" si="74"/>
        <v>6.6650702616018144E-4</v>
      </c>
      <c r="H279" s="9">
        <f t="shared" ca="1" si="74"/>
        <v>8.391787001431211E-4</v>
      </c>
    </row>
    <row r="280" spans="1:8" x14ac:dyDescent="0.25">
      <c r="A280">
        <v>34</v>
      </c>
      <c r="C280" t="str">
        <f ca="1">OFFSET('84p stat'!$A$1,A280*20,0)</f>
        <v>non CUDA transp_AVX</v>
      </c>
      <c r="D280" s="9">
        <f t="shared" ref="D280:H280" ca="1" si="75">POWER(SQRT(D171)/D117,2)</f>
        <v>2.9807668312091263E-4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non CUDA transp_AVX non hash</v>
      </c>
      <c r="D281" s="9">
        <f t="shared" ref="D281:H281" ca="1" si="76">POWER(SQRT(D172)/D118,2)</f>
        <v>3.8927637951018937E-4</v>
      </c>
      <c r="E281" s="9">
        <f t="shared" ca="1" si="76"/>
        <v>3.8986025872863624E-4</v>
      </c>
      <c r="F281" s="9">
        <f t="shared" ca="1" si="76"/>
        <v>3.893030574357993E-4</v>
      </c>
      <c r="G281" s="9">
        <f t="shared" ca="1" si="76"/>
        <v>3.7583013514185269E-4</v>
      </c>
      <c r="H281" s="9">
        <f t="shared" ca="1" si="76"/>
        <v>6.1879703924753765E-4</v>
      </c>
    </row>
    <row r="282" spans="1:8" x14ac:dyDescent="0.25">
      <c r="A282">
        <v>36</v>
      </c>
      <c r="C282" t="str">
        <f ca="1">OFFSET('84p stat'!$A$1,A282*20,0)</f>
        <v>non CUDA transp_AVX_OMP Time</v>
      </c>
      <c r="D282" s="9">
        <f t="shared" ref="D282:H282" ca="1" si="77">POWER(SQRT(D173)/D119,2)</f>
        <v>1.6524602383820575E-3</v>
      </c>
      <c r="E282" s="9">
        <f t="shared" ca="1" si="77"/>
        <v>1.6628358881221315E-3</v>
      </c>
      <c r="F282" s="9">
        <f t="shared" ca="1" si="77"/>
        <v>1.6610003517981298E-3</v>
      </c>
      <c r="G282" s="9">
        <f t="shared" ca="1" si="77"/>
        <v>1.6029103127034206E-3</v>
      </c>
      <c r="H282" s="9">
        <f t="shared" ca="1" si="77"/>
        <v>1.8857154503072512E-3</v>
      </c>
    </row>
    <row r="283" spans="1:8" x14ac:dyDescent="0.25">
      <c r="A283">
        <v>37</v>
      </c>
      <c r="C283" t="str">
        <f ca="1">OFFSET('84p stat'!$A$1,A283*20,0)</f>
        <v>non CUDA transp_AVX_OMP</v>
      </c>
      <c r="D283" s="9">
        <f t="shared" ref="D283:H283" ca="1" si="78">POWER(SQRT(D174)/D120,2)</f>
        <v>9.4774732600897641E-5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non CUDA transp_AVX_OMP non hash</v>
      </c>
      <c r="D284" s="9">
        <f t="shared" ref="D284:H284" ca="1" si="79">POWER(SQRT(D175)/D121,2)</f>
        <v>1.7895257624883231E-3</v>
      </c>
      <c r="E284" s="9">
        <f t="shared" ca="1" si="79"/>
        <v>1.7870604178932424E-3</v>
      </c>
      <c r="F284" s="9">
        <f t="shared" ca="1" si="79"/>
        <v>1.7841156093458342E-3</v>
      </c>
      <c r="G284" s="9">
        <f t="shared" ca="1" si="79"/>
        <v>1.7184786917510686E-3</v>
      </c>
      <c r="H284" s="9">
        <f t="shared" ca="1" si="79"/>
        <v>2.776912945268193E-3</v>
      </c>
    </row>
    <row r="285" spans="1:8" x14ac:dyDescent="0.25">
      <c r="A285">
        <v>39</v>
      </c>
      <c r="C285" t="str">
        <f ca="1">OFFSET('84p stat'!$A$1,A285*20,0)</f>
        <v>CUDA ant add CPU_AVX_transp Time</v>
      </c>
      <c r="D285" s="9">
        <f t="shared" ref="D285:H285" ca="1" si="80">POWER(SQRT(D176)/D122,2)</f>
        <v>1.6938645577065632E-4</v>
      </c>
      <c r="E285" s="9">
        <f t="shared" ca="1" si="80"/>
        <v>1.7521099011191007E-4</v>
      </c>
      <c r="F285" s="9">
        <f t="shared" ca="1" si="80"/>
        <v>9.9303804693982449E-5</v>
      </c>
      <c r="G285" s="9">
        <f t="shared" ca="1" si="80"/>
        <v>8.5561452445106286E-5</v>
      </c>
      <c r="H285" s="9">
        <f t="shared" ca="1" si="80"/>
        <v>5.2523009851032231E-4</v>
      </c>
    </row>
    <row r="286" spans="1:8" x14ac:dyDescent="0.25">
      <c r="A286">
        <v>40</v>
      </c>
      <c r="C286" t="str">
        <f ca="1">OFFSET('84p stat'!$A$1,A286*20,0)</f>
        <v>CUDA ant add CPU_AVX_transp</v>
      </c>
      <c r="D286" s="9">
        <f t="shared" ref="D286:H286" ca="1" si="81">POWER(SQRT(D177)/D123,2)</f>
        <v>6.9433253675336878E-5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 t="str">
        <f ca="1">OFFSET('84p stat'!$A$1,A287*20,0)</f>
        <v>CUDA ant add CPU_AVX_transp non hash</v>
      </c>
      <c r="D287" s="9">
        <f t="shared" ref="D287:H287" ca="1" si="82">POWER(SQRT(D178)/D124,2)</f>
        <v>4.2908171542749469E-4</v>
      </c>
      <c r="E287" s="9">
        <f t="shared" ca="1" si="82"/>
        <v>4.2665111746358438E-4</v>
      </c>
      <c r="F287" s="9">
        <f t="shared" ca="1" si="82"/>
        <v>2.5419696139495257E-4</v>
      </c>
      <c r="G287" s="9">
        <f t="shared" ca="1" si="82"/>
        <v>2.1607240612016941E-4</v>
      </c>
      <c r="H287" s="9">
        <f t="shared" ca="1" si="82"/>
        <v>4.9900919253498233E-4</v>
      </c>
    </row>
    <row r="288" spans="1:8" x14ac:dyDescent="0.25">
      <c r="A288">
        <v>42</v>
      </c>
      <c r="C288" t="str">
        <f ca="1">OFFSET('84p stat'!$A$1,A288*20,0)</f>
        <v>CUDA Const</v>
      </c>
      <c r="D288" s="9">
        <f t="shared" ref="D288:H288" ca="1" si="83">POWER(SQRT(D179)/D125,2)</f>
        <v>1.5158561723441197E-5</v>
      </c>
      <c r="E288" s="9">
        <f t="shared" ca="1" si="83"/>
        <v>1.5180379021713736E-5</v>
      </c>
      <c r="F288" s="9">
        <f t="shared" ca="1" si="83"/>
        <v>3.0272443983865438E-6</v>
      </c>
      <c r="G288" s="9">
        <f t="shared" ca="1" si="83"/>
        <v>2.7336286745852015E-6</v>
      </c>
      <c r="H288" s="9">
        <f t="shared" ca="1" si="83"/>
        <v>1.3609258566467107E-6</v>
      </c>
    </row>
    <row r="289" spans="1:8" x14ac:dyDescent="0.25">
      <c r="A289">
        <v>43</v>
      </c>
      <c r="C289" t="str">
        <f ca="1">OFFSET('84p stat'!$A$1,A289*20,0)</f>
        <v>CUDA ant Const</v>
      </c>
      <c r="D289" s="9">
        <f t="shared" ref="D289:H289" ca="1" si="84">POWER(SQRT(D180)/D126,2)</f>
        <v>4.5322188981933263E-5</v>
      </c>
      <c r="E289" s="9">
        <f t="shared" ca="1" si="84"/>
        <v>4.4682597212339813E-5</v>
      </c>
      <c r="F289" s="9">
        <f t="shared" ca="1" si="84"/>
        <v>3.7229253118888243E-6</v>
      </c>
      <c r="G289" s="9">
        <f t="shared" ca="1" si="84"/>
        <v>1.7198323069234229E-6</v>
      </c>
      <c r="H289" s="9">
        <f t="shared" ca="1" si="84"/>
        <v>6.3964059368381406E-6</v>
      </c>
    </row>
    <row r="290" spans="1:8" x14ac:dyDescent="0.25">
      <c r="A290">
        <v>44</v>
      </c>
      <c r="C290" t="str">
        <f ca="1">OFFSET('84p stat'!$A$1,A290*20,0)</f>
        <v>CUDA ant par Const</v>
      </c>
      <c r="D290" s="9">
        <f t="shared" ref="D290:H290" ca="1" si="85">POWER(SQRT(D181)/D127,2)</f>
        <v>2.8229372540901848E-5</v>
      </c>
      <c r="E290" s="9">
        <f t="shared" ca="1" si="85"/>
        <v>2.8768236141455365E-5</v>
      </c>
      <c r="F290" s="9">
        <f t="shared" ca="1" si="85"/>
        <v>1.9967566781445532E-6</v>
      </c>
      <c r="G290" s="9">
        <f t="shared" ca="1" si="85"/>
        <v>2.0045758404164699E-6</v>
      </c>
      <c r="H290" s="9">
        <f t="shared" ca="1" si="85"/>
        <v>7.4498163901205181E-6</v>
      </c>
    </row>
    <row r="291" spans="1:8" x14ac:dyDescent="0.25">
      <c r="A291">
        <v>45</v>
      </c>
      <c r="C291" t="str">
        <f ca="1">OFFSET('84p stat'!$A$1,A291*20,0)</f>
        <v>CUDA ant add CPU Const</v>
      </c>
      <c r="D291" s="9">
        <f t="shared" ref="D291:H291" ca="1" si="86">POWER(SQRT(D182)/D128,2)</f>
        <v>1.9119140811168538E-4</v>
      </c>
      <c r="E291" s="9">
        <f t="shared" ca="1" si="86"/>
        <v>1.9618664523281422E-4</v>
      </c>
      <c r="F291" s="9">
        <f t="shared" ca="1" si="86"/>
        <v>1.1136427575806365E-4</v>
      </c>
      <c r="G291" s="9">
        <f t="shared" ca="1" si="86"/>
        <v>8.8369822251947432E-5</v>
      </c>
      <c r="H291" s="9">
        <f t="shared" ca="1" si="86"/>
        <v>1.9907993427576166E-4</v>
      </c>
    </row>
    <row r="292" spans="1:8" x14ac:dyDescent="0.25">
      <c r="A292">
        <v>46</v>
      </c>
      <c r="C292" t="str">
        <f ca="1">OFFSET('84p stat'!$A$1,A292*20,0)</f>
        <v>CUDA opt Const</v>
      </c>
      <c r="D292" s="9">
        <f t="shared" ref="D292:H292" ca="1" si="87">POWER(SQRT(D183)/D129,2)</f>
        <v>3.0385217116979836E-5</v>
      </c>
      <c r="E292" s="9">
        <f t="shared" ca="1" si="87"/>
        <v>3.0211847144182375E-5</v>
      </c>
      <c r="F292" s="9">
        <f t="shared" ca="1" si="87"/>
        <v>1.2143736005468338E-6</v>
      </c>
      <c r="G292" s="9">
        <f t="shared" ca="1" si="87"/>
        <v>2.2608088163347099E-8</v>
      </c>
      <c r="H292" s="9" t="e">
        <f t="shared" ca="1" si="87"/>
        <v>#DIV/0!</v>
      </c>
    </row>
    <row r="293" spans="1:8" x14ac:dyDescent="0.25">
      <c r="A293">
        <v>47</v>
      </c>
      <c r="C293" t="str">
        <f ca="1">OFFSET('84p stat'!$A$1,A293*20,0)</f>
        <v>CUDA opt ant Const</v>
      </c>
      <c r="D293" s="9">
        <f t="shared" ref="D293:H293" ca="1" si="88">POWER(SQRT(D184)/D130,2)</f>
        <v>4.2306567347231239E-5</v>
      </c>
      <c r="E293" s="9">
        <f t="shared" ca="1" si="88"/>
        <v>4.3526751419736773E-5</v>
      </c>
      <c r="F293" s="9">
        <f t="shared" ca="1" si="88"/>
        <v>4.1295005573528293E-6</v>
      </c>
      <c r="G293" s="9">
        <f t="shared" ca="1" si="88"/>
        <v>8.2725438931849528E-8</v>
      </c>
      <c r="H293" s="9" t="e">
        <f t="shared" ca="1" si="88"/>
        <v>#DIV/0!</v>
      </c>
    </row>
    <row r="294" spans="1:8" x14ac:dyDescent="0.25">
      <c r="A294">
        <v>48</v>
      </c>
      <c r="C294" t="str">
        <f ca="1">OFFSET('84p stat'!$A$1,A294*20,0)</f>
        <v>CUDA opt ant par Const</v>
      </c>
      <c r="D294" s="9">
        <f t="shared" ref="D294:H294" ca="1" si="89">POWER(SQRT(D185)/D131,2)</f>
        <v>5.2404762955793617E-5</v>
      </c>
      <c r="E294" s="9">
        <f t="shared" ca="1" si="89"/>
        <v>5.2638775940825366E-5</v>
      </c>
      <c r="F294" s="9">
        <f t="shared" ca="1" si="89"/>
        <v>7.9034945648704822E-6</v>
      </c>
      <c r="G294" s="9">
        <f t="shared" ca="1" si="89"/>
        <v>7.4379370871684027E-8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workbookViewId="0">
      <selection activeCell="A2" sqref="A2:AN96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126.23135499999999</v>
      </c>
      <c r="I2">
        <v>0.13911200000000001</v>
      </c>
      <c r="J2" t="s">
        <v>3</v>
      </c>
      <c r="K2">
        <v>124.850145</v>
      </c>
      <c r="L2">
        <v>0.12507199999999999</v>
      </c>
      <c r="M2" t="s">
        <v>4</v>
      </c>
      <c r="N2">
        <v>17.729488</v>
      </c>
      <c r="O2">
        <v>6.0400000000000004E-4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7.3890560000000001</v>
      </c>
      <c r="AG2">
        <v>0</v>
      </c>
      <c r="AH2" t="s">
        <v>11</v>
      </c>
      <c r="AI2">
        <v>7.3890560000000001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252.42110099999999</v>
      </c>
      <c r="I3">
        <v>0.55579299999999998</v>
      </c>
      <c r="J3" t="s">
        <v>3</v>
      </c>
      <c r="K3">
        <v>249.69183200000001</v>
      </c>
      <c r="L3">
        <v>0.50074200000000002</v>
      </c>
      <c r="M3" t="s">
        <v>4</v>
      </c>
      <c r="N3">
        <v>35.458530000000003</v>
      </c>
      <c r="O3">
        <v>2.3600000000000001E-3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7.3890560000000001</v>
      </c>
      <c r="AG3">
        <v>0</v>
      </c>
      <c r="AH3" t="s">
        <v>11</v>
      </c>
      <c r="AI3">
        <v>7.3890560000000001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378.586141</v>
      </c>
      <c r="I4">
        <v>1.215144</v>
      </c>
      <c r="J4" t="s">
        <v>3</v>
      </c>
      <c r="K4">
        <v>374.536675</v>
      </c>
      <c r="L4">
        <v>1.124741</v>
      </c>
      <c r="M4" t="s">
        <v>4</v>
      </c>
      <c r="N4">
        <v>53.188347999999998</v>
      </c>
      <c r="O4">
        <v>5.1929999999999997E-3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7.3890560000000001</v>
      </c>
      <c r="AG4">
        <v>0</v>
      </c>
      <c r="AH4" t="s">
        <v>11</v>
      </c>
      <c r="AI4">
        <v>7.3890560000000001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504.72841399999999</v>
      </c>
      <c r="I5">
        <v>2.0393910000000002</v>
      </c>
      <c r="J5" t="s">
        <v>3</v>
      </c>
      <c r="K5">
        <v>499.38329399999998</v>
      </c>
      <c r="L5">
        <v>1.961271</v>
      </c>
      <c r="M5" t="s">
        <v>4</v>
      </c>
      <c r="N5">
        <v>70.918597000000005</v>
      </c>
      <c r="O5">
        <v>9.1299999999999992E-3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7.3890560000000001</v>
      </c>
      <c r="AG5">
        <v>0</v>
      </c>
      <c r="AH5" t="s">
        <v>11</v>
      </c>
      <c r="AI5">
        <v>7.3890560000000001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630.90144199999997</v>
      </c>
      <c r="I6">
        <v>3.0483169999999999</v>
      </c>
      <c r="J6" t="s">
        <v>3</v>
      </c>
      <c r="K6">
        <v>624.24244099999999</v>
      </c>
      <c r="L6">
        <v>2.9429280000000002</v>
      </c>
      <c r="M6" t="s">
        <v>4</v>
      </c>
      <c r="N6">
        <v>88.649235000000004</v>
      </c>
      <c r="O6">
        <v>1.3679E-2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7.3890560000000001</v>
      </c>
      <c r="AG6">
        <v>0</v>
      </c>
      <c r="AH6" t="s">
        <v>11</v>
      </c>
      <c r="AI6">
        <v>7.3890560000000001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757.11917400000004</v>
      </c>
      <c r="I7">
        <v>4.3088170000000003</v>
      </c>
      <c r="J7" t="s">
        <v>3</v>
      </c>
      <c r="K7">
        <v>749.10097299999995</v>
      </c>
      <c r="L7">
        <v>4.1422720000000002</v>
      </c>
      <c r="M7" t="s">
        <v>4</v>
      </c>
      <c r="N7">
        <v>106.37956200000001</v>
      </c>
      <c r="O7">
        <v>1.8977999999999998E-2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7.3890560000000001</v>
      </c>
      <c r="AG7">
        <v>0</v>
      </c>
      <c r="AH7" t="s">
        <v>11</v>
      </c>
      <c r="AI7">
        <v>7.3890560000000001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883.31617700000004</v>
      </c>
      <c r="I8">
        <v>5.6620679999999997</v>
      </c>
      <c r="J8" t="s">
        <v>3</v>
      </c>
      <c r="K8">
        <v>873.963347</v>
      </c>
      <c r="L8">
        <v>5.5528259999999996</v>
      </c>
      <c r="M8" t="s">
        <v>4</v>
      </c>
      <c r="N8">
        <v>124.109959</v>
      </c>
      <c r="O8">
        <v>2.4948999999999999E-2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7.3890560000000001</v>
      </c>
      <c r="AG8">
        <v>0</v>
      </c>
      <c r="AH8" t="s">
        <v>11</v>
      </c>
      <c r="AI8">
        <v>7.3890560000000001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1009.534508</v>
      </c>
      <c r="I9">
        <v>7.3255610000000004</v>
      </c>
      <c r="J9" t="s">
        <v>3</v>
      </c>
      <c r="K9">
        <v>998.82460200000003</v>
      </c>
      <c r="L9">
        <v>7.1845800000000004</v>
      </c>
      <c r="M9" t="s">
        <v>4</v>
      </c>
      <c r="N9">
        <v>141.840701</v>
      </c>
      <c r="O9">
        <v>3.2094999999999999E-2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7.3890560000000001</v>
      </c>
      <c r="AG9">
        <v>0</v>
      </c>
      <c r="AH9" t="s">
        <v>11</v>
      </c>
      <c r="AI9">
        <v>7.3890560000000001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1135.7750610000001</v>
      </c>
      <c r="I10">
        <v>9.0193209999999997</v>
      </c>
      <c r="J10" t="s">
        <v>3</v>
      </c>
      <c r="K10">
        <v>1123.687725</v>
      </c>
      <c r="L10">
        <v>9.0390630000000005</v>
      </c>
      <c r="M10" t="s">
        <v>4</v>
      </c>
      <c r="N10">
        <v>159.571698</v>
      </c>
      <c r="O10">
        <v>4.0230000000000002E-2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7.3890560000000001</v>
      </c>
      <c r="AG10">
        <v>0</v>
      </c>
      <c r="AH10" t="s">
        <v>11</v>
      </c>
      <c r="AI10">
        <v>7.3890560000000001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1262.0315410000001</v>
      </c>
      <c r="I11">
        <v>11.051204</v>
      </c>
      <c r="J11" t="s">
        <v>3</v>
      </c>
      <c r="K11">
        <v>1248.549485</v>
      </c>
      <c r="L11">
        <v>11.072609999999999</v>
      </c>
      <c r="M11" t="s">
        <v>4</v>
      </c>
      <c r="N11">
        <v>177.30166399999999</v>
      </c>
      <c r="O11">
        <v>4.8780999999999998E-2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7.3890560000000001</v>
      </c>
      <c r="AG11">
        <v>0</v>
      </c>
      <c r="AH11" t="s">
        <v>11</v>
      </c>
      <c r="AI11">
        <v>7.3890560000000001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1388.2469169999999</v>
      </c>
      <c r="I12">
        <v>13.401471000000001</v>
      </c>
      <c r="J12" t="s">
        <v>3</v>
      </c>
      <c r="K12">
        <v>1373.4125200000001</v>
      </c>
      <c r="L12">
        <v>13.346022</v>
      </c>
      <c r="M12" t="s">
        <v>4</v>
      </c>
      <c r="N12">
        <v>195.032174</v>
      </c>
      <c r="O12">
        <v>5.8279999999999998E-2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7.3890560000000001</v>
      </c>
      <c r="AG12">
        <v>0</v>
      </c>
      <c r="AH12" t="s">
        <v>11</v>
      </c>
      <c r="AI12">
        <v>7.3890560000000001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1514.4604979999999</v>
      </c>
      <c r="I13">
        <v>16.031010999999999</v>
      </c>
      <c r="J13" t="s">
        <v>3</v>
      </c>
      <c r="K13">
        <v>1498.277014</v>
      </c>
      <c r="L13">
        <v>15.82077</v>
      </c>
      <c r="M13" t="s">
        <v>4</v>
      </c>
      <c r="N13">
        <v>212.76369600000001</v>
      </c>
      <c r="O13">
        <v>6.9189000000000001E-2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7.3890560000000001</v>
      </c>
      <c r="AG13">
        <v>0</v>
      </c>
      <c r="AH13" t="s">
        <v>11</v>
      </c>
      <c r="AI13">
        <v>7.3890560000000001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1640.6916650000001</v>
      </c>
      <c r="I14">
        <v>18.513074</v>
      </c>
      <c r="J14" t="s">
        <v>3</v>
      </c>
      <c r="K14">
        <v>1623.140032</v>
      </c>
      <c r="L14">
        <v>18.515628</v>
      </c>
      <c r="M14" t="s">
        <v>4</v>
      </c>
      <c r="N14">
        <v>230.49342999999999</v>
      </c>
      <c r="O14">
        <v>8.0887000000000001E-2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7.3890560000000001</v>
      </c>
      <c r="AG14">
        <v>0</v>
      </c>
      <c r="AH14" t="s">
        <v>11</v>
      </c>
      <c r="AI14">
        <v>7.3890560000000001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1766.905884</v>
      </c>
      <c r="I15">
        <v>21.438714000000001</v>
      </c>
      <c r="J15" t="s">
        <v>3</v>
      </c>
      <c r="K15">
        <v>1748.0024539999999</v>
      </c>
      <c r="L15">
        <v>21.38655</v>
      </c>
      <c r="M15" t="s">
        <v>4</v>
      </c>
      <c r="N15">
        <v>248.224166</v>
      </c>
      <c r="O15">
        <v>9.3072000000000002E-2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7.3890560000000001</v>
      </c>
      <c r="AG15">
        <v>0</v>
      </c>
      <c r="AH15" t="s">
        <v>11</v>
      </c>
      <c r="AI15">
        <v>7.3890560000000001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1893.124587</v>
      </c>
      <c r="I16">
        <v>24.381758999999999</v>
      </c>
      <c r="J16" t="s">
        <v>3</v>
      </c>
      <c r="K16">
        <v>1872.870876</v>
      </c>
      <c r="L16">
        <v>24.499331000000002</v>
      </c>
      <c r="M16" t="s">
        <v>4</v>
      </c>
      <c r="N16">
        <v>265.95479</v>
      </c>
      <c r="O16">
        <v>0.10620300000000001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7.3890560000000001</v>
      </c>
      <c r="AG16">
        <v>0</v>
      </c>
      <c r="AH16" t="s">
        <v>11</v>
      </c>
      <c r="AI16">
        <v>7.3890560000000001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2019.3440009999999</v>
      </c>
      <c r="I17">
        <v>27.264949000000001</v>
      </c>
      <c r="J17" t="s">
        <v>3</v>
      </c>
      <c r="K17">
        <v>1997.736909</v>
      </c>
      <c r="L17">
        <v>27.811484</v>
      </c>
      <c r="M17" t="s">
        <v>4</v>
      </c>
      <c r="N17">
        <v>283.68493599999999</v>
      </c>
      <c r="O17">
        <v>0.12052499999999999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7.3890560000000001</v>
      </c>
      <c r="AG17">
        <v>0</v>
      </c>
      <c r="AH17" t="s">
        <v>11</v>
      </c>
      <c r="AI17">
        <v>7.3890560000000001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2145.559917</v>
      </c>
      <c r="I18">
        <v>30.520748999999999</v>
      </c>
      <c r="J18" t="s">
        <v>3</v>
      </c>
      <c r="K18">
        <v>2122.6069680000001</v>
      </c>
      <c r="L18">
        <v>31.339092999999998</v>
      </c>
      <c r="M18" t="s">
        <v>4</v>
      </c>
      <c r="N18">
        <v>301.41514699999999</v>
      </c>
      <c r="O18">
        <v>0.13642000000000001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7.3890560000000001</v>
      </c>
      <c r="AG18">
        <v>0</v>
      </c>
      <c r="AH18" t="s">
        <v>11</v>
      </c>
      <c r="AI18">
        <v>7.3890560000000001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2271.774531</v>
      </c>
      <c r="I19">
        <v>34.226424000000002</v>
      </c>
      <c r="J19" t="s">
        <v>3</v>
      </c>
      <c r="K19">
        <v>2247.4767919999999</v>
      </c>
      <c r="L19">
        <v>35.103380999999999</v>
      </c>
      <c r="M19" t="s">
        <v>4</v>
      </c>
      <c r="N19">
        <v>319.14654999999999</v>
      </c>
      <c r="O19">
        <v>0.15227099999999999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7.3890560000000001</v>
      </c>
      <c r="AG19">
        <v>0</v>
      </c>
      <c r="AH19" t="s">
        <v>11</v>
      </c>
      <c r="AI19">
        <v>7.3890560000000001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2397.9975880000002</v>
      </c>
      <c r="I20">
        <v>38.389688</v>
      </c>
      <c r="J20" t="s">
        <v>3</v>
      </c>
      <c r="K20">
        <v>2372.3440580000001</v>
      </c>
      <c r="L20">
        <v>39.055982999999998</v>
      </c>
      <c r="M20" t="s">
        <v>4</v>
      </c>
      <c r="N20">
        <v>336.87687299999999</v>
      </c>
      <c r="O20">
        <v>0.16924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7.3890560000000001</v>
      </c>
      <c r="AG20">
        <v>0</v>
      </c>
      <c r="AH20" t="s">
        <v>11</v>
      </c>
      <c r="AI20">
        <v>7.3890560000000001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2524.2526170000001</v>
      </c>
      <c r="I21">
        <v>42.353689000000003</v>
      </c>
      <c r="J21" t="s">
        <v>3</v>
      </c>
      <c r="K21">
        <v>2497.2195120000001</v>
      </c>
      <c r="L21">
        <v>43.193240000000003</v>
      </c>
      <c r="M21" t="s">
        <v>4</v>
      </c>
      <c r="N21">
        <v>354.608183</v>
      </c>
      <c r="O21">
        <v>0.18745400000000001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7.3890560000000001</v>
      </c>
      <c r="AG21">
        <v>0</v>
      </c>
      <c r="AH21" t="s">
        <v>11</v>
      </c>
      <c r="AI21">
        <v>7.3890560000000001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7.3890560000000001</v>
      </c>
      <c r="AG22">
        <v>0</v>
      </c>
      <c r="AH22" t="s">
        <v>11</v>
      </c>
      <c r="AI22">
        <v>7.3890560000000001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7.3890560000000001</v>
      </c>
      <c r="AG23">
        <v>0</v>
      </c>
      <c r="AH23" t="s">
        <v>11</v>
      </c>
      <c r="AI23">
        <v>7.3890560000000001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7.3890560000000001</v>
      </c>
      <c r="AG24">
        <v>0</v>
      </c>
      <c r="AH24" t="s">
        <v>11</v>
      </c>
      <c r="AI24">
        <v>7.3890560000000001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7.3890560000000001</v>
      </c>
      <c r="AG25">
        <v>0</v>
      </c>
      <c r="AH25" t="s">
        <v>11</v>
      </c>
      <c r="AI25">
        <v>7.3890560000000001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7.3890560000000001</v>
      </c>
      <c r="AG26">
        <v>0</v>
      </c>
      <c r="AH26" t="s">
        <v>11</v>
      </c>
      <c r="AI26">
        <v>7.3890560000000001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7.3890560000000001</v>
      </c>
      <c r="AG27">
        <v>0</v>
      </c>
      <c r="AH27" t="s">
        <v>11</v>
      </c>
      <c r="AI27">
        <v>7.3890560000000001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7.3890560000000001</v>
      </c>
      <c r="AG28">
        <v>0</v>
      </c>
      <c r="AH28" t="s">
        <v>11</v>
      </c>
      <c r="AI28">
        <v>7.3890560000000001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7.3890560000000001</v>
      </c>
      <c r="AG29">
        <v>0</v>
      </c>
      <c r="AH29" t="s">
        <v>11</v>
      </c>
      <c r="AI29">
        <v>7.3890560000000001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7.3890560000000001</v>
      </c>
      <c r="AG30">
        <v>0</v>
      </c>
      <c r="AH30" t="s">
        <v>11</v>
      </c>
      <c r="AI30">
        <v>7.3890560000000001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7.3890560000000001</v>
      </c>
      <c r="AG31">
        <v>0</v>
      </c>
      <c r="AH31" t="s">
        <v>11</v>
      </c>
      <c r="AI31">
        <v>7.3890560000000001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7.3890560000000001</v>
      </c>
      <c r="AG32">
        <v>0</v>
      </c>
      <c r="AH32" t="s">
        <v>11</v>
      </c>
      <c r="AI32">
        <v>7.3890560000000001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7.3890560000000001</v>
      </c>
      <c r="AG33">
        <v>0</v>
      </c>
      <c r="AH33" t="s">
        <v>11</v>
      </c>
      <c r="AI33">
        <v>7.3890560000000001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7.3890560000000001</v>
      </c>
      <c r="AG34">
        <v>0</v>
      </c>
      <c r="AH34" t="s">
        <v>11</v>
      </c>
      <c r="AI34">
        <v>7.3890560000000001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7.3890560000000001</v>
      </c>
      <c r="AG35">
        <v>0</v>
      </c>
      <c r="AH35" t="s">
        <v>11</v>
      </c>
      <c r="AI35">
        <v>7.3890560000000001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7.3890560000000001</v>
      </c>
      <c r="AG36">
        <v>0</v>
      </c>
      <c r="AH36" t="s">
        <v>11</v>
      </c>
      <c r="AI36">
        <v>7.3890560000000001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7.3890560000000001</v>
      </c>
      <c r="AG37">
        <v>0</v>
      </c>
      <c r="AH37" t="s">
        <v>11</v>
      </c>
      <c r="AI37">
        <v>7.3890560000000001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7.3890560000000001</v>
      </c>
      <c r="AG38">
        <v>0</v>
      </c>
      <c r="AH38" t="s">
        <v>11</v>
      </c>
      <c r="AI38">
        <v>7.3890560000000001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7.3890560000000001</v>
      </c>
      <c r="AG39">
        <v>0</v>
      </c>
      <c r="AH39" t="s">
        <v>11</v>
      </c>
      <c r="AI39">
        <v>7.3890560000000001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7.3890560000000001</v>
      </c>
      <c r="AG40">
        <v>0</v>
      </c>
      <c r="AH40" t="s">
        <v>11</v>
      </c>
      <c r="AI40">
        <v>7.3890560000000001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7.3890560000000001</v>
      </c>
      <c r="AG41">
        <v>0</v>
      </c>
      <c r="AH41" t="s">
        <v>11</v>
      </c>
      <c r="AI41">
        <v>7.3890560000000001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44.975149999999999</v>
      </c>
      <c r="I42">
        <v>1.9029000000000001E-2</v>
      </c>
      <c r="J42" t="s">
        <v>3</v>
      </c>
      <c r="K42">
        <v>43.649099</v>
      </c>
      <c r="L42">
        <v>1.3100000000000001E-4</v>
      </c>
      <c r="M42" t="s">
        <v>4</v>
      </c>
      <c r="N42">
        <v>17.756551999999999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89.928576000000007</v>
      </c>
      <c r="I43">
        <v>5.9512000000000002E-2</v>
      </c>
      <c r="J43" t="s">
        <v>3</v>
      </c>
      <c r="K43">
        <v>87.300116000000003</v>
      </c>
      <c r="L43">
        <v>2.6499999999999999E-4</v>
      </c>
      <c r="M43" t="s">
        <v>4</v>
      </c>
      <c r="N43">
        <v>35.513114999999999</v>
      </c>
      <c r="O43">
        <v>2.0999999999999999E-5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134.90167199999999</v>
      </c>
      <c r="I44">
        <v>0.137736</v>
      </c>
      <c r="J44" t="s">
        <v>3</v>
      </c>
      <c r="K44">
        <v>130.947317</v>
      </c>
      <c r="L44">
        <v>3.86E-4</v>
      </c>
      <c r="M44" t="s">
        <v>4</v>
      </c>
      <c r="N44">
        <v>53.269060000000003</v>
      </c>
      <c r="O44">
        <v>3.1000000000000001E-5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179.84712200000001</v>
      </c>
      <c r="I45">
        <v>0.19312799999999999</v>
      </c>
      <c r="J45" t="s">
        <v>3</v>
      </c>
      <c r="K45">
        <v>174.596688</v>
      </c>
      <c r="L45">
        <v>5.13E-4</v>
      </c>
      <c r="M45" t="s">
        <v>4</v>
      </c>
      <c r="N45">
        <v>71.024850999999998</v>
      </c>
      <c r="O45">
        <v>4.1E-5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224.80390399999999</v>
      </c>
      <c r="I46">
        <v>0.261992</v>
      </c>
      <c r="J46" t="s">
        <v>3</v>
      </c>
      <c r="K46">
        <v>218.24454600000001</v>
      </c>
      <c r="L46">
        <v>6.4499999999999996E-4</v>
      </c>
      <c r="M46" t="s">
        <v>4</v>
      </c>
      <c r="N46">
        <v>88.781290999999996</v>
      </c>
      <c r="O46">
        <v>4.1999999999999998E-5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269.76257800000002</v>
      </c>
      <c r="I47">
        <v>0.32402900000000001</v>
      </c>
      <c r="J47" t="s">
        <v>3</v>
      </c>
      <c r="K47">
        <v>261.89379100000002</v>
      </c>
      <c r="L47">
        <v>8.0599999999999997E-4</v>
      </c>
      <c r="M47" t="s">
        <v>4</v>
      </c>
      <c r="N47">
        <v>106.53801900000001</v>
      </c>
      <c r="O47">
        <v>5.7000000000000003E-5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314.73153400000001</v>
      </c>
      <c r="I48">
        <v>0.38595200000000002</v>
      </c>
      <c r="J48" t="s">
        <v>3</v>
      </c>
      <c r="K48">
        <v>305.54030999999998</v>
      </c>
      <c r="L48">
        <v>1.0009999999999999E-3</v>
      </c>
      <c r="M48" t="s">
        <v>4</v>
      </c>
      <c r="N48">
        <v>124.29356</v>
      </c>
      <c r="O48">
        <v>5.8999999999999998E-5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359.74207000000001</v>
      </c>
      <c r="I49">
        <v>0.50048599999999999</v>
      </c>
      <c r="J49" t="s">
        <v>3</v>
      </c>
      <c r="K49">
        <v>349.18951600000003</v>
      </c>
      <c r="L49">
        <v>1.225E-3</v>
      </c>
      <c r="M49" t="s">
        <v>4</v>
      </c>
      <c r="N49">
        <v>142.049893</v>
      </c>
      <c r="O49">
        <v>6.6000000000000005E-5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404.69413500000002</v>
      </c>
      <c r="I50">
        <v>0.59993300000000005</v>
      </c>
      <c r="J50" t="s">
        <v>3</v>
      </c>
      <c r="K50">
        <v>392.83728100000002</v>
      </c>
      <c r="L50">
        <v>1.3259999999999999E-3</v>
      </c>
      <c r="M50" t="s">
        <v>4</v>
      </c>
      <c r="N50">
        <v>159.80598699999999</v>
      </c>
      <c r="O50">
        <v>6.7999999999999999E-5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449.68087800000001</v>
      </c>
      <c r="I51">
        <v>0.75774799999999998</v>
      </c>
      <c r="J51" t="s">
        <v>3</v>
      </c>
      <c r="K51">
        <v>436.485657</v>
      </c>
      <c r="L51">
        <v>1.676E-3</v>
      </c>
      <c r="M51" t="s">
        <v>4</v>
      </c>
      <c r="N51">
        <v>177.56191200000001</v>
      </c>
      <c r="O51">
        <v>8.8999999999999995E-5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494.62876899999998</v>
      </c>
      <c r="I52">
        <v>0.815917</v>
      </c>
      <c r="J52" t="s">
        <v>3</v>
      </c>
      <c r="K52">
        <v>480.13192600000002</v>
      </c>
      <c r="L52">
        <v>2.0010000000000002E-3</v>
      </c>
      <c r="M52" t="s">
        <v>4</v>
      </c>
      <c r="N52">
        <v>195.31726699999999</v>
      </c>
      <c r="O52">
        <v>1.13E-4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539.56523300000003</v>
      </c>
      <c r="I53">
        <v>0.86350300000000002</v>
      </c>
      <c r="J53" t="s">
        <v>3</v>
      </c>
      <c r="K53">
        <v>523.78012699999999</v>
      </c>
      <c r="L53">
        <v>1.8569999999999999E-3</v>
      </c>
      <c r="M53" t="s">
        <v>4</v>
      </c>
      <c r="N53">
        <v>213.073768</v>
      </c>
      <c r="O53">
        <v>1.22E-4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584.515894</v>
      </c>
      <c r="I54">
        <v>0.95106500000000005</v>
      </c>
      <c r="J54" t="s">
        <v>3</v>
      </c>
      <c r="K54">
        <v>567.43116299999997</v>
      </c>
      <c r="L54">
        <v>1.9400000000000001E-3</v>
      </c>
      <c r="M54" t="s">
        <v>4</v>
      </c>
      <c r="N54">
        <v>230.83078800000001</v>
      </c>
      <c r="O54">
        <v>1.16E-4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629.44859699999995</v>
      </c>
      <c r="I55">
        <v>1.06555</v>
      </c>
      <c r="J55" t="s">
        <v>3</v>
      </c>
      <c r="K55">
        <v>611.08251299999995</v>
      </c>
      <c r="L55">
        <v>2.2590000000000002E-3</v>
      </c>
      <c r="M55" t="s">
        <v>4</v>
      </c>
      <c r="N55">
        <v>248.587276</v>
      </c>
      <c r="O55">
        <v>1.4200000000000001E-4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674.39684899999997</v>
      </c>
      <c r="I56">
        <v>1.106303</v>
      </c>
      <c r="J56" t="s">
        <v>3</v>
      </c>
      <c r="K56">
        <v>654.72931300000005</v>
      </c>
      <c r="L56">
        <v>2.6679999999999998E-3</v>
      </c>
      <c r="M56" t="s">
        <v>4</v>
      </c>
      <c r="N56">
        <v>266.34373399999998</v>
      </c>
      <c r="O56">
        <v>1.6799999999999999E-4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719.35025800000005</v>
      </c>
      <c r="I57">
        <v>1.215058</v>
      </c>
      <c r="J57" t="s">
        <v>3</v>
      </c>
      <c r="K57">
        <v>698.382836</v>
      </c>
      <c r="L57">
        <v>2.748E-3</v>
      </c>
      <c r="M57" t="s">
        <v>4</v>
      </c>
      <c r="N57">
        <v>284.09968300000003</v>
      </c>
      <c r="O57">
        <v>1.93E-4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764.32336099999998</v>
      </c>
      <c r="I58">
        <v>1.2583040000000001</v>
      </c>
      <c r="J58" t="s">
        <v>3</v>
      </c>
      <c r="K58">
        <v>742.03424600000005</v>
      </c>
      <c r="L58">
        <v>2.82E-3</v>
      </c>
      <c r="M58" t="s">
        <v>4</v>
      </c>
      <c r="N58">
        <v>301.85636699999998</v>
      </c>
      <c r="O58">
        <v>2.2800000000000001E-4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809.25617799999998</v>
      </c>
      <c r="I59">
        <v>1.3271470000000001</v>
      </c>
      <c r="J59" t="s">
        <v>3</v>
      </c>
      <c r="K59">
        <v>785.68006600000001</v>
      </c>
      <c r="L59">
        <v>2.7699999999999999E-3</v>
      </c>
      <c r="M59" t="s">
        <v>4</v>
      </c>
      <c r="N59">
        <v>319.61285800000002</v>
      </c>
      <c r="O59">
        <v>2.72E-4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854.21432900000002</v>
      </c>
      <c r="I60">
        <v>1.4217070000000001</v>
      </c>
      <c r="J60" t="s">
        <v>3</v>
      </c>
      <c r="K60">
        <v>829.32669199999998</v>
      </c>
      <c r="L60">
        <v>2.8670000000000002E-3</v>
      </c>
      <c r="M60" t="s">
        <v>4</v>
      </c>
      <c r="N60">
        <v>337.36926199999999</v>
      </c>
      <c r="O60">
        <v>2.8299999999999999E-4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899.13745100000006</v>
      </c>
      <c r="I61">
        <v>1.580565</v>
      </c>
      <c r="J61" t="s">
        <v>3</v>
      </c>
      <c r="K61">
        <v>872.97409200000004</v>
      </c>
      <c r="L61">
        <v>2.977E-3</v>
      </c>
      <c r="M61" t="s">
        <v>4</v>
      </c>
      <c r="N61">
        <v>355.12579199999999</v>
      </c>
      <c r="O61">
        <v>2.7500000000000002E-4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60.039530999999997</v>
      </c>
      <c r="I62">
        <v>6.2859999999999999E-2</v>
      </c>
      <c r="J62" t="s">
        <v>3</v>
      </c>
      <c r="K62">
        <v>58.836305000000003</v>
      </c>
      <c r="L62">
        <v>2.2491000000000001E-2</v>
      </c>
      <c r="M62" t="s">
        <v>4</v>
      </c>
      <c r="N62">
        <v>20.374065000000002</v>
      </c>
      <c r="O62">
        <v>4.9719999999999999E-3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120.365381</v>
      </c>
      <c r="I63">
        <v>0.235378</v>
      </c>
      <c r="J63" t="s">
        <v>3</v>
      </c>
      <c r="K63">
        <v>117.977986</v>
      </c>
      <c r="L63">
        <v>8.5047999999999999E-2</v>
      </c>
      <c r="M63" t="s">
        <v>4</v>
      </c>
      <c r="N63">
        <v>41.100037999999998</v>
      </c>
      <c r="O63">
        <v>1.7283E-2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180.76817299999999</v>
      </c>
      <c r="I64">
        <v>0.49554300000000001</v>
      </c>
      <c r="J64" t="s">
        <v>3</v>
      </c>
      <c r="K64">
        <v>177.21035900000001</v>
      </c>
      <c r="L64">
        <v>0.186389</v>
      </c>
      <c r="M64" t="s">
        <v>4</v>
      </c>
      <c r="N64">
        <v>61.914062999999999</v>
      </c>
      <c r="O64">
        <v>3.6495E-2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241.23921799999999</v>
      </c>
      <c r="I65">
        <v>0.85123000000000004</v>
      </c>
      <c r="J65" t="s">
        <v>3</v>
      </c>
      <c r="K65">
        <v>236.51395299999999</v>
      </c>
      <c r="L65">
        <v>0.31969500000000001</v>
      </c>
      <c r="M65" t="s">
        <v>4</v>
      </c>
      <c r="N65">
        <v>82.792547999999996</v>
      </c>
      <c r="O65">
        <v>6.0088000000000003E-2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301.75143600000001</v>
      </c>
      <c r="I66">
        <v>1.3369850000000001</v>
      </c>
      <c r="J66" t="s">
        <v>3</v>
      </c>
      <c r="K66">
        <v>295.85470900000001</v>
      </c>
      <c r="L66">
        <v>0.49412200000000001</v>
      </c>
      <c r="M66" t="s">
        <v>4</v>
      </c>
      <c r="N66">
        <v>103.704662</v>
      </c>
      <c r="O66">
        <v>9.1054999999999997E-2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362.26574900000003</v>
      </c>
      <c r="I67">
        <v>1.886028</v>
      </c>
      <c r="J67" t="s">
        <v>3</v>
      </c>
      <c r="K67">
        <v>355.22717999999998</v>
      </c>
      <c r="L67">
        <v>0.71351799999999999</v>
      </c>
      <c r="M67" t="s">
        <v>4</v>
      </c>
      <c r="N67">
        <v>124.64592500000001</v>
      </c>
      <c r="O67">
        <v>0.130828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422.81656800000002</v>
      </c>
      <c r="I68">
        <v>2.5222910000000001</v>
      </c>
      <c r="J68" t="s">
        <v>3</v>
      </c>
      <c r="K68">
        <v>414.62928900000003</v>
      </c>
      <c r="L68">
        <v>0.96495600000000004</v>
      </c>
      <c r="M68" t="s">
        <v>4</v>
      </c>
      <c r="N68">
        <v>145.613282</v>
      </c>
      <c r="O68">
        <v>0.17564399999999999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483.38244700000001</v>
      </c>
      <c r="I69">
        <v>3.3026010000000001</v>
      </c>
      <c r="J69" t="s">
        <v>3</v>
      </c>
      <c r="K69">
        <v>474.04654699999998</v>
      </c>
      <c r="L69">
        <v>1.2545850000000001</v>
      </c>
      <c r="M69" t="s">
        <v>4</v>
      </c>
      <c r="N69">
        <v>166.59422499999999</v>
      </c>
      <c r="O69">
        <v>0.226214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543.97161900000003</v>
      </c>
      <c r="I70">
        <v>4.1246790000000004</v>
      </c>
      <c r="J70" t="s">
        <v>3</v>
      </c>
      <c r="K70">
        <v>533.48930399999995</v>
      </c>
      <c r="L70">
        <v>1.5663020000000001</v>
      </c>
      <c r="M70" t="s">
        <v>4</v>
      </c>
      <c r="N70">
        <v>187.59541200000001</v>
      </c>
      <c r="O70">
        <v>0.27651999999999999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604.62045999999998</v>
      </c>
      <c r="I71">
        <v>5.1633230000000001</v>
      </c>
      <c r="J71" t="s">
        <v>3</v>
      </c>
      <c r="K71">
        <v>592.94901400000003</v>
      </c>
      <c r="L71">
        <v>1.937524</v>
      </c>
      <c r="M71" t="s">
        <v>4</v>
      </c>
      <c r="N71">
        <v>208.61409399999999</v>
      </c>
      <c r="O71">
        <v>0.33995999999999998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665.30350299999998</v>
      </c>
      <c r="I72">
        <v>6.3814299999999999</v>
      </c>
      <c r="J72" t="s">
        <v>3</v>
      </c>
      <c r="K72">
        <v>652.42553499999997</v>
      </c>
      <c r="L72">
        <v>2.351308</v>
      </c>
      <c r="M72" t="s">
        <v>4</v>
      </c>
      <c r="N72">
        <v>229.64533700000001</v>
      </c>
      <c r="O72">
        <v>0.40957300000000002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725.97643700000003</v>
      </c>
      <c r="I73">
        <v>7.5244020000000003</v>
      </c>
      <c r="J73" t="s">
        <v>3</v>
      </c>
      <c r="K73">
        <v>711.91409699999997</v>
      </c>
      <c r="L73">
        <v>2.7988770000000001</v>
      </c>
      <c r="M73" t="s">
        <v>4</v>
      </c>
      <c r="N73">
        <v>250.68726899999999</v>
      </c>
      <c r="O73">
        <v>0.48524899999999999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786.63880500000005</v>
      </c>
      <c r="I74">
        <v>8.7802930000000003</v>
      </c>
      <c r="J74" t="s">
        <v>3</v>
      </c>
      <c r="K74">
        <v>771.41692</v>
      </c>
      <c r="L74">
        <v>3.2890380000000001</v>
      </c>
      <c r="M74" t="s">
        <v>4</v>
      </c>
      <c r="N74">
        <v>271.741401</v>
      </c>
      <c r="O74">
        <v>0.56747300000000001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847.29557</v>
      </c>
      <c r="I75">
        <v>10.042068</v>
      </c>
      <c r="J75" t="s">
        <v>3</v>
      </c>
      <c r="K75">
        <v>830.93022800000006</v>
      </c>
      <c r="L75">
        <v>3.8185280000000001</v>
      </c>
      <c r="M75" t="s">
        <v>4</v>
      </c>
      <c r="N75">
        <v>292.80427400000002</v>
      </c>
      <c r="O75">
        <v>0.65771599999999997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907.96244100000001</v>
      </c>
      <c r="I76">
        <v>11.332727999999999</v>
      </c>
      <c r="J76" t="s">
        <v>3</v>
      </c>
      <c r="K76">
        <v>890.451504</v>
      </c>
      <c r="L76">
        <v>4.3752639999999996</v>
      </c>
      <c r="M76" t="s">
        <v>4</v>
      </c>
      <c r="N76">
        <v>313.87357100000003</v>
      </c>
      <c r="O76">
        <v>0.74796700000000005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968.68966699999999</v>
      </c>
      <c r="I77">
        <v>12.800089</v>
      </c>
      <c r="J77" t="s">
        <v>3</v>
      </c>
      <c r="K77">
        <v>949.98069899999996</v>
      </c>
      <c r="L77">
        <v>4.9555680000000004</v>
      </c>
      <c r="M77" t="s">
        <v>4</v>
      </c>
      <c r="N77">
        <v>334.94957099999999</v>
      </c>
      <c r="O77">
        <v>0.83992800000000001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1029.394839</v>
      </c>
      <c r="I78">
        <v>14.188933</v>
      </c>
      <c r="J78" t="s">
        <v>3</v>
      </c>
      <c r="K78">
        <v>1009.521079</v>
      </c>
      <c r="L78">
        <v>5.584168</v>
      </c>
      <c r="M78" t="s">
        <v>4</v>
      </c>
      <c r="N78">
        <v>356.03522800000002</v>
      </c>
      <c r="O78">
        <v>0.93726200000000004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1090.1094559999999</v>
      </c>
      <c r="I79">
        <v>15.724517000000001</v>
      </c>
      <c r="J79" t="s">
        <v>3</v>
      </c>
      <c r="K79">
        <v>1069.0763790000001</v>
      </c>
      <c r="L79">
        <v>6.2984280000000004</v>
      </c>
      <c r="M79" t="s">
        <v>4</v>
      </c>
      <c r="N79">
        <v>377.12764099999998</v>
      </c>
      <c r="O79">
        <v>1.0451600000000001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1150.8306669999999</v>
      </c>
      <c r="I80">
        <v>17.344698000000001</v>
      </c>
      <c r="J80" t="s">
        <v>3</v>
      </c>
      <c r="K80">
        <v>1128.6366599999999</v>
      </c>
      <c r="L80">
        <v>7.0368079999999997</v>
      </c>
      <c r="M80" t="s">
        <v>4</v>
      </c>
      <c r="N80">
        <v>398.23072300000001</v>
      </c>
      <c r="O80">
        <v>1.1682049999999999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1211.5383790000001</v>
      </c>
      <c r="I81">
        <v>19.061164000000002</v>
      </c>
      <c r="J81" t="s">
        <v>3</v>
      </c>
      <c r="K81">
        <v>1188.203223</v>
      </c>
      <c r="L81">
        <v>7.8072480000000004</v>
      </c>
      <c r="M81" t="s">
        <v>4</v>
      </c>
      <c r="N81">
        <v>419.33828699999998</v>
      </c>
      <c r="O81">
        <v>1.2961339999999999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60.051259000000002</v>
      </c>
      <c r="I82">
        <v>3.3096E-2</v>
      </c>
      <c r="J82" t="s">
        <v>3</v>
      </c>
      <c r="K82">
        <v>58.725470000000001</v>
      </c>
      <c r="L82">
        <v>2.7490000000000001E-3</v>
      </c>
      <c r="M82" t="s">
        <v>4</v>
      </c>
      <c r="N82">
        <v>20.363467</v>
      </c>
      <c r="O82">
        <v>2.5240000000000002E-3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120.383391</v>
      </c>
      <c r="I83">
        <v>8.6208999999999994E-2</v>
      </c>
      <c r="J83" t="s">
        <v>3</v>
      </c>
      <c r="K83">
        <v>117.75341400000001</v>
      </c>
      <c r="L83">
        <v>7.3930000000000003E-3</v>
      </c>
      <c r="M83" t="s">
        <v>4</v>
      </c>
      <c r="N83">
        <v>41.071663000000001</v>
      </c>
      <c r="O83">
        <v>7.045E-3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180.823825</v>
      </c>
      <c r="I84">
        <v>0.18437200000000001</v>
      </c>
      <c r="J84" t="s">
        <v>3</v>
      </c>
      <c r="K84">
        <v>176.88334900000001</v>
      </c>
      <c r="L84">
        <v>1.3375E-2</v>
      </c>
      <c r="M84" t="s">
        <v>4</v>
      </c>
      <c r="N84">
        <v>61.875051999999997</v>
      </c>
      <c r="O84">
        <v>1.2898E-2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241.343628</v>
      </c>
      <c r="I85">
        <v>0.31559100000000001</v>
      </c>
      <c r="J85" t="s">
        <v>3</v>
      </c>
      <c r="K85">
        <v>236.07319200000001</v>
      </c>
      <c r="L85">
        <v>2.1596000000000001E-2</v>
      </c>
      <c r="M85" t="s">
        <v>4</v>
      </c>
      <c r="N85">
        <v>82.735433999999998</v>
      </c>
      <c r="O85">
        <v>2.0974E-2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301.8664</v>
      </c>
      <c r="I86">
        <v>0.468165</v>
      </c>
      <c r="J86" t="s">
        <v>3</v>
      </c>
      <c r="K86">
        <v>295.301827</v>
      </c>
      <c r="L86">
        <v>3.0137000000000001E-2</v>
      </c>
      <c r="M86" t="s">
        <v>4</v>
      </c>
      <c r="N86">
        <v>103.63163299999999</v>
      </c>
      <c r="O86">
        <v>2.9623E-2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362.409763</v>
      </c>
      <c r="I87">
        <v>0.61651999999999996</v>
      </c>
      <c r="J87" t="s">
        <v>3</v>
      </c>
      <c r="K87">
        <v>354.56150100000002</v>
      </c>
      <c r="L87">
        <v>4.1646000000000002E-2</v>
      </c>
      <c r="M87" t="s">
        <v>4</v>
      </c>
      <c r="N87">
        <v>124.555527</v>
      </c>
      <c r="O87">
        <v>4.1597000000000002E-2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422.97131899999999</v>
      </c>
      <c r="I88">
        <v>0.78540399999999999</v>
      </c>
      <c r="J88" t="s">
        <v>3</v>
      </c>
      <c r="K88">
        <v>413.84969599999999</v>
      </c>
      <c r="L88">
        <v>5.4149000000000003E-2</v>
      </c>
      <c r="M88" t="s">
        <v>4</v>
      </c>
      <c r="N88">
        <v>145.50348500000001</v>
      </c>
      <c r="O88">
        <v>5.3702E-2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483.54980699999999</v>
      </c>
      <c r="I89">
        <v>0.97078100000000001</v>
      </c>
      <c r="J89" t="s">
        <v>3</v>
      </c>
      <c r="K89">
        <v>473.16480899999999</v>
      </c>
      <c r="L89">
        <v>6.59E-2</v>
      </c>
      <c r="M89" t="s">
        <v>4</v>
      </c>
      <c r="N89">
        <v>166.474087</v>
      </c>
      <c r="O89">
        <v>6.5326999999999996E-2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544.156025</v>
      </c>
      <c r="I90">
        <v>1.17377</v>
      </c>
      <c r="J90" t="s">
        <v>3</v>
      </c>
      <c r="K90">
        <v>532.49810500000001</v>
      </c>
      <c r="L90">
        <v>8.0726999999999993E-2</v>
      </c>
      <c r="M90" t="s">
        <v>4</v>
      </c>
      <c r="N90">
        <v>187.462189</v>
      </c>
      <c r="O90">
        <v>7.9566999999999999E-2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604.80695200000002</v>
      </c>
      <c r="I91">
        <v>1.3679619999999999</v>
      </c>
      <c r="J91" t="s">
        <v>3</v>
      </c>
      <c r="K91">
        <v>591.84472200000005</v>
      </c>
      <c r="L91">
        <v>9.6673999999999996E-2</v>
      </c>
      <c r="M91" t="s">
        <v>4</v>
      </c>
      <c r="N91">
        <v>208.45835700000001</v>
      </c>
      <c r="O91">
        <v>9.4883999999999996E-2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665.468929</v>
      </c>
      <c r="I92">
        <v>1.546238</v>
      </c>
      <c r="J92" t="s">
        <v>3</v>
      </c>
      <c r="K92">
        <v>651.19757300000003</v>
      </c>
      <c r="L92">
        <v>0.110486</v>
      </c>
      <c r="M92" t="s">
        <v>4</v>
      </c>
      <c r="N92">
        <v>229.46286000000001</v>
      </c>
      <c r="O92">
        <v>0.109276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726.10830099999998</v>
      </c>
      <c r="I93">
        <v>1.740292</v>
      </c>
      <c r="J93" t="s">
        <v>3</v>
      </c>
      <c r="K93">
        <v>710.56885699999998</v>
      </c>
      <c r="L93">
        <v>0.12814400000000001</v>
      </c>
      <c r="M93" t="s">
        <v>4</v>
      </c>
      <c r="N93">
        <v>250.482178</v>
      </c>
      <c r="O93">
        <v>0.126247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786.79014500000005</v>
      </c>
      <c r="I94">
        <v>1.9778990000000001</v>
      </c>
      <c r="J94" t="s">
        <v>3</v>
      </c>
      <c r="K94">
        <v>769.952046</v>
      </c>
      <c r="L94">
        <v>0.14696999999999999</v>
      </c>
      <c r="M94" t="s">
        <v>4</v>
      </c>
      <c r="N94">
        <v>271.51091400000001</v>
      </c>
      <c r="O94">
        <v>0.14421700000000001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847.49028299999998</v>
      </c>
      <c r="I95">
        <v>2.2585090000000001</v>
      </c>
      <c r="J95" t="s">
        <v>3</v>
      </c>
      <c r="K95">
        <v>829.34986900000001</v>
      </c>
      <c r="L95">
        <v>0.16480800000000001</v>
      </c>
      <c r="M95" t="s">
        <v>4</v>
      </c>
      <c r="N95">
        <v>292.55267500000002</v>
      </c>
      <c r="O95">
        <v>0.16270000000000001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908.20548799999995</v>
      </c>
      <c r="I96">
        <v>2.5165570000000002</v>
      </c>
      <c r="J96" t="s">
        <v>3</v>
      </c>
      <c r="K96">
        <v>888.75750200000004</v>
      </c>
      <c r="L96">
        <v>0.18551899999999999</v>
      </c>
      <c r="M96" t="s">
        <v>4</v>
      </c>
      <c r="N96">
        <v>313.60386799999998</v>
      </c>
      <c r="O96">
        <v>0.184972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968.92451300000005</v>
      </c>
      <c r="I97">
        <v>2.7931270000000001</v>
      </c>
      <c r="J97" t="s">
        <v>3</v>
      </c>
      <c r="K97">
        <v>948.17073200000004</v>
      </c>
      <c r="L97">
        <v>0.20768300000000001</v>
      </c>
      <c r="M97" t="s">
        <v>4</v>
      </c>
      <c r="N97">
        <v>334.66003999999998</v>
      </c>
      <c r="O97">
        <v>0.20683000000000001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1029.6563450000001</v>
      </c>
      <c r="I98">
        <v>3.1224289999999999</v>
      </c>
      <c r="J98" t="s">
        <v>3</v>
      </c>
      <c r="K98">
        <v>1007.599098</v>
      </c>
      <c r="L98">
        <v>0.23222200000000001</v>
      </c>
      <c r="M98" t="s">
        <v>4</v>
      </c>
      <c r="N98">
        <v>355.72791100000001</v>
      </c>
      <c r="O98">
        <v>0.232568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1090.3625199999999</v>
      </c>
      <c r="I99">
        <v>3.3777400000000002</v>
      </c>
      <c r="J99" t="s">
        <v>3</v>
      </c>
      <c r="K99">
        <v>1067.0328420000001</v>
      </c>
      <c r="L99">
        <v>0.25745400000000002</v>
      </c>
      <c r="M99" t="s">
        <v>4</v>
      </c>
      <c r="N99">
        <v>376.799802</v>
      </c>
      <c r="O99">
        <v>0.25750099999999998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1151.0830149999999</v>
      </c>
      <c r="I100">
        <v>3.563088</v>
      </c>
      <c r="J100" t="s">
        <v>3</v>
      </c>
      <c r="K100">
        <v>1126.4684010000001</v>
      </c>
      <c r="L100">
        <v>0.27268599999999998</v>
      </c>
      <c r="M100" t="s">
        <v>4</v>
      </c>
      <c r="N100">
        <v>397.87318599999998</v>
      </c>
      <c r="O100">
        <v>0.27598800000000001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1211.8052049999999</v>
      </c>
      <c r="I101">
        <v>3.770006</v>
      </c>
      <c r="J101" t="s">
        <v>3</v>
      </c>
      <c r="K101">
        <v>1185.9183909999999</v>
      </c>
      <c r="L101">
        <v>0.30057699999999998</v>
      </c>
      <c r="M101" t="s">
        <v>4</v>
      </c>
      <c r="N101">
        <v>418.95761199999998</v>
      </c>
      <c r="O101">
        <v>0.30288999999999999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218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60.522066000000002</v>
      </c>
      <c r="I102">
        <v>1.9698E-2</v>
      </c>
      <c r="J102" t="s">
        <v>3</v>
      </c>
      <c r="K102">
        <v>59.220016000000001</v>
      </c>
      <c r="L102">
        <v>3.6020000000000002E-3</v>
      </c>
      <c r="M102" t="s">
        <v>4</v>
      </c>
      <c r="N102">
        <v>20.351927</v>
      </c>
      <c r="O102">
        <v>3.2950000000000002E-3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218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121.383095</v>
      </c>
      <c r="I103">
        <v>5.6651E-2</v>
      </c>
      <c r="J103" t="s">
        <v>3</v>
      </c>
      <c r="K103">
        <v>118.77082900000001</v>
      </c>
      <c r="L103">
        <v>1.0364999999999999E-2</v>
      </c>
      <c r="M103" t="s">
        <v>4</v>
      </c>
      <c r="N103">
        <v>41.063603000000001</v>
      </c>
      <c r="O103">
        <v>9.9059999999999999E-3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218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182.30968200000001</v>
      </c>
      <c r="I104">
        <v>0.100054</v>
      </c>
      <c r="J104" t="s">
        <v>3</v>
      </c>
      <c r="K104">
        <v>178.41828699999999</v>
      </c>
      <c r="L104">
        <v>2.1610999999999998E-2</v>
      </c>
      <c r="M104" t="s">
        <v>4</v>
      </c>
      <c r="N104">
        <v>61.868845</v>
      </c>
      <c r="O104">
        <v>2.0281E-2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218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243.302539</v>
      </c>
      <c r="I105">
        <v>0.128909</v>
      </c>
      <c r="J105" t="s">
        <v>3</v>
      </c>
      <c r="K105">
        <v>238.124236</v>
      </c>
      <c r="L105">
        <v>3.2436E-2</v>
      </c>
      <c r="M105" t="s">
        <v>4</v>
      </c>
      <c r="N105">
        <v>82.728061999999994</v>
      </c>
      <c r="O105">
        <v>3.0908999999999999E-2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218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304.35528799999997</v>
      </c>
      <c r="I106">
        <v>0.185057</v>
      </c>
      <c r="J106" t="s">
        <v>3</v>
      </c>
      <c r="K106">
        <v>297.87017800000001</v>
      </c>
      <c r="L106">
        <v>4.8467000000000003E-2</v>
      </c>
      <c r="M106" t="s">
        <v>4</v>
      </c>
      <c r="N106">
        <v>103.623688</v>
      </c>
      <c r="O106">
        <v>4.6293000000000001E-2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218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365.39611200000002</v>
      </c>
      <c r="I107">
        <v>0.25541000000000003</v>
      </c>
      <c r="J107" t="s">
        <v>3</v>
      </c>
      <c r="K107">
        <v>357.64366000000001</v>
      </c>
      <c r="L107">
        <v>6.7922999999999997E-2</v>
      </c>
      <c r="M107" t="s">
        <v>4</v>
      </c>
      <c r="N107">
        <v>124.543564</v>
      </c>
      <c r="O107">
        <v>6.5356999999999998E-2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218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426.53783099999998</v>
      </c>
      <c r="I108">
        <v>0.35296</v>
      </c>
      <c r="J108" t="s">
        <v>3</v>
      </c>
      <c r="K108">
        <v>417.44712299999998</v>
      </c>
      <c r="L108">
        <v>8.8468000000000005E-2</v>
      </c>
      <c r="M108" t="s">
        <v>4</v>
      </c>
      <c r="N108">
        <v>145.48933299999999</v>
      </c>
      <c r="O108">
        <v>8.3733000000000002E-2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218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487.68907200000001</v>
      </c>
      <c r="I109">
        <v>0.53331700000000004</v>
      </c>
      <c r="J109" t="s">
        <v>3</v>
      </c>
      <c r="K109">
        <v>477.26767899999999</v>
      </c>
      <c r="L109">
        <v>0.108732</v>
      </c>
      <c r="M109" t="s">
        <v>4</v>
      </c>
      <c r="N109">
        <v>166.45144099999999</v>
      </c>
      <c r="O109">
        <v>0.103061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218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548.79400099999998</v>
      </c>
      <c r="I110">
        <v>0.62368500000000004</v>
      </c>
      <c r="J110" t="s">
        <v>3</v>
      </c>
      <c r="K110">
        <v>537.10866199999998</v>
      </c>
      <c r="L110">
        <v>0.13220299999999999</v>
      </c>
      <c r="M110" t="s">
        <v>4</v>
      </c>
      <c r="N110">
        <v>187.43182999999999</v>
      </c>
      <c r="O110">
        <v>0.12515599999999999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218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609.939841</v>
      </c>
      <c r="I111">
        <v>0.74173100000000003</v>
      </c>
      <c r="J111" t="s">
        <v>3</v>
      </c>
      <c r="K111">
        <v>596.97763199999997</v>
      </c>
      <c r="L111">
        <v>0.16708500000000001</v>
      </c>
      <c r="M111" t="s">
        <v>4</v>
      </c>
      <c r="N111">
        <v>208.43045100000001</v>
      </c>
      <c r="O111">
        <v>0.15395800000000001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218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671.13004899999999</v>
      </c>
      <c r="I112">
        <v>0.80703000000000003</v>
      </c>
      <c r="J112" t="s">
        <v>3</v>
      </c>
      <c r="K112">
        <v>656.84958300000005</v>
      </c>
      <c r="L112">
        <v>0.19129599999999999</v>
      </c>
      <c r="M112" t="s">
        <v>4</v>
      </c>
      <c r="N112">
        <v>229.43515600000001</v>
      </c>
      <c r="O112">
        <v>0.17877799999999999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218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732.28355999999997</v>
      </c>
      <c r="I113">
        <v>0.94139499999999998</v>
      </c>
      <c r="J113" t="s">
        <v>3</v>
      </c>
      <c r="K113">
        <v>716.73763299999996</v>
      </c>
      <c r="L113">
        <v>0.21778800000000001</v>
      </c>
      <c r="M113" t="s">
        <v>4</v>
      </c>
      <c r="N113">
        <v>250.45495500000001</v>
      </c>
      <c r="O113">
        <v>0.20497299999999999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218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793.46022100000005</v>
      </c>
      <c r="I114">
        <v>1.0511429999999999</v>
      </c>
      <c r="J114" t="s">
        <v>3</v>
      </c>
      <c r="K114">
        <v>776.63649799999996</v>
      </c>
      <c r="L114">
        <v>0.25121599999999999</v>
      </c>
      <c r="M114" t="s">
        <v>4</v>
      </c>
      <c r="N114">
        <v>271.48318799999998</v>
      </c>
      <c r="O114">
        <v>0.23669100000000001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218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854.66557699999998</v>
      </c>
      <c r="I115">
        <v>1.1374329999999999</v>
      </c>
      <c r="J115" t="s">
        <v>3</v>
      </c>
      <c r="K115">
        <v>836.54401199999995</v>
      </c>
      <c r="L115">
        <v>0.28143200000000002</v>
      </c>
      <c r="M115" t="s">
        <v>4</v>
      </c>
      <c r="N115">
        <v>292.51823300000001</v>
      </c>
      <c r="O115">
        <v>0.26564100000000002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218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915.84850200000005</v>
      </c>
      <c r="I116">
        <v>1.1743939999999999</v>
      </c>
      <c r="J116" t="s">
        <v>3</v>
      </c>
      <c r="K116">
        <v>896.46389899999997</v>
      </c>
      <c r="L116">
        <v>0.31383</v>
      </c>
      <c r="M116" t="s">
        <v>4</v>
      </c>
      <c r="N116">
        <v>313.564277</v>
      </c>
      <c r="O116">
        <v>0.29807899999999998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218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977.01972499999999</v>
      </c>
      <c r="I117">
        <v>1.2655179999999999</v>
      </c>
      <c r="J117" t="s">
        <v>3</v>
      </c>
      <c r="K117">
        <v>956.39167399999997</v>
      </c>
      <c r="L117">
        <v>0.34603600000000001</v>
      </c>
      <c r="M117" t="s">
        <v>4</v>
      </c>
      <c r="N117">
        <v>334.61657400000001</v>
      </c>
      <c r="O117">
        <v>0.32927400000000001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218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1038.2393239999999</v>
      </c>
      <c r="I118">
        <v>1.3827100000000001</v>
      </c>
      <c r="J118" t="s">
        <v>3</v>
      </c>
      <c r="K118">
        <v>1016.327738</v>
      </c>
      <c r="L118">
        <v>0.38543300000000003</v>
      </c>
      <c r="M118" t="s">
        <v>4</v>
      </c>
      <c r="N118">
        <v>355.67568299999999</v>
      </c>
      <c r="O118">
        <v>0.36611300000000002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218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1099.4978739999999</v>
      </c>
      <c r="I119">
        <v>1.4558120000000001</v>
      </c>
      <c r="J119" t="s">
        <v>3</v>
      </c>
      <c r="K119">
        <v>1076.272966</v>
      </c>
      <c r="L119">
        <v>0.42745899999999998</v>
      </c>
      <c r="M119" t="s">
        <v>4</v>
      </c>
      <c r="N119">
        <v>376.74381</v>
      </c>
      <c r="O119">
        <v>0.40574199999999999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218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1160.7086839999999</v>
      </c>
      <c r="I120">
        <v>1.534</v>
      </c>
      <c r="J120" t="s">
        <v>3</v>
      </c>
      <c r="K120">
        <v>1136.2264700000001</v>
      </c>
      <c r="L120">
        <v>0.46913100000000002</v>
      </c>
      <c r="M120" t="s">
        <v>4</v>
      </c>
      <c r="N120">
        <v>397.81903</v>
      </c>
      <c r="O120">
        <v>0.44852700000000001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218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1221.9581539999999</v>
      </c>
      <c r="I121">
        <v>1.6150880000000001</v>
      </c>
      <c r="J121" t="s">
        <v>3</v>
      </c>
      <c r="K121">
        <v>1196.1895139999999</v>
      </c>
      <c r="L121">
        <v>0.50996300000000006</v>
      </c>
      <c r="M121" t="s">
        <v>4</v>
      </c>
      <c r="N121">
        <v>418.90068200000002</v>
      </c>
      <c r="O121">
        <v>0.49004999999999999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51.341434</v>
      </c>
      <c r="I122">
        <v>3.0691E-2</v>
      </c>
      <c r="J122" t="s">
        <v>3</v>
      </c>
      <c r="K122">
        <v>50.043619</v>
      </c>
      <c r="L122">
        <v>3.558E-3</v>
      </c>
      <c r="M122" t="s">
        <v>4</v>
      </c>
      <c r="N122">
        <v>20.346223999999999</v>
      </c>
      <c r="O122">
        <v>3.4529999999999999E-3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102.95331899999999</v>
      </c>
      <c r="I123">
        <v>6.8416000000000005E-2</v>
      </c>
      <c r="J123" t="s">
        <v>3</v>
      </c>
      <c r="K123">
        <v>100.41065999999999</v>
      </c>
      <c r="L123">
        <v>1.0758999999999999E-2</v>
      </c>
      <c r="M123" t="s">
        <v>4</v>
      </c>
      <c r="N123">
        <v>41.036155999999998</v>
      </c>
      <c r="O123">
        <v>1.0586E-2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154.67107300000001</v>
      </c>
      <c r="I124">
        <v>0.112729</v>
      </c>
      <c r="J124" t="s">
        <v>3</v>
      </c>
      <c r="K124">
        <v>150.873076</v>
      </c>
      <c r="L124">
        <v>2.1228E-2</v>
      </c>
      <c r="M124" t="s">
        <v>4</v>
      </c>
      <c r="N124">
        <v>61.822164999999998</v>
      </c>
      <c r="O124">
        <v>2.1083999999999999E-2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206.50806499999999</v>
      </c>
      <c r="I125">
        <v>0.26138800000000001</v>
      </c>
      <c r="J125" t="s">
        <v>3</v>
      </c>
      <c r="K125">
        <v>201.390332</v>
      </c>
      <c r="L125">
        <v>3.5009999999999999E-2</v>
      </c>
      <c r="M125" t="s">
        <v>4</v>
      </c>
      <c r="N125">
        <v>82.662689</v>
      </c>
      <c r="O125">
        <v>3.4786999999999998E-2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258.31813899999997</v>
      </c>
      <c r="I126">
        <v>0.336565</v>
      </c>
      <c r="J126" t="s">
        <v>3</v>
      </c>
      <c r="K126">
        <v>251.94074499999999</v>
      </c>
      <c r="L126">
        <v>5.0122E-2</v>
      </c>
      <c r="M126" t="s">
        <v>4</v>
      </c>
      <c r="N126">
        <v>103.53620600000001</v>
      </c>
      <c r="O126">
        <v>5.0514999999999997E-2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310.13980900000001</v>
      </c>
      <c r="I127">
        <v>0.44231700000000002</v>
      </c>
      <c r="J127" t="s">
        <v>3</v>
      </c>
      <c r="K127">
        <v>302.522764</v>
      </c>
      <c r="L127">
        <v>6.7073999999999995E-2</v>
      </c>
      <c r="M127" t="s">
        <v>4</v>
      </c>
      <c r="N127">
        <v>124.44115499999999</v>
      </c>
      <c r="O127">
        <v>6.8257999999999999E-2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361.99938500000002</v>
      </c>
      <c r="I128">
        <v>0.51378000000000001</v>
      </c>
      <c r="J128" t="s">
        <v>3</v>
      </c>
      <c r="K128">
        <v>353.12898100000001</v>
      </c>
      <c r="L128">
        <v>9.3252000000000002E-2</v>
      </c>
      <c r="M128" t="s">
        <v>4</v>
      </c>
      <c r="N128">
        <v>145.36693</v>
      </c>
      <c r="O128">
        <v>9.2793E-2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413.88935900000001</v>
      </c>
      <c r="I129">
        <v>0.564666</v>
      </c>
      <c r="J129" t="s">
        <v>3</v>
      </c>
      <c r="K129">
        <v>403.74762600000003</v>
      </c>
      <c r="L129">
        <v>0.11461200000000001</v>
      </c>
      <c r="M129" t="s">
        <v>4</v>
      </c>
      <c r="N129">
        <v>166.309076</v>
      </c>
      <c r="O129">
        <v>0.11409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465.76203900000002</v>
      </c>
      <c r="I130">
        <v>0.54372600000000004</v>
      </c>
      <c r="J130" t="s">
        <v>3</v>
      </c>
      <c r="K130">
        <v>454.38595600000002</v>
      </c>
      <c r="L130">
        <v>0.13485900000000001</v>
      </c>
      <c r="M130" t="s">
        <v>4</v>
      </c>
      <c r="N130">
        <v>187.271298</v>
      </c>
      <c r="O130">
        <v>0.13474800000000001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517.68493000000001</v>
      </c>
      <c r="I131">
        <v>0.51554500000000003</v>
      </c>
      <c r="J131" t="s">
        <v>3</v>
      </c>
      <c r="K131">
        <v>505.03349500000002</v>
      </c>
      <c r="L131">
        <v>0.162685</v>
      </c>
      <c r="M131" t="s">
        <v>4</v>
      </c>
      <c r="N131">
        <v>208.24031400000001</v>
      </c>
      <c r="O131">
        <v>0.16069600000000001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569.62066800000002</v>
      </c>
      <c r="I132">
        <v>0.54564000000000001</v>
      </c>
      <c r="J132" t="s">
        <v>3</v>
      </c>
      <c r="K132">
        <v>555.70396400000004</v>
      </c>
      <c r="L132">
        <v>0.190251</v>
      </c>
      <c r="M132" t="s">
        <v>4</v>
      </c>
      <c r="N132">
        <v>229.23251300000001</v>
      </c>
      <c r="O132">
        <v>0.18867200000000001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621.56958399999996</v>
      </c>
      <c r="I133">
        <v>0.61681200000000003</v>
      </c>
      <c r="J133" t="s">
        <v>3</v>
      </c>
      <c r="K133">
        <v>606.38183000000004</v>
      </c>
      <c r="L133">
        <v>0.21773899999999999</v>
      </c>
      <c r="M133" t="s">
        <v>4</v>
      </c>
      <c r="N133">
        <v>250.23478600000001</v>
      </c>
      <c r="O133">
        <v>0.21629100000000001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673.50666899999999</v>
      </c>
      <c r="I134">
        <v>0.70875100000000002</v>
      </c>
      <c r="J134" t="s">
        <v>3</v>
      </c>
      <c r="K134">
        <v>657.07095700000002</v>
      </c>
      <c r="L134">
        <v>0.2477</v>
      </c>
      <c r="M134" t="s">
        <v>4</v>
      </c>
      <c r="N134">
        <v>271.24740800000001</v>
      </c>
      <c r="O134">
        <v>0.245418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725.45587999999998</v>
      </c>
      <c r="I135">
        <v>0.75029299999999999</v>
      </c>
      <c r="J135" t="s">
        <v>3</v>
      </c>
      <c r="K135">
        <v>707.76500399999998</v>
      </c>
      <c r="L135">
        <v>0.277974</v>
      </c>
      <c r="M135" t="s">
        <v>4</v>
      </c>
      <c r="N135">
        <v>292.26526699999999</v>
      </c>
      <c r="O135">
        <v>0.27452900000000002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777.420883</v>
      </c>
      <c r="I136">
        <v>0.83045400000000003</v>
      </c>
      <c r="J136" t="s">
        <v>3</v>
      </c>
      <c r="K136">
        <v>758.46676400000001</v>
      </c>
      <c r="L136">
        <v>0.31660500000000003</v>
      </c>
      <c r="M136" t="s">
        <v>4</v>
      </c>
      <c r="N136">
        <v>313.29142200000001</v>
      </c>
      <c r="O136">
        <v>0.31248500000000001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829.38112899999999</v>
      </c>
      <c r="I137">
        <v>0.98524400000000001</v>
      </c>
      <c r="J137" t="s">
        <v>3</v>
      </c>
      <c r="K137">
        <v>809.17759000000001</v>
      </c>
      <c r="L137">
        <v>0.35162700000000002</v>
      </c>
      <c r="M137" t="s">
        <v>4</v>
      </c>
      <c r="N137">
        <v>334.32703299999997</v>
      </c>
      <c r="O137">
        <v>0.34736400000000001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881.35301300000003</v>
      </c>
      <c r="I138">
        <v>1.1007400000000001</v>
      </c>
      <c r="J138" t="s">
        <v>3</v>
      </c>
      <c r="K138">
        <v>859.89835000000005</v>
      </c>
      <c r="L138">
        <v>0.387573</v>
      </c>
      <c r="M138" t="s">
        <v>4</v>
      </c>
      <c r="N138">
        <v>355.37108799999999</v>
      </c>
      <c r="O138">
        <v>0.38429200000000002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933.32021199999997</v>
      </c>
      <c r="I139">
        <v>1.2544919999999999</v>
      </c>
      <c r="J139" t="s">
        <v>3</v>
      </c>
      <c r="K139">
        <v>910.62469699999997</v>
      </c>
      <c r="L139">
        <v>0.42643599999999998</v>
      </c>
      <c r="M139" t="s">
        <v>4</v>
      </c>
      <c r="N139">
        <v>376.42184700000001</v>
      </c>
      <c r="O139">
        <v>0.423736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985.29526499999997</v>
      </c>
      <c r="I140">
        <v>1.328662</v>
      </c>
      <c r="J140" t="s">
        <v>3</v>
      </c>
      <c r="K140">
        <v>961.35630700000002</v>
      </c>
      <c r="L140">
        <v>0.46928900000000001</v>
      </c>
      <c r="M140" t="s">
        <v>4</v>
      </c>
      <c r="N140">
        <v>397.47710000000001</v>
      </c>
      <c r="O140">
        <v>0.46658300000000003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1037.3100219999999</v>
      </c>
      <c r="I141">
        <v>1.453449</v>
      </c>
      <c r="J141" t="s">
        <v>3</v>
      </c>
      <c r="K141">
        <v>1012.10265</v>
      </c>
      <c r="L141">
        <v>0.52357699999999996</v>
      </c>
      <c r="M141" t="s">
        <v>4</v>
      </c>
      <c r="N141">
        <v>418.54096399999997</v>
      </c>
      <c r="O141">
        <v>0.50590199999999996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48.501046000000002</v>
      </c>
      <c r="I142">
        <v>0.60665500000000006</v>
      </c>
      <c r="J142" t="s">
        <v>3</v>
      </c>
      <c r="K142">
        <v>48.359794999999998</v>
      </c>
      <c r="L142">
        <v>0.53315100000000004</v>
      </c>
      <c r="M142" t="s">
        <v>4</v>
      </c>
      <c r="N142">
        <v>6.8552860000000004</v>
      </c>
      <c r="O142">
        <v>3.4028999999999997E-2</v>
      </c>
      <c r="P142" t="s">
        <v>5</v>
      </c>
      <c r="Q142">
        <v>0.21038999999999999</v>
      </c>
      <c r="R142">
        <v>5.2509999999999996E-3</v>
      </c>
      <c r="S142" t="s">
        <v>6</v>
      </c>
      <c r="T142">
        <v>38.403365000000001</v>
      </c>
      <c r="U142">
        <v>2.945E-2</v>
      </c>
      <c r="V142" t="s">
        <v>7</v>
      </c>
      <c r="W142">
        <v>0.169158</v>
      </c>
      <c r="X142">
        <v>1.1720000000000001E-3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45634.472266999997</v>
      </c>
      <c r="AJ142">
        <v>2047395358.66856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96.665955999999994</v>
      </c>
      <c r="I143">
        <v>1.87086</v>
      </c>
      <c r="J143" t="s">
        <v>3</v>
      </c>
      <c r="K143">
        <v>96.397919000000002</v>
      </c>
      <c r="L143">
        <v>1.569331</v>
      </c>
      <c r="M143" t="s">
        <v>4</v>
      </c>
      <c r="N143">
        <v>13.826924</v>
      </c>
      <c r="O143">
        <v>6.7769999999999997E-2</v>
      </c>
      <c r="P143" t="s">
        <v>5</v>
      </c>
      <c r="Q143">
        <v>0.39507799999999998</v>
      </c>
      <c r="R143">
        <v>1.6639999999999999E-2</v>
      </c>
      <c r="S143" t="s">
        <v>6</v>
      </c>
      <c r="T143">
        <v>76.694990000000004</v>
      </c>
      <c r="U143">
        <v>0.103892</v>
      </c>
      <c r="V143" t="s">
        <v>7</v>
      </c>
      <c r="W143">
        <v>0.30461199999999999</v>
      </c>
      <c r="X143">
        <v>2.7260000000000001E-3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47443.681471000004</v>
      </c>
      <c r="AJ143">
        <v>1968095508.9940901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144.69293400000001</v>
      </c>
      <c r="I144">
        <v>2.5751189999999999</v>
      </c>
      <c r="J144" t="s">
        <v>3</v>
      </c>
      <c r="K144">
        <v>144.312703</v>
      </c>
      <c r="L144">
        <v>2.1679879999999998</v>
      </c>
      <c r="M144" t="s">
        <v>4</v>
      </c>
      <c r="N144">
        <v>20.813313000000001</v>
      </c>
      <c r="O144">
        <v>8.4818000000000005E-2</v>
      </c>
      <c r="P144" t="s">
        <v>5</v>
      </c>
      <c r="Q144">
        <v>0.56118800000000002</v>
      </c>
      <c r="R144">
        <v>2.2408000000000001E-2</v>
      </c>
      <c r="S144" t="s">
        <v>6</v>
      </c>
      <c r="T144">
        <v>114.971974</v>
      </c>
      <c r="U144">
        <v>0.20233499999999999</v>
      </c>
      <c r="V144" t="s">
        <v>7</v>
      </c>
      <c r="W144">
        <v>0.43497599999999997</v>
      </c>
      <c r="X144">
        <v>3.6809999999999998E-3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48179.680371000002</v>
      </c>
      <c r="AJ144">
        <v>1951794623.5728099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192.83498499999999</v>
      </c>
      <c r="I145">
        <v>3.2053389999999999</v>
      </c>
      <c r="J145" t="s">
        <v>3</v>
      </c>
      <c r="K145">
        <v>192.34572399999999</v>
      </c>
      <c r="L145">
        <v>2.691138</v>
      </c>
      <c r="M145" t="s">
        <v>4</v>
      </c>
      <c r="N145">
        <v>27.886165999999999</v>
      </c>
      <c r="O145">
        <v>0.111405</v>
      </c>
      <c r="P145" t="s">
        <v>5</v>
      </c>
      <c r="Q145">
        <v>0.73127200000000003</v>
      </c>
      <c r="R145">
        <v>2.7137999999999999E-2</v>
      </c>
      <c r="S145" t="s">
        <v>6</v>
      </c>
      <c r="T145">
        <v>153.25741099999999</v>
      </c>
      <c r="U145">
        <v>0.33412599999999998</v>
      </c>
      <c r="V145" t="s">
        <v>7</v>
      </c>
      <c r="W145">
        <v>0.56786999999999999</v>
      </c>
      <c r="X145">
        <v>4.4520000000000002E-3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48442.875226999997</v>
      </c>
      <c r="AJ145">
        <v>1937520989.20837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241.09652399999999</v>
      </c>
      <c r="I146">
        <v>5.5210999999999997</v>
      </c>
      <c r="J146" t="s">
        <v>3</v>
      </c>
      <c r="K146">
        <v>240.49172300000001</v>
      </c>
      <c r="L146">
        <v>4.6073000000000004</v>
      </c>
      <c r="M146" t="s">
        <v>4</v>
      </c>
      <c r="N146">
        <v>34.995984</v>
      </c>
      <c r="O146">
        <v>0.16231699999999999</v>
      </c>
      <c r="P146" t="s">
        <v>5</v>
      </c>
      <c r="Q146">
        <v>0.91087200000000001</v>
      </c>
      <c r="R146">
        <v>4.8004999999999999E-2</v>
      </c>
      <c r="S146" t="s">
        <v>6</v>
      </c>
      <c r="T146">
        <v>191.55601100000001</v>
      </c>
      <c r="U146">
        <v>0.55552999999999997</v>
      </c>
      <c r="V146" t="s">
        <v>7</v>
      </c>
      <c r="W146">
        <v>0.703982</v>
      </c>
      <c r="X146">
        <v>6.9360000000000003E-3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48452.930659999998</v>
      </c>
      <c r="AJ146">
        <v>1937695797.7848201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289.37911200000002</v>
      </c>
      <c r="I147">
        <v>8.5768079999999998</v>
      </c>
      <c r="J147" t="s">
        <v>3</v>
      </c>
      <c r="K147">
        <v>288.654426</v>
      </c>
      <c r="L147">
        <v>7.0494329999999996</v>
      </c>
      <c r="M147" t="s">
        <v>4</v>
      </c>
      <c r="N147">
        <v>42.121313000000001</v>
      </c>
      <c r="O147">
        <v>0.21620700000000001</v>
      </c>
      <c r="P147" t="s">
        <v>5</v>
      </c>
      <c r="Q147">
        <v>1.0903099999999999</v>
      </c>
      <c r="R147">
        <v>8.0374000000000001E-2</v>
      </c>
      <c r="S147" t="s">
        <v>6</v>
      </c>
      <c r="T147">
        <v>229.85762500000001</v>
      </c>
      <c r="U147">
        <v>0.83650100000000005</v>
      </c>
      <c r="V147" t="s">
        <v>7</v>
      </c>
      <c r="W147">
        <v>0.83869800000000005</v>
      </c>
      <c r="X147">
        <v>9.3950000000000006E-3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48452.930659999998</v>
      </c>
      <c r="AJ147">
        <v>1937695797.7848201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337.80084499999998</v>
      </c>
      <c r="I148">
        <v>11.468705</v>
      </c>
      <c r="J148" t="s">
        <v>3</v>
      </c>
      <c r="K148">
        <v>336.94196699999998</v>
      </c>
      <c r="L148">
        <v>9.3320030000000003</v>
      </c>
      <c r="M148" t="s">
        <v>4</v>
      </c>
      <c r="N148">
        <v>49.263485000000003</v>
      </c>
      <c r="O148">
        <v>0.25862499999999999</v>
      </c>
      <c r="P148" t="s">
        <v>5</v>
      </c>
      <c r="Q148">
        <v>1.2812159999999999</v>
      </c>
      <c r="R148">
        <v>0.112645</v>
      </c>
      <c r="S148" t="s">
        <v>6</v>
      </c>
      <c r="T148">
        <v>268.17555399999998</v>
      </c>
      <c r="U148">
        <v>1.1667209999999999</v>
      </c>
      <c r="V148" t="s">
        <v>7</v>
      </c>
      <c r="W148">
        <v>0.97957399999999994</v>
      </c>
      <c r="X148">
        <v>1.1592E-2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49402.141996999999</v>
      </c>
      <c r="AJ148">
        <v>1917834318.85674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386.14037999999999</v>
      </c>
      <c r="I149">
        <v>13.617195000000001</v>
      </c>
      <c r="J149" t="s">
        <v>3</v>
      </c>
      <c r="K149">
        <v>385.15834100000001</v>
      </c>
      <c r="L149">
        <v>11.149445999999999</v>
      </c>
      <c r="M149" t="s">
        <v>4</v>
      </c>
      <c r="N149">
        <v>56.414186999999998</v>
      </c>
      <c r="O149">
        <v>0.32707399999999998</v>
      </c>
      <c r="P149" t="s">
        <v>5</v>
      </c>
      <c r="Q149">
        <v>1.4634799999999999</v>
      </c>
      <c r="R149">
        <v>0.12884300000000001</v>
      </c>
      <c r="S149" t="s">
        <v>6</v>
      </c>
      <c r="T149">
        <v>306.485232</v>
      </c>
      <c r="U149">
        <v>1.4680949999999999</v>
      </c>
      <c r="V149" t="s">
        <v>7</v>
      </c>
      <c r="W149">
        <v>1.116104</v>
      </c>
      <c r="X149">
        <v>1.3154000000000001E-2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49402.141996999999</v>
      </c>
      <c r="AJ149">
        <v>1917834318.85674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434.50170200000002</v>
      </c>
      <c r="I150">
        <v>17.166679999999999</v>
      </c>
      <c r="J150" t="s">
        <v>3</v>
      </c>
      <c r="K150">
        <v>433.39728300000002</v>
      </c>
      <c r="L150">
        <v>14.147731</v>
      </c>
      <c r="M150" t="s">
        <v>4</v>
      </c>
      <c r="N150">
        <v>63.591025999999999</v>
      </c>
      <c r="O150">
        <v>0.37455699999999997</v>
      </c>
      <c r="P150" t="s">
        <v>5</v>
      </c>
      <c r="Q150">
        <v>1.6438729999999999</v>
      </c>
      <c r="R150">
        <v>0.155644</v>
      </c>
      <c r="S150" t="s">
        <v>6</v>
      </c>
      <c r="T150">
        <v>344.79406999999998</v>
      </c>
      <c r="U150">
        <v>1.8519509999999999</v>
      </c>
      <c r="V150" t="s">
        <v>7</v>
      </c>
      <c r="W150">
        <v>1.2555019999999999</v>
      </c>
      <c r="X150">
        <v>1.6643000000000002E-2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50491.041731999998</v>
      </c>
      <c r="AJ150">
        <v>1923824780.24474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482.97732200000002</v>
      </c>
      <c r="I151">
        <v>21.391112</v>
      </c>
      <c r="J151" t="s">
        <v>3</v>
      </c>
      <c r="K151">
        <v>481.74631799999997</v>
      </c>
      <c r="L151">
        <v>17.731316</v>
      </c>
      <c r="M151" t="s">
        <v>4</v>
      </c>
      <c r="N151">
        <v>70.818691999999999</v>
      </c>
      <c r="O151">
        <v>0.42124400000000001</v>
      </c>
      <c r="P151" t="s">
        <v>5</v>
      </c>
      <c r="Q151">
        <v>1.823647</v>
      </c>
      <c r="R151">
        <v>0.18879000000000001</v>
      </c>
      <c r="S151" t="s">
        <v>6</v>
      </c>
      <c r="T151">
        <v>383.10828700000002</v>
      </c>
      <c r="U151">
        <v>2.292157</v>
      </c>
      <c r="V151" t="s">
        <v>7</v>
      </c>
      <c r="W151">
        <v>1.394412</v>
      </c>
      <c r="X151">
        <v>2.1000999999999999E-2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50495.467965000003</v>
      </c>
      <c r="AJ151">
        <v>1923575785.6217501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531.48752200000001</v>
      </c>
      <c r="I152">
        <v>24.381208000000001</v>
      </c>
      <c r="J152" t="s">
        <v>3</v>
      </c>
      <c r="K152">
        <v>530.12016200000005</v>
      </c>
      <c r="L152">
        <v>20.232036999999998</v>
      </c>
      <c r="M152" t="s">
        <v>4</v>
      </c>
      <c r="N152">
        <v>78.031266000000002</v>
      </c>
      <c r="O152">
        <v>0.45974700000000002</v>
      </c>
      <c r="P152" t="s">
        <v>5</v>
      </c>
      <c r="Q152">
        <v>2.0087630000000001</v>
      </c>
      <c r="R152">
        <v>0.212399</v>
      </c>
      <c r="S152" t="s">
        <v>6</v>
      </c>
      <c r="T152">
        <v>421.43028199999998</v>
      </c>
      <c r="U152">
        <v>2.7673580000000002</v>
      </c>
      <c r="V152" t="s">
        <v>7</v>
      </c>
      <c r="W152">
        <v>1.5339860000000001</v>
      </c>
      <c r="X152">
        <v>2.3945999999999999E-2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50495.467965000003</v>
      </c>
      <c r="AJ152">
        <v>1923575785.6217501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580.092985</v>
      </c>
      <c r="I153">
        <v>29.751148000000001</v>
      </c>
      <c r="J153" t="s">
        <v>3</v>
      </c>
      <c r="K153">
        <v>578.58979399999998</v>
      </c>
      <c r="L153">
        <v>24.858898</v>
      </c>
      <c r="M153" t="s">
        <v>4</v>
      </c>
      <c r="N153">
        <v>85.252758</v>
      </c>
      <c r="O153">
        <v>0.51337999999999995</v>
      </c>
      <c r="P153" t="s">
        <v>5</v>
      </c>
      <c r="Q153">
        <v>2.2027909999999999</v>
      </c>
      <c r="R153">
        <v>0.25243900000000002</v>
      </c>
      <c r="S153" t="s">
        <v>6</v>
      </c>
      <c r="T153">
        <v>459.76586900000001</v>
      </c>
      <c r="U153">
        <v>3.3082259999999999</v>
      </c>
      <c r="V153" t="s">
        <v>7</v>
      </c>
      <c r="W153">
        <v>1.6746700000000001</v>
      </c>
      <c r="X153">
        <v>2.7796000000000001E-2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50495.467965000003</v>
      </c>
      <c r="AJ153">
        <v>1923575785.6217501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628.88624100000004</v>
      </c>
      <c r="I154">
        <v>40.350239000000002</v>
      </c>
      <c r="J154" t="s">
        <v>3</v>
      </c>
      <c r="K154">
        <v>627.24762799999996</v>
      </c>
      <c r="L154">
        <v>33.992628000000003</v>
      </c>
      <c r="M154" t="s">
        <v>4</v>
      </c>
      <c r="N154">
        <v>92.560550000000006</v>
      </c>
      <c r="O154">
        <v>0.72240899999999997</v>
      </c>
      <c r="P154" t="s">
        <v>5</v>
      </c>
      <c r="Q154">
        <v>2.4037639999999998</v>
      </c>
      <c r="R154">
        <v>0.30466199999999999</v>
      </c>
      <c r="S154" t="s">
        <v>6</v>
      </c>
      <c r="T154">
        <v>498.11831699999999</v>
      </c>
      <c r="U154">
        <v>4.0204870000000001</v>
      </c>
      <c r="V154" t="s">
        <v>7</v>
      </c>
      <c r="W154">
        <v>1.8264800000000001</v>
      </c>
      <c r="X154">
        <v>4.1373E-2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51382.853844999998</v>
      </c>
      <c r="AJ154">
        <v>1904666165.3499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677.45242399999995</v>
      </c>
      <c r="I155">
        <v>49.194409</v>
      </c>
      <c r="J155" t="s">
        <v>3</v>
      </c>
      <c r="K155">
        <v>675.69655399999999</v>
      </c>
      <c r="L155">
        <v>41.621281000000003</v>
      </c>
      <c r="M155" t="s">
        <v>4</v>
      </c>
      <c r="N155">
        <v>99.835318999999998</v>
      </c>
      <c r="O155">
        <v>0.74412699999999998</v>
      </c>
      <c r="P155" t="s">
        <v>5</v>
      </c>
      <c r="Q155">
        <v>2.5892919999999999</v>
      </c>
      <c r="R155">
        <v>0.37357499999999999</v>
      </c>
      <c r="S155" t="s">
        <v>6</v>
      </c>
      <c r="T155">
        <v>536.44966699999998</v>
      </c>
      <c r="U155">
        <v>4.7873640000000002</v>
      </c>
      <c r="V155" t="s">
        <v>7</v>
      </c>
      <c r="W155">
        <v>1.969258</v>
      </c>
      <c r="X155">
        <v>4.9118000000000002E-2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51382.853844999998</v>
      </c>
      <c r="AJ155">
        <v>1904666165.3499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726.22146699999996</v>
      </c>
      <c r="I156">
        <v>56.226056</v>
      </c>
      <c r="J156" t="s">
        <v>3</v>
      </c>
      <c r="K156">
        <v>724.32493999999997</v>
      </c>
      <c r="L156">
        <v>47.481571000000002</v>
      </c>
      <c r="M156" t="s">
        <v>4</v>
      </c>
      <c r="N156">
        <v>107.122398</v>
      </c>
      <c r="O156">
        <v>0.78842999999999996</v>
      </c>
      <c r="P156" t="s">
        <v>5</v>
      </c>
      <c r="Q156">
        <v>2.7938879999999999</v>
      </c>
      <c r="R156">
        <v>0.43129699999999999</v>
      </c>
      <c r="S156" t="s">
        <v>6</v>
      </c>
      <c r="T156">
        <v>574.81200999999999</v>
      </c>
      <c r="U156">
        <v>5.5443949999999997</v>
      </c>
      <c r="V156" t="s">
        <v>7</v>
      </c>
      <c r="W156">
        <v>2.1199439999999998</v>
      </c>
      <c r="X156">
        <v>5.0973999999999998E-2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51382.853844999998</v>
      </c>
      <c r="AJ156">
        <v>1904666165.3499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775.03749100000005</v>
      </c>
      <c r="I157">
        <v>63.940603000000003</v>
      </c>
      <c r="J157" t="s">
        <v>3</v>
      </c>
      <c r="K157">
        <v>772.98784799999999</v>
      </c>
      <c r="L157">
        <v>53.901972999999998</v>
      </c>
      <c r="M157" t="s">
        <v>4</v>
      </c>
      <c r="N157">
        <v>114.412207</v>
      </c>
      <c r="O157">
        <v>0.856186</v>
      </c>
      <c r="P157" t="s">
        <v>5</v>
      </c>
      <c r="Q157">
        <v>3.0052249999999998</v>
      </c>
      <c r="R157">
        <v>0.49889600000000001</v>
      </c>
      <c r="S157" t="s">
        <v>6</v>
      </c>
      <c r="T157">
        <v>613.17875700000002</v>
      </c>
      <c r="U157">
        <v>6.3530470000000001</v>
      </c>
      <c r="V157" t="s">
        <v>7</v>
      </c>
      <c r="W157">
        <v>2.2696100000000001</v>
      </c>
      <c r="X157">
        <v>5.6715000000000002E-2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53389.580860000002</v>
      </c>
      <c r="AJ157">
        <v>1974077212.1326201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823.44278599999996</v>
      </c>
      <c r="I158">
        <v>69.001750999999999</v>
      </c>
      <c r="J158" t="s">
        <v>3</v>
      </c>
      <c r="K158">
        <v>821.28060200000004</v>
      </c>
      <c r="L158">
        <v>58.256968000000001</v>
      </c>
      <c r="M158" t="s">
        <v>4</v>
      </c>
      <c r="N158">
        <v>121.64641399999999</v>
      </c>
      <c r="O158">
        <v>0.95448200000000005</v>
      </c>
      <c r="P158" t="s">
        <v>5</v>
      </c>
      <c r="Q158">
        <v>3.1791290000000001</v>
      </c>
      <c r="R158">
        <v>0.53144599999999997</v>
      </c>
      <c r="S158" t="s">
        <v>6</v>
      </c>
      <c r="T158">
        <v>651.50093600000002</v>
      </c>
      <c r="U158">
        <v>7.0111920000000003</v>
      </c>
      <c r="V158" t="s">
        <v>7</v>
      </c>
      <c r="W158">
        <v>2.4050419999999999</v>
      </c>
      <c r="X158">
        <v>5.9588000000000002E-2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53539.232693999998</v>
      </c>
      <c r="AJ158">
        <v>1965671674.80562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871.86677699999996</v>
      </c>
      <c r="I159">
        <v>74.541565000000006</v>
      </c>
      <c r="J159" t="s">
        <v>3</v>
      </c>
      <c r="K159">
        <v>869.57490499999994</v>
      </c>
      <c r="L159">
        <v>62.842652000000001</v>
      </c>
      <c r="M159" t="s">
        <v>4</v>
      </c>
      <c r="N159">
        <v>128.86624900000001</v>
      </c>
      <c r="O159">
        <v>0.98872899999999997</v>
      </c>
      <c r="P159" t="s">
        <v>5</v>
      </c>
      <c r="Q159">
        <v>3.364255</v>
      </c>
      <c r="R159">
        <v>0.58052000000000004</v>
      </c>
      <c r="S159" t="s">
        <v>6</v>
      </c>
      <c r="T159">
        <v>689.83014400000002</v>
      </c>
      <c r="U159">
        <v>7.7314420000000004</v>
      </c>
      <c r="V159" t="s">
        <v>7</v>
      </c>
      <c r="W159">
        <v>2.542529</v>
      </c>
      <c r="X159">
        <v>6.0528999999999999E-2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53539.232693999998</v>
      </c>
      <c r="AJ159">
        <v>1965671674.80562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920.306512</v>
      </c>
      <c r="I160">
        <v>79.393955000000005</v>
      </c>
      <c r="J160" t="s">
        <v>3</v>
      </c>
      <c r="K160">
        <v>917.89001699999994</v>
      </c>
      <c r="L160">
        <v>66.807613000000003</v>
      </c>
      <c r="M160" t="s">
        <v>4</v>
      </c>
      <c r="N160">
        <v>136.09805900000001</v>
      </c>
      <c r="O160">
        <v>0.98610100000000001</v>
      </c>
      <c r="P160" t="s">
        <v>5</v>
      </c>
      <c r="Q160">
        <v>3.5425309999999999</v>
      </c>
      <c r="R160">
        <v>0.62616499999999997</v>
      </c>
      <c r="S160" t="s">
        <v>6</v>
      </c>
      <c r="T160">
        <v>728.15915299999995</v>
      </c>
      <c r="U160">
        <v>8.4994779999999999</v>
      </c>
      <c r="V160" t="s">
        <v>7</v>
      </c>
      <c r="W160">
        <v>2.680523</v>
      </c>
      <c r="X160">
        <v>6.1534999999999999E-2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53539.232693999998</v>
      </c>
      <c r="AJ160">
        <v>1965671674.80562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968.76759600000003</v>
      </c>
      <c r="I161">
        <v>83.354162000000002</v>
      </c>
      <c r="J161" t="s">
        <v>3</v>
      </c>
      <c r="K161">
        <v>966.23033299999997</v>
      </c>
      <c r="L161">
        <v>70.008319999999998</v>
      </c>
      <c r="M161" t="s">
        <v>4</v>
      </c>
      <c r="N161">
        <v>143.36016000000001</v>
      </c>
      <c r="O161">
        <v>0.93246799999999996</v>
      </c>
      <c r="P161" t="s">
        <v>5</v>
      </c>
      <c r="Q161">
        <v>3.723716</v>
      </c>
      <c r="R161">
        <v>0.66563799999999995</v>
      </c>
      <c r="S161" t="s">
        <v>6</v>
      </c>
      <c r="T161">
        <v>766.48918300000003</v>
      </c>
      <c r="U161">
        <v>9.2859970000000001</v>
      </c>
      <c r="V161" t="s">
        <v>7</v>
      </c>
      <c r="W161">
        <v>2.8147259999999998</v>
      </c>
      <c r="X161">
        <v>6.2126000000000001E-2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53539.232693999998</v>
      </c>
      <c r="AJ161">
        <v>1965671674.80562</v>
      </c>
      <c r="AK161" t="s">
        <v>12</v>
      </c>
      <c r="AL161">
        <v>0</v>
      </c>
      <c r="AM161">
        <v>0</v>
      </c>
    </row>
    <row r="162" spans="1:39" x14ac:dyDescent="0.25">
      <c r="A162" t="s">
        <v>219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49.187063000000002</v>
      </c>
      <c r="I162">
        <v>0.92529899999999998</v>
      </c>
      <c r="J162" t="s">
        <v>3</v>
      </c>
      <c r="K162">
        <v>49.021245999999998</v>
      </c>
      <c r="L162">
        <v>0.78403199999999995</v>
      </c>
      <c r="M162" t="s">
        <v>4</v>
      </c>
      <c r="N162">
        <v>6.8284700000000003</v>
      </c>
      <c r="O162">
        <v>5.0110000000000002E-2</v>
      </c>
      <c r="P162" t="s">
        <v>5</v>
      </c>
      <c r="Q162">
        <v>0.23833399999999999</v>
      </c>
      <c r="R162">
        <v>7.1310000000000002E-3</v>
      </c>
      <c r="S162" t="s">
        <v>6</v>
      </c>
      <c r="T162">
        <v>38.810631000000001</v>
      </c>
      <c r="U162">
        <v>1.4821000000000001E-2</v>
      </c>
      <c r="V162" t="s">
        <v>7</v>
      </c>
      <c r="W162">
        <v>0.191386</v>
      </c>
      <c r="X162">
        <v>1.714E-3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41000.569469000002</v>
      </c>
      <c r="AJ162">
        <v>889033793.91999304</v>
      </c>
      <c r="AK162" t="s">
        <v>12</v>
      </c>
      <c r="AL162">
        <v>0</v>
      </c>
      <c r="AM162">
        <v>0</v>
      </c>
    </row>
    <row r="163" spans="1:39" x14ac:dyDescent="0.25">
      <c r="A163" t="s">
        <v>219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97.723868999999993</v>
      </c>
      <c r="I163">
        <v>2.7201119999999999</v>
      </c>
      <c r="J163" t="s">
        <v>3</v>
      </c>
      <c r="K163">
        <v>97.444301999999993</v>
      </c>
      <c r="L163">
        <v>2.3909639999999999</v>
      </c>
      <c r="M163" t="s">
        <v>4</v>
      </c>
      <c r="N163">
        <v>13.699681999999999</v>
      </c>
      <c r="O163">
        <v>0.16966300000000001</v>
      </c>
      <c r="P163" t="s">
        <v>5</v>
      </c>
      <c r="Q163">
        <v>0.42681999999999998</v>
      </c>
      <c r="R163">
        <v>1.8137E-2</v>
      </c>
      <c r="S163" t="s">
        <v>6</v>
      </c>
      <c r="T163">
        <v>77.495901000000003</v>
      </c>
      <c r="U163">
        <v>4.0871999999999999E-2</v>
      </c>
      <c r="V163" t="s">
        <v>7</v>
      </c>
      <c r="W163">
        <v>0.33900400000000003</v>
      </c>
      <c r="X163">
        <v>4.4200000000000003E-3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46209.755815999997</v>
      </c>
      <c r="AJ163">
        <v>983353310.39563596</v>
      </c>
      <c r="AK163" t="s">
        <v>12</v>
      </c>
      <c r="AL163">
        <v>0</v>
      </c>
      <c r="AM163">
        <v>0</v>
      </c>
    </row>
    <row r="164" spans="1:39" x14ac:dyDescent="0.25">
      <c r="A164" t="s">
        <v>219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146.27412899999999</v>
      </c>
      <c r="I164">
        <v>4.2870939999999997</v>
      </c>
      <c r="J164" t="s">
        <v>3</v>
      </c>
      <c r="K164">
        <v>145.87235799999999</v>
      </c>
      <c r="L164">
        <v>3.773711</v>
      </c>
      <c r="M164" t="s">
        <v>4</v>
      </c>
      <c r="N164">
        <v>20.595447</v>
      </c>
      <c r="O164">
        <v>0.27410299999999999</v>
      </c>
      <c r="P164" t="s">
        <v>5</v>
      </c>
      <c r="Q164">
        <v>0.61704800000000004</v>
      </c>
      <c r="R164">
        <v>2.7466000000000001E-2</v>
      </c>
      <c r="S164" t="s">
        <v>6</v>
      </c>
      <c r="T164">
        <v>116.186787</v>
      </c>
      <c r="U164">
        <v>6.2366999999999999E-2</v>
      </c>
      <c r="V164" t="s">
        <v>7</v>
      </c>
      <c r="W164">
        <v>0.48131400000000002</v>
      </c>
      <c r="X164">
        <v>5.94E-3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47299.446987000003</v>
      </c>
      <c r="AJ164">
        <v>963921412.48915505</v>
      </c>
      <c r="AK164" t="s">
        <v>12</v>
      </c>
      <c r="AL164">
        <v>0</v>
      </c>
      <c r="AM164">
        <v>0</v>
      </c>
    </row>
    <row r="165" spans="1:39" x14ac:dyDescent="0.25">
      <c r="A165" t="s">
        <v>219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194.80023</v>
      </c>
      <c r="I165">
        <v>5.31562</v>
      </c>
      <c r="J165" t="s">
        <v>3</v>
      </c>
      <c r="K165">
        <v>194.28679600000001</v>
      </c>
      <c r="L165">
        <v>4.702547</v>
      </c>
      <c r="M165" t="s">
        <v>4</v>
      </c>
      <c r="N165">
        <v>27.543614000000002</v>
      </c>
      <c r="O165">
        <v>0.40958499999999998</v>
      </c>
      <c r="P165" t="s">
        <v>5</v>
      </c>
      <c r="Q165">
        <v>0.79174</v>
      </c>
      <c r="R165">
        <v>3.2326000000000001E-2</v>
      </c>
      <c r="S165" t="s">
        <v>6</v>
      </c>
      <c r="T165">
        <v>154.857598</v>
      </c>
      <c r="U165">
        <v>7.6189000000000007E-2</v>
      </c>
      <c r="V165" t="s">
        <v>7</v>
      </c>
      <c r="W165">
        <v>0.62302199999999996</v>
      </c>
      <c r="X165">
        <v>7.6800000000000002E-3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47336.076474000001</v>
      </c>
      <c r="AJ165">
        <v>961897065.62404895</v>
      </c>
      <c r="AK165" t="s">
        <v>12</v>
      </c>
      <c r="AL165">
        <v>0</v>
      </c>
      <c r="AM165">
        <v>0</v>
      </c>
    </row>
    <row r="166" spans="1:39" x14ac:dyDescent="0.25">
      <c r="A166" t="s">
        <v>219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243.40990400000001</v>
      </c>
      <c r="I166">
        <v>6.5368320000000004</v>
      </c>
      <c r="J166" t="s">
        <v>3</v>
      </c>
      <c r="K166">
        <v>242.783591</v>
      </c>
      <c r="L166">
        <v>5.8592019999999998</v>
      </c>
      <c r="M166" t="s">
        <v>4</v>
      </c>
      <c r="N166">
        <v>34.544469999999997</v>
      </c>
      <c r="O166">
        <v>0.57162800000000002</v>
      </c>
      <c r="P166" t="s">
        <v>5</v>
      </c>
      <c r="Q166">
        <v>0.971194</v>
      </c>
      <c r="R166">
        <v>3.6444999999999998E-2</v>
      </c>
      <c r="S166" t="s">
        <v>6</v>
      </c>
      <c r="T166">
        <v>193.53786600000001</v>
      </c>
      <c r="U166">
        <v>9.0665999999999997E-2</v>
      </c>
      <c r="V166" t="s">
        <v>7</v>
      </c>
      <c r="W166">
        <v>0.76448799999999995</v>
      </c>
      <c r="X166">
        <v>9.7199999999999995E-3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49030.698965000003</v>
      </c>
      <c r="AJ166">
        <v>977225273.23341</v>
      </c>
      <c r="AK166" t="s">
        <v>12</v>
      </c>
      <c r="AL166">
        <v>0</v>
      </c>
      <c r="AM166">
        <v>0</v>
      </c>
    </row>
    <row r="167" spans="1:39" x14ac:dyDescent="0.25">
      <c r="A167" t="s">
        <v>219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292.23123700000002</v>
      </c>
      <c r="I167">
        <v>8.5062289999999994</v>
      </c>
      <c r="J167" t="s">
        <v>3</v>
      </c>
      <c r="K167">
        <v>291.47304700000001</v>
      </c>
      <c r="L167">
        <v>7.6890299999999998</v>
      </c>
      <c r="M167" t="s">
        <v>4</v>
      </c>
      <c r="N167">
        <v>41.58126</v>
      </c>
      <c r="O167">
        <v>0.72872899999999996</v>
      </c>
      <c r="P167" t="s">
        <v>5</v>
      </c>
      <c r="Q167">
        <v>1.17241</v>
      </c>
      <c r="R167">
        <v>4.6732999999999997E-2</v>
      </c>
      <c r="S167" t="s">
        <v>6</v>
      </c>
      <c r="T167">
        <v>232.25128799999999</v>
      </c>
      <c r="U167">
        <v>0.118307</v>
      </c>
      <c r="V167" t="s">
        <v>7</v>
      </c>
      <c r="W167">
        <v>0.91580399999999995</v>
      </c>
      <c r="X167">
        <v>1.3246000000000001E-2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50162.195774</v>
      </c>
      <c r="AJ167">
        <v>946919547.38338196</v>
      </c>
      <c r="AK167" t="s">
        <v>12</v>
      </c>
      <c r="AL167">
        <v>0</v>
      </c>
      <c r="AM167">
        <v>0</v>
      </c>
    </row>
    <row r="168" spans="1:39" x14ac:dyDescent="0.25">
      <c r="A168" t="s">
        <v>219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341.00206800000001</v>
      </c>
      <c r="I168">
        <v>11.043517</v>
      </c>
      <c r="J168" t="s">
        <v>3</v>
      </c>
      <c r="K168">
        <v>340.13279999999997</v>
      </c>
      <c r="L168">
        <v>10.071113</v>
      </c>
      <c r="M168" t="s">
        <v>4</v>
      </c>
      <c r="N168">
        <v>48.650463999999999</v>
      </c>
      <c r="O168">
        <v>1.0651809999999999</v>
      </c>
      <c r="P168" t="s">
        <v>5</v>
      </c>
      <c r="Q168">
        <v>1.355316</v>
      </c>
      <c r="R168">
        <v>5.6249E-2</v>
      </c>
      <c r="S168" t="s">
        <v>6</v>
      </c>
      <c r="T168">
        <v>270.95000399999998</v>
      </c>
      <c r="U168">
        <v>0.14709700000000001</v>
      </c>
      <c r="V168" t="s">
        <v>7</v>
      </c>
      <c r="W168">
        <v>1.0638179999999999</v>
      </c>
      <c r="X168">
        <v>1.8495999999999999E-2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50394.831320999998</v>
      </c>
      <c r="AJ168">
        <v>936590206.33657897</v>
      </c>
      <c r="AK168" t="s">
        <v>12</v>
      </c>
      <c r="AL168">
        <v>0</v>
      </c>
      <c r="AM168">
        <v>0</v>
      </c>
    </row>
    <row r="169" spans="1:39" x14ac:dyDescent="0.25">
      <c r="A169" t="s">
        <v>219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389.95825500000001</v>
      </c>
      <c r="I169">
        <v>16.143777</v>
      </c>
      <c r="J169" t="s">
        <v>3</v>
      </c>
      <c r="K169">
        <v>388.96525800000001</v>
      </c>
      <c r="L169">
        <v>14.843983</v>
      </c>
      <c r="M169" t="s">
        <v>4</v>
      </c>
      <c r="N169">
        <v>55.818973999999997</v>
      </c>
      <c r="O169">
        <v>1.7874939999999999</v>
      </c>
      <c r="P169" t="s">
        <v>5</v>
      </c>
      <c r="Q169">
        <v>1.5444800000000001</v>
      </c>
      <c r="R169">
        <v>6.9197999999999996E-2</v>
      </c>
      <c r="S169" t="s">
        <v>6</v>
      </c>
      <c r="T169">
        <v>309.65496899999999</v>
      </c>
      <c r="U169">
        <v>0.18509900000000001</v>
      </c>
      <c r="V169" t="s">
        <v>7</v>
      </c>
      <c r="W169">
        <v>1.2112259999999999</v>
      </c>
      <c r="X169">
        <v>2.3713000000000001E-2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50830.545848000002</v>
      </c>
      <c r="AJ169">
        <v>923688885.45201898</v>
      </c>
      <c r="AK169" t="s">
        <v>12</v>
      </c>
      <c r="AL169">
        <v>0</v>
      </c>
      <c r="AM169">
        <v>0</v>
      </c>
    </row>
    <row r="170" spans="1:39" x14ac:dyDescent="0.25">
      <c r="A170" t="s">
        <v>219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439.32827500000002</v>
      </c>
      <c r="I170">
        <v>22.668648999999998</v>
      </c>
      <c r="J170" t="s">
        <v>3</v>
      </c>
      <c r="K170">
        <v>438.16106100000002</v>
      </c>
      <c r="L170">
        <v>20.763645</v>
      </c>
      <c r="M170" t="s">
        <v>4</v>
      </c>
      <c r="N170">
        <v>62.974294999999998</v>
      </c>
      <c r="O170">
        <v>2.245358</v>
      </c>
      <c r="P170" t="s">
        <v>5</v>
      </c>
      <c r="Q170">
        <v>1.7879890000000001</v>
      </c>
      <c r="R170">
        <v>9.9820000000000006E-2</v>
      </c>
      <c r="S170" t="s">
        <v>6</v>
      </c>
      <c r="T170">
        <v>348.42594200000002</v>
      </c>
      <c r="U170">
        <v>0.25883899999999999</v>
      </c>
      <c r="V170" t="s">
        <v>7</v>
      </c>
      <c r="W170">
        <v>1.374444</v>
      </c>
      <c r="X170">
        <v>3.2323999999999999E-2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50830.545848000002</v>
      </c>
      <c r="AJ170">
        <v>923688885.45201898</v>
      </c>
      <c r="AK170" t="s">
        <v>12</v>
      </c>
      <c r="AL170">
        <v>0</v>
      </c>
      <c r="AM170">
        <v>0</v>
      </c>
    </row>
    <row r="171" spans="1:39" x14ac:dyDescent="0.25">
      <c r="A171" t="s">
        <v>219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488.25873799999999</v>
      </c>
      <c r="I171">
        <v>31.526340000000001</v>
      </c>
      <c r="J171" t="s">
        <v>3</v>
      </c>
      <c r="K171">
        <v>486.95395600000001</v>
      </c>
      <c r="L171">
        <v>28.723471</v>
      </c>
      <c r="M171" t="s">
        <v>4</v>
      </c>
      <c r="N171">
        <v>70.066199999999995</v>
      </c>
      <c r="O171">
        <v>2.7450830000000002</v>
      </c>
      <c r="P171" t="s">
        <v>5</v>
      </c>
      <c r="Q171">
        <v>1.9894989999999999</v>
      </c>
      <c r="R171">
        <v>0.14802100000000001</v>
      </c>
      <c r="S171" t="s">
        <v>6</v>
      </c>
      <c r="T171">
        <v>387.15555499999999</v>
      </c>
      <c r="U171">
        <v>0.40257700000000002</v>
      </c>
      <c r="V171" t="s">
        <v>7</v>
      </c>
      <c r="W171">
        <v>1.5212939999999999</v>
      </c>
      <c r="X171">
        <v>4.2877999999999999E-2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51269.224086000002</v>
      </c>
      <c r="AJ171">
        <v>905519746.94277894</v>
      </c>
      <c r="AK171" t="s">
        <v>12</v>
      </c>
      <c r="AL171">
        <v>0</v>
      </c>
      <c r="AM171">
        <v>0</v>
      </c>
    </row>
    <row r="172" spans="1:39" x14ac:dyDescent="0.25">
      <c r="A172" t="s">
        <v>219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537.06043899999997</v>
      </c>
      <c r="I172">
        <v>36.410254000000002</v>
      </c>
      <c r="J172" t="s">
        <v>3</v>
      </c>
      <c r="K172">
        <v>535.62439500000005</v>
      </c>
      <c r="L172">
        <v>33.154511999999997</v>
      </c>
      <c r="M172" t="s">
        <v>4</v>
      </c>
      <c r="N172">
        <v>77.167293999999998</v>
      </c>
      <c r="O172">
        <v>3.139357</v>
      </c>
      <c r="P172" t="s">
        <v>5</v>
      </c>
      <c r="Q172">
        <v>2.179713</v>
      </c>
      <c r="R172">
        <v>0.17449300000000001</v>
      </c>
      <c r="S172" t="s">
        <v>6</v>
      </c>
      <c r="T172">
        <v>425.86394100000001</v>
      </c>
      <c r="U172">
        <v>0.47157900000000003</v>
      </c>
      <c r="V172" t="s">
        <v>7</v>
      </c>
      <c r="W172">
        <v>1.671006</v>
      </c>
      <c r="X172">
        <v>5.1602000000000002E-2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51456.361767000002</v>
      </c>
      <c r="AJ172">
        <v>893554206.07146597</v>
      </c>
      <c r="AK172" t="s">
        <v>12</v>
      </c>
      <c r="AL172">
        <v>0</v>
      </c>
      <c r="AM172">
        <v>0</v>
      </c>
    </row>
    <row r="173" spans="1:39" x14ac:dyDescent="0.25">
      <c r="A173" t="s">
        <v>219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586.14037199999996</v>
      </c>
      <c r="I173">
        <v>43.227791000000003</v>
      </c>
      <c r="J173" t="s">
        <v>3</v>
      </c>
      <c r="K173">
        <v>584.56246099999998</v>
      </c>
      <c r="L173">
        <v>39.807602000000003</v>
      </c>
      <c r="M173" t="s">
        <v>4</v>
      </c>
      <c r="N173">
        <v>84.338008000000002</v>
      </c>
      <c r="O173">
        <v>3.9130219999999998</v>
      </c>
      <c r="P173" t="s">
        <v>5</v>
      </c>
      <c r="Q173">
        <v>2.3844509999999999</v>
      </c>
      <c r="R173">
        <v>0.18999199999999999</v>
      </c>
      <c r="S173" t="s">
        <v>6</v>
      </c>
      <c r="T173">
        <v>464.60387600000001</v>
      </c>
      <c r="U173">
        <v>0.53996</v>
      </c>
      <c r="V173" t="s">
        <v>7</v>
      </c>
      <c r="W173">
        <v>1.82735</v>
      </c>
      <c r="X173">
        <v>6.2227999999999999E-2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53081.868460999998</v>
      </c>
      <c r="AJ173">
        <v>831895220.60766494</v>
      </c>
      <c r="AK173" t="s">
        <v>12</v>
      </c>
      <c r="AL173">
        <v>0</v>
      </c>
      <c r="AM173">
        <v>0</v>
      </c>
    </row>
    <row r="174" spans="1:39" x14ac:dyDescent="0.25">
      <c r="A174" t="s">
        <v>219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635.12694299999998</v>
      </c>
      <c r="I174">
        <v>48.155132000000002</v>
      </c>
      <c r="J174" t="s">
        <v>3</v>
      </c>
      <c r="K174">
        <v>633.42154800000003</v>
      </c>
      <c r="L174">
        <v>44.509143000000002</v>
      </c>
      <c r="M174" t="s">
        <v>4</v>
      </c>
      <c r="N174">
        <v>91.506122000000005</v>
      </c>
      <c r="O174">
        <v>4.3113710000000003</v>
      </c>
      <c r="P174" t="s">
        <v>5</v>
      </c>
      <c r="Q174">
        <v>2.584085</v>
      </c>
      <c r="R174">
        <v>0.20342199999999999</v>
      </c>
      <c r="S174" t="s">
        <v>6</v>
      </c>
      <c r="T174">
        <v>503.32907699999998</v>
      </c>
      <c r="U174">
        <v>0.59953599999999996</v>
      </c>
      <c r="V174" t="s">
        <v>7</v>
      </c>
      <c r="W174">
        <v>1.978688</v>
      </c>
      <c r="X174">
        <v>7.1007000000000001E-2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53081.868460999998</v>
      </c>
      <c r="AJ174">
        <v>831895220.60766494</v>
      </c>
      <c r="AK174" t="s">
        <v>12</v>
      </c>
      <c r="AL174">
        <v>0</v>
      </c>
      <c r="AM174">
        <v>0</v>
      </c>
    </row>
    <row r="175" spans="1:39" x14ac:dyDescent="0.25">
      <c r="A175" t="s">
        <v>219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684.46267799999998</v>
      </c>
      <c r="I175">
        <v>52.796002999999999</v>
      </c>
      <c r="J175" t="s">
        <v>3</v>
      </c>
      <c r="K175">
        <v>682.60562400000003</v>
      </c>
      <c r="L175">
        <v>48.953788000000003</v>
      </c>
      <c r="M175" t="s">
        <v>4</v>
      </c>
      <c r="N175">
        <v>98.768601000000004</v>
      </c>
      <c r="O175">
        <v>4.5922840000000003</v>
      </c>
      <c r="P175" t="s">
        <v>5</v>
      </c>
      <c r="Q175">
        <v>2.805752</v>
      </c>
      <c r="R175">
        <v>0.21651000000000001</v>
      </c>
      <c r="S175" t="s">
        <v>6</v>
      </c>
      <c r="T175">
        <v>542.09329200000002</v>
      </c>
      <c r="U175">
        <v>0.68150299999999997</v>
      </c>
      <c r="V175" t="s">
        <v>7</v>
      </c>
      <c r="W175">
        <v>2.1405759999999998</v>
      </c>
      <c r="X175">
        <v>8.4735000000000005E-2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53081.868460999998</v>
      </c>
      <c r="AJ175">
        <v>831895220.60766494</v>
      </c>
      <c r="AK175" t="s">
        <v>12</v>
      </c>
      <c r="AL175">
        <v>0</v>
      </c>
      <c r="AM175">
        <v>0</v>
      </c>
    </row>
    <row r="176" spans="1:39" x14ac:dyDescent="0.25">
      <c r="A176" t="s">
        <v>219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733.91869099999997</v>
      </c>
      <c r="I176">
        <v>55.866224000000003</v>
      </c>
      <c r="J176" t="s">
        <v>3</v>
      </c>
      <c r="K176">
        <v>731.90480300000002</v>
      </c>
      <c r="L176">
        <v>52.168545000000002</v>
      </c>
      <c r="M176" t="s">
        <v>4</v>
      </c>
      <c r="N176">
        <v>106.042976</v>
      </c>
      <c r="O176">
        <v>4.6315059999999999</v>
      </c>
      <c r="P176" t="s">
        <v>5</v>
      </c>
      <c r="Q176">
        <v>3.0376280000000002</v>
      </c>
      <c r="R176">
        <v>0.23019100000000001</v>
      </c>
      <c r="S176" t="s">
        <v>6</v>
      </c>
      <c r="T176">
        <v>580.86400600000002</v>
      </c>
      <c r="U176">
        <v>0.74189000000000005</v>
      </c>
      <c r="V176" t="s">
        <v>7</v>
      </c>
      <c r="W176">
        <v>2.2974079999999999</v>
      </c>
      <c r="X176">
        <v>9.3056E-2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53081.868460999998</v>
      </c>
      <c r="AJ176">
        <v>831895220.60766494</v>
      </c>
      <c r="AK176" t="s">
        <v>12</v>
      </c>
      <c r="AL176">
        <v>0</v>
      </c>
      <c r="AM176">
        <v>0</v>
      </c>
    </row>
    <row r="177" spans="1:39" x14ac:dyDescent="0.25">
      <c r="A177" t="s">
        <v>219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783.44564200000002</v>
      </c>
      <c r="I177">
        <v>59.621720000000003</v>
      </c>
      <c r="J177" t="s">
        <v>3</v>
      </c>
      <c r="K177">
        <v>781.256666</v>
      </c>
      <c r="L177">
        <v>55.913832999999997</v>
      </c>
      <c r="M177" t="s">
        <v>4</v>
      </c>
      <c r="N177">
        <v>113.443675</v>
      </c>
      <c r="O177">
        <v>5.0809829999999998</v>
      </c>
      <c r="P177" t="s">
        <v>5</v>
      </c>
      <c r="Q177">
        <v>3.269558</v>
      </c>
      <c r="R177">
        <v>0.240311</v>
      </c>
      <c r="S177" t="s">
        <v>6</v>
      </c>
      <c r="T177">
        <v>619.628738</v>
      </c>
      <c r="U177">
        <v>0.82677500000000004</v>
      </c>
      <c r="V177" t="s">
        <v>7</v>
      </c>
      <c r="W177">
        <v>2.4546199999999998</v>
      </c>
      <c r="X177">
        <v>9.9680000000000005E-2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53231.760377999999</v>
      </c>
      <c r="AJ177">
        <v>822502739.82120502</v>
      </c>
      <c r="AK177" t="s">
        <v>12</v>
      </c>
      <c r="AL177">
        <v>0</v>
      </c>
      <c r="AM177">
        <v>0</v>
      </c>
    </row>
    <row r="178" spans="1:39" x14ac:dyDescent="0.25">
      <c r="A178" t="s">
        <v>219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832.90357200000005</v>
      </c>
      <c r="I178">
        <v>64.580696000000003</v>
      </c>
      <c r="J178" t="s">
        <v>3</v>
      </c>
      <c r="K178">
        <v>830.57587599999999</v>
      </c>
      <c r="L178">
        <v>60.546531000000002</v>
      </c>
      <c r="M178" t="s">
        <v>4</v>
      </c>
      <c r="N178">
        <v>120.710284</v>
      </c>
      <c r="O178">
        <v>5.3993539999999998</v>
      </c>
      <c r="P178" t="s">
        <v>5</v>
      </c>
      <c r="Q178">
        <v>3.5025240000000002</v>
      </c>
      <c r="R178">
        <v>0.26302199999999998</v>
      </c>
      <c r="S178" t="s">
        <v>6</v>
      </c>
      <c r="T178">
        <v>658.40884300000005</v>
      </c>
      <c r="U178">
        <v>0.91512000000000004</v>
      </c>
      <c r="V178" t="s">
        <v>7</v>
      </c>
      <c r="W178">
        <v>2.617216</v>
      </c>
      <c r="X178">
        <v>0.109305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53266.851790000001</v>
      </c>
      <c r="AJ178">
        <v>821986994.27809596</v>
      </c>
      <c r="AK178" t="s">
        <v>12</v>
      </c>
      <c r="AL178">
        <v>0</v>
      </c>
      <c r="AM178">
        <v>0</v>
      </c>
    </row>
    <row r="179" spans="1:39" x14ac:dyDescent="0.25">
      <c r="A179" t="s">
        <v>219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882.00053700000001</v>
      </c>
      <c r="I179">
        <v>67.218787000000006</v>
      </c>
      <c r="J179" t="s">
        <v>3</v>
      </c>
      <c r="K179">
        <v>879.53428099999996</v>
      </c>
      <c r="L179">
        <v>63.021813999999999</v>
      </c>
      <c r="M179" t="s">
        <v>4</v>
      </c>
      <c r="N179">
        <v>127.906744</v>
      </c>
      <c r="O179">
        <v>5.6916250000000002</v>
      </c>
      <c r="P179" t="s">
        <v>5</v>
      </c>
      <c r="Q179">
        <v>3.7137730000000002</v>
      </c>
      <c r="R179">
        <v>0.27039299999999999</v>
      </c>
      <c r="S179" t="s">
        <v>6</v>
      </c>
      <c r="T179">
        <v>697.15846399999998</v>
      </c>
      <c r="U179">
        <v>0.94216599999999995</v>
      </c>
      <c r="V179" t="s">
        <v>7</v>
      </c>
      <c r="W179">
        <v>2.7771870000000001</v>
      </c>
      <c r="X179">
        <v>0.113028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53274.322540000001</v>
      </c>
      <c r="AJ179">
        <v>821433481.58468902</v>
      </c>
      <c r="AK179" t="s">
        <v>12</v>
      </c>
      <c r="AL179">
        <v>0</v>
      </c>
      <c r="AM179">
        <v>0</v>
      </c>
    </row>
    <row r="180" spans="1:39" x14ac:dyDescent="0.25">
      <c r="A180" t="s">
        <v>219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931.10932300000002</v>
      </c>
      <c r="I180">
        <v>73.378748000000002</v>
      </c>
      <c r="J180" t="s">
        <v>3</v>
      </c>
      <c r="K180">
        <v>928.49401</v>
      </c>
      <c r="L180">
        <v>68.635800000000003</v>
      </c>
      <c r="M180" t="s">
        <v>4</v>
      </c>
      <c r="N180">
        <v>135.09025800000001</v>
      </c>
      <c r="O180">
        <v>6.2675239999999999</v>
      </c>
      <c r="P180" t="s">
        <v>5</v>
      </c>
      <c r="Q180">
        <v>3.926685</v>
      </c>
      <c r="R180">
        <v>0.299433</v>
      </c>
      <c r="S180" t="s">
        <v>6</v>
      </c>
      <c r="T180">
        <v>735.91541400000006</v>
      </c>
      <c r="U180">
        <v>0.99741599999999997</v>
      </c>
      <c r="V180" t="s">
        <v>7</v>
      </c>
      <c r="W180">
        <v>2.9447410000000001</v>
      </c>
      <c r="X180">
        <v>0.12307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53274.322540000001</v>
      </c>
      <c r="AJ180">
        <v>821433481.58468902</v>
      </c>
      <c r="AK180" t="s">
        <v>12</v>
      </c>
      <c r="AL180">
        <v>0</v>
      </c>
      <c r="AM180">
        <v>0</v>
      </c>
    </row>
    <row r="181" spans="1:39" x14ac:dyDescent="0.25">
      <c r="A181" t="s">
        <v>219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980.15690199999995</v>
      </c>
      <c r="I181">
        <v>80.523880000000005</v>
      </c>
      <c r="J181" t="s">
        <v>3</v>
      </c>
      <c r="K181">
        <v>977.39951900000005</v>
      </c>
      <c r="L181">
        <v>75.218816000000004</v>
      </c>
      <c r="M181" t="s">
        <v>4</v>
      </c>
      <c r="N181">
        <v>142.244518</v>
      </c>
      <c r="O181">
        <v>6.8276620000000001</v>
      </c>
      <c r="P181" t="s">
        <v>5</v>
      </c>
      <c r="Q181">
        <v>4.1392850000000001</v>
      </c>
      <c r="R181">
        <v>0.33831899999999998</v>
      </c>
      <c r="S181" t="s">
        <v>6</v>
      </c>
      <c r="T181">
        <v>774.66647799999998</v>
      </c>
      <c r="U181">
        <v>1.09276</v>
      </c>
      <c r="V181" t="s">
        <v>7</v>
      </c>
      <c r="W181">
        <v>3.101839</v>
      </c>
      <c r="X181">
        <v>0.131971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53274.322540000001</v>
      </c>
      <c r="AJ181">
        <v>821433481.58468902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40.020884000000002</v>
      </c>
      <c r="I202">
        <v>0.81168300000000004</v>
      </c>
      <c r="J202" t="s">
        <v>3</v>
      </c>
      <c r="K202">
        <v>39.856383999999998</v>
      </c>
      <c r="L202">
        <v>0.64910100000000004</v>
      </c>
      <c r="M202" t="s">
        <v>4</v>
      </c>
      <c r="N202">
        <v>6.8788799999999997</v>
      </c>
      <c r="O202">
        <v>1.5336000000000001E-2</v>
      </c>
      <c r="P202" t="s">
        <v>5</v>
      </c>
      <c r="Q202">
        <v>0.236092</v>
      </c>
      <c r="R202">
        <v>9.8420000000000001E-3</v>
      </c>
      <c r="S202" t="s">
        <v>6</v>
      </c>
      <c r="T202">
        <v>29.721582000000001</v>
      </c>
      <c r="U202">
        <v>1.8133E-2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35386.904566999998</v>
      </c>
      <c r="AJ202">
        <v>660660300.74476099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79.915211999999997</v>
      </c>
      <c r="I203">
        <v>2.7822840000000002</v>
      </c>
      <c r="J203" t="s">
        <v>3</v>
      </c>
      <c r="K203">
        <v>79.610842000000005</v>
      </c>
      <c r="L203">
        <v>2.2126380000000001</v>
      </c>
      <c r="M203" t="s">
        <v>4</v>
      </c>
      <c r="N203">
        <v>13.885584</v>
      </c>
      <c r="O203">
        <v>5.8828999999999999E-2</v>
      </c>
      <c r="P203" t="s">
        <v>5</v>
      </c>
      <c r="Q203">
        <v>0.454704</v>
      </c>
      <c r="R203">
        <v>3.3648999999999998E-2</v>
      </c>
      <c r="S203" t="s">
        <v>6</v>
      </c>
      <c r="T203">
        <v>59.384926999999998</v>
      </c>
      <c r="U203">
        <v>6.4931000000000003E-2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37348.765153</v>
      </c>
      <c r="AJ203">
        <v>626957134.75031602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119.92523799999999</v>
      </c>
      <c r="I204">
        <v>4.780462</v>
      </c>
      <c r="J204" t="s">
        <v>3</v>
      </c>
      <c r="K204">
        <v>119.448999</v>
      </c>
      <c r="L204">
        <v>3.7907120000000001</v>
      </c>
      <c r="M204" t="s">
        <v>4</v>
      </c>
      <c r="N204">
        <v>20.920463999999999</v>
      </c>
      <c r="O204">
        <v>7.0501999999999995E-2</v>
      </c>
      <c r="P204" t="s">
        <v>5</v>
      </c>
      <c r="Q204">
        <v>0.69070600000000004</v>
      </c>
      <c r="R204">
        <v>6.6288E-2</v>
      </c>
      <c r="S204" t="s">
        <v>6</v>
      </c>
      <c r="T204">
        <v>89.052802</v>
      </c>
      <c r="U204">
        <v>0.111028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37831.504095999997</v>
      </c>
      <c r="AJ204">
        <v>615205332.95910096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160.04781700000001</v>
      </c>
      <c r="I205">
        <v>9.1857019999999991</v>
      </c>
      <c r="J205" t="s">
        <v>3</v>
      </c>
      <c r="K205">
        <v>159.43373600000001</v>
      </c>
      <c r="L205">
        <v>7.5975590000000004</v>
      </c>
      <c r="M205" t="s">
        <v>4</v>
      </c>
      <c r="N205">
        <v>28.141114999999999</v>
      </c>
      <c r="O205">
        <v>0.33997899999999998</v>
      </c>
      <c r="P205" t="s">
        <v>5</v>
      </c>
      <c r="Q205">
        <v>0.90223799999999998</v>
      </c>
      <c r="R205">
        <v>0.114508</v>
      </c>
      <c r="S205" t="s">
        <v>6</v>
      </c>
      <c r="T205">
        <v>118.703525</v>
      </c>
      <c r="U205">
        <v>0.18623300000000001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39014.302449000003</v>
      </c>
      <c r="AJ205">
        <v>609270130.23604596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200.063703</v>
      </c>
      <c r="I206">
        <v>10.795752999999999</v>
      </c>
      <c r="J206" t="s">
        <v>3</v>
      </c>
      <c r="K206">
        <v>199.28946300000001</v>
      </c>
      <c r="L206">
        <v>8.8616430000000008</v>
      </c>
      <c r="M206" t="s">
        <v>4</v>
      </c>
      <c r="N206">
        <v>35.284658999999998</v>
      </c>
      <c r="O206">
        <v>0.37368000000000001</v>
      </c>
      <c r="P206" t="s">
        <v>5</v>
      </c>
      <c r="Q206">
        <v>1.1231739999999999</v>
      </c>
      <c r="R206">
        <v>0.13805000000000001</v>
      </c>
      <c r="S206" t="s">
        <v>6</v>
      </c>
      <c r="T206">
        <v>148.35364200000001</v>
      </c>
      <c r="U206">
        <v>0.226442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39207.226111999997</v>
      </c>
      <c r="AJ206">
        <v>608193322.32513106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240.36219299999999</v>
      </c>
      <c r="I207">
        <v>12.395769</v>
      </c>
      <c r="J207" t="s">
        <v>3</v>
      </c>
      <c r="K207">
        <v>239.40885900000001</v>
      </c>
      <c r="L207">
        <v>10.295949</v>
      </c>
      <c r="M207" t="s">
        <v>4</v>
      </c>
      <c r="N207">
        <v>42.432093999999999</v>
      </c>
      <c r="O207">
        <v>0.39301799999999998</v>
      </c>
      <c r="P207" t="s">
        <v>5</v>
      </c>
      <c r="Q207">
        <v>1.3680079999999999</v>
      </c>
      <c r="R207">
        <v>0.152249</v>
      </c>
      <c r="S207" t="s">
        <v>6</v>
      </c>
      <c r="T207">
        <v>178.04410200000001</v>
      </c>
      <c r="U207">
        <v>0.26201400000000002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39207.226111999997</v>
      </c>
      <c r="AJ207">
        <v>608193322.32513106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280.64493499999998</v>
      </c>
      <c r="I208">
        <v>16.271007000000001</v>
      </c>
      <c r="J208" t="s">
        <v>3</v>
      </c>
      <c r="K208">
        <v>279.51429999999999</v>
      </c>
      <c r="L208">
        <v>13.626455</v>
      </c>
      <c r="M208" t="s">
        <v>4</v>
      </c>
      <c r="N208">
        <v>49.568137999999998</v>
      </c>
      <c r="O208">
        <v>0.42241699999999999</v>
      </c>
      <c r="P208" t="s">
        <v>5</v>
      </c>
      <c r="Q208">
        <v>1.6071599999999999</v>
      </c>
      <c r="R208">
        <v>0.17998800000000001</v>
      </c>
      <c r="S208" t="s">
        <v>6</v>
      </c>
      <c r="T208">
        <v>207.727597</v>
      </c>
      <c r="U208">
        <v>0.32384099999999999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39921.153396000002</v>
      </c>
      <c r="AJ208">
        <v>600994447.107934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321.078756</v>
      </c>
      <c r="I209">
        <v>20.641110000000001</v>
      </c>
      <c r="J209" t="s">
        <v>3</v>
      </c>
      <c r="K209">
        <v>319.74517800000001</v>
      </c>
      <c r="L209">
        <v>17.260065999999998</v>
      </c>
      <c r="M209" t="s">
        <v>4</v>
      </c>
      <c r="N209">
        <v>56.744323999999999</v>
      </c>
      <c r="O209">
        <v>0.53866000000000003</v>
      </c>
      <c r="P209" t="s">
        <v>5</v>
      </c>
      <c r="Q209">
        <v>1.8732759999999999</v>
      </c>
      <c r="R209">
        <v>0.224964</v>
      </c>
      <c r="S209" t="s">
        <v>6</v>
      </c>
      <c r="T209">
        <v>237.44420400000001</v>
      </c>
      <c r="U209">
        <v>0.414074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40002.197007000002</v>
      </c>
      <c r="AJ209">
        <v>596859046.890728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361.50167900000002</v>
      </c>
      <c r="I210">
        <v>24.985126000000001</v>
      </c>
      <c r="J210" t="s">
        <v>3</v>
      </c>
      <c r="K210">
        <v>359.97851700000001</v>
      </c>
      <c r="L210">
        <v>20.612936000000001</v>
      </c>
      <c r="M210" t="s">
        <v>4</v>
      </c>
      <c r="N210">
        <v>63.982444999999998</v>
      </c>
      <c r="O210">
        <v>0.59249799999999997</v>
      </c>
      <c r="P210" t="s">
        <v>5</v>
      </c>
      <c r="Q210">
        <v>2.1292469999999999</v>
      </c>
      <c r="R210">
        <v>0.28605900000000001</v>
      </c>
      <c r="S210" t="s">
        <v>6</v>
      </c>
      <c r="T210">
        <v>267.14928800000001</v>
      </c>
      <c r="U210">
        <v>0.53812400000000005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40456.197861000001</v>
      </c>
      <c r="AJ210">
        <v>584095598.613585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402.20568600000001</v>
      </c>
      <c r="I211">
        <v>30.294706000000001</v>
      </c>
      <c r="J211" t="s">
        <v>3</v>
      </c>
      <c r="K211">
        <v>400.47697299999999</v>
      </c>
      <c r="L211">
        <v>25.086988999999999</v>
      </c>
      <c r="M211" t="s">
        <v>4</v>
      </c>
      <c r="N211">
        <v>71.274269000000004</v>
      </c>
      <c r="O211">
        <v>0.71934699999999996</v>
      </c>
      <c r="P211" t="s">
        <v>5</v>
      </c>
      <c r="Q211">
        <v>2.4009909999999999</v>
      </c>
      <c r="R211">
        <v>0.34592899999999999</v>
      </c>
      <c r="S211" t="s">
        <v>6</v>
      </c>
      <c r="T211">
        <v>296.88043800000003</v>
      </c>
      <c r="U211">
        <v>0.65375700000000003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40666.953560000002</v>
      </c>
      <c r="AJ211">
        <v>588586578.54428399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442.68807700000002</v>
      </c>
      <c r="I212">
        <v>36.71987</v>
      </c>
      <c r="J212" t="s">
        <v>3</v>
      </c>
      <c r="K212">
        <v>440.78197899999998</v>
      </c>
      <c r="L212">
        <v>30.612130000000001</v>
      </c>
      <c r="M212" t="s">
        <v>4</v>
      </c>
      <c r="N212">
        <v>78.556883999999997</v>
      </c>
      <c r="O212">
        <v>1.1862740000000001</v>
      </c>
      <c r="P212" t="s">
        <v>5</v>
      </c>
      <c r="Q212">
        <v>2.6459229999999998</v>
      </c>
      <c r="R212">
        <v>0.39563700000000002</v>
      </c>
      <c r="S212" t="s">
        <v>6</v>
      </c>
      <c r="T212">
        <v>326.56785100000002</v>
      </c>
      <c r="U212">
        <v>0.73647899999999999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41253.281918000001</v>
      </c>
      <c r="AJ212">
        <v>580976907.24364698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483.30120399999998</v>
      </c>
      <c r="I213">
        <v>42.686639</v>
      </c>
      <c r="J213" t="s">
        <v>3</v>
      </c>
      <c r="K213">
        <v>481.19302399999998</v>
      </c>
      <c r="L213">
        <v>35.474584999999998</v>
      </c>
      <c r="M213" t="s">
        <v>4</v>
      </c>
      <c r="N213">
        <v>85.838272000000003</v>
      </c>
      <c r="O213">
        <v>1.465355</v>
      </c>
      <c r="P213" t="s">
        <v>5</v>
      </c>
      <c r="Q213">
        <v>2.9186390000000002</v>
      </c>
      <c r="R213">
        <v>0.45979900000000001</v>
      </c>
      <c r="S213" t="s">
        <v>6</v>
      </c>
      <c r="T213">
        <v>356.29614500000002</v>
      </c>
      <c r="U213">
        <v>0.85553800000000002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42858.891860999996</v>
      </c>
      <c r="AJ213">
        <v>593270990.72571898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523.812906</v>
      </c>
      <c r="I214">
        <v>48.151778999999998</v>
      </c>
      <c r="J214" t="s">
        <v>3</v>
      </c>
      <c r="K214">
        <v>521.51322300000004</v>
      </c>
      <c r="L214">
        <v>40.349212000000001</v>
      </c>
      <c r="M214" t="s">
        <v>4</v>
      </c>
      <c r="N214">
        <v>93.081416000000004</v>
      </c>
      <c r="O214">
        <v>2.1725279999999998</v>
      </c>
      <c r="P214" t="s">
        <v>5</v>
      </c>
      <c r="Q214">
        <v>3.1755059999999999</v>
      </c>
      <c r="R214">
        <v>0.50533300000000003</v>
      </c>
      <c r="S214" t="s">
        <v>6</v>
      </c>
      <c r="T214">
        <v>386.005201</v>
      </c>
      <c r="U214">
        <v>0.93001900000000004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43333.967536999997</v>
      </c>
      <c r="AJ214">
        <v>586916201.51928401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564.57405200000005</v>
      </c>
      <c r="I215">
        <v>55.715636000000003</v>
      </c>
      <c r="J215" t="s">
        <v>3</v>
      </c>
      <c r="K215">
        <v>562.04909899999996</v>
      </c>
      <c r="L215">
        <v>46.464553000000002</v>
      </c>
      <c r="M215" t="s">
        <v>4</v>
      </c>
      <c r="N215">
        <v>100.339294</v>
      </c>
      <c r="O215">
        <v>2.217457</v>
      </c>
      <c r="P215" t="s">
        <v>5</v>
      </c>
      <c r="Q215">
        <v>3.4688059999999998</v>
      </c>
      <c r="R215">
        <v>0.60533899999999996</v>
      </c>
      <c r="S215" t="s">
        <v>6</v>
      </c>
      <c r="T215">
        <v>415.75378799999999</v>
      </c>
      <c r="U215">
        <v>1.0804450000000001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43357.025622000001</v>
      </c>
      <c r="AJ215">
        <v>585596437.69748795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605.35637199999996</v>
      </c>
      <c r="I216">
        <v>64.300246999999999</v>
      </c>
      <c r="J216" t="s">
        <v>3</v>
      </c>
      <c r="K216">
        <v>602.61842200000001</v>
      </c>
      <c r="L216">
        <v>53.618121000000002</v>
      </c>
      <c r="M216" t="s">
        <v>4</v>
      </c>
      <c r="N216">
        <v>107.655401</v>
      </c>
      <c r="O216">
        <v>2.680987</v>
      </c>
      <c r="P216" t="s">
        <v>5</v>
      </c>
      <c r="Q216">
        <v>3.7455980000000002</v>
      </c>
      <c r="R216">
        <v>0.69532099999999997</v>
      </c>
      <c r="S216" t="s">
        <v>6</v>
      </c>
      <c r="T216">
        <v>445.49177700000001</v>
      </c>
      <c r="U216">
        <v>1.201171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43397.775707000001</v>
      </c>
      <c r="AJ216">
        <v>584099476.34003603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645.62127299999997</v>
      </c>
      <c r="I217">
        <v>65.416987000000006</v>
      </c>
      <c r="J217" t="s">
        <v>3</v>
      </c>
      <c r="K217">
        <v>642.70068700000002</v>
      </c>
      <c r="L217">
        <v>54.566595999999997</v>
      </c>
      <c r="M217" t="s">
        <v>4</v>
      </c>
      <c r="N217">
        <v>114.873334</v>
      </c>
      <c r="O217">
        <v>2.745155</v>
      </c>
      <c r="P217" t="s">
        <v>5</v>
      </c>
      <c r="Q217">
        <v>3.9890059999999998</v>
      </c>
      <c r="R217">
        <v>0.71984199999999998</v>
      </c>
      <c r="S217" t="s">
        <v>6</v>
      </c>
      <c r="T217">
        <v>475.17700500000001</v>
      </c>
      <c r="U217">
        <v>1.24298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43795.637450000002</v>
      </c>
      <c r="AJ217">
        <v>578419337.08075905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685.73809300000005</v>
      </c>
      <c r="I218">
        <v>67.994029999999995</v>
      </c>
      <c r="J218" t="s">
        <v>3</v>
      </c>
      <c r="K218">
        <v>682.65935899999999</v>
      </c>
      <c r="L218">
        <v>56.601869999999998</v>
      </c>
      <c r="M218" t="s">
        <v>4</v>
      </c>
      <c r="N218">
        <v>122.095799</v>
      </c>
      <c r="O218">
        <v>2.79983</v>
      </c>
      <c r="P218" t="s">
        <v>5</v>
      </c>
      <c r="Q218">
        <v>4.2110519999999996</v>
      </c>
      <c r="R218">
        <v>0.74597899999999995</v>
      </c>
      <c r="S218" t="s">
        <v>6</v>
      </c>
      <c r="T218">
        <v>504.83565099999998</v>
      </c>
      <c r="U218">
        <v>1.278327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43795.637450000002</v>
      </c>
      <c r="AJ218">
        <v>578419337.08075905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725.82602799999995</v>
      </c>
      <c r="I219">
        <v>72.654972000000001</v>
      </c>
      <c r="J219" t="s">
        <v>3</v>
      </c>
      <c r="K219">
        <v>722.59351700000002</v>
      </c>
      <c r="L219">
        <v>60.457706999999999</v>
      </c>
      <c r="M219" t="s">
        <v>4</v>
      </c>
      <c r="N219">
        <v>129.31322900000001</v>
      </c>
      <c r="O219">
        <v>2.8294260000000002</v>
      </c>
      <c r="P219" t="s">
        <v>5</v>
      </c>
      <c r="Q219">
        <v>4.4285699999999997</v>
      </c>
      <c r="R219">
        <v>0.79328500000000002</v>
      </c>
      <c r="S219" t="s">
        <v>6</v>
      </c>
      <c r="T219">
        <v>534.49308299999996</v>
      </c>
      <c r="U219">
        <v>1.3673059999999999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44371.995924000003</v>
      </c>
      <c r="AJ219">
        <v>585151682.35027695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766.36139500000002</v>
      </c>
      <c r="I220">
        <v>80.245146000000005</v>
      </c>
      <c r="J220" t="s">
        <v>3</v>
      </c>
      <c r="K220">
        <v>762.93227899999999</v>
      </c>
      <c r="L220">
        <v>66.387439999999998</v>
      </c>
      <c r="M220" t="s">
        <v>4</v>
      </c>
      <c r="N220">
        <v>136.58450400000001</v>
      </c>
      <c r="O220">
        <v>2.9685510000000002</v>
      </c>
      <c r="P220" t="s">
        <v>5</v>
      </c>
      <c r="Q220">
        <v>4.6911719999999999</v>
      </c>
      <c r="R220">
        <v>0.89682099999999998</v>
      </c>
      <c r="S220" t="s">
        <v>6</v>
      </c>
      <c r="T220">
        <v>564.21115099999997</v>
      </c>
      <c r="U220">
        <v>1.530859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45254.969540999999</v>
      </c>
      <c r="AJ220">
        <v>605968686.93349302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806.8723</v>
      </c>
      <c r="I221">
        <v>82.416031000000004</v>
      </c>
      <c r="J221" t="s">
        <v>3</v>
      </c>
      <c r="K221">
        <v>803.25671999999997</v>
      </c>
      <c r="L221">
        <v>68.011099000000002</v>
      </c>
      <c r="M221" t="s">
        <v>4</v>
      </c>
      <c r="N221">
        <v>143.87291999999999</v>
      </c>
      <c r="O221">
        <v>3.0195029999999998</v>
      </c>
      <c r="P221" t="s">
        <v>5</v>
      </c>
      <c r="Q221">
        <v>4.9431200000000004</v>
      </c>
      <c r="R221">
        <v>0.94130199999999997</v>
      </c>
      <c r="S221" t="s">
        <v>6</v>
      </c>
      <c r="T221">
        <v>593.90725999999995</v>
      </c>
      <c r="U221">
        <v>1.5947309999999999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45254.969540999999</v>
      </c>
      <c r="AJ221">
        <v>605968686.93349302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168.331164</v>
      </c>
      <c r="I222">
        <v>10.18313</v>
      </c>
      <c r="J222" t="s">
        <v>3</v>
      </c>
      <c r="K222">
        <v>165.26628700000001</v>
      </c>
      <c r="L222">
        <v>9.5963890000000003</v>
      </c>
      <c r="M222" t="s">
        <v>4</v>
      </c>
      <c r="N222">
        <v>55.707196000000003</v>
      </c>
      <c r="O222">
        <v>0.76060899999999998</v>
      </c>
      <c r="P222" t="s">
        <v>5</v>
      </c>
      <c r="Q222">
        <v>93.225153000000006</v>
      </c>
      <c r="R222">
        <v>3.5336159999999999</v>
      </c>
      <c r="S222" t="s">
        <v>6</v>
      </c>
      <c r="T222">
        <v>163.98337699999999</v>
      </c>
      <c r="U222">
        <v>8.7541589999999996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39790.65683</v>
      </c>
      <c r="AJ222">
        <v>1453436066.5311799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337.727124</v>
      </c>
      <c r="I223">
        <v>37.561590000000002</v>
      </c>
      <c r="J223" t="s">
        <v>3</v>
      </c>
      <c r="K223">
        <v>331.616086</v>
      </c>
      <c r="L223">
        <v>35.341282999999997</v>
      </c>
      <c r="M223" t="s">
        <v>4</v>
      </c>
      <c r="N223">
        <v>112.382364</v>
      </c>
      <c r="O223">
        <v>3.0797330000000001</v>
      </c>
      <c r="P223" t="s">
        <v>5</v>
      </c>
      <c r="Q223">
        <v>186.38814199999999</v>
      </c>
      <c r="R223">
        <v>7.7884169999999999</v>
      </c>
      <c r="S223" t="s">
        <v>6</v>
      </c>
      <c r="T223">
        <v>329.12053400000002</v>
      </c>
      <c r="U223">
        <v>33.262999000000001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44348.787432999998</v>
      </c>
      <c r="AJ223">
        <v>1483936731.9226601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507.52729399999998</v>
      </c>
      <c r="I224">
        <v>81.920996000000002</v>
      </c>
      <c r="J224" t="s">
        <v>3</v>
      </c>
      <c r="K224">
        <v>498.33592099999998</v>
      </c>
      <c r="L224">
        <v>76.160938999999999</v>
      </c>
      <c r="M224" t="s">
        <v>4</v>
      </c>
      <c r="N224">
        <v>169.34023400000001</v>
      </c>
      <c r="O224">
        <v>7.0235719999999997</v>
      </c>
      <c r="P224" t="s">
        <v>5</v>
      </c>
      <c r="Q224">
        <v>279.91652399999998</v>
      </c>
      <c r="R224">
        <v>17.399182</v>
      </c>
      <c r="S224" t="s">
        <v>6</v>
      </c>
      <c r="T224">
        <v>494.58464900000001</v>
      </c>
      <c r="U224">
        <v>70.294156999999998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45955.782046</v>
      </c>
      <c r="AJ224">
        <v>1456440431.85518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677.60469499999999</v>
      </c>
      <c r="I225">
        <v>148.23258100000001</v>
      </c>
      <c r="J225" t="s">
        <v>3</v>
      </c>
      <c r="K225">
        <v>665.35641099999998</v>
      </c>
      <c r="L225">
        <v>137.72215600000001</v>
      </c>
      <c r="M225" t="s">
        <v>4</v>
      </c>
      <c r="N225">
        <v>226.45756299999999</v>
      </c>
      <c r="O225">
        <v>12.439323999999999</v>
      </c>
      <c r="P225" t="s">
        <v>5</v>
      </c>
      <c r="Q225">
        <v>373.67725799999999</v>
      </c>
      <c r="R225">
        <v>36.068083000000001</v>
      </c>
      <c r="S225" t="s">
        <v>6</v>
      </c>
      <c r="T225">
        <v>660.34605699999997</v>
      </c>
      <c r="U225">
        <v>125.485089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46272.111496999998</v>
      </c>
      <c r="AJ225">
        <v>1441225643.7218201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847.99782000000005</v>
      </c>
      <c r="I226">
        <v>241.817927</v>
      </c>
      <c r="J226" t="s">
        <v>3</v>
      </c>
      <c r="K226">
        <v>832.676107</v>
      </c>
      <c r="L226">
        <v>224.89415700000001</v>
      </c>
      <c r="M226" t="s">
        <v>4</v>
      </c>
      <c r="N226">
        <v>283.732732</v>
      </c>
      <c r="O226">
        <v>19.124267</v>
      </c>
      <c r="P226" t="s">
        <v>5</v>
      </c>
      <c r="Q226">
        <v>467.54863499999999</v>
      </c>
      <c r="R226">
        <v>63.329996999999999</v>
      </c>
      <c r="S226" t="s">
        <v>6</v>
      </c>
      <c r="T226">
        <v>826.47833000000003</v>
      </c>
      <c r="U226">
        <v>205.52574300000001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47068.532429999999</v>
      </c>
      <c r="AJ226">
        <v>1403989769.7648699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1018.230649</v>
      </c>
      <c r="I227">
        <v>340.38057400000002</v>
      </c>
      <c r="J227" t="s">
        <v>3</v>
      </c>
      <c r="K227">
        <v>999.84104500000001</v>
      </c>
      <c r="L227">
        <v>316.484713</v>
      </c>
      <c r="M227" t="s">
        <v>4</v>
      </c>
      <c r="N227">
        <v>341.102913</v>
      </c>
      <c r="O227">
        <v>27.346972000000001</v>
      </c>
      <c r="P227" t="s">
        <v>5</v>
      </c>
      <c r="Q227">
        <v>561.19927199999995</v>
      </c>
      <c r="R227">
        <v>88.795208000000002</v>
      </c>
      <c r="S227" t="s">
        <v>6</v>
      </c>
      <c r="T227">
        <v>992.455603</v>
      </c>
      <c r="U227">
        <v>291.13329700000003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47298.436072999997</v>
      </c>
      <c r="AJ227">
        <v>1393188899.6107099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1188.4323139999999</v>
      </c>
      <c r="I228">
        <v>432.75502</v>
      </c>
      <c r="J228" t="s">
        <v>3</v>
      </c>
      <c r="K228">
        <v>1166.9713039999999</v>
      </c>
      <c r="L228">
        <v>402.11576400000001</v>
      </c>
      <c r="M228" t="s">
        <v>4</v>
      </c>
      <c r="N228">
        <v>398.55703599999998</v>
      </c>
      <c r="O228">
        <v>36.830796999999997</v>
      </c>
      <c r="P228" t="s">
        <v>5</v>
      </c>
      <c r="Q228">
        <v>654.71410900000001</v>
      </c>
      <c r="R228">
        <v>107.697833</v>
      </c>
      <c r="S228" t="s">
        <v>6</v>
      </c>
      <c r="T228">
        <v>1158.3621390000001</v>
      </c>
      <c r="U228">
        <v>368.13978500000002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47957.300136999998</v>
      </c>
      <c r="AJ228">
        <v>1382535959.64814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1358.5197969999999</v>
      </c>
      <c r="I229">
        <v>536.70800499999996</v>
      </c>
      <c r="J229" t="s">
        <v>3</v>
      </c>
      <c r="K229">
        <v>1334.0040819999999</v>
      </c>
      <c r="L229">
        <v>498.490611</v>
      </c>
      <c r="M229" t="s">
        <v>4</v>
      </c>
      <c r="N229">
        <v>456.10327899999999</v>
      </c>
      <c r="O229">
        <v>47.319795999999997</v>
      </c>
      <c r="P229" t="s">
        <v>5</v>
      </c>
      <c r="Q229">
        <v>747.77244099999996</v>
      </c>
      <c r="R229">
        <v>126.21401299999999</v>
      </c>
      <c r="S229" t="s">
        <v>6</v>
      </c>
      <c r="T229">
        <v>1324.124802</v>
      </c>
      <c r="U229">
        <v>456.29069399999997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48070.550456999998</v>
      </c>
      <c r="AJ229">
        <v>1375465877.30094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1528.476238</v>
      </c>
      <c r="I230">
        <v>652.12132499999996</v>
      </c>
      <c r="J230" t="s">
        <v>3</v>
      </c>
      <c r="K230">
        <v>1500.890715</v>
      </c>
      <c r="L230">
        <v>604.86794099999997</v>
      </c>
      <c r="M230" t="s">
        <v>4</v>
      </c>
      <c r="N230">
        <v>513.72900900000002</v>
      </c>
      <c r="O230">
        <v>59.245274000000002</v>
      </c>
      <c r="P230" t="s">
        <v>5</v>
      </c>
      <c r="Q230">
        <v>840.96021099999996</v>
      </c>
      <c r="R230">
        <v>149.971068</v>
      </c>
      <c r="S230" t="s">
        <v>6</v>
      </c>
      <c r="T230">
        <v>1489.838088</v>
      </c>
      <c r="U230">
        <v>556.77245000000005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48528.412362000003</v>
      </c>
      <c r="AJ230">
        <v>1361834241.8297701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1698.6576339999999</v>
      </c>
      <c r="I231">
        <v>801.62853299999995</v>
      </c>
      <c r="J231" t="s">
        <v>3</v>
      </c>
      <c r="K231">
        <v>1668.0166260000001</v>
      </c>
      <c r="L231">
        <v>743.40784699999995</v>
      </c>
      <c r="M231" t="s">
        <v>4</v>
      </c>
      <c r="N231">
        <v>571.50405799999999</v>
      </c>
      <c r="O231">
        <v>72.801783</v>
      </c>
      <c r="P231" t="s">
        <v>5</v>
      </c>
      <c r="Q231">
        <v>934.12625400000002</v>
      </c>
      <c r="R231">
        <v>181.75092100000001</v>
      </c>
      <c r="S231" t="s">
        <v>6</v>
      </c>
      <c r="T231">
        <v>1655.6721680000001</v>
      </c>
      <c r="U231">
        <v>681.47815300000002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49011.121888000001</v>
      </c>
      <c r="AJ231">
        <v>1353354042.95118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1868.8842500000001</v>
      </c>
      <c r="I232">
        <v>964.81599400000005</v>
      </c>
      <c r="J232" t="s">
        <v>3</v>
      </c>
      <c r="K232">
        <v>1835.167263</v>
      </c>
      <c r="L232">
        <v>894.747702</v>
      </c>
      <c r="M232" t="s">
        <v>4</v>
      </c>
      <c r="N232">
        <v>629.28627900000004</v>
      </c>
      <c r="O232">
        <v>87.944176999999996</v>
      </c>
      <c r="P232" t="s">
        <v>5</v>
      </c>
      <c r="Q232">
        <v>1027.2944070000001</v>
      </c>
      <c r="R232">
        <v>215.45099099999999</v>
      </c>
      <c r="S232" t="s">
        <v>6</v>
      </c>
      <c r="T232">
        <v>1821.6390670000001</v>
      </c>
      <c r="U232">
        <v>821.90197699999999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49160.680476000001</v>
      </c>
      <c r="AJ232">
        <v>1349107151.96609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2038.90365</v>
      </c>
      <c r="I233">
        <v>1100.050892</v>
      </c>
      <c r="J233" t="s">
        <v>3</v>
      </c>
      <c r="K233">
        <v>2002.136467</v>
      </c>
      <c r="L233">
        <v>1019.20626</v>
      </c>
      <c r="M233" t="s">
        <v>4</v>
      </c>
      <c r="N233">
        <v>687.02369599999997</v>
      </c>
      <c r="O233">
        <v>103.62323499999999</v>
      </c>
      <c r="P233" t="s">
        <v>5</v>
      </c>
      <c r="Q233">
        <v>1120.3092939999999</v>
      </c>
      <c r="R233">
        <v>231.71864199999999</v>
      </c>
      <c r="S233" t="s">
        <v>6</v>
      </c>
      <c r="T233">
        <v>1987.390007</v>
      </c>
      <c r="U233">
        <v>931.72299199999998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49160.680476000001</v>
      </c>
      <c r="AJ233">
        <v>1349107151.96609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2209.0866460000002</v>
      </c>
      <c r="I234">
        <v>1260.3724400000001</v>
      </c>
      <c r="J234" t="s">
        <v>3</v>
      </c>
      <c r="K234">
        <v>2169.2814939999998</v>
      </c>
      <c r="L234">
        <v>1167.7811919999999</v>
      </c>
      <c r="M234" t="s">
        <v>4</v>
      </c>
      <c r="N234">
        <v>744.770759</v>
      </c>
      <c r="O234">
        <v>120.673356</v>
      </c>
      <c r="P234" t="s">
        <v>5</v>
      </c>
      <c r="Q234">
        <v>1213.5351069999999</v>
      </c>
      <c r="R234">
        <v>254.471135</v>
      </c>
      <c r="S234" t="s">
        <v>6</v>
      </c>
      <c r="T234">
        <v>2153.272383</v>
      </c>
      <c r="U234">
        <v>1061.0667430000001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49160.680476000001</v>
      </c>
      <c r="AJ234">
        <v>1349107151.96609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2379.313979</v>
      </c>
      <c r="I235">
        <v>1428.274183</v>
      </c>
      <c r="J235" t="s">
        <v>3</v>
      </c>
      <c r="K235">
        <v>2336.4570119999998</v>
      </c>
      <c r="L235">
        <v>1322.4288300000001</v>
      </c>
      <c r="M235" t="s">
        <v>4</v>
      </c>
      <c r="N235">
        <v>802.52317900000003</v>
      </c>
      <c r="O235">
        <v>139.85025999999999</v>
      </c>
      <c r="P235" t="s">
        <v>5</v>
      </c>
      <c r="Q235">
        <v>1306.816204</v>
      </c>
      <c r="R235">
        <v>277.90837299999998</v>
      </c>
      <c r="S235" t="s">
        <v>6</v>
      </c>
      <c r="T235">
        <v>2319.264463</v>
      </c>
      <c r="U235">
        <v>1200.8320040000001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49482.958866000001</v>
      </c>
      <c r="AJ235">
        <v>1333084303.6126399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2549.007666</v>
      </c>
      <c r="I236">
        <v>1598.4834699999999</v>
      </c>
      <c r="J236" t="s">
        <v>3</v>
      </c>
      <c r="K236">
        <v>2503.1081009999998</v>
      </c>
      <c r="L236">
        <v>1479.141525</v>
      </c>
      <c r="M236" t="s">
        <v>4</v>
      </c>
      <c r="N236">
        <v>860.25987499999997</v>
      </c>
      <c r="O236">
        <v>159.64812699999999</v>
      </c>
      <c r="P236" t="s">
        <v>5</v>
      </c>
      <c r="Q236">
        <v>1399.5107029999999</v>
      </c>
      <c r="R236">
        <v>299.79483699999997</v>
      </c>
      <c r="S236" t="s">
        <v>6</v>
      </c>
      <c r="T236">
        <v>2484.685649</v>
      </c>
      <c r="U236">
        <v>1341.4902050000001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49482.958866000001</v>
      </c>
      <c r="AJ236">
        <v>1333084303.6126399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2718.691147</v>
      </c>
      <c r="I237">
        <v>1809.980168</v>
      </c>
      <c r="J237" t="s">
        <v>3</v>
      </c>
      <c r="K237">
        <v>2669.7617679999998</v>
      </c>
      <c r="L237">
        <v>1674.745494</v>
      </c>
      <c r="M237" t="s">
        <v>4</v>
      </c>
      <c r="N237">
        <v>917.99978799999997</v>
      </c>
      <c r="O237">
        <v>179.78130899999999</v>
      </c>
      <c r="P237" t="s">
        <v>5</v>
      </c>
      <c r="Q237">
        <v>1492.33854</v>
      </c>
      <c r="R237">
        <v>325.10391499999997</v>
      </c>
      <c r="S237" t="s">
        <v>6</v>
      </c>
      <c r="T237">
        <v>2649.9490529999998</v>
      </c>
      <c r="U237">
        <v>1509.2319170000001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49482.958866000001</v>
      </c>
      <c r="AJ237">
        <v>1333084303.6126399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2888.3188919999998</v>
      </c>
      <c r="I238">
        <v>1980.196614</v>
      </c>
      <c r="J238" t="s">
        <v>3</v>
      </c>
      <c r="K238">
        <v>2836.3476070000002</v>
      </c>
      <c r="L238">
        <v>1830.065805</v>
      </c>
      <c r="M238" t="s">
        <v>4</v>
      </c>
      <c r="N238">
        <v>975.78942900000004</v>
      </c>
      <c r="O238">
        <v>201.43180699999999</v>
      </c>
      <c r="P238" t="s">
        <v>5</v>
      </c>
      <c r="Q238">
        <v>1584.961157</v>
      </c>
      <c r="R238">
        <v>342.73612700000001</v>
      </c>
      <c r="S238" t="s">
        <v>6</v>
      </c>
      <c r="T238">
        <v>2815.3098049999999</v>
      </c>
      <c r="U238">
        <v>1644.97155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51259.286645</v>
      </c>
      <c r="AJ238">
        <v>1313295283.4358301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3058.465083</v>
      </c>
      <c r="I239">
        <v>2223.7795369999999</v>
      </c>
      <c r="J239" t="s">
        <v>3</v>
      </c>
      <c r="K239">
        <v>3003.4319919999998</v>
      </c>
      <c r="L239">
        <v>2053.7490630000002</v>
      </c>
      <c r="M239" t="s">
        <v>4</v>
      </c>
      <c r="N239">
        <v>1033.5872670000001</v>
      </c>
      <c r="O239">
        <v>224.054069</v>
      </c>
      <c r="P239" t="s">
        <v>5</v>
      </c>
      <c r="Q239">
        <v>1678.1987839999999</v>
      </c>
      <c r="R239">
        <v>383.03532899999999</v>
      </c>
      <c r="S239" t="s">
        <v>6</v>
      </c>
      <c r="T239">
        <v>2981.1809669999998</v>
      </c>
      <c r="U239">
        <v>1852.129518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53287.675188000001</v>
      </c>
      <c r="AJ239">
        <v>1523825937.34196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3228.8566850000002</v>
      </c>
      <c r="I240">
        <v>2414.458157</v>
      </c>
      <c r="J240" t="s">
        <v>3</v>
      </c>
      <c r="K240">
        <v>3170.7422019999999</v>
      </c>
      <c r="L240">
        <v>2228.358275</v>
      </c>
      <c r="M240" t="s">
        <v>4</v>
      </c>
      <c r="N240">
        <v>1091.4229740000001</v>
      </c>
      <c r="O240">
        <v>249.258949</v>
      </c>
      <c r="P240" t="s">
        <v>5</v>
      </c>
      <c r="Q240">
        <v>1771.4770040000001</v>
      </c>
      <c r="R240">
        <v>403.60228899999998</v>
      </c>
      <c r="S240" t="s">
        <v>6</v>
      </c>
      <c r="T240">
        <v>3147.3264939999999</v>
      </c>
      <c r="U240">
        <v>2011.1168640000001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53287.675188000001</v>
      </c>
      <c r="AJ240">
        <v>1523825937.34196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3398.586616</v>
      </c>
      <c r="I241">
        <v>2609.7190970000001</v>
      </c>
      <c r="J241" t="s">
        <v>3</v>
      </c>
      <c r="K241">
        <v>3337.4306689999999</v>
      </c>
      <c r="L241">
        <v>2408.0641169999999</v>
      </c>
      <c r="M241" t="s">
        <v>4</v>
      </c>
      <c r="N241">
        <v>1149.2570209999999</v>
      </c>
      <c r="O241">
        <v>276.27003999999999</v>
      </c>
      <c r="P241" t="s">
        <v>5</v>
      </c>
      <c r="Q241">
        <v>1864.2660080000001</v>
      </c>
      <c r="R241">
        <v>414.14879300000001</v>
      </c>
      <c r="S241" t="s">
        <v>6</v>
      </c>
      <c r="T241">
        <v>3312.8107960000002</v>
      </c>
      <c r="U241">
        <v>2163.4517070000002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53287.675188000001</v>
      </c>
      <c r="AJ241">
        <v>1523825937.34196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125.52219100000001</v>
      </c>
      <c r="I262">
        <v>3.1720999999999999E-2</v>
      </c>
      <c r="J262" t="s">
        <v>3</v>
      </c>
      <c r="K262">
        <v>106.55581100000001</v>
      </c>
      <c r="L262">
        <v>1.34E-4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251.023695</v>
      </c>
      <c r="I263">
        <v>7.7446000000000001E-2</v>
      </c>
      <c r="J263" t="s">
        <v>3</v>
      </c>
      <c r="K263">
        <v>213.10437099999999</v>
      </c>
      <c r="L263">
        <v>3.1300000000000002E-4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376.530327</v>
      </c>
      <c r="I264">
        <v>0.13106000000000001</v>
      </c>
      <c r="J264" t="s">
        <v>3</v>
      </c>
      <c r="K264">
        <v>319.65634599999998</v>
      </c>
      <c r="L264">
        <v>7.2000000000000005E-4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502.01407499999999</v>
      </c>
      <c r="I265">
        <v>0.180754</v>
      </c>
      <c r="J265" t="s">
        <v>3</v>
      </c>
      <c r="K265">
        <v>426.20627200000001</v>
      </c>
      <c r="L265">
        <v>1.098E-3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627.54592400000001</v>
      </c>
      <c r="I266">
        <v>0.25767899999999999</v>
      </c>
      <c r="J266" t="s">
        <v>3</v>
      </c>
      <c r="K266">
        <v>532.76019899999994</v>
      </c>
      <c r="L266">
        <v>1.583E-3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753.03147100000001</v>
      </c>
      <c r="I267">
        <v>0.34725</v>
      </c>
      <c r="J267" t="s">
        <v>3</v>
      </c>
      <c r="K267">
        <v>639.31295899999998</v>
      </c>
      <c r="L267">
        <v>2.1810000000000002E-3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878.56181800000002</v>
      </c>
      <c r="I268">
        <v>0.42904700000000001</v>
      </c>
      <c r="J268" t="s">
        <v>3</v>
      </c>
      <c r="K268">
        <v>745.865634</v>
      </c>
      <c r="L268">
        <v>3.0630000000000002E-3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1004.0839539999999</v>
      </c>
      <c r="I269">
        <v>0.52335900000000002</v>
      </c>
      <c r="J269" t="s">
        <v>3</v>
      </c>
      <c r="K269">
        <v>852.41924300000005</v>
      </c>
      <c r="L269">
        <v>3.8679999999999999E-3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1129.570847</v>
      </c>
      <c r="I270">
        <v>0.64331400000000005</v>
      </c>
      <c r="J270" t="s">
        <v>3</v>
      </c>
      <c r="K270">
        <v>958.97332500000005</v>
      </c>
      <c r="L270">
        <v>5.025E-3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1255.101465</v>
      </c>
      <c r="I271">
        <v>0.75078</v>
      </c>
      <c r="J271" t="s">
        <v>3</v>
      </c>
      <c r="K271">
        <v>1065.529548</v>
      </c>
      <c r="L271">
        <v>6.2059999999999997E-3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1380.6081099999999</v>
      </c>
      <c r="I272">
        <v>0.93474699999999999</v>
      </c>
      <c r="J272" t="s">
        <v>3</v>
      </c>
      <c r="K272">
        <v>1172.086411</v>
      </c>
      <c r="L272">
        <v>7.2189999999999997E-3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1506.1013600000001</v>
      </c>
      <c r="I273">
        <v>1.044929</v>
      </c>
      <c r="J273" t="s">
        <v>3</v>
      </c>
      <c r="K273">
        <v>1278.640134</v>
      </c>
      <c r="L273">
        <v>8.2190000000000006E-3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1631.6126830000001</v>
      </c>
      <c r="I274">
        <v>1.093734</v>
      </c>
      <c r="J274" t="s">
        <v>3</v>
      </c>
      <c r="K274">
        <v>1385.196956</v>
      </c>
      <c r="L274">
        <v>9.4850000000000004E-3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1757.154133</v>
      </c>
      <c r="I275">
        <v>1.286348</v>
      </c>
      <c r="J275" t="s">
        <v>3</v>
      </c>
      <c r="K275">
        <v>1491.7561109999999</v>
      </c>
      <c r="L275">
        <v>1.0961E-2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1882.6563619999999</v>
      </c>
      <c r="I276">
        <v>1.370663</v>
      </c>
      <c r="J276" t="s">
        <v>3</v>
      </c>
      <c r="K276">
        <v>1598.31467</v>
      </c>
      <c r="L276">
        <v>1.2364E-2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2008.192031</v>
      </c>
      <c r="I277">
        <v>1.489943</v>
      </c>
      <c r="J277" t="s">
        <v>3</v>
      </c>
      <c r="K277">
        <v>1704.8719900000001</v>
      </c>
      <c r="L277">
        <v>1.4260999999999999E-2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2133.6971039999999</v>
      </c>
      <c r="I278">
        <v>1.7060740000000001</v>
      </c>
      <c r="J278" t="s">
        <v>3</v>
      </c>
      <c r="K278">
        <v>1811.431926</v>
      </c>
      <c r="L278">
        <v>1.5916E-2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2259.1958450000002</v>
      </c>
      <c r="I279">
        <v>1.884571</v>
      </c>
      <c r="J279" t="s">
        <v>3</v>
      </c>
      <c r="K279">
        <v>1917.990693</v>
      </c>
      <c r="L279">
        <v>1.8137E-2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2384.712368</v>
      </c>
      <c r="I280">
        <v>2.0420240000000001</v>
      </c>
      <c r="J280" t="s">
        <v>3</v>
      </c>
      <c r="K280">
        <v>2024.5511570000001</v>
      </c>
      <c r="L280">
        <v>1.9854E-2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2510.2048580000001</v>
      </c>
      <c r="I281">
        <v>2.168234</v>
      </c>
      <c r="J281" t="s">
        <v>3</v>
      </c>
      <c r="K281">
        <v>2131.1114210000001</v>
      </c>
      <c r="L281">
        <v>2.1488E-2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44.675013</v>
      </c>
      <c r="I282">
        <v>2.2452E-2</v>
      </c>
      <c r="J282" t="s">
        <v>3</v>
      </c>
      <c r="K282">
        <v>25.724501</v>
      </c>
      <c r="L282">
        <v>8.0000000000000007E-5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89.358351999999996</v>
      </c>
      <c r="I283">
        <v>6.9484000000000004E-2</v>
      </c>
      <c r="J283" t="s">
        <v>3</v>
      </c>
      <c r="K283">
        <v>51.448262999999997</v>
      </c>
      <c r="L283">
        <v>1.22E-4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134.04219399999999</v>
      </c>
      <c r="I284">
        <v>0.14397199999999999</v>
      </c>
      <c r="J284" t="s">
        <v>3</v>
      </c>
      <c r="K284">
        <v>77.173294999999996</v>
      </c>
      <c r="L284">
        <v>2.1800000000000001E-4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178.72377299999999</v>
      </c>
      <c r="I285">
        <v>0.23325100000000001</v>
      </c>
      <c r="J285" t="s">
        <v>3</v>
      </c>
      <c r="K285">
        <v>102.896793</v>
      </c>
      <c r="L285">
        <v>3.0899999999999998E-4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223.41123200000001</v>
      </c>
      <c r="I286">
        <v>0.36857699999999999</v>
      </c>
      <c r="J286" t="s">
        <v>3</v>
      </c>
      <c r="K286">
        <v>128.620093</v>
      </c>
      <c r="L286">
        <v>3.5500000000000001E-4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268.11387200000001</v>
      </c>
      <c r="I287">
        <v>0.58958100000000002</v>
      </c>
      <c r="J287" t="s">
        <v>3</v>
      </c>
      <c r="K287">
        <v>154.34317799999999</v>
      </c>
      <c r="L287">
        <v>4.84E-4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312.78933699999999</v>
      </c>
      <c r="I288">
        <v>0.77725699999999998</v>
      </c>
      <c r="J288" t="s">
        <v>3</v>
      </c>
      <c r="K288">
        <v>180.06538399999999</v>
      </c>
      <c r="L288">
        <v>6.3100000000000005E-4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357.48661900000002</v>
      </c>
      <c r="I289">
        <v>1.00844</v>
      </c>
      <c r="J289" t="s">
        <v>3</v>
      </c>
      <c r="K289">
        <v>205.788647</v>
      </c>
      <c r="L289">
        <v>7.76E-4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402.181602</v>
      </c>
      <c r="I290">
        <v>1.253609</v>
      </c>
      <c r="J290" t="s">
        <v>3</v>
      </c>
      <c r="K290">
        <v>231.51306</v>
      </c>
      <c r="L290">
        <v>1.024E-3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446.890533</v>
      </c>
      <c r="I291">
        <v>1.5718620000000001</v>
      </c>
      <c r="J291" t="s">
        <v>3</v>
      </c>
      <c r="K291">
        <v>257.23706299999998</v>
      </c>
      <c r="L291">
        <v>1.127E-3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491.63123200000001</v>
      </c>
      <c r="I292">
        <v>1.948807</v>
      </c>
      <c r="J292" t="s">
        <v>3</v>
      </c>
      <c r="K292">
        <v>282.96202499999998</v>
      </c>
      <c r="L292">
        <v>1.253E-3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536.34458600000005</v>
      </c>
      <c r="I293">
        <v>2.3766530000000001</v>
      </c>
      <c r="J293" t="s">
        <v>3</v>
      </c>
      <c r="K293">
        <v>308.68733300000002</v>
      </c>
      <c r="L293">
        <v>1.4480000000000001E-3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581.00719000000004</v>
      </c>
      <c r="I294">
        <v>2.7093479999999999</v>
      </c>
      <c r="J294" t="s">
        <v>3</v>
      </c>
      <c r="K294">
        <v>334.40928200000002</v>
      </c>
      <c r="L294">
        <v>1.5629999999999999E-3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625.71153600000002</v>
      </c>
      <c r="I295">
        <v>3.1819790000000001</v>
      </c>
      <c r="J295" t="s">
        <v>3</v>
      </c>
      <c r="K295">
        <v>360.134682</v>
      </c>
      <c r="L295">
        <v>1.676E-3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670.40659100000005</v>
      </c>
      <c r="I296">
        <v>3.6626270000000001</v>
      </c>
      <c r="J296" t="s">
        <v>3</v>
      </c>
      <c r="K296">
        <v>385.85884199999998</v>
      </c>
      <c r="L296">
        <v>1.918E-3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715.07827899999995</v>
      </c>
      <c r="I297">
        <v>3.972254</v>
      </c>
      <c r="J297" t="s">
        <v>3</v>
      </c>
      <c r="K297">
        <v>411.58075300000002</v>
      </c>
      <c r="L297">
        <v>1.9090000000000001E-3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759.77524500000004</v>
      </c>
      <c r="I298">
        <v>4.3437289999999997</v>
      </c>
      <c r="J298" t="s">
        <v>3</v>
      </c>
      <c r="K298">
        <v>437.30464999999998</v>
      </c>
      <c r="L298">
        <v>1.9719999999999998E-3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804.45702600000004</v>
      </c>
      <c r="I299">
        <v>4.7987339999999996</v>
      </c>
      <c r="J299" t="s">
        <v>3</v>
      </c>
      <c r="K299">
        <v>463.02852799999999</v>
      </c>
      <c r="L299">
        <v>2.1289999999999998E-3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849.12586499999998</v>
      </c>
      <c r="I300">
        <v>5.3039399999999999</v>
      </c>
      <c r="J300" t="s">
        <v>3</v>
      </c>
      <c r="K300">
        <v>488.74947900000001</v>
      </c>
      <c r="L300">
        <v>2.4559999999999998E-3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893.79586200000006</v>
      </c>
      <c r="I301">
        <v>5.6816060000000004</v>
      </c>
      <c r="J301" t="s">
        <v>3</v>
      </c>
      <c r="K301">
        <v>514.47314300000005</v>
      </c>
      <c r="L301">
        <v>2.7260000000000001E-3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59.228628999999998</v>
      </c>
      <c r="I302">
        <v>1.5982E-2</v>
      </c>
      <c r="J302" t="s">
        <v>3</v>
      </c>
      <c r="K302">
        <v>38.239846999999997</v>
      </c>
      <c r="L302">
        <v>5.7000000000000003E-5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119.02045699999999</v>
      </c>
      <c r="I303">
        <v>4.2305000000000002E-2</v>
      </c>
      <c r="J303" t="s">
        <v>3</v>
      </c>
      <c r="K303">
        <v>76.439445000000006</v>
      </c>
      <c r="L303">
        <v>1.26E-4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178.96761000000001</v>
      </c>
      <c r="I304">
        <v>7.5359999999999996E-2</v>
      </c>
      <c r="J304" t="s">
        <v>3</v>
      </c>
      <c r="K304">
        <v>114.645529</v>
      </c>
      <c r="L304">
        <v>2.41E-4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238.987864</v>
      </c>
      <c r="I305">
        <v>0.151203</v>
      </c>
      <c r="J305" t="s">
        <v>3</v>
      </c>
      <c r="K305">
        <v>152.856898</v>
      </c>
      <c r="L305">
        <v>3.2899999999999997E-4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299.05439100000001</v>
      </c>
      <c r="I306">
        <v>0.21376800000000001</v>
      </c>
      <c r="J306" t="s">
        <v>3</v>
      </c>
      <c r="K306">
        <v>191.07141799999999</v>
      </c>
      <c r="L306">
        <v>4.5100000000000001E-4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359.11585600000001</v>
      </c>
      <c r="I307">
        <v>0.26361499999999999</v>
      </c>
      <c r="J307" t="s">
        <v>3</v>
      </c>
      <c r="K307">
        <v>229.28930299999999</v>
      </c>
      <c r="L307">
        <v>5.9299999999999999E-4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419.237323</v>
      </c>
      <c r="I308">
        <v>0.34108100000000002</v>
      </c>
      <c r="J308" t="s">
        <v>3</v>
      </c>
      <c r="K308">
        <v>267.51010300000002</v>
      </c>
      <c r="L308">
        <v>7.3099999999999999E-4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479.37053200000003</v>
      </c>
      <c r="I309">
        <v>0.42617500000000003</v>
      </c>
      <c r="J309" t="s">
        <v>3</v>
      </c>
      <c r="K309">
        <v>305.73278399999998</v>
      </c>
      <c r="L309">
        <v>9.68E-4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539.529404</v>
      </c>
      <c r="I310">
        <v>0.47655900000000001</v>
      </c>
      <c r="J310" t="s">
        <v>3</v>
      </c>
      <c r="K310">
        <v>343.95934799999998</v>
      </c>
      <c r="L310">
        <v>1.1980000000000001E-3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599.69812100000001</v>
      </c>
      <c r="I311">
        <v>0.53722800000000004</v>
      </c>
      <c r="J311" t="s">
        <v>3</v>
      </c>
      <c r="K311">
        <v>382.18819000000002</v>
      </c>
      <c r="L311">
        <v>1.348E-3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659.90235700000005</v>
      </c>
      <c r="I312">
        <v>0.62573400000000001</v>
      </c>
      <c r="J312" t="s">
        <v>3</v>
      </c>
      <c r="K312">
        <v>420.41927900000002</v>
      </c>
      <c r="L312">
        <v>1.593E-3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720.12963400000001</v>
      </c>
      <c r="I313">
        <v>0.714476</v>
      </c>
      <c r="J313" t="s">
        <v>3</v>
      </c>
      <c r="K313">
        <v>458.651206</v>
      </c>
      <c r="L313">
        <v>1.9980000000000002E-3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780.35419300000001</v>
      </c>
      <c r="I314">
        <v>0.82942300000000002</v>
      </c>
      <c r="J314" t="s">
        <v>3</v>
      </c>
      <c r="K314">
        <v>496.88627500000001</v>
      </c>
      <c r="L314">
        <v>2.3540000000000002E-3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840.57639300000005</v>
      </c>
      <c r="I315">
        <v>0.93691199999999997</v>
      </c>
      <c r="J315" t="s">
        <v>3</v>
      </c>
      <c r="K315">
        <v>535.12212599999998</v>
      </c>
      <c r="L315">
        <v>2.6580000000000002E-3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900.80615</v>
      </c>
      <c r="I316">
        <v>1.0302439999999999</v>
      </c>
      <c r="J316" t="s">
        <v>3</v>
      </c>
      <c r="K316">
        <v>573.36045799999999</v>
      </c>
      <c r="L316">
        <v>2.9250000000000001E-3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961.07953399999997</v>
      </c>
      <c r="I317">
        <v>1.165646</v>
      </c>
      <c r="J317" t="s">
        <v>3</v>
      </c>
      <c r="K317">
        <v>611.60037399999999</v>
      </c>
      <c r="L317">
        <v>3.1619999999999999E-3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1021.3569230000001</v>
      </c>
      <c r="I318">
        <v>1.394512</v>
      </c>
      <c r="J318" t="s">
        <v>3</v>
      </c>
      <c r="K318">
        <v>649.84308599999997</v>
      </c>
      <c r="L318">
        <v>3.7629999999999999E-3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1081.630046</v>
      </c>
      <c r="I319">
        <v>1.594352</v>
      </c>
      <c r="J319" t="s">
        <v>3</v>
      </c>
      <c r="K319">
        <v>688.08703200000002</v>
      </c>
      <c r="L319">
        <v>3.9849999999999998E-3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1141.9131520000001</v>
      </c>
      <c r="I320">
        <v>1.817787</v>
      </c>
      <c r="J320" t="s">
        <v>3</v>
      </c>
      <c r="K320">
        <v>726.33130600000004</v>
      </c>
      <c r="L320">
        <v>4.4180000000000001E-3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1202.2125779999999</v>
      </c>
      <c r="I321">
        <v>2.0041500000000001</v>
      </c>
      <c r="J321" t="s">
        <v>3</v>
      </c>
      <c r="K321">
        <v>764.57716400000004</v>
      </c>
      <c r="L321">
        <v>4.666E-3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50.493079999999999</v>
      </c>
      <c r="I322">
        <v>2.3016000000000002E-2</v>
      </c>
      <c r="J322" t="s">
        <v>3</v>
      </c>
      <c r="K322">
        <v>29.600279</v>
      </c>
      <c r="L322">
        <v>2.9E-5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101.646371</v>
      </c>
      <c r="I323">
        <v>5.2156000000000001E-2</v>
      </c>
      <c r="J323" t="s">
        <v>3</v>
      </c>
      <c r="K323">
        <v>59.179650000000002</v>
      </c>
      <c r="L323">
        <v>5.1E-5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152.932579</v>
      </c>
      <c r="I324">
        <v>9.7603999999999996E-2</v>
      </c>
      <c r="J324" t="s">
        <v>3</v>
      </c>
      <c r="K324">
        <v>88.759427000000002</v>
      </c>
      <c r="L324">
        <v>8.6000000000000003E-5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204.30925999999999</v>
      </c>
      <c r="I325">
        <v>0.177034</v>
      </c>
      <c r="J325" t="s">
        <v>3</v>
      </c>
      <c r="K325">
        <v>118.33896300000001</v>
      </c>
      <c r="L325">
        <v>1.55E-4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255.70968300000001</v>
      </c>
      <c r="I326">
        <v>0.24265200000000001</v>
      </c>
      <c r="J326" t="s">
        <v>3</v>
      </c>
      <c r="K326">
        <v>147.919129</v>
      </c>
      <c r="L326">
        <v>2.2499999999999999E-4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307.17473999999999</v>
      </c>
      <c r="I327">
        <v>0.26816499999999999</v>
      </c>
      <c r="J327" t="s">
        <v>3</v>
      </c>
      <c r="K327">
        <v>177.49909199999999</v>
      </c>
      <c r="L327">
        <v>2.6400000000000002E-4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358.67132800000002</v>
      </c>
      <c r="I328">
        <v>0.38606699999999999</v>
      </c>
      <c r="J328" t="s">
        <v>3</v>
      </c>
      <c r="K328">
        <v>207.07804400000001</v>
      </c>
      <c r="L328">
        <v>3.1100000000000002E-4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410.18210299999998</v>
      </c>
      <c r="I329">
        <v>0.45658399999999999</v>
      </c>
      <c r="J329" t="s">
        <v>3</v>
      </c>
      <c r="K329">
        <v>236.65759399999999</v>
      </c>
      <c r="L329">
        <v>3.3799999999999998E-4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461.69204300000001</v>
      </c>
      <c r="I330">
        <v>0.49619799999999997</v>
      </c>
      <c r="J330" t="s">
        <v>3</v>
      </c>
      <c r="K330">
        <v>266.23742600000003</v>
      </c>
      <c r="L330">
        <v>4.1599999999999997E-4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513.19850799999995</v>
      </c>
      <c r="I331">
        <v>0.49987900000000002</v>
      </c>
      <c r="J331" t="s">
        <v>3</v>
      </c>
      <c r="K331">
        <v>295.815471</v>
      </c>
      <c r="L331">
        <v>5.04E-4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564.76674700000001</v>
      </c>
      <c r="I332">
        <v>0.59075800000000001</v>
      </c>
      <c r="J332" t="s">
        <v>3</v>
      </c>
      <c r="K332">
        <v>325.396119</v>
      </c>
      <c r="L332">
        <v>6.4000000000000005E-4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616.37253099999998</v>
      </c>
      <c r="I333">
        <v>0.65203699999999998</v>
      </c>
      <c r="J333" t="s">
        <v>3</v>
      </c>
      <c r="K333">
        <v>354.97566</v>
      </c>
      <c r="L333">
        <v>7.1199999999999996E-4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667.96914900000002</v>
      </c>
      <c r="I334">
        <v>0.71854600000000002</v>
      </c>
      <c r="J334" t="s">
        <v>3</v>
      </c>
      <c r="K334">
        <v>384.55538100000001</v>
      </c>
      <c r="L334">
        <v>8.4699999999999999E-4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719.56267100000002</v>
      </c>
      <c r="I335">
        <v>0.78232999999999997</v>
      </c>
      <c r="J335" t="s">
        <v>3</v>
      </c>
      <c r="K335">
        <v>414.134703</v>
      </c>
      <c r="L335">
        <v>9.2400000000000002E-4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771.15567099999998</v>
      </c>
      <c r="I336">
        <v>0.93581599999999998</v>
      </c>
      <c r="J336" t="s">
        <v>3</v>
      </c>
      <c r="K336">
        <v>443.71406200000001</v>
      </c>
      <c r="L336">
        <v>1.044E-3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822.78247599999997</v>
      </c>
      <c r="I337">
        <v>0.998637</v>
      </c>
      <c r="J337" t="s">
        <v>3</v>
      </c>
      <c r="K337">
        <v>473.29261300000002</v>
      </c>
      <c r="L337">
        <v>1.1050000000000001E-3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874.42280200000005</v>
      </c>
      <c r="I338">
        <v>1.154399</v>
      </c>
      <c r="J338" t="s">
        <v>3</v>
      </c>
      <c r="K338">
        <v>502.87179400000002</v>
      </c>
      <c r="L338">
        <v>1.194E-3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926.05179299999998</v>
      </c>
      <c r="I339">
        <v>1.266947</v>
      </c>
      <c r="J339" t="s">
        <v>3</v>
      </c>
      <c r="K339">
        <v>532.45046500000001</v>
      </c>
      <c r="L339">
        <v>1.207E-3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977.67137500000001</v>
      </c>
      <c r="I340">
        <v>1.4500470000000001</v>
      </c>
      <c r="J340" t="s">
        <v>3</v>
      </c>
      <c r="K340">
        <v>562.02911099999994</v>
      </c>
      <c r="L340">
        <v>1.299E-3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1029.3112699999999</v>
      </c>
      <c r="I341">
        <v>1.580246</v>
      </c>
      <c r="J341" t="s">
        <v>3</v>
      </c>
      <c r="K341">
        <v>591.60773099999994</v>
      </c>
      <c r="L341">
        <v>1.374E-3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59.412747000000003</v>
      </c>
      <c r="I342">
        <v>2.6761E-2</v>
      </c>
      <c r="J342" t="s">
        <v>3</v>
      </c>
      <c r="K342">
        <v>38.240737000000003</v>
      </c>
      <c r="L342">
        <v>7.2000000000000002E-5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119.409068</v>
      </c>
      <c r="I343">
        <v>7.8992000000000007E-2</v>
      </c>
      <c r="J343" t="s">
        <v>3</v>
      </c>
      <c r="K343">
        <v>76.441192000000001</v>
      </c>
      <c r="L343">
        <v>1.27E-4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179.50552500000001</v>
      </c>
      <c r="I344">
        <v>0.15553900000000001</v>
      </c>
      <c r="J344" t="s">
        <v>3</v>
      </c>
      <c r="K344">
        <v>114.646308</v>
      </c>
      <c r="L344">
        <v>2.3499999999999999E-4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239.652376</v>
      </c>
      <c r="I345">
        <v>0.19463800000000001</v>
      </c>
      <c r="J345" t="s">
        <v>3</v>
      </c>
      <c r="K345">
        <v>152.856898</v>
      </c>
      <c r="L345">
        <v>3.1700000000000001E-4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299.90575100000001</v>
      </c>
      <c r="I346">
        <v>0.26760200000000001</v>
      </c>
      <c r="J346" t="s">
        <v>3</v>
      </c>
      <c r="K346">
        <v>191.069445</v>
      </c>
      <c r="L346">
        <v>4.86E-4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360.17557199999999</v>
      </c>
      <c r="I347">
        <v>0.395011</v>
      </c>
      <c r="J347" t="s">
        <v>3</v>
      </c>
      <c r="K347">
        <v>229.283839</v>
      </c>
      <c r="L347">
        <v>1.4580000000000001E-3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420.44989600000002</v>
      </c>
      <c r="I348">
        <v>0.46923300000000001</v>
      </c>
      <c r="J348" t="s">
        <v>3</v>
      </c>
      <c r="K348">
        <v>267.50048099999998</v>
      </c>
      <c r="L348">
        <v>3.2699999999999999E-3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480.79020800000001</v>
      </c>
      <c r="I349">
        <v>0.56310099999999996</v>
      </c>
      <c r="J349" t="s">
        <v>3</v>
      </c>
      <c r="K349">
        <v>305.72110500000002</v>
      </c>
      <c r="L349">
        <v>5.77E-3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541.16333099999997</v>
      </c>
      <c r="I350">
        <v>0.60529200000000005</v>
      </c>
      <c r="J350" t="s">
        <v>3</v>
      </c>
      <c r="K350">
        <v>343.943828</v>
      </c>
      <c r="L350">
        <v>9.7640000000000001E-3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601.52167099999997</v>
      </c>
      <c r="I351">
        <v>0.63800699999999999</v>
      </c>
      <c r="J351" t="s">
        <v>3</v>
      </c>
      <c r="K351">
        <v>382.16847100000001</v>
      </c>
      <c r="L351">
        <v>1.4205000000000001E-2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661.93704100000002</v>
      </c>
      <c r="I352">
        <v>0.77585700000000002</v>
      </c>
      <c r="J352" t="s">
        <v>3</v>
      </c>
      <c r="K352">
        <v>420.39523600000001</v>
      </c>
      <c r="L352">
        <v>1.9127999999999999E-2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722.37392899999998</v>
      </c>
      <c r="I353">
        <v>0.96625799999999995</v>
      </c>
      <c r="J353" t="s">
        <v>3</v>
      </c>
      <c r="K353">
        <v>458.62400000000002</v>
      </c>
      <c r="L353">
        <v>2.5427000000000002E-2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782.777242</v>
      </c>
      <c r="I354">
        <v>1.1303510000000001</v>
      </c>
      <c r="J354" t="s">
        <v>3</v>
      </c>
      <c r="K354">
        <v>496.854556</v>
      </c>
      <c r="L354">
        <v>3.2126000000000002E-2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843.20369300000004</v>
      </c>
      <c r="I355">
        <v>1.2490810000000001</v>
      </c>
      <c r="J355" t="s">
        <v>3</v>
      </c>
      <c r="K355">
        <v>535.08308099999999</v>
      </c>
      <c r="L355">
        <v>4.0219999999999999E-2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903.66563499999995</v>
      </c>
      <c r="I356">
        <v>1.413384</v>
      </c>
      <c r="J356" t="s">
        <v>3</v>
      </c>
      <c r="K356">
        <v>573.31681300000002</v>
      </c>
      <c r="L356">
        <v>4.9592999999999998E-2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964.09573699999999</v>
      </c>
      <c r="I357">
        <v>1.5583560000000001</v>
      </c>
      <c r="J357" t="s">
        <v>3</v>
      </c>
      <c r="K357">
        <v>611.55262700000003</v>
      </c>
      <c r="L357">
        <v>5.9243999999999998E-2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1024.5618320000001</v>
      </c>
      <c r="I358">
        <v>1.6908859999999999</v>
      </c>
      <c r="J358" t="s">
        <v>3</v>
      </c>
      <c r="K358">
        <v>649.79024900000002</v>
      </c>
      <c r="L358">
        <v>7.0263999999999993E-2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1085.0668579999999</v>
      </c>
      <c r="I359">
        <v>1.790554</v>
      </c>
      <c r="J359" t="s">
        <v>3</v>
      </c>
      <c r="K359">
        <v>688.02951800000005</v>
      </c>
      <c r="L359">
        <v>8.1587000000000007E-2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1145.5290259999999</v>
      </c>
      <c r="I360">
        <v>1.8934679999999999</v>
      </c>
      <c r="J360" t="s">
        <v>3</v>
      </c>
      <c r="K360">
        <v>726.27055900000005</v>
      </c>
      <c r="L360">
        <v>9.3925999999999996E-2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1205.9739360000001</v>
      </c>
      <c r="I361">
        <v>2.0939830000000001</v>
      </c>
      <c r="J361" t="s">
        <v>3</v>
      </c>
      <c r="K361">
        <v>764.51217999999994</v>
      </c>
      <c r="L361">
        <v>0.106279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59.659894000000001</v>
      </c>
      <c r="I362">
        <v>2.1108999999999999E-2</v>
      </c>
      <c r="J362" t="s">
        <v>3</v>
      </c>
      <c r="K362">
        <v>38.563761</v>
      </c>
      <c r="L362">
        <v>1.02E-4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119.89891</v>
      </c>
      <c r="I363">
        <v>6.4506999999999995E-2</v>
      </c>
      <c r="J363" t="s">
        <v>3</v>
      </c>
      <c r="K363">
        <v>77.104304999999997</v>
      </c>
      <c r="L363">
        <v>2.2499999999999999E-4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180.24820199999999</v>
      </c>
      <c r="I364">
        <v>0.12292500000000001</v>
      </c>
      <c r="J364" t="s">
        <v>3</v>
      </c>
      <c r="K364">
        <v>115.64731</v>
      </c>
      <c r="L364">
        <v>3.8200000000000002E-4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240.699397</v>
      </c>
      <c r="I365">
        <v>0.204817</v>
      </c>
      <c r="J365" t="s">
        <v>3</v>
      </c>
      <c r="K365">
        <v>154.19387599999999</v>
      </c>
      <c r="L365">
        <v>5.6099999999999998E-4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301.14175399999999</v>
      </c>
      <c r="I366">
        <v>0.282026</v>
      </c>
      <c r="J366" t="s">
        <v>3</v>
      </c>
      <c r="K366">
        <v>192.74210500000001</v>
      </c>
      <c r="L366">
        <v>8.7799999999999998E-4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361.658207</v>
      </c>
      <c r="I367">
        <v>0.35946899999999998</v>
      </c>
      <c r="J367" t="s">
        <v>3</v>
      </c>
      <c r="K367">
        <v>231.29363499999999</v>
      </c>
      <c r="L367">
        <v>1.2310000000000001E-3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422.205352</v>
      </c>
      <c r="I368">
        <v>0.44028600000000001</v>
      </c>
      <c r="J368" t="s">
        <v>3</v>
      </c>
      <c r="K368">
        <v>269.84683999999999</v>
      </c>
      <c r="L368">
        <v>1.596E-3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482.77807100000001</v>
      </c>
      <c r="I369">
        <v>0.52517100000000005</v>
      </c>
      <c r="J369" t="s">
        <v>3</v>
      </c>
      <c r="K369">
        <v>308.40352999999999</v>
      </c>
      <c r="L369">
        <v>1.9319999999999999E-3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543.42409399999997</v>
      </c>
      <c r="I370">
        <v>0.64132400000000001</v>
      </c>
      <c r="J370" t="s">
        <v>3</v>
      </c>
      <c r="K370">
        <v>346.96279299999998</v>
      </c>
      <c r="L370">
        <v>2.2130000000000001E-3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604.066731</v>
      </c>
      <c r="I371">
        <v>0.77352200000000004</v>
      </c>
      <c r="J371" t="s">
        <v>3</v>
      </c>
      <c r="K371">
        <v>385.52346799999998</v>
      </c>
      <c r="L371">
        <v>2.7560000000000002E-3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664.655125</v>
      </c>
      <c r="I372">
        <v>0.84908399999999995</v>
      </c>
      <c r="J372" t="s">
        <v>3</v>
      </c>
      <c r="K372">
        <v>424.08699300000001</v>
      </c>
      <c r="L372">
        <v>3.3240000000000001E-3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725.28614500000003</v>
      </c>
      <c r="I373">
        <v>0.92493099999999995</v>
      </c>
      <c r="J373" t="s">
        <v>3</v>
      </c>
      <c r="K373">
        <v>462.64976100000001</v>
      </c>
      <c r="L373">
        <v>3.8560000000000001E-3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785.94123200000001</v>
      </c>
      <c r="I374">
        <v>1.0603750000000001</v>
      </c>
      <c r="J374" t="s">
        <v>3</v>
      </c>
      <c r="K374">
        <v>501.21569899999997</v>
      </c>
      <c r="L374">
        <v>4.2009999999999999E-3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846.60615800000005</v>
      </c>
      <c r="I375">
        <v>1.1473850000000001</v>
      </c>
      <c r="J375" t="s">
        <v>3</v>
      </c>
      <c r="K375">
        <v>539.78316900000004</v>
      </c>
      <c r="L375">
        <v>4.62E-3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907.28748800000005</v>
      </c>
      <c r="I376">
        <v>1.38676</v>
      </c>
      <c r="J376" t="s">
        <v>3</v>
      </c>
      <c r="K376">
        <v>578.35313099999996</v>
      </c>
      <c r="L376">
        <v>5.1859999999999996E-3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968.02527599999996</v>
      </c>
      <c r="I377">
        <v>1.6338859999999999</v>
      </c>
      <c r="J377" t="s">
        <v>3</v>
      </c>
      <c r="K377">
        <v>616.92733599999997</v>
      </c>
      <c r="L377">
        <v>5.4120000000000001E-3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1028.7669430000001</v>
      </c>
      <c r="I378">
        <v>1.848007</v>
      </c>
      <c r="J378" t="s">
        <v>3</v>
      </c>
      <c r="K378">
        <v>655.49842000000001</v>
      </c>
      <c r="L378">
        <v>5.9560000000000004E-3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1089.5001560000001</v>
      </c>
      <c r="I379">
        <v>2.1297109999999999</v>
      </c>
      <c r="J379" t="s">
        <v>3</v>
      </c>
      <c r="K379">
        <v>694.07288700000004</v>
      </c>
      <c r="L379">
        <v>6.4270000000000004E-3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1150.211399</v>
      </c>
      <c r="I380">
        <v>2.3780619999999999</v>
      </c>
      <c r="J380" t="s">
        <v>3</v>
      </c>
      <c r="K380">
        <v>732.648369</v>
      </c>
      <c r="L380">
        <v>7.2589999999999998E-3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1210.911472</v>
      </c>
      <c r="I381">
        <v>2.570513</v>
      </c>
      <c r="J381" t="s">
        <v>3</v>
      </c>
      <c r="K381">
        <v>771.22527700000001</v>
      </c>
      <c r="L381">
        <v>7.8370000000000002E-3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206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206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206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206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206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206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206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206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206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206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206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206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206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206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206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206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206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206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206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206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100.394122</v>
      </c>
      <c r="I442">
        <v>5.1862909999999998</v>
      </c>
      <c r="J442" t="s">
        <v>3</v>
      </c>
      <c r="K442">
        <v>100.243076</v>
      </c>
      <c r="L442">
        <v>5.1711020000000003</v>
      </c>
      <c r="M442" t="s">
        <v>4</v>
      </c>
      <c r="N442">
        <v>6.2321840000000002</v>
      </c>
      <c r="O442">
        <v>2.8504000000000002E-2</v>
      </c>
      <c r="P442" t="s">
        <v>5</v>
      </c>
      <c r="Q442">
        <v>15.427904</v>
      </c>
      <c r="R442">
        <v>0.19432199999999999</v>
      </c>
      <c r="S442" t="s">
        <v>6</v>
      </c>
      <c r="T442">
        <v>5.5471779999999997</v>
      </c>
      <c r="U442">
        <v>1.5408E-2</v>
      </c>
      <c r="V442" t="s">
        <v>7</v>
      </c>
      <c r="W442">
        <v>3.2929179999999998</v>
      </c>
      <c r="X442">
        <v>2.7265000000000001E-2</v>
      </c>
      <c r="Y442" t="s">
        <v>8</v>
      </c>
      <c r="Z442">
        <v>5.2347840000000003</v>
      </c>
      <c r="AA442">
        <v>4.2726E-2</v>
      </c>
      <c r="AB442" t="s">
        <v>9</v>
      </c>
      <c r="AC442">
        <v>77.682323999999994</v>
      </c>
      <c r="AD442">
        <v>3.4400400000000002</v>
      </c>
      <c r="AE442" t="s">
        <v>10</v>
      </c>
      <c r="AF442">
        <v>0</v>
      </c>
      <c r="AG442">
        <v>0</v>
      </c>
      <c r="AH442" t="s">
        <v>11</v>
      </c>
      <c r="AI442">
        <v>43208.762664000002</v>
      </c>
      <c r="AJ442">
        <v>2442562636.4391799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201.07525000000001</v>
      </c>
      <c r="I443">
        <v>17.206876000000001</v>
      </c>
      <c r="J443" t="s">
        <v>3</v>
      </c>
      <c r="K443">
        <v>200.76557600000001</v>
      </c>
      <c r="L443">
        <v>17.118119</v>
      </c>
      <c r="M443" t="s">
        <v>4</v>
      </c>
      <c r="N443">
        <v>12.645826</v>
      </c>
      <c r="O443">
        <v>0.13825200000000001</v>
      </c>
      <c r="P443" t="s">
        <v>5</v>
      </c>
      <c r="Q443">
        <v>30.869246</v>
      </c>
      <c r="R443">
        <v>0.36786099999999999</v>
      </c>
      <c r="S443" t="s">
        <v>6</v>
      </c>
      <c r="T443">
        <v>11.068458</v>
      </c>
      <c r="U443">
        <v>4.7789999999999999E-2</v>
      </c>
      <c r="V443" t="s">
        <v>7</v>
      </c>
      <c r="W443">
        <v>6.6225120000000004</v>
      </c>
      <c r="X443">
        <v>4.7434999999999998E-2</v>
      </c>
      <c r="Y443" t="s">
        <v>8</v>
      </c>
      <c r="Z443">
        <v>10.483309999999999</v>
      </c>
      <c r="AA443">
        <v>9.0903999999999999E-2</v>
      </c>
      <c r="AB443" t="s">
        <v>9</v>
      </c>
      <c r="AC443">
        <v>155.45101399999999</v>
      </c>
      <c r="AD443">
        <v>11.689094000000001</v>
      </c>
      <c r="AE443" t="s">
        <v>10</v>
      </c>
      <c r="AF443">
        <v>0</v>
      </c>
      <c r="AG443">
        <v>0</v>
      </c>
      <c r="AH443" t="s">
        <v>11</v>
      </c>
      <c r="AI443">
        <v>44906.193386999999</v>
      </c>
      <c r="AJ443">
        <v>2385084914.6354198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301.76265000000001</v>
      </c>
      <c r="I444">
        <v>26.984158000000001</v>
      </c>
      <c r="J444" t="s">
        <v>3</v>
      </c>
      <c r="K444">
        <v>301.30329999999998</v>
      </c>
      <c r="L444">
        <v>26.851583000000002</v>
      </c>
      <c r="M444" t="s">
        <v>4</v>
      </c>
      <c r="N444">
        <v>19.150463999999999</v>
      </c>
      <c r="O444">
        <v>0.20921400000000001</v>
      </c>
      <c r="P444" t="s">
        <v>5</v>
      </c>
      <c r="Q444">
        <v>46.348146</v>
      </c>
      <c r="R444">
        <v>0.69600700000000004</v>
      </c>
      <c r="S444" t="s">
        <v>6</v>
      </c>
      <c r="T444">
        <v>16.590558000000001</v>
      </c>
      <c r="U444">
        <v>7.9674999999999996E-2</v>
      </c>
      <c r="V444" t="s">
        <v>7</v>
      </c>
      <c r="W444">
        <v>9.9579079999999998</v>
      </c>
      <c r="X444">
        <v>0.104366</v>
      </c>
      <c r="Y444" t="s">
        <v>8</v>
      </c>
      <c r="Z444">
        <v>15.754414000000001</v>
      </c>
      <c r="AA444">
        <v>0.19664599999999999</v>
      </c>
      <c r="AB444" t="s">
        <v>9</v>
      </c>
      <c r="AC444">
        <v>233.0984</v>
      </c>
      <c r="AD444">
        <v>18.098901000000001</v>
      </c>
      <c r="AE444" t="s">
        <v>10</v>
      </c>
      <c r="AF444">
        <v>0</v>
      </c>
      <c r="AG444">
        <v>0</v>
      </c>
      <c r="AH444" t="s">
        <v>11</v>
      </c>
      <c r="AI444">
        <v>46489.961466000001</v>
      </c>
      <c r="AJ444">
        <v>2355402583.01758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402.31018</v>
      </c>
      <c r="I445">
        <v>38.885401999999999</v>
      </c>
      <c r="J445" t="s">
        <v>3</v>
      </c>
      <c r="K445">
        <v>401.70219200000003</v>
      </c>
      <c r="L445">
        <v>38.709411000000003</v>
      </c>
      <c r="M445" t="s">
        <v>4</v>
      </c>
      <c r="N445">
        <v>25.657162</v>
      </c>
      <c r="O445">
        <v>0.33309899999999998</v>
      </c>
      <c r="P445" t="s">
        <v>5</v>
      </c>
      <c r="Q445">
        <v>61.769466000000001</v>
      </c>
      <c r="R445">
        <v>1.1839299999999999</v>
      </c>
      <c r="S445" t="s">
        <v>6</v>
      </c>
      <c r="T445">
        <v>22.063213999999999</v>
      </c>
      <c r="U445">
        <v>0.115823</v>
      </c>
      <c r="V445" t="s">
        <v>7</v>
      </c>
      <c r="W445">
        <v>13.281554</v>
      </c>
      <c r="X445">
        <v>0.123502</v>
      </c>
      <c r="Y445" t="s">
        <v>8</v>
      </c>
      <c r="Z445">
        <v>21.015647999999999</v>
      </c>
      <c r="AA445">
        <v>0.395067</v>
      </c>
      <c r="AB445" t="s">
        <v>9</v>
      </c>
      <c r="AC445">
        <v>310.66137199999997</v>
      </c>
      <c r="AD445">
        <v>24.288353000000001</v>
      </c>
      <c r="AE445" t="s">
        <v>10</v>
      </c>
      <c r="AF445">
        <v>0</v>
      </c>
      <c r="AG445">
        <v>0</v>
      </c>
      <c r="AH445" t="s">
        <v>11</v>
      </c>
      <c r="AI445">
        <v>48434.272308</v>
      </c>
      <c r="AJ445">
        <v>2298978317.0750499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503.04220400000003</v>
      </c>
      <c r="I446">
        <v>62.288609000000001</v>
      </c>
      <c r="J446" t="s">
        <v>3</v>
      </c>
      <c r="K446">
        <v>502.28596800000003</v>
      </c>
      <c r="L446">
        <v>62.052875999999998</v>
      </c>
      <c r="M446" t="s">
        <v>4</v>
      </c>
      <c r="N446">
        <v>32.199187999999999</v>
      </c>
      <c r="O446">
        <v>0.48736699999999999</v>
      </c>
      <c r="P446" t="s">
        <v>5</v>
      </c>
      <c r="Q446">
        <v>77.234105999999997</v>
      </c>
      <c r="R446">
        <v>1.84497</v>
      </c>
      <c r="S446" t="s">
        <v>6</v>
      </c>
      <c r="T446">
        <v>27.574245999999999</v>
      </c>
      <c r="U446">
        <v>0.19555</v>
      </c>
      <c r="V446" t="s">
        <v>7</v>
      </c>
      <c r="W446">
        <v>16.631575999999999</v>
      </c>
      <c r="X446">
        <v>0.17837700000000001</v>
      </c>
      <c r="Y446" t="s">
        <v>8</v>
      </c>
      <c r="Z446">
        <v>26.268035999999999</v>
      </c>
      <c r="AA446">
        <v>0.61671900000000002</v>
      </c>
      <c r="AB446" t="s">
        <v>9</v>
      </c>
      <c r="AC446">
        <v>388.34343799999999</v>
      </c>
      <c r="AD446">
        <v>38.301546999999999</v>
      </c>
      <c r="AE446" t="s">
        <v>10</v>
      </c>
      <c r="AF446">
        <v>0</v>
      </c>
      <c r="AG446">
        <v>0</v>
      </c>
      <c r="AH446" t="s">
        <v>11</v>
      </c>
      <c r="AI446">
        <v>49069.656911999999</v>
      </c>
      <c r="AJ446">
        <v>2272927131.8338299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603.72573399999999</v>
      </c>
      <c r="I447">
        <v>93.032583000000002</v>
      </c>
      <c r="J447" t="s">
        <v>3</v>
      </c>
      <c r="K447">
        <v>602.82027600000004</v>
      </c>
      <c r="L447">
        <v>92.70693</v>
      </c>
      <c r="M447" t="s">
        <v>4</v>
      </c>
      <c r="N447">
        <v>38.745655999999997</v>
      </c>
      <c r="O447">
        <v>0.73225899999999999</v>
      </c>
      <c r="P447" t="s">
        <v>5</v>
      </c>
      <c r="Q447">
        <v>92.713995999999995</v>
      </c>
      <c r="R447">
        <v>3.2198509999999998</v>
      </c>
      <c r="S447" t="s">
        <v>6</v>
      </c>
      <c r="T447">
        <v>33.096876000000002</v>
      </c>
      <c r="U447">
        <v>0.37501099999999998</v>
      </c>
      <c r="V447" t="s">
        <v>7</v>
      </c>
      <c r="W447">
        <v>19.969794</v>
      </c>
      <c r="X447">
        <v>0.20049</v>
      </c>
      <c r="Y447" t="s">
        <v>8</v>
      </c>
      <c r="Z447">
        <v>31.534848</v>
      </c>
      <c r="AA447">
        <v>1.008704</v>
      </c>
      <c r="AB447" t="s">
        <v>9</v>
      </c>
      <c r="AC447">
        <v>465.94397600000002</v>
      </c>
      <c r="AD447">
        <v>54.488242</v>
      </c>
      <c r="AE447" t="s">
        <v>10</v>
      </c>
      <c r="AF447">
        <v>0</v>
      </c>
      <c r="AG447">
        <v>0</v>
      </c>
      <c r="AH447" t="s">
        <v>11</v>
      </c>
      <c r="AI447">
        <v>49433.565366000003</v>
      </c>
      <c r="AJ447">
        <v>2268895402.8530102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704.87623199999996</v>
      </c>
      <c r="I448">
        <v>129.26888500000001</v>
      </c>
      <c r="J448" t="s">
        <v>3</v>
      </c>
      <c r="K448">
        <v>703.80947200000003</v>
      </c>
      <c r="L448">
        <v>128.78439499999999</v>
      </c>
      <c r="M448" t="s">
        <v>4</v>
      </c>
      <c r="N448">
        <v>45.298555999999998</v>
      </c>
      <c r="O448">
        <v>0.84345000000000003</v>
      </c>
      <c r="P448" t="s">
        <v>5</v>
      </c>
      <c r="Q448">
        <v>108.18185</v>
      </c>
      <c r="R448">
        <v>4.1496490000000001</v>
      </c>
      <c r="S448" t="s">
        <v>6</v>
      </c>
      <c r="T448">
        <v>38.592557999999997</v>
      </c>
      <c r="U448">
        <v>0.43098799999999998</v>
      </c>
      <c r="V448" t="s">
        <v>7</v>
      </c>
      <c r="W448">
        <v>23.341638</v>
      </c>
      <c r="X448">
        <v>0.22829199999999999</v>
      </c>
      <c r="Y448" t="s">
        <v>8</v>
      </c>
      <c r="Z448">
        <v>36.774610000000003</v>
      </c>
      <c r="AA448">
        <v>1.3142400000000001</v>
      </c>
      <c r="AB448" t="s">
        <v>9</v>
      </c>
      <c r="AC448">
        <v>544.00866399999995</v>
      </c>
      <c r="AD448">
        <v>77.025065999999995</v>
      </c>
      <c r="AE448" t="s">
        <v>10</v>
      </c>
      <c r="AF448">
        <v>0</v>
      </c>
      <c r="AG448">
        <v>0</v>
      </c>
      <c r="AH448" t="s">
        <v>11</v>
      </c>
      <c r="AI448">
        <v>49433.565366000003</v>
      </c>
      <c r="AJ448">
        <v>2268895402.8530102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806.00333999999998</v>
      </c>
      <c r="I449">
        <v>160.05328</v>
      </c>
      <c r="J449" t="s">
        <v>3</v>
      </c>
      <c r="K449">
        <v>804.78736800000001</v>
      </c>
      <c r="L449">
        <v>159.49357699999999</v>
      </c>
      <c r="M449" t="s">
        <v>4</v>
      </c>
      <c r="N449">
        <v>51.989756</v>
      </c>
      <c r="O449">
        <v>1.0788660000000001</v>
      </c>
      <c r="P449" t="s">
        <v>5</v>
      </c>
      <c r="Q449">
        <v>123.685034</v>
      </c>
      <c r="R449">
        <v>5.2066179999999997</v>
      </c>
      <c r="S449" t="s">
        <v>6</v>
      </c>
      <c r="T449">
        <v>44.083772000000003</v>
      </c>
      <c r="U449">
        <v>0.557419</v>
      </c>
      <c r="V449" t="s">
        <v>7</v>
      </c>
      <c r="W449">
        <v>26.69819</v>
      </c>
      <c r="X449">
        <v>0.30910199999999999</v>
      </c>
      <c r="Y449" t="s">
        <v>8</v>
      </c>
      <c r="Z449">
        <v>42.067900000000002</v>
      </c>
      <c r="AA449">
        <v>1.6445320000000001</v>
      </c>
      <c r="AB449" t="s">
        <v>9</v>
      </c>
      <c r="AC449">
        <v>621.88632600000005</v>
      </c>
      <c r="AD449">
        <v>94.474615999999997</v>
      </c>
      <c r="AE449" t="s">
        <v>10</v>
      </c>
      <c r="AF449">
        <v>0</v>
      </c>
      <c r="AG449">
        <v>0</v>
      </c>
      <c r="AH449" t="s">
        <v>11</v>
      </c>
      <c r="AI449">
        <v>50034.009690999999</v>
      </c>
      <c r="AJ449">
        <v>2247533051.3111901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906.69599400000004</v>
      </c>
      <c r="I450">
        <v>189.57740100000001</v>
      </c>
      <c r="J450" t="s">
        <v>3</v>
      </c>
      <c r="K450">
        <v>905.33245399999998</v>
      </c>
      <c r="L450">
        <v>188.93139600000001</v>
      </c>
      <c r="M450" t="s">
        <v>4</v>
      </c>
      <c r="N450">
        <v>58.510387999999999</v>
      </c>
      <c r="O450">
        <v>1.1602049999999999</v>
      </c>
      <c r="P450" t="s">
        <v>5</v>
      </c>
      <c r="Q450">
        <v>139.18059600000001</v>
      </c>
      <c r="R450">
        <v>6.4063869999999996</v>
      </c>
      <c r="S450" t="s">
        <v>6</v>
      </c>
      <c r="T450">
        <v>49.592137999999998</v>
      </c>
      <c r="U450">
        <v>0.711951</v>
      </c>
      <c r="V450" t="s">
        <v>7</v>
      </c>
      <c r="W450">
        <v>30.067988</v>
      </c>
      <c r="X450">
        <v>0.383108</v>
      </c>
      <c r="Y450" t="s">
        <v>8</v>
      </c>
      <c r="Z450">
        <v>47.322505999999997</v>
      </c>
      <c r="AA450">
        <v>1.876104</v>
      </c>
      <c r="AB450" t="s">
        <v>9</v>
      </c>
      <c r="AC450">
        <v>699.513464</v>
      </c>
      <c r="AD450">
        <v>111.272633</v>
      </c>
      <c r="AE450" t="s">
        <v>10</v>
      </c>
      <c r="AF450">
        <v>0</v>
      </c>
      <c r="AG450">
        <v>0</v>
      </c>
      <c r="AH450" t="s">
        <v>11</v>
      </c>
      <c r="AI450">
        <v>50171.127081999999</v>
      </c>
      <c r="AJ450">
        <v>2238612348.4448299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1006.949358</v>
      </c>
      <c r="I451">
        <v>199.78731999999999</v>
      </c>
      <c r="J451" t="s">
        <v>3</v>
      </c>
      <c r="K451">
        <v>1005.437756</v>
      </c>
      <c r="L451">
        <v>199.13241199999999</v>
      </c>
      <c r="M451" t="s">
        <v>4</v>
      </c>
      <c r="N451">
        <v>65.101652000000001</v>
      </c>
      <c r="O451">
        <v>1.325666</v>
      </c>
      <c r="P451" t="s">
        <v>5</v>
      </c>
      <c r="Q451">
        <v>154.63567399999999</v>
      </c>
      <c r="R451">
        <v>6.7577309999999997</v>
      </c>
      <c r="S451" t="s">
        <v>6</v>
      </c>
      <c r="T451">
        <v>55.063806</v>
      </c>
      <c r="U451">
        <v>0.73008300000000004</v>
      </c>
      <c r="V451" t="s">
        <v>7</v>
      </c>
      <c r="W451">
        <v>33.454675999999999</v>
      </c>
      <c r="X451">
        <v>0.42534699999999998</v>
      </c>
      <c r="Y451" t="s">
        <v>8</v>
      </c>
      <c r="Z451">
        <v>52.559061999999997</v>
      </c>
      <c r="AA451">
        <v>2.0553759999999999</v>
      </c>
      <c r="AB451" t="s">
        <v>9</v>
      </c>
      <c r="AC451">
        <v>776.67433200000005</v>
      </c>
      <c r="AD451">
        <v>115.50211</v>
      </c>
      <c r="AE451" t="s">
        <v>10</v>
      </c>
      <c r="AF451">
        <v>0</v>
      </c>
      <c r="AG451">
        <v>0</v>
      </c>
      <c r="AH451" t="s">
        <v>11</v>
      </c>
      <c r="AI451">
        <v>50856.524382000003</v>
      </c>
      <c r="AJ451">
        <v>2228316601.5236602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1108.0058019999999</v>
      </c>
      <c r="I452">
        <v>217.035619</v>
      </c>
      <c r="J452" t="s">
        <v>3</v>
      </c>
      <c r="K452">
        <v>1106.345828</v>
      </c>
      <c r="L452">
        <v>216.246047</v>
      </c>
      <c r="M452" t="s">
        <v>4</v>
      </c>
      <c r="N452">
        <v>71.791070000000005</v>
      </c>
      <c r="O452">
        <v>1.8850819999999999</v>
      </c>
      <c r="P452" t="s">
        <v>5</v>
      </c>
      <c r="Q452">
        <v>170.20386400000001</v>
      </c>
      <c r="R452">
        <v>7.5703860000000001</v>
      </c>
      <c r="S452" t="s">
        <v>6</v>
      </c>
      <c r="T452">
        <v>60.665751999999998</v>
      </c>
      <c r="U452">
        <v>0.93383899999999997</v>
      </c>
      <c r="V452" t="s">
        <v>7</v>
      </c>
      <c r="W452">
        <v>36.815846000000001</v>
      </c>
      <c r="X452">
        <v>0.46201100000000001</v>
      </c>
      <c r="Y452" t="s">
        <v>8</v>
      </c>
      <c r="Z452">
        <v>57.812553999999999</v>
      </c>
      <c r="AA452">
        <v>2.1864499999999998</v>
      </c>
      <c r="AB452" t="s">
        <v>9</v>
      </c>
      <c r="AC452">
        <v>854.39401199999998</v>
      </c>
      <c r="AD452">
        <v>123.48667500000001</v>
      </c>
      <c r="AE452" t="s">
        <v>10</v>
      </c>
      <c r="AF452">
        <v>0</v>
      </c>
      <c r="AG452">
        <v>0</v>
      </c>
      <c r="AH452" t="s">
        <v>11</v>
      </c>
      <c r="AI452">
        <v>50957.698602999997</v>
      </c>
      <c r="AJ452">
        <v>2227815442.6174102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1208.685626</v>
      </c>
      <c r="I453">
        <v>247.91581600000001</v>
      </c>
      <c r="J453" t="s">
        <v>3</v>
      </c>
      <c r="K453">
        <v>1206.87583</v>
      </c>
      <c r="L453">
        <v>247.016109</v>
      </c>
      <c r="M453" t="s">
        <v>4</v>
      </c>
      <c r="N453">
        <v>78.326669999999993</v>
      </c>
      <c r="O453">
        <v>1.987376</v>
      </c>
      <c r="P453" t="s">
        <v>5</v>
      </c>
      <c r="Q453">
        <v>185.73729399999999</v>
      </c>
      <c r="R453">
        <v>9.4999459999999996</v>
      </c>
      <c r="S453" t="s">
        <v>6</v>
      </c>
      <c r="T453">
        <v>66.147797999999995</v>
      </c>
      <c r="U453">
        <v>0.99458899999999995</v>
      </c>
      <c r="V453" t="s">
        <v>7</v>
      </c>
      <c r="W453">
        <v>40.161380000000001</v>
      </c>
      <c r="X453">
        <v>0.488091</v>
      </c>
      <c r="Y453" t="s">
        <v>8</v>
      </c>
      <c r="Z453">
        <v>63.120455999999997</v>
      </c>
      <c r="AA453">
        <v>2.4976820000000002</v>
      </c>
      <c r="AB453" t="s">
        <v>9</v>
      </c>
      <c r="AC453">
        <v>931.95799199999999</v>
      </c>
      <c r="AD453">
        <v>139.46172999999999</v>
      </c>
      <c r="AE453" t="s">
        <v>10</v>
      </c>
      <c r="AF453">
        <v>0</v>
      </c>
      <c r="AG453">
        <v>0</v>
      </c>
      <c r="AH453" t="s">
        <v>11</v>
      </c>
      <c r="AI453">
        <v>51118.791471999997</v>
      </c>
      <c r="AJ453">
        <v>2219804154.9119701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1309.429668</v>
      </c>
      <c r="I454">
        <v>275.37093800000002</v>
      </c>
      <c r="J454" t="s">
        <v>3</v>
      </c>
      <c r="K454">
        <v>1307.47045</v>
      </c>
      <c r="L454">
        <v>274.39030000000002</v>
      </c>
      <c r="M454" t="s">
        <v>4</v>
      </c>
      <c r="N454">
        <v>84.982545999999999</v>
      </c>
      <c r="O454">
        <v>2.2746080000000002</v>
      </c>
      <c r="P454" t="s">
        <v>5</v>
      </c>
      <c r="Q454">
        <v>201.20442399999999</v>
      </c>
      <c r="R454">
        <v>10.387518999999999</v>
      </c>
      <c r="S454" t="s">
        <v>6</v>
      </c>
      <c r="T454">
        <v>71.594862000000006</v>
      </c>
      <c r="U454">
        <v>1.041445</v>
      </c>
      <c r="V454" t="s">
        <v>7</v>
      </c>
      <c r="W454">
        <v>43.517477999999997</v>
      </c>
      <c r="X454">
        <v>0.489035</v>
      </c>
      <c r="Y454" t="s">
        <v>8</v>
      </c>
      <c r="Z454">
        <v>68.399969999999996</v>
      </c>
      <c r="AA454">
        <v>2.7095630000000002</v>
      </c>
      <c r="AB454" t="s">
        <v>9</v>
      </c>
      <c r="AC454">
        <v>1009.519598</v>
      </c>
      <c r="AD454">
        <v>152.971564</v>
      </c>
      <c r="AE454" t="s">
        <v>10</v>
      </c>
      <c r="AF454">
        <v>0</v>
      </c>
      <c r="AG454">
        <v>0</v>
      </c>
      <c r="AH454" t="s">
        <v>11</v>
      </c>
      <c r="AI454">
        <v>51331.087337999998</v>
      </c>
      <c r="AJ454">
        <v>2209077861.8164301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1410.3109219999999</v>
      </c>
      <c r="I455">
        <v>307.40646500000003</v>
      </c>
      <c r="J455" t="s">
        <v>3</v>
      </c>
      <c r="K455">
        <v>1408.1924019999999</v>
      </c>
      <c r="L455">
        <v>306.14857599999999</v>
      </c>
      <c r="M455" t="s">
        <v>4</v>
      </c>
      <c r="N455">
        <v>91.563364000000007</v>
      </c>
      <c r="O455">
        <v>2.3414259999999998</v>
      </c>
      <c r="P455" t="s">
        <v>5</v>
      </c>
      <c r="Q455">
        <v>216.784918</v>
      </c>
      <c r="R455">
        <v>11.710591000000001</v>
      </c>
      <c r="S455" t="s">
        <v>6</v>
      </c>
      <c r="T455">
        <v>77.056926000000004</v>
      </c>
      <c r="U455">
        <v>1.111345</v>
      </c>
      <c r="V455" t="s">
        <v>7</v>
      </c>
      <c r="W455">
        <v>46.937154</v>
      </c>
      <c r="X455">
        <v>0.51710199999999995</v>
      </c>
      <c r="Y455" t="s">
        <v>8</v>
      </c>
      <c r="Z455">
        <v>73.726506000000001</v>
      </c>
      <c r="AA455">
        <v>3.1152880000000001</v>
      </c>
      <c r="AB455" t="s">
        <v>9</v>
      </c>
      <c r="AC455">
        <v>1087.1835900000001</v>
      </c>
      <c r="AD455">
        <v>171.07631699999999</v>
      </c>
      <c r="AE455" t="s">
        <v>10</v>
      </c>
      <c r="AF455">
        <v>0</v>
      </c>
      <c r="AG455">
        <v>0</v>
      </c>
      <c r="AH455" t="s">
        <v>11</v>
      </c>
      <c r="AI455">
        <v>51331.087337999998</v>
      </c>
      <c r="AJ455">
        <v>2209077861.8164301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1511.100054</v>
      </c>
      <c r="I456">
        <v>344.87744900000001</v>
      </c>
      <c r="J456" t="s">
        <v>3</v>
      </c>
      <c r="K456">
        <v>1508.8327420000001</v>
      </c>
      <c r="L456">
        <v>343.462491</v>
      </c>
      <c r="M456" t="s">
        <v>4</v>
      </c>
      <c r="N456">
        <v>98.202325999999999</v>
      </c>
      <c r="O456">
        <v>2.8422170000000002</v>
      </c>
      <c r="P456" t="s">
        <v>5</v>
      </c>
      <c r="Q456">
        <v>232.25641400000001</v>
      </c>
      <c r="R456">
        <v>12.791207999999999</v>
      </c>
      <c r="S456" t="s">
        <v>6</v>
      </c>
      <c r="T456">
        <v>82.511765999999994</v>
      </c>
      <c r="U456">
        <v>1.252963</v>
      </c>
      <c r="V456" t="s">
        <v>7</v>
      </c>
      <c r="W456">
        <v>50.330764000000002</v>
      </c>
      <c r="X456">
        <v>0.53229199999999999</v>
      </c>
      <c r="Y456" t="s">
        <v>8</v>
      </c>
      <c r="Z456">
        <v>78.985234000000005</v>
      </c>
      <c r="AA456">
        <v>3.4004379999999998</v>
      </c>
      <c r="AB456" t="s">
        <v>9</v>
      </c>
      <c r="AC456">
        <v>1164.804754</v>
      </c>
      <c r="AD456">
        <v>191.21712299999999</v>
      </c>
      <c r="AE456" t="s">
        <v>10</v>
      </c>
      <c r="AF456">
        <v>0</v>
      </c>
      <c r="AG456">
        <v>0</v>
      </c>
      <c r="AH456" t="s">
        <v>11</v>
      </c>
      <c r="AI456">
        <v>52162.786361999999</v>
      </c>
      <c r="AJ456">
        <v>2187595326.7678499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1611.988384</v>
      </c>
      <c r="I457">
        <v>396.58135499999997</v>
      </c>
      <c r="J457" t="s">
        <v>3</v>
      </c>
      <c r="K457">
        <v>1609.5717159999999</v>
      </c>
      <c r="L457">
        <v>394.87629900000002</v>
      </c>
      <c r="M457" t="s">
        <v>4</v>
      </c>
      <c r="N457">
        <v>104.82191</v>
      </c>
      <c r="O457">
        <v>3.161778</v>
      </c>
      <c r="P457" t="s">
        <v>5</v>
      </c>
      <c r="Q457">
        <v>247.81756999999999</v>
      </c>
      <c r="R457">
        <v>15.090396999999999</v>
      </c>
      <c r="S457" t="s">
        <v>6</v>
      </c>
      <c r="T457">
        <v>87.972909999999999</v>
      </c>
      <c r="U457">
        <v>1.422814</v>
      </c>
      <c r="V457" t="s">
        <v>7</v>
      </c>
      <c r="W457">
        <v>53.727116000000002</v>
      </c>
      <c r="X457">
        <v>0.65454599999999996</v>
      </c>
      <c r="Y457" t="s">
        <v>8</v>
      </c>
      <c r="Z457">
        <v>84.325406000000001</v>
      </c>
      <c r="AA457">
        <v>4.0909370000000003</v>
      </c>
      <c r="AB457" t="s">
        <v>9</v>
      </c>
      <c r="AC457">
        <v>1242.4641039999999</v>
      </c>
      <c r="AD457">
        <v>216.43118200000001</v>
      </c>
      <c r="AE457" t="s">
        <v>10</v>
      </c>
      <c r="AF457">
        <v>0</v>
      </c>
      <c r="AG457">
        <v>0</v>
      </c>
      <c r="AH457" t="s">
        <v>11</v>
      </c>
      <c r="AI457">
        <v>52182.968586000003</v>
      </c>
      <c r="AJ457">
        <v>2186321366.03303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1713.2774199999999</v>
      </c>
      <c r="I458">
        <v>474.98030999999997</v>
      </c>
      <c r="J458" t="s">
        <v>3</v>
      </c>
      <c r="K458">
        <v>1710.7094440000001</v>
      </c>
      <c r="L458">
        <v>473.15248500000001</v>
      </c>
      <c r="M458" t="s">
        <v>4</v>
      </c>
      <c r="N458">
        <v>111.453772</v>
      </c>
      <c r="O458">
        <v>3.5016940000000001</v>
      </c>
      <c r="P458" t="s">
        <v>5</v>
      </c>
      <c r="Q458">
        <v>263.48499399999997</v>
      </c>
      <c r="R458">
        <v>19.398802</v>
      </c>
      <c r="S458" t="s">
        <v>6</v>
      </c>
      <c r="T458">
        <v>93.446523999999997</v>
      </c>
      <c r="U458">
        <v>1.630212</v>
      </c>
      <c r="V458" t="s">
        <v>7</v>
      </c>
      <c r="W458">
        <v>57.176099999999998</v>
      </c>
      <c r="X458">
        <v>0.81889000000000001</v>
      </c>
      <c r="Y458" t="s">
        <v>8</v>
      </c>
      <c r="Z458">
        <v>89.704564000000005</v>
      </c>
      <c r="AA458">
        <v>5.530278</v>
      </c>
      <c r="AB458" t="s">
        <v>9</v>
      </c>
      <c r="AC458">
        <v>1320.399858</v>
      </c>
      <c r="AD458">
        <v>257.085081</v>
      </c>
      <c r="AE458" t="s">
        <v>10</v>
      </c>
      <c r="AF458">
        <v>0</v>
      </c>
      <c r="AG458">
        <v>0</v>
      </c>
      <c r="AH458" t="s">
        <v>11</v>
      </c>
      <c r="AI458">
        <v>52182.968586000003</v>
      </c>
      <c r="AJ458">
        <v>2186321366.03303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1813.894374</v>
      </c>
      <c r="I459">
        <v>509.65966900000001</v>
      </c>
      <c r="J459" t="s">
        <v>3</v>
      </c>
      <c r="K459">
        <v>1811.178418</v>
      </c>
      <c r="L459">
        <v>507.72951499999999</v>
      </c>
      <c r="M459" t="s">
        <v>4</v>
      </c>
      <c r="N459">
        <v>118.12327000000001</v>
      </c>
      <c r="O459">
        <v>3.9898289999999998</v>
      </c>
      <c r="P459" t="s">
        <v>5</v>
      </c>
      <c r="Q459">
        <v>278.98047400000002</v>
      </c>
      <c r="R459">
        <v>20.586247</v>
      </c>
      <c r="S459" t="s">
        <v>6</v>
      </c>
      <c r="T459">
        <v>98.904234000000002</v>
      </c>
      <c r="U459">
        <v>1.69408</v>
      </c>
      <c r="V459" t="s">
        <v>7</v>
      </c>
      <c r="W459">
        <v>60.539997999999997</v>
      </c>
      <c r="X459">
        <v>0.84632399999999997</v>
      </c>
      <c r="Y459" t="s">
        <v>8</v>
      </c>
      <c r="Z459">
        <v>94.999204000000006</v>
      </c>
      <c r="AA459">
        <v>5.8971410000000004</v>
      </c>
      <c r="AB459" t="s">
        <v>9</v>
      </c>
      <c r="AC459">
        <v>1397.8009500000001</v>
      </c>
      <c r="AD459">
        <v>274.28501999999997</v>
      </c>
      <c r="AE459" t="s">
        <v>10</v>
      </c>
      <c r="AF459">
        <v>0</v>
      </c>
      <c r="AG459">
        <v>0</v>
      </c>
      <c r="AH459" t="s">
        <v>11</v>
      </c>
      <c r="AI459">
        <v>52268.876752999997</v>
      </c>
      <c r="AJ459">
        <v>2183158268.6971302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1914.5141180000001</v>
      </c>
      <c r="I460">
        <v>551.26818000000003</v>
      </c>
      <c r="J460" t="s">
        <v>3</v>
      </c>
      <c r="K460">
        <v>1911.6498959999999</v>
      </c>
      <c r="L460">
        <v>549.07711200000006</v>
      </c>
      <c r="M460" t="s">
        <v>4</v>
      </c>
      <c r="N460">
        <v>124.759558</v>
      </c>
      <c r="O460">
        <v>4.2595689999999999</v>
      </c>
      <c r="P460" t="s">
        <v>5</v>
      </c>
      <c r="Q460">
        <v>294.52532000000002</v>
      </c>
      <c r="R460">
        <v>22.106995000000001</v>
      </c>
      <c r="S460" t="s">
        <v>6</v>
      </c>
      <c r="T460">
        <v>104.36568</v>
      </c>
      <c r="U460">
        <v>1.8995359999999999</v>
      </c>
      <c r="V460" t="s">
        <v>7</v>
      </c>
      <c r="W460">
        <v>63.916580000000003</v>
      </c>
      <c r="X460">
        <v>0.91186900000000004</v>
      </c>
      <c r="Y460" t="s">
        <v>8</v>
      </c>
      <c r="Z460">
        <v>100.27804399999999</v>
      </c>
      <c r="AA460">
        <v>6.2047540000000003</v>
      </c>
      <c r="AB460" t="s">
        <v>9</v>
      </c>
      <c r="AC460">
        <v>1475.1931279999999</v>
      </c>
      <c r="AD460">
        <v>295.88146399999999</v>
      </c>
      <c r="AE460" t="s">
        <v>10</v>
      </c>
      <c r="AF460">
        <v>0</v>
      </c>
      <c r="AG460">
        <v>0</v>
      </c>
      <c r="AH460" t="s">
        <v>11</v>
      </c>
      <c r="AI460">
        <v>52629.799789999997</v>
      </c>
      <c r="AJ460">
        <v>2164413678.4470301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2015.3320920000001</v>
      </c>
      <c r="I461">
        <v>592.44433300000003</v>
      </c>
      <c r="J461" t="s">
        <v>3</v>
      </c>
      <c r="K461">
        <v>2012.3192919999999</v>
      </c>
      <c r="L461">
        <v>590.26411700000006</v>
      </c>
      <c r="M461" t="s">
        <v>4</v>
      </c>
      <c r="N461">
        <v>131.408568</v>
      </c>
      <c r="O461">
        <v>4.6934259999999997</v>
      </c>
      <c r="P461" t="s">
        <v>5</v>
      </c>
      <c r="Q461">
        <v>310.08846</v>
      </c>
      <c r="R461">
        <v>24.035867</v>
      </c>
      <c r="S461" t="s">
        <v>6</v>
      </c>
      <c r="T461">
        <v>109.88567999999999</v>
      </c>
      <c r="U461">
        <v>2.435794</v>
      </c>
      <c r="V461" t="s">
        <v>7</v>
      </c>
      <c r="W461">
        <v>67.307028000000003</v>
      </c>
      <c r="X461">
        <v>0.92097899999999999</v>
      </c>
      <c r="Y461" t="s">
        <v>8</v>
      </c>
      <c r="Z461">
        <v>105.56501400000001</v>
      </c>
      <c r="AA461">
        <v>6.4674250000000004</v>
      </c>
      <c r="AB461" t="s">
        <v>9</v>
      </c>
      <c r="AC461">
        <v>1552.746492</v>
      </c>
      <c r="AD461">
        <v>317.38606700000003</v>
      </c>
      <c r="AE461" t="s">
        <v>10</v>
      </c>
      <c r="AF461">
        <v>0</v>
      </c>
      <c r="AG461">
        <v>0</v>
      </c>
      <c r="AH461" t="s">
        <v>11</v>
      </c>
      <c r="AI461">
        <v>52629.799789999997</v>
      </c>
      <c r="AJ461">
        <v>2164413678.4470301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90.892944</v>
      </c>
      <c r="I482">
        <v>8.9649760000000001</v>
      </c>
      <c r="J482" t="s">
        <v>3</v>
      </c>
      <c r="K482">
        <v>90.745639999999995</v>
      </c>
      <c r="L482">
        <v>8.9613969999999998</v>
      </c>
      <c r="M482" t="s">
        <v>4</v>
      </c>
      <c r="N482">
        <v>6.275048</v>
      </c>
      <c r="O482">
        <v>8.1548999999999996E-2</v>
      </c>
      <c r="P482" t="s">
        <v>5</v>
      </c>
      <c r="Q482">
        <v>0</v>
      </c>
      <c r="R482">
        <v>0</v>
      </c>
      <c r="S482" t="s">
        <v>6</v>
      </c>
      <c r="T482">
        <v>5.50305</v>
      </c>
      <c r="U482">
        <v>4.6059999999999999E-3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51318.918058000003</v>
      </c>
      <c r="AJ482">
        <v>3033733364.9310198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181.57359199999999</v>
      </c>
      <c r="I483">
        <v>21.520579000000001</v>
      </c>
      <c r="J483" t="s">
        <v>3</v>
      </c>
      <c r="K483">
        <v>181.276464</v>
      </c>
      <c r="L483">
        <v>21.525376999999999</v>
      </c>
      <c r="M483" t="s">
        <v>4</v>
      </c>
      <c r="N483">
        <v>12.747517999999999</v>
      </c>
      <c r="O483">
        <v>0.26785700000000001</v>
      </c>
      <c r="P483" t="s">
        <v>5</v>
      </c>
      <c r="Q483">
        <v>0</v>
      </c>
      <c r="R483">
        <v>0</v>
      </c>
      <c r="S483" t="s">
        <v>6</v>
      </c>
      <c r="T483">
        <v>10.982854</v>
      </c>
      <c r="U483">
        <v>3.7716E-2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53090.343561000002</v>
      </c>
      <c r="AJ483">
        <v>2961972469.9883299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271.67609599999997</v>
      </c>
      <c r="I484">
        <v>28.190840999999999</v>
      </c>
      <c r="J484" t="s">
        <v>3</v>
      </c>
      <c r="K484">
        <v>271.23318599999999</v>
      </c>
      <c r="L484">
        <v>28.186494</v>
      </c>
      <c r="M484" t="s">
        <v>4</v>
      </c>
      <c r="N484">
        <v>19.249914</v>
      </c>
      <c r="O484">
        <v>0.46344000000000002</v>
      </c>
      <c r="P484" t="s">
        <v>5</v>
      </c>
      <c r="Q484">
        <v>0</v>
      </c>
      <c r="R484">
        <v>0</v>
      </c>
      <c r="S484" t="s">
        <v>6</v>
      </c>
      <c r="T484">
        <v>16.432758</v>
      </c>
      <c r="U484">
        <v>7.6092999999999994E-2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53623.676116000002</v>
      </c>
      <c r="AJ484">
        <v>2930645711.0995202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362.16444000000001</v>
      </c>
      <c r="I485">
        <v>41.918298</v>
      </c>
      <c r="J485" t="s">
        <v>3</v>
      </c>
      <c r="K485">
        <v>361.57554399999998</v>
      </c>
      <c r="L485">
        <v>41.918401000000003</v>
      </c>
      <c r="M485" t="s">
        <v>4</v>
      </c>
      <c r="N485">
        <v>25.782613999999999</v>
      </c>
      <c r="O485">
        <v>0.69844300000000004</v>
      </c>
      <c r="P485" t="s">
        <v>5</v>
      </c>
      <c r="Q485">
        <v>0</v>
      </c>
      <c r="R485">
        <v>0</v>
      </c>
      <c r="S485" t="s">
        <v>6</v>
      </c>
      <c r="T485">
        <v>21.880792</v>
      </c>
      <c r="U485">
        <v>9.1970999999999997E-2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53687.492116000001</v>
      </c>
      <c r="AJ485">
        <v>2926348729.3470802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452.27298999999999</v>
      </c>
      <c r="I486">
        <v>48.988244999999999</v>
      </c>
      <c r="J486" t="s">
        <v>3</v>
      </c>
      <c r="K486">
        <v>451.538276</v>
      </c>
      <c r="L486">
        <v>48.995314999999998</v>
      </c>
      <c r="M486" t="s">
        <v>4</v>
      </c>
      <c r="N486">
        <v>32.280250000000002</v>
      </c>
      <c r="O486">
        <v>0.86800500000000003</v>
      </c>
      <c r="P486" t="s">
        <v>5</v>
      </c>
      <c r="Q486">
        <v>0</v>
      </c>
      <c r="R486">
        <v>0</v>
      </c>
      <c r="S486" t="s">
        <v>6</v>
      </c>
      <c r="T486">
        <v>27.306066000000001</v>
      </c>
      <c r="U486">
        <v>9.4472E-2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55974.702145000003</v>
      </c>
      <c r="AJ486">
        <v>2906723167.4720201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542.82670199999995</v>
      </c>
      <c r="I487">
        <v>71.504357999999996</v>
      </c>
      <c r="J487" t="s">
        <v>3</v>
      </c>
      <c r="K487">
        <v>541.94610399999999</v>
      </c>
      <c r="L487">
        <v>71.505251000000001</v>
      </c>
      <c r="M487" t="s">
        <v>4</v>
      </c>
      <c r="N487">
        <v>38.792453999999999</v>
      </c>
      <c r="O487">
        <v>1.0040929999999999</v>
      </c>
      <c r="P487" t="s">
        <v>5</v>
      </c>
      <c r="Q487">
        <v>0</v>
      </c>
      <c r="R487">
        <v>0</v>
      </c>
      <c r="S487" t="s">
        <v>6</v>
      </c>
      <c r="T487">
        <v>32.777194000000001</v>
      </c>
      <c r="U487">
        <v>0.15998299999999999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57340.499556000002</v>
      </c>
      <c r="AJ487">
        <v>2937141739.41363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633.32739400000003</v>
      </c>
      <c r="I488">
        <v>82.645421999999996</v>
      </c>
      <c r="J488" t="s">
        <v>3</v>
      </c>
      <c r="K488">
        <v>632.30148599999995</v>
      </c>
      <c r="L488">
        <v>82.645696000000001</v>
      </c>
      <c r="M488" t="s">
        <v>4</v>
      </c>
      <c r="N488">
        <v>45.313254000000001</v>
      </c>
      <c r="O488">
        <v>1.0896809999999999</v>
      </c>
      <c r="P488" t="s">
        <v>5</v>
      </c>
      <c r="Q488">
        <v>0</v>
      </c>
      <c r="R488">
        <v>0</v>
      </c>
      <c r="S488" t="s">
        <v>6</v>
      </c>
      <c r="T488">
        <v>38.211359999999999</v>
      </c>
      <c r="U488">
        <v>0.18751100000000001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58910.014934999999</v>
      </c>
      <c r="AJ488">
        <v>2907224513.0680099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723.68532400000004</v>
      </c>
      <c r="I489">
        <v>103.69502300000001</v>
      </c>
      <c r="J489" t="s">
        <v>3</v>
      </c>
      <c r="K489">
        <v>722.51353200000005</v>
      </c>
      <c r="L489">
        <v>103.663847</v>
      </c>
      <c r="M489" t="s">
        <v>4</v>
      </c>
      <c r="N489">
        <v>51.844836000000001</v>
      </c>
      <c r="O489">
        <v>1.1651530000000001</v>
      </c>
      <c r="P489" t="s">
        <v>5</v>
      </c>
      <c r="Q489">
        <v>0</v>
      </c>
      <c r="R489">
        <v>0</v>
      </c>
      <c r="S489" t="s">
        <v>6</v>
      </c>
      <c r="T489">
        <v>43.689852000000002</v>
      </c>
      <c r="U489">
        <v>0.35775499999999999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59007.544022000002</v>
      </c>
      <c r="AJ489">
        <v>2899612644.5732098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814.27427</v>
      </c>
      <c r="I490">
        <v>122.85436300000001</v>
      </c>
      <c r="J490" t="s">
        <v>3</v>
      </c>
      <c r="K490">
        <v>812.95592399999998</v>
      </c>
      <c r="L490">
        <v>122.79349999999999</v>
      </c>
      <c r="M490" t="s">
        <v>4</v>
      </c>
      <c r="N490">
        <v>58.401598</v>
      </c>
      <c r="O490">
        <v>1.307097</v>
      </c>
      <c r="P490" t="s">
        <v>5</v>
      </c>
      <c r="Q490">
        <v>0</v>
      </c>
      <c r="R490">
        <v>0</v>
      </c>
      <c r="S490" t="s">
        <v>6</v>
      </c>
      <c r="T490">
        <v>49.176777999999999</v>
      </c>
      <c r="U490">
        <v>0.57168099999999999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60068.208334000003</v>
      </c>
      <c r="AJ490">
        <v>2856122577.2563601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904.36346600000002</v>
      </c>
      <c r="I491">
        <v>133.91332800000001</v>
      </c>
      <c r="J491" t="s">
        <v>3</v>
      </c>
      <c r="K491">
        <v>902.89949799999999</v>
      </c>
      <c r="L491">
        <v>133.84210300000001</v>
      </c>
      <c r="M491" t="s">
        <v>4</v>
      </c>
      <c r="N491">
        <v>64.927514000000002</v>
      </c>
      <c r="O491">
        <v>1.3530519999999999</v>
      </c>
      <c r="P491" t="s">
        <v>5</v>
      </c>
      <c r="Q491">
        <v>0</v>
      </c>
      <c r="R491">
        <v>0</v>
      </c>
      <c r="S491" t="s">
        <v>6</v>
      </c>
      <c r="T491">
        <v>54.577812000000002</v>
      </c>
      <c r="U491">
        <v>0.57945599999999997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60183.882010000001</v>
      </c>
      <c r="AJ491">
        <v>2848798923.8481002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994.92592000000002</v>
      </c>
      <c r="I492">
        <v>155.915108</v>
      </c>
      <c r="J492" t="s">
        <v>3</v>
      </c>
      <c r="K492">
        <v>993.31494999999995</v>
      </c>
      <c r="L492">
        <v>155.818161</v>
      </c>
      <c r="M492" t="s">
        <v>4</v>
      </c>
      <c r="N492">
        <v>71.544569999999993</v>
      </c>
      <c r="O492">
        <v>1.585788</v>
      </c>
      <c r="P492" t="s">
        <v>5</v>
      </c>
      <c r="Q492">
        <v>0</v>
      </c>
      <c r="R492">
        <v>0</v>
      </c>
      <c r="S492" t="s">
        <v>6</v>
      </c>
      <c r="T492">
        <v>60.021568000000002</v>
      </c>
      <c r="U492">
        <v>0.63627999999999996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60367.536454000001</v>
      </c>
      <c r="AJ492">
        <v>2836052703.6229701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1085.2371800000001</v>
      </c>
      <c r="I493">
        <v>167.263251</v>
      </c>
      <c r="J493" t="s">
        <v>3</v>
      </c>
      <c r="K493">
        <v>1083.4809540000001</v>
      </c>
      <c r="L493">
        <v>167.18787399999999</v>
      </c>
      <c r="M493" t="s">
        <v>4</v>
      </c>
      <c r="N493">
        <v>78.122748000000001</v>
      </c>
      <c r="O493">
        <v>1.748801</v>
      </c>
      <c r="P493" t="s">
        <v>5</v>
      </c>
      <c r="Q493">
        <v>0</v>
      </c>
      <c r="R493">
        <v>0</v>
      </c>
      <c r="S493" t="s">
        <v>6</v>
      </c>
      <c r="T493">
        <v>65.433943999999997</v>
      </c>
      <c r="U493">
        <v>0.64770899999999998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60607.717302999998</v>
      </c>
      <c r="AJ493">
        <v>2821093099.4906301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1175.763054</v>
      </c>
      <c r="I494">
        <v>194.343864</v>
      </c>
      <c r="J494" t="s">
        <v>3</v>
      </c>
      <c r="K494">
        <v>1173.861034</v>
      </c>
      <c r="L494">
        <v>194.255831</v>
      </c>
      <c r="M494" t="s">
        <v>4</v>
      </c>
      <c r="N494">
        <v>84.719378000000006</v>
      </c>
      <c r="O494">
        <v>1.8376779999999999</v>
      </c>
      <c r="P494" t="s">
        <v>5</v>
      </c>
      <c r="Q494">
        <v>0</v>
      </c>
      <c r="R494">
        <v>0</v>
      </c>
      <c r="S494" t="s">
        <v>6</v>
      </c>
      <c r="T494">
        <v>70.904526000000004</v>
      </c>
      <c r="U494">
        <v>0.84021599999999996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60845.175989000003</v>
      </c>
      <c r="AJ494">
        <v>2801544990.5178599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1266.4939099999999</v>
      </c>
      <c r="I495">
        <v>212.415356</v>
      </c>
      <c r="J495" t="s">
        <v>3</v>
      </c>
      <c r="K495">
        <v>1264.444992</v>
      </c>
      <c r="L495">
        <v>212.09356</v>
      </c>
      <c r="M495" t="s">
        <v>4</v>
      </c>
      <c r="N495">
        <v>91.407510000000002</v>
      </c>
      <c r="O495">
        <v>2.211983</v>
      </c>
      <c r="P495" t="s">
        <v>5</v>
      </c>
      <c r="Q495">
        <v>0</v>
      </c>
      <c r="R495">
        <v>0</v>
      </c>
      <c r="S495" t="s">
        <v>6</v>
      </c>
      <c r="T495">
        <v>76.365464000000003</v>
      </c>
      <c r="U495">
        <v>1.0847800000000001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60897.303712000001</v>
      </c>
      <c r="AJ495">
        <v>2799920296.1554198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1357.2300419999999</v>
      </c>
      <c r="I496">
        <v>241.902998</v>
      </c>
      <c r="J496" t="s">
        <v>3</v>
      </c>
      <c r="K496">
        <v>1355.0354259999999</v>
      </c>
      <c r="L496">
        <v>241.532194</v>
      </c>
      <c r="M496" t="s">
        <v>4</v>
      </c>
      <c r="N496">
        <v>98.015191999999999</v>
      </c>
      <c r="O496">
        <v>2.4687679999999999</v>
      </c>
      <c r="P496" t="s">
        <v>5</v>
      </c>
      <c r="Q496">
        <v>0</v>
      </c>
      <c r="R496">
        <v>0</v>
      </c>
      <c r="S496" t="s">
        <v>6</v>
      </c>
      <c r="T496">
        <v>81.800538000000003</v>
      </c>
      <c r="U496">
        <v>1.1669940000000001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60897.303712000001</v>
      </c>
      <c r="AJ496">
        <v>2799920296.1554198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1447.746658</v>
      </c>
      <c r="I497">
        <v>276.25876299999999</v>
      </c>
      <c r="J497" t="s">
        <v>3</v>
      </c>
      <c r="K497">
        <v>1445.4064780000001</v>
      </c>
      <c r="L497">
        <v>275.84114</v>
      </c>
      <c r="M497" t="s">
        <v>4</v>
      </c>
      <c r="N497">
        <v>104.636854</v>
      </c>
      <c r="O497">
        <v>2.7991609999999998</v>
      </c>
      <c r="P497" t="s">
        <v>5</v>
      </c>
      <c r="Q497">
        <v>0</v>
      </c>
      <c r="R497">
        <v>0</v>
      </c>
      <c r="S497" t="s">
        <v>6</v>
      </c>
      <c r="T497">
        <v>87.212474</v>
      </c>
      <c r="U497">
        <v>1.2209810000000001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61137.593957999998</v>
      </c>
      <c r="AJ497">
        <v>2795160041.0557799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1538.357998</v>
      </c>
      <c r="I498">
        <v>290.41545000000002</v>
      </c>
      <c r="J498" t="s">
        <v>3</v>
      </c>
      <c r="K498">
        <v>1535.87157</v>
      </c>
      <c r="L498">
        <v>289.98176100000001</v>
      </c>
      <c r="M498" t="s">
        <v>4</v>
      </c>
      <c r="N498">
        <v>111.270478</v>
      </c>
      <c r="O498">
        <v>2.9754499999999999</v>
      </c>
      <c r="P498" t="s">
        <v>5</v>
      </c>
      <c r="Q498">
        <v>0</v>
      </c>
      <c r="R498">
        <v>0</v>
      </c>
      <c r="S498" t="s">
        <v>6</v>
      </c>
      <c r="T498">
        <v>92.636319999999998</v>
      </c>
      <c r="U498">
        <v>1.3006450000000001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61137.593957999998</v>
      </c>
      <c r="AJ498">
        <v>2795160041.0557799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1628.981726</v>
      </c>
      <c r="I499">
        <v>317.90848499999998</v>
      </c>
      <c r="J499" t="s">
        <v>3</v>
      </c>
      <c r="K499">
        <v>1626.3493579999999</v>
      </c>
      <c r="L499">
        <v>317.46793600000001</v>
      </c>
      <c r="M499" t="s">
        <v>4</v>
      </c>
      <c r="N499">
        <v>117.948756</v>
      </c>
      <c r="O499">
        <v>3.4695930000000001</v>
      </c>
      <c r="P499" t="s">
        <v>5</v>
      </c>
      <c r="Q499">
        <v>0</v>
      </c>
      <c r="R499">
        <v>0</v>
      </c>
      <c r="S499" t="s">
        <v>6</v>
      </c>
      <c r="T499">
        <v>98.061610000000002</v>
      </c>
      <c r="U499">
        <v>1.4937469999999999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61323.192325999997</v>
      </c>
      <c r="AJ499">
        <v>2779855566.90973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1719.4123979999999</v>
      </c>
      <c r="I500">
        <v>342.57013499999999</v>
      </c>
      <c r="J500" t="s">
        <v>3</v>
      </c>
      <c r="K500">
        <v>1716.6343859999999</v>
      </c>
      <c r="L500">
        <v>342.08737000000002</v>
      </c>
      <c r="M500" t="s">
        <v>4</v>
      </c>
      <c r="N500">
        <v>124.607128</v>
      </c>
      <c r="O500">
        <v>3.835019</v>
      </c>
      <c r="P500" t="s">
        <v>5</v>
      </c>
      <c r="Q500">
        <v>0</v>
      </c>
      <c r="R500">
        <v>0</v>
      </c>
      <c r="S500" t="s">
        <v>6</v>
      </c>
      <c r="T500">
        <v>103.484404</v>
      </c>
      <c r="U500">
        <v>1.6059330000000001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61323.192325999997</v>
      </c>
      <c r="AJ500">
        <v>2779855566.90973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1810.2823639999999</v>
      </c>
      <c r="I501">
        <v>381.22728699999999</v>
      </c>
      <c r="J501" t="s">
        <v>3</v>
      </c>
      <c r="K501">
        <v>1807.358884</v>
      </c>
      <c r="L501">
        <v>380.72215199999999</v>
      </c>
      <c r="M501" t="s">
        <v>4</v>
      </c>
      <c r="N501">
        <v>131.26788999999999</v>
      </c>
      <c r="O501">
        <v>4.1376540000000004</v>
      </c>
      <c r="P501" t="s">
        <v>5</v>
      </c>
      <c r="Q501">
        <v>0</v>
      </c>
      <c r="R501">
        <v>0</v>
      </c>
      <c r="S501" t="s">
        <v>6</v>
      </c>
      <c r="T501">
        <v>108.96195400000001</v>
      </c>
      <c r="U501">
        <v>1.8612420000000001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61479.275912999998</v>
      </c>
      <c r="AJ501">
        <v>2769105325.3422899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1202.8851979999999</v>
      </c>
      <c r="I502">
        <v>190.27483100000001</v>
      </c>
      <c r="J502" t="s">
        <v>3</v>
      </c>
      <c r="K502">
        <v>1202.5074930000001</v>
      </c>
      <c r="L502">
        <v>190.19578100000001</v>
      </c>
      <c r="M502" t="s">
        <v>4</v>
      </c>
      <c r="N502">
        <v>25.150473999999999</v>
      </c>
      <c r="O502">
        <v>0.41450300000000001</v>
      </c>
      <c r="P502" t="s">
        <v>5</v>
      </c>
      <c r="Q502">
        <v>39.639974000000002</v>
      </c>
      <c r="R502">
        <v>2.949004</v>
      </c>
      <c r="S502" t="s">
        <v>6</v>
      </c>
      <c r="T502">
        <v>19.164832000000001</v>
      </c>
      <c r="U502">
        <v>0.18481400000000001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115043.496868</v>
      </c>
      <c r="AJ502">
        <v>5952315202.0459099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2407.993633</v>
      </c>
      <c r="I503">
        <v>693.82565299999999</v>
      </c>
      <c r="J503" t="s">
        <v>3</v>
      </c>
      <c r="K503">
        <v>2407.2390529999998</v>
      </c>
      <c r="L503">
        <v>693.34601899999996</v>
      </c>
      <c r="M503" t="s">
        <v>4</v>
      </c>
      <c r="N503">
        <v>50.289912999999999</v>
      </c>
      <c r="O503">
        <v>1.696777</v>
      </c>
      <c r="P503" t="s">
        <v>5</v>
      </c>
      <c r="Q503">
        <v>80.606115000000003</v>
      </c>
      <c r="R503">
        <v>13.727677</v>
      </c>
      <c r="S503" t="s">
        <v>6</v>
      </c>
      <c r="T503">
        <v>38.317264000000002</v>
      </c>
      <c r="U503">
        <v>0.46533799999999997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155126.79962599999</v>
      </c>
      <c r="AJ503">
        <v>7011388343.8659897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3610.731436</v>
      </c>
      <c r="I504">
        <v>1477.3207</v>
      </c>
      <c r="J504" t="s">
        <v>3</v>
      </c>
      <c r="K504">
        <v>3609.6005519999999</v>
      </c>
      <c r="L504">
        <v>1476.139709</v>
      </c>
      <c r="M504" t="s">
        <v>4</v>
      </c>
      <c r="N504">
        <v>75.278205999999997</v>
      </c>
      <c r="O504">
        <v>2.9657269999999998</v>
      </c>
      <c r="P504" t="s">
        <v>5</v>
      </c>
      <c r="Q504">
        <v>120.922444</v>
      </c>
      <c r="R504">
        <v>27.528317000000001</v>
      </c>
      <c r="S504" t="s">
        <v>6</v>
      </c>
      <c r="T504">
        <v>57.504779999999997</v>
      </c>
      <c r="U504">
        <v>1.1392009999999999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179573.354009</v>
      </c>
      <c r="AJ504">
        <v>8882875069.1608105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4809.8742679999996</v>
      </c>
      <c r="I505">
        <v>2522.0916269999998</v>
      </c>
      <c r="J505" t="s">
        <v>3</v>
      </c>
      <c r="K505">
        <v>4808.3669239999999</v>
      </c>
      <c r="L505">
        <v>2519.7178079999999</v>
      </c>
      <c r="M505" t="s">
        <v>4</v>
      </c>
      <c r="N505">
        <v>100.259021</v>
      </c>
      <c r="O505">
        <v>4.3290540000000002</v>
      </c>
      <c r="P505" t="s">
        <v>5</v>
      </c>
      <c r="Q505">
        <v>161.500314</v>
      </c>
      <c r="R505">
        <v>47.195912999999997</v>
      </c>
      <c r="S505" t="s">
        <v>6</v>
      </c>
      <c r="T505">
        <v>76.587193999999997</v>
      </c>
      <c r="U505">
        <v>1.9077010000000001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206690.517414</v>
      </c>
      <c r="AJ505">
        <v>11426996731.126499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6009.3128809999998</v>
      </c>
      <c r="I506">
        <v>3767.1905750000001</v>
      </c>
      <c r="J506" t="s">
        <v>3</v>
      </c>
      <c r="K506">
        <v>6007.4268949999996</v>
      </c>
      <c r="L506">
        <v>3762.5893270000001</v>
      </c>
      <c r="M506" t="s">
        <v>4</v>
      </c>
      <c r="N506">
        <v>125.335475</v>
      </c>
      <c r="O506">
        <v>6.9532129999999999</v>
      </c>
      <c r="P506" t="s">
        <v>5</v>
      </c>
      <c r="Q506">
        <v>201.26010500000001</v>
      </c>
      <c r="R506">
        <v>64.758016999999995</v>
      </c>
      <c r="S506" t="s">
        <v>6</v>
      </c>
      <c r="T506">
        <v>95.715423999999999</v>
      </c>
      <c r="U506">
        <v>3.20397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222570.70301999999</v>
      </c>
      <c r="AJ506">
        <v>11007912248.831699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7208.0090039999995</v>
      </c>
      <c r="I507">
        <v>5231.6885339999999</v>
      </c>
      <c r="J507" t="s">
        <v>3</v>
      </c>
      <c r="K507">
        <v>7205.7495900000004</v>
      </c>
      <c r="L507">
        <v>5225.6823780000004</v>
      </c>
      <c r="M507" t="s">
        <v>4</v>
      </c>
      <c r="N507">
        <v>150.36209700000001</v>
      </c>
      <c r="O507">
        <v>10.023343000000001</v>
      </c>
      <c r="P507" t="s">
        <v>5</v>
      </c>
      <c r="Q507">
        <v>240.86667</v>
      </c>
      <c r="R507">
        <v>77.373045000000005</v>
      </c>
      <c r="S507" t="s">
        <v>6</v>
      </c>
      <c r="T507">
        <v>114.801314</v>
      </c>
      <c r="U507">
        <v>4.3464450000000001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239668.32878400001</v>
      </c>
      <c r="AJ507">
        <v>11752912789.319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8408.2664839999998</v>
      </c>
      <c r="I508">
        <v>6991.4613929999996</v>
      </c>
      <c r="J508" t="s">
        <v>3</v>
      </c>
      <c r="K508">
        <v>8405.6312500000004</v>
      </c>
      <c r="L508">
        <v>6983.2510560000001</v>
      </c>
      <c r="M508" t="s">
        <v>4</v>
      </c>
      <c r="N508">
        <v>175.50514999999999</v>
      </c>
      <c r="O508">
        <v>14.222849999999999</v>
      </c>
      <c r="P508" t="s">
        <v>5</v>
      </c>
      <c r="Q508">
        <v>281.01184599999999</v>
      </c>
      <c r="R508">
        <v>103.364502</v>
      </c>
      <c r="S508" t="s">
        <v>6</v>
      </c>
      <c r="T508">
        <v>133.923776</v>
      </c>
      <c r="U508">
        <v>5.4981059999999999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253915.78661700001</v>
      </c>
      <c r="AJ508">
        <v>15152299140.577999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9607.7619919999997</v>
      </c>
      <c r="I509">
        <v>8731.9333549999992</v>
      </c>
      <c r="J509" t="s">
        <v>3</v>
      </c>
      <c r="K509">
        <v>9604.7510160000002</v>
      </c>
      <c r="L509">
        <v>8721.6043169999994</v>
      </c>
      <c r="M509" t="s">
        <v>4</v>
      </c>
      <c r="N509">
        <v>200.48104900000001</v>
      </c>
      <c r="O509">
        <v>17.912464</v>
      </c>
      <c r="P509" t="s">
        <v>5</v>
      </c>
      <c r="Q509">
        <v>321.27569</v>
      </c>
      <c r="R509">
        <v>133.607203</v>
      </c>
      <c r="S509" t="s">
        <v>6</v>
      </c>
      <c r="T509">
        <v>153.104288</v>
      </c>
      <c r="U509">
        <v>7.391095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279129.55784600001</v>
      </c>
      <c r="AJ509">
        <v>28838031698.2868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10806.383261999999</v>
      </c>
      <c r="I510">
        <v>10677.542573999999</v>
      </c>
      <c r="J510" t="s">
        <v>3</v>
      </c>
      <c r="K510">
        <v>10802.997051</v>
      </c>
      <c r="L510">
        <v>10664.472231</v>
      </c>
      <c r="M510" t="s">
        <v>4</v>
      </c>
      <c r="N510">
        <v>225.50569100000001</v>
      </c>
      <c r="O510">
        <v>22.273377</v>
      </c>
      <c r="P510" t="s">
        <v>5</v>
      </c>
      <c r="Q510">
        <v>361.736132</v>
      </c>
      <c r="R510">
        <v>161.87026599999999</v>
      </c>
      <c r="S510" t="s">
        <v>6</v>
      </c>
      <c r="T510">
        <v>172.169376</v>
      </c>
      <c r="U510">
        <v>8.8319569999999992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286374.35317199997</v>
      </c>
      <c r="AJ510">
        <v>29150001764.486301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12008.150898</v>
      </c>
      <c r="I511">
        <v>13342.819965000001</v>
      </c>
      <c r="J511" t="s">
        <v>3</v>
      </c>
      <c r="K511">
        <v>12004.385547</v>
      </c>
      <c r="L511">
        <v>13327.285438999999</v>
      </c>
      <c r="M511" t="s">
        <v>4</v>
      </c>
      <c r="N511">
        <v>250.66667100000001</v>
      </c>
      <c r="O511">
        <v>27.611834999999999</v>
      </c>
      <c r="P511" t="s">
        <v>5</v>
      </c>
      <c r="Q511">
        <v>402.40864399999998</v>
      </c>
      <c r="R511">
        <v>196.551985</v>
      </c>
      <c r="S511" t="s">
        <v>6</v>
      </c>
      <c r="T511">
        <v>191.32719399999999</v>
      </c>
      <c r="U511">
        <v>10.933676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298610.58928100002</v>
      </c>
      <c r="AJ511">
        <v>29592296704.544998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13209.33877</v>
      </c>
      <c r="I512">
        <v>15409.442386999999</v>
      </c>
      <c r="J512" t="s">
        <v>3</v>
      </c>
      <c r="K512">
        <v>13205.198184000001</v>
      </c>
      <c r="L512">
        <v>15391.865028</v>
      </c>
      <c r="M512" t="s">
        <v>4</v>
      </c>
      <c r="N512">
        <v>275.78349700000001</v>
      </c>
      <c r="O512">
        <v>33.671478</v>
      </c>
      <c r="P512" t="s">
        <v>5</v>
      </c>
      <c r="Q512">
        <v>442.58102100000002</v>
      </c>
      <c r="R512">
        <v>216.24116900000001</v>
      </c>
      <c r="S512" t="s">
        <v>6</v>
      </c>
      <c r="T512">
        <v>210.423002</v>
      </c>
      <c r="U512">
        <v>12.121261000000001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315117.64890700002</v>
      </c>
      <c r="AJ512">
        <v>29551248170.0592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14411.552695</v>
      </c>
      <c r="I513">
        <v>17537.652081</v>
      </c>
      <c r="J513" t="s">
        <v>3</v>
      </c>
      <c r="K513">
        <v>14407.035898</v>
      </c>
      <c r="L513">
        <v>17517.747219000001</v>
      </c>
      <c r="M513" t="s">
        <v>4</v>
      </c>
      <c r="N513">
        <v>300.79560700000002</v>
      </c>
      <c r="O513">
        <v>39.898032000000001</v>
      </c>
      <c r="P513" t="s">
        <v>5</v>
      </c>
      <c r="Q513">
        <v>483.15337</v>
      </c>
      <c r="R513">
        <v>241.31655599999999</v>
      </c>
      <c r="S513" t="s">
        <v>6</v>
      </c>
      <c r="T513">
        <v>229.543744</v>
      </c>
      <c r="U513">
        <v>13.713087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321363.15272100002</v>
      </c>
      <c r="AJ513">
        <v>29003954958.9506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15616.209004</v>
      </c>
      <c r="I514">
        <v>19674.325868</v>
      </c>
      <c r="J514" t="s">
        <v>3</v>
      </c>
      <c r="K514">
        <v>15611.314375</v>
      </c>
      <c r="L514">
        <v>19651.316169000002</v>
      </c>
      <c r="M514" t="s">
        <v>4</v>
      </c>
      <c r="N514">
        <v>325.76915600000001</v>
      </c>
      <c r="O514">
        <v>45.921472000000001</v>
      </c>
      <c r="P514" t="s">
        <v>5</v>
      </c>
      <c r="Q514">
        <v>523.96193700000003</v>
      </c>
      <c r="R514">
        <v>280.595798</v>
      </c>
      <c r="S514" t="s">
        <v>6</v>
      </c>
      <c r="T514">
        <v>248.71980400000001</v>
      </c>
      <c r="U514">
        <v>14.909720999999999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323948.30968200002</v>
      </c>
      <c r="AJ514">
        <v>28355287659.405499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16821.160116999999</v>
      </c>
      <c r="I515">
        <v>22880.121168999998</v>
      </c>
      <c r="J515" t="s">
        <v>3</v>
      </c>
      <c r="K515">
        <v>16815.888359</v>
      </c>
      <c r="L515">
        <v>22853.624501999999</v>
      </c>
      <c r="M515" t="s">
        <v>4</v>
      </c>
      <c r="N515">
        <v>350.90217000000001</v>
      </c>
      <c r="O515">
        <v>52.978395999999996</v>
      </c>
      <c r="P515" t="s">
        <v>5</v>
      </c>
      <c r="Q515">
        <v>564.89694199999997</v>
      </c>
      <c r="R515">
        <v>324.72979500000002</v>
      </c>
      <c r="S515" t="s">
        <v>6</v>
      </c>
      <c r="T515">
        <v>267.89603399999999</v>
      </c>
      <c r="U515">
        <v>16.918208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334586.53420499997</v>
      </c>
      <c r="AJ515">
        <v>26998690015.598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18024.802305000001</v>
      </c>
      <c r="I516">
        <v>26690.719689000001</v>
      </c>
      <c r="J516" t="s">
        <v>3</v>
      </c>
      <c r="K516">
        <v>18019.157070000001</v>
      </c>
      <c r="L516">
        <v>26660.158843000001</v>
      </c>
      <c r="M516" t="s">
        <v>4</v>
      </c>
      <c r="N516">
        <v>375.93030800000003</v>
      </c>
      <c r="O516">
        <v>60.593325999999998</v>
      </c>
      <c r="P516" t="s">
        <v>5</v>
      </c>
      <c r="Q516">
        <v>605.85470199999997</v>
      </c>
      <c r="R516">
        <v>380.32425799999999</v>
      </c>
      <c r="S516" t="s">
        <v>6</v>
      </c>
      <c r="T516">
        <v>287.08691800000003</v>
      </c>
      <c r="U516">
        <v>19.438329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346452.203843</v>
      </c>
      <c r="AJ516">
        <v>27295029447.064999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19227.268633</v>
      </c>
      <c r="I517">
        <v>30256.385179000001</v>
      </c>
      <c r="J517" t="s">
        <v>3</v>
      </c>
      <c r="K517">
        <v>19221.237811999999</v>
      </c>
      <c r="L517">
        <v>30217.434497999999</v>
      </c>
      <c r="M517" t="s">
        <v>4</v>
      </c>
      <c r="N517">
        <v>401.05217699999997</v>
      </c>
      <c r="O517">
        <v>64.173835999999994</v>
      </c>
      <c r="P517" t="s">
        <v>5</v>
      </c>
      <c r="Q517">
        <v>646.99776899999995</v>
      </c>
      <c r="R517">
        <v>442.349648</v>
      </c>
      <c r="S517" t="s">
        <v>6</v>
      </c>
      <c r="T517">
        <v>306.23621200000002</v>
      </c>
      <c r="U517">
        <v>22.064247999999999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380343.52269200003</v>
      </c>
      <c r="AJ517">
        <v>50123989781.201599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20431.396444999998</v>
      </c>
      <c r="I518">
        <v>34489.927278000003</v>
      </c>
      <c r="J518" t="s">
        <v>3</v>
      </c>
      <c r="K518">
        <v>20424.980078000001</v>
      </c>
      <c r="L518">
        <v>34442.373735000001</v>
      </c>
      <c r="M518" t="s">
        <v>4</v>
      </c>
      <c r="N518">
        <v>426.204791</v>
      </c>
      <c r="O518">
        <v>72.994675999999998</v>
      </c>
      <c r="P518" t="s">
        <v>5</v>
      </c>
      <c r="Q518">
        <v>688.79888500000004</v>
      </c>
      <c r="R518">
        <v>519.76404400000001</v>
      </c>
      <c r="S518" t="s">
        <v>6</v>
      </c>
      <c r="T518">
        <v>325.36809599999998</v>
      </c>
      <c r="U518">
        <v>24.45411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385098.83483299997</v>
      </c>
      <c r="AJ518">
        <v>49122677307.877701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21635.530546999998</v>
      </c>
      <c r="I519">
        <v>38409.305176000002</v>
      </c>
      <c r="J519" t="s">
        <v>3</v>
      </c>
      <c r="K519">
        <v>21628.737811999999</v>
      </c>
      <c r="L519">
        <v>38356.710045</v>
      </c>
      <c r="M519" t="s">
        <v>4</v>
      </c>
      <c r="N519">
        <v>451.24337300000002</v>
      </c>
      <c r="O519">
        <v>81.284586000000004</v>
      </c>
      <c r="P519" t="s">
        <v>5</v>
      </c>
      <c r="Q519">
        <v>730.80972299999996</v>
      </c>
      <c r="R519">
        <v>587.02437799999996</v>
      </c>
      <c r="S519" t="s">
        <v>6</v>
      </c>
      <c r="T519">
        <v>344.48160000000001</v>
      </c>
      <c r="U519">
        <v>26.631544000000002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387743.76633299998</v>
      </c>
      <c r="AJ519">
        <v>48336917608.558197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22843.088945</v>
      </c>
      <c r="I520">
        <v>42080.0959</v>
      </c>
      <c r="J520" t="s">
        <v>3</v>
      </c>
      <c r="K520">
        <v>22835.902813000001</v>
      </c>
      <c r="L520">
        <v>42017.731013999997</v>
      </c>
      <c r="M520" t="s">
        <v>4</v>
      </c>
      <c r="N520">
        <v>476.46754900000002</v>
      </c>
      <c r="O520">
        <v>92.538317000000006</v>
      </c>
      <c r="P520" t="s">
        <v>5</v>
      </c>
      <c r="Q520">
        <v>773.485229</v>
      </c>
      <c r="R520">
        <v>635.22702000000004</v>
      </c>
      <c r="S520" t="s">
        <v>6</v>
      </c>
      <c r="T520">
        <v>363.73091399999998</v>
      </c>
      <c r="U520">
        <v>28.478860000000001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401778.85547900002</v>
      </c>
      <c r="AJ520">
        <v>55729491867.1203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24048.527421999999</v>
      </c>
      <c r="I521">
        <v>46194.184927000002</v>
      </c>
      <c r="J521" t="s">
        <v>3</v>
      </c>
      <c r="K521">
        <v>24040.952539000002</v>
      </c>
      <c r="L521">
        <v>46125.134609000001</v>
      </c>
      <c r="M521" t="s">
        <v>4</v>
      </c>
      <c r="N521">
        <v>501.53798499999999</v>
      </c>
      <c r="O521">
        <v>100.456962</v>
      </c>
      <c r="P521" t="s">
        <v>5</v>
      </c>
      <c r="Q521">
        <v>816.21027000000004</v>
      </c>
      <c r="R521">
        <v>695.67449499999998</v>
      </c>
      <c r="S521" t="s">
        <v>6</v>
      </c>
      <c r="T521">
        <v>382.83776599999999</v>
      </c>
      <c r="U521">
        <v>30.33418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401778.85547900002</v>
      </c>
      <c r="AJ521">
        <v>55729491867.1203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1176.408655</v>
      </c>
      <c r="I522">
        <v>218.419579</v>
      </c>
      <c r="J522" t="s">
        <v>3</v>
      </c>
      <c r="K522">
        <v>1176.031313</v>
      </c>
      <c r="L522">
        <v>218.10843499999999</v>
      </c>
      <c r="M522" t="s">
        <v>4</v>
      </c>
      <c r="N522">
        <v>25.066572000000001</v>
      </c>
      <c r="O522">
        <v>0.507822</v>
      </c>
      <c r="P522" t="s">
        <v>5</v>
      </c>
      <c r="Q522">
        <v>0</v>
      </c>
      <c r="R522">
        <v>0</v>
      </c>
      <c r="S522" t="s">
        <v>6</v>
      </c>
      <c r="T522">
        <v>18.180707999999999</v>
      </c>
      <c r="U522">
        <v>0.188112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128164.227962</v>
      </c>
      <c r="AJ522">
        <v>9683311165.2590008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2352.8062789999999</v>
      </c>
      <c r="I523">
        <v>671.17969900000003</v>
      </c>
      <c r="J523" t="s">
        <v>3</v>
      </c>
      <c r="K523">
        <v>2352.054854</v>
      </c>
      <c r="L523">
        <v>670.26427699999999</v>
      </c>
      <c r="M523" t="s">
        <v>4</v>
      </c>
      <c r="N523">
        <v>50.055056</v>
      </c>
      <c r="O523">
        <v>1.369491</v>
      </c>
      <c r="P523" t="s">
        <v>5</v>
      </c>
      <c r="Q523">
        <v>0</v>
      </c>
      <c r="R523">
        <v>0</v>
      </c>
      <c r="S523" t="s">
        <v>6</v>
      </c>
      <c r="T523">
        <v>36.341929999999998</v>
      </c>
      <c r="U523">
        <v>0.71734799999999999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167317.48798199999</v>
      </c>
      <c r="AJ523">
        <v>9064049301.2781506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3528.662456</v>
      </c>
      <c r="I524">
        <v>1344.441417</v>
      </c>
      <c r="J524" t="s">
        <v>3</v>
      </c>
      <c r="K524">
        <v>3527.5323239999998</v>
      </c>
      <c r="L524">
        <v>1342.3917650000001</v>
      </c>
      <c r="M524" t="s">
        <v>4</v>
      </c>
      <c r="N524">
        <v>74.931014000000005</v>
      </c>
      <c r="O524">
        <v>2.2620070000000001</v>
      </c>
      <c r="P524" t="s">
        <v>5</v>
      </c>
      <c r="Q524">
        <v>0</v>
      </c>
      <c r="R524">
        <v>0</v>
      </c>
      <c r="S524" t="s">
        <v>6</v>
      </c>
      <c r="T524">
        <v>54.592019999999998</v>
      </c>
      <c r="U524">
        <v>1.552022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197663.81769</v>
      </c>
      <c r="AJ524">
        <v>12075239829.790501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4706.170059</v>
      </c>
      <c r="I525">
        <v>2383.2867959999999</v>
      </c>
      <c r="J525" t="s">
        <v>3</v>
      </c>
      <c r="K525">
        <v>4704.6591600000002</v>
      </c>
      <c r="L525">
        <v>2380.31855</v>
      </c>
      <c r="M525" t="s">
        <v>4</v>
      </c>
      <c r="N525">
        <v>99.891267999999997</v>
      </c>
      <c r="O525">
        <v>3.7842220000000002</v>
      </c>
      <c r="P525" t="s">
        <v>5</v>
      </c>
      <c r="Q525">
        <v>0</v>
      </c>
      <c r="R525">
        <v>0</v>
      </c>
      <c r="S525" t="s">
        <v>6</v>
      </c>
      <c r="T525">
        <v>72.825453999999993</v>
      </c>
      <c r="U525">
        <v>3.0147550000000001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222802.29476700001</v>
      </c>
      <c r="AJ525">
        <v>19273995370.615299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5883.0901370000001</v>
      </c>
      <c r="I526">
        <v>3565.6194260000002</v>
      </c>
      <c r="J526" t="s">
        <v>3</v>
      </c>
      <c r="K526">
        <v>5881.2033979999997</v>
      </c>
      <c r="L526">
        <v>3561.3128700000002</v>
      </c>
      <c r="M526" t="s">
        <v>4</v>
      </c>
      <c r="N526">
        <v>124.835207</v>
      </c>
      <c r="O526">
        <v>5.3323419999999997</v>
      </c>
      <c r="P526" t="s">
        <v>5</v>
      </c>
      <c r="Q526">
        <v>0</v>
      </c>
      <c r="R526">
        <v>0</v>
      </c>
      <c r="S526" t="s">
        <v>6</v>
      </c>
      <c r="T526">
        <v>91.034611999999996</v>
      </c>
      <c r="U526">
        <v>4.1967340000000002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240435.131226</v>
      </c>
      <c r="AJ526">
        <v>19060695558.379299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7058.9533590000001</v>
      </c>
      <c r="I527">
        <v>4980.8481780000002</v>
      </c>
      <c r="J527" t="s">
        <v>3</v>
      </c>
      <c r="K527">
        <v>7056.6797850000003</v>
      </c>
      <c r="L527">
        <v>4972.6294479999997</v>
      </c>
      <c r="M527" t="s">
        <v>4</v>
      </c>
      <c r="N527">
        <v>149.76479499999999</v>
      </c>
      <c r="O527">
        <v>6.5206720000000002</v>
      </c>
      <c r="P527" t="s">
        <v>5</v>
      </c>
      <c r="Q527">
        <v>0</v>
      </c>
      <c r="R527">
        <v>0</v>
      </c>
      <c r="S527" t="s">
        <v>6</v>
      </c>
      <c r="T527">
        <v>109.21628200000001</v>
      </c>
      <c r="U527">
        <v>5.5129970000000004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248206.58780000001</v>
      </c>
      <c r="AJ527">
        <v>18139907719.135899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8250.5555760000007</v>
      </c>
      <c r="I528">
        <v>23589.806831999998</v>
      </c>
      <c r="J528" t="s">
        <v>3</v>
      </c>
      <c r="K528">
        <v>8247.902822</v>
      </c>
      <c r="L528">
        <v>23572.055910999999</v>
      </c>
      <c r="M528" t="s">
        <v>4</v>
      </c>
      <c r="N528">
        <v>175.11055999999999</v>
      </c>
      <c r="O528">
        <v>16.803215999999999</v>
      </c>
      <c r="P528" t="s">
        <v>5</v>
      </c>
      <c r="Q528">
        <v>0</v>
      </c>
      <c r="R528">
        <v>0</v>
      </c>
      <c r="S528" t="s">
        <v>6</v>
      </c>
      <c r="T528">
        <v>127.76281400000001</v>
      </c>
      <c r="U528">
        <v>14.839536000000001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259258.93797</v>
      </c>
      <c r="AJ528">
        <v>18022953826.451199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9444.0350199999993</v>
      </c>
      <c r="I529">
        <v>70192.779215999995</v>
      </c>
      <c r="J529" t="s">
        <v>3</v>
      </c>
      <c r="K529">
        <v>9441.0044730000009</v>
      </c>
      <c r="L529">
        <v>70150.983856999999</v>
      </c>
      <c r="M529" t="s">
        <v>4</v>
      </c>
      <c r="N529">
        <v>200.344199</v>
      </c>
      <c r="O529">
        <v>41.819811000000001</v>
      </c>
      <c r="P529" t="s">
        <v>5</v>
      </c>
      <c r="Q529">
        <v>0</v>
      </c>
      <c r="R529">
        <v>0</v>
      </c>
      <c r="S529" t="s">
        <v>6</v>
      </c>
      <c r="T529">
        <v>146.34920199999999</v>
      </c>
      <c r="U529">
        <v>39.755737000000003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260806.44659499999</v>
      </c>
      <c r="AJ529">
        <v>17710924649.844002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10637.763105</v>
      </c>
      <c r="I530">
        <v>146320.60862700001</v>
      </c>
      <c r="J530" t="s">
        <v>3</v>
      </c>
      <c r="K530">
        <v>10634.343730000001</v>
      </c>
      <c r="L530">
        <v>146239.89625600001</v>
      </c>
      <c r="M530" t="s">
        <v>4</v>
      </c>
      <c r="N530">
        <v>225.79722000000001</v>
      </c>
      <c r="O530">
        <v>84.237954999999999</v>
      </c>
      <c r="P530" t="s">
        <v>5</v>
      </c>
      <c r="Q530">
        <v>0</v>
      </c>
      <c r="R530">
        <v>0</v>
      </c>
      <c r="S530" t="s">
        <v>6</v>
      </c>
      <c r="T530">
        <v>164.920242</v>
      </c>
      <c r="U530">
        <v>80.327710999999994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279963.52467000001</v>
      </c>
      <c r="AJ530">
        <v>22383147687.919601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11833.621074000001</v>
      </c>
      <c r="I531">
        <v>251901.26643700001</v>
      </c>
      <c r="J531" t="s">
        <v>3</v>
      </c>
      <c r="K531">
        <v>11829.818789000001</v>
      </c>
      <c r="L531">
        <v>251761.70818700001</v>
      </c>
      <c r="M531" t="s">
        <v>4</v>
      </c>
      <c r="N531">
        <v>251.17206100000001</v>
      </c>
      <c r="O531">
        <v>142.65264199999999</v>
      </c>
      <c r="P531" t="s">
        <v>5</v>
      </c>
      <c r="Q531">
        <v>0</v>
      </c>
      <c r="R531">
        <v>0</v>
      </c>
      <c r="S531" t="s">
        <v>6</v>
      </c>
      <c r="T531">
        <v>183.53029799999999</v>
      </c>
      <c r="U531">
        <v>137.29452499999999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282303.61520300002</v>
      </c>
      <c r="AJ531">
        <v>22122695011.504398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13027.686229999999</v>
      </c>
      <c r="I532">
        <v>382692.33238500002</v>
      </c>
      <c r="J532" t="s">
        <v>3</v>
      </c>
      <c r="K532">
        <v>13023.503436999999</v>
      </c>
      <c r="L532">
        <v>382480.85742700001</v>
      </c>
      <c r="M532" t="s">
        <v>4</v>
      </c>
      <c r="N532">
        <v>276.390421</v>
      </c>
      <c r="O532">
        <v>217.54316900000001</v>
      </c>
      <c r="P532" t="s">
        <v>5</v>
      </c>
      <c r="Q532">
        <v>0</v>
      </c>
      <c r="R532">
        <v>0</v>
      </c>
      <c r="S532" t="s">
        <v>6</v>
      </c>
      <c r="T532">
        <v>202.09505200000001</v>
      </c>
      <c r="U532">
        <v>208.44221099999999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288294.110277</v>
      </c>
      <c r="AJ532">
        <v>21289276108.1492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14222.294199</v>
      </c>
      <c r="I533">
        <v>545738.70511900005</v>
      </c>
      <c r="J533" t="s">
        <v>3</v>
      </c>
      <c r="K533">
        <v>14217.729375000001</v>
      </c>
      <c r="L533">
        <v>545434.93986399996</v>
      </c>
      <c r="M533" t="s">
        <v>4</v>
      </c>
      <c r="N533">
        <v>301.69688600000001</v>
      </c>
      <c r="O533">
        <v>311.58649100000002</v>
      </c>
      <c r="P533" t="s">
        <v>5</v>
      </c>
      <c r="Q533">
        <v>0</v>
      </c>
      <c r="R533">
        <v>0</v>
      </c>
      <c r="S533" t="s">
        <v>6</v>
      </c>
      <c r="T533">
        <v>220.72657599999999</v>
      </c>
      <c r="U533">
        <v>296.434639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289747.075641</v>
      </c>
      <c r="AJ533">
        <v>20988735199.1553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15415.844004</v>
      </c>
      <c r="I534">
        <v>732288.86291999999</v>
      </c>
      <c r="J534" t="s">
        <v>3</v>
      </c>
      <c r="K534">
        <v>15410.901172</v>
      </c>
      <c r="L534">
        <v>731882.32975599996</v>
      </c>
      <c r="M534" t="s">
        <v>4</v>
      </c>
      <c r="N534">
        <v>326.98791599999998</v>
      </c>
      <c r="O534">
        <v>419.50541500000003</v>
      </c>
      <c r="P534" t="s">
        <v>5</v>
      </c>
      <c r="Q534">
        <v>0</v>
      </c>
      <c r="R534">
        <v>0</v>
      </c>
      <c r="S534" t="s">
        <v>6</v>
      </c>
      <c r="T534">
        <v>239.32940600000001</v>
      </c>
      <c r="U534">
        <v>398.538387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294921.40736800001</v>
      </c>
      <c r="AJ534">
        <v>21344114174.574699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16595.139686999999</v>
      </c>
      <c r="I535">
        <v>755817.61820799997</v>
      </c>
      <c r="J535" t="s">
        <v>3</v>
      </c>
      <c r="K535">
        <v>16589.816992</v>
      </c>
      <c r="L535">
        <v>755346.05541899998</v>
      </c>
      <c r="M535" t="s">
        <v>4</v>
      </c>
      <c r="N535">
        <v>351.97941200000002</v>
      </c>
      <c r="O535">
        <v>431.90823999999998</v>
      </c>
      <c r="P535" t="s">
        <v>5</v>
      </c>
      <c r="Q535">
        <v>0</v>
      </c>
      <c r="R535">
        <v>0</v>
      </c>
      <c r="S535" t="s">
        <v>6</v>
      </c>
      <c r="T535">
        <v>257.53257400000001</v>
      </c>
      <c r="U535">
        <v>412.26029599999998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335393.02964399999</v>
      </c>
      <c r="AJ535">
        <v>31831869869.939999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17771.422734</v>
      </c>
      <c r="I536">
        <v>765360.41348400002</v>
      </c>
      <c r="J536" t="s">
        <v>3</v>
      </c>
      <c r="K536">
        <v>17765.726601999999</v>
      </c>
      <c r="L536">
        <v>764881.84001199994</v>
      </c>
      <c r="M536" t="s">
        <v>4</v>
      </c>
      <c r="N536">
        <v>376.84970800000002</v>
      </c>
      <c r="O536">
        <v>446.49525299999999</v>
      </c>
      <c r="P536" t="s">
        <v>5</v>
      </c>
      <c r="Q536">
        <v>0</v>
      </c>
      <c r="R536">
        <v>0</v>
      </c>
      <c r="S536" t="s">
        <v>6</v>
      </c>
      <c r="T536">
        <v>275.65712000000002</v>
      </c>
      <c r="U536">
        <v>414.682996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336241.30917399999</v>
      </c>
      <c r="AJ536">
        <v>31611503408.8508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18948.142539</v>
      </c>
      <c r="I537">
        <v>769411.25974300003</v>
      </c>
      <c r="J537" t="s">
        <v>3</v>
      </c>
      <c r="K537">
        <v>18942.071992000001</v>
      </c>
      <c r="L537">
        <v>768916.23491500004</v>
      </c>
      <c r="M537" t="s">
        <v>4</v>
      </c>
      <c r="N537">
        <v>401.656317</v>
      </c>
      <c r="O537">
        <v>452.07905199999999</v>
      </c>
      <c r="P537" t="s">
        <v>5</v>
      </c>
      <c r="Q537">
        <v>0</v>
      </c>
      <c r="R537">
        <v>0</v>
      </c>
      <c r="S537" t="s">
        <v>6</v>
      </c>
      <c r="T537">
        <v>293.877972</v>
      </c>
      <c r="U537">
        <v>422.06238999999999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353464.69301799999</v>
      </c>
      <c r="AJ537">
        <v>29609956821.9133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20123.468358999999</v>
      </c>
      <c r="I538">
        <v>770897.79220999999</v>
      </c>
      <c r="J538" t="s">
        <v>3</v>
      </c>
      <c r="K538">
        <v>20117.022421999998</v>
      </c>
      <c r="L538">
        <v>770397.25816299999</v>
      </c>
      <c r="M538" t="s">
        <v>4</v>
      </c>
      <c r="N538">
        <v>426.50080100000002</v>
      </c>
      <c r="O538">
        <v>455.49557199999998</v>
      </c>
      <c r="P538" t="s">
        <v>5</v>
      </c>
      <c r="Q538">
        <v>0</v>
      </c>
      <c r="R538">
        <v>0</v>
      </c>
      <c r="S538" t="s">
        <v>6</v>
      </c>
      <c r="T538">
        <v>312.05747400000001</v>
      </c>
      <c r="U538">
        <v>424.176196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358752.359948</v>
      </c>
      <c r="AJ538">
        <v>28706970039.733601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21300.488358999999</v>
      </c>
      <c r="I539">
        <v>772008.27354199998</v>
      </c>
      <c r="J539" t="s">
        <v>3</v>
      </c>
      <c r="K539">
        <v>21293.666094</v>
      </c>
      <c r="L539">
        <v>771501.70616499998</v>
      </c>
      <c r="M539" t="s">
        <v>4</v>
      </c>
      <c r="N539">
        <v>451.456345</v>
      </c>
      <c r="O539">
        <v>462.38924500000002</v>
      </c>
      <c r="P539" t="s">
        <v>5</v>
      </c>
      <c r="Q539">
        <v>0</v>
      </c>
      <c r="R539">
        <v>0</v>
      </c>
      <c r="S539" t="s">
        <v>6</v>
      </c>
      <c r="T539">
        <v>330.37605400000001</v>
      </c>
      <c r="U539">
        <v>427.064345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362583.31729799998</v>
      </c>
      <c r="AJ539">
        <v>29136687218.424599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22477.152108999999</v>
      </c>
      <c r="I540">
        <v>772871.91605100001</v>
      </c>
      <c r="J540" t="s">
        <v>3</v>
      </c>
      <c r="K540">
        <v>22469.953905999999</v>
      </c>
      <c r="L540">
        <v>772362.011436</v>
      </c>
      <c r="M540" t="s">
        <v>4</v>
      </c>
      <c r="N540">
        <v>476.43676599999998</v>
      </c>
      <c r="O540">
        <v>466.53838100000002</v>
      </c>
      <c r="P540" t="s">
        <v>5</v>
      </c>
      <c r="Q540">
        <v>0</v>
      </c>
      <c r="R540">
        <v>0</v>
      </c>
      <c r="S540" t="s">
        <v>6</v>
      </c>
      <c r="T540">
        <v>348.57238799999999</v>
      </c>
      <c r="U540">
        <v>430.01208000000003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371719.00294500001</v>
      </c>
      <c r="AJ540">
        <v>29172296656.6539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23653.038983999999</v>
      </c>
      <c r="I541">
        <v>779878.75694300001</v>
      </c>
      <c r="J541" t="s">
        <v>3</v>
      </c>
      <c r="K541">
        <v>23645.463242000002</v>
      </c>
      <c r="L541">
        <v>779363.70860300004</v>
      </c>
      <c r="M541" t="s">
        <v>4</v>
      </c>
      <c r="N541">
        <v>501.32630599999999</v>
      </c>
      <c r="O541">
        <v>475.48071299999998</v>
      </c>
      <c r="P541" t="s">
        <v>5</v>
      </c>
      <c r="Q541">
        <v>0</v>
      </c>
      <c r="R541">
        <v>0</v>
      </c>
      <c r="S541" t="s">
        <v>6</v>
      </c>
      <c r="T541">
        <v>366.79182200000002</v>
      </c>
      <c r="U541">
        <v>437.45110499999998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371719.00294500001</v>
      </c>
      <c r="AJ541">
        <v>29172296656.6539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98.137653999999998</v>
      </c>
      <c r="I542">
        <v>6.1409050000000001</v>
      </c>
      <c r="J542" t="s">
        <v>3</v>
      </c>
      <c r="K542">
        <v>97.988939999999999</v>
      </c>
      <c r="L542">
        <v>6.1360989999999997</v>
      </c>
      <c r="M542" t="s">
        <v>4</v>
      </c>
      <c r="N542">
        <v>5.6524939999999999</v>
      </c>
      <c r="O542">
        <v>2.4676E-2</v>
      </c>
      <c r="P542" t="s">
        <v>5</v>
      </c>
      <c r="Q542">
        <v>14.712541999999999</v>
      </c>
      <c r="R542">
        <v>0.193825</v>
      </c>
      <c r="S542" t="s">
        <v>6</v>
      </c>
      <c r="T542">
        <v>5.4736180000000001</v>
      </c>
      <c r="U542">
        <v>4.4330000000000003E-3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42202.549905</v>
      </c>
      <c r="AJ542">
        <v>3301319683.8457899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196.327732</v>
      </c>
      <c r="I543">
        <v>11.119357000000001</v>
      </c>
      <c r="J543" t="s">
        <v>3</v>
      </c>
      <c r="K543">
        <v>196.032116</v>
      </c>
      <c r="L543">
        <v>11.105727999999999</v>
      </c>
      <c r="M543" t="s">
        <v>4</v>
      </c>
      <c r="N543">
        <v>11.440887999999999</v>
      </c>
      <c r="O543">
        <v>6.0804999999999998E-2</v>
      </c>
      <c r="P543" t="s">
        <v>5</v>
      </c>
      <c r="Q543">
        <v>29.326436000000001</v>
      </c>
      <c r="R543">
        <v>0.28836600000000001</v>
      </c>
      <c r="S543" t="s">
        <v>6</v>
      </c>
      <c r="T543">
        <v>10.909433999999999</v>
      </c>
      <c r="U543">
        <v>1.4364E-2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42974.933491000003</v>
      </c>
      <c r="AJ543">
        <v>3275537387.4994102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294.95082600000001</v>
      </c>
      <c r="I544">
        <v>20.739999000000001</v>
      </c>
      <c r="J544" t="s">
        <v>3</v>
      </c>
      <c r="K544">
        <v>294.497478</v>
      </c>
      <c r="L544">
        <v>20.433682000000001</v>
      </c>
      <c r="M544" t="s">
        <v>4</v>
      </c>
      <c r="N544">
        <v>17.288367999999998</v>
      </c>
      <c r="O544">
        <v>0.104633</v>
      </c>
      <c r="P544" t="s">
        <v>5</v>
      </c>
      <c r="Q544">
        <v>44.065482000000003</v>
      </c>
      <c r="R544">
        <v>1.0002610000000001</v>
      </c>
      <c r="S544" t="s">
        <v>6</v>
      </c>
      <c r="T544">
        <v>16.370819999999998</v>
      </c>
      <c r="U544">
        <v>3.9120000000000002E-2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45190.742754999999</v>
      </c>
      <c r="AJ544">
        <v>3266319176.1550698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393.10934800000001</v>
      </c>
      <c r="I545">
        <v>23.722049999999999</v>
      </c>
      <c r="J545" t="s">
        <v>3</v>
      </c>
      <c r="K545">
        <v>392.50903799999998</v>
      </c>
      <c r="L545">
        <v>23.438074</v>
      </c>
      <c r="M545" t="s">
        <v>4</v>
      </c>
      <c r="N545">
        <v>23.124606</v>
      </c>
      <c r="O545">
        <v>0.13705899999999999</v>
      </c>
      <c r="P545" t="s">
        <v>5</v>
      </c>
      <c r="Q545">
        <v>58.688099999999999</v>
      </c>
      <c r="R545">
        <v>1.140603</v>
      </c>
      <c r="S545" t="s">
        <v>6</v>
      </c>
      <c r="T545">
        <v>21.797248</v>
      </c>
      <c r="U545">
        <v>4.6469000000000003E-2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45868.012051999998</v>
      </c>
      <c r="AJ545">
        <v>3235240918.1657901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491.81461400000001</v>
      </c>
      <c r="I546">
        <v>37.060631000000001</v>
      </c>
      <c r="J546" t="s">
        <v>3</v>
      </c>
      <c r="K546">
        <v>491.06815399999999</v>
      </c>
      <c r="L546">
        <v>36.769562000000001</v>
      </c>
      <c r="M546" t="s">
        <v>4</v>
      </c>
      <c r="N546">
        <v>29.00637</v>
      </c>
      <c r="O546">
        <v>0.17632400000000001</v>
      </c>
      <c r="P546" t="s">
        <v>5</v>
      </c>
      <c r="Q546">
        <v>73.449907999999994</v>
      </c>
      <c r="R546">
        <v>2.0129459999999999</v>
      </c>
      <c r="S546" t="s">
        <v>6</v>
      </c>
      <c r="T546">
        <v>27.280401999999999</v>
      </c>
      <c r="U546">
        <v>0.118728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47408.491783999998</v>
      </c>
      <c r="AJ546">
        <v>3202388681.80407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590.289672</v>
      </c>
      <c r="I547">
        <v>55.138540999999996</v>
      </c>
      <c r="J547" t="s">
        <v>3</v>
      </c>
      <c r="K547">
        <v>589.396524</v>
      </c>
      <c r="L547">
        <v>54.835683000000003</v>
      </c>
      <c r="M547" t="s">
        <v>4</v>
      </c>
      <c r="N547">
        <v>34.927436</v>
      </c>
      <c r="O547">
        <v>0.31553300000000001</v>
      </c>
      <c r="P547" t="s">
        <v>5</v>
      </c>
      <c r="Q547">
        <v>88.085210000000004</v>
      </c>
      <c r="R547">
        <v>2.5327250000000001</v>
      </c>
      <c r="S547" t="s">
        <v>6</v>
      </c>
      <c r="T547">
        <v>32.714785999999997</v>
      </c>
      <c r="U547">
        <v>0.17487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47679.044483999998</v>
      </c>
      <c r="AJ547">
        <v>3191617409.2652702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688.92649200000005</v>
      </c>
      <c r="I548">
        <v>73.024563999999998</v>
      </c>
      <c r="J548" t="s">
        <v>3</v>
      </c>
      <c r="K548">
        <v>687.88690999999994</v>
      </c>
      <c r="L548">
        <v>72.722493</v>
      </c>
      <c r="M548" t="s">
        <v>4</v>
      </c>
      <c r="N548">
        <v>40.831871999999997</v>
      </c>
      <c r="O548">
        <v>0.37342500000000001</v>
      </c>
      <c r="P548" t="s">
        <v>5</v>
      </c>
      <c r="Q548">
        <v>102.79343</v>
      </c>
      <c r="R548">
        <v>3.3562110000000001</v>
      </c>
      <c r="S548" t="s">
        <v>6</v>
      </c>
      <c r="T548">
        <v>38.133882</v>
      </c>
      <c r="U548">
        <v>0.20005899999999999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52717.221549000002</v>
      </c>
      <c r="AJ548">
        <v>3436083518.6048102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787.59912799999995</v>
      </c>
      <c r="I549">
        <v>85.053419000000005</v>
      </c>
      <c r="J549" t="s">
        <v>3</v>
      </c>
      <c r="K549">
        <v>786.41302800000005</v>
      </c>
      <c r="L549">
        <v>84.732234000000005</v>
      </c>
      <c r="M549" t="s">
        <v>4</v>
      </c>
      <c r="N549">
        <v>46.809010000000001</v>
      </c>
      <c r="O549">
        <v>0.60145400000000004</v>
      </c>
      <c r="P549" t="s">
        <v>5</v>
      </c>
      <c r="Q549">
        <v>117.529326</v>
      </c>
      <c r="R549">
        <v>4.3774179999999996</v>
      </c>
      <c r="S549" t="s">
        <v>6</v>
      </c>
      <c r="T549">
        <v>43.618676000000001</v>
      </c>
      <c r="U549">
        <v>0.44833600000000001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52837.964603</v>
      </c>
      <c r="AJ549">
        <v>3430958922.4137702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886.07254599999999</v>
      </c>
      <c r="I550">
        <v>95.208980999999994</v>
      </c>
      <c r="J550" t="s">
        <v>3</v>
      </c>
      <c r="K550">
        <v>884.73981600000002</v>
      </c>
      <c r="L550">
        <v>94.881798000000003</v>
      </c>
      <c r="M550" t="s">
        <v>4</v>
      </c>
      <c r="N550">
        <v>52.753143999999999</v>
      </c>
      <c r="O550">
        <v>0.72721899999999995</v>
      </c>
      <c r="P550" t="s">
        <v>5</v>
      </c>
      <c r="Q550">
        <v>132.16578999999999</v>
      </c>
      <c r="R550">
        <v>5.1823399999999999</v>
      </c>
      <c r="S550" t="s">
        <v>6</v>
      </c>
      <c r="T550">
        <v>49.064543999999998</v>
      </c>
      <c r="U550">
        <v>0.51977099999999998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52952.298427000002</v>
      </c>
      <c r="AJ550">
        <v>3424811094.2480602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983.90373999999997</v>
      </c>
      <c r="I551">
        <v>104.980592</v>
      </c>
      <c r="J551" t="s">
        <v>3</v>
      </c>
      <c r="K551">
        <v>982.42456200000004</v>
      </c>
      <c r="L551">
        <v>104.63840500000001</v>
      </c>
      <c r="M551" t="s">
        <v>4</v>
      </c>
      <c r="N551">
        <v>58.637058000000003</v>
      </c>
      <c r="O551">
        <v>0.795906</v>
      </c>
      <c r="P551" t="s">
        <v>5</v>
      </c>
      <c r="Q551">
        <v>146.74432999999999</v>
      </c>
      <c r="R551">
        <v>5.8248189999999997</v>
      </c>
      <c r="S551" t="s">
        <v>6</v>
      </c>
      <c r="T551">
        <v>54.447412</v>
      </c>
      <c r="U551">
        <v>0.53455399999999997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52954.858537</v>
      </c>
      <c r="AJ551">
        <v>3424640118.3022199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1082.0114940000001</v>
      </c>
      <c r="I552">
        <v>123.93828999999999</v>
      </c>
      <c r="J552" t="s">
        <v>3</v>
      </c>
      <c r="K552">
        <v>1080.3866760000001</v>
      </c>
      <c r="L552">
        <v>123.563182</v>
      </c>
      <c r="M552" t="s">
        <v>4</v>
      </c>
      <c r="N552">
        <v>64.567385999999999</v>
      </c>
      <c r="O552">
        <v>0.896339</v>
      </c>
      <c r="P552" t="s">
        <v>5</v>
      </c>
      <c r="Q552">
        <v>161.32480799999999</v>
      </c>
      <c r="R552">
        <v>6.6742600000000003</v>
      </c>
      <c r="S552" t="s">
        <v>6</v>
      </c>
      <c r="T552">
        <v>59.856748000000003</v>
      </c>
      <c r="U552">
        <v>0.60829100000000003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53031.819093999999</v>
      </c>
      <c r="AJ552">
        <v>3419995740.6270499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1180.440108</v>
      </c>
      <c r="I553">
        <v>133.708686</v>
      </c>
      <c r="J553" t="s">
        <v>3</v>
      </c>
      <c r="K553">
        <v>1178.66849</v>
      </c>
      <c r="L553">
        <v>133.32885300000001</v>
      </c>
      <c r="M553" t="s">
        <v>4</v>
      </c>
      <c r="N553">
        <v>70.529578000000001</v>
      </c>
      <c r="O553">
        <v>1.0444739999999999</v>
      </c>
      <c r="P553" t="s">
        <v>5</v>
      </c>
      <c r="Q553">
        <v>175.99824000000001</v>
      </c>
      <c r="R553">
        <v>6.9630799999999997</v>
      </c>
      <c r="S553" t="s">
        <v>6</v>
      </c>
      <c r="T553">
        <v>65.273932000000002</v>
      </c>
      <c r="U553">
        <v>0.61948800000000004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53048.898257000001</v>
      </c>
      <c r="AJ553">
        <v>3419043755.5471902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1278.5503880000001</v>
      </c>
      <c r="I554">
        <v>130.94953899999999</v>
      </c>
      <c r="J554" t="s">
        <v>3</v>
      </c>
      <c r="K554">
        <v>1276.632638</v>
      </c>
      <c r="L554">
        <v>130.59429600000001</v>
      </c>
      <c r="M554" t="s">
        <v>4</v>
      </c>
      <c r="N554">
        <v>76.467230000000001</v>
      </c>
      <c r="O554">
        <v>1.1193439999999999</v>
      </c>
      <c r="P554" t="s">
        <v>5</v>
      </c>
      <c r="Q554">
        <v>190.59644</v>
      </c>
      <c r="R554">
        <v>7.272106</v>
      </c>
      <c r="S554" t="s">
        <v>6</v>
      </c>
      <c r="T554">
        <v>70.677712</v>
      </c>
      <c r="U554">
        <v>0.647119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53065.544005999996</v>
      </c>
      <c r="AJ554">
        <v>3417992987.9734702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1376.4428800000001</v>
      </c>
      <c r="I555">
        <v>135.734048</v>
      </c>
      <c r="J555" t="s">
        <v>3</v>
      </c>
      <c r="K555">
        <v>1374.378704</v>
      </c>
      <c r="L555">
        <v>135.36332899999999</v>
      </c>
      <c r="M555" t="s">
        <v>4</v>
      </c>
      <c r="N555">
        <v>82.400970000000001</v>
      </c>
      <c r="O555">
        <v>1.1816789999999999</v>
      </c>
      <c r="P555" t="s">
        <v>5</v>
      </c>
      <c r="Q555">
        <v>205.14674400000001</v>
      </c>
      <c r="R555">
        <v>7.7449409999999999</v>
      </c>
      <c r="S555" t="s">
        <v>6</v>
      </c>
      <c r="T555">
        <v>76.061722000000003</v>
      </c>
      <c r="U555">
        <v>0.64705599999999996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53339.349749000001</v>
      </c>
      <c r="AJ555">
        <v>3411445870.88518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1474.5452399999999</v>
      </c>
      <c r="I556">
        <v>139.13852399999999</v>
      </c>
      <c r="J556" t="s">
        <v>3</v>
      </c>
      <c r="K556">
        <v>1472.3346979999999</v>
      </c>
      <c r="L556">
        <v>138.78839199999999</v>
      </c>
      <c r="M556" t="s">
        <v>4</v>
      </c>
      <c r="N556">
        <v>88.341936000000004</v>
      </c>
      <c r="O556">
        <v>1.218181</v>
      </c>
      <c r="P556" t="s">
        <v>5</v>
      </c>
      <c r="Q556">
        <v>219.768608</v>
      </c>
      <c r="R556">
        <v>8.2643050000000002</v>
      </c>
      <c r="S556" t="s">
        <v>6</v>
      </c>
      <c r="T556">
        <v>81.451571999999999</v>
      </c>
      <c r="U556">
        <v>0.65296600000000005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53378.595193000001</v>
      </c>
      <c r="AJ556">
        <v>3409171846.4296398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1572.605022</v>
      </c>
      <c r="I557">
        <v>145.80053899999999</v>
      </c>
      <c r="J557" t="s">
        <v>3</v>
      </c>
      <c r="K557">
        <v>1570.2446500000001</v>
      </c>
      <c r="L557">
        <v>145.43081799999999</v>
      </c>
      <c r="M557" t="s">
        <v>4</v>
      </c>
      <c r="N557">
        <v>94.301255999999995</v>
      </c>
      <c r="O557">
        <v>1.3225389999999999</v>
      </c>
      <c r="P557" t="s">
        <v>5</v>
      </c>
      <c r="Q557">
        <v>234.35478599999999</v>
      </c>
      <c r="R557">
        <v>8.8231719999999996</v>
      </c>
      <c r="S557" t="s">
        <v>6</v>
      </c>
      <c r="T557">
        <v>86.846003999999994</v>
      </c>
      <c r="U557">
        <v>0.68011600000000005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54055.076049000003</v>
      </c>
      <c r="AJ557">
        <v>3381661847.0296102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1670.5816299999999</v>
      </c>
      <c r="I558">
        <v>151.81651299999999</v>
      </c>
      <c r="J558" t="s">
        <v>3</v>
      </c>
      <c r="K558">
        <v>1668.0748579999999</v>
      </c>
      <c r="L558">
        <v>151.44775200000001</v>
      </c>
      <c r="M558" t="s">
        <v>4</v>
      </c>
      <c r="N558">
        <v>100.23635400000001</v>
      </c>
      <c r="O558">
        <v>1.435244</v>
      </c>
      <c r="P558" t="s">
        <v>5</v>
      </c>
      <c r="Q558">
        <v>248.93655200000001</v>
      </c>
      <c r="R558">
        <v>9.3384429999999998</v>
      </c>
      <c r="S558" t="s">
        <v>6</v>
      </c>
      <c r="T558">
        <v>92.223569999999995</v>
      </c>
      <c r="U558">
        <v>0.69234300000000004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54055.076049000003</v>
      </c>
      <c r="AJ558">
        <v>3381661847.0296102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1768.672626</v>
      </c>
      <c r="I559">
        <v>146.26850200000001</v>
      </c>
      <c r="J559" t="s">
        <v>3</v>
      </c>
      <c r="K559">
        <v>1766.01819</v>
      </c>
      <c r="L559">
        <v>145.825942</v>
      </c>
      <c r="M559" t="s">
        <v>4</v>
      </c>
      <c r="N559">
        <v>106.19193799999999</v>
      </c>
      <c r="O559">
        <v>1.5555779999999999</v>
      </c>
      <c r="P559" t="s">
        <v>5</v>
      </c>
      <c r="Q559">
        <v>263.54381000000001</v>
      </c>
      <c r="R559">
        <v>9.4063199999999991</v>
      </c>
      <c r="S559" t="s">
        <v>6</v>
      </c>
      <c r="T559">
        <v>97.616382000000002</v>
      </c>
      <c r="U559">
        <v>0.67557699999999998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54124.577178</v>
      </c>
      <c r="AJ559">
        <v>3376502456.3715301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1866.500436</v>
      </c>
      <c r="I560">
        <v>153.51140799999999</v>
      </c>
      <c r="J560" t="s">
        <v>3</v>
      </c>
      <c r="K560">
        <v>1863.6998840000001</v>
      </c>
      <c r="L560">
        <v>153.045683</v>
      </c>
      <c r="M560" t="s">
        <v>4</v>
      </c>
      <c r="N560">
        <v>112.136358</v>
      </c>
      <c r="O560">
        <v>1.629054</v>
      </c>
      <c r="P560" t="s">
        <v>5</v>
      </c>
      <c r="Q560">
        <v>278.07901600000002</v>
      </c>
      <c r="R560">
        <v>9.8331549999999996</v>
      </c>
      <c r="S560" t="s">
        <v>6</v>
      </c>
      <c r="T560">
        <v>102.990028</v>
      </c>
      <c r="U560">
        <v>0.72945899999999997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54254.813328999997</v>
      </c>
      <c r="AJ560">
        <v>3369586275.9931002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1964.8402579999999</v>
      </c>
      <c r="I561">
        <v>159.25377900000001</v>
      </c>
      <c r="J561" t="s">
        <v>3</v>
      </c>
      <c r="K561">
        <v>1961.893472</v>
      </c>
      <c r="L561">
        <v>158.74499</v>
      </c>
      <c r="M561" t="s">
        <v>4</v>
      </c>
      <c r="N561">
        <v>118.10453800000001</v>
      </c>
      <c r="O561">
        <v>1.7517419999999999</v>
      </c>
      <c r="P561" t="s">
        <v>5</v>
      </c>
      <c r="Q561">
        <v>292.73930200000001</v>
      </c>
      <c r="R561">
        <v>10.417631999999999</v>
      </c>
      <c r="S561" t="s">
        <v>6</v>
      </c>
      <c r="T561">
        <v>108.40801</v>
      </c>
      <c r="U561">
        <v>0.76796500000000001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54325.615037000003</v>
      </c>
      <c r="AJ561">
        <v>3366237054.3248401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89.575016000000005</v>
      </c>
      <c r="I562">
        <v>1.963176</v>
      </c>
      <c r="J562" t="s">
        <v>3</v>
      </c>
      <c r="K562">
        <v>89.426801999999995</v>
      </c>
      <c r="L562">
        <v>1.9544889999999999</v>
      </c>
      <c r="M562" t="s">
        <v>4</v>
      </c>
      <c r="N562">
        <v>5.6471999999999998</v>
      </c>
      <c r="O562">
        <v>2.0449999999999999E-2</v>
      </c>
      <c r="P562" t="s">
        <v>5</v>
      </c>
      <c r="Q562">
        <v>0</v>
      </c>
      <c r="R562">
        <v>0</v>
      </c>
      <c r="S562" t="s">
        <v>6</v>
      </c>
      <c r="T562">
        <v>5.5472020000000004</v>
      </c>
      <c r="U562">
        <v>8.4530000000000004E-3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49286.665309000004</v>
      </c>
      <c r="AJ562">
        <v>4379148131.1904297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178.80027000000001</v>
      </c>
      <c r="I563">
        <v>5.9626970000000004</v>
      </c>
      <c r="J563" t="s">
        <v>3</v>
      </c>
      <c r="K563">
        <v>178.507294</v>
      </c>
      <c r="L563">
        <v>5.9419420000000001</v>
      </c>
      <c r="M563" t="s">
        <v>4</v>
      </c>
      <c r="N563">
        <v>11.393876000000001</v>
      </c>
      <c r="O563">
        <v>3.4624000000000002E-2</v>
      </c>
      <c r="P563" t="s">
        <v>5</v>
      </c>
      <c r="Q563">
        <v>0</v>
      </c>
      <c r="R563">
        <v>0</v>
      </c>
      <c r="S563" t="s">
        <v>6</v>
      </c>
      <c r="T563">
        <v>11.027186</v>
      </c>
      <c r="U563">
        <v>2.3172999999999999E-2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50950.081600999998</v>
      </c>
      <c r="AJ563">
        <v>4325785890.0241899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268.29112600000002</v>
      </c>
      <c r="I564">
        <v>11.157952</v>
      </c>
      <c r="J564" t="s">
        <v>3</v>
      </c>
      <c r="K564">
        <v>267.84877799999998</v>
      </c>
      <c r="L564">
        <v>11.136710000000001</v>
      </c>
      <c r="M564" t="s">
        <v>4</v>
      </c>
      <c r="N564">
        <v>17.204685999999999</v>
      </c>
      <c r="O564">
        <v>7.5125999999999998E-2</v>
      </c>
      <c r="P564" t="s">
        <v>5</v>
      </c>
      <c r="Q564">
        <v>0</v>
      </c>
      <c r="R564">
        <v>0</v>
      </c>
      <c r="S564" t="s">
        <v>6</v>
      </c>
      <c r="T564">
        <v>16.514222</v>
      </c>
      <c r="U564">
        <v>4.1926999999999999E-2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52463.190373999998</v>
      </c>
      <c r="AJ564">
        <v>4270247143.1285601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358.13799399999999</v>
      </c>
      <c r="I565">
        <v>24.517199999999999</v>
      </c>
      <c r="J565" t="s">
        <v>3</v>
      </c>
      <c r="K565">
        <v>357.55065000000002</v>
      </c>
      <c r="L565">
        <v>24.495766</v>
      </c>
      <c r="M565" t="s">
        <v>4</v>
      </c>
      <c r="N565">
        <v>23.054297999999999</v>
      </c>
      <c r="O565">
        <v>0.121863</v>
      </c>
      <c r="P565" t="s">
        <v>5</v>
      </c>
      <c r="Q565">
        <v>0</v>
      </c>
      <c r="R565">
        <v>0</v>
      </c>
      <c r="S565" t="s">
        <v>6</v>
      </c>
      <c r="T565">
        <v>21.991067999999999</v>
      </c>
      <c r="U565">
        <v>6.5242999999999995E-2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53026.571688999997</v>
      </c>
      <c r="AJ565">
        <v>4236611644.5152202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447.56854600000003</v>
      </c>
      <c r="I566">
        <v>32.302126999999999</v>
      </c>
      <c r="J566" t="s">
        <v>3</v>
      </c>
      <c r="K566">
        <v>446.83631600000001</v>
      </c>
      <c r="L566">
        <v>32.263567999999999</v>
      </c>
      <c r="M566" t="s">
        <v>4</v>
      </c>
      <c r="N566">
        <v>28.907333999999999</v>
      </c>
      <c r="O566">
        <v>0.14913599999999999</v>
      </c>
      <c r="P566" t="s">
        <v>5</v>
      </c>
      <c r="Q566">
        <v>0</v>
      </c>
      <c r="R566">
        <v>0</v>
      </c>
      <c r="S566" t="s">
        <v>6</v>
      </c>
      <c r="T566">
        <v>27.456513999999999</v>
      </c>
      <c r="U566">
        <v>8.2973000000000005E-2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53268.103209000001</v>
      </c>
      <c r="AJ566">
        <v>4223577198.8838201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537.01081799999997</v>
      </c>
      <c r="I567">
        <v>43.234887999999998</v>
      </c>
      <c r="J567" t="s">
        <v>3</v>
      </c>
      <c r="K567">
        <v>536.13450399999999</v>
      </c>
      <c r="L567">
        <v>43.160428000000003</v>
      </c>
      <c r="M567" t="s">
        <v>4</v>
      </c>
      <c r="N567">
        <v>34.777334000000003</v>
      </c>
      <c r="O567">
        <v>0.22719300000000001</v>
      </c>
      <c r="P567" t="s">
        <v>5</v>
      </c>
      <c r="Q567">
        <v>0</v>
      </c>
      <c r="R567">
        <v>0</v>
      </c>
      <c r="S567" t="s">
        <v>6</v>
      </c>
      <c r="T567">
        <v>32.93835</v>
      </c>
      <c r="U567">
        <v>0.145063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54785.309150000001</v>
      </c>
      <c r="AJ567">
        <v>4166249038.4941802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626.31023800000003</v>
      </c>
      <c r="I568">
        <v>53.157631000000002</v>
      </c>
      <c r="J568" t="s">
        <v>3</v>
      </c>
      <c r="K568">
        <v>625.28975200000002</v>
      </c>
      <c r="L568">
        <v>53.057639999999999</v>
      </c>
      <c r="M568" t="s">
        <v>4</v>
      </c>
      <c r="N568">
        <v>40.652838000000003</v>
      </c>
      <c r="O568">
        <v>0.28134599999999998</v>
      </c>
      <c r="P568" t="s">
        <v>5</v>
      </c>
      <c r="Q568">
        <v>0</v>
      </c>
      <c r="R568">
        <v>0</v>
      </c>
      <c r="S568" t="s">
        <v>6</v>
      </c>
      <c r="T568">
        <v>38.392679999999999</v>
      </c>
      <c r="U568">
        <v>0.177761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54959.530822000001</v>
      </c>
      <c r="AJ568">
        <v>4154686195.2709699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715.36674600000003</v>
      </c>
      <c r="I569">
        <v>57.016480999999999</v>
      </c>
      <c r="J569" t="s">
        <v>3</v>
      </c>
      <c r="K569">
        <v>714.20224199999996</v>
      </c>
      <c r="L569">
        <v>56.894880000000001</v>
      </c>
      <c r="M569" t="s">
        <v>4</v>
      </c>
      <c r="N569">
        <v>46.525986000000003</v>
      </c>
      <c r="O569">
        <v>0.30382900000000002</v>
      </c>
      <c r="P569" t="s">
        <v>5</v>
      </c>
      <c r="Q569">
        <v>0</v>
      </c>
      <c r="R569">
        <v>0</v>
      </c>
      <c r="S569" t="s">
        <v>6</v>
      </c>
      <c r="T569">
        <v>43.825477999999997</v>
      </c>
      <c r="U569">
        <v>0.18724499999999999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56098.033693999998</v>
      </c>
      <c r="AJ569">
        <v>4109210610.74824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804.66172800000004</v>
      </c>
      <c r="I570">
        <v>65.339053000000007</v>
      </c>
      <c r="J570" t="s">
        <v>3</v>
      </c>
      <c r="K570">
        <v>803.35352799999998</v>
      </c>
      <c r="L570">
        <v>65.191334999999995</v>
      </c>
      <c r="M570" t="s">
        <v>4</v>
      </c>
      <c r="N570">
        <v>52.423312000000003</v>
      </c>
      <c r="O570">
        <v>0.41755399999999998</v>
      </c>
      <c r="P570" t="s">
        <v>5</v>
      </c>
      <c r="Q570">
        <v>0</v>
      </c>
      <c r="R570">
        <v>0</v>
      </c>
      <c r="S570" t="s">
        <v>6</v>
      </c>
      <c r="T570">
        <v>49.283895999999999</v>
      </c>
      <c r="U570">
        <v>0.23227100000000001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56245.434136000003</v>
      </c>
      <c r="AJ570">
        <v>4101686893.8192301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894.03022199999998</v>
      </c>
      <c r="I571">
        <v>66.487539999999996</v>
      </c>
      <c r="J571" t="s">
        <v>3</v>
      </c>
      <c r="K571">
        <v>892.57811400000003</v>
      </c>
      <c r="L571">
        <v>66.336522000000002</v>
      </c>
      <c r="M571" t="s">
        <v>4</v>
      </c>
      <c r="N571">
        <v>58.361257999999999</v>
      </c>
      <c r="O571">
        <v>0.64945299999999995</v>
      </c>
      <c r="P571" t="s">
        <v>5</v>
      </c>
      <c r="Q571">
        <v>0</v>
      </c>
      <c r="R571">
        <v>0</v>
      </c>
      <c r="S571" t="s">
        <v>6</v>
      </c>
      <c r="T571">
        <v>54.730400000000003</v>
      </c>
      <c r="U571">
        <v>0.237619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57417.238943999997</v>
      </c>
      <c r="AJ571">
        <v>4075966595.68013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983.67514800000004</v>
      </c>
      <c r="I572">
        <v>100.293516</v>
      </c>
      <c r="J572" t="s">
        <v>3</v>
      </c>
      <c r="K572">
        <v>982.07853999999998</v>
      </c>
      <c r="L572">
        <v>100.06067299999999</v>
      </c>
      <c r="M572" t="s">
        <v>4</v>
      </c>
      <c r="N572">
        <v>64.261412000000007</v>
      </c>
      <c r="O572">
        <v>0.72659799999999997</v>
      </c>
      <c r="P572" t="s">
        <v>5</v>
      </c>
      <c r="Q572">
        <v>0</v>
      </c>
      <c r="R572">
        <v>0</v>
      </c>
      <c r="S572" t="s">
        <v>6</v>
      </c>
      <c r="T572">
        <v>60.180076</v>
      </c>
      <c r="U572">
        <v>0.293908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57543.536954000003</v>
      </c>
      <c r="AJ572">
        <v>4074102699.3891902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1073.33439</v>
      </c>
      <c r="I573">
        <v>110.57449699999999</v>
      </c>
      <c r="J573" t="s">
        <v>3</v>
      </c>
      <c r="K573">
        <v>1071.593406</v>
      </c>
      <c r="L573">
        <v>110.294698</v>
      </c>
      <c r="M573" t="s">
        <v>4</v>
      </c>
      <c r="N573">
        <v>70.217815999999999</v>
      </c>
      <c r="O573">
        <v>0.84293499999999999</v>
      </c>
      <c r="P573" t="s">
        <v>5</v>
      </c>
      <c r="Q573">
        <v>0</v>
      </c>
      <c r="R573">
        <v>0</v>
      </c>
      <c r="S573" t="s">
        <v>6</v>
      </c>
      <c r="T573">
        <v>65.627812000000006</v>
      </c>
      <c r="U573">
        <v>0.31517099999999998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57817.470163999998</v>
      </c>
      <c r="AJ573">
        <v>4060316524.5446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1162.549696</v>
      </c>
      <c r="I574">
        <v>131.57720399999999</v>
      </c>
      <c r="J574" t="s">
        <v>3</v>
      </c>
      <c r="K574">
        <v>1160.6650360000001</v>
      </c>
      <c r="L574">
        <v>131.192814</v>
      </c>
      <c r="M574" t="s">
        <v>4</v>
      </c>
      <c r="N574">
        <v>76.136182000000005</v>
      </c>
      <c r="O574">
        <v>0.832874</v>
      </c>
      <c r="P574" t="s">
        <v>5</v>
      </c>
      <c r="Q574">
        <v>0</v>
      </c>
      <c r="R574">
        <v>0</v>
      </c>
      <c r="S574" t="s">
        <v>6</v>
      </c>
      <c r="T574">
        <v>71.053510000000003</v>
      </c>
      <c r="U574">
        <v>0.34312599999999999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57817.470163999998</v>
      </c>
      <c r="AJ574">
        <v>4060316524.5446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1252.0961359999999</v>
      </c>
      <c r="I575">
        <v>131.33410799999999</v>
      </c>
      <c r="J575" t="s">
        <v>3</v>
      </c>
      <c r="K575">
        <v>1250.06781</v>
      </c>
      <c r="L575">
        <v>130.969594</v>
      </c>
      <c r="M575" t="s">
        <v>4</v>
      </c>
      <c r="N575">
        <v>82.115381999999997</v>
      </c>
      <c r="O575">
        <v>0.92474500000000004</v>
      </c>
      <c r="P575" t="s">
        <v>5</v>
      </c>
      <c r="Q575">
        <v>0</v>
      </c>
      <c r="R575">
        <v>0</v>
      </c>
      <c r="S575" t="s">
        <v>6</v>
      </c>
      <c r="T575">
        <v>76.515067999999999</v>
      </c>
      <c r="U575">
        <v>0.41936600000000002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60767.336213000002</v>
      </c>
      <c r="AJ575">
        <v>4483300667.6862202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1341.5039899999999</v>
      </c>
      <c r="I576">
        <v>129.65345300000001</v>
      </c>
      <c r="J576" t="s">
        <v>3</v>
      </c>
      <c r="K576">
        <v>1339.33178</v>
      </c>
      <c r="L576">
        <v>129.28696199999999</v>
      </c>
      <c r="M576" t="s">
        <v>4</v>
      </c>
      <c r="N576">
        <v>88.083206000000004</v>
      </c>
      <c r="O576">
        <v>0.93476999999999999</v>
      </c>
      <c r="P576" t="s">
        <v>5</v>
      </c>
      <c r="Q576">
        <v>0</v>
      </c>
      <c r="R576">
        <v>0</v>
      </c>
      <c r="S576" t="s">
        <v>6</v>
      </c>
      <c r="T576">
        <v>81.935236000000003</v>
      </c>
      <c r="U576">
        <v>0.43437399999999998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60767.336213000002</v>
      </c>
      <c r="AJ576">
        <v>4483300667.6862202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1431.0683220000001</v>
      </c>
      <c r="I577">
        <v>134.73481000000001</v>
      </c>
      <c r="J577" t="s">
        <v>3</v>
      </c>
      <c r="K577">
        <v>1428.7524980000001</v>
      </c>
      <c r="L577">
        <v>134.36940300000001</v>
      </c>
      <c r="M577" t="s">
        <v>4</v>
      </c>
      <c r="N577">
        <v>94.010853999999995</v>
      </c>
      <c r="O577">
        <v>0.93736600000000003</v>
      </c>
      <c r="P577" t="s">
        <v>5</v>
      </c>
      <c r="Q577">
        <v>0</v>
      </c>
      <c r="R577">
        <v>0</v>
      </c>
      <c r="S577" t="s">
        <v>6</v>
      </c>
      <c r="T577">
        <v>87.367745999999997</v>
      </c>
      <c r="U577">
        <v>0.433892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61707.056237999997</v>
      </c>
      <c r="AJ577">
        <v>4449856595.2915297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1520.268388</v>
      </c>
      <c r="I578">
        <v>133.14904300000001</v>
      </c>
      <c r="J578" t="s">
        <v>3</v>
      </c>
      <c r="K578">
        <v>1517.8086599999999</v>
      </c>
      <c r="L578">
        <v>132.75713300000001</v>
      </c>
      <c r="M578" t="s">
        <v>4</v>
      </c>
      <c r="N578">
        <v>99.932745999999995</v>
      </c>
      <c r="O578">
        <v>0.92022800000000005</v>
      </c>
      <c r="P578" t="s">
        <v>5</v>
      </c>
      <c r="Q578">
        <v>0</v>
      </c>
      <c r="R578">
        <v>0</v>
      </c>
      <c r="S578" t="s">
        <v>6</v>
      </c>
      <c r="T578">
        <v>92.780553999999995</v>
      </c>
      <c r="U578">
        <v>0.439222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62191.882271000002</v>
      </c>
      <c r="AJ578">
        <v>4433526279.0418901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1609.7660900000001</v>
      </c>
      <c r="I579">
        <v>128.691374</v>
      </c>
      <c r="J579" t="s">
        <v>3</v>
      </c>
      <c r="K579">
        <v>1607.1621640000001</v>
      </c>
      <c r="L579">
        <v>128.30855199999999</v>
      </c>
      <c r="M579" t="s">
        <v>4</v>
      </c>
      <c r="N579">
        <v>105.87452999999999</v>
      </c>
      <c r="O579">
        <v>0.92639400000000005</v>
      </c>
      <c r="P579" t="s">
        <v>5</v>
      </c>
      <c r="Q579">
        <v>0</v>
      </c>
      <c r="R579">
        <v>0</v>
      </c>
      <c r="S579" t="s">
        <v>6</v>
      </c>
      <c r="T579">
        <v>98.199076000000005</v>
      </c>
      <c r="U579">
        <v>0.44303999999999999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62191.882271000002</v>
      </c>
      <c r="AJ579">
        <v>4433526279.0418901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1699.8371480000001</v>
      </c>
      <c r="I580">
        <v>142.29947100000001</v>
      </c>
      <c r="J580" t="s">
        <v>3</v>
      </c>
      <c r="K580">
        <v>1697.0893160000001</v>
      </c>
      <c r="L580">
        <v>141.851046</v>
      </c>
      <c r="M580" t="s">
        <v>4</v>
      </c>
      <c r="N580">
        <v>111.841852</v>
      </c>
      <c r="O580">
        <v>0.94539499999999999</v>
      </c>
      <c r="P580" t="s">
        <v>5</v>
      </c>
      <c r="Q580">
        <v>0</v>
      </c>
      <c r="R580">
        <v>0</v>
      </c>
      <c r="S580" t="s">
        <v>6</v>
      </c>
      <c r="T580">
        <v>103.694766</v>
      </c>
      <c r="U580">
        <v>0.60651600000000006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62191.882271000002</v>
      </c>
      <c r="AJ580">
        <v>4433526279.0418901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1789.4071819999999</v>
      </c>
      <c r="I581">
        <v>141.26874100000001</v>
      </c>
      <c r="J581" t="s">
        <v>3</v>
      </c>
      <c r="K581">
        <v>1786.5155580000001</v>
      </c>
      <c r="L581">
        <v>140.81206399999999</v>
      </c>
      <c r="M581" t="s">
        <v>4</v>
      </c>
      <c r="N581">
        <v>117.776934</v>
      </c>
      <c r="O581">
        <v>0.99250700000000003</v>
      </c>
      <c r="P581" t="s">
        <v>5</v>
      </c>
      <c r="Q581">
        <v>0</v>
      </c>
      <c r="R581">
        <v>0</v>
      </c>
      <c r="S581" t="s">
        <v>6</v>
      </c>
      <c r="T581">
        <v>109.11768600000001</v>
      </c>
      <c r="U581">
        <v>0.619757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62191.882271000002</v>
      </c>
      <c r="AJ581">
        <v>4433526279.0418901</v>
      </c>
      <c r="AK581" t="s">
        <v>12</v>
      </c>
      <c r="AL581">
        <v>0</v>
      </c>
      <c r="AM581">
        <v>0</v>
      </c>
    </row>
    <row r="582" spans="1:39" x14ac:dyDescent="0.25">
      <c r="A582" t="s">
        <v>155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101.92816999999999</v>
      </c>
      <c r="I582">
        <v>11.039377</v>
      </c>
      <c r="J582" t="s">
        <v>3</v>
      </c>
      <c r="K582">
        <v>101.70501400000001</v>
      </c>
      <c r="L582">
        <v>10.39983</v>
      </c>
      <c r="M582" t="s">
        <v>4</v>
      </c>
      <c r="N582">
        <v>5.7412739999999998</v>
      </c>
      <c r="O582">
        <v>3.8419000000000002E-2</v>
      </c>
      <c r="P582" t="s">
        <v>5</v>
      </c>
      <c r="Q582">
        <v>16.399556</v>
      </c>
      <c r="R582">
        <v>0.37291000000000002</v>
      </c>
      <c r="S582" t="s">
        <v>6</v>
      </c>
      <c r="T582">
        <v>5.5223699999999996</v>
      </c>
      <c r="U582">
        <v>5.1718E-2</v>
      </c>
      <c r="V582" t="s">
        <v>7</v>
      </c>
      <c r="W582">
        <v>3.7486199999999998</v>
      </c>
      <c r="X582">
        <v>4.9460999999999998E-2</v>
      </c>
      <c r="Y582" t="s">
        <v>8</v>
      </c>
      <c r="Z582">
        <v>5.7378859999999996</v>
      </c>
      <c r="AA582">
        <v>2.5748E-2</v>
      </c>
      <c r="AB582" t="s">
        <v>9</v>
      </c>
      <c r="AC582">
        <v>78.647645999999995</v>
      </c>
      <c r="AD582">
        <v>6.0025409999999999</v>
      </c>
      <c r="AE582" t="s">
        <v>10</v>
      </c>
      <c r="AF582">
        <v>0</v>
      </c>
      <c r="AG582">
        <v>0</v>
      </c>
      <c r="AH582" t="s">
        <v>11</v>
      </c>
      <c r="AI582">
        <v>39142.755400000002</v>
      </c>
      <c r="AJ582">
        <v>664232285.83883405</v>
      </c>
      <c r="AK582" t="s">
        <v>12</v>
      </c>
      <c r="AL582">
        <v>0</v>
      </c>
      <c r="AM582">
        <v>0</v>
      </c>
    </row>
    <row r="583" spans="1:39" x14ac:dyDescent="0.25">
      <c r="A583" t="s">
        <v>155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203.67326800000001</v>
      </c>
      <c r="I583">
        <v>18.206562000000002</v>
      </c>
      <c r="J583" t="s">
        <v>3</v>
      </c>
      <c r="K583">
        <v>203.23653200000001</v>
      </c>
      <c r="L583">
        <v>17.448658999999999</v>
      </c>
      <c r="M583" t="s">
        <v>4</v>
      </c>
      <c r="N583">
        <v>11.606336000000001</v>
      </c>
      <c r="O583">
        <v>6.8114999999999995E-2</v>
      </c>
      <c r="P583" t="s">
        <v>5</v>
      </c>
      <c r="Q583">
        <v>32.733345999999997</v>
      </c>
      <c r="R583">
        <v>0.54329400000000005</v>
      </c>
      <c r="S583" t="s">
        <v>6</v>
      </c>
      <c r="T583">
        <v>10.99732</v>
      </c>
      <c r="U583">
        <v>8.1831000000000001E-2</v>
      </c>
      <c r="V583" t="s">
        <v>7</v>
      </c>
      <c r="W583">
        <v>7.48447</v>
      </c>
      <c r="X583">
        <v>5.1504000000000001E-2</v>
      </c>
      <c r="Y583" t="s">
        <v>8</v>
      </c>
      <c r="Z583">
        <v>11.480852000000001</v>
      </c>
      <c r="AA583">
        <v>8.8064000000000003E-2</v>
      </c>
      <c r="AB583" t="s">
        <v>9</v>
      </c>
      <c r="AC583">
        <v>157.06603000000001</v>
      </c>
      <c r="AD583">
        <v>10.281295999999999</v>
      </c>
      <c r="AE583" t="s">
        <v>10</v>
      </c>
      <c r="AF583">
        <v>0</v>
      </c>
      <c r="AG583">
        <v>0</v>
      </c>
      <c r="AH583" t="s">
        <v>11</v>
      </c>
      <c r="AI583">
        <v>40702.144615999998</v>
      </c>
      <c r="AJ583">
        <v>634205525.17967296</v>
      </c>
      <c r="AK583" t="s">
        <v>12</v>
      </c>
      <c r="AL583">
        <v>0</v>
      </c>
      <c r="AM583">
        <v>0</v>
      </c>
    </row>
    <row r="584" spans="1:39" x14ac:dyDescent="0.25">
      <c r="A584" t="s">
        <v>155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306.04864199999997</v>
      </c>
      <c r="I584">
        <v>39.253334000000002</v>
      </c>
      <c r="J584" t="s">
        <v>3</v>
      </c>
      <c r="K584">
        <v>305.40368999999998</v>
      </c>
      <c r="L584">
        <v>38.335189</v>
      </c>
      <c r="M584" t="s">
        <v>4</v>
      </c>
      <c r="N584">
        <v>17.506557999999998</v>
      </c>
      <c r="O584">
        <v>0.12701399999999999</v>
      </c>
      <c r="P584" t="s">
        <v>5</v>
      </c>
      <c r="Q584">
        <v>49.182448000000001</v>
      </c>
      <c r="R584">
        <v>1.6811320000000001</v>
      </c>
      <c r="S584" t="s">
        <v>6</v>
      </c>
      <c r="T584">
        <v>16.50817</v>
      </c>
      <c r="U584">
        <v>0.265679</v>
      </c>
      <c r="V584" t="s">
        <v>7</v>
      </c>
      <c r="W584">
        <v>11.262026000000001</v>
      </c>
      <c r="X584">
        <v>0.12756700000000001</v>
      </c>
      <c r="Y584" t="s">
        <v>8</v>
      </c>
      <c r="Z584">
        <v>17.259561999999999</v>
      </c>
      <c r="AA584">
        <v>0.48282900000000001</v>
      </c>
      <c r="AB584" t="s">
        <v>9</v>
      </c>
      <c r="AC584">
        <v>235.970608</v>
      </c>
      <c r="AD584">
        <v>21.874103999999999</v>
      </c>
      <c r="AE584" t="s">
        <v>10</v>
      </c>
      <c r="AF584">
        <v>0</v>
      </c>
      <c r="AG584">
        <v>0</v>
      </c>
      <c r="AH584" t="s">
        <v>11</v>
      </c>
      <c r="AI584">
        <v>43480.373333000003</v>
      </c>
      <c r="AJ584">
        <v>721810133.43364704</v>
      </c>
      <c r="AK584" t="s">
        <v>12</v>
      </c>
      <c r="AL584">
        <v>0</v>
      </c>
      <c r="AM584">
        <v>0</v>
      </c>
    </row>
    <row r="585" spans="1:39" x14ac:dyDescent="0.25">
      <c r="A585" t="s">
        <v>155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407.67964799999999</v>
      </c>
      <c r="I585">
        <v>52.665027000000002</v>
      </c>
      <c r="J585" t="s">
        <v>3</v>
      </c>
      <c r="K585">
        <v>406.82947999999999</v>
      </c>
      <c r="L585">
        <v>51.569721999999999</v>
      </c>
      <c r="M585" t="s">
        <v>4</v>
      </c>
      <c r="N585">
        <v>23.424275999999999</v>
      </c>
      <c r="O585">
        <v>0.18635099999999999</v>
      </c>
      <c r="P585" t="s">
        <v>5</v>
      </c>
      <c r="Q585">
        <v>65.507671999999999</v>
      </c>
      <c r="R585">
        <v>2.1011289999999998</v>
      </c>
      <c r="S585" t="s">
        <v>6</v>
      </c>
      <c r="T585">
        <v>21.943092</v>
      </c>
      <c r="U585">
        <v>0.288935</v>
      </c>
      <c r="V585" t="s">
        <v>7</v>
      </c>
      <c r="W585">
        <v>15.014708000000001</v>
      </c>
      <c r="X585">
        <v>0.131684</v>
      </c>
      <c r="Y585" t="s">
        <v>8</v>
      </c>
      <c r="Z585">
        <v>23.021754000000001</v>
      </c>
      <c r="AA585">
        <v>0.69601599999999997</v>
      </c>
      <c r="AB585" t="s">
        <v>9</v>
      </c>
      <c r="AC585">
        <v>314.23513400000002</v>
      </c>
      <c r="AD585">
        <v>29.170076000000002</v>
      </c>
      <c r="AE585" t="s">
        <v>10</v>
      </c>
      <c r="AF585">
        <v>0</v>
      </c>
      <c r="AG585">
        <v>0</v>
      </c>
      <c r="AH585" t="s">
        <v>11</v>
      </c>
      <c r="AI585">
        <v>43582.989400999999</v>
      </c>
      <c r="AJ585">
        <v>717003848.25904</v>
      </c>
      <c r="AK585" t="s">
        <v>12</v>
      </c>
      <c r="AL585">
        <v>0</v>
      </c>
      <c r="AM585">
        <v>0</v>
      </c>
    </row>
    <row r="586" spans="1:39" x14ac:dyDescent="0.25">
      <c r="A586" t="s">
        <v>155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509.289422</v>
      </c>
      <c r="I586">
        <v>70.999540999999994</v>
      </c>
      <c r="J586" t="s">
        <v>3</v>
      </c>
      <c r="K586">
        <v>508.23476599999998</v>
      </c>
      <c r="L586">
        <v>69.533846999999994</v>
      </c>
      <c r="M586" t="s">
        <v>4</v>
      </c>
      <c r="N586">
        <v>29.351929999999999</v>
      </c>
      <c r="O586">
        <v>0.27702700000000002</v>
      </c>
      <c r="P586" t="s">
        <v>5</v>
      </c>
      <c r="Q586">
        <v>81.815265999999994</v>
      </c>
      <c r="R586">
        <v>2.7271299999999998</v>
      </c>
      <c r="S586" t="s">
        <v>6</v>
      </c>
      <c r="T586">
        <v>27.377617999999998</v>
      </c>
      <c r="U586">
        <v>0.32077699999999998</v>
      </c>
      <c r="V586" t="s">
        <v>7</v>
      </c>
      <c r="W586">
        <v>18.767842000000002</v>
      </c>
      <c r="X586">
        <v>0.14763499999999999</v>
      </c>
      <c r="Y586" t="s">
        <v>8</v>
      </c>
      <c r="Z586">
        <v>28.771594</v>
      </c>
      <c r="AA586">
        <v>0.989209</v>
      </c>
      <c r="AB586" t="s">
        <v>9</v>
      </c>
      <c r="AC586">
        <v>392.49852800000002</v>
      </c>
      <c r="AD586">
        <v>39.535048000000003</v>
      </c>
      <c r="AE586" t="s">
        <v>10</v>
      </c>
      <c r="AF586">
        <v>0</v>
      </c>
      <c r="AG586">
        <v>0</v>
      </c>
      <c r="AH586" t="s">
        <v>11</v>
      </c>
      <c r="AI586">
        <v>43655.992409999999</v>
      </c>
      <c r="AJ586">
        <v>714048372.79288006</v>
      </c>
      <c r="AK586" t="s">
        <v>12</v>
      </c>
      <c r="AL586">
        <v>0</v>
      </c>
      <c r="AM586">
        <v>0</v>
      </c>
    </row>
    <row r="587" spans="1:39" x14ac:dyDescent="0.25">
      <c r="A587" t="s">
        <v>155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610.39048600000001</v>
      </c>
      <c r="I587">
        <v>78.292478000000003</v>
      </c>
      <c r="J587" t="s">
        <v>3</v>
      </c>
      <c r="K587">
        <v>609.13123599999994</v>
      </c>
      <c r="L587">
        <v>76.567239999999998</v>
      </c>
      <c r="M587" t="s">
        <v>4</v>
      </c>
      <c r="N587">
        <v>35.268984000000003</v>
      </c>
      <c r="O587">
        <v>0.31868600000000002</v>
      </c>
      <c r="P587" t="s">
        <v>5</v>
      </c>
      <c r="Q587">
        <v>97.993979999999993</v>
      </c>
      <c r="R587">
        <v>3.111389</v>
      </c>
      <c r="S587" t="s">
        <v>6</v>
      </c>
      <c r="T587">
        <v>32.792695999999999</v>
      </c>
      <c r="U587">
        <v>0.34649200000000002</v>
      </c>
      <c r="V587" t="s">
        <v>7</v>
      </c>
      <c r="W587">
        <v>22.491029999999999</v>
      </c>
      <c r="X587">
        <v>0.157192</v>
      </c>
      <c r="Y587" t="s">
        <v>8</v>
      </c>
      <c r="Z587">
        <v>34.443407999999998</v>
      </c>
      <c r="AA587">
        <v>1.136479</v>
      </c>
      <c r="AB587" t="s">
        <v>9</v>
      </c>
      <c r="AC587">
        <v>470.39451400000002</v>
      </c>
      <c r="AD587">
        <v>43.023178000000001</v>
      </c>
      <c r="AE587" t="s">
        <v>10</v>
      </c>
      <c r="AF587">
        <v>0</v>
      </c>
      <c r="AG587">
        <v>0</v>
      </c>
      <c r="AH587" t="s">
        <v>11</v>
      </c>
      <c r="AI587">
        <v>43723.444132999997</v>
      </c>
      <c r="AJ587">
        <v>711682539.131037</v>
      </c>
      <c r="AK587" t="s">
        <v>12</v>
      </c>
      <c r="AL587">
        <v>0</v>
      </c>
      <c r="AM587">
        <v>0</v>
      </c>
    </row>
    <row r="588" spans="1:39" x14ac:dyDescent="0.25">
      <c r="A588" t="s">
        <v>155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711.59359600000005</v>
      </c>
      <c r="I588">
        <v>89.262645000000006</v>
      </c>
      <c r="J588" t="s">
        <v>3</v>
      </c>
      <c r="K588">
        <v>710.12856999999997</v>
      </c>
      <c r="L588">
        <v>87.117867000000004</v>
      </c>
      <c r="M588" t="s">
        <v>4</v>
      </c>
      <c r="N588">
        <v>41.214188</v>
      </c>
      <c r="O588">
        <v>0.373807</v>
      </c>
      <c r="P588" t="s">
        <v>5</v>
      </c>
      <c r="Q588">
        <v>114.215384</v>
      </c>
      <c r="R588">
        <v>3.6159059999999998</v>
      </c>
      <c r="S588" t="s">
        <v>6</v>
      </c>
      <c r="T588">
        <v>38.211274000000003</v>
      </c>
      <c r="U588">
        <v>0.38487399999999999</v>
      </c>
      <c r="V588" t="s">
        <v>7</v>
      </c>
      <c r="W588">
        <v>26.212869999999999</v>
      </c>
      <c r="X588">
        <v>0.17232900000000001</v>
      </c>
      <c r="Y588" t="s">
        <v>8</v>
      </c>
      <c r="Z588">
        <v>40.150956000000001</v>
      </c>
      <c r="AA588">
        <v>1.336681</v>
      </c>
      <c r="AB588" t="s">
        <v>9</v>
      </c>
      <c r="AC588">
        <v>548.31518600000004</v>
      </c>
      <c r="AD588">
        <v>48.234577000000002</v>
      </c>
      <c r="AE588" t="s">
        <v>10</v>
      </c>
      <c r="AF588">
        <v>0</v>
      </c>
      <c r="AG588">
        <v>0</v>
      </c>
      <c r="AH588" t="s">
        <v>11</v>
      </c>
      <c r="AI588">
        <v>44091.448463000001</v>
      </c>
      <c r="AJ588">
        <v>701324141.03082204</v>
      </c>
      <c r="AK588" t="s">
        <v>12</v>
      </c>
      <c r="AL588">
        <v>0</v>
      </c>
      <c r="AM588">
        <v>0</v>
      </c>
    </row>
    <row r="589" spans="1:39" x14ac:dyDescent="0.25">
      <c r="A589" t="s">
        <v>155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813.78152399999999</v>
      </c>
      <c r="I589">
        <v>113.550034</v>
      </c>
      <c r="J589" t="s">
        <v>3</v>
      </c>
      <c r="K589">
        <v>812.09308799999997</v>
      </c>
      <c r="L589">
        <v>110.361833</v>
      </c>
      <c r="M589" t="s">
        <v>4</v>
      </c>
      <c r="N589">
        <v>47.187058</v>
      </c>
      <c r="O589">
        <v>0.454183</v>
      </c>
      <c r="P589" t="s">
        <v>5</v>
      </c>
      <c r="Q589">
        <v>130.588044</v>
      </c>
      <c r="R589">
        <v>4.6167730000000002</v>
      </c>
      <c r="S589" t="s">
        <v>6</v>
      </c>
      <c r="T589">
        <v>43.633203999999999</v>
      </c>
      <c r="U589">
        <v>0.41573100000000002</v>
      </c>
      <c r="V589" t="s">
        <v>7</v>
      </c>
      <c r="W589">
        <v>29.987058000000001</v>
      </c>
      <c r="X589">
        <v>0.227405</v>
      </c>
      <c r="Y589" t="s">
        <v>8</v>
      </c>
      <c r="Z589">
        <v>45.943297999999999</v>
      </c>
      <c r="AA589">
        <v>1.735986</v>
      </c>
      <c r="AB589" t="s">
        <v>9</v>
      </c>
      <c r="AC589">
        <v>627.02704200000005</v>
      </c>
      <c r="AD589">
        <v>61.279947</v>
      </c>
      <c r="AE589" t="s">
        <v>10</v>
      </c>
      <c r="AF589">
        <v>0</v>
      </c>
      <c r="AG589">
        <v>0</v>
      </c>
      <c r="AH589" t="s">
        <v>11</v>
      </c>
      <c r="AI589">
        <v>45544.278767999996</v>
      </c>
      <c r="AJ589">
        <v>732450673.16679704</v>
      </c>
      <c r="AK589" t="s">
        <v>12</v>
      </c>
      <c r="AL589">
        <v>0</v>
      </c>
      <c r="AM589">
        <v>0</v>
      </c>
    </row>
    <row r="590" spans="1:39" x14ac:dyDescent="0.25">
      <c r="A590" t="s">
        <v>155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915.58275800000001</v>
      </c>
      <c r="I590">
        <v>123.70078599999999</v>
      </c>
      <c r="J590" t="s">
        <v>3</v>
      </c>
      <c r="K590">
        <v>913.68582400000003</v>
      </c>
      <c r="L590">
        <v>120.124858</v>
      </c>
      <c r="M590" t="s">
        <v>4</v>
      </c>
      <c r="N590">
        <v>53.16469</v>
      </c>
      <c r="O590">
        <v>0.51843399999999995</v>
      </c>
      <c r="P590" t="s">
        <v>5</v>
      </c>
      <c r="Q590">
        <v>146.90840600000001</v>
      </c>
      <c r="R590">
        <v>5.0603689999999997</v>
      </c>
      <c r="S590" t="s">
        <v>6</v>
      </c>
      <c r="T590">
        <v>49.085875999999999</v>
      </c>
      <c r="U590">
        <v>0.49065999999999999</v>
      </c>
      <c r="V590" t="s">
        <v>7</v>
      </c>
      <c r="W590">
        <v>33.742199999999997</v>
      </c>
      <c r="X590">
        <v>0.22678899999999999</v>
      </c>
      <c r="Y590" t="s">
        <v>8</v>
      </c>
      <c r="Z590">
        <v>51.667700000000004</v>
      </c>
      <c r="AA590">
        <v>1.8786499999999999</v>
      </c>
      <c r="AB590" t="s">
        <v>9</v>
      </c>
      <c r="AC590">
        <v>705.393686</v>
      </c>
      <c r="AD590">
        <v>65.497973000000002</v>
      </c>
      <c r="AE590" t="s">
        <v>10</v>
      </c>
      <c r="AF590">
        <v>0</v>
      </c>
      <c r="AG590">
        <v>0</v>
      </c>
      <c r="AH590" t="s">
        <v>11</v>
      </c>
      <c r="AI590">
        <v>48151.327147000004</v>
      </c>
      <c r="AJ590">
        <v>762051883.24352002</v>
      </c>
      <c r="AK590" t="s">
        <v>12</v>
      </c>
      <c r="AL590">
        <v>0</v>
      </c>
      <c r="AM590">
        <v>0</v>
      </c>
    </row>
    <row r="591" spans="1:39" x14ac:dyDescent="0.25">
      <c r="A591" t="s">
        <v>155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1017.185248</v>
      </c>
      <c r="I591">
        <v>131.340587</v>
      </c>
      <c r="J591" t="s">
        <v>3</v>
      </c>
      <c r="K591">
        <v>1015.08299</v>
      </c>
      <c r="L591">
        <v>127.294279</v>
      </c>
      <c r="M591" t="s">
        <v>4</v>
      </c>
      <c r="N591">
        <v>59.138371999999997</v>
      </c>
      <c r="O591">
        <v>0.58553100000000002</v>
      </c>
      <c r="P591" t="s">
        <v>5</v>
      </c>
      <c r="Q591">
        <v>163.16264200000001</v>
      </c>
      <c r="R591">
        <v>5.3788520000000002</v>
      </c>
      <c r="S591" t="s">
        <v>6</v>
      </c>
      <c r="T591">
        <v>54.505007999999997</v>
      </c>
      <c r="U591">
        <v>0.52716499999999999</v>
      </c>
      <c r="V591" t="s">
        <v>7</v>
      </c>
      <c r="W591">
        <v>37.485804000000002</v>
      </c>
      <c r="X591">
        <v>0.24584700000000001</v>
      </c>
      <c r="Y591" t="s">
        <v>8</v>
      </c>
      <c r="Z591">
        <v>57.375051999999997</v>
      </c>
      <c r="AA591">
        <v>1.9799739999999999</v>
      </c>
      <c r="AB591" t="s">
        <v>9</v>
      </c>
      <c r="AC591">
        <v>783.65524600000003</v>
      </c>
      <c r="AD591">
        <v>68.900913000000003</v>
      </c>
      <c r="AE591" t="s">
        <v>10</v>
      </c>
      <c r="AF591">
        <v>0</v>
      </c>
      <c r="AG591">
        <v>0</v>
      </c>
      <c r="AH591" t="s">
        <v>11</v>
      </c>
      <c r="AI591">
        <v>48283.042758000003</v>
      </c>
      <c r="AJ591">
        <v>755415605.14806902</v>
      </c>
      <c r="AK591" t="s">
        <v>12</v>
      </c>
      <c r="AL591">
        <v>0</v>
      </c>
      <c r="AM591">
        <v>0</v>
      </c>
    </row>
    <row r="592" spans="1:39" x14ac:dyDescent="0.25">
      <c r="A592" t="s">
        <v>155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1118.6945900000001</v>
      </c>
      <c r="I592">
        <v>148.39883399999999</v>
      </c>
      <c r="J592" t="s">
        <v>3</v>
      </c>
      <c r="K592">
        <v>1116.385736</v>
      </c>
      <c r="L592">
        <v>143.73537400000001</v>
      </c>
      <c r="M592" t="s">
        <v>4</v>
      </c>
      <c r="N592">
        <v>65.110218000000003</v>
      </c>
      <c r="O592">
        <v>0.65568599999999999</v>
      </c>
      <c r="P592" t="s">
        <v>5</v>
      </c>
      <c r="Q592">
        <v>179.40164999999999</v>
      </c>
      <c r="R592">
        <v>6.1091150000000001</v>
      </c>
      <c r="S592" t="s">
        <v>6</v>
      </c>
      <c r="T592">
        <v>59.918298</v>
      </c>
      <c r="U592">
        <v>0.60568200000000005</v>
      </c>
      <c r="V592" t="s">
        <v>7</v>
      </c>
      <c r="W592">
        <v>41.225664000000002</v>
      </c>
      <c r="X592">
        <v>0.277443</v>
      </c>
      <c r="Y592" t="s">
        <v>8</v>
      </c>
      <c r="Z592">
        <v>63.089599999999997</v>
      </c>
      <c r="AA592">
        <v>2.179325</v>
      </c>
      <c r="AB592" t="s">
        <v>9</v>
      </c>
      <c r="AC592">
        <v>861.84016799999995</v>
      </c>
      <c r="AD592">
        <v>77.646955000000005</v>
      </c>
      <c r="AE592" t="s">
        <v>10</v>
      </c>
      <c r="AF592">
        <v>0</v>
      </c>
      <c r="AG592">
        <v>0</v>
      </c>
      <c r="AH592" t="s">
        <v>11</v>
      </c>
      <c r="AI592">
        <v>48308.529748000001</v>
      </c>
      <c r="AJ592">
        <v>754949096.44762599</v>
      </c>
      <c r="AK592" t="s">
        <v>12</v>
      </c>
      <c r="AL592">
        <v>0</v>
      </c>
      <c r="AM592">
        <v>0</v>
      </c>
    </row>
    <row r="593" spans="1:39" x14ac:dyDescent="0.25">
      <c r="A593" t="s">
        <v>155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1220.785936</v>
      </c>
      <c r="I593">
        <v>199.20543599999999</v>
      </c>
      <c r="J593" t="s">
        <v>3</v>
      </c>
      <c r="K593">
        <v>1218.272058</v>
      </c>
      <c r="L593">
        <v>193.39581899999999</v>
      </c>
      <c r="M593" t="s">
        <v>4</v>
      </c>
      <c r="N593">
        <v>71.104309999999998</v>
      </c>
      <c r="O593">
        <v>0.82687999999999995</v>
      </c>
      <c r="P593" t="s">
        <v>5</v>
      </c>
      <c r="Q593">
        <v>195.80415600000001</v>
      </c>
      <c r="R593">
        <v>9.7595740000000006</v>
      </c>
      <c r="S593" t="s">
        <v>6</v>
      </c>
      <c r="T593">
        <v>65.370260000000002</v>
      </c>
      <c r="U593">
        <v>1.0519320000000001</v>
      </c>
      <c r="V593" t="s">
        <v>7</v>
      </c>
      <c r="W593">
        <v>45.021788000000001</v>
      </c>
      <c r="X593">
        <v>0.447268</v>
      </c>
      <c r="Y593" t="s">
        <v>8</v>
      </c>
      <c r="Z593">
        <v>68.864518000000004</v>
      </c>
      <c r="AA593">
        <v>2.9175230000000001</v>
      </c>
      <c r="AB593" t="s">
        <v>9</v>
      </c>
      <c r="AC593">
        <v>940.41174799999999</v>
      </c>
      <c r="AD593">
        <v>99.721360000000004</v>
      </c>
      <c r="AE593" t="s">
        <v>10</v>
      </c>
      <c r="AF593">
        <v>0</v>
      </c>
      <c r="AG593">
        <v>0</v>
      </c>
      <c r="AH593" t="s">
        <v>11</v>
      </c>
      <c r="AI593">
        <v>48565.980073999999</v>
      </c>
      <c r="AJ593">
        <v>748302694.020895</v>
      </c>
      <c r="AK593" t="s">
        <v>12</v>
      </c>
      <c r="AL593">
        <v>0</v>
      </c>
      <c r="AM593">
        <v>0</v>
      </c>
    </row>
    <row r="594" spans="1:39" x14ac:dyDescent="0.25">
      <c r="A594" t="s">
        <v>155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1322.3147919999999</v>
      </c>
      <c r="I594">
        <v>240.223465</v>
      </c>
      <c r="J594" t="s">
        <v>3</v>
      </c>
      <c r="K594">
        <v>1319.5965100000001</v>
      </c>
      <c r="L594">
        <v>233.34962899999999</v>
      </c>
      <c r="M594" t="s">
        <v>4</v>
      </c>
      <c r="N594">
        <v>77.076449999999994</v>
      </c>
      <c r="O594">
        <v>0.95201000000000002</v>
      </c>
      <c r="P594" t="s">
        <v>5</v>
      </c>
      <c r="Q594">
        <v>212.04515599999999</v>
      </c>
      <c r="R594">
        <v>11.031917999999999</v>
      </c>
      <c r="S594" t="s">
        <v>6</v>
      </c>
      <c r="T594">
        <v>70.778582</v>
      </c>
      <c r="U594">
        <v>1.187365</v>
      </c>
      <c r="V594" t="s">
        <v>7</v>
      </c>
      <c r="W594">
        <v>48.770873999999999</v>
      </c>
      <c r="X594">
        <v>0.47559600000000002</v>
      </c>
      <c r="Y594" t="s">
        <v>8</v>
      </c>
      <c r="Z594">
        <v>74.570672000000002</v>
      </c>
      <c r="AA594">
        <v>3.289012</v>
      </c>
      <c r="AB594" t="s">
        <v>9</v>
      </c>
      <c r="AC594">
        <v>1018.605442</v>
      </c>
      <c r="AD594">
        <v>122.413282</v>
      </c>
      <c r="AE594" t="s">
        <v>10</v>
      </c>
      <c r="AF594">
        <v>0</v>
      </c>
      <c r="AG594">
        <v>0</v>
      </c>
      <c r="AH594" t="s">
        <v>11</v>
      </c>
      <c r="AI594">
        <v>48577.960408999999</v>
      </c>
      <c r="AJ594">
        <v>747836278.44395602</v>
      </c>
      <c r="AK594" t="s">
        <v>12</v>
      </c>
      <c r="AL594">
        <v>0</v>
      </c>
      <c r="AM594">
        <v>0</v>
      </c>
    </row>
    <row r="595" spans="1:39" x14ac:dyDescent="0.25">
      <c r="A595" t="s">
        <v>155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1423.7105019999999</v>
      </c>
      <c r="I595">
        <v>265.114485</v>
      </c>
      <c r="J595" t="s">
        <v>3</v>
      </c>
      <c r="K595">
        <v>1420.7842519999999</v>
      </c>
      <c r="L595">
        <v>257.32673599999998</v>
      </c>
      <c r="M595" t="s">
        <v>4</v>
      </c>
      <c r="N595">
        <v>83.043013999999999</v>
      </c>
      <c r="O595">
        <v>1.0679149999999999</v>
      </c>
      <c r="P595" t="s">
        <v>5</v>
      </c>
      <c r="Q595">
        <v>228.28198800000001</v>
      </c>
      <c r="R595">
        <v>12.084813</v>
      </c>
      <c r="S595" t="s">
        <v>6</v>
      </c>
      <c r="T595">
        <v>76.178060000000002</v>
      </c>
      <c r="U595">
        <v>1.2816989999999999</v>
      </c>
      <c r="V595" t="s">
        <v>7</v>
      </c>
      <c r="W595">
        <v>52.525734</v>
      </c>
      <c r="X595">
        <v>0.50135700000000005</v>
      </c>
      <c r="Y595" t="s">
        <v>8</v>
      </c>
      <c r="Z595">
        <v>80.277714000000003</v>
      </c>
      <c r="AA595">
        <v>3.5593789999999998</v>
      </c>
      <c r="AB595" t="s">
        <v>9</v>
      </c>
      <c r="AC595">
        <v>1096.6802419999999</v>
      </c>
      <c r="AD595">
        <v>134.89176</v>
      </c>
      <c r="AE595" t="s">
        <v>10</v>
      </c>
      <c r="AF595">
        <v>0</v>
      </c>
      <c r="AG595">
        <v>0</v>
      </c>
      <c r="AH595" t="s">
        <v>11</v>
      </c>
      <c r="AI595">
        <v>48577.960408999999</v>
      </c>
      <c r="AJ595">
        <v>747836278.44395602</v>
      </c>
      <c r="AK595" t="s">
        <v>12</v>
      </c>
      <c r="AL595">
        <v>0</v>
      </c>
      <c r="AM595">
        <v>0</v>
      </c>
    </row>
    <row r="596" spans="1:39" x14ac:dyDescent="0.25">
      <c r="A596" t="s">
        <v>155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1525.9701</v>
      </c>
      <c r="I596">
        <v>311.03341399999999</v>
      </c>
      <c r="J596" t="s">
        <v>3</v>
      </c>
      <c r="K596">
        <v>1522.8327019999999</v>
      </c>
      <c r="L596">
        <v>302.20679799999999</v>
      </c>
      <c r="M596" t="s">
        <v>4</v>
      </c>
      <c r="N596">
        <v>89.090468000000001</v>
      </c>
      <c r="O596">
        <v>1.4986619999999999</v>
      </c>
      <c r="P596" t="s">
        <v>5</v>
      </c>
      <c r="Q596">
        <v>244.69057599999999</v>
      </c>
      <c r="R596">
        <v>13.509223</v>
      </c>
      <c r="S596" t="s">
        <v>6</v>
      </c>
      <c r="T596">
        <v>81.621144000000001</v>
      </c>
      <c r="U596">
        <v>1.4099660000000001</v>
      </c>
      <c r="V596" t="s">
        <v>7</v>
      </c>
      <c r="W596">
        <v>56.294671999999998</v>
      </c>
      <c r="X596">
        <v>0.50822599999999996</v>
      </c>
      <c r="Y596" t="s">
        <v>8</v>
      </c>
      <c r="Z596">
        <v>86.091344000000007</v>
      </c>
      <c r="AA596">
        <v>4.1332789999999999</v>
      </c>
      <c r="AB596" t="s">
        <v>9</v>
      </c>
      <c r="AC596">
        <v>1175.355108</v>
      </c>
      <c r="AD596">
        <v>158.24753799999999</v>
      </c>
      <c r="AE596" t="s">
        <v>10</v>
      </c>
      <c r="AF596">
        <v>0</v>
      </c>
      <c r="AG596">
        <v>0</v>
      </c>
      <c r="AH596" t="s">
        <v>11</v>
      </c>
      <c r="AI596">
        <v>48577.960408999999</v>
      </c>
      <c r="AJ596">
        <v>747836278.44395602</v>
      </c>
      <c r="AK596" t="s">
        <v>12</v>
      </c>
      <c r="AL596">
        <v>0</v>
      </c>
      <c r="AM596">
        <v>0</v>
      </c>
    </row>
    <row r="597" spans="1:39" x14ac:dyDescent="0.25">
      <c r="A597" t="s">
        <v>155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1627.581512</v>
      </c>
      <c r="I597">
        <v>342.49658499999998</v>
      </c>
      <c r="J597" t="s">
        <v>3</v>
      </c>
      <c r="K597">
        <v>1624.237122</v>
      </c>
      <c r="L597">
        <v>332.668768</v>
      </c>
      <c r="M597" t="s">
        <v>4</v>
      </c>
      <c r="N597">
        <v>95.085419999999999</v>
      </c>
      <c r="O597">
        <v>1.668137</v>
      </c>
      <c r="P597" t="s">
        <v>5</v>
      </c>
      <c r="Q597">
        <v>260.93990600000001</v>
      </c>
      <c r="R597">
        <v>14.682084</v>
      </c>
      <c r="S597" t="s">
        <v>6</v>
      </c>
      <c r="T597">
        <v>87.033876000000006</v>
      </c>
      <c r="U597">
        <v>1.5321659999999999</v>
      </c>
      <c r="V597" t="s">
        <v>7</v>
      </c>
      <c r="W597">
        <v>60.039273999999999</v>
      </c>
      <c r="X597">
        <v>0.55249000000000004</v>
      </c>
      <c r="Y597" t="s">
        <v>8</v>
      </c>
      <c r="Z597">
        <v>91.802211999999997</v>
      </c>
      <c r="AA597">
        <v>4.4450760000000002</v>
      </c>
      <c r="AB597" t="s">
        <v>9</v>
      </c>
      <c r="AC597">
        <v>1253.5971420000001</v>
      </c>
      <c r="AD597">
        <v>174.06135399999999</v>
      </c>
      <c r="AE597" t="s">
        <v>10</v>
      </c>
      <c r="AF597">
        <v>0</v>
      </c>
      <c r="AG597">
        <v>0</v>
      </c>
      <c r="AH597" t="s">
        <v>11</v>
      </c>
      <c r="AI597">
        <v>48700.138643999999</v>
      </c>
      <c r="AJ597">
        <v>740726816.16766</v>
      </c>
      <c r="AK597" t="s">
        <v>12</v>
      </c>
      <c r="AL597">
        <v>0</v>
      </c>
      <c r="AM597">
        <v>0</v>
      </c>
    </row>
    <row r="598" spans="1:39" x14ac:dyDescent="0.25">
      <c r="A598" t="s">
        <v>155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1729.4748400000001</v>
      </c>
      <c r="I598">
        <v>384.055159</v>
      </c>
      <c r="J598" t="s">
        <v>3</v>
      </c>
      <c r="K598">
        <v>1725.9188280000001</v>
      </c>
      <c r="L598">
        <v>372.74818499999998</v>
      </c>
      <c r="M598" t="s">
        <v>4</v>
      </c>
      <c r="N598">
        <v>101.08234400000001</v>
      </c>
      <c r="O598">
        <v>1.8779380000000001</v>
      </c>
      <c r="P598" t="s">
        <v>5</v>
      </c>
      <c r="Q598">
        <v>277.29300799999999</v>
      </c>
      <c r="R598">
        <v>15.954692</v>
      </c>
      <c r="S598" t="s">
        <v>6</v>
      </c>
      <c r="T598">
        <v>92.498627999999997</v>
      </c>
      <c r="U598">
        <v>1.751492</v>
      </c>
      <c r="V598" t="s">
        <v>7</v>
      </c>
      <c r="W598">
        <v>63.799371999999998</v>
      </c>
      <c r="X598">
        <v>0.57342599999999999</v>
      </c>
      <c r="Y598" t="s">
        <v>8</v>
      </c>
      <c r="Z598">
        <v>97.548848000000007</v>
      </c>
      <c r="AA598">
        <v>4.742597</v>
      </c>
      <c r="AB598" t="s">
        <v>9</v>
      </c>
      <c r="AC598">
        <v>1332.00551</v>
      </c>
      <c r="AD598">
        <v>195.923227</v>
      </c>
      <c r="AE598" t="s">
        <v>10</v>
      </c>
      <c r="AF598">
        <v>0</v>
      </c>
      <c r="AG598">
        <v>0</v>
      </c>
      <c r="AH598" t="s">
        <v>11</v>
      </c>
      <c r="AI598">
        <v>48801.757674</v>
      </c>
      <c r="AJ598">
        <v>735446263.80948102</v>
      </c>
      <c r="AK598" t="s">
        <v>12</v>
      </c>
      <c r="AL598">
        <v>0</v>
      </c>
      <c r="AM598">
        <v>0</v>
      </c>
    </row>
    <row r="599" spans="1:39" x14ac:dyDescent="0.25">
      <c r="A599" t="s">
        <v>155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1831.1998100000001</v>
      </c>
      <c r="I599">
        <v>435.76226800000001</v>
      </c>
      <c r="J599" t="s">
        <v>3</v>
      </c>
      <c r="K599">
        <v>1827.43316</v>
      </c>
      <c r="L599">
        <v>423.00789099999997</v>
      </c>
      <c r="M599" t="s">
        <v>4</v>
      </c>
      <c r="N599">
        <v>107.09802999999999</v>
      </c>
      <c r="O599">
        <v>2.1105420000000001</v>
      </c>
      <c r="P599" t="s">
        <v>5</v>
      </c>
      <c r="Q599">
        <v>293.55551400000002</v>
      </c>
      <c r="R599">
        <v>17.772957999999999</v>
      </c>
      <c r="S599" t="s">
        <v>6</v>
      </c>
      <c r="T599">
        <v>97.919392000000002</v>
      </c>
      <c r="U599">
        <v>1.961781</v>
      </c>
      <c r="V599" t="s">
        <v>7</v>
      </c>
      <c r="W599">
        <v>67.541426000000001</v>
      </c>
      <c r="X599">
        <v>0.57464499999999996</v>
      </c>
      <c r="Y599" t="s">
        <v>8</v>
      </c>
      <c r="Z599">
        <v>103.252578</v>
      </c>
      <c r="AA599">
        <v>5.2290159999999997</v>
      </c>
      <c r="AB599" t="s">
        <v>9</v>
      </c>
      <c r="AC599">
        <v>1410.3255819999999</v>
      </c>
      <c r="AD599">
        <v>222.94669200000001</v>
      </c>
      <c r="AE599" t="s">
        <v>10</v>
      </c>
      <c r="AF599">
        <v>0</v>
      </c>
      <c r="AG599">
        <v>0</v>
      </c>
      <c r="AH599" t="s">
        <v>11</v>
      </c>
      <c r="AI599">
        <v>49621.485256</v>
      </c>
      <c r="AJ599">
        <v>725413517.58608902</v>
      </c>
      <c r="AK599" t="s">
        <v>12</v>
      </c>
      <c r="AL599">
        <v>0</v>
      </c>
      <c r="AM599">
        <v>0</v>
      </c>
    </row>
    <row r="600" spans="1:39" x14ac:dyDescent="0.25">
      <c r="A600" t="s">
        <v>155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1933.213242</v>
      </c>
      <c r="I600">
        <v>501.10071900000003</v>
      </c>
      <c r="J600" t="s">
        <v>3</v>
      </c>
      <c r="K600">
        <v>1929.236138</v>
      </c>
      <c r="L600">
        <v>487.035144</v>
      </c>
      <c r="M600" t="s">
        <v>4</v>
      </c>
      <c r="N600">
        <v>113.145304</v>
      </c>
      <c r="O600">
        <v>2.6112790000000001</v>
      </c>
      <c r="P600" t="s">
        <v>5</v>
      </c>
      <c r="Q600">
        <v>309.92396600000001</v>
      </c>
      <c r="R600">
        <v>19.621148000000002</v>
      </c>
      <c r="S600" t="s">
        <v>6</v>
      </c>
      <c r="T600">
        <v>103.386942</v>
      </c>
      <c r="U600">
        <v>2.4962550000000001</v>
      </c>
      <c r="V600" t="s">
        <v>7</v>
      </c>
      <c r="W600">
        <v>71.306100000000001</v>
      </c>
      <c r="X600">
        <v>0.57761300000000004</v>
      </c>
      <c r="Y600" t="s">
        <v>8</v>
      </c>
      <c r="Z600">
        <v>109.00055</v>
      </c>
      <c r="AA600">
        <v>5.550681</v>
      </c>
      <c r="AB600" t="s">
        <v>9</v>
      </c>
      <c r="AC600">
        <v>1488.7906840000001</v>
      </c>
      <c r="AD600">
        <v>256.49246299999999</v>
      </c>
      <c r="AE600" t="s">
        <v>10</v>
      </c>
      <c r="AF600">
        <v>0</v>
      </c>
      <c r="AG600">
        <v>0</v>
      </c>
      <c r="AH600" t="s">
        <v>11</v>
      </c>
      <c r="AI600">
        <v>49621.485256</v>
      </c>
      <c r="AJ600">
        <v>725413517.58608902</v>
      </c>
      <c r="AK600" t="s">
        <v>12</v>
      </c>
      <c r="AL600">
        <v>0</v>
      </c>
      <c r="AM600">
        <v>0</v>
      </c>
    </row>
    <row r="601" spans="1:39" x14ac:dyDescent="0.25">
      <c r="A601" t="s">
        <v>155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2035.46074</v>
      </c>
      <c r="I601">
        <v>552.06438800000001</v>
      </c>
      <c r="J601" t="s">
        <v>3</v>
      </c>
      <c r="K601">
        <v>2031.276654</v>
      </c>
      <c r="L601">
        <v>536.79057699999998</v>
      </c>
      <c r="M601" t="s">
        <v>4</v>
      </c>
      <c r="N601">
        <v>119.14455599999999</v>
      </c>
      <c r="O601">
        <v>2.8867340000000001</v>
      </c>
      <c r="P601" t="s">
        <v>5</v>
      </c>
      <c r="Q601">
        <v>326.26471400000003</v>
      </c>
      <c r="R601">
        <v>20.884160999999999</v>
      </c>
      <c r="S601" t="s">
        <v>6</v>
      </c>
      <c r="T601">
        <v>108.814438</v>
      </c>
      <c r="U601">
        <v>2.7053780000000001</v>
      </c>
      <c r="V601" t="s">
        <v>7</v>
      </c>
      <c r="W601">
        <v>75.089284000000006</v>
      </c>
      <c r="X601">
        <v>0.64036999999999999</v>
      </c>
      <c r="Y601" t="s">
        <v>8</v>
      </c>
      <c r="Z601">
        <v>114.751992</v>
      </c>
      <c r="AA601">
        <v>5.7870689999999998</v>
      </c>
      <c r="AB601" t="s">
        <v>9</v>
      </c>
      <c r="AC601">
        <v>1567.5744480000001</v>
      </c>
      <c r="AD601">
        <v>285.590011</v>
      </c>
      <c r="AE601" t="s">
        <v>10</v>
      </c>
      <c r="AF601">
        <v>0</v>
      </c>
      <c r="AG601">
        <v>0</v>
      </c>
      <c r="AH601" t="s">
        <v>11</v>
      </c>
      <c r="AI601">
        <v>49630.239274</v>
      </c>
      <c r="AJ601">
        <v>724924339.03192198</v>
      </c>
      <c r="AK601" t="s">
        <v>12</v>
      </c>
      <c r="AL601">
        <v>0</v>
      </c>
      <c r="AM601">
        <v>0</v>
      </c>
    </row>
    <row r="602" spans="1:39" x14ac:dyDescent="0.25">
      <c r="A602" t="s">
        <v>156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89.101748000000001</v>
      </c>
      <c r="I622">
        <v>0.80493199999999998</v>
      </c>
      <c r="J622" t="s">
        <v>3</v>
      </c>
      <c r="K622">
        <v>88.907342</v>
      </c>
      <c r="L622">
        <v>0.79571099999999995</v>
      </c>
      <c r="M622" t="s">
        <v>4</v>
      </c>
      <c r="N622">
        <v>5.6777559999999996</v>
      </c>
      <c r="O622">
        <v>4.4359999999999998E-3</v>
      </c>
      <c r="P622" t="s">
        <v>5</v>
      </c>
      <c r="Q622">
        <v>0</v>
      </c>
      <c r="R622">
        <v>0</v>
      </c>
      <c r="S622" t="s">
        <v>6</v>
      </c>
      <c r="T622">
        <v>5.484178</v>
      </c>
      <c r="U622">
        <v>3.7369999999999999E-3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40430.760236000002</v>
      </c>
      <c r="AJ622">
        <v>1358174448.3061299</v>
      </c>
      <c r="AK622" t="s">
        <v>12</v>
      </c>
      <c r="AL622">
        <v>0</v>
      </c>
      <c r="AM622">
        <v>0</v>
      </c>
    </row>
    <row r="623" spans="1:39" x14ac:dyDescent="0.25">
      <c r="A623" t="s">
        <v>157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178.133578</v>
      </c>
      <c r="I623">
        <v>8.7712869999999992</v>
      </c>
      <c r="J623" t="s">
        <v>3</v>
      </c>
      <c r="K623">
        <v>177.76166799999999</v>
      </c>
      <c r="L623">
        <v>8.7550299999999996</v>
      </c>
      <c r="M623" t="s">
        <v>4</v>
      </c>
      <c r="N623">
        <v>11.476964000000001</v>
      </c>
      <c r="O623">
        <v>1.2822E-2</v>
      </c>
      <c r="P623" t="s">
        <v>5</v>
      </c>
      <c r="Q623">
        <v>0</v>
      </c>
      <c r="R623">
        <v>0</v>
      </c>
      <c r="S623" t="s">
        <v>6</v>
      </c>
      <c r="T623">
        <v>10.901458</v>
      </c>
      <c r="U623">
        <v>1.6135E-2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45631.860075999997</v>
      </c>
      <c r="AJ623">
        <v>1599401020.6551001</v>
      </c>
      <c r="AK623" t="s">
        <v>12</v>
      </c>
      <c r="AL623">
        <v>0</v>
      </c>
      <c r="AM623">
        <v>0</v>
      </c>
    </row>
    <row r="624" spans="1:39" x14ac:dyDescent="0.25">
      <c r="A624" t="s">
        <v>157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266.79732200000001</v>
      </c>
      <c r="I624">
        <v>9.1063709999999993</v>
      </c>
      <c r="J624" t="s">
        <v>3</v>
      </c>
      <c r="K624">
        <v>266.247298</v>
      </c>
      <c r="L624">
        <v>9.0851620000000004</v>
      </c>
      <c r="M624" t="s">
        <v>4</v>
      </c>
      <c r="N624">
        <v>17.295152000000002</v>
      </c>
      <c r="O624">
        <v>1.3259999999999999E-2</v>
      </c>
      <c r="P624" t="s">
        <v>5</v>
      </c>
      <c r="Q624">
        <v>0</v>
      </c>
      <c r="R624">
        <v>0</v>
      </c>
      <c r="S624" t="s">
        <v>6</v>
      </c>
      <c r="T624">
        <v>16.289055999999999</v>
      </c>
      <c r="U624">
        <v>1.8565999999999999E-2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46495.055415000003</v>
      </c>
      <c r="AJ624">
        <v>1593968509.9911399</v>
      </c>
      <c r="AK624" t="s">
        <v>12</v>
      </c>
      <c r="AL624">
        <v>0</v>
      </c>
      <c r="AM624">
        <v>0</v>
      </c>
    </row>
    <row r="625" spans="1:39" x14ac:dyDescent="0.25">
      <c r="A625" t="s">
        <v>157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355.71032400000001</v>
      </c>
      <c r="I625">
        <v>11.962408999999999</v>
      </c>
      <c r="J625" t="s">
        <v>3</v>
      </c>
      <c r="K625">
        <v>354.98227800000001</v>
      </c>
      <c r="L625">
        <v>11.886723</v>
      </c>
      <c r="M625" t="s">
        <v>4</v>
      </c>
      <c r="N625">
        <v>23.157533999999998</v>
      </c>
      <c r="O625">
        <v>2.9427999999999999E-2</v>
      </c>
      <c r="P625" t="s">
        <v>5</v>
      </c>
      <c r="Q625">
        <v>0</v>
      </c>
      <c r="R625">
        <v>0</v>
      </c>
      <c r="S625" t="s">
        <v>6</v>
      </c>
      <c r="T625">
        <v>21.682824</v>
      </c>
      <c r="U625">
        <v>2.8024E-2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47198.347731000002</v>
      </c>
      <c r="AJ625">
        <v>1574653769.3482299</v>
      </c>
      <c r="AK625" t="s">
        <v>12</v>
      </c>
      <c r="AL625">
        <v>0</v>
      </c>
      <c r="AM625">
        <v>0</v>
      </c>
    </row>
    <row r="626" spans="1:39" x14ac:dyDescent="0.25">
      <c r="A626" t="s">
        <v>157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444.51443999999998</v>
      </c>
      <c r="I626">
        <v>14.911579</v>
      </c>
      <c r="J626" t="s">
        <v>3</v>
      </c>
      <c r="K626">
        <v>443.60835600000001</v>
      </c>
      <c r="L626">
        <v>14.798624999999999</v>
      </c>
      <c r="M626" t="s">
        <v>4</v>
      </c>
      <c r="N626">
        <v>29.03087</v>
      </c>
      <c r="O626">
        <v>4.2425999999999998E-2</v>
      </c>
      <c r="P626" t="s">
        <v>5</v>
      </c>
      <c r="Q626">
        <v>0</v>
      </c>
      <c r="R626">
        <v>0</v>
      </c>
      <c r="S626" t="s">
        <v>6</v>
      </c>
      <c r="T626">
        <v>27.052721999999999</v>
      </c>
      <c r="U626">
        <v>2.9131000000000001E-2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48041.013695000001</v>
      </c>
      <c r="AJ626">
        <v>1538684294.82816</v>
      </c>
      <c r="AK626" t="s">
        <v>12</v>
      </c>
      <c r="AL626">
        <v>0</v>
      </c>
      <c r="AM626">
        <v>0</v>
      </c>
    </row>
    <row r="627" spans="1:39" x14ac:dyDescent="0.25">
      <c r="A627" t="s">
        <v>157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533.65244800000005</v>
      </c>
      <c r="I627">
        <v>20.44659</v>
      </c>
      <c r="J627" t="s">
        <v>3</v>
      </c>
      <c r="K627">
        <v>532.56586800000002</v>
      </c>
      <c r="L627">
        <v>20.295377999999999</v>
      </c>
      <c r="M627" t="s">
        <v>4</v>
      </c>
      <c r="N627">
        <v>34.929622000000002</v>
      </c>
      <c r="O627">
        <v>7.8347E-2</v>
      </c>
      <c r="P627" t="s">
        <v>5</v>
      </c>
      <c r="Q627">
        <v>0</v>
      </c>
      <c r="R627">
        <v>0</v>
      </c>
      <c r="S627" t="s">
        <v>6</v>
      </c>
      <c r="T627">
        <v>32.443142000000002</v>
      </c>
      <c r="U627">
        <v>3.4395000000000002E-2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48321.190822999997</v>
      </c>
      <c r="AJ627">
        <v>1535045432.45895</v>
      </c>
      <c r="AK627" t="s">
        <v>12</v>
      </c>
      <c r="AL627">
        <v>0</v>
      </c>
      <c r="AM627">
        <v>0</v>
      </c>
    </row>
    <row r="628" spans="1:39" x14ac:dyDescent="0.25">
      <c r="A628" t="s">
        <v>157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622.914894</v>
      </c>
      <c r="I628">
        <v>37.387779999999999</v>
      </c>
      <c r="J628" t="s">
        <v>3</v>
      </c>
      <c r="K628">
        <v>621.64952400000004</v>
      </c>
      <c r="L628">
        <v>37.153309</v>
      </c>
      <c r="M628" t="s">
        <v>4</v>
      </c>
      <c r="N628">
        <v>40.85763</v>
      </c>
      <c r="O628">
        <v>0.14782699999999999</v>
      </c>
      <c r="P628" t="s">
        <v>5</v>
      </c>
      <c r="Q628">
        <v>0</v>
      </c>
      <c r="R628">
        <v>0</v>
      </c>
      <c r="S628" t="s">
        <v>6</v>
      </c>
      <c r="T628">
        <v>37.865138000000002</v>
      </c>
      <c r="U628">
        <v>0.17479600000000001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48994.032309000002</v>
      </c>
      <c r="AJ628">
        <v>1511827490.67489</v>
      </c>
      <c r="AK628" t="s">
        <v>12</v>
      </c>
      <c r="AL628">
        <v>0</v>
      </c>
      <c r="AM628">
        <v>0</v>
      </c>
    </row>
    <row r="629" spans="1:39" x14ac:dyDescent="0.25">
      <c r="A629" t="s">
        <v>157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712.34707600000002</v>
      </c>
      <c r="I629">
        <v>47.472835000000003</v>
      </c>
      <c r="J629" t="s">
        <v>3</v>
      </c>
      <c r="K629">
        <v>710.90079800000001</v>
      </c>
      <c r="L629">
        <v>47.227305999999999</v>
      </c>
      <c r="M629" t="s">
        <v>4</v>
      </c>
      <c r="N629">
        <v>46.780335999999998</v>
      </c>
      <c r="O629">
        <v>0.17679900000000001</v>
      </c>
      <c r="P629" t="s">
        <v>5</v>
      </c>
      <c r="Q629">
        <v>0</v>
      </c>
      <c r="R629">
        <v>0</v>
      </c>
      <c r="S629" t="s">
        <v>6</v>
      </c>
      <c r="T629">
        <v>43.251238000000001</v>
      </c>
      <c r="U629">
        <v>0.19473299999999999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48994.032309000002</v>
      </c>
      <c r="AJ629">
        <v>1511827490.67489</v>
      </c>
      <c r="AK629" t="s">
        <v>12</v>
      </c>
      <c r="AL629">
        <v>0</v>
      </c>
      <c r="AM629">
        <v>0</v>
      </c>
    </row>
    <row r="630" spans="1:39" x14ac:dyDescent="0.25">
      <c r="A630" t="s">
        <v>157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801.29415800000004</v>
      </c>
      <c r="I630">
        <v>53.804940000000002</v>
      </c>
      <c r="J630" t="s">
        <v>3</v>
      </c>
      <c r="K630">
        <v>799.66659800000002</v>
      </c>
      <c r="L630">
        <v>53.450660999999997</v>
      </c>
      <c r="M630" t="s">
        <v>4</v>
      </c>
      <c r="N630">
        <v>52.686374000000001</v>
      </c>
      <c r="O630">
        <v>0.19598199999999999</v>
      </c>
      <c r="P630" t="s">
        <v>5</v>
      </c>
      <c r="Q630">
        <v>0</v>
      </c>
      <c r="R630">
        <v>0</v>
      </c>
      <c r="S630" t="s">
        <v>6</v>
      </c>
      <c r="T630">
        <v>48.624602000000003</v>
      </c>
      <c r="U630">
        <v>0.21029500000000001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49691.625698000003</v>
      </c>
      <c r="AJ630">
        <v>1492430676.60656</v>
      </c>
      <c r="AK630" t="s">
        <v>12</v>
      </c>
      <c r="AL630">
        <v>0</v>
      </c>
      <c r="AM630">
        <v>0</v>
      </c>
    </row>
    <row r="631" spans="1:39" x14ac:dyDescent="0.25">
      <c r="A631" t="s">
        <v>157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890.12609599999996</v>
      </c>
      <c r="I631">
        <v>61.641362000000001</v>
      </c>
      <c r="J631" t="s">
        <v>3</v>
      </c>
      <c r="K631">
        <v>888.31887800000004</v>
      </c>
      <c r="L631">
        <v>61.192126000000002</v>
      </c>
      <c r="M631" t="s">
        <v>4</v>
      </c>
      <c r="N631">
        <v>58.610166</v>
      </c>
      <c r="O631">
        <v>0.22962299999999999</v>
      </c>
      <c r="P631" t="s">
        <v>5</v>
      </c>
      <c r="Q631">
        <v>0</v>
      </c>
      <c r="R631">
        <v>0</v>
      </c>
      <c r="S631" t="s">
        <v>6</v>
      </c>
      <c r="T631">
        <v>54.002090000000003</v>
      </c>
      <c r="U631">
        <v>0.22583800000000001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49691.625698000003</v>
      </c>
      <c r="AJ631">
        <v>1492430676.60656</v>
      </c>
      <c r="AK631" t="s">
        <v>12</v>
      </c>
      <c r="AL631">
        <v>0</v>
      </c>
      <c r="AM631">
        <v>0</v>
      </c>
    </row>
    <row r="632" spans="1:39" x14ac:dyDescent="0.25">
      <c r="A632" t="s">
        <v>157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979.40149599999995</v>
      </c>
      <c r="I632">
        <v>80.520345000000006</v>
      </c>
      <c r="J632" t="s">
        <v>3</v>
      </c>
      <c r="K632">
        <v>977.41707799999995</v>
      </c>
      <c r="L632">
        <v>79.889246999999997</v>
      </c>
      <c r="M632" t="s">
        <v>4</v>
      </c>
      <c r="N632">
        <v>64.536944000000005</v>
      </c>
      <c r="O632">
        <v>0.26350099999999999</v>
      </c>
      <c r="P632" t="s">
        <v>5</v>
      </c>
      <c r="Q632">
        <v>0</v>
      </c>
      <c r="R632">
        <v>0</v>
      </c>
      <c r="S632" t="s">
        <v>6</v>
      </c>
      <c r="T632">
        <v>59.375416000000001</v>
      </c>
      <c r="U632">
        <v>0.25685200000000002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49808.316307000001</v>
      </c>
      <c r="AJ632">
        <v>1485943610.5462301</v>
      </c>
      <c r="AK632" t="s">
        <v>12</v>
      </c>
      <c r="AL632">
        <v>0</v>
      </c>
      <c r="AM632">
        <v>0</v>
      </c>
    </row>
    <row r="633" spans="1:39" x14ac:dyDescent="0.25">
      <c r="A633" t="s">
        <v>157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1068.366342</v>
      </c>
      <c r="I633">
        <v>91.568053000000006</v>
      </c>
      <c r="J633" t="s">
        <v>3</v>
      </c>
      <c r="K633">
        <v>1066.2034679999999</v>
      </c>
      <c r="L633">
        <v>90.845427999999998</v>
      </c>
      <c r="M633" t="s">
        <v>4</v>
      </c>
      <c r="N633">
        <v>70.460871999999995</v>
      </c>
      <c r="O633">
        <v>0.27984999999999999</v>
      </c>
      <c r="P633" t="s">
        <v>5</v>
      </c>
      <c r="Q633">
        <v>0</v>
      </c>
      <c r="R633">
        <v>0</v>
      </c>
      <c r="S633" t="s">
        <v>6</v>
      </c>
      <c r="T633">
        <v>64.754056000000006</v>
      </c>
      <c r="U633">
        <v>0.301707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49808.316307000001</v>
      </c>
      <c r="AJ633">
        <v>1485943610.5462301</v>
      </c>
      <c r="AK633" t="s">
        <v>12</v>
      </c>
      <c r="AL633">
        <v>0</v>
      </c>
      <c r="AM633">
        <v>0</v>
      </c>
    </row>
    <row r="634" spans="1:39" x14ac:dyDescent="0.25">
      <c r="A634" t="s">
        <v>157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1157.37482</v>
      </c>
      <c r="I634">
        <v>97.706337000000005</v>
      </c>
      <c r="J634" t="s">
        <v>3</v>
      </c>
      <c r="K634">
        <v>1155.0327560000001</v>
      </c>
      <c r="L634">
        <v>96.866874999999993</v>
      </c>
      <c r="M634" t="s">
        <v>4</v>
      </c>
      <c r="N634">
        <v>76.394506000000007</v>
      </c>
      <c r="O634">
        <v>0.29162300000000002</v>
      </c>
      <c r="P634" t="s">
        <v>5</v>
      </c>
      <c r="Q634">
        <v>0</v>
      </c>
      <c r="R634">
        <v>0</v>
      </c>
      <c r="S634" t="s">
        <v>6</v>
      </c>
      <c r="T634">
        <v>70.119910000000004</v>
      </c>
      <c r="U634">
        <v>0.31493300000000002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49808.316307000001</v>
      </c>
      <c r="AJ634">
        <v>1485943610.5462301</v>
      </c>
      <c r="AK634" t="s">
        <v>12</v>
      </c>
      <c r="AL634">
        <v>0</v>
      </c>
      <c r="AM634">
        <v>0</v>
      </c>
    </row>
    <row r="635" spans="1:39" x14ac:dyDescent="0.25">
      <c r="A635" t="s">
        <v>157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1246.517104</v>
      </c>
      <c r="I635">
        <v>113.187162</v>
      </c>
      <c r="J635" t="s">
        <v>3</v>
      </c>
      <c r="K635">
        <v>1243.99793</v>
      </c>
      <c r="L635">
        <v>112.2636</v>
      </c>
      <c r="M635" t="s">
        <v>4</v>
      </c>
      <c r="N635">
        <v>82.380399999999995</v>
      </c>
      <c r="O635">
        <v>0.50915999999999995</v>
      </c>
      <c r="P635" t="s">
        <v>5</v>
      </c>
      <c r="Q635">
        <v>0</v>
      </c>
      <c r="R635">
        <v>0</v>
      </c>
      <c r="S635" t="s">
        <v>6</v>
      </c>
      <c r="T635">
        <v>75.471677999999997</v>
      </c>
      <c r="U635">
        <v>0.32964900000000003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50349.367459000001</v>
      </c>
      <c r="AJ635">
        <v>1471779110.6003101</v>
      </c>
      <c r="AK635" t="s">
        <v>12</v>
      </c>
      <c r="AL635">
        <v>0</v>
      </c>
      <c r="AM635">
        <v>0</v>
      </c>
    </row>
    <row r="636" spans="1:39" x14ac:dyDescent="0.25">
      <c r="A636" t="s">
        <v>157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1335.868518</v>
      </c>
      <c r="I636">
        <v>133.79291799999999</v>
      </c>
      <c r="J636" t="s">
        <v>3</v>
      </c>
      <c r="K636">
        <v>1333.171216</v>
      </c>
      <c r="L636">
        <v>132.68220099999999</v>
      </c>
      <c r="M636" t="s">
        <v>4</v>
      </c>
      <c r="N636">
        <v>88.341824000000003</v>
      </c>
      <c r="O636">
        <v>0.58545999999999998</v>
      </c>
      <c r="P636" t="s">
        <v>5</v>
      </c>
      <c r="Q636">
        <v>0</v>
      </c>
      <c r="R636">
        <v>0</v>
      </c>
      <c r="S636" t="s">
        <v>6</v>
      </c>
      <c r="T636">
        <v>80.861794000000003</v>
      </c>
      <c r="U636">
        <v>0.40817599999999998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50351.020752999997</v>
      </c>
      <c r="AJ636">
        <v>1471686189.1698599</v>
      </c>
      <c r="AK636" t="s">
        <v>12</v>
      </c>
      <c r="AL636">
        <v>0</v>
      </c>
      <c r="AM636">
        <v>0</v>
      </c>
    </row>
    <row r="637" spans="1:39" x14ac:dyDescent="0.25">
      <c r="A637" t="s">
        <v>157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1424.9718479999999</v>
      </c>
      <c r="I637">
        <v>160.82377</v>
      </c>
      <c r="J637" t="s">
        <v>3</v>
      </c>
      <c r="K637">
        <v>1422.096824</v>
      </c>
      <c r="L637">
        <v>159.4556</v>
      </c>
      <c r="M637" t="s">
        <v>4</v>
      </c>
      <c r="N637">
        <v>94.319789999999998</v>
      </c>
      <c r="O637">
        <v>0.79369000000000001</v>
      </c>
      <c r="P637" t="s">
        <v>5</v>
      </c>
      <c r="Q637">
        <v>0</v>
      </c>
      <c r="R637">
        <v>0</v>
      </c>
      <c r="S637" t="s">
        <v>6</v>
      </c>
      <c r="T637">
        <v>86.264756000000006</v>
      </c>
      <c r="U637">
        <v>0.56016299999999997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50492.725043999999</v>
      </c>
      <c r="AJ637">
        <v>1464264631.1486199</v>
      </c>
      <c r="AK637" t="s">
        <v>12</v>
      </c>
      <c r="AL637">
        <v>0</v>
      </c>
      <c r="AM637">
        <v>0</v>
      </c>
    </row>
    <row r="638" spans="1:39" x14ac:dyDescent="0.25">
      <c r="A638" t="s">
        <v>157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1513.922184</v>
      </c>
      <c r="I638">
        <v>167.981572</v>
      </c>
      <c r="J638" t="s">
        <v>3</v>
      </c>
      <c r="K638">
        <v>1510.8701739999999</v>
      </c>
      <c r="L638">
        <v>166.57405399999999</v>
      </c>
      <c r="M638" t="s">
        <v>4</v>
      </c>
      <c r="N638">
        <v>100.26014000000001</v>
      </c>
      <c r="O638">
        <v>0.81819500000000001</v>
      </c>
      <c r="P638" t="s">
        <v>5</v>
      </c>
      <c r="Q638">
        <v>0</v>
      </c>
      <c r="R638">
        <v>0</v>
      </c>
      <c r="S638" t="s">
        <v>6</v>
      </c>
      <c r="T638">
        <v>91.614959999999996</v>
      </c>
      <c r="U638">
        <v>0.58206899999999995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50728.259263</v>
      </c>
      <c r="AJ638">
        <v>1451364617.2872801</v>
      </c>
      <c r="AK638" t="s">
        <v>12</v>
      </c>
      <c r="AL638">
        <v>0</v>
      </c>
      <c r="AM638">
        <v>0</v>
      </c>
    </row>
    <row r="639" spans="1:39" x14ac:dyDescent="0.25">
      <c r="A639" t="s">
        <v>157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1603.108896</v>
      </c>
      <c r="I639">
        <v>176.75348199999999</v>
      </c>
      <c r="J639" t="s">
        <v>3</v>
      </c>
      <c r="K639">
        <v>1599.8771300000001</v>
      </c>
      <c r="L639">
        <v>175.13587100000001</v>
      </c>
      <c r="M639" t="s">
        <v>4</v>
      </c>
      <c r="N639">
        <v>106.219364</v>
      </c>
      <c r="O639">
        <v>0.93109799999999998</v>
      </c>
      <c r="P639" t="s">
        <v>5</v>
      </c>
      <c r="Q639">
        <v>0</v>
      </c>
      <c r="R639">
        <v>0</v>
      </c>
      <c r="S639" t="s">
        <v>6</v>
      </c>
      <c r="T639">
        <v>96.973048000000006</v>
      </c>
      <c r="U639">
        <v>0.60019100000000003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50951.192036</v>
      </c>
      <c r="AJ639">
        <v>1442861473.2997799</v>
      </c>
      <c r="AK639" t="s">
        <v>12</v>
      </c>
      <c r="AL639">
        <v>0</v>
      </c>
      <c r="AM639">
        <v>0</v>
      </c>
    </row>
    <row r="640" spans="1:39" x14ac:dyDescent="0.25">
      <c r="A640" t="s">
        <v>157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1692.218466</v>
      </c>
      <c r="I640">
        <v>178.44487000000001</v>
      </c>
      <c r="J640" t="s">
        <v>3</v>
      </c>
      <c r="K640">
        <v>1688.809438</v>
      </c>
      <c r="L640">
        <v>176.86024699999999</v>
      </c>
      <c r="M640" t="s">
        <v>4</v>
      </c>
      <c r="N640">
        <v>112.171386</v>
      </c>
      <c r="O640">
        <v>0.92775099999999999</v>
      </c>
      <c r="P640" t="s">
        <v>5</v>
      </c>
      <c r="Q640">
        <v>0</v>
      </c>
      <c r="R640">
        <v>0</v>
      </c>
      <c r="S640" t="s">
        <v>6</v>
      </c>
      <c r="T640">
        <v>102.33517399999999</v>
      </c>
      <c r="U640">
        <v>0.62687700000000002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50951.192036</v>
      </c>
      <c r="AJ640">
        <v>1442861473.2997799</v>
      </c>
      <c r="AK640" t="s">
        <v>12</v>
      </c>
      <c r="AL640">
        <v>0</v>
      </c>
      <c r="AM640">
        <v>0</v>
      </c>
    </row>
    <row r="641" spans="1:39" x14ac:dyDescent="0.25">
      <c r="A641" t="s">
        <v>157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1781.5828140000001</v>
      </c>
      <c r="I641">
        <v>194.626375</v>
      </c>
      <c r="J641" t="s">
        <v>3</v>
      </c>
      <c r="K641">
        <v>1777.9964660000001</v>
      </c>
      <c r="L641">
        <v>192.99843899999999</v>
      </c>
      <c r="M641" t="s">
        <v>4</v>
      </c>
      <c r="N641">
        <v>118.136498</v>
      </c>
      <c r="O641">
        <v>0.964445</v>
      </c>
      <c r="P641" t="s">
        <v>5</v>
      </c>
      <c r="Q641">
        <v>0</v>
      </c>
      <c r="R641">
        <v>0</v>
      </c>
      <c r="S641" t="s">
        <v>6</v>
      </c>
      <c r="T641">
        <v>107.698284</v>
      </c>
      <c r="U641">
        <v>0.64093100000000003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50951.192036</v>
      </c>
      <c r="AJ641">
        <v>1442861473.2997799</v>
      </c>
      <c r="AK641" t="s">
        <v>12</v>
      </c>
      <c r="AL641">
        <v>0</v>
      </c>
      <c r="AM641">
        <v>0</v>
      </c>
    </row>
    <row r="642" spans="1:39" x14ac:dyDescent="0.25">
      <c r="A642" t="s">
        <v>158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115.32229</v>
      </c>
      <c r="I642">
        <v>11.339696</v>
      </c>
      <c r="J642" t="s">
        <v>3</v>
      </c>
      <c r="K642">
        <v>115.135446</v>
      </c>
      <c r="L642">
        <v>11.321796000000001</v>
      </c>
      <c r="M642" t="s">
        <v>4</v>
      </c>
      <c r="N642">
        <v>6.9070220000000004</v>
      </c>
      <c r="O642">
        <v>4.3101E-2</v>
      </c>
      <c r="P642" t="s">
        <v>5</v>
      </c>
      <c r="Q642">
        <v>28.07535</v>
      </c>
      <c r="R642">
        <v>0.5262</v>
      </c>
      <c r="S642" t="s">
        <v>6</v>
      </c>
      <c r="T642">
        <v>17.889592</v>
      </c>
      <c r="U642">
        <v>0.12548200000000001</v>
      </c>
      <c r="V642" t="s">
        <v>7</v>
      </c>
      <c r="W642">
        <v>3.3545759999999998</v>
      </c>
      <c r="X642">
        <v>9.4310000000000005E-2</v>
      </c>
      <c r="Y642" t="s">
        <v>8</v>
      </c>
      <c r="Z642">
        <v>5.4934139999999996</v>
      </c>
      <c r="AA642">
        <v>1.8759999999999999E-2</v>
      </c>
      <c r="AB642" t="s">
        <v>9</v>
      </c>
      <c r="AC642">
        <v>79.247494000000003</v>
      </c>
      <c r="AD642">
        <v>6.830908</v>
      </c>
      <c r="AE642" t="s">
        <v>10</v>
      </c>
      <c r="AF642">
        <v>0</v>
      </c>
      <c r="AG642">
        <v>0</v>
      </c>
      <c r="AH642" t="s">
        <v>11</v>
      </c>
      <c r="AI642">
        <v>37255.167292999999</v>
      </c>
      <c r="AJ642">
        <v>825929978.48711002</v>
      </c>
      <c r="AK642" t="s">
        <v>12</v>
      </c>
      <c r="AL642">
        <v>0</v>
      </c>
      <c r="AM642">
        <v>0</v>
      </c>
    </row>
    <row r="643" spans="1:39" x14ac:dyDescent="0.25">
      <c r="A643" t="s">
        <v>158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230.14803599999999</v>
      </c>
      <c r="I643">
        <v>16.134433999999999</v>
      </c>
      <c r="J643" t="s">
        <v>3</v>
      </c>
      <c r="K643">
        <v>229.781046</v>
      </c>
      <c r="L643">
        <v>16.108456</v>
      </c>
      <c r="M643" t="s">
        <v>4</v>
      </c>
      <c r="N643">
        <v>13.857177999999999</v>
      </c>
      <c r="O643">
        <v>6.6968E-2</v>
      </c>
      <c r="P643" t="s">
        <v>5</v>
      </c>
      <c r="Q643">
        <v>56.133431999999999</v>
      </c>
      <c r="R643">
        <v>1.2214510000000001</v>
      </c>
      <c r="S643" t="s">
        <v>6</v>
      </c>
      <c r="T643">
        <v>35.793819999999997</v>
      </c>
      <c r="U643">
        <v>0.41325499999999998</v>
      </c>
      <c r="V643" t="s">
        <v>7</v>
      </c>
      <c r="W643">
        <v>6.6939780000000004</v>
      </c>
      <c r="X643">
        <v>0.117518</v>
      </c>
      <c r="Y643" t="s">
        <v>8</v>
      </c>
      <c r="Z643">
        <v>10.968235999999999</v>
      </c>
      <c r="AA643">
        <v>3.7352999999999997E-2</v>
      </c>
      <c r="AB643" t="s">
        <v>9</v>
      </c>
      <c r="AC643">
        <v>157.98553200000001</v>
      </c>
      <c r="AD643">
        <v>9.0071519999999996</v>
      </c>
      <c r="AE643" t="s">
        <v>10</v>
      </c>
      <c r="AF643">
        <v>0</v>
      </c>
      <c r="AG643">
        <v>0</v>
      </c>
      <c r="AH643" t="s">
        <v>11</v>
      </c>
      <c r="AI643">
        <v>39969.499379000001</v>
      </c>
      <c r="AJ643">
        <v>785682980.47637296</v>
      </c>
      <c r="AK643" t="s">
        <v>12</v>
      </c>
      <c r="AL643">
        <v>0</v>
      </c>
      <c r="AM643">
        <v>0</v>
      </c>
    </row>
    <row r="644" spans="1:39" x14ac:dyDescent="0.25">
      <c r="A644" t="s">
        <v>158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345.311578</v>
      </c>
      <c r="I644">
        <v>28.064843</v>
      </c>
      <c r="J644" t="s">
        <v>3</v>
      </c>
      <c r="K644">
        <v>344.761168</v>
      </c>
      <c r="L644">
        <v>28.004866</v>
      </c>
      <c r="M644" t="s">
        <v>4</v>
      </c>
      <c r="N644">
        <v>20.829447999999999</v>
      </c>
      <c r="O644">
        <v>0.11187999999999999</v>
      </c>
      <c r="P644" t="s">
        <v>5</v>
      </c>
      <c r="Q644">
        <v>84.330126000000007</v>
      </c>
      <c r="R644">
        <v>4.0286900000000001</v>
      </c>
      <c r="S644" t="s">
        <v>6</v>
      </c>
      <c r="T644">
        <v>53.805033999999999</v>
      </c>
      <c r="U644">
        <v>1.506864</v>
      </c>
      <c r="V644" t="s">
        <v>7</v>
      </c>
      <c r="W644">
        <v>10.068987999999999</v>
      </c>
      <c r="X644">
        <v>0.29708600000000002</v>
      </c>
      <c r="Y644" t="s">
        <v>8</v>
      </c>
      <c r="Z644">
        <v>16.447174</v>
      </c>
      <c r="AA644">
        <v>9.5501000000000003E-2</v>
      </c>
      <c r="AB644" t="s">
        <v>9</v>
      </c>
      <c r="AC644">
        <v>236.85025999999999</v>
      </c>
      <c r="AD644">
        <v>11.254225999999999</v>
      </c>
      <c r="AE644" t="s">
        <v>10</v>
      </c>
      <c r="AF644">
        <v>0</v>
      </c>
      <c r="AG644">
        <v>0</v>
      </c>
      <c r="AH644" t="s">
        <v>11</v>
      </c>
      <c r="AI644">
        <v>41842.281831</v>
      </c>
      <c r="AJ644">
        <v>812194210.80648303</v>
      </c>
      <c r="AK644" t="s">
        <v>12</v>
      </c>
      <c r="AL644">
        <v>0</v>
      </c>
      <c r="AM644">
        <v>0</v>
      </c>
    </row>
    <row r="645" spans="1:39" x14ac:dyDescent="0.25">
      <c r="A645" t="s">
        <v>158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460.15682800000002</v>
      </c>
      <c r="I645">
        <v>33.234533999999996</v>
      </c>
      <c r="J645" t="s">
        <v>3</v>
      </c>
      <c r="K645">
        <v>459.40955400000001</v>
      </c>
      <c r="L645">
        <v>32.814070999999998</v>
      </c>
      <c r="M645" t="s">
        <v>4</v>
      </c>
      <c r="N645">
        <v>27.832391999999999</v>
      </c>
      <c r="O645">
        <v>0.195996</v>
      </c>
      <c r="P645" t="s">
        <v>5</v>
      </c>
      <c r="Q645">
        <v>112.33343600000001</v>
      </c>
      <c r="R645">
        <v>4.3920409999999999</v>
      </c>
      <c r="S645" t="s">
        <v>6</v>
      </c>
      <c r="T645">
        <v>71.672910000000002</v>
      </c>
      <c r="U645">
        <v>1.585127</v>
      </c>
      <c r="V645" t="s">
        <v>7</v>
      </c>
      <c r="W645">
        <v>13.411035999999999</v>
      </c>
      <c r="X645">
        <v>0.32012000000000002</v>
      </c>
      <c r="Y645" t="s">
        <v>8</v>
      </c>
      <c r="Z645">
        <v>21.914339999999999</v>
      </c>
      <c r="AA645">
        <v>0.13133300000000001</v>
      </c>
      <c r="AB645" t="s">
        <v>9</v>
      </c>
      <c r="AC645">
        <v>315.58532200000002</v>
      </c>
      <c r="AD645">
        <v>13.593287999999999</v>
      </c>
      <c r="AE645" t="s">
        <v>10</v>
      </c>
      <c r="AF645">
        <v>0</v>
      </c>
      <c r="AG645">
        <v>0</v>
      </c>
      <c r="AH645" t="s">
        <v>11</v>
      </c>
      <c r="AI645">
        <v>43288.296683</v>
      </c>
      <c r="AJ645">
        <v>795465458.26343095</v>
      </c>
      <c r="AK645" t="s">
        <v>12</v>
      </c>
      <c r="AL645">
        <v>0</v>
      </c>
      <c r="AM645">
        <v>0</v>
      </c>
    </row>
    <row r="646" spans="1:39" x14ac:dyDescent="0.25">
      <c r="A646" t="s">
        <v>158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575.17163000000005</v>
      </c>
      <c r="I646">
        <v>39.077852</v>
      </c>
      <c r="J646" t="s">
        <v>3</v>
      </c>
      <c r="K646">
        <v>574.24183600000003</v>
      </c>
      <c r="L646">
        <v>38.640979000000002</v>
      </c>
      <c r="M646" t="s">
        <v>4</v>
      </c>
      <c r="N646">
        <v>34.837617999999999</v>
      </c>
      <c r="O646">
        <v>0.25996999999999998</v>
      </c>
      <c r="P646" t="s">
        <v>5</v>
      </c>
      <c r="Q646">
        <v>140.37043</v>
      </c>
      <c r="R646">
        <v>4.8775659999999998</v>
      </c>
      <c r="S646" t="s">
        <v>6</v>
      </c>
      <c r="T646">
        <v>89.561471999999995</v>
      </c>
      <c r="U646">
        <v>1.7138389999999999</v>
      </c>
      <c r="V646" t="s">
        <v>7</v>
      </c>
      <c r="W646">
        <v>16.753050000000002</v>
      </c>
      <c r="X646">
        <v>0.34376400000000001</v>
      </c>
      <c r="Y646" t="s">
        <v>8</v>
      </c>
      <c r="Z646">
        <v>27.390609999999999</v>
      </c>
      <c r="AA646">
        <v>0.17394499999999999</v>
      </c>
      <c r="AB646" t="s">
        <v>9</v>
      </c>
      <c r="AC646">
        <v>394.47236199999998</v>
      </c>
      <c r="AD646">
        <v>16.548366999999999</v>
      </c>
      <c r="AE646" t="s">
        <v>10</v>
      </c>
      <c r="AF646">
        <v>0</v>
      </c>
      <c r="AG646">
        <v>0</v>
      </c>
      <c r="AH646" t="s">
        <v>11</v>
      </c>
      <c r="AI646">
        <v>45151.979707999999</v>
      </c>
      <c r="AJ646">
        <v>765565168.59692895</v>
      </c>
      <c r="AK646" t="s">
        <v>12</v>
      </c>
      <c r="AL646">
        <v>0</v>
      </c>
      <c r="AM646">
        <v>0</v>
      </c>
    </row>
    <row r="647" spans="1:39" x14ac:dyDescent="0.25">
      <c r="A647" t="s">
        <v>158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689.96533999999997</v>
      </c>
      <c r="I647">
        <v>39.199289999999998</v>
      </c>
      <c r="J647" t="s">
        <v>3</v>
      </c>
      <c r="K647">
        <v>688.84950200000003</v>
      </c>
      <c r="L647">
        <v>38.642862000000001</v>
      </c>
      <c r="M647" t="s">
        <v>4</v>
      </c>
      <c r="N647">
        <v>41.841670000000001</v>
      </c>
      <c r="O647">
        <v>0.35631099999999999</v>
      </c>
      <c r="P647" t="s">
        <v>5</v>
      </c>
      <c r="Q647">
        <v>168.360974</v>
      </c>
      <c r="R647">
        <v>4.8630690000000003</v>
      </c>
      <c r="S647" t="s">
        <v>6</v>
      </c>
      <c r="T647">
        <v>107.418578</v>
      </c>
      <c r="U647">
        <v>1.718167</v>
      </c>
      <c r="V647" t="s">
        <v>7</v>
      </c>
      <c r="W647">
        <v>20.088666</v>
      </c>
      <c r="X647">
        <v>0.33783000000000002</v>
      </c>
      <c r="Y647" t="s">
        <v>8</v>
      </c>
      <c r="Z647">
        <v>32.860024000000003</v>
      </c>
      <c r="AA647">
        <v>0.202796</v>
      </c>
      <c r="AB647" t="s">
        <v>9</v>
      </c>
      <c r="AC647">
        <v>473.17789599999998</v>
      </c>
      <c r="AD647">
        <v>16.664282</v>
      </c>
      <c r="AE647" t="s">
        <v>10</v>
      </c>
      <c r="AF647">
        <v>0</v>
      </c>
      <c r="AG647">
        <v>0</v>
      </c>
      <c r="AH647" t="s">
        <v>11</v>
      </c>
      <c r="AI647">
        <v>45576.616295</v>
      </c>
      <c r="AJ647">
        <v>780876859.55711699</v>
      </c>
      <c r="AK647" t="s">
        <v>12</v>
      </c>
      <c r="AL647">
        <v>0</v>
      </c>
      <c r="AM647">
        <v>0</v>
      </c>
    </row>
    <row r="648" spans="1:39" x14ac:dyDescent="0.25">
      <c r="A648" t="s">
        <v>158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805.08989399999996</v>
      </c>
      <c r="I648">
        <v>45.675666</v>
      </c>
      <c r="J648" t="s">
        <v>3</v>
      </c>
      <c r="K648">
        <v>803.78600800000004</v>
      </c>
      <c r="L648">
        <v>45.012687999999997</v>
      </c>
      <c r="M648" t="s">
        <v>4</v>
      </c>
      <c r="N648">
        <v>48.882308000000002</v>
      </c>
      <c r="O648">
        <v>0.42859000000000003</v>
      </c>
      <c r="P648" t="s">
        <v>5</v>
      </c>
      <c r="Q648">
        <v>196.443646</v>
      </c>
      <c r="R648">
        <v>5.1250559999999998</v>
      </c>
      <c r="S648" t="s">
        <v>6</v>
      </c>
      <c r="T648">
        <v>125.31233</v>
      </c>
      <c r="U648">
        <v>1.764689</v>
      </c>
      <c r="V648" t="s">
        <v>7</v>
      </c>
      <c r="W648">
        <v>23.446076000000001</v>
      </c>
      <c r="X648">
        <v>0.34404099999999999</v>
      </c>
      <c r="Y648" t="s">
        <v>8</v>
      </c>
      <c r="Z648">
        <v>38.356496</v>
      </c>
      <c r="AA648">
        <v>0.24076800000000001</v>
      </c>
      <c r="AB648" t="s">
        <v>9</v>
      </c>
      <c r="AC648">
        <v>552.08558000000005</v>
      </c>
      <c r="AD648">
        <v>20.17859</v>
      </c>
      <c r="AE648" t="s">
        <v>10</v>
      </c>
      <c r="AF648">
        <v>0</v>
      </c>
      <c r="AG648">
        <v>0</v>
      </c>
      <c r="AH648" t="s">
        <v>11</v>
      </c>
      <c r="AI648">
        <v>46606.720952999996</v>
      </c>
      <c r="AJ648">
        <v>766950116.65962601</v>
      </c>
      <c r="AK648" t="s">
        <v>12</v>
      </c>
      <c r="AL648">
        <v>0</v>
      </c>
      <c r="AM648">
        <v>0</v>
      </c>
    </row>
    <row r="649" spans="1:39" x14ac:dyDescent="0.25">
      <c r="A649" t="s">
        <v>158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920.39621799999998</v>
      </c>
      <c r="I649">
        <v>51.128720000000001</v>
      </c>
      <c r="J649" t="s">
        <v>3</v>
      </c>
      <c r="K649">
        <v>918.90932999999995</v>
      </c>
      <c r="L649">
        <v>50.415841999999998</v>
      </c>
      <c r="M649" t="s">
        <v>4</v>
      </c>
      <c r="N649">
        <v>55.920186000000001</v>
      </c>
      <c r="O649">
        <v>0.45660400000000001</v>
      </c>
      <c r="P649" t="s">
        <v>5</v>
      </c>
      <c r="Q649">
        <v>224.54037400000001</v>
      </c>
      <c r="R649">
        <v>5.6391609999999996</v>
      </c>
      <c r="S649" t="s">
        <v>6</v>
      </c>
      <c r="T649">
        <v>143.25858400000001</v>
      </c>
      <c r="U649">
        <v>1.912609</v>
      </c>
      <c r="V649" t="s">
        <v>7</v>
      </c>
      <c r="W649">
        <v>26.790092000000001</v>
      </c>
      <c r="X649">
        <v>0.38714199999999999</v>
      </c>
      <c r="Y649" t="s">
        <v>8</v>
      </c>
      <c r="Z649">
        <v>43.833419999999997</v>
      </c>
      <c r="AA649">
        <v>0.27998499999999998</v>
      </c>
      <c r="AB649" t="s">
        <v>9</v>
      </c>
      <c r="AC649">
        <v>631.16904199999999</v>
      </c>
      <c r="AD649">
        <v>23.197648000000001</v>
      </c>
      <c r="AE649" t="s">
        <v>10</v>
      </c>
      <c r="AF649">
        <v>0</v>
      </c>
      <c r="AG649">
        <v>0</v>
      </c>
      <c r="AH649" t="s">
        <v>11</v>
      </c>
      <c r="AI649">
        <v>47409.126536000003</v>
      </c>
      <c r="AJ649">
        <v>747785782.27284205</v>
      </c>
      <c r="AK649" t="s">
        <v>12</v>
      </c>
      <c r="AL649">
        <v>0</v>
      </c>
      <c r="AM649">
        <v>0</v>
      </c>
    </row>
    <row r="650" spans="1:39" x14ac:dyDescent="0.25">
      <c r="A650" t="s">
        <v>158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1035.49963</v>
      </c>
      <c r="I650">
        <v>50.902084000000002</v>
      </c>
      <c r="J650" t="s">
        <v>3</v>
      </c>
      <c r="K650">
        <v>1033.8286660000001</v>
      </c>
      <c r="L650">
        <v>50.223515999999996</v>
      </c>
      <c r="M650" t="s">
        <v>4</v>
      </c>
      <c r="N650">
        <v>62.970016000000001</v>
      </c>
      <c r="O650">
        <v>0.487927</v>
      </c>
      <c r="P650" t="s">
        <v>5</v>
      </c>
      <c r="Q650">
        <v>252.58853400000001</v>
      </c>
      <c r="R650">
        <v>5.8148179999999998</v>
      </c>
      <c r="S650" t="s">
        <v>6</v>
      </c>
      <c r="T650">
        <v>161.13637600000001</v>
      </c>
      <c r="U650">
        <v>1.9976640000000001</v>
      </c>
      <c r="V650" t="s">
        <v>7</v>
      </c>
      <c r="W650">
        <v>30.149562</v>
      </c>
      <c r="X650">
        <v>0.41772399999999998</v>
      </c>
      <c r="Y650" t="s">
        <v>8</v>
      </c>
      <c r="Z650">
        <v>49.31673</v>
      </c>
      <c r="AA650">
        <v>0.306724</v>
      </c>
      <c r="AB650" t="s">
        <v>9</v>
      </c>
      <c r="AC650">
        <v>710.08465999999999</v>
      </c>
      <c r="AD650">
        <v>23.501311999999999</v>
      </c>
      <c r="AE650" t="s">
        <v>10</v>
      </c>
      <c r="AF650">
        <v>0</v>
      </c>
      <c r="AG650">
        <v>0</v>
      </c>
      <c r="AH650" t="s">
        <v>11</v>
      </c>
      <c r="AI650">
        <v>47948.846786000002</v>
      </c>
      <c r="AJ650">
        <v>732249794.80389798</v>
      </c>
      <c r="AK650" t="s">
        <v>12</v>
      </c>
      <c r="AL650">
        <v>0</v>
      </c>
      <c r="AM650">
        <v>0</v>
      </c>
    </row>
    <row r="651" spans="1:39" x14ac:dyDescent="0.25">
      <c r="A651" t="s">
        <v>158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1150.2599499999999</v>
      </c>
      <c r="I651">
        <v>52.387773000000003</v>
      </c>
      <c r="J651" t="s">
        <v>3</v>
      </c>
      <c r="K651">
        <v>1148.4082860000001</v>
      </c>
      <c r="L651">
        <v>51.629595999999999</v>
      </c>
      <c r="M651" t="s">
        <v>4</v>
      </c>
      <c r="N651">
        <v>70.045153999999997</v>
      </c>
      <c r="O651">
        <v>0.55803000000000003</v>
      </c>
      <c r="P651" t="s">
        <v>5</v>
      </c>
      <c r="Q651">
        <v>280.50188800000001</v>
      </c>
      <c r="R651">
        <v>6.0791469999999999</v>
      </c>
      <c r="S651" t="s">
        <v>6</v>
      </c>
      <c r="T651">
        <v>178.94775999999999</v>
      </c>
      <c r="U651">
        <v>2.0791940000000002</v>
      </c>
      <c r="V651" t="s">
        <v>7</v>
      </c>
      <c r="W651">
        <v>33.464675999999997</v>
      </c>
      <c r="X651">
        <v>0.45321800000000001</v>
      </c>
      <c r="Y651" t="s">
        <v>8</v>
      </c>
      <c r="Z651">
        <v>54.775820000000003</v>
      </c>
      <c r="AA651">
        <v>0.336532</v>
      </c>
      <c r="AB651" t="s">
        <v>9</v>
      </c>
      <c r="AC651">
        <v>788.77155600000003</v>
      </c>
      <c r="AD651">
        <v>23.504173999999999</v>
      </c>
      <c r="AE651" t="s">
        <v>10</v>
      </c>
      <c r="AF651">
        <v>0</v>
      </c>
      <c r="AG651">
        <v>0</v>
      </c>
      <c r="AH651" t="s">
        <v>11</v>
      </c>
      <c r="AI651">
        <v>48291.935783000001</v>
      </c>
      <c r="AJ651">
        <v>718100121.84504294</v>
      </c>
      <c r="AK651" t="s">
        <v>12</v>
      </c>
      <c r="AL651">
        <v>0</v>
      </c>
      <c r="AM651">
        <v>0</v>
      </c>
    </row>
    <row r="652" spans="1:39" x14ac:dyDescent="0.25">
      <c r="A652" t="s">
        <v>158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1265.524694</v>
      </c>
      <c r="I652">
        <v>50.88241</v>
      </c>
      <c r="J652" t="s">
        <v>3</v>
      </c>
      <c r="K652">
        <v>1263.491712</v>
      </c>
      <c r="L652">
        <v>50.248910000000002</v>
      </c>
      <c r="M652" t="s">
        <v>4</v>
      </c>
      <c r="N652">
        <v>77.118278000000004</v>
      </c>
      <c r="O652">
        <v>0.62684899999999999</v>
      </c>
      <c r="P652" t="s">
        <v>5</v>
      </c>
      <c r="Q652">
        <v>308.47632199999998</v>
      </c>
      <c r="R652">
        <v>5.6893630000000002</v>
      </c>
      <c r="S652" t="s">
        <v>6</v>
      </c>
      <c r="T652">
        <v>196.78377</v>
      </c>
      <c r="U652">
        <v>2.0220880000000001</v>
      </c>
      <c r="V652" t="s">
        <v>7</v>
      </c>
      <c r="W652">
        <v>36.809744000000002</v>
      </c>
      <c r="X652">
        <v>0.43509399999999998</v>
      </c>
      <c r="Y652" t="s">
        <v>8</v>
      </c>
      <c r="Z652">
        <v>60.243720000000003</v>
      </c>
      <c r="AA652">
        <v>0.32563799999999998</v>
      </c>
      <c r="AB652" t="s">
        <v>9</v>
      </c>
      <c r="AC652">
        <v>867.90448600000002</v>
      </c>
      <c r="AD652">
        <v>25.048912999999999</v>
      </c>
      <c r="AE652" t="s">
        <v>10</v>
      </c>
      <c r="AF652">
        <v>0</v>
      </c>
      <c r="AG652">
        <v>0</v>
      </c>
      <c r="AH652" t="s">
        <v>11</v>
      </c>
      <c r="AI652">
        <v>48433.715063000003</v>
      </c>
      <c r="AJ652">
        <v>710643940.92391205</v>
      </c>
      <c r="AK652" t="s">
        <v>12</v>
      </c>
      <c r="AL652">
        <v>0</v>
      </c>
      <c r="AM652">
        <v>0</v>
      </c>
    </row>
    <row r="653" spans="1:39" x14ac:dyDescent="0.25">
      <c r="A653" t="s">
        <v>158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1380.6118980000001</v>
      </c>
      <c r="I653">
        <v>50.097166000000001</v>
      </c>
      <c r="J653" t="s">
        <v>3</v>
      </c>
      <c r="K653">
        <v>1378.3984499999999</v>
      </c>
      <c r="L653">
        <v>49.470115999999997</v>
      </c>
      <c r="M653" t="s">
        <v>4</v>
      </c>
      <c r="N653">
        <v>84.191441999999995</v>
      </c>
      <c r="O653">
        <v>0.69533400000000001</v>
      </c>
      <c r="P653" t="s">
        <v>5</v>
      </c>
      <c r="Q653">
        <v>336.47219799999999</v>
      </c>
      <c r="R653">
        <v>5.8523440000000004</v>
      </c>
      <c r="S653" t="s">
        <v>6</v>
      </c>
      <c r="T653">
        <v>214.66211000000001</v>
      </c>
      <c r="U653">
        <v>2.076883</v>
      </c>
      <c r="V653" t="s">
        <v>7</v>
      </c>
      <c r="W653">
        <v>40.135903999999996</v>
      </c>
      <c r="X653">
        <v>0.449708</v>
      </c>
      <c r="Y653" t="s">
        <v>8</v>
      </c>
      <c r="Z653">
        <v>65.710459999999998</v>
      </c>
      <c r="AA653">
        <v>0.34564499999999998</v>
      </c>
      <c r="AB653" t="s">
        <v>9</v>
      </c>
      <c r="AC653">
        <v>946.839922</v>
      </c>
      <c r="AD653">
        <v>24.469245999999998</v>
      </c>
      <c r="AE653" t="s">
        <v>10</v>
      </c>
      <c r="AF653">
        <v>0</v>
      </c>
      <c r="AG653">
        <v>0</v>
      </c>
      <c r="AH653" t="s">
        <v>11</v>
      </c>
      <c r="AI653">
        <v>48610.682151000001</v>
      </c>
      <c r="AJ653">
        <v>703234767.51573098</v>
      </c>
      <c r="AK653" t="s">
        <v>12</v>
      </c>
      <c r="AL653">
        <v>0</v>
      </c>
      <c r="AM653">
        <v>0</v>
      </c>
    </row>
    <row r="654" spans="1:39" x14ac:dyDescent="0.25">
      <c r="A654" t="s">
        <v>158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1496.7072459999999</v>
      </c>
      <c r="I654">
        <v>63.163328999999997</v>
      </c>
      <c r="J654" t="s">
        <v>3</v>
      </c>
      <c r="K654">
        <v>1494.229928</v>
      </c>
      <c r="L654">
        <v>60.918757999999997</v>
      </c>
      <c r="M654" t="s">
        <v>4</v>
      </c>
      <c r="N654">
        <v>91.332443999999995</v>
      </c>
      <c r="O654">
        <v>1.005681</v>
      </c>
      <c r="P654" t="s">
        <v>5</v>
      </c>
      <c r="Q654">
        <v>364.73037599999998</v>
      </c>
      <c r="R654">
        <v>6.5370160000000004</v>
      </c>
      <c r="S654" t="s">
        <v>6</v>
      </c>
      <c r="T654">
        <v>232.73558199999999</v>
      </c>
      <c r="U654">
        <v>2.5097269999999998</v>
      </c>
      <c r="V654" t="s">
        <v>7</v>
      </c>
      <c r="W654">
        <v>43.508450000000003</v>
      </c>
      <c r="X654">
        <v>0.46757199999999999</v>
      </c>
      <c r="Y654" t="s">
        <v>8</v>
      </c>
      <c r="Z654">
        <v>71.197267999999994</v>
      </c>
      <c r="AA654">
        <v>0.36038100000000001</v>
      </c>
      <c r="AB654" t="s">
        <v>9</v>
      </c>
      <c r="AC654">
        <v>1026.358796</v>
      </c>
      <c r="AD654">
        <v>29.530411000000001</v>
      </c>
      <c r="AE654" t="s">
        <v>10</v>
      </c>
      <c r="AF654">
        <v>0</v>
      </c>
      <c r="AG654">
        <v>0</v>
      </c>
      <c r="AH654" t="s">
        <v>11</v>
      </c>
      <c r="AI654">
        <v>49228.595507999999</v>
      </c>
      <c r="AJ654">
        <v>683953682.27663302</v>
      </c>
      <c r="AK654" t="s">
        <v>12</v>
      </c>
      <c r="AL654">
        <v>0</v>
      </c>
      <c r="AM654">
        <v>0</v>
      </c>
    </row>
    <row r="655" spans="1:39" x14ac:dyDescent="0.25">
      <c r="A655" t="s">
        <v>158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1611.3511619999999</v>
      </c>
      <c r="I655">
        <v>63.691668999999997</v>
      </c>
      <c r="J655" t="s">
        <v>3</v>
      </c>
      <c r="K655">
        <v>1608.692826</v>
      </c>
      <c r="L655">
        <v>61.543964000000003</v>
      </c>
      <c r="M655" t="s">
        <v>4</v>
      </c>
      <c r="N655">
        <v>98.395629999999997</v>
      </c>
      <c r="O655">
        <v>1.0966579999999999</v>
      </c>
      <c r="P655" t="s">
        <v>5</v>
      </c>
      <c r="Q655">
        <v>392.64879999999999</v>
      </c>
      <c r="R655">
        <v>6.6503079999999999</v>
      </c>
      <c r="S655" t="s">
        <v>6</v>
      </c>
      <c r="T655">
        <v>250.541526</v>
      </c>
      <c r="U655">
        <v>2.5431180000000002</v>
      </c>
      <c r="V655" t="s">
        <v>7</v>
      </c>
      <c r="W655">
        <v>46.836945999999998</v>
      </c>
      <c r="X655">
        <v>0.46254499999999998</v>
      </c>
      <c r="Y655" t="s">
        <v>8</v>
      </c>
      <c r="Z655">
        <v>76.655028000000001</v>
      </c>
      <c r="AA655">
        <v>0.405748</v>
      </c>
      <c r="AB655" t="s">
        <v>9</v>
      </c>
      <c r="AC655">
        <v>1104.9342939999999</v>
      </c>
      <c r="AD655">
        <v>29.932766999999998</v>
      </c>
      <c r="AE655" t="s">
        <v>10</v>
      </c>
      <c r="AF655">
        <v>0</v>
      </c>
      <c r="AG655">
        <v>0</v>
      </c>
      <c r="AH655" t="s">
        <v>11</v>
      </c>
      <c r="AI655">
        <v>49844.539830000002</v>
      </c>
      <c r="AJ655">
        <v>672020793.684466</v>
      </c>
      <c r="AK655" t="s">
        <v>12</v>
      </c>
      <c r="AL655">
        <v>0</v>
      </c>
      <c r="AM655">
        <v>0</v>
      </c>
    </row>
    <row r="656" spans="1:39" x14ac:dyDescent="0.25">
      <c r="A656" t="s">
        <v>158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1726.404526</v>
      </c>
      <c r="I656">
        <v>64.780445</v>
      </c>
      <c r="J656" t="s">
        <v>3</v>
      </c>
      <c r="K656">
        <v>1723.56465</v>
      </c>
      <c r="L656">
        <v>62.621499999999997</v>
      </c>
      <c r="M656" t="s">
        <v>4</v>
      </c>
      <c r="N656">
        <v>105.502526</v>
      </c>
      <c r="O656">
        <v>1.2437590000000001</v>
      </c>
      <c r="P656" t="s">
        <v>5</v>
      </c>
      <c r="Q656">
        <v>420.65121599999998</v>
      </c>
      <c r="R656">
        <v>6.9459200000000001</v>
      </c>
      <c r="S656" t="s">
        <v>6</v>
      </c>
      <c r="T656">
        <v>268.38514600000002</v>
      </c>
      <c r="U656">
        <v>2.664066</v>
      </c>
      <c r="V656" t="s">
        <v>7</v>
      </c>
      <c r="W656">
        <v>50.208171999999998</v>
      </c>
      <c r="X656">
        <v>0.46460899999999999</v>
      </c>
      <c r="Y656" t="s">
        <v>8</v>
      </c>
      <c r="Z656">
        <v>82.107945999999998</v>
      </c>
      <c r="AA656">
        <v>0.420935</v>
      </c>
      <c r="AB656" t="s">
        <v>9</v>
      </c>
      <c r="AC656">
        <v>1183.793664</v>
      </c>
      <c r="AD656">
        <v>29.221285999999999</v>
      </c>
      <c r="AE656" t="s">
        <v>10</v>
      </c>
      <c r="AF656">
        <v>0</v>
      </c>
      <c r="AG656">
        <v>0</v>
      </c>
      <c r="AH656" t="s">
        <v>11</v>
      </c>
      <c r="AI656">
        <v>49844.539830000002</v>
      </c>
      <c r="AJ656">
        <v>672020793.684466</v>
      </c>
      <c r="AK656" t="s">
        <v>12</v>
      </c>
      <c r="AL656">
        <v>0</v>
      </c>
      <c r="AM656">
        <v>0</v>
      </c>
    </row>
    <row r="657" spans="1:39" x14ac:dyDescent="0.25">
      <c r="A657" t="s">
        <v>158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1841.2378839999999</v>
      </c>
      <c r="I657">
        <v>70.523532000000003</v>
      </c>
      <c r="J657" t="s">
        <v>3</v>
      </c>
      <c r="K657">
        <v>1838.2148139999999</v>
      </c>
      <c r="L657">
        <v>68.352615</v>
      </c>
      <c r="M657" t="s">
        <v>4</v>
      </c>
      <c r="N657">
        <v>112.597318</v>
      </c>
      <c r="O657">
        <v>1.3902399999999999</v>
      </c>
      <c r="P657" t="s">
        <v>5</v>
      </c>
      <c r="Q657">
        <v>448.683832</v>
      </c>
      <c r="R657">
        <v>7.8458300000000003</v>
      </c>
      <c r="S657" t="s">
        <v>6</v>
      </c>
      <c r="T657">
        <v>286.21598999999998</v>
      </c>
      <c r="U657">
        <v>2.8164799999999999</v>
      </c>
      <c r="V657" t="s">
        <v>7</v>
      </c>
      <c r="W657">
        <v>53.570881999999997</v>
      </c>
      <c r="X657">
        <v>0.49993500000000002</v>
      </c>
      <c r="Y657" t="s">
        <v>8</v>
      </c>
      <c r="Z657">
        <v>87.596869999999996</v>
      </c>
      <c r="AA657">
        <v>0.44937700000000003</v>
      </c>
      <c r="AB657" t="s">
        <v>9</v>
      </c>
      <c r="AC657">
        <v>1262.411816</v>
      </c>
      <c r="AD657">
        <v>31.352056999999999</v>
      </c>
      <c r="AE657" t="s">
        <v>10</v>
      </c>
      <c r="AF657">
        <v>0</v>
      </c>
      <c r="AG657">
        <v>0</v>
      </c>
      <c r="AH657" t="s">
        <v>11</v>
      </c>
      <c r="AI657">
        <v>49844.539830000002</v>
      </c>
      <c r="AJ657">
        <v>672020793.684466</v>
      </c>
      <c r="AK657" t="s">
        <v>12</v>
      </c>
      <c r="AL657">
        <v>0</v>
      </c>
      <c r="AM657">
        <v>0</v>
      </c>
    </row>
    <row r="658" spans="1:39" x14ac:dyDescent="0.25">
      <c r="A658" t="s">
        <v>158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1956.4034119999999</v>
      </c>
      <c r="I658">
        <v>70.775542000000002</v>
      </c>
      <c r="J658" t="s">
        <v>3</v>
      </c>
      <c r="K658">
        <v>1953.1987099999999</v>
      </c>
      <c r="L658">
        <v>68.580914000000007</v>
      </c>
      <c r="M658" t="s">
        <v>4</v>
      </c>
      <c r="N658">
        <v>119.67502</v>
      </c>
      <c r="O658">
        <v>1.455387</v>
      </c>
      <c r="P658" t="s">
        <v>5</v>
      </c>
      <c r="Q658">
        <v>476.84770800000001</v>
      </c>
      <c r="R658">
        <v>8.9759390000000003</v>
      </c>
      <c r="S658" t="s">
        <v>6</v>
      </c>
      <c r="T658">
        <v>304.184324</v>
      </c>
      <c r="U658">
        <v>3.626941</v>
      </c>
      <c r="V658" t="s">
        <v>7</v>
      </c>
      <c r="W658">
        <v>56.928455999999997</v>
      </c>
      <c r="X658">
        <v>0.51859999999999995</v>
      </c>
      <c r="Y658" t="s">
        <v>8</v>
      </c>
      <c r="Z658">
        <v>93.101097999999993</v>
      </c>
      <c r="AA658">
        <v>0.47281800000000002</v>
      </c>
      <c r="AB658" t="s">
        <v>9</v>
      </c>
      <c r="AC658">
        <v>1341.240806</v>
      </c>
      <c r="AD658">
        <v>30.820231</v>
      </c>
      <c r="AE658" t="s">
        <v>10</v>
      </c>
      <c r="AF658">
        <v>0</v>
      </c>
      <c r="AG658">
        <v>0</v>
      </c>
      <c r="AH658" t="s">
        <v>11</v>
      </c>
      <c r="AI658">
        <v>49844.539830000002</v>
      </c>
      <c r="AJ658">
        <v>672020793.684466</v>
      </c>
      <c r="AK658" t="s">
        <v>12</v>
      </c>
      <c r="AL658">
        <v>0</v>
      </c>
      <c r="AM658">
        <v>0</v>
      </c>
    </row>
    <row r="659" spans="1:39" x14ac:dyDescent="0.25">
      <c r="A659" t="s">
        <v>158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2072.1134980000002</v>
      </c>
      <c r="I659">
        <v>106.917539</v>
      </c>
      <c r="J659" t="s">
        <v>3</v>
      </c>
      <c r="K659">
        <v>2068.7149680000002</v>
      </c>
      <c r="L659">
        <v>104.358673</v>
      </c>
      <c r="M659" t="s">
        <v>4</v>
      </c>
      <c r="N659">
        <v>126.80177399999999</v>
      </c>
      <c r="O659">
        <v>1.4855419999999999</v>
      </c>
      <c r="P659" t="s">
        <v>5</v>
      </c>
      <c r="Q659">
        <v>504.99492800000002</v>
      </c>
      <c r="R659">
        <v>9.9167360000000002</v>
      </c>
      <c r="S659" t="s">
        <v>6</v>
      </c>
      <c r="T659">
        <v>322.11925200000002</v>
      </c>
      <c r="U659">
        <v>3.9399280000000001</v>
      </c>
      <c r="V659" t="s">
        <v>7</v>
      </c>
      <c r="W659">
        <v>60.282024</v>
      </c>
      <c r="X659">
        <v>0.58776600000000001</v>
      </c>
      <c r="Y659" t="s">
        <v>8</v>
      </c>
      <c r="Z659">
        <v>98.626757999999995</v>
      </c>
      <c r="AA659">
        <v>0.61836599999999997</v>
      </c>
      <c r="AB659" t="s">
        <v>9</v>
      </c>
      <c r="AC659">
        <v>1420.576816</v>
      </c>
      <c r="AD659">
        <v>55.235281999999998</v>
      </c>
      <c r="AE659" t="s">
        <v>10</v>
      </c>
      <c r="AF659">
        <v>0</v>
      </c>
      <c r="AG659">
        <v>0</v>
      </c>
      <c r="AH659" t="s">
        <v>11</v>
      </c>
      <c r="AI659">
        <v>49844.539830000002</v>
      </c>
      <c r="AJ659">
        <v>672020793.684466</v>
      </c>
      <c r="AK659" t="s">
        <v>12</v>
      </c>
      <c r="AL659">
        <v>0</v>
      </c>
      <c r="AM659">
        <v>0</v>
      </c>
    </row>
    <row r="660" spans="1:39" x14ac:dyDescent="0.25">
      <c r="A660" t="s">
        <v>158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2187.5833360000001</v>
      </c>
      <c r="I660">
        <v>115.155773</v>
      </c>
      <c r="J660" t="s">
        <v>3</v>
      </c>
      <c r="K660">
        <v>2184.0035979999998</v>
      </c>
      <c r="L660">
        <v>112.130206</v>
      </c>
      <c r="M660" t="s">
        <v>4</v>
      </c>
      <c r="N660">
        <v>133.93289799999999</v>
      </c>
      <c r="O660">
        <v>1.6169500000000001</v>
      </c>
      <c r="P660" t="s">
        <v>5</v>
      </c>
      <c r="Q660">
        <v>533.11435800000004</v>
      </c>
      <c r="R660">
        <v>10.754731</v>
      </c>
      <c r="S660" t="s">
        <v>6</v>
      </c>
      <c r="T660">
        <v>340.04925400000002</v>
      </c>
      <c r="U660">
        <v>4.4018959999999998</v>
      </c>
      <c r="V660" t="s">
        <v>7</v>
      </c>
      <c r="W660">
        <v>63.668559999999999</v>
      </c>
      <c r="X660">
        <v>0.60174300000000003</v>
      </c>
      <c r="Y660" t="s">
        <v>8</v>
      </c>
      <c r="Z660">
        <v>104.105394</v>
      </c>
      <c r="AA660">
        <v>0.64607599999999998</v>
      </c>
      <c r="AB660" t="s">
        <v>9</v>
      </c>
      <c r="AC660">
        <v>1499.7014240000001</v>
      </c>
      <c r="AD660">
        <v>57.890605000000001</v>
      </c>
      <c r="AE660" t="s">
        <v>10</v>
      </c>
      <c r="AF660">
        <v>0</v>
      </c>
      <c r="AG660">
        <v>0</v>
      </c>
      <c r="AH660" t="s">
        <v>11</v>
      </c>
      <c r="AI660">
        <v>49860.604511999998</v>
      </c>
      <c r="AJ660">
        <v>671444392.55399895</v>
      </c>
      <c r="AK660" t="s">
        <v>12</v>
      </c>
      <c r="AL660">
        <v>0</v>
      </c>
      <c r="AM660">
        <v>0</v>
      </c>
    </row>
    <row r="661" spans="1:39" x14ac:dyDescent="0.25">
      <c r="A661" t="s">
        <v>158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2302.6778220000001</v>
      </c>
      <c r="I661">
        <v>115.532231</v>
      </c>
      <c r="J661" t="s">
        <v>3</v>
      </c>
      <c r="K661">
        <v>2298.9160299999999</v>
      </c>
      <c r="L661">
        <v>112.58451599999999</v>
      </c>
      <c r="M661" t="s">
        <v>4</v>
      </c>
      <c r="N661">
        <v>141.01080400000001</v>
      </c>
      <c r="O661">
        <v>1.5689390000000001</v>
      </c>
      <c r="P661" t="s">
        <v>5</v>
      </c>
      <c r="Q661">
        <v>561.135132</v>
      </c>
      <c r="R661">
        <v>10.904522</v>
      </c>
      <c r="S661" t="s">
        <v>6</v>
      </c>
      <c r="T661">
        <v>357.931714</v>
      </c>
      <c r="U661">
        <v>4.531873</v>
      </c>
      <c r="V661" t="s">
        <v>7</v>
      </c>
      <c r="W661">
        <v>67.003857999999994</v>
      </c>
      <c r="X661">
        <v>0.58133699999999999</v>
      </c>
      <c r="Y661" t="s">
        <v>8</v>
      </c>
      <c r="Z661">
        <v>109.58659400000001</v>
      </c>
      <c r="AA661">
        <v>0.65491299999999997</v>
      </c>
      <c r="AB661" t="s">
        <v>9</v>
      </c>
      <c r="AC661">
        <v>1578.6085</v>
      </c>
      <c r="AD661">
        <v>59.196347000000003</v>
      </c>
      <c r="AE661" t="s">
        <v>10</v>
      </c>
      <c r="AF661">
        <v>0</v>
      </c>
      <c r="AG661">
        <v>0</v>
      </c>
      <c r="AH661" t="s">
        <v>11</v>
      </c>
      <c r="AI661">
        <v>50028.214282000001</v>
      </c>
      <c r="AJ661">
        <v>667953370.97140801</v>
      </c>
      <c r="AK661" t="s">
        <v>12</v>
      </c>
      <c r="AL661">
        <v>0</v>
      </c>
      <c r="AM661">
        <v>0</v>
      </c>
    </row>
    <row r="662" spans="1:39" x14ac:dyDescent="0.25">
      <c r="A662" t="s">
        <v>159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103.948284</v>
      </c>
      <c r="I682">
        <v>1.916247</v>
      </c>
      <c r="J682" t="s">
        <v>3</v>
      </c>
      <c r="K682">
        <v>103.765828</v>
      </c>
      <c r="L682">
        <v>1.8929260000000001</v>
      </c>
      <c r="M682" t="s">
        <v>4</v>
      </c>
      <c r="N682">
        <v>6.915438</v>
      </c>
      <c r="O682">
        <v>2.0212999999999998E-2</v>
      </c>
      <c r="P682" t="s">
        <v>5</v>
      </c>
      <c r="Q682">
        <v>0</v>
      </c>
      <c r="R682">
        <v>0</v>
      </c>
      <c r="S682" t="s">
        <v>6</v>
      </c>
      <c r="T682">
        <v>17.857892</v>
      </c>
      <c r="U682">
        <v>8.6003999999999997E-2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42203.976481999998</v>
      </c>
      <c r="AJ682">
        <v>779788572.55868304</v>
      </c>
      <c r="AK682" t="s">
        <v>12</v>
      </c>
      <c r="AL682">
        <v>0</v>
      </c>
      <c r="AM682">
        <v>0</v>
      </c>
    </row>
    <row r="683" spans="1:39" x14ac:dyDescent="0.25">
      <c r="A683" t="s">
        <v>160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207.59100000000001</v>
      </c>
      <c r="I683">
        <v>9.2165350000000004</v>
      </c>
      <c r="J683" t="s">
        <v>3</v>
      </c>
      <c r="K683">
        <v>207.243686</v>
      </c>
      <c r="L683">
        <v>9.1998809999999995</v>
      </c>
      <c r="M683" t="s">
        <v>4</v>
      </c>
      <c r="N683">
        <v>13.914260000000001</v>
      </c>
      <c r="O683">
        <v>8.8508000000000003E-2</v>
      </c>
      <c r="P683" t="s">
        <v>5</v>
      </c>
      <c r="Q683">
        <v>0</v>
      </c>
      <c r="R683">
        <v>0</v>
      </c>
      <c r="S683" t="s">
        <v>6</v>
      </c>
      <c r="T683">
        <v>35.625889999999998</v>
      </c>
      <c r="U683">
        <v>0.26534099999999999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44075.643630999999</v>
      </c>
      <c r="AJ683">
        <v>760901186.63615596</v>
      </c>
      <c r="AK683" t="s">
        <v>12</v>
      </c>
      <c r="AL683">
        <v>0</v>
      </c>
      <c r="AM683">
        <v>0</v>
      </c>
    </row>
    <row r="684" spans="1:39" x14ac:dyDescent="0.25">
      <c r="A684" t="s">
        <v>160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311.29007799999999</v>
      </c>
      <c r="I684">
        <v>12.720165</v>
      </c>
      <c r="J684" t="s">
        <v>3</v>
      </c>
      <c r="K684">
        <v>310.77583600000003</v>
      </c>
      <c r="L684">
        <v>12.698003999999999</v>
      </c>
      <c r="M684" t="s">
        <v>4</v>
      </c>
      <c r="N684">
        <v>20.926044000000001</v>
      </c>
      <c r="O684">
        <v>0.11312800000000001</v>
      </c>
      <c r="P684" t="s">
        <v>5</v>
      </c>
      <c r="Q684">
        <v>0</v>
      </c>
      <c r="R684">
        <v>0</v>
      </c>
      <c r="S684" t="s">
        <v>6</v>
      </c>
      <c r="T684">
        <v>53.354191999999998</v>
      </c>
      <c r="U684">
        <v>0.29258699999999999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46648.128832000002</v>
      </c>
      <c r="AJ684">
        <v>692991846.01881695</v>
      </c>
      <c r="AK684" t="s">
        <v>12</v>
      </c>
      <c r="AL684">
        <v>0</v>
      </c>
      <c r="AM684">
        <v>0</v>
      </c>
    </row>
    <row r="685" spans="1:39" x14ac:dyDescent="0.25">
      <c r="A685" t="s">
        <v>160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415.11063799999999</v>
      </c>
      <c r="I685">
        <v>21.870643000000001</v>
      </c>
      <c r="J685" t="s">
        <v>3</v>
      </c>
      <c r="K685">
        <v>414.42827599999998</v>
      </c>
      <c r="L685">
        <v>21.836303000000001</v>
      </c>
      <c r="M685" t="s">
        <v>4</v>
      </c>
      <c r="N685">
        <v>27.985282000000002</v>
      </c>
      <c r="O685">
        <v>0.19977500000000001</v>
      </c>
      <c r="P685" t="s">
        <v>5</v>
      </c>
      <c r="Q685">
        <v>0</v>
      </c>
      <c r="R685">
        <v>0</v>
      </c>
      <c r="S685" t="s">
        <v>6</v>
      </c>
      <c r="T685">
        <v>71.095538000000005</v>
      </c>
      <c r="U685">
        <v>0.37350299999999997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49166.327632</v>
      </c>
      <c r="AJ685">
        <v>895112679.790187</v>
      </c>
      <c r="AK685" t="s">
        <v>12</v>
      </c>
      <c r="AL685">
        <v>0</v>
      </c>
      <c r="AM685">
        <v>0</v>
      </c>
    </row>
    <row r="686" spans="1:39" x14ac:dyDescent="0.25">
      <c r="A686" t="s">
        <v>160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519.41992800000003</v>
      </c>
      <c r="I686">
        <v>30.763781999999999</v>
      </c>
      <c r="J686" t="s">
        <v>3</v>
      </c>
      <c r="K686">
        <v>518.56939599999998</v>
      </c>
      <c r="L686">
        <v>30.735757</v>
      </c>
      <c r="M686" t="s">
        <v>4</v>
      </c>
      <c r="N686">
        <v>35.078532000000003</v>
      </c>
      <c r="O686">
        <v>0.28767300000000001</v>
      </c>
      <c r="P686" t="s">
        <v>5</v>
      </c>
      <c r="Q686">
        <v>0</v>
      </c>
      <c r="R686">
        <v>0</v>
      </c>
      <c r="S686" t="s">
        <v>6</v>
      </c>
      <c r="T686">
        <v>89.008275999999995</v>
      </c>
      <c r="U686">
        <v>1.2825470000000001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49166.327632</v>
      </c>
      <c r="AJ686">
        <v>895112679.790187</v>
      </c>
      <c r="AK686" t="s">
        <v>12</v>
      </c>
      <c r="AL686">
        <v>0</v>
      </c>
      <c r="AM686">
        <v>0</v>
      </c>
    </row>
    <row r="687" spans="1:39" x14ac:dyDescent="0.25">
      <c r="A687" t="s">
        <v>160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623.85920799999997</v>
      </c>
      <c r="I687">
        <v>36.275115</v>
      </c>
      <c r="J687" t="s">
        <v>3</v>
      </c>
      <c r="K687">
        <v>622.84072200000003</v>
      </c>
      <c r="L687">
        <v>36.329740000000001</v>
      </c>
      <c r="M687" t="s">
        <v>4</v>
      </c>
      <c r="N687">
        <v>42.208184000000003</v>
      </c>
      <c r="O687">
        <v>0.38092500000000001</v>
      </c>
      <c r="P687" t="s">
        <v>5</v>
      </c>
      <c r="Q687">
        <v>0</v>
      </c>
      <c r="R687">
        <v>0</v>
      </c>
      <c r="S687" t="s">
        <v>6</v>
      </c>
      <c r="T687">
        <v>106.848872</v>
      </c>
      <c r="U687">
        <v>1.389054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49187.84719</v>
      </c>
      <c r="AJ687">
        <v>893926814.80032504</v>
      </c>
      <c r="AK687" t="s">
        <v>12</v>
      </c>
      <c r="AL687">
        <v>0</v>
      </c>
      <c r="AM687">
        <v>0</v>
      </c>
    </row>
    <row r="688" spans="1:39" x14ac:dyDescent="0.25">
      <c r="A688" t="s">
        <v>160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727.79345599999999</v>
      </c>
      <c r="I688">
        <v>42.522745</v>
      </c>
      <c r="J688" t="s">
        <v>3</v>
      </c>
      <c r="K688">
        <v>726.61103200000002</v>
      </c>
      <c r="L688">
        <v>42.553322000000001</v>
      </c>
      <c r="M688" t="s">
        <v>4</v>
      </c>
      <c r="N688">
        <v>49.308419999999998</v>
      </c>
      <c r="O688">
        <v>0.47504600000000002</v>
      </c>
      <c r="P688" t="s">
        <v>5</v>
      </c>
      <c r="Q688">
        <v>0</v>
      </c>
      <c r="R688">
        <v>0</v>
      </c>
      <c r="S688" t="s">
        <v>6</v>
      </c>
      <c r="T688">
        <v>124.68067000000001</v>
      </c>
      <c r="U688">
        <v>2.0660289999999999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49198.602286000001</v>
      </c>
      <c r="AJ688">
        <v>893149187.05491602</v>
      </c>
      <c r="AK688" t="s">
        <v>12</v>
      </c>
      <c r="AL688">
        <v>0</v>
      </c>
      <c r="AM688">
        <v>0</v>
      </c>
    </row>
    <row r="689" spans="1:39" x14ac:dyDescent="0.25">
      <c r="A689" t="s">
        <v>160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831.75681399999996</v>
      </c>
      <c r="I689">
        <v>47.509906999999998</v>
      </c>
      <c r="J689" t="s">
        <v>3</v>
      </c>
      <c r="K689">
        <v>830.40266799999995</v>
      </c>
      <c r="L689">
        <v>47.569358999999999</v>
      </c>
      <c r="M689" t="s">
        <v>4</v>
      </c>
      <c r="N689">
        <v>56.40119</v>
      </c>
      <c r="O689">
        <v>0.56785099999999999</v>
      </c>
      <c r="P689" t="s">
        <v>5</v>
      </c>
      <c r="Q689">
        <v>0</v>
      </c>
      <c r="R689">
        <v>0</v>
      </c>
      <c r="S689" t="s">
        <v>6</v>
      </c>
      <c r="T689">
        <v>142.58292800000001</v>
      </c>
      <c r="U689">
        <v>3.1408040000000002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49325.001021999997</v>
      </c>
      <c r="AJ689">
        <v>886896120.85796297</v>
      </c>
      <c r="AK689" t="s">
        <v>12</v>
      </c>
      <c r="AL689">
        <v>0</v>
      </c>
      <c r="AM689">
        <v>0</v>
      </c>
    </row>
    <row r="690" spans="1:39" x14ac:dyDescent="0.25">
      <c r="A690" t="s">
        <v>160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935.57337800000005</v>
      </c>
      <c r="I690">
        <v>55.478755</v>
      </c>
      <c r="J690" t="s">
        <v>3</v>
      </c>
      <c r="K690">
        <v>934.05270800000005</v>
      </c>
      <c r="L690">
        <v>55.558518999999997</v>
      </c>
      <c r="M690" t="s">
        <v>4</v>
      </c>
      <c r="N690">
        <v>63.470148000000002</v>
      </c>
      <c r="O690">
        <v>0.58164700000000003</v>
      </c>
      <c r="P690" t="s">
        <v>5</v>
      </c>
      <c r="Q690">
        <v>0</v>
      </c>
      <c r="R690">
        <v>0</v>
      </c>
      <c r="S690" t="s">
        <v>6</v>
      </c>
      <c r="T690">
        <v>160.30364599999999</v>
      </c>
      <c r="U690">
        <v>3.2419190000000002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49325.001021999997</v>
      </c>
      <c r="AJ690">
        <v>886896120.85796297</v>
      </c>
      <c r="AK690" t="s">
        <v>12</v>
      </c>
      <c r="AL690">
        <v>0</v>
      </c>
      <c r="AM690">
        <v>0</v>
      </c>
    </row>
    <row r="691" spans="1:39" x14ac:dyDescent="0.25">
      <c r="A691" t="s">
        <v>160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1039.362838</v>
      </c>
      <c r="I691">
        <v>63.386454999999998</v>
      </c>
      <c r="J691" t="s">
        <v>3</v>
      </c>
      <c r="K691">
        <v>1037.6746659999999</v>
      </c>
      <c r="L691">
        <v>63.421247000000001</v>
      </c>
      <c r="M691" t="s">
        <v>4</v>
      </c>
      <c r="N691">
        <v>70.612313999999998</v>
      </c>
      <c r="O691">
        <v>0.66416299999999995</v>
      </c>
      <c r="P691" t="s">
        <v>5</v>
      </c>
      <c r="Q691">
        <v>0</v>
      </c>
      <c r="R691">
        <v>0</v>
      </c>
      <c r="S691" t="s">
        <v>6</v>
      </c>
      <c r="T691">
        <v>178.022558</v>
      </c>
      <c r="U691">
        <v>3.457055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49325.001021999997</v>
      </c>
      <c r="AJ691">
        <v>886896120.85796297</v>
      </c>
      <c r="AK691" t="s">
        <v>12</v>
      </c>
      <c r="AL691">
        <v>0</v>
      </c>
      <c r="AM691">
        <v>0</v>
      </c>
    </row>
    <row r="692" spans="1:39" x14ac:dyDescent="0.25">
      <c r="A692" t="s">
        <v>160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1143.913536</v>
      </c>
      <c r="I692">
        <v>66.882617999999994</v>
      </c>
      <c r="J692" t="s">
        <v>3</v>
      </c>
      <c r="K692">
        <v>1142.0598540000001</v>
      </c>
      <c r="L692">
        <v>67.059560000000005</v>
      </c>
      <c r="M692" t="s">
        <v>4</v>
      </c>
      <c r="N692">
        <v>77.679925999999995</v>
      </c>
      <c r="O692">
        <v>0.68728900000000004</v>
      </c>
      <c r="P692" t="s">
        <v>5</v>
      </c>
      <c r="Q692">
        <v>0</v>
      </c>
      <c r="R692">
        <v>0</v>
      </c>
      <c r="S692" t="s">
        <v>6</v>
      </c>
      <c r="T692">
        <v>195.92820800000001</v>
      </c>
      <c r="U692">
        <v>4.1012519999999997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49325.001021999997</v>
      </c>
      <c r="AJ692">
        <v>886896120.85796297</v>
      </c>
      <c r="AK692" t="s">
        <v>12</v>
      </c>
      <c r="AL692">
        <v>0</v>
      </c>
      <c r="AM692">
        <v>0</v>
      </c>
    </row>
    <row r="693" spans="1:39" x14ac:dyDescent="0.25">
      <c r="A693" t="s">
        <v>160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1248.0360599999999</v>
      </c>
      <c r="I693">
        <v>70.442046000000005</v>
      </c>
      <c r="J693" t="s">
        <v>3</v>
      </c>
      <c r="K693">
        <v>1246.014032</v>
      </c>
      <c r="L693">
        <v>70.551077000000006</v>
      </c>
      <c r="M693" t="s">
        <v>4</v>
      </c>
      <c r="N693">
        <v>84.750659999999996</v>
      </c>
      <c r="O693">
        <v>0.72809400000000002</v>
      </c>
      <c r="P693" t="s">
        <v>5</v>
      </c>
      <c r="Q693">
        <v>0</v>
      </c>
      <c r="R693">
        <v>0</v>
      </c>
      <c r="S693" t="s">
        <v>6</v>
      </c>
      <c r="T693">
        <v>213.72599600000001</v>
      </c>
      <c r="U693">
        <v>4.0874899999999998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49325.001021999997</v>
      </c>
      <c r="AJ693">
        <v>886896120.85796297</v>
      </c>
      <c r="AK693" t="s">
        <v>12</v>
      </c>
      <c r="AL693">
        <v>0</v>
      </c>
      <c r="AM693">
        <v>0</v>
      </c>
    </row>
    <row r="694" spans="1:39" x14ac:dyDescent="0.25">
      <c r="A694" t="s">
        <v>160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1352.503692</v>
      </c>
      <c r="I694">
        <v>70.043109000000001</v>
      </c>
      <c r="J694" t="s">
        <v>3</v>
      </c>
      <c r="K694">
        <v>1350.308012</v>
      </c>
      <c r="L694">
        <v>70.109249000000005</v>
      </c>
      <c r="M694" t="s">
        <v>4</v>
      </c>
      <c r="N694">
        <v>91.873493999999994</v>
      </c>
      <c r="O694">
        <v>0.75860799999999995</v>
      </c>
      <c r="P694" t="s">
        <v>5</v>
      </c>
      <c r="Q694">
        <v>0</v>
      </c>
      <c r="R694">
        <v>0</v>
      </c>
      <c r="S694" t="s">
        <v>6</v>
      </c>
      <c r="T694">
        <v>231.65286599999999</v>
      </c>
      <c r="U694">
        <v>4.2968830000000002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50620.371120000003</v>
      </c>
      <c r="AJ694">
        <v>936709213.57743895</v>
      </c>
      <c r="AK694" t="s">
        <v>12</v>
      </c>
      <c r="AL694">
        <v>0</v>
      </c>
      <c r="AM694">
        <v>0</v>
      </c>
    </row>
    <row r="695" spans="1:39" x14ac:dyDescent="0.25">
      <c r="A695" t="s">
        <v>160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1456.6073879999999</v>
      </c>
      <c r="I695">
        <v>79.087573000000006</v>
      </c>
      <c r="J695" t="s">
        <v>3</v>
      </c>
      <c r="K695">
        <v>1454.23945</v>
      </c>
      <c r="L695">
        <v>79.075627999999995</v>
      </c>
      <c r="M695" t="s">
        <v>4</v>
      </c>
      <c r="N695">
        <v>98.984077999999997</v>
      </c>
      <c r="O695">
        <v>0.80317700000000003</v>
      </c>
      <c r="P695" t="s">
        <v>5</v>
      </c>
      <c r="Q695">
        <v>0</v>
      </c>
      <c r="R695">
        <v>0</v>
      </c>
      <c r="S695" t="s">
        <v>6</v>
      </c>
      <c r="T695">
        <v>249.44765000000001</v>
      </c>
      <c r="U695">
        <v>4.3862160000000001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50620.371120000003</v>
      </c>
      <c r="AJ695">
        <v>936709213.57743895</v>
      </c>
      <c r="AK695" t="s">
        <v>12</v>
      </c>
      <c r="AL695">
        <v>0</v>
      </c>
      <c r="AM695">
        <v>0</v>
      </c>
    </row>
    <row r="696" spans="1:39" x14ac:dyDescent="0.25">
      <c r="A696" t="s">
        <v>160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1560.4443120000001</v>
      </c>
      <c r="I696">
        <v>80.326406000000006</v>
      </c>
      <c r="J696" t="s">
        <v>3</v>
      </c>
      <c r="K696">
        <v>1557.9072679999999</v>
      </c>
      <c r="L696">
        <v>80.202685000000002</v>
      </c>
      <c r="M696" t="s">
        <v>4</v>
      </c>
      <c r="N696">
        <v>106.112718</v>
      </c>
      <c r="O696">
        <v>0.82042099999999996</v>
      </c>
      <c r="P696" t="s">
        <v>5</v>
      </c>
      <c r="Q696">
        <v>0</v>
      </c>
      <c r="R696">
        <v>0</v>
      </c>
      <c r="S696" t="s">
        <v>6</v>
      </c>
      <c r="T696">
        <v>267.192004</v>
      </c>
      <c r="U696">
        <v>4.5955089999999998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50620.371120000003</v>
      </c>
      <c r="AJ696">
        <v>936709213.57743895</v>
      </c>
      <c r="AK696" t="s">
        <v>12</v>
      </c>
      <c r="AL696">
        <v>0</v>
      </c>
      <c r="AM696">
        <v>0</v>
      </c>
    </row>
    <row r="697" spans="1:39" x14ac:dyDescent="0.25">
      <c r="A697" t="s">
        <v>160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1664.3858359999999</v>
      </c>
      <c r="I697">
        <v>80.705819000000005</v>
      </c>
      <c r="J697" t="s">
        <v>3</v>
      </c>
      <c r="K697">
        <v>1661.6770739999999</v>
      </c>
      <c r="L697">
        <v>80.353904999999997</v>
      </c>
      <c r="M697" t="s">
        <v>4</v>
      </c>
      <c r="N697">
        <v>113.28134799999999</v>
      </c>
      <c r="O697">
        <v>0.89783500000000005</v>
      </c>
      <c r="P697" t="s">
        <v>5</v>
      </c>
      <c r="Q697">
        <v>0</v>
      </c>
      <c r="R697">
        <v>0</v>
      </c>
      <c r="S697" t="s">
        <v>6</v>
      </c>
      <c r="T697">
        <v>284.96380399999998</v>
      </c>
      <c r="U697">
        <v>4.7416869999999998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51101.092616000002</v>
      </c>
      <c r="AJ697">
        <v>935150356.78792799</v>
      </c>
      <c r="AK697" t="s">
        <v>12</v>
      </c>
      <c r="AL697">
        <v>0</v>
      </c>
      <c r="AM697">
        <v>0</v>
      </c>
    </row>
    <row r="698" spans="1:39" x14ac:dyDescent="0.25">
      <c r="A698" t="s">
        <v>160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1767.8850520000001</v>
      </c>
      <c r="I698">
        <v>79.565888999999999</v>
      </c>
      <c r="J698" t="s">
        <v>3</v>
      </c>
      <c r="K698">
        <v>1765.0082520000001</v>
      </c>
      <c r="L698">
        <v>79.207184999999996</v>
      </c>
      <c r="M698" t="s">
        <v>4</v>
      </c>
      <c r="N698">
        <v>120.39358199999999</v>
      </c>
      <c r="O698">
        <v>0.90704099999999999</v>
      </c>
      <c r="P698" t="s">
        <v>5</v>
      </c>
      <c r="Q698">
        <v>0</v>
      </c>
      <c r="R698">
        <v>0</v>
      </c>
      <c r="S698" t="s">
        <v>6</v>
      </c>
      <c r="T698">
        <v>302.66126000000003</v>
      </c>
      <c r="U698">
        <v>4.8858069999999998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51101.092616000002</v>
      </c>
      <c r="AJ698">
        <v>935150356.78792799</v>
      </c>
      <c r="AK698" t="s">
        <v>12</v>
      </c>
      <c r="AL698">
        <v>0</v>
      </c>
      <c r="AM698">
        <v>0</v>
      </c>
    </row>
    <row r="699" spans="1:39" x14ac:dyDescent="0.25">
      <c r="A699" t="s">
        <v>160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1871.617628</v>
      </c>
      <c r="I699">
        <v>83.578462999999999</v>
      </c>
      <c r="J699" t="s">
        <v>3</v>
      </c>
      <c r="K699">
        <v>1868.5758719999999</v>
      </c>
      <c r="L699">
        <v>83.128163000000001</v>
      </c>
      <c r="M699" t="s">
        <v>4</v>
      </c>
      <c r="N699">
        <v>127.540136</v>
      </c>
      <c r="O699">
        <v>0.94173099999999998</v>
      </c>
      <c r="P699" t="s">
        <v>5</v>
      </c>
      <c r="Q699">
        <v>0</v>
      </c>
      <c r="R699">
        <v>0</v>
      </c>
      <c r="S699" t="s">
        <v>6</v>
      </c>
      <c r="T699">
        <v>320.34117800000001</v>
      </c>
      <c r="U699">
        <v>4.9739069999999996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51101.092616000002</v>
      </c>
      <c r="AJ699">
        <v>935150356.78792799</v>
      </c>
      <c r="AK699" t="s">
        <v>12</v>
      </c>
      <c r="AL699">
        <v>0</v>
      </c>
      <c r="AM699">
        <v>0</v>
      </c>
    </row>
    <row r="700" spans="1:39" x14ac:dyDescent="0.25">
      <c r="A700" t="s">
        <v>160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1975.8833500000001</v>
      </c>
      <c r="I700">
        <v>79.016193000000001</v>
      </c>
      <c r="J700" t="s">
        <v>3</v>
      </c>
      <c r="K700">
        <v>1972.6778979999999</v>
      </c>
      <c r="L700">
        <v>78.666745000000006</v>
      </c>
      <c r="M700" t="s">
        <v>4</v>
      </c>
      <c r="N700">
        <v>134.69473600000001</v>
      </c>
      <c r="O700">
        <v>0.94259999999999999</v>
      </c>
      <c r="P700" t="s">
        <v>5</v>
      </c>
      <c r="Q700">
        <v>0</v>
      </c>
      <c r="R700">
        <v>0</v>
      </c>
      <c r="S700" t="s">
        <v>6</v>
      </c>
      <c r="T700">
        <v>338.101516</v>
      </c>
      <c r="U700">
        <v>5.1614449999999996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51101.092616000002</v>
      </c>
      <c r="AJ700">
        <v>935150356.78792799</v>
      </c>
      <c r="AK700" t="s">
        <v>12</v>
      </c>
      <c r="AL700">
        <v>0</v>
      </c>
      <c r="AM700">
        <v>0</v>
      </c>
    </row>
    <row r="701" spans="1:39" x14ac:dyDescent="0.25">
      <c r="A701" t="s">
        <v>160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2079.5326399999999</v>
      </c>
      <c r="I701">
        <v>78.080247999999997</v>
      </c>
      <c r="J701" t="s">
        <v>3</v>
      </c>
      <c r="K701">
        <v>2076.1626799999999</v>
      </c>
      <c r="L701">
        <v>77.646124</v>
      </c>
      <c r="M701" t="s">
        <v>4</v>
      </c>
      <c r="N701">
        <v>141.81286399999999</v>
      </c>
      <c r="O701">
        <v>0.98125899999999999</v>
      </c>
      <c r="P701" t="s">
        <v>5</v>
      </c>
      <c r="Q701">
        <v>0</v>
      </c>
      <c r="R701">
        <v>0</v>
      </c>
      <c r="S701" t="s">
        <v>6</v>
      </c>
      <c r="T701">
        <v>355.775082</v>
      </c>
      <c r="U701">
        <v>5.3569399999999998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51433.010773000002</v>
      </c>
      <c r="AJ701">
        <v>925005075.60590804</v>
      </c>
      <c r="AK701" t="s">
        <v>12</v>
      </c>
      <c r="AL701">
        <v>0</v>
      </c>
      <c r="AM701">
        <v>0</v>
      </c>
    </row>
    <row r="702" spans="1:39" x14ac:dyDescent="0.25">
      <c r="A702" t="s">
        <v>161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115.358514</v>
      </c>
      <c r="I702">
        <v>5.8002739999999999</v>
      </c>
      <c r="J702" t="s">
        <v>3</v>
      </c>
      <c r="K702">
        <v>115.17666</v>
      </c>
      <c r="L702">
        <v>5.7681300000000002</v>
      </c>
      <c r="M702" t="s">
        <v>4</v>
      </c>
      <c r="N702">
        <v>6.9657559999999998</v>
      </c>
      <c r="O702">
        <v>0.16600100000000001</v>
      </c>
      <c r="P702" t="s">
        <v>5</v>
      </c>
      <c r="Q702">
        <v>28.177340000000001</v>
      </c>
      <c r="R702">
        <v>0.39158100000000001</v>
      </c>
      <c r="S702" t="s">
        <v>6</v>
      </c>
      <c r="T702">
        <v>17.919884</v>
      </c>
      <c r="U702">
        <v>0.14232600000000001</v>
      </c>
      <c r="V702" t="s">
        <v>7</v>
      </c>
      <c r="W702">
        <v>3.3552439999999999</v>
      </c>
      <c r="X702">
        <v>7.1279999999999998E-3</v>
      </c>
      <c r="Y702" t="s">
        <v>8</v>
      </c>
      <c r="Z702">
        <v>5.5691160000000002</v>
      </c>
      <c r="AA702">
        <v>5.9075999999999997E-2</v>
      </c>
      <c r="AB702" t="s">
        <v>9</v>
      </c>
      <c r="AC702">
        <v>79.117534000000006</v>
      </c>
      <c r="AD702">
        <v>2.9931830000000001</v>
      </c>
      <c r="AE702" t="s">
        <v>10</v>
      </c>
      <c r="AF702">
        <v>0</v>
      </c>
      <c r="AG702">
        <v>0</v>
      </c>
      <c r="AH702" t="s">
        <v>11</v>
      </c>
      <c r="AI702">
        <v>44351.811601000001</v>
      </c>
      <c r="AJ702">
        <v>1680046912.1433499</v>
      </c>
      <c r="AK702" t="s">
        <v>12</v>
      </c>
      <c r="AL702">
        <v>0</v>
      </c>
      <c r="AM702">
        <v>0</v>
      </c>
    </row>
    <row r="703" spans="1:39" x14ac:dyDescent="0.25">
      <c r="A703" t="s">
        <v>161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230.58003400000001</v>
      </c>
      <c r="I703">
        <v>20.168824000000001</v>
      </c>
      <c r="J703" t="s">
        <v>3</v>
      </c>
      <c r="K703">
        <v>230.221</v>
      </c>
      <c r="L703">
        <v>20.014496000000001</v>
      </c>
      <c r="M703" t="s">
        <v>4</v>
      </c>
      <c r="N703">
        <v>14.022040000000001</v>
      </c>
      <c r="O703">
        <v>0.70791800000000005</v>
      </c>
      <c r="P703" t="s">
        <v>5</v>
      </c>
      <c r="Q703">
        <v>56.269708000000001</v>
      </c>
      <c r="R703">
        <v>1.1856230000000001</v>
      </c>
      <c r="S703" t="s">
        <v>6</v>
      </c>
      <c r="T703">
        <v>35.813302</v>
      </c>
      <c r="U703">
        <v>0.464036</v>
      </c>
      <c r="V703" t="s">
        <v>7</v>
      </c>
      <c r="W703">
        <v>6.7057399999999996</v>
      </c>
      <c r="X703">
        <v>1.3065E-2</v>
      </c>
      <c r="Y703" t="s">
        <v>8</v>
      </c>
      <c r="Z703">
        <v>11.089563999999999</v>
      </c>
      <c r="AA703">
        <v>0.14652999999999999</v>
      </c>
      <c r="AB703" t="s">
        <v>9</v>
      </c>
      <c r="AC703">
        <v>158.09795</v>
      </c>
      <c r="AD703">
        <v>9.5939960000000006</v>
      </c>
      <c r="AE703" t="s">
        <v>10</v>
      </c>
      <c r="AF703">
        <v>0</v>
      </c>
      <c r="AG703">
        <v>0</v>
      </c>
      <c r="AH703" t="s">
        <v>11</v>
      </c>
      <c r="AI703">
        <v>47913.546541000003</v>
      </c>
      <c r="AJ703">
        <v>1644812254.87501</v>
      </c>
      <c r="AK703" t="s">
        <v>12</v>
      </c>
      <c r="AL703">
        <v>0</v>
      </c>
      <c r="AM703">
        <v>0</v>
      </c>
    </row>
    <row r="704" spans="1:39" x14ac:dyDescent="0.25">
      <c r="A704" t="s">
        <v>161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345.47427800000003</v>
      </c>
      <c r="I704">
        <v>29.134938999999999</v>
      </c>
      <c r="J704" t="s">
        <v>3</v>
      </c>
      <c r="K704">
        <v>344.93619200000001</v>
      </c>
      <c r="L704">
        <v>28.840434999999999</v>
      </c>
      <c r="M704" t="s">
        <v>4</v>
      </c>
      <c r="N704">
        <v>21.030522000000001</v>
      </c>
      <c r="O704">
        <v>0.73517999999999994</v>
      </c>
      <c r="P704" t="s">
        <v>5</v>
      </c>
      <c r="Q704">
        <v>84.287636000000006</v>
      </c>
      <c r="R704">
        <v>1.7359309999999999</v>
      </c>
      <c r="S704" t="s">
        <v>6</v>
      </c>
      <c r="T704">
        <v>53.687753999999998</v>
      </c>
      <c r="U704">
        <v>0.65019199999999999</v>
      </c>
      <c r="V704" t="s">
        <v>7</v>
      </c>
      <c r="W704">
        <v>10.039336</v>
      </c>
      <c r="X704">
        <v>2.9337999999999999E-2</v>
      </c>
      <c r="Y704" t="s">
        <v>8</v>
      </c>
      <c r="Z704">
        <v>16.571878000000002</v>
      </c>
      <c r="AA704">
        <v>0.22672700000000001</v>
      </c>
      <c r="AB704" t="s">
        <v>9</v>
      </c>
      <c r="AC704">
        <v>236.881078</v>
      </c>
      <c r="AD704">
        <v>14.355937000000001</v>
      </c>
      <c r="AE704" t="s">
        <v>10</v>
      </c>
      <c r="AF704">
        <v>0</v>
      </c>
      <c r="AG704">
        <v>0</v>
      </c>
      <c r="AH704" t="s">
        <v>11</v>
      </c>
      <c r="AI704">
        <v>49680.985860000001</v>
      </c>
      <c r="AJ704">
        <v>1586595988.7615399</v>
      </c>
      <c r="AK704" t="s">
        <v>12</v>
      </c>
      <c r="AL704">
        <v>0</v>
      </c>
      <c r="AM704">
        <v>0</v>
      </c>
    </row>
    <row r="705" spans="1:39" x14ac:dyDescent="0.25">
      <c r="A705" t="s">
        <v>161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460.38786399999998</v>
      </c>
      <c r="I705">
        <v>32.850943000000001</v>
      </c>
      <c r="J705" t="s">
        <v>3</v>
      </c>
      <c r="K705">
        <v>459.66988800000001</v>
      </c>
      <c r="L705">
        <v>32.505417999999999</v>
      </c>
      <c r="M705" t="s">
        <v>4</v>
      </c>
      <c r="N705">
        <v>28.043057999999998</v>
      </c>
      <c r="O705">
        <v>0.77241300000000002</v>
      </c>
      <c r="P705" t="s">
        <v>5</v>
      </c>
      <c r="Q705">
        <v>112.308708</v>
      </c>
      <c r="R705">
        <v>1.958823</v>
      </c>
      <c r="S705" t="s">
        <v>6</v>
      </c>
      <c r="T705">
        <v>71.520086000000006</v>
      </c>
      <c r="U705">
        <v>0.74721899999999997</v>
      </c>
      <c r="V705" t="s">
        <v>7</v>
      </c>
      <c r="W705">
        <v>13.405132</v>
      </c>
      <c r="X705">
        <v>2.9373E-2</v>
      </c>
      <c r="Y705" t="s">
        <v>8</v>
      </c>
      <c r="Z705">
        <v>22.064498</v>
      </c>
      <c r="AA705">
        <v>0.27327499999999999</v>
      </c>
      <c r="AB705" t="s">
        <v>9</v>
      </c>
      <c r="AC705">
        <v>315.67321199999998</v>
      </c>
      <c r="AD705">
        <v>16.331237000000002</v>
      </c>
      <c r="AE705" t="s">
        <v>10</v>
      </c>
      <c r="AF705">
        <v>0</v>
      </c>
      <c r="AG705">
        <v>0</v>
      </c>
      <c r="AH705" t="s">
        <v>11</v>
      </c>
      <c r="AI705">
        <v>50275.410105000003</v>
      </c>
      <c r="AJ705">
        <v>1582535197.70035</v>
      </c>
      <c r="AK705" t="s">
        <v>12</v>
      </c>
      <c r="AL705">
        <v>0</v>
      </c>
      <c r="AM705">
        <v>0</v>
      </c>
    </row>
    <row r="706" spans="1:39" x14ac:dyDescent="0.25">
      <c r="A706" t="s">
        <v>161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575.37737200000004</v>
      </c>
      <c r="I706">
        <v>34.299886999999998</v>
      </c>
      <c r="J706" t="s">
        <v>3</v>
      </c>
      <c r="K706">
        <v>574.48211000000003</v>
      </c>
      <c r="L706">
        <v>33.905534000000003</v>
      </c>
      <c r="M706" t="s">
        <v>4</v>
      </c>
      <c r="N706">
        <v>35.051107999999999</v>
      </c>
      <c r="O706">
        <v>0.80737300000000001</v>
      </c>
      <c r="P706" t="s">
        <v>5</v>
      </c>
      <c r="Q706">
        <v>140.39074199999999</v>
      </c>
      <c r="R706">
        <v>2.1796570000000002</v>
      </c>
      <c r="S706" t="s">
        <v>6</v>
      </c>
      <c r="T706">
        <v>89.382149999999996</v>
      </c>
      <c r="U706">
        <v>0.865981</v>
      </c>
      <c r="V706" t="s">
        <v>7</v>
      </c>
      <c r="W706">
        <v>16.792981999999999</v>
      </c>
      <c r="X706">
        <v>4.249E-2</v>
      </c>
      <c r="Y706" t="s">
        <v>8</v>
      </c>
      <c r="Z706">
        <v>27.561112000000001</v>
      </c>
      <c r="AA706">
        <v>0.315328</v>
      </c>
      <c r="AB706" t="s">
        <v>9</v>
      </c>
      <c r="AC706">
        <v>394.48864800000001</v>
      </c>
      <c r="AD706">
        <v>16.683247000000001</v>
      </c>
      <c r="AE706" t="s">
        <v>10</v>
      </c>
      <c r="AF706">
        <v>0</v>
      </c>
      <c r="AG706">
        <v>0</v>
      </c>
      <c r="AH706" t="s">
        <v>11</v>
      </c>
      <c r="AI706">
        <v>51377.194624999996</v>
      </c>
      <c r="AJ706">
        <v>1562337175.4739299</v>
      </c>
      <c r="AK706" t="s">
        <v>12</v>
      </c>
      <c r="AL706">
        <v>0</v>
      </c>
      <c r="AM706">
        <v>0</v>
      </c>
    </row>
    <row r="707" spans="1:39" x14ac:dyDescent="0.25">
      <c r="A707" t="s">
        <v>161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690.61655599999995</v>
      </c>
      <c r="I707">
        <v>41.461089999999999</v>
      </c>
      <c r="J707" t="s">
        <v>3</v>
      </c>
      <c r="K707">
        <v>689.53151000000003</v>
      </c>
      <c r="L707">
        <v>40.628121999999998</v>
      </c>
      <c r="M707" t="s">
        <v>4</v>
      </c>
      <c r="N707">
        <v>42.092055999999999</v>
      </c>
      <c r="O707">
        <v>0.84845300000000001</v>
      </c>
      <c r="P707" t="s">
        <v>5</v>
      </c>
      <c r="Q707">
        <v>168.45719199999999</v>
      </c>
      <c r="R707">
        <v>2.769174</v>
      </c>
      <c r="S707" t="s">
        <v>6</v>
      </c>
      <c r="T707">
        <v>107.26819</v>
      </c>
      <c r="U707">
        <v>1.1704060000000001</v>
      </c>
      <c r="V707" t="s">
        <v>7</v>
      </c>
      <c r="W707">
        <v>20.170950000000001</v>
      </c>
      <c r="X707">
        <v>6.5963999999999995E-2</v>
      </c>
      <c r="Y707" t="s">
        <v>8</v>
      </c>
      <c r="Z707">
        <v>33.034486000000001</v>
      </c>
      <c r="AA707">
        <v>0.38580100000000001</v>
      </c>
      <c r="AB707" t="s">
        <v>9</v>
      </c>
      <c r="AC707">
        <v>473.52214400000003</v>
      </c>
      <c r="AD707">
        <v>20.279444999999999</v>
      </c>
      <c r="AE707" t="s">
        <v>10</v>
      </c>
      <c r="AF707">
        <v>0</v>
      </c>
      <c r="AG707">
        <v>0</v>
      </c>
      <c r="AH707" t="s">
        <v>11</v>
      </c>
      <c r="AI707">
        <v>51706.256196000002</v>
      </c>
      <c r="AJ707">
        <v>1544599225.5390601</v>
      </c>
      <c r="AK707" t="s">
        <v>12</v>
      </c>
      <c r="AL707">
        <v>0</v>
      </c>
      <c r="AM707">
        <v>0</v>
      </c>
    </row>
    <row r="708" spans="1:39" x14ac:dyDescent="0.25">
      <c r="A708" t="s">
        <v>161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806.16105000000005</v>
      </c>
      <c r="I708">
        <v>46.27787</v>
      </c>
      <c r="J708" t="s">
        <v>3</v>
      </c>
      <c r="K708">
        <v>804.89405199999999</v>
      </c>
      <c r="L708">
        <v>45.340522</v>
      </c>
      <c r="M708" t="s">
        <v>4</v>
      </c>
      <c r="N708">
        <v>49.182989999999997</v>
      </c>
      <c r="O708">
        <v>0.82553600000000005</v>
      </c>
      <c r="P708" t="s">
        <v>5</v>
      </c>
      <c r="Q708">
        <v>196.624616</v>
      </c>
      <c r="R708">
        <v>3.2559260000000001</v>
      </c>
      <c r="S708" t="s">
        <v>6</v>
      </c>
      <c r="T708">
        <v>125.209772</v>
      </c>
      <c r="U708">
        <v>1.375256</v>
      </c>
      <c r="V708" t="s">
        <v>7</v>
      </c>
      <c r="W708">
        <v>23.548376000000001</v>
      </c>
      <c r="X708">
        <v>7.9245999999999997E-2</v>
      </c>
      <c r="Y708" t="s">
        <v>8</v>
      </c>
      <c r="Z708">
        <v>38.546936000000002</v>
      </c>
      <c r="AA708">
        <v>0.45110299999999998</v>
      </c>
      <c r="AB708" t="s">
        <v>9</v>
      </c>
      <c r="AC708">
        <v>552.70653800000002</v>
      </c>
      <c r="AD708">
        <v>23.094664999999999</v>
      </c>
      <c r="AE708" t="s">
        <v>10</v>
      </c>
      <c r="AF708">
        <v>0</v>
      </c>
      <c r="AG708">
        <v>0</v>
      </c>
      <c r="AH708" t="s">
        <v>11</v>
      </c>
      <c r="AI708">
        <v>51929.670445000003</v>
      </c>
      <c r="AJ708">
        <v>1531562532.4172499</v>
      </c>
      <c r="AK708" t="s">
        <v>12</v>
      </c>
      <c r="AL708">
        <v>0</v>
      </c>
      <c r="AM708">
        <v>0</v>
      </c>
    </row>
    <row r="709" spans="1:39" x14ac:dyDescent="0.25">
      <c r="A709" t="s">
        <v>161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921.24565199999995</v>
      </c>
      <c r="I709">
        <v>52.952517</v>
      </c>
      <c r="J709" t="s">
        <v>3</v>
      </c>
      <c r="K709">
        <v>919.79497200000003</v>
      </c>
      <c r="L709">
        <v>51.787835999999999</v>
      </c>
      <c r="M709" t="s">
        <v>4</v>
      </c>
      <c r="N709">
        <v>56.277183999999998</v>
      </c>
      <c r="O709">
        <v>0.885382</v>
      </c>
      <c r="P709" t="s">
        <v>5</v>
      </c>
      <c r="Q709">
        <v>224.733418</v>
      </c>
      <c r="R709">
        <v>3.9071180000000001</v>
      </c>
      <c r="S709" t="s">
        <v>6</v>
      </c>
      <c r="T709">
        <v>143.099898</v>
      </c>
      <c r="U709">
        <v>1.5711889999999999</v>
      </c>
      <c r="V709" t="s">
        <v>7</v>
      </c>
      <c r="W709">
        <v>26.921388</v>
      </c>
      <c r="X709">
        <v>9.7697999999999993E-2</v>
      </c>
      <c r="Y709" t="s">
        <v>8</v>
      </c>
      <c r="Z709">
        <v>44.061014</v>
      </c>
      <c r="AA709">
        <v>0.52059200000000005</v>
      </c>
      <c r="AB709" t="s">
        <v>9</v>
      </c>
      <c r="AC709">
        <v>631.49005</v>
      </c>
      <c r="AD709">
        <v>26.166316999999999</v>
      </c>
      <c r="AE709" t="s">
        <v>10</v>
      </c>
      <c r="AF709">
        <v>0</v>
      </c>
      <c r="AG709">
        <v>0</v>
      </c>
      <c r="AH709" t="s">
        <v>11</v>
      </c>
      <c r="AI709">
        <v>51929.670445000003</v>
      </c>
      <c r="AJ709">
        <v>1531562532.4172499</v>
      </c>
      <c r="AK709" t="s">
        <v>12</v>
      </c>
      <c r="AL709">
        <v>0</v>
      </c>
      <c r="AM709">
        <v>0</v>
      </c>
    </row>
    <row r="710" spans="1:39" x14ac:dyDescent="0.25">
      <c r="A710" t="s">
        <v>161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1036.9021299999999</v>
      </c>
      <c r="I710">
        <v>95.553047000000007</v>
      </c>
      <c r="J710" t="s">
        <v>3</v>
      </c>
      <c r="K710">
        <v>1035.2696900000001</v>
      </c>
      <c r="L710">
        <v>93.918565000000001</v>
      </c>
      <c r="M710" t="s">
        <v>4</v>
      </c>
      <c r="N710">
        <v>63.411087999999999</v>
      </c>
      <c r="O710">
        <v>1.3443069999999999</v>
      </c>
      <c r="P710" t="s">
        <v>5</v>
      </c>
      <c r="Q710">
        <v>252.93268399999999</v>
      </c>
      <c r="R710">
        <v>5.7182250000000003</v>
      </c>
      <c r="S710" t="s">
        <v>6</v>
      </c>
      <c r="T710">
        <v>161.03673000000001</v>
      </c>
      <c r="U710">
        <v>1.9888250000000001</v>
      </c>
      <c r="V710" t="s">
        <v>7</v>
      </c>
      <c r="W710">
        <v>30.331236000000001</v>
      </c>
      <c r="X710">
        <v>0.191834</v>
      </c>
      <c r="Y710" t="s">
        <v>8</v>
      </c>
      <c r="Z710">
        <v>49.547434000000003</v>
      </c>
      <c r="AA710">
        <v>0.64800899999999995</v>
      </c>
      <c r="AB710" t="s">
        <v>9</v>
      </c>
      <c r="AC710">
        <v>710.72690999999998</v>
      </c>
      <c r="AD710">
        <v>47.283828</v>
      </c>
      <c r="AE710" t="s">
        <v>10</v>
      </c>
      <c r="AF710">
        <v>0</v>
      </c>
      <c r="AG710">
        <v>0</v>
      </c>
      <c r="AH710" t="s">
        <v>11</v>
      </c>
      <c r="AI710">
        <v>51929.670445000003</v>
      </c>
      <c r="AJ710">
        <v>1531562532.4172499</v>
      </c>
      <c r="AK710" t="s">
        <v>12</v>
      </c>
      <c r="AL710">
        <v>0</v>
      </c>
      <c r="AM710">
        <v>0</v>
      </c>
    </row>
    <row r="711" spans="1:39" x14ac:dyDescent="0.25">
      <c r="A711" t="s">
        <v>161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1152.3798139999999</v>
      </c>
      <c r="I711">
        <v>126.686933</v>
      </c>
      <c r="J711" t="s">
        <v>3</v>
      </c>
      <c r="K711">
        <v>1150.5588640000001</v>
      </c>
      <c r="L711">
        <v>124.49348500000001</v>
      </c>
      <c r="M711" t="s">
        <v>4</v>
      </c>
      <c r="N711">
        <v>70.492664000000005</v>
      </c>
      <c r="O711">
        <v>1.4772700000000001</v>
      </c>
      <c r="P711" t="s">
        <v>5</v>
      </c>
      <c r="Q711">
        <v>281.22502200000002</v>
      </c>
      <c r="R711">
        <v>9.2164509999999993</v>
      </c>
      <c r="S711" t="s">
        <v>6</v>
      </c>
      <c r="T711">
        <v>178.93921599999999</v>
      </c>
      <c r="U711">
        <v>2.3804210000000001</v>
      </c>
      <c r="V711" t="s">
        <v>7</v>
      </c>
      <c r="W711">
        <v>33.780802000000001</v>
      </c>
      <c r="X711">
        <v>0.57411999999999996</v>
      </c>
      <c r="Y711" t="s">
        <v>8</v>
      </c>
      <c r="Z711">
        <v>55.149667999999998</v>
      </c>
      <c r="AA711">
        <v>1.1585449999999999</v>
      </c>
      <c r="AB711" t="s">
        <v>9</v>
      </c>
      <c r="AC711">
        <v>789.72687800000006</v>
      </c>
      <c r="AD711">
        <v>57.336714000000001</v>
      </c>
      <c r="AE711" t="s">
        <v>10</v>
      </c>
      <c r="AF711">
        <v>0</v>
      </c>
      <c r="AG711">
        <v>0</v>
      </c>
      <c r="AH711" t="s">
        <v>11</v>
      </c>
      <c r="AI711">
        <v>51929.670445000003</v>
      </c>
      <c r="AJ711">
        <v>1531562532.4172499</v>
      </c>
      <c r="AK711" t="s">
        <v>12</v>
      </c>
      <c r="AL711">
        <v>0</v>
      </c>
      <c r="AM711">
        <v>0</v>
      </c>
    </row>
    <row r="712" spans="1:39" x14ac:dyDescent="0.25">
      <c r="A712" t="s">
        <v>161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1267.625456</v>
      </c>
      <c r="I712">
        <v>152.44778099999999</v>
      </c>
      <c r="J712" t="s">
        <v>3</v>
      </c>
      <c r="K712">
        <v>1265.6200020000001</v>
      </c>
      <c r="L712">
        <v>149.54532</v>
      </c>
      <c r="M712" t="s">
        <v>4</v>
      </c>
      <c r="N712">
        <v>77.578084000000004</v>
      </c>
      <c r="O712">
        <v>1.638476</v>
      </c>
      <c r="P712" t="s">
        <v>5</v>
      </c>
      <c r="Q712">
        <v>309.383714</v>
      </c>
      <c r="R712">
        <v>10.437772000000001</v>
      </c>
      <c r="S712" t="s">
        <v>6</v>
      </c>
      <c r="T712">
        <v>196.82616200000001</v>
      </c>
      <c r="U712">
        <v>2.779039</v>
      </c>
      <c r="V712" t="s">
        <v>7</v>
      </c>
      <c r="W712">
        <v>37.161020000000001</v>
      </c>
      <c r="X712">
        <v>0.56916500000000003</v>
      </c>
      <c r="Y712" t="s">
        <v>8</v>
      </c>
      <c r="Z712">
        <v>60.709032000000001</v>
      </c>
      <c r="AA712">
        <v>1.3131699999999999</v>
      </c>
      <c r="AB712" t="s">
        <v>9</v>
      </c>
      <c r="AC712">
        <v>868.634862</v>
      </c>
      <c r="AD712">
        <v>69.647572999999994</v>
      </c>
      <c r="AE712" t="s">
        <v>10</v>
      </c>
      <c r="AF712">
        <v>0</v>
      </c>
      <c r="AG712">
        <v>0</v>
      </c>
      <c r="AH712" t="s">
        <v>11</v>
      </c>
      <c r="AI712">
        <v>52287.666132999999</v>
      </c>
      <c r="AJ712">
        <v>1512762971.4964499</v>
      </c>
      <c r="AK712" t="s">
        <v>12</v>
      </c>
      <c r="AL712">
        <v>0</v>
      </c>
      <c r="AM712">
        <v>0</v>
      </c>
    </row>
    <row r="713" spans="1:39" x14ac:dyDescent="0.25">
      <c r="A713" t="s">
        <v>161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1383.0087920000001</v>
      </c>
      <c r="I713">
        <v>165.72029800000001</v>
      </c>
      <c r="J713" t="s">
        <v>3</v>
      </c>
      <c r="K713">
        <v>1380.8262520000001</v>
      </c>
      <c r="L713">
        <v>162.64149499999999</v>
      </c>
      <c r="M713" t="s">
        <v>4</v>
      </c>
      <c r="N713">
        <v>84.675504000000004</v>
      </c>
      <c r="O713">
        <v>1.8683700000000001</v>
      </c>
      <c r="P713" t="s">
        <v>5</v>
      </c>
      <c r="Q713">
        <v>337.45235400000001</v>
      </c>
      <c r="R713">
        <v>11.069214000000001</v>
      </c>
      <c r="S713" t="s">
        <v>6</v>
      </c>
      <c r="T713">
        <v>214.71009799999999</v>
      </c>
      <c r="U713">
        <v>2.7754409999999998</v>
      </c>
      <c r="V713" t="s">
        <v>7</v>
      </c>
      <c r="W713">
        <v>40.532184000000001</v>
      </c>
      <c r="X713">
        <v>0.57765699999999998</v>
      </c>
      <c r="Y713" t="s">
        <v>8</v>
      </c>
      <c r="Z713">
        <v>66.191196000000005</v>
      </c>
      <c r="AA713">
        <v>1.488378</v>
      </c>
      <c r="AB713" t="s">
        <v>9</v>
      </c>
      <c r="AC713">
        <v>947.76205000000004</v>
      </c>
      <c r="AD713">
        <v>77.17841</v>
      </c>
      <c r="AE713" t="s">
        <v>10</v>
      </c>
      <c r="AF713">
        <v>0</v>
      </c>
      <c r="AG713">
        <v>0</v>
      </c>
      <c r="AH713" t="s">
        <v>11</v>
      </c>
      <c r="AI713">
        <v>52287.666132999999</v>
      </c>
      <c r="AJ713">
        <v>1512762971.4964499</v>
      </c>
      <c r="AK713" t="s">
        <v>12</v>
      </c>
      <c r="AL713">
        <v>0</v>
      </c>
      <c r="AM713">
        <v>0</v>
      </c>
    </row>
    <row r="714" spans="1:39" x14ac:dyDescent="0.25">
      <c r="A714" t="s">
        <v>161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1498.69481</v>
      </c>
      <c r="I714">
        <v>185.99506600000001</v>
      </c>
      <c r="J714" t="s">
        <v>3</v>
      </c>
      <c r="K714">
        <v>1496.3248739999999</v>
      </c>
      <c r="L714">
        <v>182.30464499999999</v>
      </c>
      <c r="M714" t="s">
        <v>4</v>
      </c>
      <c r="N714">
        <v>91.800070000000005</v>
      </c>
      <c r="O714">
        <v>1.975563</v>
      </c>
      <c r="P714" t="s">
        <v>5</v>
      </c>
      <c r="Q714">
        <v>365.74232999999998</v>
      </c>
      <c r="R714">
        <v>12.757046000000001</v>
      </c>
      <c r="S714" t="s">
        <v>6</v>
      </c>
      <c r="T714">
        <v>232.71022600000001</v>
      </c>
      <c r="U714">
        <v>3.5428000000000002</v>
      </c>
      <c r="V714" t="s">
        <v>7</v>
      </c>
      <c r="W714">
        <v>43.920062000000001</v>
      </c>
      <c r="X714">
        <v>0.58844799999999997</v>
      </c>
      <c r="Y714" t="s">
        <v>8</v>
      </c>
      <c r="Z714">
        <v>71.759646000000004</v>
      </c>
      <c r="AA714">
        <v>1.6672940000000001</v>
      </c>
      <c r="AB714" t="s">
        <v>9</v>
      </c>
      <c r="AC714">
        <v>1026.9351819999999</v>
      </c>
      <c r="AD714">
        <v>85.212041999999997</v>
      </c>
      <c r="AE714" t="s">
        <v>10</v>
      </c>
      <c r="AF714">
        <v>0</v>
      </c>
      <c r="AG714">
        <v>0</v>
      </c>
      <c r="AH714" t="s">
        <v>11</v>
      </c>
      <c r="AI714">
        <v>52287.666132999999</v>
      </c>
      <c r="AJ714">
        <v>1512762971.4964499</v>
      </c>
      <c r="AK714" t="s">
        <v>12</v>
      </c>
      <c r="AL714">
        <v>0</v>
      </c>
      <c r="AM714">
        <v>0</v>
      </c>
    </row>
    <row r="715" spans="1:39" x14ac:dyDescent="0.25">
      <c r="A715" t="s">
        <v>161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1613.705166</v>
      </c>
      <c r="I715">
        <v>200.754795</v>
      </c>
      <c r="J715" t="s">
        <v>3</v>
      </c>
      <c r="K715">
        <v>1611.1564840000001</v>
      </c>
      <c r="L715">
        <v>196.72848500000001</v>
      </c>
      <c r="M715" t="s">
        <v>4</v>
      </c>
      <c r="N715">
        <v>98.861779999999996</v>
      </c>
      <c r="O715">
        <v>2.170566</v>
      </c>
      <c r="P715" t="s">
        <v>5</v>
      </c>
      <c r="Q715">
        <v>393.78164400000003</v>
      </c>
      <c r="R715">
        <v>13.8261</v>
      </c>
      <c r="S715" t="s">
        <v>6</v>
      </c>
      <c r="T715">
        <v>250.54079999999999</v>
      </c>
      <c r="U715">
        <v>3.9070550000000002</v>
      </c>
      <c r="V715" t="s">
        <v>7</v>
      </c>
      <c r="W715">
        <v>47.288488000000001</v>
      </c>
      <c r="X715">
        <v>0.60458299999999998</v>
      </c>
      <c r="Y715" t="s">
        <v>8</v>
      </c>
      <c r="Z715">
        <v>77.269401999999999</v>
      </c>
      <c r="AA715">
        <v>1.8278760000000001</v>
      </c>
      <c r="AB715" t="s">
        <v>9</v>
      </c>
      <c r="AC715">
        <v>1105.754236</v>
      </c>
      <c r="AD715">
        <v>91.505189000000001</v>
      </c>
      <c r="AE715" t="s">
        <v>10</v>
      </c>
      <c r="AF715">
        <v>0</v>
      </c>
      <c r="AG715">
        <v>0</v>
      </c>
      <c r="AH715" t="s">
        <v>11</v>
      </c>
      <c r="AI715">
        <v>52621.576835</v>
      </c>
      <c r="AJ715">
        <v>1492061969.4572899</v>
      </c>
      <c r="AK715" t="s">
        <v>12</v>
      </c>
      <c r="AL715">
        <v>0</v>
      </c>
      <c r="AM715">
        <v>0</v>
      </c>
    </row>
    <row r="716" spans="1:39" x14ac:dyDescent="0.25">
      <c r="A716" t="s">
        <v>161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1729.0818099999999</v>
      </c>
      <c r="I716">
        <v>211.074467</v>
      </c>
      <c r="J716" t="s">
        <v>3</v>
      </c>
      <c r="K716">
        <v>1726.3491180000001</v>
      </c>
      <c r="L716">
        <v>206.75698399999999</v>
      </c>
      <c r="M716" t="s">
        <v>4</v>
      </c>
      <c r="N716">
        <v>105.97621599999999</v>
      </c>
      <c r="O716">
        <v>2.4005350000000001</v>
      </c>
      <c r="P716" t="s">
        <v>5</v>
      </c>
      <c r="Q716">
        <v>421.96761800000002</v>
      </c>
      <c r="R716">
        <v>14.980100999999999</v>
      </c>
      <c r="S716" t="s">
        <v>6</v>
      </c>
      <c r="T716">
        <v>268.49779999999998</v>
      </c>
      <c r="U716">
        <v>4.585585</v>
      </c>
      <c r="V716" t="s">
        <v>7</v>
      </c>
      <c r="W716">
        <v>50.666817999999999</v>
      </c>
      <c r="X716">
        <v>0.60441999999999996</v>
      </c>
      <c r="Y716" t="s">
        <v>8</v>
      </c>
      <c r="Z716">
        <v>82.792721999999998</v>
      </c>
      <c r="AA716">
        <v>2.0198239999999998</v>
      </c>
      <c r="AB716" t="s">
        <v>9</v>
      </c>
      <c r="AC716">
        <v>1184.7348059999999</v>
      </c>
      <c r="AD716">
        <v>94.668976000000001</v>
      </c>
      <c r="AE716" t="s">
        <v>10</v>
      </c>
      <c r="AF716">
        <v>0</v>
      </c>
      <c r="AG716">
        <v>0</v>
      </c>
      <c r="AH716" t="s">
        <v>11</v>
      </c>
      <c r="AI716">
        <v>52905.712185999997</v>
      </c>
      <c r="AJ716">
        <v>1477902388.74862</v>
      </c>
      <c r="AK716" t="s">
        <v>12</v>
      </c>
      <c r="AL716">
        <v>0</v>
      </c>
      <c r="AM716">
        <v>0</v>
      </c>
    </row>
    <row r="717" spans="1:39" x14ac:dyDescent="0.25">
      <c r="A717" t="s">
        <v>161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1844.8827980000001</v>
      </c>
      <c r="I717">
        <v>219.51987399999999</v>
      </c>
      <c r="J717" t="s">
        <v>3</v>
      </c>
      <c r="K717">
        <v>1841.966412</v>
      </c>
      <c r="L717">
        <v>214.86281199999999</v>
      </c>
      <c r="M717" t="s">
        <v>4</v>
      </c>
      <c r="N717">
        <v>113.105096</v>
      </c>
      <c r="O717">
        <v>2.6230020000000001</v>
      </c>
      <c r="P717" t="s">
        <v>5</v>
      </c>
      <c r="Q717">
        <v>450.13894800000003</v>
      </c>
      <c r="R717">
        <v>15.435217</v>
      </c>
      <c r="S717" t="s">
        <v>6</v>
      </c>
      <c r="T717">
        <v>286.43564800000001</v>
      </c>
      <c r="U717">
        <v>4.8153639999999998</v>
      </c>
      <c r="V717" t="s">
        <v>7</v>
      </c>
      <c r="W717">
        <v>54.053924000000002</v>
      </c>
      <c r="X717">
        <v>0.57304100000000002</v>
      </c>
      <c r="Y717" t="s">
        <v>8</v>
      </c>
      <c r="Z717">
        <v>88.302645999999996</v>
      </c>
      <c r="AA717">
        <v>2.191379</v>
      </c>
      <c r="AB717" t="s">
        <v>9</v>
      </c>
      <c r="AC717">
        <v>1264.1436880000001</v>
      </c>
      <c r="AD717">
        <v>98.142902000000007</v>
      </c>
      <c r="AE717" t="s">
        <v>10</v>
      </c>
      <c r="AF717">
        <v>0</v>
      </c>
      <c r="AG717">
        <v>0</v>
      </c>
      <c r="AH717" t="s">
        <v>11</v>
      </c>
      <c r="AI717">
        <v>53019.281996999998</v>
      </c>
      <c r="AJ717">
        <v>1470417753.661</v>
      </c>
      <c r="AK717" t="s">
        <v>12</v>
      </c>
      <c r="AL717">
        <v>0</v>
      </c>
      <c r="AM717">
        <v>0</v>
      </c>
    </row>
    <row r="718" spans="1:39" x14ac:dyDescent="0.25">
      <c r="A718" t="s">
        <v>161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1959.99011</v>
      </c>
      <c r="I718">
        <v>233.892989</v>
      </c>
      <c r="J718" t="s">
        <v>3</v>
      </c>
      <c r="K718">
        <v>1956.8927080000001</v>
      </c>
      <c r="L718">
        <v>228.80444600000001</v>
      </c>
      <c r="M718" t="s">
        <v>4</v>
      </c>
      <c r="N718">
        <v>120.180406</v>
      </c>
      <c r="O718">
        <v>2.7945280000000001</v>
      </c>
      <c r="P718" t="s">
        <v>5</v>
      </c>
      <c r="Q718">
        <v>478.24151599999999</v>
      </c>
      <c r="R718">
        <v>16.270011</v>
      </c>
      <c r="S718" t="s">
        <v>6</v>
      </c>
      <c r="T718">
        <v>304.28268400000002</v>
      </c>
      <c r="U718">
        <v>5.2230980000000002</v>
      </c>
      <c r="V718" t="s">
        <v>7</v>
      </c>
      <c r="W718">
        <v>57.449052000000002</v>
      </c>
      <c r="X718">
        <v>0.57254400000000005</v>
      </c>
      <c r="Y718" t="s">
        <v>8</v>
      </c>
      <c r="Z718">
        <v>93.830023999999995</v>
      </c>
      <c r="AA718">
        <v>2.3729770000000001</v>
      </c>
      <c r="AB718" t="s">
        <v>9</v>
      </c>
      <c r="AC718">
        <v>1342.986234</v>
      </c>
      <c r="AD718">
        <v>104.28599199999999</v>
      </c>
      <c r="AE718" t="s">
        <v>10</v>
      </c>
      <c r="AF718">
        <v>0</v>
      </c>
      <c r="AG718">
        <v>0</v>
      </c>
      <c r="AH718" t="s">
        <v>11</v>
      </c>
      <c r="AI718">
        <v>53019.281996999998</v>
      </c>
      <c r="AJ718">
        <v>1470417753.661</v>
      </c>
      <c r="AK718" t="s">
        <v>12</v>
      </c>
      <c r="AL718">
        <v>0</v>
      </c>
      <c r="AM718">
        <v>0</v>
      </c>
    </row>
    <row r="719" spans="1:39" x14ac:dyDescent="0.25">
      <c r="A719" t="s">
        <v>161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2075.1283880000001</v>
      </c>
      <c r="I719">
        <v>246.28577200000001</v>
      </c>
      <c r="J719" t="s">
        <v>3</v>
      </c>
      <c r="K719">
        <v>2071.849424</v>
      </c>
      <c r="L719">
        <v>240.758341</v>
      </c>
      <c r="M719" t="s">
        <v>4</v>
      </c>
      <c r="N719">
        <v>127.30088000000001</v>
      </c>
      <c r="O719">
        <v>2.966955</v>
      </c>
      <c r="P719" t="s">
        <v>5</v>
      </c>
      <c r="Q719">
        <v>506.30444999999997</v>
      </c>
      <c r="R719">
        <v>16.745502999999999</v>
      </c>
      <c r="S719" t="s">
        <v>6</v>
      </c>
      <c r="T719">
        <v>322.10235999999998</v>
      </c>
      <c r="U719">
        <v>5.4834480000000001</v>
      </c>
      <c r="V719" t="s">
        <v>7</v>
      </c>
      <c r="W719">
        <v>60.845128000000003</v>
      </c>
      <c r="X719">
        <v>0.58881300000000003</v>
      </c>
      <c r="Y719" t="s">
        <v>8</v>
      </c>
      <c r="Z719">
        <v>99.343068000000002</v>
      </c>
      <c r="AA719">
        <v>2.5104890000000002</v>
      </c>
      <c r="AB719" t="s">
        <v>9</v>
      </c>
      <c r="AC719">
        <v>1421.851656</v>
      </c>
      <c r="AD719">
        <v>110.588815</v>
      </c>
      <c r="AE719" t="s">
        <v>10</v>
      </c>
      <c r="AF719">
        <v>0</v>
      </c>
      <c r="AG719">
        <v>0</v>
      </c>
      <c r="AH719" t="s">
        <v>11</v>
      </c>
      <c r="AI719">
        <v>54120.123949000001</v>
      </c>
      <c r="AJ719">
        <v>1463947547.4425299</v>
      </c>
      <c r="AK719" t="s">
        <v>12</v>
      </c>
      <c r="AL719">
        <v>0</v>
      </c>
      <c r="AM719">
        <v>0</v>
      </c>
    </row>
    <row r="720" spans="1:39" x14ac:dyDescent="0.25">
      <c r="A720" t="s">
        <v>161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2190.8453460000001</v>
      </c>
      <c r="I720">
        <v>258.48397</v>
      </c>
      <c r="J720" t="s">
        <v>3</v>
      </c>
      <c r="K720">
        <v>2187.3689800000002</v>
      </c>
      <c r="L720">
        <v>252.46651199999999</v>
      </c>
      <c r="M720" t="s">
        <v>4</v>
      </c>
      <c r="N720">
        <v>134.461308</v>
      </c>
      <c r="O720">
        <v>3.1682579999999998</v>
      </c>
      <c r="P720" t="s">
        <v>5</v>
      </c>
      <c r="Q720">
        <v>534.51128000000006</v>
      </c>
      <c r="R720">
        <v>17.069479000000001</v>
      </c>
      <c r="S720" t="s">
        <v>6</v>
      </c>
      <c r="T720">
        <v>340.05560400000002</v>
      </c>
      <c r="U720">
        <v>5.6319650000000001</v>
      </c>
      <c r="V720" t="s">
        <v>7</v>
      </c>
      <c r="W720">
        <v>64.204946000000007</v>
      </c>
      <c r="X720">
        <v>0.61757700000000004</v>
      </c>
      <c r="Y720" t="s">
        <v>8</v>
      </c>
      <c r="Z720">
        <v>104.877838</v>
      </c>
      <c r="AA720">
        <v>2.6973370000000001</v>
      </c>
      <c r="AB720" t="s">
        <v>9</v>
      </c>
      <c r="AC720">
        <v>1501.092576</v>
      </c>
      <c r="AD720">
        <v>116.37035899999999</v>
      </c>
      <c r="AE720" t="s">
        <v>10</v>
      </c>
      <c r="AF720">
        <v>0</v>
      </c>
      <c r="AG720">
        <v>0</v>
      </c>
      <c r="AH720" t="s">
        <v>11</v>
      </c>
      <c r="AI720">
        <v>54120.123949000001</v>
      </c>
      <c r="AJ720">
        <v>1463947547.4425299</v>
      </c>
      <c r="AK720" t="s">
        <v>12</v>
      </c>
      <c r="AL720">
        <v>0</v>
      </c>
      <c r="AM720">
        <v>0</v>
      </c>
    </row>
    <row r="721" spans="1:39" x14ac:dyDescent="0.25">
      <c r="A721" t="s">
        <v>161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2306.18824</v>
      </c>
      <c r="I721">
        <v>294.29183499999999</v>
      </c>
      <c r="J721" t="s">
        <v>3</v>
      </c>
      <c r="K721">
        <v>2302.5297540000001</v>
      </c>
      <c r="L721">
        <v>287.605141</v>
      </c>
      <c r="M721" t="s">
        <v>4</v>
      </c>
      <c r="N721">
        <v>141.584292</v>
      </c>
      <c r="O721">
        <v>3.2915800000000002</v>
      </c>
      <c r="P721" t="s">
        <v>5</v>
      </c>
      <c r="Q721">
        <v>562.63495599999999</v>
      </c>
      <c r="R721">
        <v>19.766452999999998</v>
      </c>
      <c r="S721" t="s">
        <v>6</v>
      </c>
      <c r="T721">
        <v>357.96935200000001</v>
      </c>
      <c r="U721">
        <v>6.4122510000000004</v>
      </c>
      <c r="V721" t="s">
        <v>7</v>
      </c>
      <c r="W721">
        <v>67.568262000000004</v>
      </c>
      <c r="X721">
        <v>0.64888000000000001</v>
      </c>
      <c r="Y721" t="s">
        <v>8</v>
      </c>
      <c r="Z721">
        <v>110.37885199999999</v>
      </c>
      <c r="AA721">
        <v>2.9733489999999998</v>
      </c>
      <c r="AB721" t="s">
        <v>9</v>
      </c>
      <c r="AC721">
        <v>1580.0984619999999</v>
      </c>
      <c r="AD721">
        <v>131.80929900000001</v>
      </c>
      <c r="AE721" t="s">
        <v>10</v>
      </c>
      <c r="AF721">
        <v>0</v>
      </c>
      <c r="AG721">
        <v>0</v>
      </c>
      <c r="AH721" t="s">
        <v>11</v>
      </c>
      <c r="AI721">
        <v>54120.123949000001</v>
      </c>
      <c r="AJ721">
        <v>1463947547.4425299</v>
      </c>
      <c r="AK721" t="s">
        <v>12</v>
      </c>
      <c r="AL721">
        <v>0</v>
      </c>
      <c r="AM721">
        <v>0</v>
      </c>
    </row>
    <row r="722" spans="1:39" x14ac:dyDescent="0.25">
      <c r="A722" t="s">
        <v>162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162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162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162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162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162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162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162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162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162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162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162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162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162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162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162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162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162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162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162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163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104.001874</v>
      </c>
      <c r="I742">
        <v>5.9159660000000001</v>
      </c>
      <c r="J742" t="s">
        <v>3</v>
      </c>
      <c r="K742">
        <v>103.829414</v>
      </c>
      <c r="L742">
        <v>5.8794190000000004</v>
      </c>
      <c r="M742" t="s">
        <v>4</v>
      </c>
      <c r="N742">
        <v>6.89649</v>
      </c>
      <c r="O742">
        <v>2.4756E-2</v>
      </c>
      <c r="P742" t="s">
        <v>5</v>
      </c>
      <c r="Q742">
        <v>0</v>
      </c>
      <c r="R742">
        <v>0</v>
      </c>
      <c r="S742" t="s">
        <v>6</v>
      </c>
      <c r="T742">
        <v>17.866233999999999</v>
      </c>
      <c r="U742">
        <v>0.231601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35968.918730999998</v>
      </c>
      <c r="AJ742">
        <v>971886663.23142302</v>
      </c>
      <c r="AK742" t="s">
        <v>12</v>
      </c>
      <c r="AL742">
        <v>0</v>
      </c>
      <c r="AM742">
        <v>0</v>
      </c>
    </row>
    <row r="743" spans="1:39" x14ac:dyDescent="0.25">
      <c r="A743" t="s">
        <v>163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207.42385400000001</v>
      </c>
      <c r="I743">
        <v>11.532095999999999</v>
      </c>
      <c r="J743" t="s">
        <v>3</v>
      </c>
      <c r="K743">
        <v>207.093952</v>
      </c>
      <c r="L743">
        <v>11.467923000000001</v>
      </c>
      <c r="M743" t="s">
        <v>4</v>
      </c>
      <c r="N743">
        <v>13.859194</v>
      </c>
      <c r="O743">
        <v>8.7993000000000002E-2</v>
      </c>
      <c r="P743" t="s">
        <v>5</v>
      </c>
      <c r="Q743">
        <v>0</v>
      </c>
      <c r="R743">
        <v>0</v>
      </c>
      <c r="S743" t="s">
        <v>6</v>
      </c>
      <c r="T743">
        <v>35.618698000000002</v>
      </c>
      <c r="U743">
        <v>0.54182699999999995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42977.806915000001</v>
      </c>
      <c r="AJ743">
        <v>1825128718.68448</v>
      </c>
      <c r="AK743" t="s">
        <v>12</v>
      </c>
      <c r="AL743">
        <v>0</v>
      </c>
      <c r="AM743">
        <v>0</v>
      </c>
    </row>
    <row r="744" spans="1:39" x14ac:dyDescent="0.25">
      <c r="A744" t="s">
        <v>163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311.11110600000001</v>
      </c>
      <c r="I744">
        <v>15.0459</v>
      </c>
      <c r="J744" t="s">
        <v>3</v>
      </c>
      <c r="K744">
        <v>310.62018799999998</v>
      </c>
      <c r="L744">
        <v>14.947089999999999</v>
      </c>
      <c r="M744" t="s">
        <v>4</v>
      </c>
      <c r="N744">
        <v>20.856178</v>
      </c>
      <c r="O744">
        <v>0.143924</v>
      </c>
      <c r="P744" t="s">
        <v>5</v>
      </c>
      <c r="Q744">
        <v>0</v>
      </c>
      <c r="R744">
        <v>0</v>
      </c>
      <c r="S744" t="s">
        <v>6</v>
      </c>
      <c r="T744">
        <v>53.389657999999997</v>
      </c>
      <c r="U744">
        <v>0.66655900000000001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44074.836255000002</v>
      </c>
      <c r="AJ744">
        <v>1780308482.6238799</v>
      </c>
      <c r="AK744" t="s">
        <v>12</v>
      </c>
      <c r="AL744">
        <v>0</v>
      </c>
      <c r="AM744">
        <v>0</v>
      </c>
    </row>
    <row r="745" spans="1:39" x14ac:dyDescent="0.25">
      <c r="A745" t="s">
        <v>163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414.61079799999999</v>
      </c>
      <c r="I745">
        <v>20.068283999999998</v>
      </c>
      <c r="J745" t="s">
        <v>3</v>
      </c>
      <c r="K745">
        <v>413.95676200000003</v>
      </c>
      <c r="L745">
        <v>19.963432000000001</v>
      </c>
      <c r="M745" t="s">
        <v>4</v>
      </c>
      <c r="N745">
        <v>27.822610000000001</v>
      </c>
      <c r="O745">
        <v>0.164048</v>
      </c>
      <c r="P745" t="s">
        <v>5</v>
      </c>
      <c r="Q745">
        <v>0</v>
      </c>
      <c r="R745">
        <v>0</v>
      </c>
      <c r="S745" t="s">
        <v>6</v>
      </c>
      <c r="T745">
        <v>71.153406000000004</v>
      </c>
      <c r="U745">
        <v>0.89675099999999996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45055.437290000002</v>
      </c>
      <c r="AJ745">
        <v>1777975083.56898</v>
      </c>
      <c r="AK745" t="s">
        <v>12</v>
      </c>
      <c r="AL745">
        <v>0</v>
      </c>
      <c r="AM745">
        <v>0</v>
      </c>
    </row>
    <row r="746" spans="1:39" x14ac:dyDescent="0.25">
      <c r="A746" t="s">
        <v>163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518.63713600000005</v>
      </c>
      <c r="I746">
        <v>29.719511000000001</v>
      </c>
      <c r="J746" t="s">
        <v>3</v>
      </c>
      <c r="K746">
        <v>517.82155</v>
      </c>
      <c r="L746">
        <v>29.595417999999999</v>
      </c>
      <c r="M746" t="s">
        <v>4</v>
      </c>
      <c r="N746">
        <v>34.908928000000003</v>
      </c>
      <c r="O746">
        <v>0.65478999999999998</v>
      </c>
      <c r="P746" t="s">
        <v>5</v>
      </c>
      <c r="Q746">
        <v>0</v>
      </c>
      <c r="R746">
        <v>0</v>
      </c>
      <c r="S746" t="s">
        <v>6</v>
      </c>
      <c r="T746">
        <v>88.980739999999997</v>
      </c>
      <c r="U746">
        <v>1.1509290000000001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46477.779226999999</v>
      </c>
      <c r="AJ746">
        <v>1715479046.2760899</v>
      </c>
      <c r="AK746" t="s">
        <v>12</v>
      </c>
      <c r="AL746">
        <v>0</v>
      </c>
      <c r="AM746">
        <v>0</v>
      </c>
    </row>
    <row r="747" spans="1:39" x14ac:dyDescent="0.25">
      <c r="A747" t="s">
        <v>163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622.49162000000001</v>
      </c>
      <c r="I747">
        <v>44.316609</v>
      </c>
      <c r="J747" t="s">
        <v>3</v>
      </c>
      <c r="K747">
        <v>621.49797000000001</v>
      </c>
      <c r="L747">
        <v>43.832017999999998</v>
      </c>
      <c r="M747" t="s">
        <v>4</v>
      </c>
      <c r="N747">
        <v>41.916257999999999</v>
      </c>
      <c r="O747">
        <v>0.78223500000000001</v>
      </c>
      <c r="P747" t="s">
        <v>5</v>
      </c>
      <c r="Q747">
        <v>0</v>
      </c>
      <c r="R747">
        <v>0</v>
      </c>
      <c r="S747" t="s">
        <v>6</v>
      </c>
      <c r="T747">
        <v>106.79739600000001</v>
      </c>
      <c r="U747">
        <v>2.0510519999999999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47283.699241000002</v>
      </c>
      <c r="AJ747">
        <v>1695755369.58026</v>
      </c>
      <c r="AK747" t="s">
        <v>12</v>
      </c>
      <c r="AL747">
        <v>0</v>
      </c>
      <c r="AM747">
        <v>0</v>
      </c>
    </row>
    <row r="748" spans="1:39" x14ac:dyDescent="0.25">
      <c r="A748" t="s">
        <v>163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726.27650400000005</v>
      </c>
      <c r="I748">
        <v>48.275861999999996</v>
      </c>
      <c r="J748" t="s">
        <v>3</v>
      </c>
      <c r="K748">
        <v>725.125362</v>
      </c>
      <c r="L748">
        <v>47.769962</v>
      </c>
      <c r="M748" t="s">
        <v>4</v>
      </c>
      <c r="N748">
        <v>48.932735999999998</v>
      </c>
      <c r="O748">
        <v>0.825299</v>
      </c>
      <c r="P748" t="s">
        <v>5</v>
      </c>
      <c r="Q748">
        <v>0</v>
      </c>
      <c r="R748">
        <v>0</v>
      </c>
      <c r="S748" t="s">
        <v>6</v>
      </c>
      <c r="T748">
        <v>124.648628</v>
      </c>
      <c r="U748">
        <v>2.5194160000000001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47283.699241000002</v>
      </c>
      <c r="AJ748">
        <v>1695755369.58026</v>
      </c>
      <c r="AK748" t="s">
        <v>12</v>
      </c>
      <c r="AL748">
        <v>0</v>
      </c>
      <c r="AM748">
        <v>0</v>
      </c>
    </row>
    <row r="749" spans="1:39" x14ac:dyDescent="0.25">
      <c r="A749" t="s">
        <v>163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830.41084799999999</v>
      </c>
      <c r="I749">
        <v>62.413803000000001</v>
      </c>
      <c r="J749" t="s">
        <v>3</v>
      </c>
      <c r="K749">
        <v>829.09994200000006</v>
      </c>
      <c r="L749">
        <v>61.961970000000001</v>
      </c>
      <c r="M749" t="s">
        <v>4</v>
      </c>
      <c r="N749">
        <v>56.002974000000002</v>
      </c>
      <c r="O749">
        <v>1.126233</v>
      </c>
      <c r="P749" t="s">
        <v>5</v>
      </c>
      <c r="Q749">
        <v>0</v>
      </c>
      <c r="R749">
        <v>0</v>
      </c>
      <c r="S749" t="s">
        <v>6</v>
      </c>
      <c r="T749">
        <v>142.52837400000001</v>
      </c>
      <c r="U749">
        <v>2.8248120000000001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47283.699241000002</v>
      </c>
      <c r="AJ749">
        <v>1695755369.58026</v>
      </c>
      <c r="AK749" t="s">
        <v>12</v>
      </c>
      <c r="AL749">
        <v>0</v>
      </c>
      <c r="AM749">
        <v>0</v>
      </c>
    </row>
    <row r="750" spans="1:39" x14ac:dyDescent="0.25">
      <c r="A750" t="s">
        <v>163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933.93699600000002</v>
      </c>
      <c r="I750">
        <v>66.576346000000001</v>
      </c>
      <c r="J750" t="s">
        <v>3</v>
      </c>
      <c r="K750">
        <v>932.463346</v>
      </c>
      <c r="L750">
        <v>66.045625999999999</v>
      </c>
      <c r="M750" t="s">
        <v>4</v>
      </c>
      <c r="N750">
        <v>63.014341999999999</v>
      </c>
      <c r="O750">
        <v>1.162153</v>
      </c>
      <c r="P750" t="s">
        <v>5</v>
      </c>
      <c r="Q750">
        <v>0</v>
      </c>
      <c r="R750">
        <v>0</v>
      </c>
      <c r="S750" t="s">
        <v>6</v>
      </c>
      <c r="T750">
        <v>160.25352000000001</v>
      </c>
      <c r="U750">
        <v>2.8837670000000002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47283.699241000002</v>
      </c>
      <c r="AJ750">
        <v>1695755369.58026</v>
      </c>
      <c r="AK750" t="s">
        <v>12</v>
      </c>
      <c r="AL750">
        <v>0</v>
      </c>
      <c r="AM750">
        <v>0</v>
      </c>
    </row>
    <row r="751" spans="1:39" x14ac:dyDescent="0.25">
      <c r="A751" t="s">
        <v>163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1037.105718</v>
      </c>
      <c r="I751">
        <v>65.558559000000002</v>
      </c>
      <c r="J751" t="s">
        <v>3</v>
      </c>
      <c r="K751">
        <v>1035.4740899999999</v>
      </c>
      <c r="L751">
        <v>64.996043</v>
      </c>
      <c r="M751" t="s">
        <v>4</v>
      </c>
      <c r="N751">
        <v>70.045938000000007</v>
      </c>
      <c r="O751">
        <v>1.169343</v>
      </c>
      <c r="P751" t="s">
        <v>5</v>
      </c>
      <c r="Q751">
        <v>0</v>
      </c>
      <c r="R751">
        <v>0</v>
      </c>
      <c r="S751" t="s">
        <v>6</v>
      </c>
      <c r="T751">
        <v>177.915176</v>
      </c>
      <c r="U751">
        <v>2.9043369999999999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47401.503778999999</v>
      </c>
      <c r="AJ751">
        <v>1691518154.1565299</v>
      </c>
      <c r="AK751" t="s">
        <v>12</v>
      </c>
      <c r="AL751">
        <v>0</v>
      </c>
      <c r="AM751">
        <v>0</v>
      </c>
    </row>
    <row r="752" spans="1:39" x14ac:dyDescent="0.25">
      <c r="A752" t="s">
        <v>163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1140.8075899999999</v>
      </c>
      <c r="I752">
        <v>70.879109</v>
      </c>
      <c r="J752" t="s">
        <v>3</v>
      </c>
      <c r="K752">
        <v>1139.0173219999999</v>
      </c>
      <c r="L752">
        <v>70.248294000000001</v>
      </c>
      <c r="M752" t="s">
        <v>4</v>
      </c>
      <c r="N752">
        <v>77.130082000000002</v>
      </c>
      <c r="O752">
        <v>1.1893739999999999</v>
      </c>
      <c r="P752" t="s">
        <v>5</v>
      </c>
      <c r="Q752">
        <v>0</v>
      </c>
      <c r="R752">
        <v>0</v>
      </c>
      <c r="S752" t="s">
        <v>6</v>
      </c>
      <c r="T752">
        <v>195.685316</v>
      </c>
      <c r="U752">
        <v>3.1303350000000001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47401.503778999999</v>
      </c>
      <c r="AJ752">
        <v>1691518154.1565299</v>
      </c>
      <c r="AK752" t="s">
        <v>12</v>
      </c>
      <c r="AL752">
        <v>0</v>
      </c>
      <c r="AM752">
        <v>0</v>
      </c>
    </row>
    <row r="753" spans="1:39" x14ac:dyDescent="0.25">
      <c r="A753" t="s">
        <v>163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1244.685508</v>
      </c>
      <c r="I753">
        <v>77.872800999999995</v>
      </c>
      <c r="J753" t="s">
        <v>3</v>
      </c>
      <c r="K753">
        <v>1242.7379679999999</v>
      </c>
      <c r="L753">
        <v>77.165906000000007</v>
      </c>
      <c r="M753" t="s">
        <v>4</v>
      </c>
      <c r="N753">
        <v>84.170491999999996</v>
      </c>
      <c r="O753">
        <v>1.224426</v>
      </c>
      <c r="P753" t="s">
        <v>5</v>
      </c>
      <c r="Q753">
        <v>0</v>
      </c>
      <c r="R753">
        <v>0</v>
      </c>
      <c r="S753" t="s">
        <v>6</v>
      </c>
      <c r="T753">
        <v>213.41340400000001</v>
      </c>
      <c r="U753">
        <v>3.1177329999999999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47754.159635999997</v>
      </c>
      <c r="AJ753">
        <v>1677021363.7669499</v>
      </c>
      <c r="AK753" t="s">
        <v>12</v>
      </c>
      <c r="AL753">
        <v>0</v>
      </c>
      <c r="AM753">
        <v>0</v>
      </c>
    </row>
    <row r="754" spans="1:39" x14ac:dyDescent="0.25">
      <c r="A754" t="s">
        <v>163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1349.3532580000001</v>
      </c>
      <c r="I754">
        <v>88.815995999999998</v>
      </c>
      <c r="J754" t="s">
        <v>3</v>
      </c>
      <c r="K754">
        <v>1347.24414</v>
      </c>
      <c r="L754">
        <v>88.010873000000004</v>
      </c>
      <c r="M754" t="s">
        <v>4</v>
      </c>
      <c r="N754">
        <v>91.24776</v>
      </c>
      <c r="O754">
        <v>1.1966209999999999</v>
      </c>
      <c r="P754" t="s">
        <v>5</v>
      </c>
      <c r="Q754">
        <v>0</v>
      </c>
      <c r="R754">
        <v>0</v>
      </c>
      <c r="S754" t="s">
        <v>6</v>
      </c>
      <c r="T754">
        <v>231.29530600000001</v>
      </c>
      <c r="U754">
        <v>3.4379390000000001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48049.158553000001</v>
      </c>
      <c r="AJ754">
        <v>1665162860.2894199</v>
      </c>
      <c r="AK754" t="s">
        <v>12</v>
      </c>
      <c r="AL754">
        <v>0</v>
      </c>
      <c r="AM754">
        <v>0</v>
      </c>
    </row>
    <row r="755" spans="1:39" x14ac:dyDescent="0.25">
      <c r="A755" t="s">
        <v>163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1452.885464</v>
      </c>
      <c r="I755">
        <v>97.841641999999993</v>
      </c>
      <c r="J755" t="s">
        <v>3</v>
      </c>
      <c r="K755">
        <v>1450.6189460000001</v>
      </c>
      <c r="L755">
        <v>97.052105999999995</v>
      </c>
      <c r="M755" t="s">
        <v>4</v>
      </c>
      <c r="N755">
        <v>98.304115999999993</v>
      </c>
      <c r="O755">
        <v>1.257644</v>
      </c>
      <c r="P755" t="s">
        <v>5</v>
      </c>
      <c r="Q755">
        <v>0</v>
      </c>
      <c r="R755">
        <v>0</v>
      </c>
      <c r="S755" t="s">
        <v>6</v>
      </c>
      <c r="T755">
        <v>249.007858</v>
      </c>
      <c r="U755">
        <v>3.7512259999999999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52057.815016</v>
      </c>
      <c r="AJ755">
        <v>1820391429.23173</v>
      </c>
      <c r="AK755" t="s">
        <v>12</v>
      </c>
      <c r="AL755">
        <v>0</v>
      </c>
      <c r="AM755">
        <v>0</v>
      </c>
    </row>
    <row r="756" spans="1:39" x14ac:dyDescent="0.25">
      <c r="A756" t="s">
        <v>163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1556.5037</v>
      </c>
      <c r="I756">
        <v>99.201504999999997</v>
      </c>
      <c r="J756" t="s">
        <v>3</v>
      </c>
      <c r="K756">
        <v>1554.0780999999999</v>
      </c>
      <c r="L756">
        <v>98.409923000000006</v>
      </c>
      <c r="M756" t="s">
        <v>4</v>
      </c>
      <c r="N756">
        <v>105.379992</v>
      </c>
      <c r="O756">
        <v>1.2895099999999999</v>
      </c>
      <c r="P756" t="s">
        <v>5</v>
      </c>
      <c r="Q756">
        <v>0</v>
      </c>
      <c r="R756">
        <v>0</v>
      </c>
      <c r="S756" t="s">
        <v>6</v>
      </c>
      <c r="T756">
        <v>266.78189600000002</v>
      </c>
      <c r="U756">
        <v>3.9133170000000002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52119.307723999998</v>
      </c>
      <c r="AJ756">
        <v>1817401957.58236</v>
      </c>
      <c r="AK756" t="s">
        <v>12</v>
      </c>
      <c r="AL756">
        <v>0</v>
      </c>
      <c r="AM756">
        <v>0</v>
      </c>
    </row>
    <row r="757" spans="1:39" x14ac:dyDescent="0.25">
      <c r="A757" t="s">
        <v>163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1660.187502</v>
      </c>
      <c r="I757">
        <v>108.4991</v>
      </c>
      <c r="J757" t="s">
        <v>3</v>
      </c>
      <c r="K757">
        <v>1657.603466</v>
      </c>
      <c r="L757">
        <v>107.689491</v>
      </c>
      <c r="M757" t="s">
        <v>4</v>
      </c>
      <c r="N757">
        <v>112.453202</v>
      </c>
      <c r="O757">
        <v>1.3356349999999999</v>
      </c>
      <c r="P757" t="s">
        <v>5</v>
      </c>
      <c r="Q757">
        <v>0</v>
      </c>
      <c r="R757">
        <v>0</v>
      </c>
      <c r="S757" t="s">
        <v>6</v>
      </c>
      <c r="T757">
        <v>284.54237799999999</v>
      </c>
      <c r="U757">
        <v>4.3967989999999997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52119.307723999998</v>
      </c>
      <c r="AJ757">
        <v>1817401957.58236</v>
      </c>
      <c r="AK757" t="s">
        <v>12</v>
      </c>
      <c r="AL757">
        <v>0</v>
      </c>
      <c r="AM757">
        <v>0</v>
      </c>
    </row>
    <row r="758" spans="1:39" x14ac:dyDescent="0.25">
      <c r="A758" t="s">
        <v>163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1764.0605</v>
      </c>
      <c r="I758">
        <v>116.807222</v>
      </c>
      <c r="J758" t="s">
        <v>3</v>
      </c>
      <c r="K758">
        <v>1761.3169680000001</v>
      </c>
      <c r="L758">
        <v>116.02131300000001</v>
      </c>
      <c r="M758" t="s">
        <v>4</v>
      </c>
      <c r="N758">
        <v>119.542996</v>
      </c>
      <c r="O758">
        <v>1.4467239999999999</v>
      </c>
      <c r="P758" t="s">
        <v>5</v>
      </c>
      <c r="Q758">
        <v>0</v>
      </c>
      <c r="R758">
        <v>0</v>
      </c>
      <c r="S758" t="s">
        <v>6</v>
      </c>
      <c r="T758">
        <v>302.27287200000001</v>
      </c>
      <c r="U758">
        <v>4.5510739999999998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52119.307723999998</v>
      </c>
      <c r="AJ758">
        <v>1817401957.58236</v>
      </c>
      <c r="AK758" t="s">
        <v>12</v>
      </c>
      <c r="AL758">
        <v>0</v>
      </c>
      <c r="AM758">
        <v>0</v>
      </c>
    </row>
    <row r="759" spans="1:39" x14ac:dyDescent="0.25">
      <c r="A759" t="s">
        <v>163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1867.6317979999999</v>
      </c>
      <c r="I759">
        <v>117.681909</v>
      </c>
      <c r="J759" t="s">
        <v>3</v>
      </c>
      <c r="K759">
        <v>1864.729912</v>
      </c>
      <c r="L759">
        <v>116.771011</v>
      </c>
      <c r="M759" t="s">
        <v>4</v>
      </c>
      <c r="N759">
        <v>126.615758</v>
      </c>
      <c r="O759">
        <v>1.4870989999999999</v>
      </c>
      <c r="P759" t="s">
        <v>5</v>
      </c>
      <c r="Q759">
        <v>0</v>
      </c>
      <c r="R759">
        <v>0</v>
      </c>
      <c r="S759" t="s">
        <v>6</v>
      </c>
      <c r="T759">
        <v>319.98246999999998</v>
      </c>
      <c r="U759">
        <v>4.641146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52128.193803000002</v>
      </c>
      <c r="AJ759">
        <v>1816816791.08482</v>
      </c>
      <c r="AK759" t="s">
        <v>12</v>
      </c>
      <c r="AL759">
        <v>0</v>
      </c>
      <c r="AM759">
        <v>0</v>
      </c>
    </row>
    <row r="760" spans="1:39" x14ac:dyDescent="0.25">
      <c r="A760" t="s">
        <v>163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1971.542148</v>
      </c>
      <c r="I760">
        <v>128.52301900000001</v>
      </c>
      <c r="J760" t="s">
        <v>3</v>
      </c>
      <c r="K760">
        <v>1968.47821</v>
      </c>
      <c r="L760">
        <v>127.475622</v>
      </c>
      <c r="M760" t="s">
        <v>4</v>
      </c>
      <c r="N760">
        <v>133.73971399999999</v>
      </c>
      <c r="O760">
        <v>1.8226089999999999</v>
      </c>
      <c r="P760" t="s">
        <v>5</v>
      </c>
      <c r="Q760">
        <v>0</v>
      </c>
      <c r="R760">
        <v>0</v>
      </c>
      <c r="S760" t="s">
        <v>6</v>
      </c>
      <c r="T760">
        <v>337.79595799999998</v>
      </c>
      <c r="U760">
        <v>5.0295500000000004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52287.589169999999</v>
      </c>
      <c r="AJ760">
        <v>1809905027.8221099</v>
      </c>
      <c r="AK760" t="s">
        <v>12</v>
      </c>
      <c r="AL760">
        <v>0</v>
      </c>
      <c r="AM760">
        <v>0</v>
      </c>
    </row>
    <row r="761" spans="1:39" x14ac:dyDescent="0.25">
      <c r="A761" t="s">
        <v>163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2074.7832480000002</v>
      </c>
      <c r="I761">
        <v>135.08526499999999</v>
      </c>
      <c r="J761" t="s">
        <v>3</v>
      </c>
      <c r="K761">
        <v>2071.558892</v>
      </c>
      <c r="L761">
        <v>133.932929</v>
      </c>
      <c r="M761" t="s">
        <v>4</v>
      </c>
      <c r="N761">
        <v>140.76797400000001</v>
      </c>
      <c r="O761">
        <v>1.8376250000000001</v>
      </c>
      <c r="P761" t="s">
        <v>5</v>
      </c>
      <c r="Q761">
        <v>0</v>
      </c>
      <c r="R761">
        <v>0</v>
      </c>
      <c r="S761" t="s">
        <v>6</v>
      </c>
      <c r="T761">
        <v>355.472644</v>
      </c>
      <c r="U761">
        <v>5.274006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52287.589169999999</v>
      </c>
      <c r="AJ761">
        <v>1809905027.8221099</v>
      </c>
      <c r="AK761" t="s">
        <v>12</v>
      </c>
      <c r="AL761">
        <v>0</v>
      </c>
      <c r="AM761">
        <v>0</v>
      </c>
    </row>
    <row r="762" spans="1:39" x14ac:dyDescent="0.25">
      <c r="A762" t="s">
        <v>164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49.724207</v>
      </c>
      <c r="I762">
        <v>1.1935519999999999</v>
      </c>
      <c r="J762" t="s">
        <v>3</v>
      </c>
      <c r="K762">
        <v>49.465544999999999</v>
      </c>
      <c r="L762">
        <v>0.98959900000000001</v>
      </c>
      <c r="M762" t="s">
        <v>4</v>
      </c>
      <c r="N762">
        <v>6.8721300000000003</v>
      </c>
      <c r="O762">
        <v>0.13519</v>
      </c>
      <c r="P762" t="s">
        <v>5</v>
      </c>
      <c r="Q762">
        <v>0.32946999999999999</v>
      </c>
      <c r="R762">
        <v>1.3827000000000001E-2</v>
      </c>
      <c r="S762" t="s">
        <v>6</v>
      </c>
      <c r="T762">
        <v>38.949506</v>
      </c>
      <c r="U762">
        <v>2.7418999999999999E-2</v>
      </c>
      <c r="V762" t="s">
        <v>7</v>
      </c>
      <c r="W762">
        <v>0.197384</v>
      </c>
      <c r="X762">
        <v>1.212E-3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41514.116865999997</v>
      </c>
      <c r="AJ762">
        <v>783957327.17870295</v>
      </c>
      <c r="AK762" t="s">
        <v>12</v>
      </c>
      <c r="AL762">
        <v>2128391026</v>
      </c>
      <c r="AM762">
        <v>0</v>
      </c>
    </row>
    <row r="763" spans="1:39" x14ac:dyDescent="0.25">
      <c r="A763" t="s">
        <v>164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98.983123000000006</v>
      </c>
      <c r="I763">
        <v>3.923854</v>
      </c>
      <c r="J763" t="s">
        <v>3</v>
      </c>
      <c r="K763">
        <v>98.511114000000006</v>
      </c>
      <c r="L763">
        <v>3.315121</v>
      </c>
      <c r="M763" t="s">
        <v>4</v>
      </c>
      <c r="N763">
        <v>13.74339</v>
      </c>
      <c r="O763">
        <v>0.39616699999999999</v>
      </c>
      <c r="P763" t="s">
        <v>5</v>
      </c>
      <c r="Q763">
        <v>0.61608600000000002</v>
      </c>
      <c r="R763">
        <v>3.9267999999999997E-2</v>
      </c>
      <c r="S763" t="s">
        <v>6</v>
      </c>
      <c r="T763">
        <v>77.789170999999996</v>
      </c>
      <c r="U763">
        <v>0.103158</v>
      </c>
      <c r="V763" t="s">
        <v>7</v>
      </c>
      <c r="W763">
        <v>0.36891600000000002</v>
      </c>
      <c r="X763">
        <v>3.3519999999999999E-3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44791.252965</v>
      </c>
      <c r="AJ763">
        <v>688454851.15000796</v>
      </c>
      <c r="AK763" t="s">
        <v>12</v>
      </c>
      <c r="AL763">
        <v>2128391026</v>
      </c>
      <c r="AM763">
        <v>0</v>
      </c>
    </row>
    <row r="764" spans="1:39" x14ac:dyDescent="0.25">
      <c r="A764" t="s">
        <v>164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148.48566600000001</v>
      </c>
      <c r="I764">
        <v>6.2969330000000001</v>
      </c>
      <c r="J764" t="s">
        <v>3</v>
      </c>
      <c r="K764">
        <v>147.78237200000001</v>
      </c>
      <c r="L764">
        <v>5.3554469999999998</v>
      </c>
      <c r="M764" t="s">
        <v>4</v>
      </c>
      <c r="N764">
        <v>20.685113999999999</v>
      </c>
      <c r="O764">
        <v>0.78449000000000002</v>
      </c>
      <c r="P764" t="s">
        <v>5</v>
      </c>
      <c r="Q764">
        <v>0.91200999999999999</v>
      </c>
      <c r="R764">
        <v>6.0707999999999998E-2</v>
      </c>
      <c r="S764" t="s">
        <v>6</v>
      </c>
      <c r="T764">
        <v>116.64271599999999</v>
      </c>
      <c r="U764">
        <v>0.20203499999999999</v>
      </c>
      <c r="V764" t="s">
        <v>7</v>
      </c>
      <c r="W764">
        <v>0.54315599999999997</v>
      </c>
      <c r="X764">
        <v>6.332E-3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47335.458864</v>
      </c>
      <c r="AJ764">
        <v>759139392.45982802</v>
      </c>
      <c r="AK764" t="s">
        <v>12</v>
      </c>
      <c r="AL764">
        <v>2128391026</v>
      </c>
      <c r="AM764">
        <v>0</v>
      </c>
    </row>
    <row r="765" spans="1:39" x14ac:dyDescent="0.25">
      <c r="A765" t="s">
        <v>164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197.81696700000001</v>
      </c>
      <c r="I765">
        <v>10.444489000000001</v>
      </c>
      <c r="J765" t="s">
        <v>3</v>
      </c>
      <c r="K765">
        <v>196.91514699999999</v>
      </c>
      <c r="L765">
        <v>9.0000140000000002</v>
      </c>
      <c r="M765" t="s">
        <v>4</v>
      </c>
      <c r="N765">
        <v>27.651971</v>
      </c>
      <c r="O765">
        <v>1.447738</v>
      </c>
      <c r="P765" t="s">
        <v>5</v>
      </c>
      <c r="Q765">
        <v>1.193028</v>
      </c>
      <c r="R765">
        <v>0.100975</v>
      </c>
      <c r="S765" t="s">
        <v>6</v>
      </c>
      <c r="T765">
        <v>155.478647</v>
      </c>
      <c r="U765">
        <v>0.33431100000000002</v>
      </c>
      <c r="V765" t="s">
        <v>7</v>
      </c>
      <c r="W765">
        <v>0.711476</v>
      </c>
      <c r="X765">
        <v>1.0447E-2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47865.506548999998</v>
      </c>
      <c r="AJ765">
        <v>753717977.69810295</v>
      </c>
      <c r="AK765" t="s">
        <v>12</v>
      </c>
      <c r="AL765">
        <v>2128391026</v>
      </c>
      <c r="AM765">
        <v>0</v>
      </c>
    </row>
    <row r="766" spans="1:39" x14ac:dyDescent="0.25">
      <c r="A766" t="s">
        <v>164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247.29253499999999</v>
      </c>
      <c r="I766">
        <v>14.400782</v>
      </c>
      <c r="J766" t="s">
        <v>3</v>
      </c>
      <c r="K766">
        <v>246.178507</v>
      </c>
      <c r="L766">
        <v>12.444342000000001</v>
      </c>
      <c r="M766" t="s">
        <v>4</v>
      </c>
      <c r="N766">
        <v>34.654018999999998</v>
      </c>
      <c r="O766">
        <v>2.440731</v>
      </c>
      <c r="P766" t="s">
        <v>5</v>
      </c>
      <c r="Q766">
        <v>1.4711479999999999</v>
      </c>
      <c r="R766">
        <v>0.12936</v>
      </c>
      <c r="S766" t="s">
        <v>6</v>
      </c>
      <c r="T766">
        <v>194.31643500000001</v>
      </c>
      <c r="U766">
        <v>0.48032000000000002</v>
      </c>
      <c r="V766" t="s">
        <v>7</v>
      </c>
      <c r="W766">
        <v>0.88326400000000005</v>
      </c>
      <c r="X766">
        <v>1.3722E-2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49722.767198000001</v>
      </c>
      <c r="AJ766">
        <v>847588590.04491401</v>
      </c>
      <c r="AK766" t="s">
        <v>12</v>
      </c>
      <c r="AL766">
        <v>2128391026</v>
      </c>
      <c r="AM766">
        <v>0</v>
      </c>
    </row>
    <row r="767" spans="1:39" x14ac:dyDescent="0.25">
      <c r="A767" t="s">
        <v>164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296.78308800000002</v>
      </c>
      <c r="I767">
        <v>24.145264000000001</v>
      </c>
      <c r="J767" t="s">
        <v>3</v>
      </c>
      <c r="K767">
        <v>295.46109100000001</v>
      </c>
      <c r="L767">
        <v>21.037426</v>
      </c>
      <c r="M767" t="s">
        <v>4</v>
      </c>
      <c r="N767">
        <v>41.687184999999999</v>
      </c>
      <c r="O767">
        <v>3.7093880000000001</v>
      </c>
      <c r="P767" t="s">
        <v>5</v>
      </c>
      <c r="Q767">
        <v>1.75654</v>
      </c>
      <c r="R767">
        <v>0.186866</v>
      </c>
      <c r="S767" t="s">
        <v>6</v>
      </c>
      <c r="T767">
        <v>233.17101500000001</v>
      </c>
      <c r="U767">
        <v>0.71197500000000002</v>
      </c>
      <c r="V767" t="s">
        <v>7</v>
      </c>
      <c r="W767">
        <v>1.0503880000000001</v>
      </c>
      <c r="X767">
        <v>1.8887000000000001E-2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51949.961241999998</v>
      </c>
      <c r="AJ767">
        <v>946863480.24389505</v>
      </c>
      <c r="AK767" t="s">
        <v>12</v>
      </c>
      <c r="AL767">
        <v>2128391026</v>
      </c>
      <c r="AM767">
        <v>0</v>
      </c>
    </row>
    <row r="768" spans="1:39" x14ac:dyDescent="0.25">
      <c r="A768" t="s">
        <v>164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346.24554599999999</v>
      </c>
      <c r="I768">
        <v>28.508071000000001</v>
      </c>
      <c r="J768" t="s">
        <v>3</v>
      </c>
      <c r="K768">
        <v>344.70447300000001</v>
      </c>
      <c r="L768">
        <v>24.838844000000002</v>
      </c>
      <c r="M768" t="s">
        <v>4</v>
      </c>
      <c r="N768">
        <v>48.763424000000001</v>
      </c>
      <c r="O768">
        <v>4.8743090000000002</v>
      </c>
      <c r="P768" t="s">
        <v>5</v>
      </c>
      <c r="Q768">
        <v>2.0422380000000002</v>
      </c>
      <c r="R768">
        <v>0.216559</v>
      </c>
      <c r="S768" t="s">
        <v>6</v>
      </c>
      <c r="T768">
        <v>272.01346899999999</v>
      </c>
      <c r="U768">
        <v>0.82336799999999999</v>
      </c>
      <c r="V768" t="s">
        <v>7</v>
      </c>
      <c r="W768">
        <v>1.2157199999999999</v>
      </c>
      <c r="X768">
        <v>2.0957E-2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53042.139139999999</v>
      </c>
      <c r="AJ768">
        <v>925373343.75584805</v>
      </c>
      <c r="AK768" t="s">
        <v>12</v>
      </c>
      <c r="AL768">
        <v>2128391026</v>
      </c>
      <c r="AM768">
        <v>0</v>
      </c>
    </row>
    <row r="769" spans="1:39" x14ac:dyDescent="0.25">
      <c r="A769" t="s">
        <v>164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395.35938499999997</v>
      </c>
      <c r="I769">
        <v>31.764089999999999</v>
      </c>
      <c r="J769" t="s">
        <v>3</v>
      </c>
      <c r="K769">
        <v>393.64537100000001</v>
      </c>
      <c r="L769">
        <v>27.854932999999999</v>
      </c>
      <c r="M769" t="s">
        <v>4</v>
      </c>
      <c r="N769">
        <v>55.723433</v>
      </c>
      <c r="O769">
        <v>6.3171939999999998</v>
      </c>
      <c r="P769" t="s">
        <v>5</v>
      </c>
      <c r="Q769">
        <v>2.2898860000000001</v>
      </c>
      <c r="R769">
        <v>0.23291999999999999</v>
      </c>
      <c r="S769" t="s">
        <v>6</v>
      </c>
      <c r="T769">
        <v>310.82676800000002</v>
      </c>
      <c r="U769">
        <v>0.94470900000000002</v>
      </c>
      <c r="V769" t="s">
        <v>7</v>
      </c>
      <c r="W769">
        <v>1.380182</v>
      </c>
      <c r="X769">
        <v>2.3972E-2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53042.139139999999</v>
      </c>
      <c r="AJ769">
        <v>925373343.75584805</v>
      </c>
      <c r="AK769" t="s">
        <v>12</v>
      </c>
      <c r="AL769">
        <v>2128391026</v>
      </c>
      <c r="AM769">
        <v>0</v>
      </c>
    </row>
    <row r="770" spans="1:39" x14ac:dyDescent="0.25">
      <c r="A770" t="s">
        <v>164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444.62419399999999</v>
      </c>
      <c r="I770">
        <v>33.803367999999999</v>
      </c>
      <c r="J770" t="s">
        <v>3</v>
      </c>
      <c r="K770">
        <v>442.70262500000001</v>
      </c>
      <c r="L770">
        <v>29.974914999999999</v>
      </c>
      <c r="M770" t="s">
        <v>4</v>
      </c>
      <c r="N770">
        <v>62.723973000000001</v>
      </c>
      <c r="O770">
        <v>7.7004260000000002</v>
      </c>
      <c r="P770" t="s">
        <v>5</v>
      </c>
      <c r="Q770">
        <v>2.5628259999999998</v>
      </c>
      <c r="R770">
        <v>0.229578</v>
      </c>
      <c r="S770" t="s">
        <v>6</v>
      </c>
      <c r="T770">
        <v>349.66279200000002</v>
      </c>
      <c r="U770">
        <v>1.0296460000000001</v>
      </c>
      <c r="V770" t="s">
        <v>7</v>
      </c>
      <c r="W770">
        <v>1.5540099999999999</v>
      </c>
      <c r="X770">
        <v>2.6332999999999999E-2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53192.096301999998</v>
      </c>
      <c r="AJ770">
        <v>919603374.09351397</v>
      </c>
      <c r="AK770" t="s">
        <v>12</v>
      </c>
      <c r="AL770">
        <v>2128391026</v>
      </c>
      <c r="AM770">
        <v>0</v>
      </c>
    </row>
    <row r="771" spans="1:39" x14ac:dyDescent="0.25">
      <c r="A771" t="s">
        <v>164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493.76525099999998</v>
      </c>
      <c r="I771">
        <v>37.233476000000003</v>
      </c>
      <c r="J771" t="s">
        <v>3</v>
      </c>
      <c r="K771">
        <v>491.65354600000001</v>
      </c>
      <c r="L771">
        <v>33.273780000000002</v>
      </c>
      <c r="M771" t="s">
        <v>4</v>
      </c>
      <c r="N771">
        <v>69.702916000000002</v>
      </c>
      <c r="O771">
        <v>9.4488400000000006</v>
      </c>
      <c r="P771" t="s">
        <v>5</v>
      </c>
      <c r="Q771">
        <v>2.815204</v>
      </c>
      <c r="R771">
        <v>0.231852</v>
      </c>
      <c r="S771" t="s">
        <v>6</v>
      </c>
      <c r="T771">
        <v>388.47524499999997</v>
      </c>
      <c r="U771">
        <v>1.152828</v>
      </c>
      <c r="V771" t="s">
        <v>7</v>
      </c>
      <c r="W771">
        <v>1.7282139999999999</v>
      </c>
      <c r="X771">
        <v>3.7726000000000003E-2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53600.427819999997</v>
      </c>
      <c r="AJ771">
        <v>908714012.74286199</v>
      </c>
      <c r="AK771" t="s">
        <v>12</v>
      </c>
      <c r="AL771">
        <v>2128391026</v>
      </c>
      <c r="AM771">
        <v>0</v>
      </c>
    </row>
    <row r="772" spans="1:39" x14ac:dyDescent="0.25">
      <c r="A772" t="s">
        <v>164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543.16859499999998</v>
      </c>
      <c r="I772">
        <v>37.102744999999999</v>
      </c>
      <c r="J772" t="s">
        <v>3</v>
      </c>
      <c r="K772">
        <v>540.82870500000001</v>
      </c>
      <c r="L772">
        <v>33.545504000000001</v>
      </c>
      <c r="M772" t="s">
        <v>4</v>
      </c>
      <c r="N772">
        <v>76.692948999999999</v>
      </c>
      <c r="O772">
        <v>11.290162</v>
      </c>
      <c r="P772" t="s">
        <v>5</v>
      </c>
      <c r="Q772">
        <v>3.1035279999999998</v>
      </c>
      <c r="R772">
        <v>0.21923599999999999</v>
      </c>
      <c r="S772" t="s">
        <v>6</v>
      </c>
      <c r="T772">
        <v>427.33611300000001</v>
      </c>
      <c r="U772">
        <v>1.2300770000000001</v>
      </c>
      <c r="V772" t="s">
        <v>7</v>
      </c>
      <c r="W772">
        <v>1.899834</v>
      </c>
      <c r="X772">
        <v>4.1702000000000003E-2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53600.427819999997</v>
      </c>
      <c r="AJ772">
        <v>908714012.74286199</v>
      </c>
      <c r="AK772" t="s">
        <v>12</v>
      </c>
      <c r="AL772">
        <v>2128391026</v>
      </c>
      <c r="AM772">
        <v>0</v>
      </c>
    </row>
    <row r="773" spans="1:39" x14ac:dyDescent="0.25">
      <c r="A773" t="s">
        <v>164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592.74081699999999</v>
      </c>
      <c r="I773">
        <v>40.812747999999999</v>
      </c>
      <c r="J773" t="s">
        <v>3</v>
      </c>
      <c r="K773">
        <v>590.16650500000003</v>
      </c>
      <c r="L773">
        <v>37.051901000000001</v>
      </c>
      <c r="M773" t="s">
        <v>4</v>
      </c>
      <c r="N773">
        <v>83.728800000000007</v>
      </c>
      <c r="O773">
        <v>13.375373</v>
      </c>
      <c r="P773" t="s">
        <v>5</v>
      </c>
      <c r="Q773">
        <v>3.3998499999999998</v>
      </c>
      <c r="R773">
        <v>0.23294699999999999</v>
      </c>
      <c r="S773" t="s">
        <v>6</v>
      </c>
      <c r="T773">
        <v>466.20866599999999</v>
      </c>
      <c r="U773">
        <v>1.357278</v>
      </c>
      <c r="V773" t="s">
        <v>7</v>
      </c>
      <c r="W773">
        <v>2.0692539999999999</v>
      </c>
      <c r="X773">
        <v>4.4825999999999998E-2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53600.427819999997</v>
      </c>
      <c r="AJ773">
        <v>908714012.74286199</v>
      </c>
      <c r="AK773" t="s">
        <v>12</v>
      </c>
      <c r="AL773">
        <v>2128391026</v>
      </c>
      <c r="AM773">
        <v>0</v>
      </c>
    </row>
    <row r="774" spans="1:39" x14ac:dyDescent="0.25">
      <c r="A774" t="s">
        <v>164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642.42335300000002</v>
      </c>
      <c r="I774">
        <v>45.136978999999997</v>
      </c>
      <c r="J774" t="s">
        <v>3</v>
      </c>
      <c r="K774">
        <v>639.60829999999999</v>
      </c>
      <c r="L774">
        <v>40.913021999999998</v>
      </c>
      <c r="M774" t="s">
        <v>4</v>
      </c>
      <c r="N774">
        <v>90.765320000000003</v>
      </c>
      <c r="O774">
        <v>15.735607999999999</v>
      </c>
      <c r="P774" t="s">
        <v>5</v>
      </c>
      <c r="Q774">
        <v>3.7034660000000001</v>
      </c>
      <c r="R774">
        <v>0.274951</v>
      </c>
      <c r="S774" t="s">
        <v>6</v>
      </c>
      <c r="T774">
        <v>505.100392</v>
      </c>
      <c r="U774">
        <v>1.5323439999999999</v>
      </c>
      <c r="V774" t="s">
        <v>7</v>
      </c>
      <c r="W774">
        <v>2.2440190000000002</v>
      </c>
      <c r="X774">
        <v>4.5359999999999998E-2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53600.427819999997</v>
      </c>
      <c r="AJ774">
        <v>908714012.74286199</v>
      </c>
      <c r="AK774" t="s">
        <v>12</v>
      </c>
      <c r="AL774">
        <v>2128391026</v>
      </c>
      <c r="AM774">
        <v>0</v>
      </c>
    </row>
    <row r="775" spans="1:39" x14ac:dyDescent="0.25">
      <c r="A775" t="s">
        <v>164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691.73367599999995</v>
      </c>
      <c r="I775">
        <v>50.554997</v>
      </c>
      <c r="J775" t="s">
        <v>3</v>
      </c>
      <c r="K775">
        <v>688.71805800000004</v>
      </c>
      <c r="L775">
        <v>45.703245000000003</v>
      </c>
      <c r="M775" t="s">
        <v>4</v>
      </c>
      <c r="N775">
        <v>97.766341999999995</v>
      </c>
      <c r="O775">
        <v>17.933937</v>
      </c>
      <c r="P775" t="s">
        <v>5</v>
      </c>
      <c r="Q775">
        <v>3.970062</v>
      </c>
      <c r="R775">
        <v>0.32012499999999999</v>
      </c>
      <c r="S775" t="s">
        <v>6</v>
      </c>
      <c r="T775">
        <v>543.94333500000005</v>
      </c>
      <c r="U775">
        <v>1.7884659999999999</v>
      </c>
      <c r="V775" t="s">
        <v>7</v>
      </c>
      <c r="W775">
        <v>2.4090050000000001</v>
      </c>
      <c r="X775">
        <v>4.8195000000000002E-2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 t="s">
        <v>221</v>
      </c>
      <c r="AJ775" t="s">
        <v>224</v>
      </c>
      <c r="AK775" t="s">
        <v>12</v>
      </c>
      <c r="AL775">
        <v>2128391026</v>
      </c>
      <c r="AM775">
        <v>0</v>
      </c>
    </row>
    <row r="776" spans="1:39" x14ac:dyDescent="0.25">
      <c r="A776" t="s">
        <v>164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741.24481000000003</v>
      </c>
      <c r="I776">
        <v>59.072099000000001</v>
      </c>
      <c r="J776" t="s">
        <v>3</v>
      </c>
      <c r="K776">
        <v>738.001082</v>
      </c>
      <c r="L776">
        <v>53.216088999999997</v>
      </c>
      <c r="M776" t="s">
        <v>4</v>
      </c>
      <c r="N776">
        <v>104.809566</v>
      </c>
      <c r="O776">
        <v>20.466564999999999</v>
      </c>
      <c r="P776" t="s">
        <v>5</v>
      </c>
      <c r="Q776">
        <v>4.2622999999999998</v>
      </c>
      <c r="R776">
        <v>0.38138899999999998</v>
      </c>
      <c r="S776" t="s">
        <v>6</v>
      </c>
      <c r="T776">
        <v>582.81563600000004</v>
      </c>
      <c r="U776">
        <v>2.0829740000000001</v>
      </c>
      <c r="V776" t="s">
        <v>7</v>
      </c>
      <c r="W776">
        <v>2.576829</v>
      </c>
      <c r="X776">
        <v>5.1782000000000002E-2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 t="s">
        <v>221</v>
      </c>
      <c r="AJ776" t="s">
        <v>224</v>
      </c>
      <c r="AK776" t="s">
        <v>12</v>
      </c>
      <c r="AL776">
        <v>2128391026</v>
      </c>
      <c r="AM776">
        <v>0</v>
      </c>
    </row>
    <row r="777" spans="1:39" x14ac:dyDescent="0.25">
      <c r="A777" t="s">
        <v>164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790.737438</v>
      </c>
      <c r="I777">
        <v>65.160426000000001</v>
      </c>
      <c r="J777" t="s">
        <v>3</v>
      </c>
      <c r="K777">
        <v>787.27574700000002</v>
      </c>
      <c r="L777">
        <v>58.866818000000002</v>
      </c>
      <c r="M777" t="s">
        <v>4</v>
      </c>
      <c r="N777">
        <v>111.84594199999999</v>
      </c>
      <c r="O777">
        <v>23.353463000000001</v>
      </c>
      <c r="P777" t="s">
        <v>5</v>
      </c>
      <c r="Q777">
        <v>4.5413940000000004</v>
      </c>
      <c r="R777">
        <v>0.41565999999999997</v>
      </c>
      <c r="S777" t="s">
        <v>6</v>
      </c>
      <c r="T777">
        <v>621.67438100000004</v>
      </c>
      <c r="U777">
        <v>2.2668300000000001</v>
      </c>
      <c r="V777" t="s">
        <v>7</v>
      </c>
      <c r="W777">
        <v>2.740189</v>
      </c>
      <c r="X777">
        <v>5.7168999999999998E-2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 t="s">
        <v>221</v>
      </c>
      <c r="AJ777" t="s">
        <v>224</v>
      </c>
      <c r="AK777" t="s">
        <v>12</v>
      </c>
      <c r="AL777">
        <v>2128391026</v>
      </c>
      <c r="AM777">
        <v>0</v>
      </c>
    </row>
    <row r="778" spans="1:39" x14ac:dyDescent="0.25">
      <c r="A778" t="s">
        <v>164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840.66274899999996</v>
      </c>
      <c r="I778">
        <v>72.368836000000002</v>
      </c>
      <c r="J778" t="s">
        <v>3</v>
      </c>
      <c r="K778">
        <v>836.93402600000002</v>
      </c>
      <c r="L778">
        <v>65.578896999999998</v>
      </c>
      <c r="M778" t="s">
        <v>4</v>
      </c>
      <c r="N778">
        <v>118.92960100000001</v>
      </c>
      <c r="O778">
        <v>26.089020000000001</v>
      </c>
      <c r="P778" t="s">
        <v>5</v>
      </c>
      <c r="Q778">
        <v>4.8713340000000001</v>
      </c>
      <c r="R778">
        <v>0.43904799999999999</v>
      </c>
      <c r="S778" t="s">
        <v>6</v>
      </c>
      <c r="T778">
        <v>660.58819000000005</v>
      </c>
      <c r="U778">
        <v>2.399775</v>
      </c>
      <c r="V778" t="s">
        <v>7</v>
      </c>
      <c r="W778">
        <v>2.9169619999999998</v>
      </c>
      <c r="X778">
        <v>6.2141000000000002E-2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 t="s">
        <v>221</v>
      </c>
      <c r="AJ778" t="s">
        <v>224</v>
      </c>
      <c r="AK778" t="s">
        <v>12</v>
      </c>
      <c r="AL778">
        <v>2128391026</v>
      </c>
      <c r="AM778">
        <v>0</v>
      </c>
    </row>
    <row r="779" spans="1:39" x14ac:dyDescent="0.25">
      <c r="A779" t="s">
        <v>164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890.47350600000004</v>
      </c>
      <c r="I779">
        <v>77.300618999999998</v>
      </c>
      <c r="J779" t="s">
        <v>3</v>
      </c>
      <c r="K779">
        <v>886.48588099999995</v>
      </c>
      <c r="L779">
        <v>70.026195000000001</v>
      </c>
      <c r="M779" t="s">
        <v>4</v>
      </c>
      <c r="N779">
        <v>125.97711099999999</v>
      </c>
      <c r="O779">
        <v>28.961179000000001</v>
      </c>
      <c r="P779" t="s">
        <v>5</v>
      </c>
      <c r="Q779">
        <v>5.1995740000000001</v>
      </c>
      <c r="R779">
        <v>0.50327900000000003</v>
      </c>
      <c r="S779" t="s">
        <v>6</v>
      </c>
      <c r="T779">
        <v>699.524722</v>
      </c>
      <c r="U779">
        <v>2.5728119999999999</v>
      </c>
      <c r="V779" t="s">
        <v>7</v>
      </c>
      <c r="W779">
        <v>3.097372</v>
      </c>
      <c r="X779">
        <v>7.5145000000000003E-2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 t="s">
        <v>221</v>
      </c>
      <c r="AJ779" t="s">
        <v>224</v>
      </c>
      <c r="AK779" t="s">
        <v>12</v>
      </c>
      <c r="AL779">
        <v>2128391026</v>
      </c>
      <c r="AM779">
        <v>0</v>
      </c>
    </row>
    <row r="780" spans="1:39" x14ac:dyDescent="0.25">
      <c r="A780" t="s">
        <v>164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940.19753900000001</v>
      </c>
      <c r="I780">
        <v>80.374762000000004</v>
      </c>
      <c r="J780" t="s">
        <v>3</v>
      </c>
      <c r="K780">
        <v>935.96549600000003</v>
      </c>
      <c r="L780">
        <v>73.113410999999999</v>
      </c>
      <c r="M780" t="s">
        <v>4</v>
      </c>
      <c r="N780">
        <v>133.04278500000001</v>
      </c>
      <c r="O780">
        <v>32.689233000000002</v>
      </c>
      <c r="P780" t="s">
        <v>5</v>
      </c>
      <c r="Q780">
        <v>5.5132120000000002</v>
      </c>
      <c r="R780">
        <v>0.548234</v>
      </c>
      <c r="S780" t="s">
        <v>6</v>
      </c>
      <c r="T780">
        <v>738.43338100000005</v>
      </c>
      <c r="U780">
        <v>2.777882</v>
      </c>
      <c r="V780" t="s">
        <v>7</v>
      </c>
      <c r="W780">
        <v>3.269374</v>
      </c>
      <c r="X780">
        <v>8.1165000000000001E-2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 t="s">
        <v>221</v>
      </c>
      <c r="AJ780" t="s">
        <v>224</v>
      </c>
      <c r="AK780" t="s">
        <v>12</v>
      </c>
      <c r="AL780">
        <v>2128391026</v>
      </c>
      <c r="AM780">
        <v>0</v>
      </c>
    </row>
    <row r="781" spans="1:39" x14ac:dyDescent="0.25">
      <c r="A781" t="s">
        <v>164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989.889183</v>
      </c>
      <c r="I781">
        <v>87.821214999999995</v>
      </c>
      <c r="J781" t="s">
        <v>3</v>
      </c>
      <c r="K781">
        <v>985.41694600000005</v>
      </c>
      <c r="L781">
        <v>80.162088999999995</v>
      </c>
      <c r="M781" t="s">
        <v>4</v>
      </c>
      <c r="N781">
        <v>140.08664300000001</v>
      </c>
      <c r="O781">
        <v>36.038490000000003</v>
      </c>
      <c r="P781" t="s">
        <v>5</v>
      </c>
      <c r="Q781">
        <v>5.8211019999999998</v>
      </c>
      <c r="R781">
        <v>0.60828499999999996</v>
      </c>
      <c r="S781" t="s">
        <v>6</v>
      </c>
      <c r="T781">
        <v>777.33601099999998</v>
      </c>
      <c r="U781">
        <v>3.0998070000000002</v>
      </c>
      <c r="V781" t="s">
        <v>7</v>
      </c>
      <c r="W781">
        <v>3.4403410000000001</v>
      </c>
      <c r="X781">
        <v>9.2552999999999996E-2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 t="s">
        <v>221</v>
      </c>
      <c r="AJ781" t="s">
        <v>224</v>
      </c>
      <c r="AK781" t="s">
        <v>12</v>
      </c>
      <c r="AL781">
        <v>2128391026</v>
      </c>
      <c r="AM781">
        <v>0</v>
      </c>
    </row>
    <row r="782" spans="1:39" x14ac:dyDescent="0.25">
      <c r="A782" t="s">
        <v>165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165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165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165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165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165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165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165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165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165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165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165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165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165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165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165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165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165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165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165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166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40.525382999999998</v>
      </c>
      <c r="I802">
        <v>1.0256190000000001</v>
      </c>
      <c r="J802" t="s">
        <v>3</v>
      </c>
      <c r="K802">
        <v>40.291145</v>
      </c>
      <c r="L802">
        <v>0.81560500000000002</v>
      </c>
      <c r="M802" t="s">
        <v>4</v>
      </c>
      <c r="N802">
        <v>6.7403399999999998</v>
      </c>
      <c r="O802">
        <v>5.4651999999999999E-2</v>
      </c>
      <c r="P802" t="s">
        <v>5</v>
      </c>
      <c r="Q802">
        <v>0.30524600000000002</v>
      </c>
      <c r="R802">
        <v>1.3403999999999999E-2</v>
      </c>
      <c r="S802" t="s">
        <v>6</v>
      </c>
      <c r="T802">
        <v>30.165527999999998</v>
      </c>
      <c r="U802">
        <v>2.1624999999999998E-2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39419.878465000002</v>
      </c>
      <c r="AJ802">
        <v>2647430173.0130301</v>
      </c>
      <c r="AK802" t="s">
        <v>12</v>
      </c>
      <c r="AL802">
        <v>2128391026</v>
      </c>
      <c r="AM802">
        <v>0</v>
      </c>
    </row>
    <row r="803" spans="1:39" x14ac:dyDescent="0.25">
      <c r="A803" t="s">
        <v>166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81.021874999999994</v>
      </c>
      <c r="I803">
        <v>3.3550599999999999</v>
      </c>
      <c r="J803" t="s">
        <v>3</v>
      </c>
      <c r="K803">
        <v>80.556960000000004</v>
      </c>
      <c r="L803">
        <v>2.6595040000000001</v>
      </c>
      <c r="M803" t="s">
        <v>4</v>
      </c>
      <c r="N803">
        <v>13.546110000000001</v>
      </c>
      <c r="O803">
        <v>0.208203</v>
      </c>
      <c r="P803" t="s">
        <v>5</v>
      </c>
      <c r="Q803">
        <v>0.60121599999999997</v>
      </c>
      <c r="R803">
        <v>4.1575000000000001E-2</v>
      </c>
      <c r="S803" t="s">
        <v>6</v>
      </c>
      <c r="T803">
        <v>60.294646999999998</v>
      </c>
      <c r="U803">
        <v>7.0822999999999997E-2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47524.624866999999</v>
      </c>
      <c r="AJ803">
        <v>3875601757.2465701</v>
      </c>
      <c r="AK803" t="s">
        <v>12</v>
      </c>
      <c r="AL803">
        <v>2128391026</v>
      </c>
      <c r="AM803">
        <v>0</v>
      </c>
    </row>
    <row r="804" spans="1:39" x14ac:dyDescent="0.25">
      <c r="A804" t="s">
        <v>166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121.421519</v>
      </c>
      <c r="I804">
        <v>5.9372910000000001</v>
      </c>
      <c r="J804" t="s">
        <v>3</v>
      </c>
      <c r="K804">
        <v>120.74562400000001</v>
      </c>
      <c r="L804">
        <v>4.7220190000000004</v>
      </c>
      <c r="M804" t="s">
        <v>4</v>
      </c>
      <c r="N804">
        <v>20.436229000000001</v>
      </c>
      <c r="O804">
        <v>0.49514900000000001</v>
      </c>
      <c r="P804" t="s">
        <v>5</v>
      </c>
      <c r="Q804">
        <v>0.87843800000000005</v>
      </c>
      <c r="R804">
        <v>7.4679999999999996E-2</v>
      </c>
      <c r="S804" t="s">
        <v>6</v>
      </c>
      <c r="T804">
        <v>90.390550000000005</v>
      </c>
      <c r="U804">
        <v>0.11486200000000001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47978.638683999998</v>
      </c>
      <c r="AJ804">
        <v>3851754860.9916902</v>
      </c>
      <c r="AK804" t="s">
        <v>12</v>
      </c>
      <c r="AL804">
        <v>2128391026</v>
      </c>
      <c r="AM804">
        <v>0</v>
      </c>
    </row>
    <row r="805" spans="1:39" x14ac:dyDescent="0.25">
      <c r="A805" t="s">
        <v>166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161.56630799999999</v>
      </c>
      <c r="I805">
        <v>8.3092419999999994</v>
      </c>
      <c r="J805" t="s">
        <v>3</v>
      </c>
      <c r="K805">
        <v>160.70055600000001</v>
      </c>
      <c r="L805">
        <v>6.6869339999999999</v>
      </c>
      <c r="M805" t="s">
        <v>4</v>
      </c>
      <c r="N805">
        <v>27.285751000000001</v>
      </c>
      <c r="O805">
        <v>0.92817400000000005</v>
      </c>
      <c r="P805" t="s">
        <v>5</v>
      </c>
      <c r="Q805">
        <v>1.1281760000000001</v>
      </c>
      <c r="R805">
        <v>0.104411</v>
      </c>
      <c r="S805" t="s">
        <v>6</v>
      </c>
      <c r="T805">
        <v>120.46041</v>
      </c>
      <c r="U805">
        <v>0.15676499999999999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50052.035343000003</v>
      </c>
      <c r="AJ805">
        <v>3840088999.1037998</v>
      </c>
      <c r="AK805" t="s">
        <v>12</v>
      </c>
      <c r="AL805">
        <v>2128391026</v>
      </c>
      <c r="AM805">
        <v>0</v>
      </c>
    </row>
    <row r="806" spans="1:39" x14ac:dyDescent="0.25">
      <c r="A806" t="s">
        <v>166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201.95359300000001</v>
      </c>
      <c r="I806">
        <v>10.836747000000001</v>
      </c>
      <c r="J806" t="s">
        <v>3</v>
      </c>
      <c r="K806">
        <v>200.87249600000001</v>
      </c>
      <c r="L806">
        <v>8.8219999999999992</v>
      </c>
      <c r="M806" t="s">
        <v>4</v>
      </c>
      <c r="N806">
        <v>34.191040000000001</v>
      </c>
      <c r="O806">
        <v>1.5704050000000001</v>
      </c>
      <c r="P806" t="s">
        <v>5</v>
      </c>
      <c r="Q806">
        <v>1.4008579999999999</v>
      </c>
      <c r="R806">
        <v>0.12945400000000001</v>
      </c>
      <c r="S806" t="s">
        <v>6</v>
      </c>
      <c r="T806">
        <v>150.56333699999999</v>
      </c>
      <c r="U806">
        <v>0.20860699999999999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50376.643604999997</v>
      </c>
      <c r="AJ806">
        <v>3821960196.9317799</v>
      </c>
      <c r="AK806" t="s">
        <v>12</v>
      </c>
      <c r="AL806">
        <v>2128391026</v>
      </c>
      <c r="AM806">
        <v>0</v>
      </c>
    </row>
    <row r="807" spans="1:39" x14ac:dyDescent="0.25">
      <c r="A807" t="s">
        <v>166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242.45455100000001</v>
      </c>
      <c r="I807">
        <v>14.427382</v>
      </c>
      <c r="J807" t="s">
        <v>3</v>
      </c>
      <c r="K807">
        <v>241.14243400000001</v>
      </c>
      <c r="L807">
        <v>11.672857</v>
      </c>
      <c r="M807" t="s">
        <v>4</v>
      </c>
      <c r="N807">
        <v>41.070303000000003</v>
      </c>
      <c r="O807">
        <v>2.2131780000000001</v>
      </c>
      <c r="P807" t="s">
        <v>5</v>
      </c>
      <c r="Q807">
        <v>1.6968160000000001</v>
      </c>
      <c r="R807">
        <v>0.18762999999999999</v>
      </c>
      <c r="S807" t="s">
        <v>6</v>
      </c>
      <c r="T807">
        <v>180.685574</v>
      </c>
      <c r="U807">
        <v>0.30605300000000002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53432.435977000001</v>
      </c>
      <c r="AJ807">
        <v>3925703135.7830601</v>
      </c>
      <c r="AK807" t="s">
        <v>12</v>
      </c>
      <c r="AL807">
        <v>2128391026</v>
      </c>
      <c r="AM807">
        <v>0</v>
      </c>
    </row>
    <row r="808" spans="1:39" x14ac:dyDescent="0.25">
      <c r="A808" t="s">
        <v>166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283.420568</v>
      </c>
      <c r="I808">
        <v>21.827017000000001</v>
      </c>
      <c r="J808" t="s">
        <v>3</v>
      </c>
      <c r="K808">
        <v>281.82550500000002</v>
      </c>
      <c r="L808">
        <v>17.52383</v>
      </c>
      <c r="M808" t="s">
        <v>4</v>
      </c>
      <c r="N808">
        <v>47.982562999999999</v>
      </c>
      <c r="O808">
        <v>2.9358010000000001</v>
      </c>
      <c r="P808" t="s">
        <v>5</v>
      </c>
      <c r="Q808">
        <v>2.0405180000000001</v>
      </c>
      <c r="R808">
        <v>0.29739399999999999</v>
      </c>
      <c r="S808" t="s">
        <v>6</v>
      </c>
      <c r="T808">
        <v>210.87204299999999</v>
      </c>
      <c r="U808">
        <v>0.47867900000000002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53515.290557</v>
      </c>
      <c r="AJ808">
        <v>3919172460.3523402</v>
      </c>
      <c r="AK808" t="s">
        <v>12</v>
      </c>
      <c r="AL808">
        <v>2128391026</v>
      </c>
      <c r="AM808">
        <v>0</v>
      </c>
    </row>
    <row r="809" spans="1:39" x14ac:dyDescent="0.25">
      <c r="A809" t="s">
        <v>166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324.384365</v>
      </c>
      <c r="I809">
        <v>33.519455000000001</v>
      </c>
      <c r="J809" t="s">
        <v>3</v>
      </c>
      <c r="K809">
        <v>322.54033399999997</v>
      </c>
      <c r="L809">
        <v>27.237501999999999</v>
      </c>
      <c r="M809" t="s">
        <v>4</v>
      </c>
      <c r="N809">
        <v>54.949398000000002</v>
      </c>
      <c r="O809">
        <v>3.7900369999999999</v>
      </c>
      <c r="P809" t="s">
        <v>5</v>
      </c>
      <c r="Q809">
        <v>2.3569779999999998</v>
      </c>
      <c r="R809">
        <v>0.42091600000000001</v>
      </c>
      <c r="S809" t="s">
        <v>6</v>
      </c>
      <c r="T809">
        <v>241.02428900000001</v>
      </c>
      <c r="U809">
        <v>0.67369400000000002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53525.869229999997</v>
      </c>
      <c r="AJ809">
        <v>3918651568.8629899</v>
      </c>
      <c r="AK809" t="s">
        <v>12</v>
      </c>
      <c r="AL809">
        <v>2128391026</v>
      </c>
      <c r="AM809">
        <v>0</v>
      </c>
    </row>
    <row r="810" spans="1:39" x14ac:dyDescent="0.25">
      <c r="A810" t="s">
        <v>166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365.00757299999998</v>
      </c>
      <c r="I810">
        <v>38.520086999999997</v>
      </c>
      <c r="J810" t="s">
        <v>3</v>
      </c>
      <c r="K810">
        <v>362.93338899999998</v>
      </c>
      <c r="L810">
        <v>31.076644000000002</v>
      </c>
      <c r="M810" t="s">
        <v>4</v>
      </c>
      <c r="N810">
        <v>61.857345000000002</v>
      </c>
      <c r="O810">
        <v>4.6545360000000002</v>
      </c>
      <c r="P810" t="s">
        <v>5</v>
      </c>
      <c r="Q810">
        <v>2.6515900000000001</v>
      </c>
      <c r="R810">
        <v>0.51453700000000002</v>
      </c>
      <c r="S810" t="s">
        <v>6</v>
      </c>
      <c r="T810">
        <v>271.151366</v>
      </c>
      <c r="U810">
        <v>0.81968600000000003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53827.373349000001</v>
      </c>
      <c r="AJ810">
        <v>3910125065.5550499</v>
      </c>
      <c r="AK810" t="s">
        <v>12</v>
      </c>
      <c r="AL810">
        <v>2128391026</v>
      </c>
      <c r="AM810">
        <v>0</v>
      </c>
    </row>
    <row r="811" spans="1:39" x14ac:dyDescent="0.25">
      <c r="A811" t="s">
        <v>166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405.42046800000003</v>
      </c>
      <c r="I811">
        <v>40.338968999999999</v>
      </c>
      <c r="J811" t="s">
        <v>3</v>
      </c>
      <c r="K811">
        <v>403.128444</v>
      </c>
      <c r="L811">
        <v>32.597732000000001</v>
      </c>
      <c r="M811" t="s">
        <v>4</v>
      </c>
      <c r="N811">
        <v>68.738276999999997</v>
      </c>
      <c r="O811">
        <v>5.73482</v>
      </c>
      <c r="P811" t="s">
        <v>5</v>
      </c>
      <c r="Q811">
        <v>2.9324279999999998</v>
      </c>
      <c r="R811">
        <v>0.54266000000000003</v>
      </c>
      <c r="S811" t="s">
        <v>6</v>
      </c>
      <c r="T811">
        <v>301.256304</v>
      </c>
      <c r="U811">
        <v>0.871614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54383.459091999997</v>
      </c>
      <c r="AJ811">
        <v>3897848790.5812802</v>
      </c>
      <c r="AK811" t="s">
        <v>12</v>
      </c>
      <c r="AL811">
        <v>2128391026</v>
      </c>
      <c r="AM811">
        <v>0</v>
      </c>
    </row>
    <row r="812" spans="1:39" x14ac:dyDescent="0.25">
      <c r="A812" t="s">
        <v>166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445.97558600000002</v>
      </c>
      <c r="I812">
        <v>49.346811000000002</v>
      </c>
      <c r="J812" t="s">
        <v>3</v>
      </c>
      <c r="K812">
        <v>443.447429</v>
      </c>
      <c r="L812">
        <v>39.673406</v>
      </c>
      <c r="M812" t="s">
        <v>4</v>
      </c>
      <c r="N812">
        <v>75.616840999999994</v>
      </c>
      <c r="O812">
        <v>6.9992109999999998</v>
      </c>
      <c r="P812" t="s">
        <v>5</v>
      </c>
      <c r="Q812">
        <v>3.2275339999999999</v>
      </c>
      <c r="R812">
        <v>0.678975</v>
      </c>
      <c r="S812" t="s">
        <v>6</v>
      </c>
      <c r="T812">
        <v>331.38058799999999</v>
      </c>
      <c r="U812">
        <v>1.084608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54514.382906999999</v>
      </c>
      <c r="AJ812">
        <v>3889836212.0836301</v>
      </c>
      <c r="AK812" t="s">
        <v>12</v>
      </c>
      <c r="AL812">
        <v>2128391026</v>
      </c>
      <c r="AM812">
        <v>0</v>
      </c>
    </row>
    <row r="813" spans="1:39" x14ac:dyDescent="0.25">
      <c r="A813" t="s">
        <v>166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486.55409900000001</v>
      </c>
      <c r="I813">
        <v>55.494808999999997</v>
      </c>
      <c r="J813" t="s">
        <v>3</v>
      </c>
      <c r="K813">
        <v>483.79683699999998</v>
      </c>
      <c r="L813">
        <v>44.359597999999998</v>
      </c>
      <c r="M813" t="s">
        <v>4</v>
      </c>
      <c r="N813">
        <v>82.529353999999998</v>
      </c>
      <c r="O813">
        <v>8.1432579999999994</v>
      </c>
      <c r="P813" t="s">
        <v>5</v>
      </c>
      <c r="Q813">
        <v>3.5207769999999998</v>
      </c>
      <c r="R813">
        <v>0.79006900000000002</v>
      </c>
      <c r="S813" t="s">
        <v>6</v>
      </c>
      <c r="T813">
        <v>361.504437</v>
      </c>
      <c r="U813">
        <v>1.240537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54514.382906999999</v>
      </c>
      <c r="AJ813">
        <v>3889836212.0836301</v>
      </c>
      <c r="AK813" t="s">
        <v>12</v>
      </c>
      <c r="AL813">
        <v>2128391026</v>
      </c>
      <c r="AM813">
        <v>0</v>
      </c>
    </row>
    <row r="814" spans="1:39" x14ac:dyDescent="0.25">
      <c r="A814" t="s">
        <v>166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527.07529299999999</v>
      </c>
      <c r="I814">
        <v>57.505817</v>
      </c>
      <c r="J814" t="s">
        <v>3</v>
      </c>
      <c r="K814">
        <v>524.10160299999995</v>
      </c>
      <c r="L814">
        <v>45.849840999999998</v>
      </c>
      <c r="M814" t="s">
        <v>4</v>
      </c>
      <c r="N814">
        <v>89.484359999999995</v>
      </c>
      <c r="O814">
        <v>9.4422049999999995</v>
      </c>
      <c r="P814" t="s">
        <v>5</v>
      </c>
      <c r="Q814">
        <v>3.7975729999999999</v>
      </c>
      <c r="R814">
        <v>0.84442700000000004</v>
      </c>
      <c r="S814" t="s">
        <v>6</v>
      </c>
      <c r="T814">
        <v>391.60678999999999</v>
      </c>
      <c r="U814">
        <v>1.3344579999999999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 t="s">
        <v>221</v>
      </c>
      <c r="AJ814" t="s">
        <v>224</v>
      </c>
      <c r="AK814" t="s">
        <v>12</v>
      </c>
      <c r="AL814">
        <v>2128391026</v>
      </c>
      <c r="AM814">
        <v>0</v>
      </c>
    </row>
    <row r="815" spans="1:39" x14ac:dyDescent="0.25">
      <c r="A815" t="s">
        <v>166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567.49970199999996</v>
      </c>
      <c r="I815">
        <v>61.497990000000001</v>
      </c>
      <c r="J815" t="s">
        <v>3</v>
      </c>
      <c r="K815">
        <v>564.31187899999998</v>
      </c>
      <c r="L815">
        <v>49.095770999999999</v>
      </c>
      <c r="M815" t="s">
        <v>4</v>
      </c>
      <c r="N815">
        <v>96.412785999999997</v>
      </c>
      <c r="O815">
        <v>11.068320999999999</v>
      </c>
      <c r="P815" t="s">
        <v>5</v>
      </c>
      <c r="Q815">
        <v>4.071078</v>
      </c>
      <c r="R815">
        <v>0.90269500000000003</v>
      </c>
      <c r="S815" t="s">
        <v>6</v>
      </c>
      <c r="T815">
        <v>421.70311600000002</v>
      </c>
      <c r="U815">
        <v>1.42537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 t="s">
        <v>221</v>
      </c>
      <c r="AJ815" t="s">
        <v>224</v>
      </c>
      <c r="AK815" t="s">
        <v>12</v>
      </c>
      <c r="AL815">
        <v>2128391026</v>
      </c>
      <c r="AM815">
        <v>0</v>
      </c>
    </row>
    <row r="816" spans="1:39" x14ac:dyDescent="0.25">
      <c r="A816" t="s">
        <v>166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608.20362399999999</v>
      </c>
      <c r="I816">
        <v>67.655359000000004</v>
      </c>
      <c r="J816" t="s">
        <v>3</v>
      </c>
      <c r="K816">
        <v>604.78035999999997</v>
      </c>
      <c r="L816">
        <v>54.512205000000002</v>
      </c>
      <c r="M816" t="s">
        <v>4</v>
      </c>
      <c r="N816">
        <v>103.373214</v>
      </c>
      <c r="O816">
        <v>13.011009</v>
      </c>
      <c r="P816" t="s">
        <v>5</v>
      </c>
      <c r="Q816">
        <v>4.3671759999999997</v>
      </c>
      <c r="R816">
        <v>0.93711800000000001</v>
      </c>
      <c r="S816" t="s">
        <v>6</v>
      </c>
      <c r="T816">
        <v>451.81736799999999</v>
      </c>
      <c r="U816">
        <v>1.512896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 t="s">
        <v>221</v>
      </c>
      <c r="AJ816" t="s">
        <v>224</v>
      </c>
      <c r="AK816" t="s">
        <v>12</v>
      </c>
      <c r="AL816">
        <v>2128391026</v>
      </c>
      <c r="AM816">
        <v>0</v>
      </c>
    </row>
    <row r="817" spans="1:39" x14ac:dyDescent="0.25">
      <c r="A817" t="s">
        <v>166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648.67748800000004</v>
      </c>
      <c r="I817">
        <v>71.583558999999994</v>
      </c>
      <c r="J817" t="s">
        <v>3</v>
      </c>
      <c r="K817">
        <v>645.03399999999999</v>
      </c>
      <c r="L817">
        <v>58.056317999999997</v>
      </c>
      <c r="M817" t="s">
        <v>4</v>
      </c>
      <c r="N817">
        <v>110.31076899999999</v>
      </c>
      <c r="O817">
        <v>14.96926</v>
      </c>
      <c r="P817" t="s">
        <v>5</v>
      </c>
      <c r="Q817">
        <v>4.6487480000000003</v>
      </c>
      <c r="R817">
        <v>0.95562899999999995</v>
      </c>
      <c r="S817" t="s">
        <v>6</v>
      </c>
      <c r="T817">
        <v>481.92087500000002</v>
      </c>
      <c r="U817">
        <v>1.555949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 t="s">
        <v>221</v>
      </c>
      <c r="AJ817" t="s">
        <v>224</v>
      </c>
      <c r="AK817" t="s">
        <v>12</v>
      </c>
      <c r="AL817">
        <v>2128391026</v>
      </c>
      <c r="AM817">
        <v>0</v>
      </c>
    </row>
    <row r="818" spans="1:39" x14ac:dyDescent="0.25">
      <c r="A818" t="s">
        <v>166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689.49848599999996</v>
      </c>
      <c r="I818">
        <v>80.655188999999993</v>
      </c>
      <c r="J818" t="s">
        <v>3</v>
      </c>
      <c r="K818">
        <v>685.58809900000006</v>
      </c>
      <c r="L818">
        <v>65.339461</v>
      </c>
      <c r="M818" t="s">
        <v>4</v>
      </c>
      <c r="N818">
        <v>117.203388</v>
      </c>
      <c r="O818">
        <v>16.869592999999998</v>
      </c>
      <c r="P818" t="s">
        <v>5</v>
      </c>
      <c r="Q818">
        <v>4.9778700000000002</v>
      </c>
      <c r="R818">
        <v>1.0810040000000001</v>
      </c>
      <c r="S818" t="s">
        <v>6</v>
      </c>
      <c r="T818">
        <v>512.08794999999998</v>
      </c>
      <c r="U818">
        <v>1.7689699999999999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 t="s">
        <v>221</v>
      </c>
      <c r="AJ818" t="s">
        <v>224</v>
      </c>
      <c r="AK818" t="s">
        <v>12</v>
      </c>
      <c r="AL818">
        <v>2128391026</v>
      </c>
      <c r="AM818">
        <v>0</v>
      </c>
    </row>
    <row r="819" spans="1:39" x14ac:dyDescent="0.25">
      <c r="A819" t="s">
        <v>166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730.14329099999998</v>
      </c>
      <c r="I819">
        <v>93.888756999999998</v>
      </c>
      <c r="J819" t="s">
        <v>3</v>
      </c>
      <c r="K819">
        <v>725.99220300000002</v>
      </c>
      <c r="L819">
        <v>75.997302000000005</v>
      </c>
      <c r="M819" t="s">
        <v>4</v>
      </c>
      <c r="N819">
        <v>124.105529</v>
      </c>
      <c r="O819">
        <v>18.963889000000002</v>
      </c>
      <c r="P819" t="s">
        <v>5</v>
      </c>
      <c r="Q819">
        <v>5.2826139999999997</v>
      </c>
      <c r="R819">
        <v>1.2565820000000001</v>
      </c>
      <c r="S819" t="s">
        <v>6</v>
      </c>
      <c r="T819">
        <v>542.22643400000004</v>
      </c>
      <c r="U819">
        <v>2.052165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 t="s">
        <v>221</v>
      </c>
      <c r="AJ819" t="s">
        <v>224</v>
      </c>
      <c r="AK819" t="s">
        <v>12</v>
      </c>
      <c r="AL819">
        <v>2128391026</v>
      </c>
      <c r="AM819">
        <v>0</v>
      </c>
    </row>
    <row r="820" spans="1:39" x14ac:dyDescent="0.25">
      <c r="A820" t="s">
        <v>166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770.80007899999998</v>
      </c>
      <c r="I820">
        <v>103.22497199999999</v>
      </c>
      <c r="J820" t="s">
        <v>3</v>
      </c>
      <c r="K820">
        <v>766.412914</v>
      </c>
      <c r="L820">
        <v>83.497754999999998</v>
      </c>
      <c r="M820" t="s">
        <v>4</v>
      </c>
      <c r="N820">
        <v>131.07580400000001</v>
      </c>
      <c r="O820">
        <v>20.720243</v>
      </c>
      <c r="P820" t="s">
        <v>5</v>
      </c>
      <c r="Q820">
        <v>5.5837880000000002</v>
      </c>
      <c r="R820">
        <v>1.39594</v>
      </c>
      <c r="S820" t="s">
        <v>6</v>
      </c>
      <c r="T820">
        <v>572.34628499999997</v>
      </c>
      <c r="U820">
        <v>2.3020990000000001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 t="s">
        <v>221</v>
      </c>
      <c r="AJ820" t="s">
        <v>224</v>
      </c>
      <c r="AK820" t="s">
        <v>12</v>
      </c>
      <c r="AL820">
        <v>2128391026</v>
      </c>
      <c r="AM820">
        <v>0</v>
      </c>
    </row>
    <row r="821" spans="1:39" x14ac:dyDescent="0.25">
      <c r="A821" t="s">
        <v>166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811.40982699999995</v>
      </c>
      <c r="I821">
        <v>111.975157</v>
      </c>
      <c r="J821" t="s">
        <v>3</v>
      </c>
      <c r="K821">
        <v>806.79843700000004</v>
      </c>
      <c r="L821">
        <v>90.583157999999997</v>
      </c>
      <c r="M821" t="s">
        <v>4</v>
      </c>
      <c r="N821">
        <v>138.064865</v>
      </c>
      <c r="O821">
        <v>22.514612</v>
      </c>
      <c r="P821" t="s">
        <v>5</v>
      </c>
      <c r="Q821">
        <v>5.8702949999999996</v>
      </c>
      <c r="R821">
        <v>1.5121420000000001</v>
      </c>
      <c r="S821" t="s">
        <v>6</v>
      </c>
      <c r="T821">
        <v>602.46584700000005</v>
      </c>
      <c r="U821">
        <v>2.4954149999999999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 t="s">
        <v>221</v>
      </c>
      <c r="AJ821" t="s">
        <v>224</v>
      </c>
      <c r="AK821" t="s">
        <v>12</v>
      </c>
      <c r="AL821">
        <v>2128391026</v>
      </c>
      <c r="AM821">
        <v>0</v>
      </c>
    </row>
    <row r="822" spans="1:39" x14ac:dyDescent="0.25">
      <c r="A822" t="s">
        <v>208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125.996844</v>
      </c>
      <c r="I822">
        <v>8.7452000000000002E-2</v>
      </c>
      <c r="J822" t="s">
        <v>3</v>
      </c>
      <c r="K822">
        <v>124.615781</v>
      </c>
      <c r="L822">
        <v>6.7746000000000001E-2</v>
      </c>
      <c r="M822" t="s">
        <v>4</v>
      </c>
      <c r="N822">
        <v>17.726489999999998</v>
      </c>
      <c r="O822">
        <v>1.6720000000000001E-3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1.7736209999999999</v>
      </c>
      <c r="AG822">
        <v>9.9578279999999992</v>
      </c>
      <c r="AH822" t="s">
        <v>11</v>
      </c>
      <c r="AI822" t="s">
        <v>221</v>
      </c>
      <c r="AJ822" t="s">
        <v>224</v>
      </c>
      <c r="AK822" t="s">
        <v>12</v>
      </c>
      <c r="AL822">
        <v>12668994</v>
      </c>
      <c r="AM822">
        <v>0</v>
      </c>
    </row>
    <row r="823" spans="1:39" x14ac:dyDescent="0.25">
      <c r="A823" t="s">
        <v>208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251.981382</v>
      </c>
      <c r="I823">
        <v>0.38351000000000002</v>
      </c>
      <c r="J823" t="s">
        <v>3</v>
      </c>
      <c r="K823">
        <v>249.22057100000001</v>
      </c>
      <c r="L823">
        <v>0.27634900000000001</v>
      </c>
      <c r="M823" t="s">
        <v>4</v>
      </c>
      <c r="N823">
        <v>35.451332999999998</v>
      </c>
      <c r="O823">
        <v>6.7419999999999997E-3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1.77362</v>
      </c>
      <c r="AG823">
        <v>9.9578299999999995</v>
      </c>
      <c r="AH823" t="s">
        <v>11</v>
      </c>
      <c r="AI823" t="s">
        <v>221</v>
      </c>
      <c r="AJ823" t="s">
        <v>224</v>
      </c>
      <c r="AK823" t="s">
        <v>12</v>
      </c>
      <c r="AL823">
        <v>12668994</v>
      </c>
      <c r="AM823">
        <v>0</v>
      </c>
    </row>
    <row r="824" spans="1:39" x14ac:dyDescent="0.25">
      <c r="A824" t="s">
        <v>208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377.93249600000001</v>
      </c>
      <c r="I824">
        <v>0.85887400000000003</v>
      </c>
      <c r="J824" t="s">
        <v>3</v>
      </c>
      <c r="K824">
        <v>373.82506699999999</v>
      </c>
      <c r="L824">
        <v>0.62898100000000001</v>
      </c>
      <c r="M824" t="s">
        <v>4</v>
      </c>
      <c r="N824">
        <v>53.174137999999999</v>
      </c>
      <c r="O824">
        <v>1.5219E-2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1.77362</v>
      </c>
      <c r="AG824">
        <v>9.9578319999999998</v>
      </c>
      <c r="AH824" t="s">
        <v>11</v>
      </c>
      <c r="AI824" t="s">
        <v>221</v>
      </c>
      <c r="AJ824" t="s">
        <v>224</v>
      </c>
      <c r="AK824" t="s">
        <v>12</v>
      </c>
      <c r="AL824">
        <v>12668994</v>
      </c>
      <c r="AM824">
        <v>0</v>
      </c>
    </row>
    <row r="825" spans="1:39" x14ac:dyDescent="0.25">
      <c r="A825" t="s">
        <v>208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503.95115800000002</v>
      </c>
      <c r="I825">
        <v>1.514348</v>
      </c>
      <c r="J825" t="s">
        <v>3</v>
      </c>
      <c r="K825">
        <v>498.43086099999999</v>
      </c>
      <c r="L825">
        <v>1.126641</v>
      </c>
      <c r="M825" t="s">
        <v>4</v>
      </c>
      <c r="N825">
        <v>70.895937000000004</v>
      </c>
      <c r="O825">
        <v>2.7016999999999999E-2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1.7736190000000001</v>
      </c>
      <c r="AG825">
        <v>9.9578330000000008</v>
      </c>
      <c r="AH825" t="s">
        <v>11</v>
      </c>
      <c r="AI825" t="s">
        <v>221</v>
      </c>
      <c r="AJ825" t="s">
        <v>224</v>
      </c>
      <c r="AK825" t="s">
        <v>12</v>
      </c>
      <c r="AL825">
        <v>12668994</v>
      </c>
      <c r="AM825">
        <v>0</v>
      </c>
    </row>
    <row r="826" spans="1:39" x14ac:dyDescent="0.25">
      <c r="A826" t="s">
        <v>208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629.964113</v>
      </c>
      <c r="I826">
        <v>2.2410999999999999</v>
      </c>
      <c r="J826" t="s">
        <v>3</v>
      </c>
      <c r="K826">
        <v>623.03668800000003</v>
      </c>
      <c r="L826">
        <v>1.7611129999999999</v>
      </c>
      <c r="M826" t="s">
        <v>4</v>
      </c>
      <c r="N826">
        <v>88.617667999999995</v>
      </c>
      <c r="O826">
        <v>4.1515000000000003E-2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1.7736179999999999</v>
      </c>
      <c r="AG826">
        <v>9.9578369999999996</v>
      </c>
      <c r="AH826" t="s">
        <v>11</v>
      </c>
      <c r="AI826" t="s">
        <v>221</v>
      </c>
      <c r="AJ826" t="s">
        <v>224</v>
      </c>
      <c r="AK826" t="s">
        <v>12</v>
      </c>
      <c r="AL826">
        <v>12668994</v>
      </c>
      <c r="AM826">
        <v>0</v>
      </c>
    </row>
    <row r="827" spans="1:39" x14ac:dyDescent="0.25">
      <c r="A827" t="s">
        <v>208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755.95185400000003</v>
      </c>
      <c r="I827">
        <v>3.1095679999999999</v>
      </c>
      <c r="J827" t="s">
        <v>3</v>
      </c>
      <c r="K827">
        <v>747.64317100000005</v>
      </c>
      <c r="L827">
        <v>2.5396480000000001</v>
      </c>
      <c r="M827" t="s">
        <v>4</v>
      </c>
      <c r="N827">
        <v>106.338701</v>
      </c>
      <c r="O827">
        <v>6.0158000000000003E-2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1.7736179999999999</v>
      </c>
      <c r="AG827">
        <v>9.9578369999999996</v>
      </c>
      <c r="AH827" t="s">
        <v>11</v>
      </c>
      <c r="AI827" t="s">
        <v>221</v>
      </c>
      <c r="AJ827" t="s">
        <v>224</v>
      </c>
      <c r="AK827" t="s">
        <v>12</v>
      </c>
      <c r="AL827">
        <v>12668994</v>
      </c>
      <c r="AM827">
        <v>0</v>
      </c>
    </row>
    <row r="828" spans="1:39" x14ac:dyDescent="0.25">
      <c r="A828" t="s">
        <v>208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881.96615399999996</v>
      </c>
      <c r="I828">
        <v>4.1910749999999997</v>
      </c>
      <c r="J828" t="s">
        <v>3</v>
      </c>
      <c r="K828">
        <v>872.25063799999998</v>
      </c>
      <c r="L828">
        <v>3.4590930000000002</v>
      </c>
      <c r="M828" t="s">
        <v>4</v>
      </c>
      <c r="N828">
        <v>124.06106800000001</v>
      </c>
      <c r="O828">
        <v>8.1624000000000002E-2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1.7736179999999999</v>
      </c>
      <c r="AG828">
        <v>9.9578369999999996</v>
      </c>
      <c r="AH828" t="s">
        <v>11</v>
      </c>
      <c r="AI828" t="s">
        <v>221</v>
      </c>
      <c r="AJ828" t="s">
        <v>224</v>
      </c>
      <c r="AK828" t="s">
        <v>12</v>
      </c>
      <c r="AL828">
        <v>12668994</v>
      </c>
      <c r="AM828">
        <v>0</v>
      </c>
    </row>
    <row r="829" spans="1:39" x14ac:dyDescent="0.25">
      <c r="A829" t="s">
        <v>208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1007.958464</v>
      </c>
      <c r="I829">
        <v>5.4160750000000002</v>
      </c>
      <c r="J829" t="s">
        <v>3</v>
      </c>
      <c r="K829">
        <v>996.85612100000003</v>
      </c>
      <c r="L829">
        <v>4.5348430000000004</v>
      </c>
      <c r="M829" t="s">
        <v>4</v>
      </c>
      <c r="N829">
        <v>141.78147799999999</v>
      </c>
      <c r="O829">
        <v>0.107587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1.7736179999999999</v>
      </c>
      <c r="AG829">
        <v>9.9578389999999999</v>
      </c>
      <c r="AH829" t="s">
        <v>11</v>
      </c>
      <c r="AI829" t="s">
        <v>221</v>
      </c>
      <c r="AJ829" t="s">
        <v>224</v>
      </c>
      <c r="AK829" t="s">
        <v>12</v>
      </c>
      <c r="AL829">
        <v>12668994</v>
      </c>
      <c r="AM829">
        <v>0</v>
      </c>
    </row>
    <row r="830" spans="1:39" x14ac:dyDescent="0.25">
      <c r="A830" t="s">
        <v>208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1133.9731099999999</v>
      </c>
      <c r="I830">
        <v>6.9314270000000002</v>
      </c>
      <c r="J830" t="s">
        <v>3</v>
      </c>
      <c r="K830">
        <v>1121.4662080000001</v>
      </c>
      <c r="L830">
        <v>5.7494440000000004</v>
      </c>
      <c r="M830" t="s">
        <v>4</v>
      </c>
      <c r="N830">
        <v>159.50500600000001</v>
      </c>
      <c r="O830">
        <v>0.137797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1.773617</v>
      </c>
      <c r="AG830">
        <v>9.9578399999999991</v>
      </c>
      <c r="AH830" t="s">
        <v>11</v>
      </c>
      <c r="AI830" t="s">
        <v>221</v>
      </c>
      <c r="AJ830" t="s">
        <v>224</v>
      </c>
      <c r="AK830" t="s">
        <v>12</v>
      </c>
      <c r="AL830">
        <v>12668994</v>
      </c>
      <c r="AM830">
        <v>0</v>
      </c>
    </row>
    <row r="831" spans="1:39" x14ac:dyDescent="0.25">
      <c r="A831" t="s">
        <v>208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1260.0039260000001</v>
      </c>
      <c r="I831">
        <v>8.6994959999999999</v>
      </c>
      <c r="J831" t="s">
        <v>3</v>
      </c>
      <c r="K831">
        <v>1246.0773830000001</v>
      </c>
      <c r="L831">
        <v>7.1190350000000002</v>
      </c>
      <c r="M831" t="s">
        <v>4</v>
      </c>
      <c r="N831">
        <v>177.229758</v>
      </c>
      <c r="O831">
        <v>0.17045099999999999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1.625837</v>
      </c>
      <c r="AG831">
        <v>9.3682490000000005</v>
      </c>
      <c r="AH831" t="s">
        <v>11</v>
      </c>
      <c r="AI831" t="s">
        <v>221</v>
      </c>
      <c r="AJ831" t="s">
        <v>224</v>
      </c>
      <c r="AK831" t="s">
        <v>12</v>
      </c>
      <c r="AL831">
        <v>12668994</v>
      </c>
      <c r="AM831">
        <v>0</v>
      </c>
    </row>
    <row r="832" spans="1:39" x14ac:dyDescent="0.25">
      <c r="A832" t="s">
        <v>208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1386.0197390000001</v>
      </c>
      <c r="I832">
        <v>10.619241000000001</v>
      </c>
      <c r="J832" t="s">
        <v>3</v>
      </c>
      <c r="K832">
        <v>1370.690789</v>
      </c>
      <c r="L832">
        <v>8.6365970000000001</v>
      </c>
      <c r="M832" t="s">
        <v>4</v>
      </c>
      <c r="N832">
        <v>194.954037</v>
      </c>
      <c r="O832">
        <v>0.20805299999999999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1.4781679999999999</v>
      </c>
      <c r="AG832">
        <v>8.7346520000000005</v>
      </c>
      <c r="AH832" t="s">
        <v>11</v>
      </c>
      <c r="AI832" t="s">
        <v>221</v>
      </c>
      <c r="AJ832" t="s">
        <v>224</v>
      </c>
      <c r="AK832" t="s">
        <v>12</v>
      </c>
      <c r="AL832">
        <v>12668994</v>
      </c>
      <c r="AM832">
        <v>0</v>
      </c>
    </row>
    <row r="833" spans="1:39" x14ac:dyDescent="0.25">
      <c r="A833" t="s">
        <v>208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1512.010313</v>
      </c>
      <c r="I833">
        <v>12.780732</v>
      </c>
      <c r="J833" t="s">
        <v>3</v>
      </c>
      <c r="K833">
        <v>1495.303469</v>
      </c>
      <c r="L833">
        <v>10.298549</v>
      </c>
      <c r="M833" t="s">
        <v>4</v>
      </c>
      <c r="N833">
        <v>212.67857100000001</v>
      </c>
      <c r="O833">
        <v>0.248919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1.4781679999999999</v>
      </c>
      <c r="AG833">
        <v>8.7346520000000005</v>
      </c>
      <c r="AH833" t="s">
        <v>11</v>
      </c>
      <c r="AI833" t="s">
        <v>221</v>
      </c>
      <c r="AJ833" t="s">
        <v>224</v>
      </c>
      <c r="AK833" t="s">
        <v>12</v>
      </c>
      <c r="AL833">
        <v>12668994</v>
      </c>
      <c r="AM833">
        <v>0</v>
      </c>
    </row>
    <row r="834" spans="1:39" x14ac:dyDescent="0.25">
      <c r="A834" t="s">
        <v>208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1638.0256079999999</v>
      </c>
      <c r="I834">
        <v>15.110192</v>
      </c>
      <c r="J834" t="s">
        <v>3</v>
      </c>
      <c r="K834">
        <v>1619.916387</v>
      </c>
      <c r="L834">
        <v>12.082648000000001</v>
      </c>
      <c r="M834" t="s">
        <v>4</v>
      </c>
      <c r="N834">
        <v>230.40155799999999</v>
      </c>
      <c r="O834">
        <v>0.29139599999999999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1.3305</v>
      </c>
      <c r="AG834">
        <v>8.057442</v>
      </c>
      <c r="AH834" t="s">
        <v>11</v>
      </c>
      <c r="AI834" t="s">
        <v>221</v>
      </c>
      <c r="AJ834" t="s">
        <v>224</v>
      </c>
      <c r="AK834" t="s">
        <v>12</v>
      </c>
      <c r="AL834">
        <v>12668994</v>
      </c>
      <c r="AM834">
        <v>0</v>
      </c>
    </row>
    <row r="835" spans="1:39" x14ac:dyDescent="0.25">
      <c r="A835" t="s">
        <v>208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1763.97822</v>
      </c>
      <c r="I835">
        <v>17.559213</v>
      </c>
      <c r="J835" t="s">
        <v>3</v>
      </c>
      <c r="K835">
        <v>1744.528333</v>
      </c>
      <c r="L835">
        <v>14.026951</v>
      </c>
      <c r="M835" t="s">
        <v>4</v>
      </c>
      <c r="N835">
        <v>248.12508500000001</v>
      </c>
      <c r="O835">
        <v>0.33865299999999998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1.1827179999999999</v>
      </c>
      <c r="AG835">
        <v>7.3368849999999997</v>
      </c>
      <c r="AH835" t="s">
        <v>11</v>
      </c>
      <c r="AI835" t="s">
        <v>221</v>
      </c>
      <c r="AJ835" t="s">
        <v>224</v>
      </c>
      <c r="AK835" t="s">
        <v>12</v>
      </c>
      <c r="AL835">
        <v>12668994</v>
      </c>
      <c r="AM835">
        <v>0</v>
      </c>
    </row>
    <row r="836" spans="1:39" x14ac:dyDescent="0.25">
      <c r="A836" t="s">
        <v>208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1889.9768120000001</v>
      </c>
      <c r="I836">
        <v>20.504902000000001</v>
      </c>
      <c r="J836" t="s">
        <v>3</v>
      </c>
      <c r="K836">
        <v>1869.1378540000001</v>
      </c>
      <c r="L836">
        <v>16.095423</v>
      </c>
      <c r="M836" t="s">
        <v>4</v>
      </c>
      <c r="N836">
        <v>265.84700900000001</v>
      </c>
      <c r="O836">
        <v>0.38800699999999999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1.1827179999999999</v>
      </c>
      <c r="AG836">
        <v>7.3368849999999997</v>
      </c>
      <c r="AH836" t="s">
        <v>11</v>
      </c>
      <c r="AI836" t="s">
        <v>221</v>
      </c>
      <c r="AJ836" t="s">
        <v>224</v>
      </c>
      <c r="AK836" t="s">
        <v>12</v>
      </c>
      <c r="AL836">
        <v>12668994</v>
      </c>
      <c r="AM836">
        <v>0</v>
      </c>
    </row>
    <row r="837" spans="1:39" x14ac:dyDescent="0.25">
      <c r="A837" t="s">
        <v>208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2015.9925559999999</v>
      </c>
      <c r="I837">
        <v>23.371382000000001</v>
      </c>
      <c r="J837" t="s">
        <v>3</v>
      </c>
      <c r="K837">
        <v>1993.7524780000001</v>
      </c>
      <c r="L837">
        <v>18.328032</v>
      </c>
      <c r="M837" t="s">
        <v>4</v>
      </c>
      <c r="N837">
        <v>283.57006999999999</v>
      </c>
      <c r="O837">
        <v>0.44202900000000001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1.034937</v>
      </c>
      <c r="AG837">
        <v>6.5726500000000003</v>
      </c>
      <c r="AH837" t="s">
        <v>11</v>
      </c>
      <c r="AI837" t="s">
        <v>221</v>
      </c>
      <c r="AJ837" t="s">
        <v>224</v>
      </c>
      <c r="AK837" t="s">
        <v>12</v>
      </c>
      <c r="AL837">
        <v>12668994</v>
      </c>
      <c r="AM837">
        <v>0</v>
      </c>
    </row>
    <row r="838" spans="1:39" x14ac:dyDescent="0.25">
      <c r="A838" t="s">
        <v>208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2142.0125290000001</v>
      </c>
      <c r="I838">
        <v>26.412130999999999</v>
      </c>
      <c r="J838" t="s">
        <v>3</v>
      </c>
      <c r="K838">
        <v>2118.3686080000002</v>
      </c>
      <c r="L838">
        <v>20.706198000000001</v>
      </c>
      <c r="M838" t="s">
        <v>4</v>
      </c>
      <c r="N838">
        <v>301.295007</v>
      </c>
      <c r="O838">
        <v>0.50218300000000005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1.034937</v>
      </c>
      <c r="AG838">
        <v>6.5726500000000003</v>
      </c>
      <c r="AH838" t="s">
        <v>11</v>
      </c>
      <c r="AI838" t="s">
        <v>221</v>
      </c>
      <c r="AJ838" t="s">
        <v>224</v>
      </c>
      <c r="AK838" t="s">
        <v>12</v>
      </c>
      <c r="AL838">
        <v>12668994</v>
      </c>
      <c r="AM838">
        <v>0</v>
      </c>
    </row>
    <row r="839" spans="1:39" x14ac:dyDescent="0.25">
      <c r="A839" t="s">
        <v>208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2268.026245</v>
      </c>
      <c r="I839">
        <v>29.892033999999999</v>
      </c>
      <c r="J839" t="s">
        <v>3</v>
      </c>
      <c r="K839">
        <v>2242.984829</v>
      </c>
      <c r="L839">
        <v>23.201336000000001</v>
      </c>
      <c r="M839" t="s">
        <v>4</v>
      </c>
      <c r="N839">
        <v>319.01957499999997</v>
      </c>
      <c r="O839">
        <v>0.56502399999999997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0.88726799999999995</v>
      </c>
      <c r="AG839">
        <v>5.7645390000000001</v>
      </c>
      <c r="AH839" t="s">
        <v>11</v>
      </c>
      <c r="AI839" t="s">
        <v>221</v>
      </c>
      <c r="AJ839" t="s">
        <v>224</v>
      </c>
      <c r="AK839" t="s">
        <v>12</v>
      </c>
      <c r="AL839">
        <v>12668994</v>
      </c>
      <c r="AM839">
        <v>0</v>
      </c>
    </row>
    <row r="840" spans="1:39" x14ac:dyDescent="0.25">
      <c r="A840" t="s">
        <v>208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2394.0018260000002</v>
      </c>
      <c r="I840">
        <v>32.764305</v>
      </c>
      <c r="J840" t="s">
        <v>3</v>
      </c>
      <c r="K840">
        <v>2367.598931</v>
      </c>
      <c r="L840">
        <v>25.903438999999999</v>
      </c>
      <c r="M840" t="s">
        <v>4</v>
      </c>
      <c r="N840">
        <v>336.74261000000001</v>
      </c>
      <c r="O840">
        <v>0.63505400000000001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0.88726799999999995</v>
      </c>
      <c r="AG840">
        <v>5.7645390000000001</v>
      </c>
      <c r="AH840" t="s">
        <v>11</v>
      </c>
      <c r="AI840" t="s">
        <v>221</v>
      </c>
      <c r="AJ840" t="s">
        <v>224</v>
      </c>
      <c r="AK840" t="s">
        <v>12</v>
      </c>
      <c r="AL840">
        <v>12668994</v>
      </c>
      <c r="AM840">
        <v>0</v>
      </c>
    </row>
    <row r="841" spans="1:39" x14ac:dyDescent="0.25">
      <c r="A841" t="s">
        <v>208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2519.9940769999998</v>
      </c>
      <c r="I841">
        <v>35.769776</v>
      </c>
      <c r="J841" t="s">
        <v>3</v>
      </c>
      <c r="K841">
        <v>2492.2279490000001</v>
      </c>
      <c r="L841">
        <v>28.370010000000001</v>
      </c>
      <c r="M841" t="s">
        <v>4</v>
      </c>
      <c r="N841">
        <v>354.46731</v>
      </c>
      <c r="O841">
        <v>0.70074599999999998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0.88726799999999995</v>
      </c>
      <c r="AG841">
        <v>5.7645390000000001</v>
      </c>
      <c r="AH841" t="s">
        <v>11</v>
      </c>
      <c r="AI841" t="s">
        <v>221</v>
      </c>
      <c r="AJ841" t="s">
        <v>224</v>
      </c>
      <c r="AK841" t="s">
        <v>12</v>
      </c>
      <c r="AL841">
        <v>12668994</v>
      </c>
      <c r="AM841">
        <v>0</v>
      </c>
    </row>
    <row r="842" spans="1:39" x14ac:dyDescent="0.25">
      <c r="A842" t="s">
        <v>209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59.694809999999997</v>
      </c>
      <c r="I842">
        <v>4.0733999999999999E-2</v>
      </c>
      <c r="J842" t="s">
        <v>3</v>
      </c>
      <c r="K842">
        <v>58.466627000000003</v>
      </c>
      <c r="L842">
        <v>6.1120000000000002E-3</v>
      </c>
      <c r="M842" t="s">
        <v>4</v>
      </c>
      <c r="N842">
        <v>20.326695000000001</v>
      </c>
      <c r="O842">
        <v>2.5019999999999999E-3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2128391026</v>
      </c>
      <c r="AM842">
        <v>0</v>
      </c>
    </row>
    <row r="843" spans="1:39" x14ac:dyDescent="0.25">
      <c r="A843" t="s">
        <v>209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119.663932</v>
      </c>
      <c r="I843">
        <v>0.121489</v>
      </c>
      <c r="J843" t="s">
        <v>3</v>
      </c>
      <c r="K843">
        <v>117.23637100000001</v>
      </c>
      <c r="L843">
        <v>1.1264E-2</v>
      </c>
      <c r="M843" t="s">
        <v>4</v>
      </c>
      <c r="N843">
        <v>41.014218999999997</v>
      </c>
      <c r="O843">
        <v>7.5890000000000003E-3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2128391026</v>
      </c>
      <c r="AM843">
        <v>0</v>
      </c>
    </row>
    <row r="844" spans="1:39" x14ac:dyDescent="0.25">
      <c r="A844" t="s">
        <v>209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179.729198</v>
      </c>
      <c r="I844">
        <v>0.20208000000000001</v>
      </c>
      <c r="J844" t="s">
        <v>3</v>
      </c>
      <c r="K844">
        <v>176.10459299999999</v>
      </c>
      <c r="L844">
        <v>1.7569000000000001E-2</v>
      </c>
      <c r="M844" t="s">
        <v>4</v>
      </c>
      <c r="N844">
        <v>61.796852000000001</v>
      </c>
      <c r="O844">
        <v>1.5261E-2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2128391026</v>
      </c>
      <c r="AM844">
        <v>0</v>
      </c>
    </row>
    <row r="845" spans="1:39" x14ac:dyDescent="0.25">
      <c r="A845" t="s">
        <v>209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239.854557</v>
      </c>
      <c r="I845">
        <v>0.30988399999999999</v>
      </c>
      <c r="J845" t="s">
        <v>3</v>
      </c>
      <c r="K845">
        <v>235.02535800000001</v>
      </c>
      <c r="L845">
        <v>2.5821E-2</v>
      </c>
      <c r="M845" t="s">
        <v>4</v>
      </c>
      <c r="N845">
        <v>82.629371000000006</v>
      </c>
      <c r="O845">
        <v>2.4299000000000001E-2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2128391026</v>
      </c>
      <c r="AM845">
        <v>0</v>
      </c>
    </row>
    <row r="846" spans="1:39" x14ac:dyDescent="0.25">
      <c r="A846" t="s">
        <v>209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299.99452600000001</v>
      </c>
      <c r="I846">
        <v>0.37508900000000001</v>
      </c>
      <c r="J846" t="s">
        <v>3</v>
      </c>
      <c r="K846">
        <v>293.99235399999998</v>
      </c>
      <c r="L846">
        <v>3.7325999999999998E-2</v>
      </c>
      <c r="M846" t="s">
        <v>4</v>
      </c>
      <c r="N846">
        <v>103.5052</v>
      </c>
      <c r="O846">
        <v>3.4998000000000001E-2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2128391026</v>
      </c>
      <c r="AM846">
        <v>0</v>
      </c>
    </row>
    <row r="847" spans="1:39" x14ac:dyDescent="0.25">
      <c r="A847" t="s">
        <v>209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360.18056000000001</v>
      </c>
      <c r="I847">
        <v>0.45974900000000002</v>
      </c>
      <c r="J847" t="s">
        <v>3</v>
      </c>
      <c r="K847">
        <v>352.98907000000003</v>
      </c>
      <c r="L847">
        <v>5.2252E-2</v>
      </c>
      <c r="M847" t="s">
        <v>4</v>
      </c>
      <c r="N847">
        <v>124.40854899999999</v>
      </c>
      <c r="O847">
        <v>4.9889999999999997E-2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2128391026</v>
      </c>
      <c r="AM847">
        <v>0</v>
      </c>
    </row>
    <row r="848" spans="1:39" x14ac:dyDescent="0.25">
      <c r="A848" t="s">
        <v>209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420.36509999999998</v>
      </c>
      <c r="I848">
        <v>0.55516200000000004</v>
      </c>
      <c r="J848" t="s">
        <v>3</v>
      </c>
      <c r="K848">
        <v>412.00814000000003</v>
      </c>
      <c r="L848">
        <v>6.6968E-2</v>
      </c>
      <c r="M848" t="s">
        <v>4</v>
      </c>
      <c r="N848">
        <v>145.33178599999999</v>
      </c>
      <c r="O848">
        <v>6.4256999999999995E-2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2128391026</v>
      </c>
      <c r="AM848">
        <v>0</v>
      </c>
    </row>
    <row r="849" spans="1:39" x14ac:dyDescent="0.25">
      <c r="A849" t="s">
        <v>209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480.60305799999998</v>
      </c>
      <c r="I849">
        <v>0.658524</v>
      </c>
      <c r="J849" t="s">
        <v>3</v>
      </c>
      <c r="K849">
        <v>471.05422499999997</v>
      </c>
      <c r="L849">
        <v>8.3058999999999994E-2</v>
      </c>
      <c r="M849" t="s">
        <v>4</v>
      </c>
      <c r="N849">
        <v>166.27735899999999</v>
      </c>
      <c r="O849">
        <v>8.0697000000000005E-2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2128391026</v>
      </c>
      <c r="AM849">
        <v>0</v>
      </c>
    </row>
    <row r="850" spans="1:39" x14ac:dyDescent="0.25">
      <c r="A850" t="s">
        <v>209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540.84571200000005</v>
      </c>
      <c r="I850">
        <v>0.74482599999999999</v>
      </c>
      <c r="J850" t="s">
        <v>3</v>
      </c>
      <c r="K850">
        <v>530.11622599999998</v>
      </c>
      <c r="L850">
        <v>0.100595</v>
      </c>
      <c r="M850" t="s">
        <v>4</v>
      </c>
      <c r="N850">
        <v>187.23718199999999</v>
      </c>
      <c r="O850">
        <v>9.7062999999999997E-2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2128391026</v>
      </c>
      <c r="AM850">
        <v>0</v>
      </c>
    </row>
    <row r="851" spans="1:39" x14ac:dyDescent="0.25">
      <c r="A851" t="s">
        <v>209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601.12284999999997</v>
      </c>
      <c r="I851">
        <v>0.89818299999999995</v>
      </c>
      <c r="J851" t="s">
        <v>3</v>
      </c>
      <c r="K851">
        <v>589.19279200000005</v>
      </c>
      <c r="L851">
        <v>0.121531</v>
      </c>
      <c r="M851" t="s">
        <v>4</v>
      </c>
      <c r="N851">
        <v>208.21047999999999</v>
      </c>
      <c r="O851">
        <v>0.11598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2128391026</v>
      </c>
      <c r="AM851">
        <v>0</v>
      </c>
    </row>
    <row r="852" spans="1:39" x14ac:dyDescent="0.25">
      <c r="A852" t="s">
        <v>209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661.43686300000002</v>
      </c>
      <c r="I852">
        <v>1.103442</v>
      </c>
      <c r="J852" t="s">
        <v>3</v>
      </c>
      <c r="K852">
        <v>648.28562099999999</v>
      </c>
      <c r="L852">
        <v>0.14613200000000001</v>
      </c>
      <c r="M852" t="s">
        <v>4</v>
      </c>
      <c r="N852">
        <v>229.19776999999999</v>
      </c>
      <c r="O852">
        <v>0.13713900000000001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2128391026</v>
      </c>
      <c r="AM852">
        <v>0</v>
      </c>
    </row>
    <row r="853" spans="1:39" x14ac:dyDescent="0.25">
      <c r="A853" t="s">
        <v>209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721.72325999999998</v>
      </c>
      <c r="I853">
        <v>1.307498</v>
      </c>
      <c r="J853" t="s">
        <v>3</v>
      </c>
      <c r="K853">
        <v>707.38910899999996</v>
      </c>
      <c r="L853">
        <v>0.165745</v>
      </c>
      <c r="M853" t="s">
        <v>4</v>
      </c>
      <c r="N853">
        <v>250.19294300000001</v>
      </c>
      <c r="O853">
        <v>0.156809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2128391026</v>
      </c>
      <c r="AM853">
        <v>0</v>
      </c>
    </row>
    <row r="854" spans="1:39" x14ac:dyDescent="0.25">
      <c r="A854" t="s">
        <v>209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782.02032499999996</v>
      </c>
      <c r="I854">
        <v>1.5362990000000001</v>
      </c>
      <c r="J854" t="s">
        <v>3</v>
      </c>
      <c r="K854">
        <v>766.50699499999996</v>
      </c>
      <c r="L854">
        <v>0.190721</v>
      </c>
      <c r="M854" t="s">
        <v>4</v>
      </c>
      <c r="N854">
        <v>271.19938300000001</v>
      </c>
      <c r="O854">
        <v>0.180754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2128391026</v>
      </c>
      <c r="AM854">
        <v>0</v>
      </c>
    </row>
    <row r="855" spans="1:39" x14ac:dyDescent="0.25">
      <c r="A855" t="s">
        <v>209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842.30282099999999</v>
      </c>
      <c r="I855">
        <v>1.79223</v>
      </c>
      <c r="J855" t="s">
        <v>3</v>
      </c>
      <c r="K855">
        <v>825.63111000000004</v>
      </c>
      <c r="L855">
        <v>0.21829799999999999</v>
      </c>
      <c r="M855" t="s">
        <v>4</v>
      </c>
      <c r="N855">
        <v>292.21364599999998</v>
      </c>
      <c r="O855">
        <v>0.20608699999999999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2128391026</v>
      </c>
      <c r="AM855">
        <v>0</v>
      </c>
    </row>
    <row r="856" spans="1:39" x14ac:dyDescent="0.25">
      <c r="A856" t="s">
        <v>209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902.59994900000004</v>
      </c>
      <c r="I856">
        <v>1.994327</v>
      </c>
      <c r="J856" t="s">
        <v>3</v>
      </c>
      <c r="K856">
        <v>884.76740600000005</v>
      </c>
      <c r="L856">
        <v>0.244029</v>
      </c>
      <c r="M856" t="s">
        <v>4</v>
      </c>
      <c r="N856">
        <v>313.23596900000001</v>
      </c>
      <c r="O856">
        <v>0.23186999999999999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2128391026</v>
      </c>
      <c r="AM856">
        <v>0</v>
      </c>
    </row>
    <row r="857" spans="1:39" x14ac:dyDescent="0.25">
      <c r="A857" t="s">
        <v>209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962.88557000000003</v>
      </c>
      <c r="I857">
        <v>2.0939589999999999</v>
      </c>
      <c r="J857" t="s">
        <v>3</v>
      </c>
      <c r="K857">
        <v>943.91147799999999</v>
      </c>
      <c r="L857">
        <v>0.27645599999999998</v>
      </c>
      <c r="M857" t="s">
        <v>4</v>
      </c>
      <c r="N857">
        <v>334.26540799999998</v>
      </c>
      <c r="O857">
        <v>0.26294600000000001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2128391026</v>
      </c>
      <c r="AM857">
        <v>0</v>
      </c>
    </row>
    <row r="858" spans="1:39" x14ac:dyDescent="0.25">
      <c r="A858" t="s">
        <v>209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1023.176526</v>
      </c>
      <c r="I858">
        <v>2.17103</v>
      </c>
      <c r="J858" t="s">
        <v>3</v>
      </c>
      <c r="K858">
        <v>1003.06678</v>
      </c>
      <c r="L858">
        <v>0.30658400000000002</v>
      </c>
      <c r="M858" t="s">
        <v>4</v>
      </c>
      <c r="N858">
        <v>355.30432300000001</v>
      </c>
      <c r="O858">
        <v>0.29061799999999999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2128391026</v>
      </c>
      <c r="AM858">
        <v>0</v>
      </c>
    </row>
    <row r="859" spans="1:39" x14ac:dyDescent="0.25">
      <c r="A859" t="s">
        <v>209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1083.5252</v>
      </c>
      <c r="I859">
        <v>2.4142619999999999</v>
      </c>
      <c r="J859" t="s">
        <v>3</v>
      </c>
      <c r="K859">
        <v>1062.2280539999999</v>
      </c>
      <c r="L859">
        <v>0.34003100000000003</v>
      </c>
      <c r="M859" t="s">
        <v>4</v>
      </c>
      <c r="N859">
        <v>376.348071</v>
      </c>
      <c r="O859">
        <v>0.32208100000000001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2128391026</v>
      </c>
      <c r="AM859">
        <v>0</v>
      </c>
    </row>
    <row r="860" spans="1:39" x14ac:dyDescent="0.25">
      <c r="A860" t="s">
        <v>209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1143.9096360000001</v>
      </c>
      <c r="I860">
        <v>2.5968789999999999</v>
      </c>
      <c r="J860" t="s">
        <v>3</v>
      </c>
      <c r="K860">
        <v>1121.39751</v>
      </c>
      <c r="L860">
        <v>0.372054</v>
      </c>
      <c r="M860" t="s">
        <v>4</v>
      </c>
      <c r="N860">
        <v>397.398188</v>
      </c>
      <c r="O860">
        <v>0.35214499999999999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2128391026</v>
      </c>
      <c r="AM860">
        <v>0</v>
      </c>
    </row>
    <row r="861" spans="1:39" x14ac:dyDescent="0.25">
      <c r="A861" t="s">
        <v>209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1204.2869900000001</v>
      </c>
      <c r="I861">
        <v>2.815585</v>
      </c>
      <c r="J861" t="s">
        <v>3</v>
      </c>
      <c r="K861">
        <v>1180.5764360000001</v>
      </c>
      <c r="L861">
        <v>0.407827</v>
      </c>
      <c r="M861" t="s">
        <v>4</v>
      </c>
      <c r="N861">
        <v>418.45575100000002</v>
      </c>
      <c r="O861">
        <v>0.38237300000000002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2128391026</v>
      </c>
      <c r="AM861">
        <v>0</v>
      </c>
    </row>
    <row r="862" spans="1:39" x14ac:dyDescent="0.25">
      <c r="A862" t="s">
        <v>210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59.757778999999999</v>
      </c>
      <c r="I862">
        <v>2.9205999999999999E-2</v>
      </c>
      <c r="J862" t="s">
        <v>3</v>
      </c>
      <c r="K862">
        <v>58.427703999999999</v>
      </c>
      <c r="L862">
        <v>3.2030000000000001E-3</v>
      </c>
      <c r="M862" t="s">
        <v>4</v>
      </c>
      <c r="N862">
        <v>20.357458000000001</v>
      </c>
      <c r="O862">
        <v>2.6220000000000002E-3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2128391026</v>
      </c>
      <c r="AM862">
        <v>0</v>
      </c>
    </row>
    <row r="863" spans="1:39" x14ac:dyDescent="0.25">
      <c r="A863" t="s">
        <v>210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119.758112</v>
      </c>
      <c r="I863">
        <v>8.7089E-2</v>
      </c>
      <c r="J863" t="s">
        <v>3</v>
      </c>
      <c r="K863">
        <v>117.146345</v>
      </c>
      <c r="L863">
        <v>8.6960000000000006E-3</v>
      </c>
      <c r="M863" t="s">
        <v>4</v>
      </c>
      <c r="N863">
        <v>41.056733999999999</v>
      </c>
      <c r="O863">
        <v>7.9679999999999994E-3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2128391026</v>
      </c>
      <c r="AM863">
        <v>0</v>
      </c>
    </row>
    <row r="864" spans="1:39" x14ac:dyDescent="0.25">
      <c r="A864" t="s">
        <v>210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179.832097</v>
      </c>
      <c r="I864">
        <v>0.15901499999999999</v>
      </c>
      <c r="J864" t="s">
        <v>3</v>
      </c>
      <c r="K864">
        <v>175.96921699999999</v>
      </c>
      <c r="L864">
        <v>1.6230000000000001E-2</v>
      </c>
      <c r="M864" t="s">
        <v>4</v>
      </c>
      <c r="N864">
        <v>61.856465</v>
      </c>
      <c r="O864">
        <v>1.5512E-2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2128391026</v>
      </c>
      <c r="AM864">
        <v>0</v>
      </c>
    </row>
    <row r="865" spans="1:39" x14ac:dyDescent="0.25">
      <c r="A865" t="s">
        <v>210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239.99190100000001</v>
      </c>
      <c r="I865">
        <v>0.27200800000000003</v>
      </c>
      <c r="J865" t="s">
        <v>3</v>
      </c>
      <c r="K865">
        <v>234.847128</v>
      </c>
      <c r="L865">
        <v>2.4289000000000002E-2</v>
      </c>
      <c r="M865" t="s">
        <v>4</v>
      </c>
      <c r="N865">
        <v>82.707937000000001</v>
      </c>
      <c r="O865">
        <v>2.3442000000000001E-2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2128391026</v>
      </c>
      <c r="AM865">
        <v>0</v>
      </c>
    </row>
    <row r="866" spans="1:39" x14ac:dyDescent="0.25">
      <c r="A866" t="s">
        <v>210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300.12329799999998</v>
      </c>
      <c r="I866">
        <v>0.360323</v>
      </c>
      <c r="J866" t="s">
        <v>3</v>
      </c>
      <c r="K866">
        <v>293.76342199999999</v>
      </c>
      <c r="L866">
        <v>3.5410999999999998E-2</v>
      </c>
      <c r="M866" t="s">
        <v>4</v>
      </c>
      <c r="N866">
        <v>103.594284</v>
      </c>
      <c r="O866">
        <v>3.4617000000000002E-2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2128391026</v>
      </c>
      <c r="AM866">
        <v>0</v>
      </c>
    </row>
    <row r="867" spans="1:39" x14ac:dyDescent="0.25">
      <c r="A867" t="s">
        <v>210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360.307615</v>
      </c>
      <c r="I867">
        <v>0.456123</v>
      </c>
      <c r="J867" t="s">
        <v>3</v>
      </c>
      <c r="K867">
        <v>352.71947299999999</v>
      </c>
      <c r="L867">
        <v>4.7345999999999999E-2</v>
      </c>
      <c r="M867" t="s">
        <v>4</v>
      </c>
      <c r="N867">
        <v>124.518176</v>
      </c>
      <c r="O867">
        <v>4.5973E-2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2128391026</v>
      </c>
      <c r="AM867">
        <v>0</v>
      </c>
    </row>
    <row r="868" spans="1:39" x14ac:dyDescent="0.25">
      <c r="A868" t="s">
        <v>210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420.53225200000003</v>
      </c>
      <c r="I868">
        <v>0.57571799999999995</v>
      </c>
      <c r="J868" t="s">
        <v>3</v>
      </c>
      <c r="K868">
        <v>411.69554900000003</v>
      </c>
      <c r="L868">
        <v>6.0622000000000002E-2</v>
      </c>
      <c r="M868" t="s">
        <v>4</v>
      </c>
      <c r="N868">
        <v>145.458474</v>
      </c>
      <c r="O868">
        <v>5.9312999999999998E-2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2128391026</v>
      </c>
      <c r="AM868">
        <v>0</v>
      </c>
    </row>
    <row r="869" spans="1:39" x14ac:dyDescent="0.25">
      <c r="A869" t="s">
        <v>210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480.791516</v>
      </c>
      <c r="I869">
        <v>0.71266300000000005</v>
      </c>
      <c r="J869" t="s">
        <v>3</v>
      </c>
      <c r="K869">
        <v>470.69384500000001</v>
      </c>
      <c r="L869">
        <v>7.3682999999999998E-2</v>
      </c>
      <c r="M869" t="s">
        <v>4</v>
      </c>
      <c r="N869">
        <v>166.419228</v>
      </c>
      <c r="O869">
        <v>7.1823999999999999E-2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2128391026</v>
      </c>
      <c r="AM869">
        <v>0</v>
      </c>
    </row>
    <row r="870" spans="1:39" x14ac:dyDescent="0.25">
      <c r="A870" t="s">
        <v>210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541.04293199999995</v>
      </c>
      <c r="I870">
        <v>0.84668399999999999</v>
      </c>
      <c r="J870" t="s">
        <v>3</v>
      </c>
      <c r="K870">
        <v>529.70903399999997</v>
      </c>
      <c r="L870">
        <v>8.9736999999999997E-2</v>
      </c>
      <c r="M870" t="s">
        <v>4</v>
      </c>
      <c r="N870">
        <v>187.39553799999999</v>
      </c>
      <c r="O870">
        <v>8.7980000000000003E-2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2128391026</v>
      </c>
      <c r="AM870">
        <v>0</v>
      </c>
    </row>
    <row r="871" spans="1:39" x14ac:dyDescent="0.25">
      <c r="A871" t="s">
        <v>210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601.30841399999997</v>
      </c>
      <c r="I871">
        <v>0.97794000000000003</v>
      </c>
      <c r="J871" t="s">
        <v>3</v>
      </c>
      <c r="K871">
        <v>588.74457900000004</v>
      </c>
      <c r="L871">
        <v>0.10594199999999999</v>
      </c>
      <c r="M871" t="s">
        <v>4</v>
      </c>
      <c r="N871">
        <v>208.38743099999999</v>
      </c>
      <c r="O871">
        <v>0.103704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2128391026</v>
      </c>
      <c r="AM871">
        <v>0</v>
      </c>
    </row>
    <row r="872" spans="1:39" x14ac:dyDescent="0.25">
      <c r="A872" t="s">
        <v>210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661.59218599999997</v>
      </c>
      <c r="I872">
        <v>1.14232</v>
      </c>
      <c r="J872" t="s">
        <v>3</v>
      </c>
      <c r="K872">
        <v>647.79113400000006</v>
      </c>
      <c r="L872">
        <v>0.12152300000000001</v>
      </c>
      <c r="M872" t="s">
        <v>4</v>
      </c>
      <c r="N872">
        <v>229.38883000000001</v>
      </c>
      <c r="O872">
        <v>0.119713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2128391026</v>
      </c>
      <c r="AM872">
        <v>0</v>
      </c>
    </row>
    <row r="873" spans="1:39" x14ac:dyDescent="0.25">
      <c r="A873" t="s">
        <v>210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721.92464500000006</v>
      </c>
      <c r="I873">
        <v>1.3916489999999999</v>
      </c>
      <c r="J873" t="s">
        <v>3</v>
      </c>
      <c r="K873">
        <v>706.85148900000002</v>
      </c>
      <c r="L873">
        <v>0.13946600000000001</v>
      </c>
      <c r="M873" t="s">
        <v>4</v>
      </c>
      <c r="N873">
        <v>250.402672</v>
      </c>
      <c r="O873">
        <v>0.13749400000000001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2128391026</v>
      </c>
      <c r="AM873">
        <v>0</v>
      </c>
    </row>
    <row r="874" spans="1:39" x14ac:dyDescent="0.25">
      <c r="A874" t="s">
        <v>210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782.22605099999998</v>
      </c>
      <c r="I874">
        <v>1.591226</v>
      </c>
      <c r="J874" t="s">
        <v>3</v>
      </c>
      <c r="K874">
        <v>765.92380600000001</v>
      </c>
      <c r="L874">
        <v>0.15892200000000001</v>
      </c>
      <c r="M874" t="s">
        <v>4</v>
      </c>
      <c r="N874">
        <v>271.42767900000001</v>
      </c>
      <c r="O874">
        <v>0.15618499999999999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2128391026</v>
      </c>
      <c r="AM874">
        <v>0</v>
      </c>
    </row>
    <row r="875" spans="1:39" x14ac:dyDescent="0.25">
      <c r="A875" t="s">
        <v>210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842.57416699999999</v>
      </c>
      <c r="I875">
        <v>1.817509</v>
      </c>
      <c r="J875" t="s">
        <v>3</v>
      </c>
      <c r="K875">
        <v>825.00592200000006</v>
      </c>
      <c r="L875">
        <v>0.178337</v>
      </c>
      <c r="M875" t="s">
        <v>4</v>
      </c>
      <c r="N875">
        <v>292.45939900000002</v>
      </c>
      <c r="O875">
        <v>0.175204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2128391026</v>
      </c>
      <c r="AM875">
        <v>0</v>
      </c>
    </row>
    <row r="876" spans="1:39" x14ac:dyDescent="0.25">
      <c r="A876" t="s">
        <v>210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902.88524800000005</v>
      </c>
      <c r="I876">
        <v>1.8641209999999999</v>
      </c>
      <c r="J876" t="s">
        <v>3</v>
      </c>
      <c r="K876">
        <v>884.10632599999997</v>
      </c>
      <c r="L876">
        <v>0.19977300000000001</v>
      </c>
      <c r="M876" t="s">
        <v>4</v>
      </c>
      <c r="N876">
        <v>313.50806499999999</v>
      </c>
      <c r="O876">
        <v>0.195773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2128391026</v>
      </c>
      <c r="AM876">
        <v>0</v>
      </c>
    </row>
    <row r="877" spans="1:39" x14ac:dyDescent="0.25">
      <c r="A877" t="s">
        <v>210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963.23836100000005</v>
      </c>
      <c r="I877">
        <v>2.0520130000000001</v>
      </c>
      <c r="J877" t="s">
        <v>3</v>
      </c>
      <c r="K877">
        <v>943.21084499999995</v>
      </c>
      <c r="L877">
        <v>0.21967100000000001</v>
      </c>
      <c r="M877" t="s">
        <v>4</v>
      </c>
      <c r="N877">
        <v>334.55937399999999</v>
      </c>
      <c r="O877">
        <v>0.21565699999999999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2128391026</v>
      </c>
      <c r="AM877">
        <v>0</v>
      </c>
    </row>
    <row r="878" spans="1:39" x14ac:dyDescent="0.25">
      <c r="A878" t="s">
        <v>210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1023.652515</v>
      </c>
      <c r="I878">
        <v>2.2278500000000001</v>
      </c>
      <c r="J878" t="s">
        <v>3</v>
      </c>
      <c r="K878">
        <v>1002.326678</v>
      </c>
      <c r="L878">
        <v>0.23852699999999999</v>
      </c>
      <c r="M878" t="s">
        <v>4</v>
      </c>
      <c r="N878">
        <v>355.62130400000001</v>
      </c>
      <c r="O878">
        <v>0.235405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2128391026</v>
      </c>
      <c r="AM878">
        <v>0</v>
      </c>
    </row>
    <row r="879" spans="1:39" x14ac:dyDescent="0.25">
      <c r="A879" t="s">
        <v>210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1084.0034029999999</v>
      </c>
      <c r="I879">
        <v>2.352868</v>
      </c>
      <c r="J879" t="s">
        <v>3</v>
      </c>
      <c r="K879">
        <v>1061.4487650000001</v>
      </c>
      <c r="L879">
        <v>0.263214</v>
      </c>
      <c r="M879" t="s">
        <v>4</v>
      </c>
      <c r="N879">
        <v>376.68772999999999</v>
      </c>
      <c r="O879">
        <v>0.26075799999999999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2128391026</v>
      </c>
      <c r="AM879">
        <v>0</v>
      </c>
    </row>
    <row r="880" spans="1:39" x14ac:dyDescent="0.25">
      <c r="A880" t="s">
        <v>210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1144.4011129999999</v>
      </c>
      <c r="I880">
        <v>2.5302129999999998</v>
      </c>
      <c r="J880" t="s">
        <v>3</v>
      </c>
      <c r="K880">
        <v>1120.5848020000001</v>
      </c>
      <c r="L880">
        <v>0.28984100000000002</v>
      </c>
      <c r="M880" t="s">
        <v>4</v>
      </c>
      <c r="N880">
        <v>397.76327900000001</v>
      </c>
      <c r="O880">
        <v>0.28813299999999997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2128391026</v>
      </c>
      <c r="AM880">
        <v>0</v>
      </c>
    </row>
    <row r="881" spans="1:39" x14ac:dyDescent="0.25">
      <c r="A881" t="s">
        <v>210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1204.793394</v>
      </c>
      <c r="I881">
        <v>2.7020789999999999</v>
      </c>
      <c r="J881" t="s">
        <v>3</v>
      </c>
      <c r="K881">
        <v>1179.729595</v>
      </c>
      <c r="L881">
        <v>0.32308999999999999</v>
      </c>
      <c r="M881" t="s">
        <v>4</v>
      </c>
      <c r="N881">
        <v>418.84908000000001</v>
      </c>
      <c r="O881">
        <v>0.319884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2128391026</v>
      </c>
      <c r="AM881">
        <v>0</v>
      </c>
    </row>
    <row r="882" spans="1:39" x14ac:dyDescent="0.25">
      <c r="A882" t="s">
        <v>211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48.687618000000001</v>
      </c>
      <c r="I882">
        <v>1.428653</v>
      </c>
      <c r="J882" t="s">
        <v>3</v>
      </c>
      <c r="K882">
        <v>48.521807000000003</v>
      </c>
      <c r="L882">
        <v>1.204285</v>
      </c>
      <c r="M882" t="s">
        <v>4</v>
      </c>
      <c r="N882">
        <v>6.8142959999999997</v>
      </c>
      <c r="O882">
        <v>4.3083000000000003E-2</v>
      </c>
      <c r="P882" t="s">
        <v>5</v>
      </c>
      <c r="Q882">
        <v>0.23755799999999999</v>
      </c>
      <c r="R882">
        <v>1.1235E-2</v>
      </c>
      <c r="S882" t="s">
        <v>6</v>
      </c>
      <c r="T882">
        <v>38.303725999999997</v>
      </c>
      <c r="U882">
        <v>3.1606000000000002E-2</v>
      </c>
      <c r="V882" t="s">
        <v>7</v>
      </c>
      <c r="W882">
        <v>0.18834799999999999</v>
      </c>
      <c r="X882">
        <v>4.4910000000000002E-3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44582.542891999998</v>
      </c>
      <c r="AJ882">
        <v>1577076719.9068501</v>
      </c>
      <c r="AK882" t="s">
        <v>12</v>
      </c>
      <c r="AL882">
        <v>2128391026</v>
      </c>
      <c r="AM882">
        <v>0</v>
      </c>
    </row>
    <row r="883" spans="1:39" x14ac:dyDescent="0.25">
      <c r="A883" t="s">
        <v>211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97.312903000000006</v>
      </c>
      <c r="I883">
        <v>4.2436030000000002</v>
      </c>
      <c r="J883" t="s">
        <v>3</v>
      </c>
      <c r="K883">
        <v>96.951657999999995</v>
      </c>
      <c r="L883">
        <v>3.5224500000000001</v>
      </c>
      <c r="M883" t="s">
        <v>4</v>
      </c>
      <c r="N883">
        <v>13.747714</v>
      </c>
      <c r="O883">
        <v>0.12157999999999999</v>
      </c>
      <c r="P883" t="s">
        <v>5</v>
      </c>
      <c r="Q883">
        <v>0.49018200000000001</v>
      </c>
      <c r="R883">
        <v>3.8216E-2</v>
      </c>
      <c r="S883" t="s">
        <v>6</v>
      </c>
      <c r="T883">
        <v>76.532753999999997</v>
      </c>
      <c r="U883">
        <v>8.2891999999999993E-2</v>
      </c>
      <c r="V883" t="s">
        <v>7</v>
      </c>
      <c r="W883">
        <v>0.34434999999999999</v>
      </c>
      <c r="X883">
        <v>7.9150000000000002E-3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48148.366090000003</v>
      </c>
      <c r="AJ883">
        <v>1522850879.3986001</v>
      </c>
      <c r="AK883" t="s">
        <v>12</v>
      </c>
      <c r="AL883">
        <v>2128391026</v>
      </c>
      <c r="AM883">
        <v>0</v>
      </c>
    </row>
    <row r="884" spans="1:39" x14ac:dyDescent="0.25">
      <c r="A884" t="s">
        <v>211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146.378275</v>
      </c>
      <c r="I884">
        <v>12.247073</v>
      </c>
      <c r="J884" t="s">
        <v>3</v>
      </c>
      <c r="K884">
        <v>145.750765</v>
      </c>
      <c r="L884">
        <v>9.4999099999999999</v>
      </c>
      <c r="M884" t="s">
        <v>4</v>
      </c>
      <c r="N884">
        <v>20.885961000000002</v>
      </c>
      <c r="O884">
        <v>0.95800300000000005</v>
      </c>
      <c r="P884" t="s">
        <v>5</v>
      </c>
      <c r="Q884">
        <v>0.81844600000000001</v>
      </c>
      <c r="R884">
        <v>0.26646199999999998</v>
      </c>
      <c r="S884" t="s">
        <v>6</v>
      </c>
      <c r="T884">
        <v>114.777855</v>
      </c>
      <c r="U884">
        <v>0.178758</v>
      </c>
      <c r="V884" t="s">
        <v>7</v>
      </c>
      <c r="W884">
        <v>0.50951999999999997</v>
      </c>
      <c r="X884">
        <v>1.9531E-2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48645.537715999999</v>
      </c>
      <c r="AJ884">
        <v>1501138431.97243</v>
      </c>
      <c r="AK884" t="s">
        <v>12</v>
      </c>
      <c r="AL884">
        <v>2128391026</v>
      </c>
      <c r="AM884">
        <v>0</v>
      </c>
    </row>
    <row r="885" spans="1:39" x14ac:dyDescent="0.25">
      <c r="A885" t="s">
        <v>211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194.990082</v>
      </c>
      <c r="I885">
        <v>16.134785999999998</v>
      </c>
      <c r="J885" t="s">
        <v>3</v>
      </c>
      <c r="K885">
        <v>194.20095000000001</v>
      </c>
      <c r="L885">
        <v>13.119686</v>
      </c>
      <c r="M885" t="s">
        <v>4</v>
      </c>
      <c r="N885">
        <v>27.959561000000001</v>
      </c>
      <c r="O885">
        <v>1.356684</v>
      </c>
      <c r="P885" t="s">
        <v>5</v>
      </c>
      <c r="Q885">
        <v>1.0395559999999999</v>
      </c>
      <c r="R885">
        <v>0.27702199999999999</v>
      </c>
      <c r="S885" t="s">
        <v>6</v>
      </c>
      <c r="T885">
        <v>152.97791799999999</v>
      </c>
      <c r="U885">
        <v>0.22056100000000001</v>
      </c>
      <c r="V885" t="s">
        <v>7</v>
      </c>
      <c r="W885">
        <v>0.67310000000000003</v>
      </c>
      <c r="X885">
        <v>3.1511999999999998E-2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51859.793291000002</v>
      </c>
      <c r="AJ885">
        <v>1440760582.40119</v>
      </c>
      <c r="AK885" t="s">
        <v>12</v>
      </c>
      <c r="AL885">
        <v>2128391026</v>
      </c>
      <c r="AM885">
        <v>0</v>
      </c>
    </row>
    <row r="886" spans="1:39" x14ac:dyDescent="0.25">
      <c r="A886" t="s">
        <v>211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243.54535799999999</v>
      </c>
      <c r="I886">
        <v>19.413133999999999</v>
      </c>
      <c r="J886" t="s">
        <v>3</v>
      </c>
      <c r="K886">
        <v>242.59224800000001</v>
      </c>
      <c r="L886">
        <v>15.991</v>
      </c>
      <c r="M886" t="s">
        <v>4</v>
      </c>
      <c r="N886">
        <v>35.003463000000004</v>
      </c>
      <c r="O886">
        <v>1.4532069999999999</v>
      </c>
      <c r="P886" t="s">
        <v>5</v>
      </c>
      <c r="Q886">
        <v>1.26776</v>
      </c>
      <c r="R886">
        <v>0.29097899999999999</v>
      </c>
      <c r="S886" t="s">
        <v>6</v>
      </c>
      <c r="T886">
        <v>191.18879000000001</v>
      </c>
      <c r="U886">
        <v>0.275063</v>
      </c>
      <c r="V886" t="s">
        <v>7</v>
      </c>
      <c r="W886">
        <v>0.82723000000000002</v>
      </c>
      <c r="X886">
        <v>3.8686999999999999E-2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52229.464360999998</v>
      </c>
      <c r="AJ886">
        <v>1422304896.09181</v>
      </c>
      <c r="AK886" t="s">
        <v>12</v>
      </c>
      <c r="AL886">
        <v>2128391026</v>
      </c>
      <c r="AM886">
        <v>0</v>
      </c>
    </row>
    <row r="887" spans="1:39" x14ac:dyDescent="0.25">
      <c r="A887" t="s">
        <v>211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292.04885200000001</v>
      </c>
      <c r="I887">
        <v>21.349447000000001</v>
      </c>
      <c r="J887" t="s">
        <v>3</v>
      </c>
      <c r="K887">
        <v>290.95489099999998</v>
      </c>
      <c r="L887">
        <v>17.834188999999999</v>
      </c>
      <c r="M887" t="s">
        <v>4</v>
      </c>
      <c r="N887">
        <v>42.08999</v>
      </c>
      <c r="O887">
        <v>1.691614</v>
      </c>
      <c r="P887" t="s">
        <v>5</v>
      </c>
      <c r="Q887">
        <v>1.479006</v>
      </c>
      <c r="R887">
        <v>0.29897299999999999</v>
      </c>
      <c r="S887" t="s">
        <v>6</v>
      </c>
      <c r="T887">
        <v>229.38658899999999</v>
      </c>
      <c r="U887">
        <v>0.30256100000000002</v>
      </c>
      <c r="V887" t="s">
        <v>7</v>
      </c>
      <c r="W887">
        <v>0.983178</v>
      </c>
      <c r="X887">
        <v>4.4074000000000002E-2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52447.317321000002</v>
      </c>
      <c r="AJ887">
        <v>1426014519.7477</v>
      </c>
      <c r="AK887" t="s">
        <v>12</v>
      </c>
      <c r="AL887">
        <v>2128391026</v>
      </c>
      <c r="AM887">
        <v>0</v>
      </c>
    </row>
    <row r="888" spans="1:39" x14ac:dyDescent="0.25">
      <c r="A888" t="s">
        <v>211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340.73887000000002</v>
      </c>
      <c r="I888">
        <v>23.684463999999998</v>
      </c>
      <c r="J888" t="s">
        <v>3</v>
      </c>
      <c r="K888">
        <v>339.47536200000002</v>
      </c>
      <c r="L888">
        <v>19.972861000000002</v>
      </c>
      <c r="M888" t="s">
        <v>4</v>
      </c>
      <c r="N888">
        <v>49.174644999999998</v>
      </c>
      <c r="O888">
        <v>1.7398130000000001</v>
      </c>
      <c r="P888" t="s">
        <v>5</v>
      </c>
      <c r="Q888">
        <v>1.717892</v>
      </c>
      <c r="R888">
        <v>0.30899599999999999</v>
      </c>
      <c r="S888" t="s">
        <v>6</v>
      </c>
      <c r="T888">
        <v>267.60989599999999</v>
      </c>
      <c r="U888">
        <v>0.34033400000000003</v>
      </c>
      <c r="V888" t="s">
        <v>7</v>
      </c>
      <c r="W888">
        <v>1.1390020000000001</v>
      </c>
      <c r="X888">
        <v>4.7461999999999997E-2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52447.317321000002</v>
      </c>
      <c r="AJ888">
        <v>1426014519.7477</v>
      </c>
      <c r="AK888" t="s">
        <v>12</v>
      </c>
      <c r="AL888">
        <v>2128391026</v>
      </c>
      <c r="AM888">
        <v>0</v>
      </c>
    </row>
    <row r="889" spans="1:39" x14ac:dyDescent="0.25">
      <c r="A889" t="s">
        <v>211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389.44566300000002</v>
      </c>
      <c r="I889">
        <v>27.004408999999999</v>
      </c>
      <c r="J889" t="s">
        <v>3</v>
      </c>
      <c r="K889">
        <v>388.009342</v>
      </c>
      <c r="L889">
        <v>22.839563999999999</v>
      </c>
      <c r="M889" t="s">
        <v>4</v>
      </c>
      <c r="N889">
        <v>56.258057999999998</v>
      </c>
      <c r="O889">
        <v>1.7674030000000001</v>
      </c>
      <c r="P889" t="s">
        <v>5</v>
      </c>
      <c r="Q889">
        <v>1.9565440000000001</v>
      </c>
      <c r="R889">
        <v>0.33750000000000002</v>
      </c>
      <c r="S889" t="s">
        <v>6</v>
      </c>
      <c r="T889">
        <v>305.84254299999998</v>
      </c>
      <c r="U889">
        <v>0.40862500000000002</v>
      </c>
      <c r="V889" t="s">
        <v>7</v>
      </c>
      <c r="W889">
        <v>1.3011140000000001</v>
      </c>
      <c r="X889">
        <v>5.5281999999999998E-2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52447.317321000002</v>
      </c>
      <c r="AJ889">
        <v>1426014519.7477</v>
      </c>
      <c r="AK889" t="s">
        <v>12</v>
      </c>
      <c r="AL889">
        <v>2128391026</v>
      </c>
      <c r="AM889">
        <v>0</v>
      </c>
    </row>
    <row r="890" spans="1:39" x14ac:dyDescent="0.25">
      <c r="A890" t="s">
        <v>211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438.21775500000001</v>
      </c>
      <c r="I890">
        <v>29.790638000000001</v>
      </c>
      <c r="J890" t="s">
        <v>3</v>
      </c>
      <c r="K890">
        <v>436.60195800000002</v>
      </c>
      <c r="L890">
        <v>25.315013</v>
      </c>
      <c r="M890" t="s">
        <v>4</v>
      </c>
      <c r="N890">
        <v>63.342055000000002</v>
      </c>
      <c r="O890">
        <v>1.920547</v>
      </c>
      <c r="P890" t="s">
        <v>5</v>
      </c>
      <c r="Q890">
        <v>2.2018870000000001</v>
      </c>
      <c r="R890">
        <v>0.354356</v>
      </c>
      <c r="S890" t="s">
        <v>6</v>
      </c>
      <c r="T890">
        <v>344.08539200000001</v>
      </c>
      <c r="U890">
        <v>0.45687</v>
      </c>
      <c r="V890" t="s">
        <v>7</v>
      </c>
      <c r="W890">
        <v>1.4583980000000001</v>
      </c>
      <c r="X890">
        <v>6.0428999999999997E-2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52510.091896999998</v>
      </c>
      <c r="AJ890">
        <v>1421186936.5144</v>
      </c>
      <c r="AK890" t="s">
        <v>12</v>
      </c>
      <c r="AL890">
        <v>2128391026</v>
      </c>
      <c r="AM890">
        <v>0</v>
      </c>
    </row>
    <row r="891" spans="1:39" x14ac:dyDescent="0.25">
      <c r="A891" t="s">
        <v>211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487.13938999999999</v>
      </c>
      <c r="I891">
        <v>36.021807000000003</v>
      </c>
      <c r="J891" t="s">
        <v>3</v>
      </c>
      <c r="K891">
        <v>485.34789499999999</v>
      </c>
      <c r="L891">
        <v>30.698089</v>
      </c>
      <c r="M891" t="s">
        <v>4</v>
      </c>
      <c r="N891">
        <v>70.502782999999994</v>
      </c>
      <c r="O891">
        <v>2.260008</v>
      </c>
      <c r="P891" t="s">
        <v>5</v>
      </c>
      <c r="Q891">
        <v>2.4470109999999998</v>
      </c>
      <c r="R891">
        <v>0.403503</v>
      </c>
      <c r="S891" t="s">
        <v>6</v>
      </c>
      <c r="T891">
        <v>382.33872600000001</v>
      </c>
      <c r="U891">
        <v>0.537358</v>
      </c>
      <c r="V891" t="s">
        <v>7</v>
      </c>
      <c r="W891">
        <v>1.6222859999999999</v>
      </c>
      <c r="X891">
        <v>7.0725999999999997E-2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54084.046266999998</v>
      </c>
      <c r="AJ891">
        <v>1423148358.4091001</v>
      </c>
      <c r="AK891" t="s">
        <v>12</v>
      </c>
      <c r="AL891">
        <v>2128391026</v>
      </c>
      <c r="AM891">
        <v>0</v>
      </c>
    </row>
    <row r="892" spans="1:39" x14ac:dyDescent="0.25">
      <c r="A892" t="s">
        <v>211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536.34436800000003</v>
      </c>
      <c r="I892">
        <v>43.555700999999999</v>
      </c>
      <c r="J892" t="s">
        <v>3</v>
      </c>
      <c r="K892">
        <v>534.336052</v>
      </c>
      <c r="L892">
        <v>36.912193000000002</v>
      </c>
      <c r="M892" t="s">
        <v>4</v>
      </c>
      <c r="N892">
        <v>77.700794999999999</v>
      </c>
      <c r="O892">
        <v>2.4709449999999999</v>
      </c>
      <c r="P892" t="s">
        <v>5</v>
      </c>
      <c r="Q892">
        <v>2.7257729999999998</v>
      </c>
      <c r="R892">
        <v>0.48765799999999998</v>
      </c>
      <c r="S892" t="s">
        <v>6</v>
      </c>
      <c r="T892">
        <v>420.636618</v>
      </c>
      <c r="U892">
        <v>0.67336499999999999</v>
      </c>
      <c r="V892" t="s">
        <v>7</v>
      </c>
      <c r="W892">
        <v>1.791995</v>
      </c>
      <c r="X892">
        <v>8.1348000000000004E-2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54188.343638999999</v>
      </c>
      <c r="AJ892">
        <v>1418761650.7379601</v>
      </c>
      <c r="AK892" t="s">
        <v>12</v>
      </c>
      <c r="AL892">
        <v>2128391026</v>
      </c>
      <c r="AM892">
        <v>0</v>
      </c>
    </row>
    <row r="893" spans="1:39" x14ac:dyDescent="0.25">
      <c r="A893" t="s">
        <v>211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585.21861699999999</v>
      </c>
      <c r="I893">
        <v>45.063023000000001</v>
      </c>
      <c r="J893" t="s">
        <v>3</v>
      </c>
      <c r="K893">
        <v>583.04872399999999</v>
      </c>
      <c r="L893">
        <v>38.235250000000001</v>
      </c>
      <c r="M893" t="s">
        <v>4</v>
      </c>
      <c r="N893">
        <v>84.937239000000005</v>
      </c>
      <c r="O893">
        <v>2.4731070000000002</v>
      </c>
      <c r="P893" t="s">
        <v>5</v>
      </c>
      <c r="Q893">
        <v>2.957379</v>
      </c>
      <c r="R893">
        <v>0.49771100000000001</v>
      </c>
      <c r="S893" t="s">
        <v>6</v>
      </c>
      <c r="T893">
        <v>458.88128499999999</v>
      </c>
      <c r="U893">
        <v>0.69852199999999998</v>
      </c>
      <c r="V893" t="s">
        <v>7</v>
      </c>
      <c r="W893">
        <v>1.9539059999999999</v>
      </c>
      <c r="X893">
        <v>8.7983000000000006E-2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54663.333005</v>
      </c>
      <c r="AJ893">
        <v>1391380036.3577499</v>
      </c>
      <c r="AK893" t="s">
        <v>12</v>
      </c>
      <c r="AL893">
        <v>2128391026</v>
      </c>
      <c r="AM893">
        <v>0</v>
      </c>
    </row>
    <row r="894" spans="1:39" x14ac:dyDescent="0.25">
      <c r="A894" t="s">
        <v>211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633.86791300000004</v>
      </c>
      <c r="I894">
        <v>47.996963999999998</v>
      </c>
      <c r="J894" t="s">
        <v>3</v>
      </c>
      <c r="K894">
        <v>631.55458399999998</v>
      </c>
      <c r="L894">
        <v>40.818835999999997</v>
      </c>
      <c r="M894" t="s">
        <v>4</v>
      </c>
      <c r="N894">
        <v>92.105525</v>
      </c>
      <c r="O894">
        <v>2.4146239999999999</v>
      </c>
      <c r="P894" t="s">
        <v>5</v>
      </c>
      <c r="Q894">
        <v>3.1757499999999999</v>
      </c>
      <c r="R894">
        <v>0.50574399999999997</v>
      </c>
      <c r="S894" t="s">
        <v>6</v>
      </c>
      <c r="T894">
        <v>497.102936</v>
      </c>
      <c r="U894">
        <v>0.753139</v>
      </c>
      <c r="V894" t="s">
        <v>7</v>
      </c>
      <c r="W894">
        <v>2.1071460000000002</v>
      </c>
      <c r="X894">
        <v>9.7952999999999998E-2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55052.882766000002</v>
      </c>
      <c r="AJ894">
        <v>1377292462.2865701</v>
      </c>
      <c r="AK894" t="s">
        <v>12</v>
      </c>
      <c r="AL894">
        <v>2128391026</v>
      </c>
      <c r="AM894">
        <v>0</v>
      </c>
    </row>
    <row r="895" spans="1:39" x14ac:dyDescent="0.25">
      <c r="A895" t="s">
        <v>211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682.47411899999997</v>
      </c>
      <c r="I895">
        <v>52.152676999999997</v>
      </c>
      <c r="J895" t="s">
        <v>3</v>
      </c>
      <c r="K895">
        <v>679.997927</v>
      </c>
      <c r="L895">
        <v>44.395561000000001</v>
      </c>
      <c r="M895" t="s">
        <v>4</v>
      </c>
      <c r="N895">
        <v>99.238780000000006</v>
      </c>
      <c r="O895">
        <v>2.5740660000000002</v>
      </c>
      <c r="P895" t="s">
        <v>5</v>
      </c>
      <c r="Q895">
        <v>3.3995440000000001</v>
      </c>
      <c r="R895">
        <v>0.53819099999999997</v>
      </c>
      <c r="S895" t="s">
        <v>6</v>
      </c>
      <c r="T895">
        <v>535.32408299999997</v>
      </c>
      <c r="U895">
        <v>0.83291700000000002</v>
      </c>
      <c r="V895" t="s">
        <v>7</v>
      </c>
      <c r="W895">
        <v>2.2602600000000002</v>
      </c>
      <c r="X895">
        <v>0.109573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55052.882766000002</v>
      </c>
      <c r="AJ895">
        <v>1377292462.2865701</v>
      </c>
      <c r="AK895" t="s">
        <v>12</v>
      </c>
      <c r="AL895">
        <v>2128391026</v>
      </c>
      <c r="AM895">
        <v>0</v>
      </c>
    </row>
    <row r="896" spans="1:39" x14ac:dyDescent="0.25">
      <c r="A896" t="s">
        <v>211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730.86019399999998</v>
      </c>
      <c r="I896">
        <v>55.891933000000002</v>
      </c>
      <c r="J896" t="s">
        <v>3</v>
      </c>
      <c r="K896">
        <v>728.24609099999998</v>
      </c>
      <c r="L896">
        <v>47.626685999999999</v>
      </c>
      <c r="M896" t="s">
        <v>4</v>
      </c>
      <c r="N896">
        <v>106.332301</v>
      </c>
      <c r="O896">
        <v>2.7269019999999999</v>
      </c>
      <c r="P896" t="s">
        <v>5</v>
      </c>
      <c r="Q896">
        <v>3.59537</v>
      </c>
      <c r="R896">
        <v>0.560253</v>
      </c>
      <c r="S896" t="s">
        <v>6</v>
      </c>
      <c r="T896">
        <v>573.514633</v>
      </c>
      <c r="U896">
        <v>0.88724000000000003</v>
      </c>
      <c r="V896" t="s">
        <v>7</v>
      </c>
      <c r="W896">
        <v>2.4096799999999998</v>
      </c>
      <c r="X896">
        <v>0.12359199999999999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55052.882766000002</v>
      </c>
      <c r="AJ896">
        <v>1377292462.2865701</v>
      </c>
      <c r="AK896" t="s">
        <v>12</v>
      </c>
      <c r="AL896">
        <v>2128391026</v>
      </c>
      <c r="AM896">
        <v>0</v>
      </c>
    </row>
    <row r="897" spans="1:39" x14ac:dyDescent="0.25">
      <c r="A897" t="s">
        <v>211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779.43936900000006</v>
      </c>
      <c r="I897">
        <v>62.006379000000003</v>
      </c>
      <c r="J897" t="s">
        <v>3</v>
      </c>
      <c r="K897">
        <v>776.65864899999997</v>
      </c>
      <c r="L897">
        <v>52.862034999999999</v>
      </c>
      <c r="M897" t="s">
        <v>4</v>
      </c>
      <c r="N897">
        <v>113.405405</v>
      </c>
      <c r="O897">
        <v>2.981884</v>
      </c>
      <c r="P897" t="s">
        <v>5</v>
      </c>
      <c r="Q897">
        <v>3.8230740000000001</v>
      </c>
      <c r="R897">
        <v>0.61270800000000003</v>
      </c>
      <c r="S897" t="s">
        <v>6</v>
      </c>
      <c r="T897">
        <v>611.74117200000001</v>
      </c>
      <c r="U897">
        <v>0.98619699999999999</v>
      </c>
      <c r="V897" t="s">
        <v>7</v>
      </c>
      <c r="W897">
        <v>2.5623580000000001</v>
      </c>
      <c r="X897">
        <v>0.13803299999999999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55070.593869999997</v>
      </c>
      <c r="AJ897">
        <v>1376376301.2454801</v>
      </c>
      <c r="AK897" t="s">
        <v>12</v>
      </c>
      <c r="AL897">
        <v>2128391026</v>
      </c>
      <c r="AM897">
        <v>0</v>
      </c>
    </row>
    <row r="898" spans="1:39" x14ac:dyDescent="0.25">
      <c r="A898" t="s">
        <v>211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827.85923500000001</v>
      </c>
      <c r="I898">
        <v>67.862757999999999</v>
      </c>
      <c r="J898" t="s">
        <v>3</v>
      </c>
      <c r="K898">
        <v>824.93197599999996</v>
      </c>
      <c r="L898">
        <v>57.987324999999998</v>
      </c>
      <c r="M898" t="s">
        <v>4</v>
      </c>
      <c r="N898">
        <v>120.475488</v>
      </c>
      <c r="O898">
        <v>3.171716</v>
      </c>
      <c r="P898" t="s">
        <v>5</v>
      </c>
      <c r="Q898">
        <v>4.0354080000000003</v>
      </c>
      <c r="R898">
        <v>0.66867799999999999</v>
      </c>
      <c r="S898" t="s">
        <v>6</v>
      </c>
      <c r="T898">
        <v>649.94929400000001</v>
      </c>
      <c r="U898">
        <v>1.0919080000000001</v>
      </c>
      <c r="V898" t="s">
        <v>7</v>
      </c>
      <c r="W898">
        <v>2.706321</v>
      </c>
      <c r="X898">
        <v>0.14852799999999999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55288.487968000001</v>
      </c>
      <c r="AJ898">
        <v>1362966015.15716</v>
      </c>
      <c r="AK898" t="s">
        <v>12</v>
      </c>
      <c r="AL898">
        <v>2128391026</v>
      </c>
      <c r="AM898">
        <v>0</v>
      </c>
    </row>
    <row r="899" spans="1:39" x14ac:dyDescent="0.25">
      <c r="A899" t="s">
        <v>211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876.37221799999998</v>
      </c>
      <c r="I899">
        <v>71.908967000000004</v>
      </c>
      <c r="J899" t="s">
        <v>3</v>
      </c>
      <c r="K899">
        <v>873.29680800000006</v>
      </c>
      <c r="L899">
        <v>61.626508999999999</v>
      </c>
      <c r="M899" t="s">
        <v>4</v>
      </c>
      <c r="N899">
        <v>127.591177</v>
      </c>
      <c r="O899">
        <v>3.440817</v>
      </c>
      <c r="P899" t="s">
        <v>5</v>
      </c>
      <c r="Q899">
        <v>4.2516059999999998</v>
      </c>
      <c r="R899">
        <v>0.70523800000000003</v>
      </c>
      <c r="S899" t="s">
        <v>6</v>
      </c>
      <c r="T899">
        <v>688.16420700000003</v>
      </c>
      <c r="U899">
        <v>1.15889</v>
      </c>
      <c r="V899" t="s">
        <v>7</v>
      </c>
      <c r="W899">
        <v>2.8576009999999998</v>
      </c>
      <c r="X899">
        <v>0.158552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55288.487968000001</v>
      </c>
      <c r="AJ899">
        <v>1362966015.15716</v>
      </c>
      <c r="AK899" t="s">
        <v>12</v>
      </c>
      <c r="AL899">
        <v>2128391026</v>
      </c>
      <c r="AM899">
        <v>0</v>
      </c>
    </row>
    <row r="900" spans="1:39" x14ac:dyDescent="0.25">
      <c r="A900" t="s">
        <v>211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924.93012799999997</v>
      </c>
      <c r="I900">
        <v>78.665672000000001</v>
      </c>
      <c r="J900" t="s">
        <v>3</v>
      </c>
      <c r="K900">
        <v>921.697855</v>
      </c>
      <c r="L900">
        <v>67.657256000000004</v>
      </c>
      <c r="M900" t="s">
        <v>4</v>
      </c>
      <c r="N900">
        <v>134.71919500000001</v>
      </c>
      <c r="O900">
        <v>3.7654049999999999</v>
      </c>
      <c r="P900" t="s">
        <v>5</v>
      </c>
      <c r="Q900">
        <v>4.4664109999999999</v>
      </c>
      <c r="R900">
        <v>0.73499499999999995</v>
      </c>
      <c r="S900" t="s">
        <v>6</v>
      </c>
      <c r="T900">
        <v>726.38309900000002</v>
      </c>
      <c r="U900">
        <v>1.253519</v>
      </c>
      <c r="V900" t="s">
        <v>7</v>
      </c>
      <c r="W900">
        <v>3.0098189999999998</v>
      </c>
      <c r="X900">
        <v>0.17461599999999999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55288.487968000001</v>
      </c>
      <c r="AJ900">
        <v>1362966015.15716</v>
      </c>
      <c r="AK900" t="s">
        <v>12</v>
      </c>
      <c r="AL900">
        <v>2128391026</v>
      </c>
      <c r="AM900">
        <v>0</v>
      </c>
    </row>
    <row r="901" spans="1:39" x14ac:dyDescent="0.25">
      <c r="A901" t="s">
        <v>211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973.55645300000003</v>
      </c>
      <c r="I901">
        <v>90.118525000000005</v>
      </c>
      <c r="J901" t="s">
        <v>3</v>
      </c>
      <c r="K901">
        <v>970.16173100000003</v>
      </c>
      <c r="L901">
        <v>77.484585999999993</v>
      </c>
      <c r="M901" t="s">
        <v>4</v>
      </c>
      <c r="N901">
        <v>141.865253</v>
      </c>
      <c r="O901">
        <v>4.070621</v>
      </c>
      <c r="P901" t="s">
        <v>5</v>
      </c>
      <c r="Q901">
        <v>4.6906610000000004</v>
      </c>
      <c r="R901">
        <v>0.81296000000000002</v>
      </c>
      <c r="S901" t="s">
        <v>6</v>
      </c>
      <c r="T901">
        <v>764.61271499999998</v>
      </c>
      <c r="U901">
        <v>1.448566</v>
      </c>
      <c r="V901" t="s">
        <v>7</v>
      </c>
      <c r="W901">
        <v>3.1605819999999998</v>
      </c>
      <c r="X901">
        <v>0.19988300000000001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55626.368475000003</v>
      </c>
      <c r="AJ901">
        <v>1360947127.6805999</v>
      </c>
      <c r="AK901" t="s">
        <v>12</v>
      </c>
      <c r="AL901">
        <v>2128391026</v>
      </c>
      <c r="AM901">
        <v>0</v>
      </c>
    </row>
    <row r="902" spans="1:39" x14ac:dyDescent="0.25">
      <c r="A902" t="s">
        <v>212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125.54766499999999</v>
      </c>
      <c r="I902">
        <v>0.21682399999999999</v>
      </c>
      <c r="J902" t="s">
        <v>3</v>
      </c>
      <c r="K902">
        <v>106.707671</v>
      </c>
      <c r="L902">
        <v>0.14264499999999999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12668994</v>
      </c>
      <c r="AM902">
        <v>0</v>
      </c>
    </row>
    <row r="903" spans="1:39" x14ac:dyDescent="0.25">
      <c r="A903" t="s">
        <v>212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251.11802800000001</v>
      </c>
      <c r="I903">
        <v>0.81724200000000002</v>
      </c>
      <c r="J903" t="s">
        <v>3</v>
      </c>
      <c r="K903">
        <v>213.40579299999999</v>
      </c>
      <c r="L903">
        <v>0.56112799999999996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12668994</v>
      </c>
      <c r="AM903">
        <v>0</v>
      </c>
    </row>
    <row r="904" spans="1:39" x14ac:dyDescent="0.25">
      <c r="A904" t="s">
        <v>212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376.68766799999997</v>
      </c>
      <c r="I904">
        <v>1.8034209999999999</v>
      </c>
      <c r="J904" t="s">
        <v>3</v>
      </c>
      <c r="K904">
        <v>320.10430600000001</v>
      </c>
      <c r="L904">
        <v>1.2524709999999999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12668994</v>
      </c>
      <c r="AM904">
        <v>0</v>
      </c>
    </row>
    <row r="905" spans="1:39" x14ac:dyDescent="0.25">
      <c r="A905" t="s">
        <v>212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502.26144699999998</v>
      </c>
      <c r="I905">
        <v>3.216863</v>
      </c>
      <c r="J905" t="s">
        <v>3</v>
      </c>
      <c r="K905">
        <v>426.80409200000003</v>
      </c>
      <c r="L905">
        <v>2.2159369999999998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12668994</v>
      </c>
      <c r="AM905">
        <v>0</v>
      </c>
    </row>
    <row r="906" spans="1:39" x14ac:dyDescent="0.25">
      <c r="A906" t="s">
        <v>212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627.80673000000002</v>
      </c>
      <c r="I906">
        <v>4.9856129999999999</v>
      </c>
      <c r="J906" t="s">
        <v>3</v>
      </c>
      <c r="K906">
        <v>533.50307999999995</v>
      </c>
      <c r="L906">
        <v>3.457576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12668994</v>
      </c>
      <c r="AM906">
        <v>0</v>
      </c>
    </row>
    <row r="907" spans="1:39" x14ac:dyDescent="0.25">
      <c r="A907" t="s">
        <v>212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753.37721299999998</v>
      </c>
      <c r="I907">
        <v>7.1937280000000001</v>
      </c>
      <c r="J907" t="s">
        <v>3</v>
      </c>
      <c r="K907">
        <v>640.20338100000004</v>
      </c>
      <c r="L907">
        <v>4.9868589999999999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12668994</v>
      </c>
      <c r="AM907">
        <v>0</v>
      </c>
    </row>
    <row r="908" spans="1:39" x14ac:dyDescent="0.25">
      <c r="A908" t="s">
        <v>212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878.92909499999996</v>
      </c>
      <c r="I908">
        <v>9.6622880000000002</v>
      </c>
      <c r="J908" t="s">
        <v>3</v>
      </c>
      <c r="K908">
        <v>746.90553299999999</v>
      </c>
      <c r="L908">
        <v>6.7745870000000004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12668994</v>
      </c>
      <c r="AM908">
        <v>0</v>
      </c>
    </row>
    <row r="909" spans="1:39" x14ac:dyDescent="0.25">
      <c r="A909" t="s">
        <v>212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1004.665388</v>
      </c>
      <c r="I909">
        <v>15.638242</v>
      </c>
      <c r="J909" t="s">
        <v>3</v>
      </c>
      <c r="K909">
        <v>853.77200600000003</v>
      </c>
      <c r="L909">
        <v>10.967164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12668994</v>
      </c>
      <c r="AM909">
        <v>0</v>
      </c>
    </row>
    <row r="910" spans="1:39" x14ac:dyDescent="0.25">
      <c r="A910" t="s">
        <v>212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1130.2159300000001</v>
      </c>
      <c r="I910">
        <v>18.904305000000001</v>
      </c>
      <c r="J910" t="s">
        <v>3</v>
      </c>
      <c r="K910">
        <v>960.47600699999998</v>
      </c>
      <c r="L910">
        <v>13.368662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12668994</v>
      </c>
      <c r="AM910">
        <v>0</v>
      </c>
    </row>
    <row r="911" spans="1:39" x14ac:dyDescent="0.25">
      <c r="A911" t="s">
        <v>212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1255.7873750000001</v>
      </c>
      <c r="I911">
        <v>22.602768000000001</v>
      </c>
      <c r="J911" t="s">
        <v>3</v>
      </c>
      <c r="K911">
        <v>1067.1820290000001</v>
      </c>
      <c r="L911">
        <v>15.836653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12668994</v>
      </c>
      <c r="AM911">
        <v>0</v>
      </c>
    </row>
    <row r="912" spans="1:39" x14ac:dyDescent="0.25">
      <c r="A912" t="s">
        <v>212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20366.243109999999</v>
      </c>
      <c r="I912">
        <v>17661470502.8899</v>
      </c>
      <c r="J912" t="s">
        <v>3</v>
      </c>
      <c r="K912">
        <v>1174.593779</v>
      </c>
      <c r="L912">
        <v>58.924557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12668994</v>
      </c>
      <c r="AM912">
        <v>0</v>
      </c>
    </row>
    <row r="913" spans="1:39" x14ac:dyDescent="0.25">
      <c r="A913" t="s">
        <v>212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20491.93678</v>
      </c>
      <c r="I913">
        <v>17661759798.005199</v>
      </c>
      <c r="J913" t="s">
        <v>3</v>
      </c>
      <c r="K913">
        <v>1281.3918329999999</v>
      </c>
      <c r="L913">
        <v>72.072062000000003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12668994</v>
      </c>
      <c r="AM913">
        <v>0</v>
      </c>
    </row>
    <row r="914" spans="1:39" x14ac:dyDescent="0.25">
      <c r="A914" t="s">
        <v>212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20617.468054000001</v>
      </c>
      <c r="I914">
        <v>17661791838.867298</v>
      </c>
      <c r="J914" t="s">
        <v>3</v>
      </c>
      <c r="K914">
        <v>1388.0705740000001</v>
      </c>
      <c r="L914">
        <v>73.728160000000003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12668994</v>
      </c>
      <c r="AM914">
        <v>0</v>
      </c>
    </row>
    <row r="915" spans="1:39" x14ac:dyDescent="0.25">
      <c r="A915" t="s">
        <v>212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20742.999005999998</v>
      </c>
      <c r="I915">
        <v>17661771682.6059</v>
      </c>
      <c r="J915" t="s">
        <v>3</v>
      </c>
      <c r="K915">
        <v>1494.7588209999999</v>
      </c>
      <c r="L915">
        <v>75.648016999999996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12668994</v>
      </c>
      <c r="AM915">
        <v>0</v>
      </c>
    </row>
    <row r="916" spans="1:39" x14ac:dyDescent="0.25">
      <c r="A916" t="s">
        <v>212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20868.795851999999</v>
      </c>
      <c r="I916">
        <v>17662263531.5443</v>
      </c>
      <c r="J916" t="s">
        <v>3</v>
      </c>
      <c r="K916">
        <v>1601.723313</v>
      </c>
      <c r="L916">
        <v>108.219791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12668994</v>
      </c>
      <c r="AM916">
        <v>0</v>
      </c>
    </row>
    <row r="917" spans="1:39" x14ac:dyDescent="0.25">
      <c r="A917" t="s">
        <v>212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20994.331227999999</v>
      </c>
      <c r="I917">
        <v>17662243207.5219</v>
      </c>
      <c r="J917" t="s">
        <v>3</v>
      </c>
      <c r="K917">
        <v>1708.4219089999999</v>
      </c>
      <c r="L917">
        <v>111.115529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12668994</v>
      </c>
      <c r="AM917">
        <v>0</v>
      </c>
    </row>
    <row r="918" spans="1:39" x14ac:dyDescent="0.25">
      <c r="A918" t="s">
        <v>212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21119.873877000002</v>
      </c>
      <c r="I918">
        <v>17662222607.9161</v>
      </c>
      <c r="J918" t="s">
        <v>3</v>
      </c>
      <c r="K918">
        <v>1815.1201639999999</v>
      </c>
      <c r="L918">
        <v>114.329604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12668994</v>
      </c>
      <c r="AM918">
        <v>0</v>
      </c>
    </row>
    <row r="919" spans="1:39" x14ac:dyDescent="0.25">
      <c r="A919" t="s">
        <v>212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21245.423174</v>
      </c>
      <c r="I919">
        <v>17662218368.776299</v>
      </c>
      <c r="J919" t="s">
        <v>3</v>
      </c>
      <c r="K919">
        <v>1921.8355200000001</v>
      </c>
      <c r="L919">
        <v>118.652911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12668994</v>
      </c>
      <c r="AM919">
        <v>0</v>
      </c>
    </row>
    <row r="920" spans="1:39" x14ac:dyDescent="0.25">
      <c r="A920" t="s">
        <v>212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21370.987240999999</v>
      </c>
      <c r="I920">
        <v>17662211195.834801</v>
      </c>
      <c r="J920" t="s">
        <v>3</v>
      </c>
      <c r="K920">
        <v>2028.5450880000001</v>
      </c>
      <c r="L920">
        <v>122.38889399999999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12668994</v>
      </c>
      <c r="AM920">
        <v>0</v>
      </c>
    </row>
    <row r="921" spans="1:39" x14ac:dyDescent="0.25">
      <c r="A921" t="s">
        <v>212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21496.567749000002</v>
      </c>
      <c r="I921">
        <v>17662205771.9132</v>
      </c>
      <c r="J921" t="s">
        <v>3</v>
      </c>
      <c r="K921">
        <v>2135.2558789999998</v>
      </c>
      <c r="L921">
        <v>126.331114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12668994</v>
      </c>
      <c r="AM921">
        <v>0</v>
      </c>
    </row>
    <row r="922" spans="1:39" x14ac:dyDescent="0.25">
      <c r="A922" t="s">
        <v>213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59.112057</v>
      </c>
      <c r="I922">
        <v>1.4220999999999999E-2</v>
      </c>
      <c r="J922" t="s">
        <v>3</v>
      </c>
      <c r="K922">
        <v>38.121459999999999</v>
      </c>
      <c r="L922">
        <v>6.9999999999999994E-5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2128391026</v>
      </c>
      <c r="AM922">
        <v>0</v>
      </c>
    </row>
    <row r="923" spans="1:39" x14ac:dyDescent="0.25">
      <c r="A923" t="s">
        <v>213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118.799001</v>
      </c>
      <c r="I923">
        <v>3.6992999999999998E-2</v>
      </c>
      <c r="J923" t="s">
        <v>3</v>
      </c>
      <c r="K923">
        <v>76.200261999999995</v>
      </c>
      <c r="L923">
        <v>1.7699999999999999E-4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2128391026</v>
      </c>
      <c r="AM923">
        <v>0</v>
      </c>
    </row>
    <row r="924" spans="1:39" x14ac:dyDescent="0.25">
      <c r="A924" t="s">
        <v>213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178.58971</v>
      </c>
      <c r="I924">
        <v>4.9126000000000003E-2</v>
      </c>
      <c r="J924" t="s">
        <v>3</v>
      </c>
      <c r="K924">
        <v>114.28339200000001</v>
      </c>
      <c r="L924">
        <v>3.7100000000000002E-4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2128391026</v>
      </c>
      <c r="AM924">
        <v>0</v>
      </c>
    </row>
    <row r="925" spans="1:39" x14ac:dyDescent="0.25">
      <c r="A925" t="s">
        <v>213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238.48565600000001</v>
      </c>
      <c r="I925">
        <v>8.5879999999999998E-2</v>
      </c>
      <c r="J925" t="s">
        <v>3</v>
      </c>
      <c r="K925">
        <v>152.368773</v>
      </c>
      <c r="L925">
        <v>5.7300000000000005E-4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2128391026</v>
      </c>
      <c r="AM925">
        <v>0</v>
      </c>
    </row>
    <row r="926" spans="1:39" x14ac:dyDescent="0.25">
      <c r="A926" t="s">
        <v>213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298.422281</v>
      </c>
      <c r="I926">
        <v>0.12181400000000001</v>
      </c>
      <c r="J926" t="s">
        <v>3</v>
      </c>
      <c r="K926">
        <v>190.45927499999999</v>
      </c>
      <c r="L926">
        <v>8.6399999999999997E-4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2128391026</v>
      </c>
      <c r="AM926">
        <v>0</v>
      </c>
    </row>
    <row r="927" spans="1:39" x14ac:dyDescent="0.25">
      <c r="A927" t="s">
        <v>213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358.39835399999998</v>
      </c>
      <c r="I927">
        <v>0.16266900000000001</v>
      </c>
      <c r="J927" t="s">
        <v>3</v>
      </c>
      <c r="K927">
        <v>228.55081100000001</v>
      </c>
      <c r="L927">
        <v>1.23E-3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2128391026</v>
      </c>
      <c r="AM927">
        <v>0</v>
      </c>
    </row>
    <row r="928" spans="1:39" x14ac:dyDescent="0.25">
      <c r="A928" t="s">
        <v>213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418.40971400000001</v>
      </c>
      <c r="I928">
        <v>0.21646199999999999</v>
      </c>
      <c r="J928" t="s">
        <v>3</v>
      </c>
      <c r="K928">
        <v>266.64488799999998</v>
      </c>
      <c r="L928">
        <v>1.6249999999999999E-3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2128391026</v>
      </c>
      <c r="AM928">
        <v>0</v>
      </c>
    </row>
    <row r="929" spans="1:39" x14ac:dyDescent="0.25">
      <c r="A929" t="s">
        <v>213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478.43964199999999</v>
      </c>
      <c r="I929">
        <v>0.26993899999999998</v>
      </c>
      <c r="J929" t="s">
        <v>3</v>
      </c>
      <c r="K929">
        <v>304.74226199999998</v>
      </c>
      <c r="L929">
        <v>2.238E-3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2128391026</v>
      </c>
      <c r="AM929">
        <v>0</v>
      </c>
    </row>
    <row r="930" spans="1:39" x14ac:dyDescent="0.25">
      <c r="A930" t="s">
        <v>213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538.494192</v>
      </c>
      <c r="I930">
        <v>0.32914399999999999</v>
      </c>
      <c r="J930" t="s">
        <v>3</v>
      </c>
      <c r="K930">
        <v>342.84057799999999</v>
      </c>
      <c r="L930">
        <v>2.882E-3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2128391026</v>
      </c>
      <c r="AM930">
        <v>0</v>
      </c>
    </row>
    <row r="931" spans="1:39" x14ac:dyDescent="0.25">
      <c r="A931" t="s">
        <v>213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598.56065899999999</v>
      </c>
      <c r="I931">
        <v>0.38786500000000002</v>
      </c>
      <c r="J931" t="s">
        <v>3</v>
      </c>
      <c r="K931">
        <v>380.943871</v>
      </c>
      <c r="L931">
        <v>3.545E-3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2128391026</v>
      </c>
      <c r="AM931">
        <v>0</v>
      </c>
    </row>
    <row r="932" spans="1:39" x14ac:dyDescent="0.25">
      <c r="A932" t="s">
        <v>213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658.64660200000003</v>
      </c>
      <c r="I932">
        <v>0.43220500000000001</v>
      </c>
      <c r="J932" t="s">
        <v>3</v>
      </c>
      <c r="K932">
        <v>419.04903999999999</v>
      </c>
      <c r="L932">
        <v>4.4330000000000003E-3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2128391026</v>
      </c>
      <c r="AM932">
        <v>0</v>
      </c>
    </row>
    <row r="933" spans="1:39" x14ac:dyDescent="0.25">
      <c r="A933" t="s">
        <v>213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718.74665500000003</v>
      </c>
      <c r="I933">
        <v>0.48292000000000002</v>
      </c>
      <c r="J933" t="s">
        <v>3</v>
      </c>
      <c r="K933">
        <v>457.15819800000003</v>
      </c>
      <c r="L933">
        <v>5.2760000000000003E-3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2128391026</v>
      </c>
      <c r="AM933">
        <v>0</v>
      </c>
    </row>
    <row r="934" spans="1:39" x14ac:dyDescent="0.25">
      <c r="A934" t="s">
        <v>213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778.86654399999998</v>
      </c>
      <c r="I934">
        <v>0.54996900000000004</v>
      </c>
      <c r="J934" t="s">
        <v>3</v>
      </c>
      <c r="K934">
        <v>495.267629</v>
      </c>
      <c r="L934">
        <v>6.136E-3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2128391026</v>
      </c>
      <c r="AM934">
        <v>0</v>
      </c>
    </row>
    <row r="935" spans="1:39" x14ac:dyDescent="0.25">
      <c r="A935" t="s">
        <v>213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839.00950999999998</v>
      </c>
      <c r="I935">
        <v>0.65429899999999996</v>
      </c>
      <c r="J935" t="s">
        <v>3</v>
      </c>
      <c r="K935">
        <v>533.377343</v>
      </c>
      <c r="L935">
        <v>6.9870000000000002E-3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2128391026</v>
      </c>
      <c r="AM935">
        <v>0</v>
      </c>
    </row>
    <row r="936" spans="1:39" x14ac:dyDescent="0.25">
      <c r="A936" t="s">
        <v>213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899.160123</v>
      </c>
      <c r="I936">
        <v>0.72631199999999996</v>
      </c>
      <c r="J936" t="s">
        <v>3</v>
      </c>
      <c r="K936">
        <v>571.48902799999996</v>
      </c>
      <c r="L936">
        <v>8.2100000000000003E-3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2128391026</v>
      </c>
      <c r="AM936">
        <v>0</v>
      </c>
    </row>
    <row r="937" spans="1:39" x14ac:dyDescent="0.25">
      <c r="A937" t="s">
        <v>213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959.31120699999997</v>
      </c>
      <c r="I937">
        <v>0.78152100000000002</v>
      </c>
      <c r="J937" t="s">
        <v>3</v>
      </c>
      <c r="K937">
        <v>609.60023999999999</v>
      </c>
      <c r="L937">
        <v>9.4230000000000008E-3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2128391026</v>
      </c>
      <c r="AM937">
        <v>0</v>
      </c>
    </row>
    <row r="938" spans="1:39" x14ac:dyDescent="0.25">
      <c r="A938" t="s">
        <v>213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1019.515133</v>
      </c>
      <c r="I938">
        <v>0.81550500000000004</v>
      </c>
      <c r="J938" t="s">
        <v>3</v>
      </c>
      <c r="K938">
        <v>647.71522700000003</v>
      </c>
      <c r="L938">
        <v>1.0553999999999999E-2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2128391026</v>
      </c>
      <c r="AM938">
        <v>0</v>
      </c>
    </row>
    <row r="939" spans="1:39" x14ac:dyDescent="0.25">
      <c r="A939" t="s">
        <v>213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1079.696907</v>
      </c>
      <c r="I939">
        <v>0.86421400000000004</v>
      </c>
      <c r="J939" t="s">
        <v>3</v>
      </c>
      <c r="K939">
        <v>685.82886499999995</v>
      </c>
      <c r="L939">
        <v>1.1945000000000001E-2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2128391026</v>
      </c>
      <c r="AM939">
        <v>0</v>
      </c>
    </row>
    <row r="940" spans="1:39" x14ac:dyDescent="0.25">
      <c r="A940" t="s">
        <v>213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1139.8949540000001</v>
      </c>
      <c r="I940">
        <v>0.89202999999999999</v>
      </c>
      <c r="J940" t="s">
        <v>3</v>
      </c>
      <c r="K940">
        <v>723.94764199999997</v>
      </c>
      <c r="L940">
        <v>1.3032E-2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2128391026</v>
      </c>
      <c r="AM940">
        <v>0</v>
      </c>
    </row>
    <row r="941" spans="1:39" x14ac:dyDescent="0.25">
      <c r="A941" t="s">
        <v>213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1200.1022559999999</v>
      </c>
      <c r="I941">
        <v>1.001395</v>
      </c>
      <c r="J941" t="s">
        <v>3</v>
      </c>
      <c r="K941">
        <v>762.06644300000005</v>
      </c>
      <c r="L941">
        <v>1.4418E-2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2128391026</v>
      </c>
      <c r="AM941">
        <v>0</v>
      </c>
    </row>
    <row r="942" spans="1:39" x14ac:dyDescent="0.25">
      <c r="A942" t="s">
        <v>214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59.295392999999997</v>
      </c>
      <c r="I942">
        <v>1.6958000000000001E-2</v>
      </c>
      <c r="J942" t="s">
        <v>3</v>
      </c>
      <c r="K942">
        <v>38.077038999999999</v>
      </c>
      <c r="L942">
        <v>7.4999999999999993E-5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2128391026</v>
      </c>
      <c r="AM942">
        <v>0</v>
      </c>
    </row>
    <row r="943" spans="1:39" x14ac:dyDescent="0.25">
      <c r="A943" t="s">
        <v>214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119.201494</v>
      </c>
      <c r="I943">
        <v>4.9784000000000002E-2</v>
      </c>
      <c r="J943" t="s">
        <v>3</v>
      </c>
      <c r="K943">
        <v>76.110370000000003</v>
      </c>
      <c r="L943">
        <v>1.5300000000000001E-4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2128391026</v>
      </c>
      <c r="AM943">
        <v>0</v>
      </c>
    </row>
    <row r="944" spans="1:39" x14ac:dyDescent="0.25">
      <c r="A944" t="s">
        <v>214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179.21332799999999</v>
      </c>
      <c r="I944">
        <v>0.10868999999999999</v>
      </c>
      <c r="J944" t="s">
        <v>3</v>
      </c>
      <c r="K944">
        <v>114.14760699999999</v>
      </c>
      <c r="L944">
        <v>2.7300000000000002E-4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2128391026</v>
      </c>
      <c r="AM944">
        <v>0</v>
      </c>
    </row>
    <row r="945" spans="1:39" x14ac:dyDescent="0.25">
      <c r="A945" t="s">
        <v>214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239.28941599999999</v>
      </c>
      <c r="I945">
        <v>0.18301200000000001</v>
      </c>
      <c r="J945" t="s">
        <v>3</v>
      </c>
      <c r="K945">
        <v>152.188615</v>
      </c>
      <c r="L945">
        <v>3.9500000000000001E-4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2128391026</v>
      </c>
      <c r="AM945">
        <v>0</v>
      </c>
    </row>
    <row r="946" spans="1:39" x14ac:dyDescent="0.25">
      <c r="A946" t="s">
        <v>214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299.40410100000003</v>
      </c>
      <c r="I946">
        <v>0.27133099999999999</v>
      </c>
      <c r="J946" t="s">
        <v>3</v>
      </c>
      <c r="K946">
        <v>190.23336900000001</v>
      </c>
      <c r="L946">
        <v>5.0299999999999997E-4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2128391026</v>
      </c>
      <c r="AM946">
        <v>0</v>
      </c>
    </row>
    <row r="947" spans="1:39" x14ac:dyDescent="0.25">
      <c r="A947" t="s">
        <v>214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359.57281</v>
      </c>
      <c r="I947">
        <v>0.344138</v>
      </c>
      <c r="J947" t="s">
        <v>3</v>
      </c>
      <c r="K947">
        <v>228.281104</v>
      </c>
      <c r="L947">
        <v>6.6600000000000003E-4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2128391026</v>
      </c>
      <c r="AM947">
        <v>0</v>
      </c>
    </row>
    <row r="948" spans="1:39" x14ac:dyDescent="0.25">
      <c r="A948" t="s">
        <v>214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419.78658000000001</v>
      </c>
      <c r="I948">
        <v>0.42455399999999999</v>
      </c>
      <c r="J948" t="s">
        <v>3</v>
      </c>
      <c r="K948">
        <v>266.331841</v>
      </c>
      <c r="L948">
        <v>8.9700000000000001E-4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2128391026</v>
      </c>
      <c r="AM948">
        <v>0</v>
      </c>
    </row>
    <row r="949" spans="1:39" x14ac:dyDescent="0.25">
      <c r="A949" t="s">
        <v>214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480.01407899999998</v>
      </c>
      <c r="I949">
        <v>0.53613900000000003</v>
      </c>
      <c r="J949" t="s">
        <v>3</v>
      </c>
      <c r="K949">
        <v>304.38390800000002</v>
      </c>
      <c r="L949">
        <v>1.0250000000000001E-3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2128391026</v>
      </c>
      <c r="AM949">
        <v>0</v>
      </c>
    </row>
    <row r="950" spans="1:39" x14ac:dyDescent="0.25">
      <c r="A950" t="s">
        <v>214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540.30344200000002</v>
      </c>
      <c r="I950">
        <v>0.65042900000000003</v>
      </c>
      <c r="J950" t="s">
        <v>3</v>
      </c>
      <c r="K950">
        <v>342.43756100000002</v>
      </c>
      <c r="L950">
        <v>1.1820000000000001E-3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2128391026</v>
      </c>
      <c r="AM950">
        <v>0</v>
      </c>
    </row>
    <row r="951" spans="1:39" x14ac:dyDescent="0.25">
      <c r="A951" t="s">
        <v>214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600.611986</v>
      </c>
      <c r="I951">
        <v>0.70191599999999998</v>
      </c>
      <c r="J951" t="s">
        <v>3</v>
      </c>
      <c r="K951">
        <v>380.495586</v>
      </c>
      <c r="L951">
        <v>1.389E-3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2128391026</v>
      </c>
      <c r="AM951">
        <v>0</v>
      </c>
    </row>
    <row r="952" spans="1:39" x14ac:dyDescent="0.25">
      <c r="A952" t="s">
        <v>214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660.91257700000006</v>
      </c>
      <c r="I952">
        <v>0.75848899999999997</v>
      </c>
      <c r="J952" t="s">
        <v>3</v>
      </c>
      <c r="K952">
        <v>418.55586299999999</v>
      </c>
      <c r="L952">
        <v>1.5139999999999999E-3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2128391026</v>
      </c>
      <c r="AM952">
        <v>0</v>
      </c>
    </row>
    <row r="953" spans="1:39" x14ac:dyDescent="0.25">
      <c r="A953" t="s">
        <v>214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721.23424199999999</v>
      </c>
      <c r="I953">
        <v>0.85728899999999997</v>
      </c>
      <c r="J953" t="s">
        <v>3</v>
      </c>
      <c r="K953">
        <v>456.61580900000001</v>
      </c>
      <c r="L953">
        <v>1.7719999999999999E-3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2128391026</v>
      </c>
      <c r="AM953">
        <v>0</v>
      </c>
    </row>
    <row r="954" spans="1:39" x14ac:dyDescent="0.25">
      <c r="A954" t="s">
        <v>214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781.58142899999996</v>
      </c>
      <c r="I954">
        <v>1.008704</v>
      </c>
      <c r="J954" t="s">
        <v>3</v>
      </c>
      <c r="K954">
        <v>494.67970200000002</v>
      </c>
      <c r="L954">
        <v>1.9530000000000001E-3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2128391026</v>
      </c>
      <c r="AM954">
        <v>0</v>
      </c>
    </row>
    <row r="955" spans="1:39" x14ac:dyDescent="0.25">
      <c r="A955" t="s">
        <v>214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841.90788099999997</v>
      </c>
      <c r="I955">
        <v>1.203724</v>
      </c>
      <c r="J955" t="s">
        <v>3</v>
      </c>
      <c r="K955">
        <v>532.74534300000005</v>
      </c>
      <c r="L955">
        <v>2.1329999999999999E-3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2128391026</v>
      </c>
      <c r="AM955">
        <v>0</v>
      </c>
    </row>
    <row r="956" spans="1:39" x14ac:dyDescent="0.25">
      <c r="A956" t="s">
        <v>214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902.26685999999995</v>
      </c>
      <c r="I956">
        <v>1.3978790000000001</v>
      </c>
      <c r="J956" t="s">
        <v>3</v>
      </c>
      <c r="K956">
        <v>570.81119799999999</v>
      </c>
      <c r="L956">
        <v>2.5240000000000002E-3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2128391026</v>
      </c>
      <c r="AM956">
        <v>0</v>
      </c>
    </row>
    <row r="957" spans="1:39" x14ac:dyDescent="0.25">
      <c r="A957" t="s">
        <v>214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962.61906499999998</v>
      </c>
      <c r="I957">
        <v>1.5388139999999999</v>
      </c>
      <c r="J957" t="s">
        <v>3</v>
      </c>
      <c r="K957">
        <v>608.87832500000002</v>
      </c>
      <c r="L957">
        <v>2.7659999999999998E-3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2128391026</v>
      </c>
      <c r="AM957">
        <v>0</v>
      </c>
    </row>
    <row r="958" spans="1:39" x14ac:dyDescent="0.25">
      <c r="A958" t="s">
        <v>214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1022.9834530000001</v>
      </c>
      <c r="I958">
        <v>1.717306</v>
      </c>
      <c r="J958" t="s">
        <v>3</v>
      </c>
      <c r="K958">
        <v>646.94923300000005</v>
      </c>
      <c r="L958">
        <v>3.0920000000000001E-3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2128391026</v>
      </c>
      <c r="AM958">
        <v>0</v>
      </c>
    </row>
    <row r="959" spans="1:39" x14ac:dyDescent="0.25">
      <c r="A959" t="s">
        <v>214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1083.3385820000001</v>
      </c>
      <c r="I959">
        <v>1.8733900000000001</v>
      </c>
      <c r="J959" t="s">
        <v>3</v>
      </c>
      <c r="K959">
        <v>685.02170699999999</v>
      </c>
      <c r="L959">
        <v>3.2929999999999999E-3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2128391026</v>
      </c>
      <c r="AM959">
        <v>0</v>
      </c>
    </row>
    <row r="960" spans="1:39" x14ac:dyDescent="0.25">
      <c r="A960" t="s">
        <v>214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1143.720186</v>
      </c>
      <c r="I960">
        <v>1.9943219999999999</v>
      </c>
      <c r="J960" t="s">
        <v>3</v>
      </c>
      <c r="K960">
        <v>723.09598100000005</v>
      </c>
      <c r="L960">
        <v>3.326E-3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2128391026</v>
      </c>
      <c r="AM960">
        <v>0</v>
      </c>
    </row>
    <row r="961" spans="1:39" x14ac:dyDescent="0.25">
      <c r="A961" t="s">
        <v>214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1204.099033</v>
      </c>
      <c r="I961">
        <v>2.2146690000000002</v>
      </c>
      <c r="J961" t="s">
        <v>3</v>
      </c>
      <c r="K961">
        <v>761.17001200000004</v>
      </c>
      <c r="L961">
        <v>3.6280000000000001E-3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2128391026</v>
      </c>
      <c r="AM9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workbookViewId="0">
      <selection sqref="A1:P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222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225</v>
      </c>
      <c r="P1" t="s">
        <v>33</v>
      </c>
      <c r="Q1" t="s">
        <v>34</v>
      </c>
    </row>
    <row r="2" spans="1:17" x14ac:dyDescent="0.25">
      <c r="A2" t="s">
        <v>35</v>
      </c>
      <c r="B2">
        <v>3156.39</v>
      </c>
      <c r="C2">
        <v>2621.66</v>
      </c>
      <c r="D2">
        <v>2559.12</v>
      </c>
      <c r="E2">
        <v>2528.0700000000002</v>
      </c>
      <c r="F2">
        <v>358.12599999999998</v>
      </c>
      <c r="G2">
        <v>0</v>
      </c>
      <c r="H2">
        <v>358.12599999999998</v>
      </c>
      <c r="I2">
        <v>7.3890599999999997</v>
      </c>
      <c r="J2">
        <v>7.3890599999999997</v>
      </c>
      <c r="K2">
        <v>0</v>
      </c>
    </row>
    <row r="3" spans="1:17" x14ac:dyDescent="0.25">
      <c r="A3" t="s">
        <v>35</v>
      </c>
      <c r="B3">
        <v>2568.87</v>
      </c>
      <c r="C3">
        <v>2556.48</v>
      </c>
      <c r="D3">
        <v>2491.4899999999998</v>
      </c>
      <c r="E3">
        <v>2462.1</v>
      </c>
      <c r="F3">
        <v>351.04300000000001</v>
      </c>
      <c r="G3">
        <v>0</v>
      </c>
      <c r="H3">
        <v>351.04300000000001</v>
      </c>
      <c r="I3">
        <v>7.3890599999999997</v>
      </c>
      <c r="J3">
        <v>7.3890599999999997</v>
      </c>
      <c r="K3">
        <v>0</v>
      </c>
    </row>
    <row r="4" spans="1:17" x14ac:dyDescent="0.25">
      <c r="A4" t="s">
        <v>35</v>
      </c>
      <c r="B4">
        <v>2574.63</v>
      </c>
      <c r="C4">
        <v>2564.87</v>
      </c>
      <c r="D4">
        <v>2506.83</v>
      </c>
      <c r="E4">
        <v>2477.63</v>
      </c>
      <c r="F4">
        <v>353.11599999999999</v>
      </c>
      <c r="G4">
        <v>0</v>
      </c>
      <c r="H4">
        <v>353.11599999999999</v>
      </c>
      <c r="I4">
        <v>7.3890599999999997</v>
      </c>
      <c r="J4">
        <v>7.3890599999999997</v>
      </c>
      <c r="K4">
        <v>0</v>
      </c>
    </row>
    <row r="5" spans="1:17" x14ac:dyDescent="0.25">
      <c r="A5" t="s">
        <v>35</v>
      </c>
      <c r="B5">
        <v>2567.54</v>
      </c>
      <c r="C5">
        <v>2559.0500000000002</v>
      </c>
      <c r="D5">
        <v>2505.77</v>
      </c>
      <c r="E5">
        <v>2477.65</v>
      </c>
      <c r="F5">
        <v>353.16399999999999</v>
      </c>
      <c r="G5">
        <v>0</v>
      </c>
      <c r="H5">
        <v>353.16399999999999</v>
      </c>
      <c r="I5">
        <v>7.3890599999999997</v>
      </c>
      <c r="J5">
        <v>7.3890599999999997</v>
      </c>
      <c r="K5">
        <v>0</v>
      </c>
    </row>
    <row r="6" spans="1:17" x14ac:dyDescent="0.25">
      <c r="A6" t="s">
        <v>35</v>
      </c>
      <c r="B6">
        <v>2572.9299999999998</v>
      </c>
      <c r="C6">
        <v>2563.02</v>
      </c>
      <c r="D6">
        <v>2506.34</v>
      </c>
      <c r="E6">
        <v>2477.89</v>
      </c>
      <c r="F6">
        <v>353.21</v>
      </c>
      <c r="G6">
        <v>0</v>
      </c>
      <c r="H6">
        <v>353.21</v>
      </c>
      <c r="I6">
        <v>7.3890599999999997</v>
      </c>
      <c r="J6">
        <v>7.3890599999999997</v>
      </c>
      <c r="K6">
        <v>0</v>
      </c>
    </row>
    <row r="7" spans="1:17" x14ac:dyDescent="0.25">
      <c r="A7" t="s">
        <v>35</v>
      </c>
      <c r="B7">
        <v>2564.58</v>
      </c>
      <c r="C7">
        <v>2555.4899999999998</v>
      </c>
      <c r="D7">
        <v>2505.02</v>
      </c>
      <c r="E7">
        <v>2477.61</v>
      </c>
      <c r="F7">
        <v>353.17</v>
      </c>
      <c r="G7">
        <v>0</v>
      </c>
      <c r="H7">
        <v>353.17</v>
      </c>
      <c r="I7">
        <v>7.3890599999999997</v>
      </c>
      <c r="J7">
        <v>7.3890599999999997</v>
      </c>
      <c r="K7">
        <v>0</v>
      </c>
    </row>
    <row r="8" spans="1:17" x14ac:dyDescent="0.25">
      <c r="A8" t="s">
        <v>35</v>
      </c>
      <c r="B8">
        <v>2565.62</v>
      </c>
      <c r="C8">
        <v>2556.83</v>
      </c>
      <c r="D8">
        <v>2504.87</v>
      </c>
      <c r="E8">
        <v>2477.34</v>
      </c>
      <c r="F8">
        <v>353.07100000000003</v>
      </c>
      <c r="G8">
        <v>0</v>
      </c>
      <c r="H8">
        <v>353.07100000000003</v>
      </c>
      <c r="I8">
        <v>7.3890599999999997</v>
      </c>
      <c r="J8">
        <v>7.3890599999999997</v>
      </c>
      <c r="K8">
        <v>0</v>
      </c>
    </row>
    <row r="9" spans="1:17" x14ac:dyDescent="0.25">
      <c r="A9" t="s">
        <v>35</v>
      </c>
      <c r="B9">
        <v>2567.69</v>
      </c>
      <c r="C9">
        <v>2558.9699999999998</v>
      </c>
      <c r="D9">
        <v>2505.36</v>
      </c>
      <c r="E9">
        <v>2477.67</v>
      </c>
      <c r="F9">
        <v>353.202</v>
      </c>
      <c r="G9">
        <v>0</v>
      </c>
      <c r="H9">
        <v>353.202</v>
      </c>
      <c r="I9">
        <v>7.3890599999999997</v>
      </c>
      <c r="J9">
        <v>7.3890599999999997</v>
      </c>
      <c r="K9">
        <v>0</v>
      </c>
    </row>
    <row r="10" spans="1:17" x14ac:dyDescent="0.25">
      <c r="A10" t="s">
        <v>35</v>
      </c>
      <c r="B10">
        <v>2568.7399999999998</v>
      </c>
      <c r="C10">
        <v>2560.37</v>
      </c>
      <c r="D10">
        <v>2515.5500000000002</v>
      </c>
      <c r="E10">
        <v>2489.6</v>
      </c>
      <c r="F10">
        <v>354.10899999999998</v>
      </c>
      <c r="G10">
        <v>0</v>
      </c>
      <c r="H10">
        <v>354.10899999999998</v>
      </c>
      <c r="I10">
        <v>7.3890599999999997</v>
      </c>
      <c r="J10">
        <v>7.3890599999999997</v>
      </c>
      <c r="K10">
        <v>0</v>
      </c>
    </row>
    <row r="11" spans="1:17" x14ac:dyDescent="0.25">
      <c r="A11" t="s">
        <v>35</v>
      </c>
      <c r="B11">
        <v>2566.3200000000002</v>
      </c>
      <c r="C11">
        <v>2557.98</v>
      </c>
      <c r="D11">
        <v>2517.11</v>
      </c>
      <c r="E11">
        <v>2492.1799999999998</v>
      </c>
      <c r="F11">
        <v>354.32499999999999</v>
      </c>
      <c r="G11">
        <v>0</v>
      </c>
      <c r="H11">
        <v>354.32499999999999</v>
      </c>
      <c r="I11">
        <v>7.3890599999999997</v>
      </c>
      <c r="J11">
        <v>7.3890599999999997</v>
      </c>
      <c r="K11">
        <v>0</v>
      </c>
    </row>
    <row r="12" spans="1:17" x14ac:dyDescent="0.25">
      <c r="A12" t="s">
        <v>35</v>
      </c>
      <c r="B12">
        <v>2575.85</v>
      </c>
      <c r="C12">
        <v>2567.0500000000002</v>
      </c>
      <c r="D12">
        <v>2519.73</v>
      </c>
      <c r="E12">
        <v>2492.6</v>
      </c>
      <c r="F12">
        <v>354.44799999999998</v>
      </c>
      <c r="G12">
        <v>0</v>
      </c>
      <c r="H12">
        <v>354.44799999999998</v>
      </c>
      <c r="I12">
        <v>7.3890599999999997</v>
      </c>
      <c r="J12">
        <v>7.3890599999999997</v>
      </c>
      <c r="K12">
        <v>0</v>
      </c>
    </row>
    <row r="13" spans="1:17" x14ac:dyDescent="0.25">
      <c r="A13" t="s">
        <v>35</v>
      </c>
      <c r="B13">
        <v>2583.4</v>
      </c>
      <c r="C13">
        <v>2575.35</v>
      </c>
      <c r="D13">
        <v>2520.7600000000002</v>
      </c>
      <c r="E13">
        <v>2492.6799999999998</v>
      </c>
      <c r="F13">
        <v>354.49400000000003</v>
      </c>
      <c r="G13">
        <v>0</v>
      </c>
      <c r="H13">
        <v>354.49400000000003</v>
      </c>
      <c r="I13">
        <v>7.3890599999999997</v>
      </c>
      <c r="J13">
        <v>7.3890599999999997</v>
      </c>
      <c r="K13">
        <v>0</v>
      </c>
    </row>
    <row r="14" spans="1:17" x14ac:dyDescent="0.25">
      <c r="A14" t="s">
        <v>35</v>
      </c>
      <c r="B14">
        <v>2577.6799999999998</v>
      </c>
      <c r="C14">
        <v>2568.88</v>
      </c>
      <c r="D14">
        <v>2519.7600000000002</v>
      </c>
      <c r="E14">
        <v>2492.59</v>
      </c>
      <c r="F14">
        <v>354.524</v>
      </c>
      <c r="G14">
        <v>0</v>
      </c>
      <c r="H14">
        <v>354.524</v>
      </c>
      <c r="I14">
        <v>7.3890599999999997</v>
      </c>
      <c r="J14">
        <v>7.3890599999999997</v>
      </c>
      <c r="K14">
        <v>0</v>
      </c>
    </row>
    <row r="15" spans="1:17" x14ac:dyDescent="0.25">
      <c r="A15" t="s">
        <v>35</v>
      </c>
      <c r="B15">
        <v>2575.02</v>
      </c>
      <c r="C15">
        <v>2566.63</v>
      </c>
      <c r="D15">
        <v>2519.12</v>
      </c>
      <c r="E15">
        <v>2492.27</v>
      </c>
      <c r="F15">
        <v>354.31400000000002</v>
      </c>
      <c r="G15">
        <v>0</v>
      </c>
      <c r="H15">
        <v>354.31400000000002</v>
      </c>
      <c r="I15">
        <v>7.3890599999999997</v>
      </c>
      <c r="J15">
        <v>7.3890599999999997</v>
      </c>
      <c r="K15">
        <v>0</v>
      </c>
    </row>
    <row r="16" spans="1:17" x14ac:dyDescent="0.25">
      <c r="A16" t="s">
        <v>35</v>
      </c>
      <c r="B16">
        <v>2586.91</v>
      </c>
      <c r="C16">
        <v>2577.77</v>
      </c>
      <c r="D16">
        <v>2521.2399999999998</v>
      </c>
      <c r="E16">
        <v>2492.54</v>
      </c>
      <c r="F16">
        <v>354.46899999999999</v>
      </c>
      <c r="G16">
        <v>0</v>
      </c>
      <c r="H16">
        <v>354.46899999999999</v>
      </c>
      <c r="I16">
        <v>7.3890599999999997</v>
      </c>
      <c r="J16">
        <v>7.3890599999999997</v>
      </c>
      <c r="K16">
        <v>0</v>
      </c>
    </row>
    <row r="17" spans="1:11" x14ac:dyDescent="0.25">
      <c r="A17" t="s">
        <v>35</v>
      </c>
      <c r="B17">
        <v>2577.92</v>
      </c>
      <c r="C17">
        <v>2568.5500000000002</v>
      </c>
      <c r="D17">
        <v>2520.0300000000002</v>
      </c>
      <c r="E17">
        <v>2492.69</v>
      </c>
      <c r="F17">
        <v>354.447</v>
      </c>
      <c r="G17">
        <v>0</v>
      </c>
      <c r="H17">
        <v>354.447</v>
      </c>
      <c r="I17">
        <v>7.3890599999999997</v>
      </c>
      <c r="J17">
        <v>7.3890599999999997</v>
      </c>
      <c r="K17">
        <v>0</v>
      </c>
    </row>
    <row r="18" spans="1:11" x14ac:dyDescent="0.25">
      <c r="A18" t="s">
        <v>35</v>
      </c>
      <c r="B18">
        <v>2579.61</v>
      </c>
      <c r="C18">
        <v>2571.0100000000002</v>
      </c>
      <c r="D18">
        <v>2520.21</v>
      </c>
      <c r="E18">
        <v>2492.36</v>
      </c>
      <c r="F18">
        <v>354.46499999999997</v>
      </c>
      <c r="G18">
        <v>0</v>
      </c>
      <c r="H18">
        <v>354.46499999999997</v>
      </c>
      <c r="I18">
        <v>7.3890599999999997</v>
      </c>
      <c r="J18">
        <v>7.3890599999999997</v>
      </c>
      <c r="K18">
        <v>0</v>
      </c>
    </row>
    <row r="19" spans="1:11" x14ac:dyDescent="0.25">
      <c r="A19" t="s">
        <v>35</v>
      </c>
      <c r="B19">
        <v>2572.63</v>
      </c>
      <c r="C19">
        <v>2564.33</v>
      </c>
      <c r="D19">
        <v>2518.54</v>
      </c>
      <c r="E19">
        <v>2492.33</v>
      </c>
      <c r="F19">
        <v>354.37599999999998</v>
      </c>
      <c r="G19">
        <v>0</v>
      </c>
      <c r="H19">
        <v>354.37599999999998</v>
      </c>
      <c r="I19">
        <v>7.3890599999999997</v>
      </c>
      <c r="J19">
        <v>7.3890599999999997</v>
      </c>
      <c r="K19">
        <v>0</v>
      </c>
    </row>
    <row r="20" spans="1:11" x14ac:dyDescent="0.25">
      <c r="A20" t="s">
        <v>35</v>
      </c>
      <c r="B20">
        <v>2584.23</v>
      </c>
      <c r="C20">
        <v>2575.7199999999998</v>
      </c>
      <c r="D20">
        <v>2520.66</v>
      </c>
      <c r="E20">
        <v>2492.38</v>
      </c>
      <c r="F20">
        <v>354.32</v>
      </c>
      <c r="G20">
        <v>0</v>
      </c>
      <c r="H20">
        <v>354.32</v>
      </c>
      <c r="I20">
        <v>7.3890599999999997</v>
      </c>
      <c r="J20">
        <v>7.3890599999999997</v>
      </c>
      <c r="K20">
        <v>0</v>
      </c>
    </row>
    <row r="21" spans="1:11" x14ac:dyDescent="0.25">
      <c r="A21" t="s">
        <v>35</v>
      </c>
      <c r="B21">
        <v>2583.2600000000002</v>
      </c>
      <c r="C21">
        <v>2574.83</v>
      </c>
      <c r="D21">
        <v>2520.4699999999998</v>
      </c>
      <c r="E21">
        <v>2492.5500000000002</v>
      </c>
      <c r="F21">
        <v>354.32900000000001</v>
      </c>
      <c r="G21">
        <v>0</v>
      </c>
      <c r="H21">
        <v>354.32900000000001</v>
      </c>
      <c r="I21">
        <v>7.3890599999999997</v>
      </c>
      <c r="J21">
        <v>7.3890599999999997</v>
      </c>
      <c r="K21">
        <v>0</v>
      </c>
    </row>
    <row r="22" spans="1:11" x14ac:dyDescent="0.25">
      <c r="A22" t="s">
        <v>35</v>
      </c>
      <c r="B22">
        <v>2583.1999999999998</v>
      </c>
      <c r="C22">
        <v>2574.62</v>
      </c>
      <c r="D22">
        <v>2520.9499999999998</v>
      </c>
      <c r="E22">
        <v>2492.63</v>
      </c>
      <c r="F22">
        <v>354.36399999999998</v>
      </c>
      <c r="G22">
        <v>0</v>
      </c>
      <c r="H22">
        <v>354.36399999999998</v>
      </c>
      <c r="I22">
        <v>7.3890599999999997</v>
      </c>
      <c r="J22">
        <v>7.3890599999999997</v>
      </c>
      <c r="K22">
        <v>0</v>
      </c>
    </row>
    <row r="23" spans="1:11" x14ac:dyDescent="0.25">
      <c r="A23" t="s">
        <v>35</v>
      </c>
      <c r="B23">
        <v>2577.16</v>
      </c>
      <c r="C23">
        <v>2567.6799999999998</v>
      </c>
      <c r="D23">
        <v>2519.44</v>
      </c>
      <c r="E23">
        <v>2492.46</v>
      </c>
      <c r="F23">
        <v>354.44299999999998</v>
      </c>
      <c r="G23">
        <v>0</v>
      </c>
      <c r="H23">
        <v>354.44299999999998</v>
      </c>
      <c r="I23">
        <v>7.3890599999999997</v>
      </c>
      <c r="J23">
        <v>7.3890599999999997</v>
      </c>
      <c r="K23">
        <v>0</v>
      </c>
    </row>
    <row r="24" spans="1:11" x14ac:dyDescent="0.25">
      <c r="A24" t="s">
        <v>35</v>
      </c>
      <c r="B24">
        <v>2576.56</v>
      </c>
      <c r="C24">
        <v>2568.11</v>
      </c>
      <c r="D24">
        <v>2519.14</v>
      </c>
      <c r="E24">
        <v>2492.39</v>
      </c>
      <c r="F24">
        <v>354.3</v>
      </c>
      <c r="G24">
        <v>0</v>
      </c>
      <c r="H24">
        <v>354.3</v>
      </c>
      <c r="I24">
        <v>7.3890599999999997</v>
      </c>
      <c r="J24">
        <v>7.3890599999999997</v>
      </c>
      <c r="K24">
        <v>0</v>
      </c>
    </row>
    <row r="25" spans="1:11" x14ac:dyDescent="0.25">
      <c r="A25" t="s">
        <v>35</v>
      </c>
      <c r="B25">
        <v>2573.2199999999998</v>
      </c>
      <c r="C25">
        <v>2564.85</v>
      </c>
      <c r="D25">
        <v>2519.3200000000002</v>
      </c>
      <c r="E25">
        <v>2493.17</v>
      </c>
      <c r="F25">
        <v>354.51799999999997</v>
      </c>
      <c r="G25">
        <v>0</v>
      </c>
      <c r="H25">
        <v>354.51799999999997</v>
      </c>
      <c r="I25">
        <v>7.3890599999999997</v>
      </c>
      <c r="J25">
        <v>7.3890599999999997</v>
      </c>
      <c r="K25">
        <v>0</v>
      </c>
    </row>
    <row r="26" spans="1:11" x14ac:dyDescent="0.25">
      <c r="A26" t="s">
        <v>35</v>
      </c>
      <c r="B26">
        <v>2587.62</v>
      </c>
      <c r="C26">
        <v>2578.8000000000002</v>
      </c>
      <c r="D26">
        <v>2528.4699999999998</v>
      </c>
      <c r="E26">
        <v>2501.52</v>
      </c>
      <c r="F26">
        <v>354.85300000000001</v>
      </c>
      <c r="G26">
        <v>0</v>
      </c>
      <c r="H26">
        <v>354.85300000000001</v>
      </c>
      <c r="I26">
        <v>7.3890599999999997</v>
      </c>
      <c r="J26">
        <v>7.3890599999999997</v>
      </c>
      <c r="K26">
        <v>0</v>
      </c>
    </row>
    <row r="27" spans="1:11" x14ac:dyDescent="0.25">
      <c r="A27" t="s">
        <v>35</v>
      </c>
      <c r="B27">
        <v>2588.61</v>
      </c>
      <c r="C27">
        <v>2580.0500000000002</v>
      </c>
      <c r="D27">
        <v>2529.8200000000002</v>
      </c>
      <c r="E27">
        <v>2501.7800000000002</v>
      </c>
      <c r="F27">
        <v>354.84100000000001</v>
      </c>
      <c r="G27">
        <v>0</v>
      </c>
      <c r="H27">
        <v>354.84100000000001</v>
      </c>
      <c r="I27">
        <v>7.3890599999999997</v>
      </c>
      <c r="J27">
        <v>7.3890599999999997</v>
      </c>
      <c r="K27">
        <v>0</v>
      </c>
    </row>
    <row r="28" spans="1:11" x14ac:dyDescent="0.25">
      <c r="A28" t="s">
        <v>35</v>
      </c>
      <c r="B28">
        <v>2582.9499999999998</v>
      </c>
      <c r="C28">
        <v>2575</v>
      </c>
      <c r="D28">
        <v>2528.4299999999998</v>
      </c>
      <c r="E28">
        <v>2501.7399999999998</v>
      </c>
      <c r="F28">
        <v>354.88099999999997</v>
      </c>
      <c r="G28">
        <v>0</v>
      </c>
      <c r="H28">
        <v>354.88099999999997</v>
      </c>
      <c r="I28">
        <v>7.3890599999999997</v>
      </c>
      <c r="J28">
        <v>7.3890599999999997</v>
      </c>
      <c r="K28">
        <v>0</v>
      </c>
    </row>
    <row r="29" spans="1:11" x14ac:dyDescent="0.25">
      <c r="A29" t="s">
        <v>35</v>
      </c>
      <c r="B29">
        <v>2586.89</v>
      </c>
      <c r="C29">
        <v>2578.4</v>
      </c>
      <c r="D29">
        <v>2529.52</v>
      </c>
      <c r="E29">
        <v>2501.79</v>
      </c>
      <c r="F29">
        <v>354.84699999999998</v>
      </c>
      <c r="G29">
        <v>0</v>
      </c>
      <c r="H29">
        <v>354.84699999999998</v>
      </c>
      <c r="I29">
        <v>7.3890599999999997</v>
      </c>
      <c r="J29">
        <v>7.3890599999999997</v>
      </c>
      <c r="K29">
        <v>0</v>
      </c>
    </row>
    <row r="30" spans="1:11" x14ac:dyDescent="0.25">
      <c r="A30" t="s">
        <v>35</v>
      </c>
      <c r="B30">
        <v>2576.2600000000002</v>
      </c>
      <c r="C30">
        <v>2568.35</v>
      </c>
      <c r="D30">
        <v>2526.7399999999998</v>
      </c>
      <c r="E30">
        <v>2501.7600000000002</v>
      </c>
      <c r="F30">
        <v>354.87099999999998</v>
      </c>
      <c r="G30">
        <v>0</v>
      </c>
      <c r="H30">
        <v>354.87099999999998</v>
      </c>
      <c r="I30">
        <v>7.3890599999999997</v>
      </c>
      <c r="J30">
        <v>7.3890599999999997</v>
      </c>
      <c r="K30">
        <v>0</v>
      </c>
    </row>
    <row r="31" spans="1:11" x14ac:dyDescent="0.25">
      <c r="A31" t="s">
        <v>35</v>
      </c>
      <c r="B31">
        <v>2587.9699999999998</v>
      </c>
      <c r="C31">
        <v>2579.2800000000002</v>
      </c>
      <c r="D31">
        <v>2529.4899999999998</v>
      </c>
      <c r="E31">
        <v>2501.69</v>
      </c>
      <c r="F31">
        <v>354.86500000000001</v>
      </c>
      <c r="G31">
        <v>0</v>
      </c>
      <c r="H31">
        <v>354.86500000000001</v>
      </c>
      <c r="I31">
        <v>7.3890599999999997</v>
      </c>
      <c r="J31">
        <v>7.3890599999999997</v>
      </c>
      <c r="K31">
        <v>0</v>
      </c>
    </row>
    <row r="32" spans="1:11" x14ac:dyDescent="0.25">
      <c r="A32" t="s">
        <v>35</v>
      </c>
      <c r="B32">
        <v>2595.17</v>
      </c>
      <c r="C32">
        <v>2587.5300000000002</v>
      </c>
      <c r="D32">
        <v>2531.02</v>
      </c>
      <c r="E32">
        <v>2501.91</v>
      </c>
      <c r="F32">
        <v>354.91300000000001</v>
      </c>
      <c r="G32">
        <v>0</v>
      </c>
      <c r="H32">
        <v>354.91300000000001</v>
      </c>
      <c r="I32">
        <v>7.3890599999999997</v>
      </c>
      <c r="J32">
        <v>7.3890599999999997</v>
      </c>
      <c r="K32">
        <v>0</v>
      </c>
    </row>
    <row r="33" spans="1:11" x14ac:dyDescent="0.25">
      <c r="A33" t="s">
        <v>35</v>
      </c>
      <c r="B33">
        <v>2595.39</v>
      </c>
      <c r="C33">
        <v>2585.5700000000002</v>
      </c>
      <c r="D33">
        <v>2531.1</v>
      </c>
      <c r="E33">
        <v>2501.6999999999998</v>
      </c>
      <c r="F33">
        <v>354.83699999999999</v>
      </c>
      <c r="G33">
        <v>0</v>
      </c>
      <c r="H33">
        <v>354.83699999999999</v>
      </c>
      <c r="I33">
        <v>7.3890599999999997</v>
      </c>
      <c r="J33">
        <v>7.3890599999999997</v>
      </c>
      <c r="K33">
        <v>0</v>
      </c>
    </row>
    <row r="34" spans="1:11" x14ac:dyDescent="0.25">
      <c r="A34" t="s">
        <v>35</v>
      </c>
      <c r="B34">
        <v>2581.6</v>
      </c>
      <c r="C34">
        <v>2571.4</v>
      </c>
      <c r="D34">
        <v>2527.5100000000002</v>
      </c>
      <c r="E34">
        <v>2501.85</v>
      </c>
      <c r="F34">
        <v>354.84300000000002</v>
      </c>
      <c r="G34">
        <v>0</v>
      </c>
      <c r="H34">
        <v>354.84300000000002</v>
      </c>
      <c r="I34">
        <v>7.3890599999999997</v>
      </c>
      <c r="J34">
        <v>7.3890599999999997</v>
      </c>
      <c r="K34">
        <v>0</v>
      </c>
    </row>
    <row r="35" spans="1:11" x14ac:dyDescent="0.25">
      <c r="A35" t="s">
        <v>35</v>
      </c>
      <c r="B35">
        <v>2585.02</v>
      </c>
      <c r="C35">
        <v>2577.09</v>
      </c>
      <c r="D35">
        <v>2528.77</v>
      </c>
      <c r="E35">
        <v>2501.98</v>
      </c>
      <c r="F35">
        <v>354.93700000000001</v>
      </c>
      <c r="G35">
        <v>0</v>
      </c>
      <c r="H35">
        <v>354.93700000000001</v>
      </c>
      <c r="I35">
        <v>7.3890599999999997</v>
      </c>
      <c r="J35">
        <v>7.3890599999999997</v>
      </c>
      <c r="K35">
        <v>0</v>
      </c>
    </row>
    <row r="36" spans="1:11" x14ac:dyDescent="0.25">
      <c r="A36" t="s">
        <v>35</v>
      </c>
      <c r="B36">
        <v>2582.8200000000002</v>
      </c>
      <c r="C36">
        <v>2574.7199999999998</v>
      </c>
      <c r="D36">
        <v>2528.5500000000002</v>
      </c>
      <c r="E36">
        <v>2501.52</v>
      </c>
      <c r="F36">
        <v>354.85500000000002</v>
      </c>
      <c r="G36">
        <v>0</v>
      </c>
      <c r="H36">
        <v>354.85500000000002</v>
      </c>
      <c r="I36">
        <v>7.3890599999999997</v>
      </c>
      <c r="J36">
        <v>7.3890599999999997</v>
      </c>
      <c r="K36">
        <v>0</v>
      </c>
    </row>
    <row r="37" spans="1:11" x14ac:dyDescent="0.25">
      <c r="A37" t="s">
        <v>35</v>
      </c>
      <c r="B37">
        <v>2585.4499999999998</v>
      </c>
      <c r="C37">
        <v>2576.7600000000002</v>
      </c>
      <c r="D37">
        <v>2529.08</v>
      </c>
      <c r="E37">
        <v>2501.94</v>
      </c>
      <c r="F37">
        <v>354.91899999999998</v>
      </c>
      <c r="G37">
        <v>0</v>
      </c>
      <c r="H37">
        <v>354.91899999999998</v>
      </c>
      <c r="I37">
        <v>7.3890599999999997</v>
      </c>
      <c r="J37">
        <v>7.3890599999999997</v>
      </c>
      <c r="K37">
        <v>0</v>
      </c>
    </row>
    <row r="38" spans="1:11" x14ac:dyDescent="0.25">
      <c r="A38" t="s">
        <v>35</v>
      </c>
      <c r="B38">
        <v>2586.0700000000002</v>
      </c>
      <c r="C38">
        <v>2577.5100000000002</v>
      </c>
      <c r="D38">
        <v>2528.7600000000002</v>
      </c>
      <c r="E38">
        <v>2501.63</v>
      </c>
      <c r="F38">
        <v>354.92500000000001</v>
      </c>
      <c r="G38">
        <v>0</v>
      </c>
      <c r="H38">
        <v>354.92500000000001</v>
      </c>
      <c r="I38">
        <v>7.3890599999999997</v>
      </c>
      <c r="J38">
        <v>7.3890599999999997</v>
      </c>
      <c r="K38">
        <v>0</v>
      </c>
    </row>
    <row r="39" spans="1:11" x14ac:dyDescent="0.25">
      <c r="A39" t="s">
        <v>35</v>
      </c>
      <c r="B39">
        <v>2585.13</v>
      </c>
      <c r="C39">
        <v>2575.79</v>
      </c>
      <c r="D39">
        <v>2528.5</v>
      </c>
      <c r="E39">
        <v>2501.5</v>
      </c>
      <c r="F39">
        <v>354.85399999999998</v>
      </c>
      <c r="G39">
        <v>0</v>
      </c>
      <c r="H39">
        <v>354.85399999999998</v>
      </c>
      <c r="I39">
        <v>7.3890599999999997</v>
      </c>
      <c r="J39">
        <v>7.3890599999999997</v>
      </c>
      <c r="K39">
        <v>0</v>
      </c>
    </row>
    <row r="40" spans="1:11" x14ac:dyDescent="0.25">
      <c r="A40" t="s">
        <v>35</v>
      </c>
      <c r="B40">
        <v>2583.2399999999998</v>
      </c>
      <c r="C40">
        <v>2574.09</v>
      </c>
      <c r="D40">
        <v>2527.33</v>
      </c>
      <c r="E40">
        <v>2501.4299999999998</v>
      </c>
      <c r="F40">
        <v>354.78500000000003</v>
      </c>
      <c r="G40">
        <v>0</v>
      </c>
      <c r="H40">
        <v>354.78500000000003</v>
      </c>
      <c r="I40">
        <v>7.3890599999999997</v>
      </c>
      <c r="J40">
        <v>7.3890599999999997</v>
      </c>
      <c r="K40">
        <v>0</v>
      </c>
    </row>
    <row r="41" spans="1:11" x14ac:dyDescent="0.25">
      <c r="A41" t="s">
        <v>35</v>
      </c>
      <c r="B41">
        <v>2584.3200000000002</v>
      </c>
      <c r="C41">
        <v>2575.19</v>
      </c>
      <c r="D41">
        <v>2528.09</v>
      </c>
      <c r="E41">
        <v>2501.37</v>
      </c>
      <c r="F41">
        <v>354.82</v>
      </c>
      <c r="G41">
        <v>0</v>
      </c>
      <c r="H41">
        <v>354.82</v>
      </c>
      <c r="I41">
        <v>7.3890599999999997</v>
      </c>
      <c r="J41">
        <v>7.3890599999999997</v>
      </c>
      <c r="K41">
        <v>0</v>
      </c>
    </row>
    <row r="42" spans="1:11" x14ac:dyDescent="0.25">
      <c r="A42" t="s">
        <v>35</v>
      </c>
      <c r="B42">
        <v>2578.64</v>
      </c>
      <c r="C42">
        <v>2570.04</v>
      </c>
      <c r="D42">
        <v>2527.2399999999998</v>
      </c>
      <c r="E42">
        <v>2501.66</v>
      </c>
      <c r="F42">
        <v>354.84699999999998</v>
      </c>
      <c r="G42">
        <v>0</v>
      </c>
      <c r="H42">
        <v>354.84699999999998</v>
      </c>
      <c r="I42">
        <v>7.3890599999999997</v>
      </c>
      <c r="J42">
        <v>7.3890599999999997</v>
      </c>
      <c r="K42">
        <v>0</v>
      </c>
    </row>
    <row r="43" spans="1:11" x14ac:dyDescent="0.25">
      <c r="A43" t="s">
        <v>35</v>
      </c>
      <c r="B43">
        <v>2585.9</v>
      </c>
      <c r="C43">
        <v>2577.6799999999998</v>
      </c>
      <c r="D43">
        <v>2528.87</v>
      </c>
      <c r="E43">
        <v>2501.67</v>
      </c>
      <c r="F43">
        <v>354.89699999999999</v>
      </c>
      <c r="G43">
        <v>0</v>
      </c>
      <c r="H43">
        <v>354.89699999999999</v>
      </c>
      <c r="I43">
        <v>7.3890599999999997</v>
      </c>
      <c r="J43">
        <v>7.3890599999999997</v>
      </c>
      <c r="K43">
        <v>0</v>
      </c>
    </row>
    <row r="44" spans="1:11" x14ac:dyDescent="0.25">
      <c r="A44" t="s">
        <v>35</v>
      </c>
      <c r="B44">
        <v>2583.75</v>
      </c>
      <c r="C44">
        <v>2575.35</v>
      </c>
      <c r="D44">
        <v>2527.98</v>
      </c>
      <c r="E44">
        <v>2501.42</v>
      </c>
      <c r="F44">
        <v>354.846</v>
      </c>
      <c r="G44">
        <v>0</v>
      </c>
      <c r="H44">
        <v>354.846</v>
      </c>
      <c r="I44">
        <v>7.3890599999999997</v>
      </c>
      <c r="J44">
        <v>7.3890599999999997</v>
      </c>
      <c r="K44">
        <v>0</v>
      </c>
    </row>
    <row r="45" spans="1:11" x14ac:dyDescent="0.25">
      <c r="A45" t="s">
        <v>35</v>
      </c>
      <c r="B45">
        <v>2592.6999999999998</v>
      </c>
      <c r="C45">
        <v>2584.5700000000002</v>
      </c>
      <c r="D45">
        <v>2530.8000000000002</v>
      </c>
      <c r="E45">
        <v>2501.73</v>
      </c>
      <c r="F45">
        <v>354.83300000000003</v>
      </c>
      <c r="G45">
        <v>0</v>
      </c>
      <c r="H45">
        <v>354.83300000000003</v>
      </c>
      <c r="I45">
        <v>7.3890599999999997</v>
      </c>
      <c r="J45">
        <v>7.3890599999999997</v>
      </c>
      <c r="K45">
        <v>0</v>
      </c>
    </row>
    <row r="46" spans="1:11" x14ac:dyDescent="0.25">
      <c r="A46" t="s">
        <v>35</v>
      </c>
      <c r="B46">
        <v>2583.54</v>
      </c>
      <c r="C46">
        <v>2574.9</v>
      </c>
      <c r="D46">
        <v>2528.29</v>
      </c>
      <c r="E46">
        <v>2501.48</v>
      </c>
      <c r="F46">
        <v>354.82100000000003</v>
      </c>
      <c r="G46">
        <v>0</v>
      </c>
      <c r="H46">
        <v>354.82100000000003</v>
      </c>
      <c r="I46">
        <v>7.3890599999999997</v>
      </c>
      <c r="J46">
        <v>7.3890599999999997</v>
      </c>
      <c r="K46">
        <v>0</v>
      </c>
    </row>
    <row r="47" spans="1:11" x14ac:dyDescent="0.25">
      <c r="A47" t="s">
        <v>35</v>
      </c>
      <c r="B47">
        <v>2592.0500000000002</v>
      </c>
      <c r="C47">
        <v>2583.92</v>
      </c>
      <c r="D47">
        <v>2530.2800000000002</v>
      </c>
      <c r="E47">
        <v>2501.62</v>
      </c>
      <c r="F47">
        <v>354.834</v>
      </c>
      <c r="G47">
        <v>0</v>
      </c>
      <c r="H47">
        <v>354.834</v>
      </c>
      <c r="I47">
        <v>7.3890599999999997</v>
      </c>
      <c r="J47">
        <v>7.3890599999999997</v>
      </c>
      <c r="K47">
        <v>0</v>
      </c>
    </row>
    <row r="48" spans="1:11" x14ac:dyDescent="0.25">
      <c r="A48" t="s">
        <v>35</v>
      </c>
      <c r="B48">
        <v>2583.6999999999998</v>
      </c>
      <c r="C48">
        <v>2575.61</v>
      </c>
      <c r="D48">
        <v>2529.16</v>
      </c>
      <c r="E48">
        <v>2501.73</v>
      </c>
      <c r="F48">
        <v>354.827</v>
      </c>
      <c r="G48">
        <v>0</v>
      </c>
      <c r="H48">
        <v>354.827</v>
      </c>
      <c r="I48">
        <v>7.3890599999999997</v>
      </c>
      <c r="J48">
        <v>7.3890599999999997</v>
      </c>
      <c r="K48">
        <v>0</v>
      </c>
    </row>
    <row r="49" spans="1:25" x14ac:dyDescent="0.25">
      <c r="A49" t="s">
        <v>35</v>
      </c>
      <c r="B49">
        <v>2586.54</v>
      </c>
      <c r="C49">
        <v>2577.75</v>
      </c>
      <c r="D49">
        <v>2528.42</v>
      </c>
      <c r="E49">
        <v>2501.5</v>
      </c>
      <c r="F49">
        <v>354.90300000000002</v>
      </c>
      <c r="G49">
        <v>0</v>
      </c>
      <c r="H49">
        <v>354.90300000000002</v>
      </c>
      <c r="I49">
        <v>7.3890599999999997</v>
      </c>
      <c r="J49">
        <v>7.3890599999999997</v>
      </c>
      <c r="K49">
        <v>0</v>
      </c>
    </row>
    <row r="50" spans="1:25" x14ac:dyDescent="0.25">
      <c r="A50" t="s">
        <v>35</v>
      </c>
      <c r="B50">
        <v>2575.17</v>
      </c>
      <c r="C50">
        <v>2567.21</v>
      </c>
      <c r="D50">
        <v>2526.1</v>
      </c>
      <c r="E50">
        <v>2501.2600000000002</v>
      </c>
      <c r="F50">
        <v>354.87700000000001</v>
      </c>
      <c r="G50">
        <v>0</v>
      </c>
      <c r="H50">
        <v>354.87700000000001</v>
      </c>
      <c r="I50">
        <v>7.3890599999999997</v>
      </c>
      <c r="J50">
        <v>7.3890599999999997</v>
      </c>
      <c r="K50">
        <v>0</v>
      </c>
    </row>
    <row r="51" spans="1:25" x14ac:dyDescent="0.25">
      <c r="A51" t="s">
        <v>35</v>
      </c>
      <c r="B51">
        <v>2576.4899999999998</v>
      </c>
      <c r="C51">
        <v>2567.4899999999998</v>
      </c>
      <c r="D51">
        <v>2527.52</v>
      </c>
      <c r="E51">
        <v>2501.6799999999998</v>
      </c>
      <c r="F51">
        <v>354.84500000000003</v>
      </c>
      <c r="G51">
        <v>0</v>
      </c>
      <c r="H51">
        <v>354.84500000000003</v>
      </c>
      <c r="I51">
        <v>7.3890599999999997</v>
      </c>
      <c r="J51">
        <v>7.3890599999999997</v>
      </c>
      <c r="K51">
        <v>0</v>
      </c>
    </row>
    <row r="52" spans="1:25" x14ac:dyDescent="0.25">
      <c r="A52" t="s">
        <v>35</v>
      </c>
      <c r="B52">
        <v>2581.41</v>
      </c>
      <c r="C52">
        <v>2572.91</v>
      </c>
      <c r="D52">
        <v>2527.7600000000002</v>
      </c>
      <c r="E52">
        <v>2501.66</v>
      </c>
      <c r="F52">
        <v>354.875</v>
      </c>
      <c r="G52">
        <v>0</v>
      </c>
      <c r="H52">
        <v>354.875</v>
      </c>
      <c r="I52">
        <v>7.3890599999999997</v>
      </c>
      <c r="J52">
        <v>7.3890599999999997</v>
      </c>
      <c r="K52">
        <v>0</v>
      </c>
    </row>
    <row r="53" spans="1:25" x14ac:dyDescent="0.25">
      <c r="A53" t="s">
        <v>35</v>
      </c>
      <c r="B53">
        <v>2575.64</v>
      </c>
      <c r="C53">
        <v>2567.19</v>
      </c>
      <c r="D53">
        <v>2526.4499999999998</v>
      </c>
      <c r="E53">
        <v>2501.5100000000002</v>
      </c>
      <c r="F53">
        <v>354.85500000000002</v>
      </c>
      <c r="G53">
        <v>0</v>
      </c>
      <c r="H53">
        <v>354.85500000000002</v>
      </c>
      <c r="I53">
        <v>7.3890599999999997</v>
      </c>
      <c r="J53">
        <v>7.3890599999999997</v>
      </c>
      <c r="K53">
        <v>0</v>
      </c>
    </row>
    <row r="54" spans="1:25" x14ac:dyDescent="0.25">
      <c r="A54" t="s">
        <v>35</v>
      </c>
      <c r="B54">
        <v>2582.02</v>
      </c>
      <c r="C54">
        <v>2573.56</v>
      </c>
      <c r="D54">
        <v>2528.1</v>
      </c>
      <c r="E54">
        <v>2501.5500000000002</v>
      </c>
      <c r="F54">
        <v>354.87</v>
      </c>
      <c r="G54">
        <v>0</v>
      </c>
      <c r="H54">
        <v>354.87</v>
      </c>
      <c r="I54">
        <v>7.3890599999999997</v>
      </c>
      <c r="J54">
        <v>7.3890599999999997</v>
      </c>
      <c r="K54">
        <v>0</v>
      </c>
    </row>
    <row r="55" spans="1:25" x14ac:dyDescent="0.25">
      <c r="A55" t="s">
        <v>35</v>
      </c>
      <c r="B55">
        <v>2581.38</v>
      </c>
      <c r="C55">
        <v>2572.69</v>
      </c>
      <c r="D55">
        <v>2528.08</v>
      </c>
      <c r="E55">
        <v>2501.81</v>
      </c>
      <c r="F55">
        <v>354.89600000000002</v>
      </c>
      <c r="G55">
        <v>0</v>
      </c>
      <c r="H55">
        <v>354.89600000000002</v>
      </c>
      <c r="I55">
        <v>7.3890599999999997</v>
      </c>
      <c r="J55">
        <v>7.3890599999999997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2585.87</v>
      </c>
      <c r="C56">
        <v>2577.56</v>
      </c>
      <c r="D56">
        <v>2529.14</v>
      </c>
      <c r="E56">
        <v>2501.5500000000002</v>
      </c>
      <c r="F56">
        <v>354.84899999999999</v>
      </c>
      <c r="G56">
        <v>0</v>
      </c>
      <c r="H56">
        <v>354.84899999999999</v>
      </c>
      <c r="I56">
        <v>7.3890599999999997</v>
      </c>
      <c r="J56">
        <v>7.3890599999999997</v>
      </c>
      <c r="K56">
        <v>0</v>
      </c>
      <c r="R56">
        <f>AVERAGE(B7:B56)</f>
        <v>2581.1782000000007</v>
      </c>
      <c r="S56">
        <f>AVERAGE(C7:C56)</f>
        <v>2572.5796</v>
      </c>
      <c r="U56">
        <f>_xlfn.VAR.P(B7:B56)</f>
        <v>50.492998760000098</v>
      </c>
      <c r="V56">
        <f>_xlfn.VAR.P(C7:C56)</f>
        <v>51.03351184000082</v>
      </c>
      <c r="X56">
        <f>1.96*SQRT(U56)/50</f>
        <v>0.27854902910361501</v>
      </c>
      <c r="Y56">
        <f>1.96*SQRT(V56)/50</f>
        <v>0.28003595418056387</v>
      </c>
    </row>
    <row r="57" spans="1:25" x14ac:dyDescent="0.25">
      <c r="A57" t="s">
        <v>111</v>
      </c>
      <c r="B57">
        <v>129152.00019999999</v>
      </c>
      <c r="C57" t="s">
        <v>37</v>
      </c>
    </row>
    <row r="58" spans="1:25" x14ac:dyDescent="0.25">
      <c r="A58" t="s">
        <v>36</v>
      </c>
      <c r="B58">
        <v>2576.1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7.3890599999999997</v>
      </c>
      <c r="J58">
        <v>7.3890599999999997</v>
      </c>
      <c r="K58">
        <v>0</v>
      </c>
    </row>
    <row r="59" spans="1:25" x14ac:dyDescent="0.25">
      <c r="A59" t="s">
        <v>36</v>
      </c>
      <c r="B59">
        <v>2590.5700000000002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7.3890599999999997</v>
      </c>
      <c r="J59">
        <v>7.3890599999999997</v>
      </c>
      <c r="K59">
        <v>0</v>
      </c>
    </row>
    <row r="60" spans="1:25" x14ac:dyDescent="0.25">
      <c r="A60" t="s">
        <v>36</v>
      </c>
      <c r="B60">
        <v>2588.0100000000002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7.3890599999999997</v>
      </c>
      <c r="J60">
        <v>7.3890599999999997</v>
      </c>
      <c r="K60">
        <v>0</v>
      </c>
    </row>
    <row r="61" spans="1:25" x14ac:dyDescent="0.25">
      <c r="A61" t="s">
        <v>36</v>
      </c>
      <c r="B61">
        <v>2582.4299999999998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7.3890599999999997</v>
      </c>
      <c r="J61">
        <v>7.3890599999999997</v>
      </c>
      <c r="K61">
        <v>0</v>
      </c>
    </row>
    <row r="62" spans="1:25" x14ac:dyDescent="0.25">
      <c r="A62" t="s">
        <v>36</v>
      </c>
      <c r="B62">
        <v>2582.41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7.3890599999999997</v>
      </c>
      <c r="J62">
        <v>7.3890599999999997</v>
      </c>
      <c r="K62">
        <v>0</v>
      </c>
    </row>
    <row r="63" spans="1:25" x14ac:dyDescent="0.25">
      <c r="A63" t="s">
        <v>36</v>
      </c>
      <c r="B63">
        <v>2576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7.3890599999999997</v>
      </c>
      <c r="J63">
        <v>7.3890599999999997</v>
      </c>
      <c r="K63">
        <v>0</v>
      </c>
    </row>
    <row r="64" spans="1:25" x14ac:dyDescent="0.25">
      <c r="A64" t="s">
        <v>36</v>
      </c>
      <c r="B64">
        <v>2579.77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7.3890599999999997</v>
      </c>
      <c r="J64">
        <v>7.3890599999999997</v>
      </c>
      <c r="K64">
        <v>0</v>
      </c>
    </row>
    <row r="65" spans="1:11" x14ac:dyDescent="0.25">
      <c r="A65" t="s">
        <v>36</v>
      </c>
      <c r="B65">
        <v>2581.1999999999998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7.3890599999999997</v>
      </c>
      <c r="J65">
        <v>7.3890599999999997</v>
      </c>
      <c r="K65">
        <v>0</v>
      </c>
    </row>
    <row r="66" spans="1:11" x14ac:dyDescent="0.25">
      <c r="A66" t="s">
        <v>36</v>
      </c>
      <c r="B66">
        <v>2576.17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7.3890599999999997</v>
      </c>
      <c r="J66">
        <v>7.3890599999999997</v>
      </c>
      <c r="K66">
        <v>0</v>
      </c>
    </row>
    <row r="67" spans="1:11" x14ac:dyDescent="0.25">
      <c r="A67" t="s">
        <v>36</v>
      </c>
      <c r="B67">
        <v>2571.7399999999998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7.3890599999999997</v>
      </c>
      <c r="J67">
        <v>7.3890599999999997</v>
      </c>
      <c r="K67">
        <v>0</v>
      </c>
    </row>
    <row r="68" spans="1:11" x14ac:dyDescent="0.25">
      <c r="A68" t="s">
        <v>36</v>
      </c>
      <c r="B68">
        <v>2574.31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7.3890599999999997</v>
      </c>
      <c r="J68">
        <v>7.3890599999999997</v>
      </c>
      <c r="K68">
        <v>0</v>
      </c>
    </row>
    <row r="69" spans="1:11" x14ac:dyDescent="0.25">
      <c r="A69" t="s">
        <v>36</v>
      </c>
      <c r="B69">
        <v>2571.04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7.3890599999999997</v>
      </c>
      <c r="J69">
        <v>7.3890599999999997</v>
      </c>
      <c r="K69">
        <v>0</v>
      </c>
    </row>
    <row r="70" spans="1:11" x14ac:dyDescent="0.25">
      <c r="A70" t="s">
        <v>36</v>
      </c>
      <c r="B70">
        <v>2572.06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7.3890599999999997</v>
      </c>
      <c r="J70">
        <v>7.3890599999999997</v>
      </c>
      <c r="K70">
        <v>0</v>
      </c>
    </row>
    <row r="71" spans="1:11" x14ac:dyDescent="0.25">
      <c r="A71" t="s">
        <v>36</v>
      </c>
      <c r="B71">
        <v>2568.79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7.3890599999999997</v>
      </c>
      <c r="J71">
        <v>7.3890599999999997</v>
      </c>
      <c r="K71">
        <v>0</v>
      </c>
    </row>
    <row r="72" spans="1:11" x14ac:dyDescent="0.25">
      <c r="A72" t="s">
        <v>36</v>
      </c>
      <c r="B72">
        <v>2572.89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7.3890599999999997</v>
      </c>
      <c r="J72">
        <v>7.3890599999999997</v>
      </c>
      <c r="K72">
        <v>0</v>
      </c>
    </row>
    <row r="73" spans="1:11" x14ac:dyDescent="0.25">
      <c r="A73" t="s">
        <v>36</v>
      </c>
      <c r="B73">
        <v>2577.9299999999998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7.3890599999999997</v>
      </c>
      <c r="J73">
        <v>7.3890599999999997</v>
      </c>
      <c r="K73">
        <v>0</v>
      </c>
    </row>
    <row r="74" spans="1:11" x14ac:dyDescent="0.25">
      <c r="A74" t="s">
        <v>36</v>
      </c>
      <c r="B74">
        <v>2576.35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7.3890599999999997</v>
      </c>
      <c r="J74">
        <v>7.3890599999999997</v>
      </c>
      <c r="K74">
        <v>0</v>
      </c>
    </row>
    <row r="75" spans="1:11" x14ac:dyDescent="0.25">
      <c r="A75" t="s">
        <v>36</v>
      </c>
      <c r="B75">
        <v>2571.75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7.3890599999999997</v>
      </c>
      <c r="J75">
        <v>7.3890599999999997</v>
      </c>
      <c r="K75">
        <v>0</v>
      </c>
    </row>
    <row r="76" spans="1:11" x14ac:dyDescent="0.25">
      <c r="A76" t="s">
        <v>36</v>
      </c>
      <c r="B76">
        <v>2570.67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7.3890599999999997</v>
      </c>
      <c r="J76">
        <v>7.3890599999999997</v>
      </c>
      <c r="K76">
        <v>0</v>
      </c>
    </row>
    <row r="77" spans="1:11" x14ac:dyDescent="0.25">
      <c r="A77" t="s">
        <v>36</v>
      </c>
      <c r="B77">
        <v>2569.4899999999998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7.3890599999999997</v>
      </c>
      <c r="J77">
        <v>7.3890599999999997</v>
      </c>
      <c r="K77">
        <v>0</v>
      </c>
    </row>
    <row r="78" spans="1:11" x14ac:dyDescent="0.25">
      <c r="A78" t="s">
        <v>36</v>
      </c>
      <c r="B78">
        <v>2580.5300000000002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7.3890599999999997</v>
      </c>
      <c r="J78">
        <v>7.3890599999999997</v>
      </c>
      <c r="K78">
        <v>0</v>
      </c>
    </row>
    <row r="79" spans="1:11" x14ac:dyDescent="0.25">
      <c r="A79" t="s">
        <v>36</v>
      </c>
      <c r="B79">
        <v>2587.5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7.3890599999999997</v>
      </c>
      <c r="J79">
        <v>7.3890599999999997</v>
      </c>
      <c r="K79">
        <v>0</v>
      </c>
    </row>
    <row r="80" spans="1:11" x14ac:dyDescent="0.25">
      <c r="A80" t="s">
        <v>36</v>
      </c>
      <c r="B80">
        <v>2587.63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7.3890599999999997</v>
      </c>
      <c r="J80">
        <v>7.3890599999999997</v>
      </c>
      <c r="K80">
        <v>0</v>
      </c>
    </row>
    <row r="81" spans="1:11" x14ac:dyDescent="0.25">
      <c r="A81" t="s">
        <v>36</v>
      </c>
      <c r="B81">
        <v>2589.12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7.3890599999999997</v>
      </c>
      <c r="J81">
        <v>7.3890599999999997</v>
      </c>
      <c r="K81">
        <v>0</v>
      </c>
    </row>
    <row r="82" spans="1:11" x14ac:dyDescent="0.25">
      <c r="A82" t="s">
        <v>36</v>
      </c>
      <c r="B82">
        <v>2585.54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7.3890599999999997</v>
      </c>
      <c r="J82">
        <v>7.3890599999999997</v>
      </c>
      <c r="K82">
        <v>0</v>
      </c>
    </row>
    <row r="83" spans="1:11" x14ac:dyDescent="0.25">
      <c r="A83" t="s">
        <v>36</v>
      </c>
      <c r="B83">
        <v>2583.69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7.3890599999999997</v>
      </c>
      <c r="J83">
        <v>7.3890599999999997</v>
      </c>
      <c r="K83">
        <v>0</v>
      </c>
    </row>
    <row r="84" spans="1:11" x14ac:dyDescent="0.25">
      <c r="A84" t="s">
        <v>36</v>
      </c>
      <c r="B84">
        <v>2583.17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7.3890599999999997</v>
      </c>
      <c r="J84">
        <v>7.3890599999999997</v>
      </c>
      <c r="K84">
        <v>0</v>
      </c>
    </row>
    <row r="85" spans="1:11" x14ac:dyDescent="0.25">
      <c r="A85" t="s">
        <v>36</v>
      </c>
      <c r="B85">
        <v>2583.14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7.3890599999999997</v>
      </c>
      <c r="J85">
        <v>7.3890599999999997</v>
      </c>
      <c r="K85">
        <v>0</v>
      </c>
    </row>
    <row r="86" spans="1:11" x14ac:dyDescent="0.25">
      <c r="A86" t="s">
        <v>36</v>
      </c>
      <c r="B86">
        <v>2589.27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7.3890599999999997</v>
      </c>
      <c r="J86">
        <v>7.3890599999999997</v>
      </c>
      <c r="K86">
        <v>0</v>
      </c>
    </row>
    <row r="87" spans="1:11" x14ac:dyDescent="0.25">
      <c r="A87" t="s">
        <v>36</v>
      </c>
      <c r="B87">
        <v>2576.61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7.3890599999999997</v>
      </c>
      <c r="J87">
        <v>7.3890599999999997</v>
      </c>
      <c r="K87">
        <v>0</v>
      </c>
    </row>
    <row r="88" spans="1:11" x14ac:dyDescent="0.25">
      <c r="A88" t="s">
        <v>36</v>
      </c>
      <c r="B88">
        <v>2582.08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7.3890599999999997</v>
      </c>
      <c r="J88">
        <v>7.3890599999999997</v>
      </c>
      <c r="K88">
        <v>0</v>
      </c>
    </row>
    <row r="89" spans="1:11" x14ac:dyDescent="0.25">
      <c r="A89" t="s">
        <v>36</v>
      </c>
      <c r="B89">
        <v>2588.04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7.3890599999999997</v>
      </c>
      <c r="J89">
        <v>7.3890599999999997</v>
      </c>
      <c r="K89">
        <v>0</v>
      </c>
    </row>
    <row r="90" spans="1:11" x14ac:dyDescent="0.25">
      <c r="A90" t="s">
        <v>36</v>
      </c>
      <c r="B90">
        <v>2584.61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7.3890599999999997</v>
      </c>
      <c r="J90">
        <v>7.3890599999999997</v>
      </c>
      <c r="K90">
        <v>0</v>
      </c>
    </row>
    <row r="91" spans="1:11" x14ac:dyDescent="0.25">
      <c r="A91" t="s">
        <v>36</v>
      </c>
      <c r="B91">
        <v>2585.3000000000002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7.3890599999999997</v>
      </c>
      <c r="J91">
        <v>7.3890599999999997</v>
      </c>
      <c r="K91">
        <v>0</v>
      </c>
    </row>
    <row r="92" spans="1:11" x14ac:dyDescent="0.25">
      <c r="A92" t="s">
        <v>36</v>
      </c>
      <c r="B92">
        <v>2586.0700000000002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7.3890599999999997</v>
      </c>
      <c r="J92">
        <v>7.3890599999999997</v>
      </c>
      <c r="K92">
        <v>0</v>
      </c>
    </row>
    <row r="93" spans="1:11" x14ac:dyDescent="0.25">
      <c r="A93" t="s">
        <v>36</v>
      </c>
      <c r="B93">
        <v>2586.38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7.3890599999999997</v>
      </c>
      <c r="J93">
        <v>7.3890599999999997</v>
      </c>
      <c r="K93">
        <v>0</v>
      </c>
    </row>
    <row r="94" spans="1:11" x14ac:dyDescent="0.25">
      <c r="A94" t="s">
        <v>36</v>
      </c>
      <c r="B94">
        <v>2590.1999999999998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7.3890599999999997</v>
      </c>
      <c r="J94">
        <v>7.3890599999999997</v>
      </c>
      <c r="K94">
        <v>0</v>
      </c>
    </row>
    <row r="95" spans="1:11" x14ac:dyDescent="0.25">
      <c r="A95" t="s">
        <v>36</v>
      </c>
      <c r="B95">
        <v>2586.0300000000002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7.3890599999999997</v>
      </c>
      <c r="J95">
        <v>7.3890599999999997</v>
      </c>
      <c r="K95">
        <v>0</v>
      </c>
    </row>
    <row r="96" spans="1:11" x14ac:dyDescent="0.25">
      <c r="A96" t="s">
        <v>36</v>
      </c>
      <c r="B96">
        <v>2584.17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7.3890599999999997</v>
      </c>
      <c r="J96">
        <v>7.3890599999999997</v>
      </c>
      <c r="K96">
        <v>0</v>
      </c>
    </row>
    <row r="97" spans="1:25" x14ac:dyDescent="0.25">
      <c r="A97" t="s">
        <v>36</v>
      </c>
      <c r="B97">
        <v>2584.92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7.3890599999999997</v>
      </c>
      <c r="J97">
        <v>7.3890599999999997</v>
      </c>
      <c r="K97">
        <v>0</v>
      </c>
    </row>
    <row r="98" spans="1:25" x14ac:dyDescent="0.25">
      <c r="A98" t="s">
        <v>36</v>
      </c>
      <c r="B98">
        <v>2582.25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7.3890599999999997</v>
      </c>
      <c r="J98">
        <v>7.3890599999999997</v>
      </c>
      <c r="K98">
        <v>0</v>
      </c>
    </row>
    <row r="99" spans="1:25" x14ac:dyDescent="0.25">
      <c r="A99" t="s">
        <v>36</v>
      </c>
      <c r="B99">
        <v>2581.89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7.3890599999999997</v>
      </c>
      <c r="J99">
        <v>7.3890599999999997</v>
      </c>
      <c r="K99">
        <v>0</v>
      </c>
    </row>
    <row r="100" spans="1:25" x14ac:dyDescent="0.25">
      <c r="A100" t="s">
        <v>36</v>
      </c>
      <c r="B100">
        <v>2578.9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7.3890599999999997</v>
      </c>
      <c r="J100">
        <v>7.3890599999999997</v>
      </c>
      <c r="K100">
        <v>0</v>
      </c>
    </row>
    <row r="101" spans="1:25" x14ac:dyDescent="0.25">
      <c r="A101" t="s">
        <v>36</v>
      </c>
      <c r="B101">
        <v>2580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7.3890599999999997</v>
      </c>
      <c r="J101">
        <v>7.3890599999999997</v>
      </c>
      <c r="K101">
        <v>0</v>
      </c>
    </row>
    <row r="102" spans="1:25" x14ac:dyDescent="0.25">
      <c r="A102" t="s">
        <v>36</v>
      </c>
      <c r="B102">
        <v>2578.88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7.3890599999999997</v>
      </c>
      <c r="J102">
        <v>7.3890599999999997</v>
      </c>
      <c r="K102">
        <v>0</v>
      </c>
    </row>
    <row r="103" spans="1:25" x14ac:dyDescent="0.25">
      <c r="A103" t="s">
        <v>36</v>
      </c>
      <c r="B103">
        <v>2579.34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7.3890599999999997</v>
      </c>
      <c r="J103">
        <v>7.3890599999999997</v>
      </c>
      <c r="K103">
        <v>0</v>
      </c>
    </row>
    <row r="104" spans="1:25" x14ac:dyDescent="0.25">
      <c r="A104" t="s">
        <v>36</v>
      </c>
      <c r="B104">
        <v>2583.59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7.3890599999999997</v>
      </c>
      <c r="J104">
        <v>7.3890599999999997</v>
      </c>
      <c r="K104">
        <v>0</v>
      </c>
    </row>
    <row r="105" spans="1:25" x14ac:dyDescent="0.25">
      <c r="A105" t="s">
        <v>36</v>
      </c>
      <c r="B105">
        <v>2584.08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7.3890599999999997</v>
      </c>
      <c r="J105">
        <v>7.3890599999999997</v>
      </c>
      <c r="K105">
        <v>0</v>
      </c>
    </row>
    <row r="106" spans="1:25" x14ac:dyDescent="0.25">
      <c r="A106" t="s">
        <v>36</v>
      </c>
      <c r="B106">
        <v>2582.96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7.3890599999999997</v>
      </c>
      <c r="J106">
        <v>7.3890599999999997</v>
      </c>
      <c r="K106">
        <v>0</v>
      </c>
    </row>
    <row r="107" spans="1:25" x14ac:dyDescent="0.25">
      <c r="A107" t="s">
        <v>36</v>
      </c>
      <c r="B107">
        <v>2578.6999999999998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7.3890599999999997</v>
      </c>
      <c r="J107">
        <v>7.3890599999999997</v>
      </c>
      <c r="K107">
        <v>0</v>
      </c>
    </row>
    <row r="108" spans="1:25" x14ac:dyDescent="0.25">
      <c r="A108" t="s">
        <v>36</v>
      </c>
      <c r="B108">
        <v>2583.66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7.3890599999999997</v>
      </c>
      <c r="J108">
        <v>7.3890599999999997</v>
      </c>
      <c r="K108">
        <v>0</v>
      </c>
    </row>
    <row r="109" spans="1:25" x14ac:dyDescent="0.25">
      <c r="A109" t="s">
        <v>36</v>
      </c>
      <c r="B109">
        <v>2579.23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7.3890599999999997</v>
      </c>
      <c r="J109">
        <v>7.3890599999999997</v>
      </c>
      <c r="K109">
        <v>0</v>
      </c>
    </row>
    <row r="110" spans="1:25" x14ac:dyDescent="0.25">
      <c r="A110" t="s">
        <v>36</v>
      </c>
      <c r="B110">
        <v>2582.12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7.3890599999999997</v>
      </c>
      <c r="J110">
        <v>7.3890599999999997</v>
      </c>
      <c r="K110">
        <v>0</v>
      </c>
    </row>
    <row r="111" spans="1:25" x14ac:dyDescent="0.25">
      <c r="A111" t="s">
        <v>36</v>
      </c>
      <c r="B111">
        <v>2576.25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7.3890599999999997</v>
      </c>
      <c r="J111">
        <v>7.3890599999999997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2582.86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7.3890599999999997</v>
      </c>
      <c r="J112">
        <v>7.3890599999999997</v>
      </c>
      <c r="K112">
        <v>0</v>
      </c>
      <c r="R112">
        <f>AVERAGE(B63:B112)</f>
        <v>2580.5773999999997</v>
      </c>
      <c r="S112">
        <f>AVERAGE(C63:C112)</f>
        <v>0</v>
      </c>
      <c r="U112">
        <f>_xlfn.VAR.P(B63:B112)</f>
        <v>30.969619240000299</v>
      </c>
      <c r="V112">
        <f>_xlfn.VAR.P(C63:C112)</f>
        <v>0</v>
      </c>
      <c r="X112">
        <f>1.96*SQRT(U112)/50</f>
        <v>0.2181493885138211</v>
      </c>
      <c r="Y112">
        <f>1.96*SQRT(V112)/50</f>
        <v>0</v>
      </c>
    </row>
    <row r="113" spans="1:9" x14ac:dyDescent="0.25">
      <c r="A113" t="s">
        <v>36</v>
      </c>
      <c r="B113">
        <v>129124.00320000001</v>
      </c>
      <c r="C113" t="s">
        <v>37</v>
      </c>
    </row>
    <row r="114" spans="1:9" x14ac:dyDescent="0.25">
      <c r="A114" t="s">
        <v>38</v>
      </c>
      <c r="B114">
        <v>944.18200000000002</v>
      </c>
      <c r="C114">
        <v>941.56299999999999</v>
      </c>
      <c r="D114">
        <v>899.98599999999999</v>
      </c>
      <c r="E114">
        <v>873.1</v>
      </c>
      <c r="F114">
        <v>355.14499999999998</v>
      </c>
      <c r="G114">
        <v>7.3890599999999997</v>
      </c>
      <c r="H114">
        <v>7.3890599999999997</v>
      </c>
      <c r="I114">
        <v>0</v>
      </c>
    </row>
    <row r="115" spans="1:9" x14ac:dyDescent="0.25">
      <c r="A115" t="s">
        <v>38</v>
      </c>
      <c r="B115">
        <v>927.2</v>
      </c>
      <c r="C115">
        <v>924.73800000000006</v>
      </c>
      <c r="D115">
        <v>897.21299999999997</v>
      </c>
      <c r="E115">
        <v>872.92600000000004</v>
      </c>
      <c r="F115">
        <v>355.13</v>
      </c>
      <c r="G115">
        <v>7.3890599999999997</v>
      </c>
      <c r="H115">
        <v>7.3890599999999997</v>
      </c>
      <c r="I115">
        <v>0</v>
      </c>
    </row>
    <row r="116" spans="1:9" x14ac:dyDescent="0.25">
      <c r="A116" t="s">
        <v>38</v>
      </c>
      <c r="B116">
        <v>930.37400000000002</v>
      </c>
      <c r="C116">
        <v>928.03499999999997</v>
      </c>
      <c r="D116">
        <v>897.94600000000003</v>
      </c>
      <c r="E116">
        <v>872.94799999999998</v>
      </c>
      <c r="F116">
        <v>355.14499999999998</v>
      </c>
      <c r="G116">
        <v>7.3890599999999997</v>
      </c>
      <c r="H116">
        <v>7.3890599999999997</v>
      </c>
      <c r="I116">
        <v>0</v>
      </c>
    </row>
    <row r="117" spans="1:9" x14ac:dyDescent="0.25">
      <c r="A117" t="s">
        <v>38</v>
      </c>
      <c r="B117">
        <v>945.98900000000003</v>
      </c>
      <c r="C117">
        <v>943.649</v>
      </c>
      <c r="D117">
        <v>901.31399999999996</v>
      </c>
      <c r="E117">
        <v>873.02599999999995</v>
      </c>
      <c r="F117">
        <v>355.10500000000002</v>
      </c>
      <c r="G117">
        <v>7.3890599999999997</v>
      </c>
      <c r="H117">
        <v>7.3890599999999997</v>
      </c>
      <c r="I117">
        <v>0</v>
      </c>
    </row>
    <row r="118" spans="1:9" x14ac:dyDescent="0.25">
      <c r="A118" t="s">
        <v>38</v>
      </c>
      <c r="B118">
        <v>937.3</v>
      </c>
      <c r="C118">
        <v>934.94299999999998</v>
      </c>
      <c r="D118">
        <v>899.39200000000005</v>
      </c>
      <c r="E118">
        <v>872.91899999999998</v>
      </c>
      <c r="F118">
        <v>355.15199999999999</v>
      </c>
      <c r="G118">
        <v>7.3890599999999997</v>
      </c>
      <c r="H118">
        <v>7.3890599999999997</v>
      </c>
      <c r="I118">
        <v>0</v>
      </c>
    </row>
    <row r="119" spans="1:9" x14ac:dyDescent="0.25">
      <c r="A119" t="s">
        <v>38</v>
      </c>
      <c r="B119">
        <v>932.94</v>
      </c>
      <c r="C119">
        <v>930.53700000000003</v>
      </c>
      <c r="D119">
        <v>898.52300000000002</v>
      </c>
      <c r="E119">
        <v>873.00300000000004</v>
      </c>
      <c r="F119">
        <v>355.11700000000002</v>
      </c>
      <c r="G119">
        <v>7.3890599999999997</v>
      </c>
      <c r="H119">
        <v>7.3890599999999997</v>
      </c>
      <c r="I119">
        <v>0</v>
      </c>
    </row>
    <row r="120" spans="1:9" x14ac:dyDescent="0.25">
      <c r="A120" t="s">
        <v>38</v>
      </c>
      <c r="B120">
        <v>933.85599999999999</v>
      </c>
      <c r="C120">
        <v>931.56299999999999</v>
      </c>
      <c r="D120">
        <v>898.72</v>
      </c>
      <c r="E120">
        <v>872.99199999999996</v>
      </c>
      <c r="F120">
        <v>355.125</v>
      </c>
      <c r="G120">
        <v>7.3890599999999997</v>
      </c>
      <c r="H120">
        <v>7.3890599999999997</v>
      </c>
      <c r="I120">
        <v>0</v>
      </c>
    </row>
    <row r="121" spans="1:9" x14ac:dyDescent="0.25">
      <c r="A121" t="s">
        <v>38</v>
      </c>
      <c r="B121">
        <v>941.59900000000005</v>
      </c>
      <c r="C121">
        <v>939.31700000000001</v>
      </c>
      <c r="D121">
        <v>900.43700000000001</v>
      </c>
      <c r="E121">
        <v>872.92499999999995</v>
      </c>
      <c r="F121">
        <v>355.10199999999998</v>
      </c>
      <c r="G121">
        <v>7.3890599999999997</v>
      </c>
      <c r="H121">
        <v>7.3890599999999997</v>
      </c>
      <c r="I121">
        <v>0</v>
      </c>
    </row>
    <row r="122" spans="1:9" x14ac:dyDescent="0.25">
      <c r="A122" t="s">
        <v>38</v>
      </c>
      <c r="B122">
        <v>935.71500000000003</v>
      </c>
      <c r="C122">
        <v>933.36500000000001</v>
      </c>
      <c r="D122">
        <v>899.30100000000004</v>
      </c>
      <c r="E122">
        <v>873.005</v>
      </c>
      <c r="F122">
        <v>355.15899999999999</v>
      </c>
      <c r="G122">
        <v>7.3890599999999997</v>
      </c>
      <c r="H122">
        <v>7.3890599999999997</v>
      </c>
      <c r="I122">
        <v>0</v>
      </c>
    </row>
    <row r="123" spans="1:9" x14ac:dyDescent="0.25">
      <c r="A123" t="s">
        <v>38</v>
      </c>
      <c r="B123">
        <v>936.17499999999995</v>
      </c>
      <c r="C123">
        <v>933.93100000000004</v>
      </c>
      <c r="D123">
        <v>899.14499999999998</v>
      </c>
      <c r="E123">
        <v>873.04700000000003</v>
      </c>
      <c r="F123">
        <v>355.09300000000002</v>
      </c>
      <c r="G123">
        <v>7.3890599999999997</v>
      </c>
      <c r="H123">
        <v>7.3890599999999997</v>
      </c>
      <c r="I123">
        <v>0</v>
      </c>
    </row>
    <row r="124" spans="1:9" x14ac:dyDescent="0.25">
      <c r="A124" t="s">
        <v>38</v>
      </c>
      <c r="B124">
        <v>933.03499999999997</v>
      </c>
      <c r="C124">
        <v>930.75300000000004</v>
      </c>
      <c r="D124">
        <v>898.72299999999996</v>
      </c>
      <c r="E124">
        <v>873.02499999999998</v>
      </c>
      <c r="F124">
        <v>355.137</v>
      </c>
      <c r="G124">
        <v>7.3890599999999997</v>
      </c>
      <c r="H124">
        <v>7.3890599999999997</v>
      </c>
      <c r="I124">
        <v>0</v>
      </c>
    </row>
    <row r="125" spans="1:9" x14ac:dyDescent="0.25">
      <c r="A125" t="s">
        <v>38</v>
      </c>
      <c r="B125">
        <v>937.33799999999997</v>
      </c>
      <c r="C125">
        <v>934.95799999999997</v>
      </c>
      <c r="D125">
        <v>899.63800000000003</v>
      </c>
      <c r="E125">
        <v>872.93100000000004</v>
      </c>
      <c r="F125">
        <v>355.15899999999999</v>
      </c>
      <c r="G125">
        <v>7.3890599999999997</v>
      </c>
      <c r="H125">
        <v>7.3890599999999997</v>
      </c>
      <c r="I125">
        <v>0</v>
      </c>
    </row>
    <row r="126" spans="1:9" x14ac:dyDescent="0.25">
      <c r="A126" t="s">
        <v>38</v>
      </c>
      <c r="B126">
        <v>936.625</v>
      </c>
      <c r="C126">
        <v>934.42499999999995</v>
      </c>
      <c r="D126">
        <v>899.28300000000002</v>
      </c>
      <c r="E126">
        <v>873.05100000000004</v>
      </c>
      <c r="F126">
        <v>355.10399999999998</v>
      </c>
      <c r="G126">
        <v>7.3890599999999997</v>
      </c>
      <c r="H126">
        <v>7.3890599999999997</v>
      </c>
      <c r="I126">
        <v>0</v>
      </c>
    </row>
    <row r="127" spans="1:9" x14ac:dyDescent="0.25">
      <c r="A127" t="s">
        <v>38</v>
      </c>
      <c r="B127">
        <v>937.49099999999999</v>
      </c>
      <c r="C127">
        <v>934.99900000000002</v>
      </c>
      <c r="D127">
        <v>900.84</v>
      </c>
      <c r="E127">
        <v>872.94500000000005</v>
      </c>
      <c r="F127">
        <v>355.13099999999997</v>
      </c>
      <c r="G127">
        <v>7.3890599999999997</v>
      </c>
      <c r="H127">
        <v>7.3890599999999997</v>
      </c>
      <c r="I127">
        <v>0</v>
      </c>
    </row>
    <row r="128" spans="1:9" x14ac:dyDescent="0.25">
      <c r="A128" t="s">
        <v>38</v>
      </c>
      <c r="B128">
        <v>936.89099999999996</v>
      </c>
      <c r="C128">
        <v>934.55100000000004</v>
      </c>
      <c r="D128">
        <v>899.29</v>
      </c>
      <c r="E128">
        <v>873.03599999999994</v>
      </c>
      <c r="F128">
        <v>355.14499999999998</v>
      </c>
      <c r="G128">
        <v>7.3890599999999997</v>
      </c>
      <c r="H128">
        <v>7.3890599999999997</v>
      </c>
      <c r="I128">
        <v>0</v>
      </c>
    </row>
    <row r="129" spans="1:9" x14ac:dyDescent="0.25">
      <c r="A129" t="s">
        <v>38</v>
      </c>
      <c r="B129">
        <v>946.09</v>
      </c>
      <c r="C129">
        <v>943.62199999999996</v>
      </c>
      <c r="D129">
        <v>900.88599999999997</v>
      </c>
      <c r="E129">
        <v>873.03200000000004</v>
      </c>
      <c r="F129">
        <v>355.12700000000001</v>
      </c>
      <c r="G129">
        <v>7.3890599999999997</v>
      </c>
      <c r="H129">
        <v>7.3890599999999997</v>
      </c>
      <c r="I129">
        <v>0</v>
      </c>
    </row>
    <row r="130" spans="1:9" x14ac:dyDescent="0.25">
      <c r="A130" t="s">
        <v>38</v>
      </c>
      <c r="B130">
        <v>926.21299999999997</v>
      </c>
      <c r="C130">
        <v>924.02099999999996</v>
      </c>
      <c r="D130">
        <v>897.29899999999998</v>
      </c>
      <c r="E130">
        <v>873.05899999999997</v>
      </c>
      <c r="F130">
        <v>355.13799999999998</v>
      </c>
      <c r="G130">
        <v>7.3890599999999997</v>
      </c>
      <c r="H130">
        <v>7.3890599999999997</v>
      </c>
      <c r="I130">
        <v>0</v>
      </c>
    </row>
    <row r="131" spans="1:9" x14ac:dyDescent="0.25">
      <c r="A131" t="s">
        <v>38</v>
      </c>
      <c r="B131">
        <v>929.46199999999999</v>
      </c>
      <c r="C131">
        <v>927.13300000000004</v>
      </c>
      <c r="D131">
        <v>897.87199999999996</v>
      </c>
      <c r="E131">
        <v>873.01499999999999</v>
      </c>
      <c r="F131">
        <v>355.14600000000002</v>
      </c>
      <c r="G131">
        <v>7.3890599999999997</v>
      </c>
      <c r="H131">
        <v>7.3890599999999997</v>
      </c>
      <c r="I131">
        <v>0</v>
      </c>
    </row>
    <row r="132" spans="1:9" x14ac:dyDescent="0.25">
      <c r="A132" t="s">
        <v>38</v>
      </c>
      <c r="B132">
        <v>938.68700000000001</v>
      </c>
      <c r="C132">
        <v>936.37800000000004</v>
      </c>
      <c r="D132">
        <v>899.75099999999998</v>
      </c>
      <c r="E132">
        <v>872.91</v>
      </c>
      <c r="F132">
        <v>355.12200000000001</v>
      </c>
      <c r="G132">
        <v>7.3890599999999997</v>
      </c>
      <c r="H132">
        <v>7.3890599999999997</v>
      </c>
      <c r="I132">
        <v>0</v>
      </c>
    </row>
    <row r="133" spans="1:9" x14ac:dyDescent="0.25">
      <c r="A133" t="s">
        <v>38</v>
      </c>
      <c r="B133">
        <v>942.31</v>
      </c>
      <c r="C133">
        <v>939.74300000000005</v>
      </c>
      <c r="D133">
        <v>900.10500000000002</v>
      </c>
      <c r="E133">
        <v>872.95699999999999</v>
      </c>
      <c r="F133">
        <v>355.11</v>
      </c>
      <c r="G133">
        <v>7.3890599999999997</v>
      </c>
      <c r="H133">
        <v>7.3890599999999997</v>
      </c>
      <c r="I133">
        <v>0</v>
      </c>
    </row>
    <row r="134" spans="1:9" x14ac:dyDescent="0.25">
      <c r="A134" t="s">
        <v>38</v>
      </c>
      <c r="B134">
        <v>936.55399999999997</v>
      </c>
      <c r="C134">
        <v>934.36300000000006</v>
      </c>
      <c r="D134">
        <v>899.52300000000002</v>
      </c>
      <c r="E134">
        <v>873.08900000000006</v>
      </c>
      <c r="F134">
        <v>355.13200000000001</v>
      </c>
      <c r="G134">
        <v>7.3890599999999997</v>
      </c>
      <c r="H134">
        <v>7.3890599999999997</v>
      </c>
      <c r="I134">
        <v>0</v>
      </c>
    </row>
    <row r="135" spans="1:9" x14ac:dyDescent="0.25">
      <c r="A135" t="s">
        <v>38</v>
      </c>
      <c r="B135">
        <v>932.37199999999996</v>
      </c>
      <c r="C135">
        <v>930.05499999999995</v>
      </c>
      <c r="D135">
        <v>898.44600000000003</v>
      </c>
      <c r="E135">
        <v>872.98500000000001</v>
      </c>
      <c r="F135">
        <v>355.10899999999998</v>
      </c>
      <c r="G135">
        <v>7.3890599999999997</v>
      </c>
      <c r="H135">
        <v>7.3890599999999997</v>
      </c>
      <c r="I135">
        <v>0</v>
      </c>
    </row>
    <row r="136" spans="1:9" x14ac:dyDescent="0.25">
      <c r="A136" t="s">
        <v>38</v>
      </c>
      <c r="B136">
        <v>934.69899999999996</v>
      </c>
      <c r="C136">
        <v>932.40700000000004</v>
      </c>
      <c r="D136">
        <v>898.95600000000002</v>
      </c>
      <c r="E136">
        <v>872.88400000000001</v>
      </c>
      <c r="F136">
        <v>355.154</v>
      </c>
      <c r="G136">
        <v>7.3890599999999997</v>
      </c>
      <c r="H136">
        <v>7.3890599999999997</v>
      </c>
      <c r="I136">
        <v>0</v>
      </c>
    </row>
    <row r="137" spans="1:9" x14ac:dyDescent="0.25">
      <c r="A137" t="s">
        <v>38</v>
      </c>
      <c r="B137">
        <v>941.31700000000001</v>
      </c>
      <c r="C137">
        <v>938.89099999999996</v>
      </c>
      <c r="D137">
        <v>900.28200000000004</v>
      </c>
      <c r="E137">
        <v>872.87900000000002</v>
      </c>
      <c r="F137">
        <v>355.11500000000001</v>
      </c>
      <c r="G137">
        <v>7.3890599999999997</v>
      </c>
      <c r="H137">
        <v>7.3890599999999997</v>
      </c>
      <c r="I137">
        <v>0</v>
      </c>
    </row>
    <row r="138" spans="1:9" x14ac:dyDescent="0.25">
      <c r="A138" t="s">
        <v>38</v>
      </c>
      <c r="B138">
        <v>943.67</v>
      </c>
      <c r="C138">
        <v>941.27499999999998</v>
      </c>
      <c r="D138">
        <v>900.41700000000003</v>
      </c>
      <c r="E138">
        <v>872.91899999999998</v>
      </c>
      <c r="F138">
        <v>355.11599999999999</v>
      </c>
      <c r="G138">
        <v>7.3890599999999997</v>
      </c>
      <c r="H138">
        <v>7.3890599999999997</v>
      </c>
      <c r="I138">
        <v>0</v>
      </c>
    </row>
    <row r="139" spans="1:9" x14ac:dyDescent="0.25">
      <c r="A139" t="s">
        <v>38</v>
      </c>
      <c r="B139">
        <v>936.80200000000002</v>
      </c>
      <c r="C139">
        <v>934.41</v>
      </c>
      <c r="D139">
        <v>899.35699999999997</v>
      </c>
      <c r="E139">
        <v>872.88900000000001</v>
      </c>
      <c r="F139">
        <v>355.125</v>
      </c>
      <c r="G139">
        <v>7.3890599999999997</v>
      </c>
      <c r="H139">
        <v>7.3890599999999997</v>
      </c>
      <c r="I139">
        <v>0</v>
      </c>
    </row>
    <row r="140" spans="1:9" x14ac:dyDescent="0.25">
      <c r="A140" t="s">
        <v>38</v>
      </c>
      <c r="B140">
        <v>940.57799999999997</v>
      </c>
      <c r="C140">
        <v>938.428</v>
      </c>
      <c r="D140">
        <v>899.35699999999997</v>
      </c>
      <c r="E140">
        <v>872.96699999999998</v>
      </c>
      <c r="F140">
        <v>355.142</v>
      </c>
      <c r="G140">
        <v>7.3890599999999997</v>
      </c>
      <c r="H140">
        <v>7.3890599999999997</v>
      </c>
      <c r="I140">
        <v>0</v>
      </c>
    </row>
    <row r="141" spans="1:9" x14ac:dyDescent="0.25">
      <c r="A141" t="s">
        <v>38</v>
      </c>
      <c r="B141">
        <v>933.40599999999995</v>
      </c>
      <c r="C141">
        <v>931.08600000000001</v>
      </c>
      <c r="D141">
        <v>898.71299999999997</v>
      </c>
      <c r="E141">
        <v>872.95399999999995</v>
      </c>
      <c r="F141">
        <v>355.11200000000002</v>
      </c>
      <c r="G141">
        <v>7.3890599999999997</v>
      </c>
      <c r="H141">
        <v>7.3890599999999997</v>
      </c>
      <c r="I141">
        <v>0</v>
      </c>
    </row>
    <row r="142" spans="1:9" x14ac:dyDescent="0.25">
      <c r="A142" t="s">
        <v>38</v>
      </c>
      <c r="B142">
        <v>930.548</v>
      </c>
      <c r="C142">
        <v>928.26499999999999</v>
      </c>
      <c r="D142">
        <v>898.23199999999997</v>
      </c>
      <c r="E142">
        <v>873.00800000000004</v>
      </c>
      <c r="F142">
        <v>355.14</v>
      </c>
      <c r="G142">
        <v>7.3890599999999997</v>
      </c>
      <c r="H142">
        <v>7.3890599999999997</v>
      </c>
      <c r="I142">
        <v>0</v>
      </c>
    </row>
    <row r="143" spans="1:9" x14ac:dyDescent="0.25">
      <c r="A143" t="s">
        <v>38</v>
      </c>
      <c r="B143">
        <v>924.71699999999998</v>
      </c>
      <c r="C143">
        <v>922.346</v>
      </c>
      <c r="D143">
        <v>896.90800000000002</v>
      </c>
      <c r="E143">
        <v>872.923</v>
      </c>
      <c r="F143">
        <v>355.13400000000001</v>
      </c>
      <c r="G143">
        <v>7.3890599999999997</v>
      </c>
      <c r="H143">
        <v>7.3890599999999997</v>
      </c>
      <c r="I143">
        <v>0</v>
      </c>
    </row>
    <row r="144" spans="1:9" x14ac:dyDescent="0.25">
      <c r="A144" t="s">
        <v>38</v>
      </c>
      <c r="B144">
        <v>928.66499999999996</v>
      </c>
      <c r="C144">
        <v>926.22</v>
      </c>
      <c r="D144">
        <v>897.72500000000002</v>
      </c>
      <c r="E144">
        <v>872.96299999999997</v>
      </c>
      <c r="F144">
        <v>355.15499999999997</v>
      </c>
      <c r="G144">
        <v>7.3890599999999997</v>
      </c>
      <c r="H144">
        <v>7.3890599999999997</v>
      </c>
      <c r="I144">
        <v>0</v>
      </c>
    </row>
    <row r="145" spans="1:9" x14ac:dyDescent="0.25">
      <c r="A145" t="s">
        <v>38</v>
      </c>
      <c r="B145">
        <v>933.27599999999995</v>
      </c>
      <c r="C145">
        <v>930.952</v>
      </c>
      <c r="D145">
        <v>898.59</v>
      </c>
      <c r="E145">
        <v>872.92</v>
      </c>
      <c r="F145">
        <v>355.11700000000002</v>
      </c>
      <c r="G145">
        <v>7.3890599999999997</v>
      </c>
      <c r="H145">
        <v>7.3890599999999997</v>
      </c>
      <c r="I145">
        <v>0</v>
      </c>
    </row>
    <row r="146" spans="1:9" x14ac:dyDescent="0.25">
      <c r="A146" t="s">
        <v>38</v>
      </c>
      <c r="B146">
        <v>939.33</v>
      </c>
      <c r="C146">
        <v>936.98199999999997</v>
      </c>
      <c r="D146">
        <v>899.35900000000004</v>
      </c>
      <c r="E146">
        <v>872.98199999999997</v>
      </c>
      <c r="F146">
        <v>355.12400000000002</v>
      </c>
      <c r="G146">
        <v>7.3890599999999997</v>
      </c>
      <c r="H146">
        <v>7.3890599999999997</v>
      </c>
      <c r="I146">
        <v>0</v>
      </c>
    </row>
    <row r="147" spans="1:9" x14ac:dyDescent="0.25">
      <c r="A147" t="s">
        <v>38</v>
      </c>
      <c r="B147">
        <v>940.89800000000002</v>
      </c>
      <c r="C147">
        <v>938.5</v>
      </c>
      <c r="D147">
        <v>900.35</v>
      </c>
      <c r="E147">
        <v>872.95600000000002</v>
      </c>
      <c r="F147">
        <v>355.10399999999998</v>
      </c>
      <c r="G147">
        <v>7.3890599999999997</v>
      </c>
      <c r="H147">
        <v>7.3890599999999997</v>
      </c>
      <c r="I147">
        <v>0</v>
      </c>
    </row>
    <row r="148" spans="1:9" x14ac:dyDescent="0.25">
      <c r="A148" t="s">
        <v>38</v>
      </c>
      <c r="B148">
        <v>918.79700000000003</v>
      </c>
      <c r="C148">
        <v>916.44299999999998</v>
      </c>
      <c r="D148">
        <v>895.78300000000002</v>
      </c>
      <c r="E148">
        <v>872.90300000000002</v>
      </c>
      <c r="F148">
        <v>355.12900000000002</v>
      </c>
      <c r="G148">
        <v>7.3890599999999997</v>
      </c>
      <c r="H148">
        <v>7.3890599999999997</v>
      </c>
      <c r="I148">
        <v>0</v>
      </c>
    </row>
    <row r="149" spans="1:9" x14ac:dyDescent="0.25">
      <c r="A149" t="s">
        <v>38</v>
      </c>
      <c r="B149">
        <v>926.43</v>
      </c>
      <c r="C149">
        <v>924.10400000000004</v>
      </c>
      <c r="D149">
        <v>897.22199999999998</v>
      </c>
      <c r="E149">
        <v>872.88199999999995</v>
      </c>
      <c r="F149">
        <v>355.12</v>
      </c>
      <c r="G149">
        <v>7.3890599999999997</v>
      </c>
      <c r="H149">
        <v>7.3890599999999997</v>
      </c>
      <c r="I149">
        <v>0</v>
      </c>
    </row>
    <row r="150" spans="1:9" x14ac:dyDescent="0.25">
      <c r="A150" t="s">
        <v>38</v>
      </c>
      <c r="B150">
        <v>929.05399999999997</v>
      </c>
      <c r="C150">
        <v>926.54899999999998</v>
      </c>
      <c r="D150">
        <v>897.26499999999999</v>
      </c>
      <c r="E150">
        <v>872.92</v>
      </c>
      <c r="F150">
        <v>355.12799999999999</v>
      </c>
      <c r="G150">
        <v>7.3890599999999997</v>
      </c>
      <c r="H150">
        <v>7.3890599999999997</v>
      </c>
      <c r="I150">
        <v>0</v>
      </c>
    </row>
    <row r="151" spans="1:9" x14ac:dyDescent="0.25">
      <c r="A151" t="s">
        <v>38</v>
      </c>
      <c r="B151">
        <v>929.76599999999996</v>
      </c>
      <c r="C151">
        <v>927.37099999999998</v>
      </c>
      <c r="D151">
        <v>897.92700000000002</v>
      </c>
      <c r="E151">
        <v>872.95</v>
      </c>
      <c r="F151">
        <v>355.13600000000002</v>
      </c>
      <c r="G151">
        <v>7.3890599999999997</v>
      </c>
      <c r="H151">
        <v>7.3890599999999997</v>
      </c>
      <c r="I151">
        <v>0</v>
      </c>
    </row>
    <row r="152" spans="1:9" x14ac:dyDescent="0.25">
      <c r="A152" t="s">
        <v>38</v>
      </c>
      <c r="B152">
        <v>938.34799999999996</v>
      </c>
      <c r="C152">
        <v>935.899</v>
      </c>
      <c r="D152">
        <v>899.88099999999997</v>
      </c>
      <c r="E152">
        <v>873.024</v>
      </c>
      <c r="F152">
        <v>355.11599999999999</v>
      </c>
      <c r="G152">
        <v>7.3890599999999997</v>
      </c>
      <c r="H152">
        <v>7.3890599999999997</v>
      </c>
      <c r="I152">
        <v>0</v>
      </c>
    </row>
    <row r="153" spans="1:9" x14ac:dyDescent="0.25">
      <c r="A153" t="s">
        <v>38</v>
      </c>
      <c r="B153">
        <v>937.33900000000006</v>
      </c>
      <c r="C153">
        <v>935.01099999999997</v>
      </c>
      <c r="D153">
        <v>899.61900000000003</v>
      </c>
      <c r="E153">
        <v>872.95799999999997</v>
      </c>
      <c r="F153">
        <v>355.13099999999997</v>
      </c>
      <c r="G153">
        <v>7.3890599999999997</v>
      </c>
      <c r="H153">
        <v>7.3890599999999997</v>
      </c>
      <c r="I153">
        <v>0</v>
      </c>
    </row>
    <row r="154" spans="1:9" x14ac:dyDescent="0.25">
      <c r="A154" t="s">
        <v>38</v>
      </c>
      <c r="B154">
        <v>941.61699999999996</v>
      </c>
      <c r="C154">
        <v>939.01700000000005</v>
      </c>
      <c r="D154">
        <v>900.428</v>
      </c>
      <c r="E154">
        <v>872.97500000000002</v>
      </c>
      <c r="F154">
        <v>355.12200000000001</v>
      </c>
      <c r="G154">
        <v>7.3890599999999997</v>
      </c>
      <c r="H154">
        <v>7.3890599999999997</v>
      </c>
      <c r="I154">
        <v>0</v>
      </c>
    </row>
    <row r="155" spans="1:9" x14ac:dyDescent="0.25">
      <c r="A155" t="s">
        <v>38</v>
      </c>
      <c r="B155">
        <v>925.48599999999999</v>
      </c>
      <c r="C155">
        <v>923.10199999999998</v>
      </c>
      <c r="D155">
        <v>896.96799999999996</v>
      </c>
      <c r="E155">
        <v>872.96400000000006</v>
      </c>
      <c r="F155">
        <v>355.12299999999999</v>
      </c>
      <c r="G155">
        <v>7.3890599999999997</v>
      </c>
      <c r="H155">
        <v>7.3890599999999997</v>
      </c>
      <c r="I155">
        <v>0</v>
      </c>
    </row>
    <row r="156" spans="1:9" x14ac:dyDescent="0.25">
      <c r="A156" t="s">
        <v>38</v>
      </c>
      <c r="B156">
        <v>929.75800000000004</v>
      </c>
      <c r="C156">
        <v>927.38800000000003</v>
      </c>
      <c r="D156">
        <v>897.89400000000001</v>
      </c>
      <c r="E156">
        <v>873.00400000000002</v>
      </c>
      <c r="F156">
        <v>355.15499999999997</v>
      </c>
      <c r="G156">
        <v>7.3890599999999997</v>
      </c>
      <c r="H156">
        <v>7.3890599999999997</v>
      </c>
      <c r="I156">
        <v>0</v>
      </c>
    </row>
    <row r="157" spans="1:9" x14ac:dyDescent="0.25">
      <c r="A157" t="s">
        <v>38</v>
      </c>
      <c r="B157">
        <v>936.50599999999997</v>
      </c>
      <c r="C157">
        <v>934.22400000000005</v>
      </c>
      <c r="D157">
        <v>898.96400000000006</v>
      </c>
      <c r="E157">
        <v>872.88599999999997</v>
      </c>
      <c r="F157">
        <v>355.11200000000002</v>
      </c>
      <c r="G157">
        <v>7.3890599999999997</v>
      </c>
      <c r="H157">
        <v>7.3890599999999997</v>
      </c>
      <c r="I157">
        <v>0</v>
      </c>
    </row>
    <row r="158" spans="1:9" x14ac:dyDescent="0.25">
      <c r="A158" t="s">
        <v>38</v>
      </c>
      <c r="B158">
        <v>942.45600000000002</v>
      </c>
      <c r="C158">
        <v>940.22199999999998</v>
      </c>
      <c r="D158">
        <v>899.66499999999996</v>
      </c>
      <c r="E158">
        <v>873.07899999999995</v>
      </c>
      <c r="F158">
        <v>355.15199999999999</v>
      </c>
      <c r="G158">
        <v>7.3890599999999997</v>
      </c>
      <c r="H158">
        <v>7.3890599999999997</v>
      </c>
      <c r="I158">
        <v>0</v>
      </c>
    </row>
    <row r="159" spans="1:9" x14ac:dyDescent="0.25">
      <c r="A159" t="s">
        <v>38</v>
      </c>
      <c r="B159">
        <v>943.03200000000004</v>
      </c>
      <c r="C159">
        <v>940.66800000000001</v>
      </c>
      <c r="D159">
        <v>899.20299999999997</v>
      </c>
      <c r="E159">
        <v>872.93</v>
      </c>
      <c r="F159">
        <v>355.10899999999998</v>
      </c>
      <c r="G159">
        <v>7.3890599999999997</v>
      </c>
      <c r="H159">
        <v>7.3890599999999997</v>
      </c>
      <c r="I159">
        <v>0</v>
      </c>
    </row>
    <row r="160" spans="1:9" x14ac:dyDescent="0.25">
      <c r="A160" t="s">
        <v>38</v>
      </c>
      <c r="B160">
        <v>935.28800000000001</v>
      </c>
      <c r="C160">
        <v>933.05899999999997</v>
      </c>
      <c r="D160">
        <v>898.44500000000005</v>
      </c>
      <c r="E160">
        <v>872.93600000000004</v>
      </c>
      <c r="F160">
        <v>355.11799999999999</v>
      </c>
      <c r="G160">
        <v>7.3890599999999997</v>
      </c>
      <c r="H160">
        <v>7.3890599999999997</v>
      </c>
      <c r="I160">
        <v>0</v>
      </c>
    </row>
    <row r="161" spans="1:25" x14ac:dyDescent="0.25">
      <c r="A161" t="s">
        <v>38</v>
      </c>
      <c r="B161">
        <v>938.93299999999999</v>
      </c>
      <c r="C161">
        <v>936.58900000000006</v>
      </c>
      <c r="D161">
        <v>898.9</v>
      </c>
      <c r="E161">
        <v>873.04300000000001</v>
      </c>
      <c r="F161">
        <v>355.10599999999999</v>
      </c>
      <c r="G161">
        <v>7.3890599999999997</v>
      </c>
      <c r="H161">
        <v>7.3890599999999997</v>
      </c>
      <c r="I161">
        <v>0</v>
      </c>
    </row>
    <row r="162" spans="1:25" x14ac:dyDescent="0.25">
      <c r="A162" t="s">
        <v>38</v>
      </c>
      <c r="B162">
        <v>947.46900000000005</v>
      </c>
      <c r="C162">
        <v>945.34299999999996</v>
      </c>
      <c r="D162">
        <v>901.08600000000001</v>
      </c>
      <c r="E162">
        <v>873.024</v>
      </c>
      <c r="F162">
        <v>355.142</v>
      </c>
      <c r="G162">
        <v>7.3890599999999997</v>
      </c>
      <c r="H162">
        <v>7.3890599999999997</v>
      </c>
      <c r="I162">
        <v>0</v>
      </c>
    </row>
    <row r="163" spans="1:25" x14ac:dyDescent="0.25">
      <c r="A163" t="s">
        <v>38</v>
      </c>
      <c r="B163">
        <v>933.30899999999997</v>
      </c>
      <c r="C163">
        <v>930.82399999999996</v>
      </c>
      <c r="D163">
        <v>898.572</v>
      </c>
      <c r="E163">
        <v>873.01800000000003</v>
      </c>
      <c r="F163">
        <v>355.1</v>
      </c>
      <c r="G163">
        <v>7.3890599999999997</v>
      </c>
      <c r="H163">
        <v>7.3890599999999997</v>
      </c>
      <c r="I163">
        <v>0</v>
      </c>
    </row>
    <row r="164" spans="1:25" x14ac:dyDescent="0.25">
      <c r="A164" t="s">
        <v>38</v>
      </c>
      <c r="B164">
        <v>951.15899999999999</v>
      </c>
      <c r="C164">
        <v>949.03399999999999</v>
      </c>
      <c r="D164">
        <v>902.81100000000004</v>
      </c>
      <c r="E164">
        <v>873.01199999999994</v>
      </c>
      <c r="F164">
        <v>355.13799999999998</v>
      </c>
      <c r="G164">
        <v>7.3890599999999997</v>
      </c>
      <c r="H164">
        <v>7.3890599999999997</v>
      </c>
      <c r="I164">
        <v>0</v>
      </c>
    </row>
    <row r="165" spans="1:25" x14ac:dyDescent="0.25">
      <c r="A165" t="s">
        <v>38</v>
      </c>
      <c r="B165">
        <v>946.24199999999996</v>
      </c>
      <c r="C165">
        <v>944.05700000000002</v>
      </c>
      <c r="D165">
        <v>899.82299999999998</v>
      </c>
      <c r="E165">
        <v>872.96</v>
      </c>
      <c r="F165">
        <v>355.11399999999998</v>
      </c>
      <c r="G165">
        <v>7.3890599999999997</v>
      </c>
      <c r="H165">
        <v>7.3890599999999997</v>
      </c>
      <c r="I165">
        <v>0</v>
      </c>
    </row>
    <row r="166" spans="1:25" x14ac:dyDescent="0.25">
      <c r="A166" t="s">
        <v>38</v>
      </c>
      <c r="B166">
        <v>945.40800000000002</v>
      </c>
      <c r="C166">
        <v>943.27499999999998</v>
      </c>
      <c r="D166">
        <v>900.048</v>
      </c>
      <c r="E166">
        <v>873.03300000000002</v>
      </c>
      <c r="F166">
        <v>355.12400000000002</v>
      </c>
      <c r="G166">
        <v>7.3890599999999997</v>
      </c>
      <c r="H166">
        <v>7.3890599999999997</v>
      </c>
      <c r="I166">
        <v>0</v>
      </c>
    </row>
    <row r="167" spans="1:25" x14ac:dyDescent="0.25">
      <c r="A167" t="s">
        <v>38</v>
      </c>
      <c r="B167">
        <v>944.61900000000003</v>
      </c>
      <c r="C167">
        <v>942.28200000000004</v>
      </c>
      <c r="D167">
        <v>900.36099999999999</v>
      </c>
      <c r="E167">
        <v>872.94500000000005</v>
      </c>
      <c r="F167">
        <v>355.108</v>
      </c>
      <c r="G167">
        <v>7.3890599999999997</v>
      </c>
      <c r="H167">
        <v>7.3890599999999997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942.476</v>
      </c>
      <c r="C168">
        <v>940.15800000000002</v>
      </c>
      <c r="D168">
        <v>899.98</v>
      </c>
      <c r="E168">
        <v>873.00599999999997</v>
      </c>
      <c r="F168">
        <v>355.11200000000002</v>
      </c>
      <c r="G168">
        <v>7.3890599999999997</v>
      </c>
      <c r="H168">
        <v>7.3890599999999997</v>
      </c>
      <c r="I168">
        <v>0</v>
      </c>
      <c r="R168">
        <f>AVERAGE(B119:B168)</f>
        <v>936.49501999999984</v>
      </c>
      <c r="S168">
        <f>AVERAGE(C119:C168)</f>
        <v>934.16190000000017</v>
      </c>
      <c r="U168">
        <f>_xlfn.VAR.P(B119:B168)</f>
        <v>43.20322937960011</v>
      </c>
      <c r="V168">
        <f>_xlfn.VAR.P(C119:C168)</f>
        <v>43.488053449999995</v>
      </c>
      <c r="X168">
        <f>1.96*SQRT(U168)/50</f>
        <v>0.25765832102586694</v>
      </c>
      <c r="Y168">
        <f>1.96*SQRT(V168)/50</f>
        <v>0.25850625225206447</v>
      </c>
    </row>
    <row r="169" spans="1:25" x14ac:dyDescent="0.25">
      <c r="A169" t="s">
        <v>38</v>
      </c>
      <c r="B169">
        <v>46941.289900000003</v>
      </c>
      <c r="C169" t="s">
        <v>37</v>
      </c>
    </row>
    <row r="170" spans="1:25" x14ac:dyDescent="0.25">
      <c r="A170" t="s">
        <v>96</v>
      </c>
      <c r="B170">
        <v>1274.32</v>
      </c>
      <c r="C170">
        <v>1266.31</v>
      </c>
      <c r="D170">
        <v>1217.08</v>
      </c>
      <c r="E170">
        <v>1190.1199999999999</v>
      </c>
      <c r="F170">
        <v>419.48399999999998</v>
      </c>
      <c r="G170" s="9">
        <v>7.9031199999999996E-22</v>
      </c>
      <c r="H170">
        <v>54609.2</v>
      </c>
      <c r="I170">
        <v>0</v>
      </c>
    </row>
    <row r="171" spans="1:25" x14ac:dyDescent="0.25">
      <c r="A171" t="s">
        <v>96</v>
      </c>
      <c r="B171">
        <v>1258.3599999999999</v>
      </c>
      <c r="C171">
        <v>1249.3699999999999</v>
      </c>
      <c r="D171">
        <v>1213.83</v>
      </c>
      <c r="E171">
        <v>1190.23</v>
      </c>
      <c r="F171">
        <v>419.87400000000002</v>
      </c>
      <c r="G171" s="9">
        <v>3.0423699999999999E-22</v>
      </c>
      <c r="H171">
        <v>92548.5</v>
      </c>
      <c r="I171">
        <v>0</v>
      </c>
    </row>
    <row r="172" spans="1:25" x14ac:dyDescent="0.25">
      <c r="A172" t="s">
        <v>96</v>
      </c>
      <c r="B172">
        <v>1265.54</v>
      </c>
      <c r="C172">
        <v>1256.27</v>
      </c>
      <c r="D172">
        <v>1216.01</v>
      </c>
      <c r="E172">
        <v>1190.0999999999999</v>
      </c>
      <c r="F172">
        <v>419.71300000000002</v>
      </c>
      <c r="G172" s="9">
        <v>1.0708000000000001E-21</v>
      </c>
      <c r="H172">
        <v>28372</v>
      </c>
      <c r="I172">
        <v>0</v>
      </c>
    </row>
    <row r="173" spans="1:25" x14ac:dyDescent="0.25">
      <c r="A173" t="s">
        <v>96</v>
      </c>
      <c r="B173">
        <v>1282.92</v>
      </c>
      <c r="C173">
        <v>1275.3</v>
      </c>
      <c r="D173">
        <v>1218.4000000000001</v>
      </c>
      <c r="E173">
        <v>1191.1400000000001</v>
      </c>
      <c r="F173">
        <v>420.61200000000002</v>
      </c>
      <c r="G173" s="9">
        <v>2.46404E-25</v>
      </c>
      <c r="H173">
        <v>116419</v>
      </c>
      <c r="I173">
        <v>0</v>
      </c>
    </row>
    <row r="174" spans="1:25" x14ac:dyDescent="0.25">
      <c r="A174" t="s">
        <v>96</v>
      </c>
      <c r="B174">
        <v>1257.1199999999999</v>
      </c>
      <c r="C174">
        <v>1249.06</v>
      </c>
      <c r="D174">
        <v>1215.32</v>
      </c>
      <c r="E174">
        <v>1191.42</v>
      </c>
      <c r="F174">
        <v>421.05599999999998</v>
      </c>
      <c r="G174" s="9">
        <v>6.0896299999999998E-21</v>
      </c>
      <c r="H174">
        <v>68675.7</v>
      </c>
      <c r="I174">
        <v>0</v>
      </c>
    </row>
    <row r="175" spans="1:25" x14ac:dyDescent="0.25">
      <c r="A175" t="s">
        <v>96</v>
      </c>
      <c r="B175">
        <v>1276.46</v>
      </c>
      <c r="C175">
        <v>1267.8399999999999</v>
      </c>
      <c r="D175">
        <v>1218.3599999999999</v>
      </c>
      <c r="E175">
        <v>1191.54</v>
      </c>
      <c r="F175">
        <v>421.09800000000001</v>
      </c>
      <c r="G175" s="9">
        <v>1.6858300000000001E-19</v>
      </c>
      <c r="H175">
        <v>21140</v>
      </c>
      <c r="I175">
        <v>0</v>
      </c>
    </row>
    <row r="176" spans="1:25" x14ac:dyDescent="0.25">
      <c r="A176" t="s">
        <v>96</v>
      </c>
      <c r="B176">
        <v>1254.99</v>
      </c>
      <c r="C176">
        <v>1246.58</v>
      </c>
      <c r="D176">
        <v>1214.43</v>
      </c>
      <c r="E176">
        <v>1190.96</v>
      </c>
      <c r="F176">
        <v>420.48899999999998</v>
      </c>
      <c r="G176" s="9">
        <v>1.3517799999999999E-21</v>
      </c>
      <c r="H176">
        <v>26865.599999999999</v>
      </c>
      <c r="I176">
        <v>0</v>
      </c>
    </row>
    <row r="177" spans="1:9" x14ac:dyDescent="0.25">
      <c r="A177" t="s">
        <v>96</v>
      </c>
      <c r="B177">
        <v>1270.1600000000001</v>
      </c>
      <c r="C177">
        <v>1261.58</v>
      </c>
      <c r="D177">
        <v>1216.72</v>
      </c>
      <c r="E177">
        <v>1190.8399999999999</v>
      </c>
      <c r="F177">
        <v>420.38</v>
      </c>
      <c r="G177" s="9">
        <v>4.01909E-20</v>
      </c>
      <c r="H177">
        <v>21401.8</v>
      </c>
      <c r="I177">
        <v>0</v>
      </c>
    </row>
    <row r="178" spans="1:9" x14ac:dyDescent="0.25">
      <c r="A178" t="s">
        <v>96</v>
      </c>
      <c r="B178">
        <v>1273.27</v>
      </c>
      <c r="C178">
        <v>1265.26</v>
      </c>
      <c r="D178">
        <v>1218.03</v>
      </c>
      <c r="E178">
        <v>1191.3699999999999</v>
      </c>
      <c r="F178">
        <v>420.916</v>
      </c>
      <c r="G178" s="9">
        <v>3.27795E-21</v>
      </c>
      <c r="H178">
        <v>260952</v>
      </c>
      <c r="I178">
        <v>0</v>
      </c>
    </row>
    <row r="179" spans="1:9" x14ac:dyDescent="0.25">
      <c r="A179" t="s">
        <v>96</v>
      </c>
      <c r="B179">
        <v>1278.6300000000001</v>
      </c>
      <c r="C179">
        <v>1270.27</v>
      </c>
      <c r="D179">
        <v>1218.6600000000001</v>
      </c>
      <c r="E179">
        <v>1190.8900000000001</v>
      </c>
      <c r="F179">
        <v>420.53399999999999</v>
      </c>
      <c r="G179" s="9">
        <v>2.8040000000000002E-19</v>
      </c>
      <c r="H179">
        <v>50645.3</v>
      </c>
      <c r="I179">
        <v>0</v>
      </c>
    </row>
    <row r="180" spans="1:9" x14ac:dyDescent="0.25">
      <c r="A180" t="s">
        <v>96</v>
      </c>
      <c r="B180">
        <v>1280.52</v>
      </c>
      <c r="C180">
        <v>1272.69</v>
      </c>
      <c r="D180">
        <v>1218.3900000000001</v>
      </c>
      <c r="E180">
        <v>1190.8900000000001</v>
      </c>
      <c r="F180">
        <v>420.09800000000001</v>
      </c>
      <c r="G180" s="9">
        <v>4.4249900000000001E-22</v>
      </c>
      <c r="H180">
        <v>33406.6</v>
      </c>
      <c r="I180">
        <v>0</v>
      </c>
    </row>
    <row r="181" spans="1:9" x14ac:dyDescent="0.25">
      <c r="A181" t="s">
        <v>96</v>
      </c>
      <c r="B181">
        <v>1275.02</v>
      </c>
      <c r="C181">
        <v>1266.8900000000001</v>
      </c>
      <c r="D181">
        <v>1217.56</v>
      </c>
      <c r="E181">
        <v>1190.5</v>
      </c>
      <c r="F181">
        <v>419.96600000000001</v>
      </c>
      <c r="G181" s="9">
        <v>4.2057299999999999E-19</v>
      </c>
      <c r="H181">
        <v>74644.2</v>
      </c>
      <c r="I181">
        <v>0</v>
      </c>
    </row>
    <row r="182" spans="1:9" x14ac:dyDescent="0.25">
      <c r="A182" t="s">
        <v>96</v>
      </c>
      <c r="B182">
        <v>1263.56</v>
      </c>
      <c r="C182">
        <v>1255.23</v>
      </c>
      <c r="D182">
        <v>1215.6600000000001</v>
      </c>
      <c r="E182">
        <v>1190.3800000000001</v>
      </c>
      <c r="F182">
        <v>419.89499999999998</v>
      </c>
      <c r="G182" s="9">
        <v>1.3575799999999999E-20</v>
      </c>
      <c r="H182">
        <v>59205.7</v>
      </c>
      <c r="I182">
        <v>0</v>
      </c>
    </row>
    <row r="183" spans="1:9" x14ac:dyDescent="0.25">
      <c r="A183" t="s">
        <v>96</v>
      </c>
      <c r="B183">
        <v>1284.82</v>
      </c>
      <c r="C183">
        <v>1277.18</v>
      </c>
      <c r="D183">
        <v>1219.77</v>
      </c>
      <c r="E183">
        <v>1191.06</v>
      </c>
      <c r="F183">
        <v>420.399</v>
      </c>
      <c r="G183" s="9">
        <v>1.1703900000000001E-22</v>
      </c>
      <c r="H183">
        <v>30451.3</v>
      </c>
      <c r="I183">
        <v>0</v>
      </c>
    </row>
    <row r="184" spans="1:9" x14ac:dyDescent="0.25">
      <c r="A184" t="s">
        <v>96</v>
      </c>
      <c r="B184">
        <v>1271.69</v>
      </c>
      <c r="C184">
        <v>1263.73</v>
      </c>
      <c r="D184">
        <v>1218.22</v>
      </c>
      <c r="E184">
        <v>1191.01</v>
      </c>
      <c r="F184">
        <v>420.55</v>
      </c>
      <c r="G184" s="9">
        <v>2.5955599999999999E-23</v>
      </c>
      <c r="H184">
        <v>120152</v>
      </c>
      <c r="I184">
        <v>0</v>
      </c>
    </row>
    <row r="185" spans="1:9" x14ac:dyDescent="0.25">
      <c r="A185" t="s">
        <v>96</v>
      </c>
      <c r="B185">
        <v>1263.56</v>
      </c>
      <c r="C185">
        <v>1254.55</v>
      </c>
      <c r="D185">
        <v>1215.8599999999999</v>
      </c>
      <c r="E185">
        <v>1190.49</v>
      </c>
      <c r="F185">
        <v>419.93</v>
      </c>
      <c r="G185" s="9">
        <v>7.8936500000000001E-22</v>
      </c>
      <c r="H185">
        <v>48137.4</v>
      </c>
      <c r="I185">
        <v>0</v>
      </c>
    </row>
    <row r="186" spans="1:9" x14ac:dyDescent="0.25">
      <c r="A186" t="s">
        <v>96</v>
      </c>
      <c r="B186">
        <v>1269.08</v>
      </c>
      <c r="C186">
        <v>1260.56</v>
      </c>
      <c r="D186">
        <v>1215.68</v>
      </c>
      <c r="E186">
        <v>1190.1199999999999</v>
      </c>
      <c r="F186">
        <v>419.59300000000002</v>
      </c>
      <c r="G186" s="9">
        <v>7.3321299999999999E-24</v>
      </c>
      <c r="H186">
        <v>38831.1</v>
      </c>
      <c r="I186">
        <v>0</v>
      </c>
    </row>
    <row r="187" spans="1:9" x14ac:dyDescent="0.25">
      <c r="A187" t="s">
        <v>96</v>
      </c>
      <c r="B187">
        <v>1253.0899999999999</v>
      </c>
      <c r="C187">
        <v>1244.48</v>
      </c>
      <c r="D187">
        <v>1214.31</v>
      </c>
      <c r="E187">
        <v>1190.8699999999999</v>
      </c>
      <c r="F187">
        <v>420.346</v>
      </c>
      <c r="G187" s="9">
        <v>4.6085700000000002E-21</v>
      </c>
      <c r="H187">
        <v>19982.900000000001</v>
      </c>
      <c r="I187">
        <v>0</v>
      </c>
    </row>
    <row r="188" spans="1:9" x14ac:dyDescent="0.25">
      <c r="A188" t="s">
        <v>96</v>
      </c>
      <c r="B188">
        <v>1248.1400000000001</v>
      </c>
      <c r="C188">
        <v>1238.8499999999999</v>
      </c>
      <c r="D188">
        <v>1213.05</v>
      </c>
      <c r="E188">
        <v>1191.04</v>
      </c>
      <c r="F188">
        <v>420.51</v>
      </c>
      <c r="G188" s="9">
        <v>1.13368E-20</v>
      </c>
      <c r="H188">
        <v>24486</v>
      </c>
      <c r="I188">
        <v>0</v>
      </c>
    </row>
    <row r="189" spans="1:9" x14ac:dyDescent="0.25">
      <c r="A189" t="s">
        <v>96</v>
      </c>
      <c r="B189">
        <v>1246.8599999999999</v>
      </c>
      <c r="C189">
        <v>1238.48</v>
      </c>
      <c r="D189">
        <v>1212.48</v>
      </c>
      <c r="E189">
        <v>1190.27</v>
      </c>
      <c r="F189">
        <v>419.70699999999999</v>
      </c>
      <c r="G189" s="9">
        <v>2.5018800000000001E-21</v>
      </c>
      <c r="H189">
        <v>93531.8</v>
      </c>
      <c r="I189">
        <v>0</v>
      </c>
    </row>
    <row r="190" spans="1:9" x14ac:dyDescent="0.25">
      <c r="A190" t="s">
        <v>96</v>
      </c>
      <c r="B190">
        <v>1245.18</v>
      </c>
      <c r="C190">
        <v>1236.5</v>
      </c>
      <c r="D190">
        <v>1211.6300000000001</v>
      </c>
      <c r="E190">
        <v>1190.25</v>
      </c>
      <c r="F190">
        <v>419.66699999999997</v>
      </c>
      <c r="G190" s="9">
        <v>7.4850399999999998E-20</v>
      </c>
      <c r="H190">
        <v>39903.9</v>
      </c>
      <c r="I190">
        <v>0</v>
      </c>
    </row>
    <row r="191" spans="1:9" x14ac:dyDescent="0.25">
      <c r="A191" t="s">
        <v>96</v>
      </c>
      <c r="B191">
        <v>1249.22</v>
      </c>
      <c r="C191">
        <v>1241.07</v>
      </c>
      <c r="D191">
        <v>1213.4000000000001</v>
      </c>
      <c r="E191">
        <v>1190.8800000000001</v>
      </c>
      <c r="F191">
        <v>420.42599999999999</v>
      </c>
      <c r="G191" s="9">
        <v>1.8088700000000001E-24</v>
      </c>
      <c r="H191">
        <v>150640</v>
      </c>
      <c r="I191">
        <v>0</v>
      </c>
    </row>
    <row r="192" spans="1:9" x14ac:dyDescent="0.25">
      <c r="A192" t="s">
        <v>96</v>
      </c>
      <c r="B192">
        <v>1250.3</v>
      </c>
      <c r="C192">
        <v>1241.6199999999999</v>
      </c>
      <c r="D192">
        <v>1213.17</v>
      </c>
      <c r="E192">
        <v>1190.6400000000001</v>
      </c>
      <c r="F192">
        <v>420.11599999999999</v>
      </c>
      <c r="G192" s="9">
        <v>6.1019599999999998E-23</v>
      </c>
      <c r="H192">
        <v>37544.1</v>
      </c>
      <c r="I192">
        <v>0</v>
      </c>
    </row>
    <row r="193" spans="1:9" x14ac:dyDescent="0.25">
      <c r="A193" t="s">
        <v>96</v>
      </c>
      <c r="B193">
        <v>1260.47</v>
      </c>
      <c r="C193">
        <v>1251.98</v>
      </c>
      <c r="D193">
        <v>1215.71</v>
      </c>
      <c r="E193">
        <v>1190.6500000000001</v>
      </c>
      <c r="F193">
        <v>420.08600000000001</v>
      </c>
      <c r="G193" s="9">
        <v>6.8202400000000004E-20</v>
      </c>
      <c r="H193">
        <v>99869.2</v>
      </c>
      <c r="I193">
        <v>0</v>
      </c>
    </row>
    <row r="194" spans="1:9" x14ac:dyDescent="0.25">
      <c r="A194" t="s">
        <v>96</v>
      </c>
      <c r="B194">
        <v>1255.95</v>
      </c>
      <c r="C194">
        <v>1247.29</v>
      </c>
      <c r="D194">
        <v>1214.95</v>
      </c>
      <c r="E194">
        <v>1191.3399999999999</v>
      </c>
      <c r="F194">
        <v>420.827</v>
      </c>
      <c r="G194" s="9">
        <v>2.7360699999999998E-19</v>
      </c>
      <c r="H194">
        <v>21106.5</v>
      </c>
      <c r="I194">
        <v>0</v>
      </c>
    </row>
    <row r="195" spans="1:9" x14ac:dyDescent="0.25">
      <c r="A195" t="s">
        <v>96</v>
      </c>
      <c r="B195">
        <v>1247.8800000000001</v>
      </c>
      <c r="C195">
        <v>1239.47</v>
      </c>
      <c r="D195">
        <v>1212.54</v>
      </c>
      <c r="E195">
        <v>1190.21</v>
      </c>
      <c r="F195">
        <v>419.73899999999998</v>
      </c>
      <c r="G195" s="9">
        <v>7.8854799999999997E-21</v>
      </c>
      <c r="H195">
        <v>39595.599999999999</v>
      </c>
      <c r="I195">
        <v>0</v>
      </c>
    </row>
    <row r="196" spans="1:9" x14ac:dyDescent="0.25">
      <c r="A196" t="s">
        <v>96</v>
      </c>
      <c r="B196">
        <v>1273.72</v>
      </c>
      <c r="C196">
        <v>1265.1500000000001</v>
      </c>
      <c r="D196">
        <v>1218.0899999999999</v>
      </c>
      <c r="E196">
        <v>1191.28</v>
      </c>
      <c r="F196">
        <v>420.69799999999998</v>
      </c>
      <c r="G196" s="9">
        <v>2.44304E-24</v>
      </c>
      <c r="H196">
        <v>26062.3</v>
      </c>
      <c r="I196">
        <v>0</v>
      </c>
    </row>
    <row r="197" spans="1:9" x14ac:dyDescent="0.25">
      <c r="A197" t="s">
        <v>96</v>
      </c>
      <c r="B197">
        <v>1252.3599999999999</v>
      </c>
      <c r="C197">
        <v>1243.96</v>
      </c>
      <c r="D197">
        <v>1213.6600000000001</v>
      </c>
      <c r="E197">
        <v>1190.57</v>
      </c>
      <c r="F197">
        <v>420.15499999999997</v>
      </c>
      <c r="G197" s="9">
        <v>1.51494E-21</v>
      </c>
      <c r="H197">
        <v>91799.7</v>
      </c>
      <c r="I197">
        <v>0</v>
      </c>
    </row>
    <row r="198" spans="1:9" x14ac:dyDescent="0.25">
      <c r="A198" t="s">
        <v>96</v>
      </c>
      <c r="B198">
        <v>1245.54</v>
      </c>
      <c r="C198">
        <v>1237.0999999999999</v>
      </c>
      <c r="D198">
        <v>1212.71</v>
      </c>
      <c r="E198">
        <v>1191.18</v>
      </c>
      <c r="F198">
        <v>420.65</v>
      </c>
      <c r="G198" s="9">
        <v>7.5312999999999993E-21</v>
      </c>
      <c r="H198">
        <v>66991.3</v>
      </c>
      <c r="I198">
        <v>0</v>
      </c>
    </row>
    <row r="199" spans="1:9" x14ac:dyDescent="0.25">
      <c r="A199" t="s">
        <v>96</v>
      </c>
      <c r="B199">
        <v>1247.69</v>
      </c>
      <c r="C199">
        <v>1239.32</v>
      </c>
      <c r="D199">
        <v>1213.3699999999999</v>
      </c>
      <c r="E199">
        <v>1191.33</v>
      </c>
      <c r="F199">
        <v>420.79899999999998</v>
      </c>
      <c r="G199" s="9">
        <v>3.2976700000000002E-22</v>
      </c>
      <c r="H199">
        <v>16919.2</v>
      </c>
      <c r="I199">
        <v>0</v>
      </c>
    </row>
    <row r="200" spans="1:9" x14ac:dyDescent="0.25">
      <c r="A200" t="s">
        <v>96</v>
      </c>
      <c r="B200">
        <v>1245.3499999999999</v>
      </c>
      <c r="C200">
        <v>1237.55</v>
      </c>
      <c r="D200">
        <v>1213.1600000000001</v>
      </c>
      <c r="E200">
        <v>1191.52</v>
      </c>
      <c r="F200">
        <v>421.03199999999998</v>
      </c>
      <c r="G200" s="9">
        <v>6.27958E-21</v>
      </c>
      <c r="H200">
        <v>29534.400000000001</v>
      </c>
      <c r="I200">
        <v>0</v>
      </c>
    </row>
    <row r="201" spans="1:9" x14ac:dyDescent="0.25">
      <c r="A201" t="s">
        <v>96</v>
      </c>
      <c r="B201">
        <v>1240.31</v>
      </c>
      <c r="C201">
        <v>1231.97</v>
      </c>
      <c r="D201">
        <v>1207.8599999999999</v>
      </c>
      <c r="E201">
        <v>1185.9000000000001</v>
      </c>
      <c r="F201">
        <v>418.73700000000002</v>
      </c>
      <c r="G201" s="9">
        <v>1.80978E-24</v>
      </c>
      <c r="H201">
        <v>48519.6</v>
      </c>
      <c r="I201">
        <v>0</v>
      </c>
    </row>
    <row r="202" spans="1:9" x14ac:dyDescent="0.25">
      <c r="A202" t="s">
        <v>96</v>
      </c>
      <c r="B202">
        <v>1241.58</v>
      </c>
      <c r="C202">
        <v>1233.47</v>
      </c>
      <c r="D202">
        <v>1208.17</v>
      </c>
      <c r="E202">
        <v>1185.93</v>
      </c>
      <c r="F202">
        <v>418.93700000000001</v>
      </c>
      <c r="G202" s="9">
        <v>4.3304200000000002E-23</v>
      </c>
      <c r="H202">
        <v>34729.300000000003</v>
      </c>
      <c r="I202">
        <v>0</v>
      </c>
    </row>
    <row r="203" spans="1:9" x14ac:dyDescent="0.25">
      <c r="A203" t="s">
        <v>96</v>
      </c>
      <c r="B203">
        <v>1238.9000000000001</v>
      </c>
      <c r="C203">
        <v>1231.2</v>
      </c>
      <c r="D203">
        <v>1207.0999999999999</v>
      </c>
      <c r="E203">
        <v>1185.3800000000001</v>
      </c>
      <c r="F203">
        <v>418.32799999999997</v>
      </c>
      <c r="G203" s="9">
        <v>3.7555899999999999E-24</v>
      </c>
      <c r="H203">
        <v>68249.5</v>
      </c>
      <c r="I203">
        <v>0</v>
      </c>
    </row>
    <row r="204" spans="1:9" x14ac:dyDescent="0.25">
      <c r="A204" t="s">
        <v>96</v>
      </c>
      <c r="B204">
        <v>1244.71</v>
      </c>
      <c r="C204">
        <v>1236.57</v>
      </c>
      <c r="D204">
        <v>1208.27</v>
      </c>
      <c r="E204">
        <v>1185.6300000000001</v>
      </c>
      <c r="F204">
        <v>418.55799999999999</v>
      </c>
      <c r="G204" s="9">
        <v>1.3506800000000001E-23</v>
      </c>
      <c r="H204">
        <v>26639.7</v>
      </c>
      <c r="I204">
        <v>0</v>
      </c>
    </row>
    <row r="205" spans="1:9" x14ac:dyDescent="0.25">
      <c r="A205" t="s">
        <v>96</v>
      </c>
      <c r="B205">
        <v>1243.1400000000001</v>
      </c>
      <c r="C205">
        <v>1235.3800000000001</v>
      </c>
      <c r="D205">
        <v>1207.48</v>
      </c>
      <c r="E205">
        <v>1184.48</v>
      </c>
      <c r="F205">
        <v>417.36700000000002</v>
      </c>
      <c r="G205" s="9">
        <v>1.26801E-20</v>
      </c>
      <c r="H205">
        <v>63275.8</v>
      </c>
      <c r="I205">
        <v>0</v>
      </c>
    </row>
    <row r="206" spans="1:9" x14ac:dyDescent="0.25">
      <c r="A206" t="s">
        <v>96</v>
      </c>
      <c r="B206">
        <v>1238.49</v>
      </c>
      <c r="C206">
        <v>1230.92</v>
      </c>
      <c r="D206">
        <v>1207.29</v>
      </c>
      <c r="E206">
        <v>1185.92</v>
      </c>
      <c r="F206">
        <v>418.80500000000001</v>
      </c>
      <c r="G206" s="9">
        <v>5.7221199999999998E-22</v>
      </c>
      <c r="H206">
        <v>33825.1</v>
      </c>
      <c r="I206">
        <v>0</v>
      </c>
    </row>
    <row r="207" spans="1:9" x14ac:dyDescent="0.25">
      <c r="A207" t="s">
        <v>96</v>
      </c>
      <c r="B207">
        <v>1245.49</v>
      </c>
      <c r="C207">
        <v>1237.46</v>
      </c>
      <c r="D207">
        <v>1208.26</v>
      </c>
      <c r="E207">
        <v>1185.5</v>
      </c>
      <c r="F207">
        <v>418.44200000000001</v>
      </c>
      <c r="G207" s="9">
        <v>1.1276000000000001E-25</v>
      </c>
      <c r="H207">
        <v>17956.400000000001</v>
      </c>
      <c r="I207">
        <v>0</v>
      </c>
    </row>
    <row r="208" spans="1:9" x14ac:dyDescent="0.25">
      <c r="A208" t="s">
        <v>96</v>
      </c>
      <c r="B208">
        <v>1239.33</v>
      </c>
      <c r="C208">
        <v>1231.3800000000001</v>
      </c>
      <c r="D208">
        <v>1207.08</v>
      </c>
      <c r="E208">
        <v>1185.5899999999999</v>
      </c>
      <c r="F208">
        <v>418.53199999999998</v>
      </c>
      <c r="G208" s="9">
        <v>3.20618E-20</v>
      </c>
      <c r="H208">
        <v>100535</v>
      </c>
      <c r="I208">
        <v>0</v>
      </c>
    </row>
    <row r="209" spans="1:25" x14ac:dyDescent="0.25">
      <c r="A209" t="s">
        <v>96</v>
      </c>
      <c r="B209">
        <v>1240.75</v>
      </c>
      <c r="C209">
        <v>1232.56</v>
      </c>
      <c r="D209">
        <v>1207.53</v>
      </c>
      <c r="E209">
        <v>1185.6400000000001</v>
      </c>
      <c r="F209">
        <v>418.54599999999999</v>
      </c>
      <c r="G209" s="9">
        <v>2.84731E-20</v>
      </c>
      <c r="H209">
        <v>94324.5</v>
      </c>
      <c r="I209">
        <v>0</v>
      </c>
    </row>
    <row r="210" spans="1:25" x14ac:dyDescent="0.25">
      <c r="A210" t="s">
        <v>96</v>
      </c>
      <c r="B210">
        <v>1239.3499999999999</v>
      </c>
      <c r="C210">
        <v>1231.32</v>
      </c>
      <c r="D210">
        <v>1207.07</v>
      </c>
      <c r="E210">
        <v>1185.29</v>
      </c>
      <c r="F210">
        <v>418.197</v>
      </c>
      <c r="G210" s="9">
        <v>2.3311199999999999E-21</v>
      </c>
      <c r="H210">
        <v>41621.300000000003</v>
      </c>
      <c r="I210">
        <v>0</v>
      </c>
    </row>
    <row r="211" spans="1:25" x14ac:dyDescent="0.25">
      <c r="A211" t="s">
        <v>96</v>
      </c>
      <c r="B211">
        <v>1239.58</v>
      </c>
      <c r="C211">
        <v>1231.5999999999999</v>
      </c>
      <c r="D211">
        <v>1207.1099999999999</v>
      </c>
      <c r="E211">
        <v>1185.75</v>
      </c>
      <c r="F211">
        <v>418.666</v>
      </c>
      <c r="G211" s="9">
        <v>9.54079E-22</v>
      </c>
      <c r="H211">
        <v>392993</v>
      </c>
      <c r="I211">
        <v>0</v>
      </c>
    </row>
    <row r="212" spans="1:25" x14ac:dyDescent="0.25">
      <c r="A212" t="s">
        <v>96</v>
      </c>
      <c r="B212">
        <v>1246.3699999999999</v>
      </c>
      <c r="C212">
        <v>1238.27</v>
      </c>
      <c r="D212">
        <v>1208.83</v>
      </c>
      <c r="E212">
        <v>1185.6600000000001</v>
      </c>
      <c r="F212">
        <v>418.63</v>
      </c>
      <c r="G212" s="9">
        <v>2.2532899999999999E-21</v>
      </c>
      <c r="H212">
        <v>24949.1</v>
      </c>
      <c r="I212">
        <v>0</v>
      </c>
    </row>
    <row r="213" spans="1:25" x14ac:dyDescent="0.25">
      <c r="A213" t="s">
        <v>96</v>
      </c>
      <c r="B213">
        <v>1237.75</v>
      </c>
      <c r="C213">
        <v>1229.42</v>
      </c>
      <c r="D213">
        <v>1205.96</v>
      </c>
      <c r="E213">
        <v>1184.58</v>
      </c>
      <c r="F213">
        <v>417.49900000000002</v>
      </c>
      <c r="G213" s="9">
        <v>2.8519299999999999E-23</v>
      </c>
      <c r="H213">
        <v>83631</v>
      </c>
      <c r="I213">
        <v>0</v>
      </c>
    </row>
    <row r="214" spans="1:25" x14ac:dyDescent="0.25">
      <c r="A214" t="s">
        <v>96</v>
      </c>
      <c r="B214">
        <v>1237.69</v>
      </c>
      <c r="C214">
        <v>1229.58</v>
      </c>
      <c r="D214">
        <v>1206.25</v>
      </c>
      <c r="E214">
        <v>1184.73</v>
      </c>
      <c r="F214">
        <v>417.71899999999999</v>
      </c>
      <c r="G214" s="9">
        <v>4.2544499999999997E-22</v>
      </c>
      <c r="H214">
        <v>55690</v>
      </c>
      <c r="I214">
        <v>0</v>
      </c>
    </row>
    <row r="215" spans="1:25" x14ac:dyDescent="0.25">
      <c r="A215" t="s">
        <v>96</v>
      </c>
      <c r="B215">
        <v>1239.3900000000001</v>
      </c>
      <c r="C215">
        <v>1231.57</v>
      </c>
      <c r="D215">
        <v>1207.21</v>
      </c>
      <c r="E215">
        <v>1185.4000000000001</v>
      </c>
      <c r="F215">
        <v>418.37900000000002</v>
      </c>
      <c r="G215" s="9">
        <v>4.2806999999999997E-21</v>
      </c>
      <c r="H215">
        <v>124478</v>
      </c>
      <c r="I215">
        <v>0</v>
      </c>
    </row>
    <row r="216" spans="1:25" x14ac:dyDescent="0.25">
      <c r="A216" t="s">
        <v>96</v>
      </c>
      <c r="B216">
        <v>1239.05</v>
      </c>
      <c r="C216">
        <v>1231.25</v>
      </c>
      <c r="D216">
        <v>1206.81</v>
      </c>
      <c r="E216">
        <v>1185.27</v>
      </c>
      <c r="F216">
        <v>417.91899999999998</v>
      </c>
      <c r="G216" s="9">
        <v>3.5851599999999998E-22</v>
      </c>
      <c r="H216">
        <v>50177.4</v>
      </c>
      <c r="I216">
        <v>0</v>
      </c>
    </row>
    <row r="217" spans="1:25" x14ac:dyDescent="0.25">
      <c r="A217" t="s">
        <v>96</v>
      </c>
      <c r="B217">
        <v>1248.8399999999999</v>
      </c>
      <c r="C217">
        <v>1240.56</v>
      </c>
      <c r="D217">
        <v>1209</v>
      </c>
      <c r="E217">
        <v>1185.32</v>
      </c>
      <c r="F217">
        <v>418.31599999999997</v>
      </c>
      <c r="G217" s="9">
        <v>5.54676E-22</v>
      </c>
      <c r="H217">
        <v>18649.8</v>
      </c>
      <c r="I217">
        <v>0</v>
      </c>
    </row>
    <row r="218" spans="1:25" x14ac:dyDescent="0.25">
      <c r="A218" t="s">
        <v>96</v>
      </c>
      <c r="B218">
        <v>1242.5</v>
      </c>
      <c r="C218">
        <v>1233.83</v>
      </c>
      <c r="D218">
        <v>1207.72</v>
      </c>
      <c r="E218">
        <v>1186</v>
      </c>
      <c r="F218">
        <v>418.95699999999999</v>
      </c>
      <c r="G218" s="9">
        <v>2.2474099999999998E-22</v>
      </c>
      <c r="H218">
        <v>34485.800000000003</v>
      </c>
      <c r="I218">
        <v>0</v>
      </c>
    </row>
    <row r="219" spans="1:25" x14ac:dyDescent="0.25">
      <c r="A219" t="s">
        <v>96</v>
      </c>
      <c r="B219">
        <v>1243.3</v>
      </c>
      <c r="C219">
        <v>1234.81</v>
      </c>
      <c r="D219">
        <v>1207.51</v>
      </c>
      <c r="E219">
        <v>1184.6400000000001</v>
      </c>
      <c r="F219">
        <v>417.608</v>
      </c>
      <c r="G219" s="9">
        <v>3.2787000000000001E-22</v>
      </c>
      <c r="H219">
        <v>36250</v>
      </c>
      <c r="I219">
        <v>0</v>
      </c>
    </row>
    <row r="220" spans="1:25" x14ac:dyDescent="0.25">
      <c r="A220" t="s">
        <v>96</v>
      </c>
      <c r="B220">
        <v>1237.8499999999999</v>
      </c>
      <c r="C220">
        <v>1229.94</v>
      </c>
      <c r="D220">
        <v>1206.1300000000001</v>
      </c>
      <c r="E220">
        <v>1184.6099999999999</v>
      </c>
      <c r="F220">
        <v>417.56</v>
      </c>
      <c r="G220" s="9">
        <v>4.4082799999999999E-22</v>
      </c>
      <c r="H220">
        <v>29851.200000000001</v>
      </c>
      <c r="I220">
        <v>0</v>
      </c>
    </row>
    <row r="221" spans="1:25" x14ac:dyDescent="0.25">
      <c r="A221" t="s">
        <v>96</v>
      </c>
      <c r="B221">
        <v>1246.8399999999999</v>
      </c>
      <c r="C221">
        <v>1239.2</v>
      </c>
      <c r="D221">
        <v>1206.73</v>
      </c>
      <c r="E221">
        <v>1184.32</v>
      </c>
      <c r="F221">
        <v>417.28300000000002</v>
      </c>
      <c r="G221" s="9">
        <v>3.1304999999999999E-21</v>
      </c>
      <c r="H221">
        <v>44681.3</v>
      </c>
      <c r="I221">
        <v>0</v>
      </c>
    </row>
    <row r="222" spans="1:25" x14ac:dyDescent="0.25">
      <c r="A222" t="s">
        <v>96</v>
      </c>
      <c r="B222">
        <v>1240.1400000000001</v>
      </c>
      <c r="C222">
        <v>1231.9100000000001</v>
      </c>
      <c r="D222">
        <v>1207.51</v>
      </c>
      <c r="E222">
        <v>1185.83</v>
      </c>
      <c r="F222">
        <v>418.71100000000001</v>
      </c>
      <c r="G222" s="9">
        <v>1.0221599999999999E-21</v>
      </c>
      <c r="H222">
        <v>65338.8</v>
      </c>
      <c r="I222">
        <v>0</v>
      </c>
    </row>
    <row r="223" spans="1:25" x14ac:dyDescent="0.25">
      <c r="A223" t="s">
        <v>96</v>
      </c>
      <c r="B223">
        <v>1243.04</v>
      </c>
      <c r="C223">
        <v>1235.1199999999999</v>
      </c>
      <c r="D223">
        <v>1208.1199999999999</v>
      </c>
      <c r="E223">
        <v>1185.96</v>
      </c>
      <c r="F223">
        <v>418.94</v>
      </c>
      <c r="G223" s="9">
        <v>1.16369E-21</v>
      </c>
      <c r="H223">
        <v>25725.9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1239.97</v>
      </c>
      <c r="C224">
        <v>1232</v>
      </c>
      <c r="D224">
        <v>1206.33</v>
      </c>
      <c r="E224">
        <v>1184.74</v>
      </c>
      <c r="F224">
        <v>417.67200000000003</v>
      </c>
      <c r="G224" s="9">
        <v>2.4862699999999998E-22</v>
      </c>
      <c r="H224">
        <v>46491.6</v>
      </c>
      <c r="I224">
        <v>0</v>
      </c>
      <c r="R224">
        <f>AVERAGE(B175:B224)</f>
        <v>1251.5574000000001</v>
      </c>
      <c r="S224">
        <f>AVERAGE(C175:C224)</f>
        <v>1243.3293999999996</v>
      </c>
      <c r="U224">
        <f>_xlfn.VAR.P(B175:B224)</f>
        <v>182.91523924000003</v>
      </c>
      <c r="V224">
        <f>_xlfn.VAR.P(C175:C224)</f>
        <v>181.22260964000014</v>
      </c>
      <c r="X224">
        <f>1.96*SQRT(U224)/50</f>
        <v>0.5301649490731668</v>
      </c>
      <c r="Y224">
        <f>1.96*SQRT(V224)/50</f>
        <v>0.52770627329719122</v>
      </c>
    </row>
    <row r="225" spans="1:9" x14ac:dyDescent="0.25">
      <c r="A225" t="s">
        <v>96</v>
      </c>
      <c r="B225">
        <v>62676.393199999999</v>
      </c>
      <c r="C225" t="s">
        <v>37</v>
      </c>
    </row>
    <row r="226" spans="1:9" x14ac:dyDescent="0.25">
      <c r="A226" t="s">
        <v>112</v>
      </c>
      <c r="B226">
        <v>1252.0999999999999</v>
      </c>
      <c r="C226">
        <v>1241.78</v>
      </c>
      <c r="D226">
        <v>1210.77</v>
      </c>
      <c r="E226">
        <v>1186.22</v>
      </c>
      <c r="F226">
        <v>419.27699999999999</v>
      </c>
      <c r="G226" s="9">
        <v>2.4611800000000001E-19</v>
      </c>
      <c r="H226">
        <v>24348.2</v>
      </c>
      <c r="I226">
        <v>0</v>
      </c>
    </row>
    <row r="227" spans="1:9" x14ac:dyDescent="0.25">
      <c r="A227" t="s">
        <v>112</v>
      </c>
      <c r="B227">
        <v>1245.02</v>
      </c>
      <c r="C227">
        <v>1237.0899999999999</v>
      </c>
      <c r="D227">
        <v>1209.42</v>
      </c>
      <c r="E227">
        <v>1185.3900000000001</v>
      </c>
      <c r="F227">
        <v>418.39699999999999</v>
      </c>
      <c r="G227" s="9">
        <v>2.3602699999999998E-22</v>
      </c>
      <c r="H227">
        <v>45154.1</v>
      </c>
      <c r="I227">
        <v>0</v>
      </c>
    </row>
    <row r="228" spans="1:9" x14ac:dyDescent="0.25">
      <c r="A228" t="s">
        <v>112</v>
      </c>
      <c r="B228">
        <v>1242.44</v>
      </c>
      <c r="C228">
        <v>1234.3399999999999</v>
      </c>
      <c r="D228">
        <v>1208.81</v>
      </c>
      <c r="E228">
        <v>1185.49</v>
      </c>
      <c r="F228">
        <v>418.52300000000002</v>
      </c>
      <c r="G228" s="9">
        <v>9.8314699999999994E-21</v>
      </c>
      <c r="H228">
        <v>89907.6</v>
      </c>
      <c r="I228">
        <v>0</v>
      </c>
    </row>
    <row r="229" spans="1:9" x14ac:dyDescent="0.25">
      <c r="A229" t="s">
        <v>112</v>
      </c>
      <c r="B229">
        <v>1244.6099999999999</v>
      </c>
      <c r="C229">
        <v>1236.51</v>
      </c>
      <c r="D229">
        <v>1209.68</v>
      </c>
      <c r="E229">
        <v>1185.74</v>
      </c>
      <c r="F229">
        <v>418.79</v>
      </c>
      <c r="G229" s="9">
        <v>4.8643200000000004E-22</v>
      </c>
      <c r="H229">
        <v>265647</v>
      </c>
      <c r="I229">
        <v>0</v>
      </c>
    </row>
    <row r="230" spans="1:9" x14ac:dyDescent="0.25">
      <c r="A230" t="s">
        <v>112</v>
      </c>
      <c r="B230">
        <v>1245.6199999999999</v>
      </c>
      <c r="C230">
        <v>1237.4000000000001</v>
      </c>
      <c r="D230">
        <v>1210.25</v>
      </c>
      <c r="E230">
        <v>1186.1199999999999</v>
      </c>
      <c r="F230">
        <v>419.19400000000002</v>
      </c>
      <c r="G230" s="9">
        <v>1.7037600000000002E-21</v>
      </c>
      <c r="H230">
        <v>265792</v>
      </c>
      <c r="I230">
        <v>0</v>
      </c>
    </row>
    <row r="231" spans="1:9" x14ac:dyDescent="0.25">
      <c r="A231" t="s">
        <v>112</v>
      </c>
      <c r="B231">
        <v>1244.72</v>
      </c>
      <c r="C231">
        <v>1235.94</v>
      </c>
      <c r="D231">
        <v>1209.3800000000001</v>
      </c>
      <c r="E231">
        <v>1185.47</v>
      </c>
      <c r="F231">
        <v>418.53</v>
      </c>
      <c r="G231" s="9">
        <v>2.7966999999999998E-21</v>
      </c>
      <c r="H231">
        <v>25465.3</v>
      </c>
      <c r="I231">
        <v>0</v>
      </c>
    </row>
    <row r="232" spans="1:9" x14ac:dyDescent="0.25">
      <c r="A232" t="s">
        <v>112</v>
      </c>
      <c r="B232">
        <v>1240.21</v>
      </c>
      <c r="C232">
        <v>1231.79</v>
      </c>
      <c r="D232">
        <v>1208.3699999999999</v>
      </c>
      <c r="E232">
        <v>1185.4100000000001</v>
      </c>
      <c r="F232">
        <v>418.44200000000001</v>
      </c>
      <c r="G232" s="9">
        <v>4.6928000000000004E-22</v>
      </c>
      <c r="H232">
        <v>30028.9</v>
      </c>
      <c r="I232">
        <v>0</v>
      </c>
    </row>
    <row r="233" spans="1:9" x14ac:dyDescent="0.25">
      <c r="A233" t="s">
        <v>112</v>
      </c>
      <c r="B233">
        <v>1242.08</v>
      </c>
      <c r="C233">
        <v>1234.1099999999999</v>
      </c>
      <c r="D233">
        <v>1209.27</v>
      </c>
      <c r="E233">
        <v>1185.9000000000001</v>
      </c>
      <c r="F233">
        <v>418.93099999999998</v>
      </c>
      <c r="G233" s="9">
        <v>1.6846100000000001E-21</v>
      </c>
      <c r="H233">
        <v>67204.2</v>
      </c>
      <c r="I233">
        <v>0</v>
      </c>
    </row>
    <row r="234" spans="1:9" x14ac:dyDescent="0.25">
      <c r="A234" t="s">
        <v>112</v>
      </c>
      <c r="B234">
        <v>1246.9000000000001</v>
      </c>
      <c r="C234">
        <v>1238.7</v>
      </c>
      <c r="D234">
        <v>1210.07</v>
      </c>
      <c r="E234">
        <v>1185.79</v>
      </c>
      <c r="F234">
        <v>418.85399999999998</v>
      </c>
      <c r="G234" s="9">
        <v>2.0794200000000002E-21</v>
      </c>
      <c r="H234">
        <v>21483.1</v>
      </c>
      <c r="I234">
        <v>0</v>
      </c>
    </row>
    <row r="235" spans="1:9" x14ac:dyDescent="0.25">
      <c r="A235" t="s">
        <v>112</v>
      </c>
      <c r="B235">
        <v>1243.23</v>
      </c>
      <c r="C235">
        <v>1235.52</v>
      </c>
      <c r="D235">
        <v>1209.96</v>
      </c>
      <c r="E235">
        <v>1186.51</v>
      </c>
      <c r="F235">
        <v>419.536</v>
      </c>
      <c r="G235" s="9">
        <v>3.8527000000000002E-20</v>
      </c>
      <c r="H235">
        <v>178572</v>
      </c>
      <c r="I235">
        <v>0</v>
      </c>
    </row>
    <row r="236" spans="1:9" x14ac:dyDescent="0.25">
      <c r="A236" t="s">
        <v>112</v>
      </c>
      <c r="B236">
        <v>1243.6600000000001</v>
      </c>
      <c r="C236">
        <v>1235.53</v>
      </c>
      <c r="D236">
        <v>1210.22</v>
      </c>
      <c r="E236">
        <v>1186.7</v>
      </c>
      <c r="F236">
        <v>419.73700000000002</v>
      </c>
      <c r="G236" s="9">
        <v>5.6391699999999998E-22</v>
      </c>
      <c r="H236">
        <v>42474.6</v>
      </c>
      <c r="I236">
        <v>0</v>
      </c>
    </row>
    <row r="237" spans="1:9" x14ac:dyDescent="0.25">
      <c r="A237" t="s">
        <v>112</v>
      </c>
      <c r="B237">
        <v>1241.6500000000001</v>
      </c>
      <c r="C237">
        <v>1233.72</v>
      </c>
      <c r="D237">
        <v>1208.8399999999999</v>
      </c>
      <c r="E237">
        <v>1185.55</v>
      </c>
      <c r="F237">
        <v>418.61399999999998</v>
      </c>
      <c r="G237" s="9">
        <v>1.6951099999999998E-21</v>
      </c>
      <c r="H237">
        <v>59979.8</v>
      </c>
      <c r="I237">
        <v>0</v>
      </c>
    </row>
    <row r="238" spans="1:9" x14ac:dyDescent="0.25">
      <c r="A238" t="s">
        <v>112</v>
      </c>
      <c r="B238">
        <v>1249.3</v>
      </c>
      <c r="C238">
        <v>1241.28</v>
      </c>
      <c r="D238">
        <v>1210.3599999999999</v>
      </c>
      <c r="E238">
        <v>1185.54</v>
      </c>
      <c r="F238">
        <v>418.596</v>
      </c>
      <c r="G238" s="9">
        <v>9.5003399999999996E-23</v>
      </c>
      <c r="H238">
        <v>189579</v>
      </c>
      <c r="I238">
        <v>0</v>
      </c>
    </row>
    <row r="239" spans="1:9" x14ac:dyDescent="0.25">
      <c r="A239" t="s">
        <v>112</v>
      </c>
      <c r="B239">
        <v>1245.02</v>
      </c>
      <c r="C239">
        <v>1236.8900000000001</v>
      </c>
      <c r="D239">
        <v>1209.5</v>
      </c>
      <c r="E239">
        <v>1185.6400000000001</v>
      </c>
      <c r="F239">
        <v>418.72699999999998</v>
      </c>
      <c r="G239" s="9">
        <v>4.8522900000000001E-20</v>
      </c>
      <c r="H239">
        <v>99517.4</v>
      </c>
      <c r="I239">
        <v>0</v>
      </c>
    </row>
    <row r="240" spans="1:9" x14ac:dyDescent="0.25">
      <c r="A240" t="s">
        <v>112</v>
      </c>
      <c r="B240">
        <v>1249.6099999999999</v>
      </c>
      <c r="C240">
        <v>1240.96</v>
      </c>
      <c r="D240">
        <v>1210.3900000000001</v>
      </c>
      <c r="E240">
        <v>1185.54</v>
      </c>
      <c r="F240">
        <v>418.577</v>
      </c>
      <c r="G240" s="9">
        <v>3.4776400000000001E-21</v>
      </c>
      <c r="H240">
        <v>36284</v>
      </c>
      <c r="I240">
        <v>0</v>
      </c>
    </row>
    <row r="241" spans="1:9" x14ac:dyDescent="0.25">
      <c r="A241" t="s">
        <v>112</v>
      </c>
      <c r="B241">
        <v>1242.23</v>
      </c>
      <c r="C241">
        <v>1233.83</v>
      </c>
      <c r="D241">
        <v>1209.23</v>
      </c>
      <c r="E241">
        <v>1185.8499999999999</v>
      </c>
      <c r="F241">
        <v>418.86799999999999</v>
      </c>
      <c r="G241" s="9">
        <v>7.06173E-21</v>
      </c>
      <c r="H241">
        <v>27448.6</v>
      </c>
      <c r="I241">
        <v>0</v>
      </c>
    </row>
    <row r="242" spans="1:9" x14ac:dyDescent="0.25">
      <c r="A242" t="s">
        <v>112</v>
      </c>
      <c r="B242">
        <v>1248.6099999999999</v>
      </c>
      <c r="C242">
        <v>1240.96</v>
      </c>
      <c r="D242">
        <v>1209.25</v>
      </c>
      <c r="E242">
        <v>1185.17</v>
      </c>
      <c r="F242">
        <v>418.19499999999999</v>
      </c>
      <c r="G242" s="9">
        <v>5.8668199999999999E-21</v>
      </c>
      <c r="H242">
        <v>106484</v>
      </c>
      <c r="I242">
        <v>0</v>
      </c>
    </row>
    <row r="243" spans="1:9" x14ac:dyDescent="0.25">
      <c r="A243" t="s">
        <v>112</v>
      </c>
      <c r="B243">
        <v>1248.05</v>
      </c>
      <c r="C243">
        <v>1239.97</v>
      </c>
      <c r="D243">
        <v>1210.1400000000001</v>
      </c>
      <c r="E243">
        <v>1185.49</v>
      </c>
      <c r="F243">
        <v>418.52100000000002</v>
      </c>
      <c r="G243" s="9">
        <v>6.24968E-21</v>
      </c>
      <c r="H243">
        <v>52946.8</v>
      </c>
      <c r="I243">
        <v>0</v>
      </c>
    </row>
    <row r="244" spans="1:9" x14ac:dyDescent="0.25">
      <c r="A244" t="s">
        <v>112</v>
      </c>
      <c r="B244">
        <v>1248.73</v>
      </c>
      <c r="C244">
        <v>1240.27</v>
      </c>
      <c r="D244">
        <v>1210.28</v>
      </c>
      <c r="E244">
        <v>1185.77</v>
      </c>
      <c r="F244">
        <v>418.83100000000002</v>
      </c>
      <c r="G244" s="9">
        <v>2.45367E-21</v>
      </c>
      <c r="H244">
        <v>133084</v>
      </c>
      <c r="I244">
        <v>0</v>
      </c>
    </row>
    <row r="245" spans="1:9" x14ac:dyDescent="0.25">
      <c r="A245" t="s">
        <v>112</v>
      </c>
      <c r="B245">
        <v>1262.2</v>
      </c>
      <c r="C245">
        <v>1254.17</v>
      </c>
      <c r="D245">
        <v>1213.5</v>
      </c>
      <c r="E245">
        <v>1186.53</v>
      </c>
      <c r="F245">
        <v>419.57400000000001</v>
      </c>
      <c r="G245" s="9">
        <v>2.4446000000000001E-21</v>
      </c>
      <c r="H245">
        <v>68699.399999999994</v>
      </c>
      <c r="I245">
        <v>0</v>
      </c>
    </row>
    <row r="246" spans="1:9" x14ac:dyDescent="0.25">
      <c r="A246" t="s">
        <v>112</v>
      </c>
      <c r="B246">
        <v>1257.96</v>
      </c>
      <c r="C246">
        <v>1249.51</v>
      </c>
      <c r="D246">
        <v>1212.52</v>
      </c>
      <c r="E246">
        <v>1186.1400000000001</v>
      </c>
      <c r="F246">
        <v>419.185</v>
      </c>
      <c r="G246" s="9">
        <v>2.5955499999999998E-22</v>
      </c>
      <c r="H246">
        <v>30961.4</v>
      </c>
      <c r="I246">
        <v>0</v>
      </c>
    </row>
    <row r="247" spans="1:9" x14ac:dyDescent="0.25">
      <c r="A247" t="s">
        <v>112</v>
      </c>
      <c r="B247">
        <v>1244.44</v>
      </c>
      <c r="C247">
        <v>1235.6300000000001</v>
      </c>
      <c r="D247">
        <v>1209.1400000000001</v>
      </c>
      <c r="E247">
        <v>1185.6300000000001</v>
      </c>
      <c r="F247">
        <v>418.63600000000002</v>
      </c>
      <c r="G247" s="9">
        <v>2.009E-22</v>
      </c>
      <c r="H247">
        <v>30375.3</v>
      </c>
      <c r="I247">
        <v>0</v>
      </c>
    </row>
    <row r="248" spans="1:9" x14ac:dyDescent="0.25">
      <c r="A248" t="s">
        <v>112</v>
      </c>
      <c r="B248">
        <v>1261.6600000000001</v>
      </c>
      <c r="C248">
        <v>1252.8</v>
      </c>
      <c r="D248">
        <v>1211.8699999999999</v>
      </c>
      <c r="E248">
        <v>1184.8599999999999</v>
      </c>
      <c r="F248">
        <v>417.93799999999999</v>
      </c>
      <c r="G248" s="9">
        <v>8.5797099999999996E-22</v>
      </c>
      <c r="H248">
        <v>47005.599999999999</v>
      </c>
      <c r="I248">
        <v>0</v>
      </c>
    </row>
    <row r="249" spans="1:9" x14ac:dyDescent="0.25">
      <c r="A249" t="s">
        <v>112</v>
      </c>
      <c r="B249">
        <v>1266.53</v>
      </c>
      <c r="C249">
        <v>1258</v>
      </c>
      <c r="D249">
        <v>1214.58</v>
      </c>
      <c r="E249">
        <v>1186.72</v>
      </c>
      <c r="F249">
        <v>419.774</v>
      </c>
      <c r="G249" s="9">
        <v>4.7658400000000002E-22</v>
      </c>
      <c r="H249">
        <v>30638.2</v>
      </c>
      <c r="I249">
        <v>0</v>
      </c>
    </row>
    <row r="250" spans="1:9" x14ac:dyDescent="0.25">
      <c r="A250" t="s">
        <v>112</v>
      </c>
      <c r="B250">
        <v>1271.08</v>
      </c>
      <c r="C250">
        <v>1259.5899999999999</v>
      </c>
      <c r="D250">
        <v>1214.5899999999999</v>
      </c>
      <c r="E250">
        <v>1186.04</v>
      </c>
      <c r="F250">
        <v>419.05599999999998</v>
      </c>
      <c r="G250" s="9">
        <v>1.63364E-23</v>
      </c>
      <c r="H250">
        <v>17595.8</v>
      </c>
      <c r="I250">
        <v>0</v>
      </c>
    </row>
    <row r="251" spans="1:9" x14ac:dyDescent="0.25">
      <c r="A251" t="s">
        <v>112</v>
      </c>
      <c r="B251">
        <v>1254.5899999999999</v>
      </c>
      <c r="C251">
        <v>1246.3699999999999</v>
      </c>
      <c r="D251">
        <v>1211.5999999999999</v>
      </c>
      <c r="E251">
        <v>1185.74</v>
      </c>
      <c r="F251">
        <v>418.81799999999998</v>
      </c>
      <c r="G251" s="9">
        <v>2.70154E-20</v>
      </c>
      <c r="H251">
        <v>59134.8</v>
      </c>
      <c r="I251">
        <v>0</v>
      </c>
    </row>
    <row r="252" spans="1:9" x14ac:dyDescent="0.25">
      <c r="A252" t="s">
        <v>112</v>
      </c>
      <c r="B252">
        <v>1253.28</v>
      </c>
      <c r="C252">
        <v>1244.71</v>
      </c>
      <c r="D252">
        <v>1211.08</v>
      </c>
      <c r="E252">
        <v>1185.6300000000001</v>
      </c>
      <c r="F252">
        <v>418.73599999999999</v>
      </c>
      <c r="G252" s="9">
        <v>3.1755299999999999E-22</v>
      </c>
      <c r="H252">
        <v>56583</v>
      </c>
      <c r="I252">
        <v>0</v>
      </c>
    </row>
    <row r="253" spans="1:9" x14ac:dyDescent="0.25">
      <c r="A253" t="s">
        <v>112</v>
      </c>
      <c r="B253">
        <v>1261.83</v>
      </c>
      <c r="C253">
        <v>1254.02</v>
      </c>
      <c r="D253">
        <v>1213.94</v>
      </c>
      <c r="E253">
        <v>1186.54</v>
      </c>
      <c r="F253">
        <v>419.60599999999999</v>
      </c>
      <c r="G253" s="9">
        <v>1.01354E-22</v>
      </c>
      <c r="H253">
        <v>41895.300000000003</v>
      </c>
      <c r="I253">
        <v>0</v>
      </c>
    </row>
    <row r="254" spans="1:9" x14ac:dyDescent="0.25">
      <c r="A254" t="s">
        <v>112</v>
      </c>
      <c r="B254">
        <v>1270.3</v>
      </c>
      <c r="C254">
        <v>1261.83</v>
      </c>
      <c r="D254">
        <v>1214.8800000000001</v>
      </c>
      <c r="E254">
        <v>1186.55</v>
      </c>
      <c r="F254">
        <v>419.60899999999998</v>
      </c>
      <c r="G254" s="9">
        <v>4.8592000000000002E-24</v>
      </c>
      <c r="H254">
        <v>92194.7</v>
      </c>
      <c r="I254">
        <v>0</v>
      </c>
    </row>
    <row r="255" spans="1:9" x14ac:dyDescent="0.25">
      <c r="A255" t="s">
        <v>112</v>
      </c>
      <c r="B255">
        <v>1257.72</v>
      </c>
      <c r="C255">
        <v>1249.49</v>
      </c>
      <c r="D255">
        <v>1213.01</v>
      </c>
      <c r="E255">
        <v>1186.72</v>
      </c>
      <c r="F255">
        <v>419.76299999999998</v>
      </c>
      <c r="G255" s="9">
        <v>6.47893E-21</v>
      </c>
      <c r="H255">
        <v>33409.699999999997</v>
      </c>
      <c r="I255">
        <v>0</v>
      </c>
    </row>
    <row r="256" spans="1:9" x14ac:dyDescent="0.25">
      <c r="A256" t="s">
        <v>112</v>
      </c>
      <c r="B256">
        <v>1260.9000000000001</v>
      </c>
      <c r="C256">
        <v>1252.1300000000001</v>
      </c>
      <c r="D256">
        <v>1213.96</v>
      </c>
      <c r="E256">
        <v>1187.33</v>
      </c>
      <c r="F256">
        <v>420.36599999999999</v>
      </c>
      <c r="G256" s="9">
        <v>1.15414E-21</v>
      </c>
      <c r="H256">
        <v>48627.4</v>
      </c>
      <c r="I256">
        <v>0</v>
      </c>
    </row>
    <row r="257" spans="1:9" x14ac:dyDescent="0.25">
      <c r="A257" t="s">
        <v>112</v>
      </c>
      <c r="B257">
        <v>1257.49</v>
      </c>
      <c r="C257">
        <v>1249.55</v>
      </c>
      <c r="D257">
        <v>1212.1600000000001</v>
      </c>
      <c r="E257">
        <v>1185.53</v>
      </c>
      <c r="F257">
        <v>418.55399999999997</v>
      </c>
      <c r="G257" s="9">
        <v>7.8377900000000004E-22</v>
      </c>
      <c r="H257">
        <v>156210</v>
      </c>
      <c r="I257">
        <v>0</v>
      </c>
    </row>
    <row r="258" spans="1:9" x14ac:dyDescent="0.25">
      <c r="A258" t="s">
        <v>112</v>
      </c>
      <c r="B258">
        <v>1253.1099999999999</v>
      </c>
      <c r="C258">
        <v>1244.71</v>
      </c>
      <c r="D258">
        <v>1210.78</v>
      </c>
      <c r="E258">
        <v>1185.3399999999999</v>
      </c>
      <c r="F258">
        <v>418.37</v>
      </c>
      <c r="G258" s="9">
        <v>1.5788100000000001E-20</v>
      </c>
      <c r="H258">
        <v>43245.1</v>
      </c>
      <c r="I258">
        <v>0</v>
      </c>
    </row>
    <row r="259" spans="1:9" x14ac:dyDescent="0.25">
      <c r="A259" t="s">
        <v>112</v>
      </c>
      <c r="B259">
        <v>1254.27</v>
      </c>
      <c r="C259">
        <v>1246.1300000000001</v>
      </c>
      <c r="D259">
        <v>1210.8499999999999</v>
      </c>
      <c r="E259">
        <v>1185.7</v>
      </c>
      <c r="F259">
        <v>418.7</v>
      </c>
      <c r="G259" s="9">
        <v>3.54238E-23</v>
      </c>
      <c r="H259">
        <v>127877</v>
      </c>
      <c r="I259">
        <v>0</v>
      </c>
    </row>
    <row r="260" spans="1:9" x14ac:dyDescent="0.25">
      <c r="A260" t="s">
        <v>112</v>
      </c>
      <c r="B260">
        <v>1256.03</v>
      </c>
      <c r="C260">
        <v>1248.06</v>
      </c>
      <c r="D260">
        <v>1211.3</v>
      </c>
      <c r="E260">
        <v>1185.04</v>
      </c>
      <c r="F260">
        <v>418.07400000000001</v>
      </c>
      <c r="G260" s="9">
        <v>9.9758599999999994E-21</v>
      </c>
      <c r="H260">
        <v>30483.5</v>
      </c>
      <c r="I260">
        <v>0</v>
      </c>
    </row>
    <row r="261" spans="1:9" x14ac:dyDescent="0.25">
      <c r="A261" t="s">
        <v>112</v>
      </c>
      <c r="B261">
        <v>1268.3399999999999</v>
      </c>
      <c r="C261">
        <v>1259.72</v>
      </c>
      <c r="D261">
        <v>1214.44</v>
      </c>
      <c r="E261">
        <v>1186.19</v>
      </c>
      <c r="F261">
        <v>419.27199999999999</v>
      </c>
      <c r="G261" s="9">
        <v>1.5584200000000001E-24</v>
      </c>
      <c r="H261">
        <v>43893.5</v>
      </c>
      <c r="I261">
        <v>0</v>
      </c>
    </row>
    <row r="262" spans="1:9" x14ac:dyDescent="0.25">
      <c r="A262" t="s">
        <v>112</v>
      </c>
      <c r="B262">
        <v>1268.9000000000001</v>
      </c>
      <c r="C262">
        <v>1260.69</v>
      </c>
      <c r="D262">
        <v>1214.76</v>
      </c>
      <c r="E262">
        <v>1186.48</v>
      </c>
      <c r="F262">
        <v>419.50099999999998</v>
      </c>
      <c r="G262" s="9">
        <v>2.9835000000000003E-23</v>
      </c>
      <c r="H262">
        <v>90818.5</v>
      </c>
      <c r="I262">
        <v>0</v>
      </c>
    </row>
    <row r="263" spans="1:9" x14ac:dyDescent="0.25">
      <c r="A263" t="s">
        <v>112</v>
      </c>
      <c r="B263">
        <v>1262.17</v>
      </c>
      <c r="C263">
        <v>1253.5899999999999</v>
      </c>
      <c r="D263">
        <v>1213.54</v>
      </c>
      <c r="E263">
        <v>1186.42</v>
      </c>
      <c r="F263">
        <v>419.49599999999998</v>
      </c>
      <c r="G263" s="9">
        <v>1.0322000000000001E-21</v>
      </c>
      <c r="H263">
        <v>33264.1</v>
      </c>
      <c r="I263">
        <v>0</v>
      </c>
    </row>
    <row r="264" spans="1:9" x14ac:dyDescent="0.25">
      <c r="A264" t="s">
        <v>112</v>
      </c>
      <c r="B264">
        <v>1276.49</v>
      </c>
      <c r="C264">
        <v>1268.5999999999999</v>
      </c>
      <c r="D264">
        <v>1215.33</v>
      </c>
      <c r="E264">
        <v>1185.98</v>
      </c>
      <c r="F264">
        <v>419.04300000000001</v>
      </c>
      <c r="G264" s="9">
        <v>8.8125100000000005E-20</v>
      </c>
      <c r="H264">
        <v>46177</v>
      </c>
      <c r="I264">
        <v>0</v>
      </c>
    </row>
    <row r="265" spans="1:9" x14ac:dyDescent="0.25">
      <c r="A265" t="s">
        <v>112</v>
      </c>
      <c r="B265">
        <v>1271.78</v>
      </c>
      <c r="C265">
        <v>1263.33</v>
      </c>
      <c r="D265">
        <v>1214.3800000000001</v>
      </c>
      <c r="E265">
        <v>1185.28</v>
      </c>
      <c r="F265">
        <v>418.26400000000001</v>
      </c>
      <c r="G265" s="9">
        <v>5.95063E-21</v>
      </c>
      <c r="H265">
        <v>167748</v>
      </c>
      <c r="I265">
        <v>0</v>
      </c>
    </row>
    <row r="266" spans="1:9" x14ac:dyDescent="0.25">
      <c r="A266" t="s">
        <v>112</v>
      </c>
      <c r="B266">
        <v>1251.6400000000001</v>
      </c>
      <c r="C266">
        <v>1243.17</v>
      </c>
      <c r="D266">
        <v>1210.9000000000001</v>
      </c>
      <c r="E266">
        <v>1185.8699999999999</v>
      </c>
      <c r="F266">
        <v>418.93799999999999</v>
      </c>
      <c r="G266" s="9">
        <v>1.36798E-20</v>
      </c>
      <c r="H266">
        <v>29116.1</v>
      </c>
      <c r="I266">
        <v>0</v>
      </c>
    </row>
    <row r="267" spans="1:9" x14ac:dyDescent="0.25">
      <c r="A267" t="s">
        <v>112</v>
      </c>
      <c r="B267">
        <v>1259.68</v>
      </c>
      <c r="C267">
        <v>1251.79</v>
      </c>
      <c r="D267">
        <v>1212.6600000000001</v>
      </c>
      <c r="E267">
        <v>1185.58</v>
      </c>
      <c r="F267">
        <v>418.529</v>
      </c>
      <c r="G267" s="9">
        <v>5.4518999999999997E-22</v>
      </c>
      <c r="H267">
        <v>65721.899999999994</v>
      </c>
      <c r="I267">
        <v>0</v>
      </c>
    </row>
    <row r="268" spans="1:9" x14ac:dyDescent="0.25">
      <c r="A268" t="s">
        <v>112</v>
      </c>
      <c r="B268">
        <v>1262.33</v>
      </c>
      <c r="C268">
        <v>1254.29</v>
      </c>
      <c r="D268">
        <v>1212.83</v>
      </c>
      <c r="E268">
        <v>1185.19</v>
      </c>
      <c r="F268">
        <v>418.18900000000002</v>
      </c>
      <c r="G268" s="9">
        <v>4.2310199999999998E-23</v>
      </c>
      <c r="H268">
        <v>66916.7</v>
      </c>
      <c r="I268">
        <v>0</v>
      </c>
    </row>
    <row r="269" spans="1:9" x14ac:dyDescent="0.25">
      <c r="A269" t="s">
        <v>112</v>
      </c>
      <c r="B269">
        <v>1265.8699999999999</v>
      </c>
      <c r="C269">
        <v>1256.98</v>
      </c>
      <c r="D269">
        <v>1213.73</v>
      </c>
      <c r="E269">
        <v>1185.77</v>
      </c>
      <c r="F269">
        <v>418.81900000000002</v>
      </c>
      <c r="G269" s="9">
        <v>5.1695000000000003E-21</v>
      </c>
      <c r="H269">
        <v>35348.400000000001</v>
      </c>
      <c r="I269">
        <v>0</v>
      </c>
    </row>
    <row r="270" spans="1:9" x14ac:dyDescent="0.25">
      <c r="A270" t="s">
        <v>112</v>
      </c>
      <c r="B270">
        <v>1271.18</v>
      </c>
      <c r="C270">
        <v>1262.92</v>
      </c>
      <c r="D270">
        <v>1214.67</v>
      </c>
      <c r="E270">
        <v>1185.3900000000001</v>
      </c>
      <c r="F270">
        <v>418.45800000000003</v>
      </c>
      <c r="G270" s="9">
        <v>4.8138399999999998E-20</v>
      </c>
      <c r="H270">
        <v>69146.100000000006</v>
      </c>
      <c r="I270">
        <v>0</v>
      </c>
    </row>
    <row r="271" spans="1:9" x14ac:dyDescent="0.25">
      <c r="A271" t="s">
        <v>112</v>
      </c>
      <c r="B271">
        <v>1259.1500000000001</v>
      </c>
      <c r="C271">
        <v>1250.6600000000001</v>
      </c>
      <c r="D271">
        <v>1212.67</v>
      </c>
      <c r="E271">
        <v>1186.17</v>
      </c>
      <c r="F271">
        <v>419.202</v>
      </c>
      <c r="G271" s="9">
        <v>2.9270300000000001E-21</v>
      </c>
      <c r="H271">
        <v>36090.800000000003</v>
      </c>
      <c r="I271">
        <v>0</v>
      </c>
    </row>
    <row r="272" spans="1:9" x14ac:dyDescent="0.25">
      <c r="A272" t="s">
        <v>112</v>
      </c>
      <c r="B272">
        <v>1261.21</v>
      </c>
      <c r="C272">
        <v>1253.3900000000001</v>
      </c>
      <c r="D272">
        <v>1212.98</v>
      </c>
      <c r="E272">
        <v>1185.97</v>
      </c>
      <c r="F272">
        <v>418.995</v>
      </c>
      <c r="G272" s="9">
        <v>4.4608500000000004E-22</v>
      </c>
      <c r="H272">
        <v>75163.399999999994</v>
      </c>
      <c r="I272">
        <v>0</v>
      </c>
    </row>
    <row r="273" spans="1:25" x14ac:dyDescent="0.25">
      <c r="A273" t="s">
        <v>112</v>
      </c>
      <c r="B273">
        <v>1261.79</v>
      </c>
      <c r="C273">
        <v>1253.1099999999999</v>
      </c>
      <c r="D273">
        <v>1213.42</v>
      </c>
      <c r="E273">
        <v>1186.53</v>
      </c>
      <c r="F273">
        <v>419.63</v>
      </c>
      <c r="G273" s="9">
        <v>3.46556E-21</v>
      </c>
      <c r="H273">
        <v>41709.4</v>
      </c>
      <c r="I273">
        <v>0</v>
      </c>
    </row>
    <row r="274" spans="1:25" x14ac:dyDescent="0.25">
      <c r="A274" t="s">
        <v>112</v>
      </c>
      <c r="B274">
        <v>1255.08</v>
      </c>
      <c r="C274">
        <v>1247.3800000000001</v>
      </c>
      <c r="D274">
        <v>1212.4000000000001</v>
      </c>
      <c r="E274">
        <v>1186.52</v>
      </c>
      <c r="F274">
        <v>419.59300000000002</v>
      </c>
      <c r="G274" s="9">
        <v>1.2662200000000001E-21</v>
      </c>
      <c r="H274">
        <v>15813.3</v>
      </c>
      <c r="I274">
        <v>0</v>
      </c>
    </row>
    <row r="275" spans="1:25" x14ac:dyDescent="0.25">
      <c r="A275" t="s">
        <v>112</v>
      </c>
      <c r="B275">
        <v>1252.93</v>
      </c>
      <c r="C275">
        <v>1245.24</v>
      </c>
      <c r="D275">
        <v>1211.42</v>
      </c>
      <c r="E275">
        <v>1186.48</v>
      </c>
      <c r="F275">
        <v>419.49900000000002</v>
      </c>
      <c r="G275" s="9">
        <v>2.10267E-21</v>
      </c>
      <c r="H275">
        <v>55310.400000000001</v>
      </c>
      <c r="I275">
        <v>0</v>
      </c>
    </row>
    <row r="276" spans="1:25" x14ac:dyDescent="0.25">
      <c r="A276" t="s">
        <v>112</v>
      </c>
      <c r="B276">
        <v>1251.3900000000001</v>
      </c>
      <c r="C276">
        <v>1243.68</v>
      </c>
      <c r="D276">
        <v>1211.44</v>
      </c>
      <c r="E276">
        <v>1186.3699999999999</v>
      </c>
      <c r="F276">
        <v>419.339</v>
      </c>
      <c r="G276" s="9">
        <v>4.7164599999999996E-22</v>
      </c>
      <c r="H276">
        <v>100153</v>
      </c>
      <c r="I276">
        <v>0</v>
      </c>
    </row>
    <row r="277" spans="1:25" x14ac:dyDescent="0.25">
      <c r="A277" t="s">
        <v>112</v>
      </c>
      <c r="B277">
        <v>1255.73</v>
      </c>
      <c r="C277">
        <v>1247.5899999999999</v>
      </c>
      <c r="D277">
        <v>1212.42</v>
      </c>
      <c r="E277">
        <v>1186.4100000000001</v>
      </c>
      <c r="F277">
        <v>419.32799999999997</v>
      </c>
      <c r="G277" s="9">
        <v>8.8132799999999996E-23</v>
      </c>
      <c r="H277">
        <v>26377.4</v>
      </c>
      <c r="I277">
        <v>0</v>
      </c>
    </row>
    <row r="278" spans="1:25" x14ac:dyDescent="0.25">
      <c r="A278" t="s">
        <v>112</v>
      </c>
      <c r="B278">
        <v>1250</v>
      </c>
      <c r="C278">
        <v>1241.82</v>
      </c>
      <c r="D278">
        <v>1211.07</v>
      </c>
      <c r="E278">
        <v>1186.01</v>
      </c>
      <c r="F278">
        <v>419.05599999999998</v>
      </c>
      <c r="G278" s="9">
        <v>4.10587E-22</v>
      </c>
      <c r="H278">
        <v>30833.1</v>
      </c>
      <c r="I278">
        <v>0</v>
      </c>
    </row>
    <row r="279" spans="1:25" x14ac:dyDescent="0.25">
      <c r="A279" t="s">
        <v>112</v>
      </c>
      <c r="B279">
        <v>1242.67</v>
      </c>
      <c r="C279">
        <v>1234.96</v>
      </c>
      <c r="D279">
        <v>1208.44</v>
      </c>
      <c r="E279">
        <v>1184.68</v>
      </c>
      <c r="F279">
        <v>417.72300000000001</v>
      </c>
      <c r="G279" s="9">
        <v>1.0514299999999999E-21</v>
      </c>
      <c r="H279">
        <v>90414.9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1255.44</v>
      </c>
      <c r="C280">
        <v>1247.03</v>
      </c>
      <c r="D280">
        <v>1211.73</v>
      </c>
      <c r="E280">
        <v>1186.26</v>
      </c>
      <c r="F280">
        <v>419.28699999999998</v>
      </c>
      <c r="G280" s="9">
        <v>2.1514000000000001E-25</v>
      </c>
      <c r="H280">
        <v>27271.8</v>
      </c>
      <c r="I280">
        <v>0</v>
      </c>
      <c r="R280">
        <f>AVERAGE(B231:B280)</f>
        <v>1255.6232</v>
      </c>
      <c r="S280">
        <f>AVERAGE(C231:C280)</f>
        <v>1247.3221999999998</v>
      </c>
      <c r="U280">
        <f>_xlfn.VAR.P(B231:B280)</f>
        <v>86.215489759999841</v>
      </c>
      <c r="V280">
        <f>_xlfn.VAR.P(C231:C280)</f>
        <v>83.361125159999787</v>
      </c>
      <c r="X280">
        <f>1.96*SQRT(U280)/50</f>
        <v>0.36398100250535903</v>
      </c>
      <c r="Y280">
        <f>1.96*SQRT(V280)/50</f>
        <v>0.35790507032712182</v>
      </c>
    </row>
    <row r="281" spans="1:25" x14ac:dyDescent="0.25">
      <c r="A281" t="s">
        <v>112</v>
      </c>
      <c r="B281">
        <v>62885.165500000003</v>
      </c>
      <c r="C281" t="s">
        <v>37</v>
      </c>
    </row>
    <row r="282" spans="1:25" x14ac:dyDescent="0.25">
      <c r="A282" t="s">
        <v>215</v>
      </c>
      <c r="B282">
        <v>1258.95</v>
      </c>
      <c r="C282">
        <v>1250.96</v>
      </c>
      <c r="D282">
        <v>1220.97</v>
      </c>
      <c r="E282">
        <v>1196.29</v>
      </c>
      <c r="F282">
        <v>418.83199999999999</v>
      </c>
      <c r="G282" s="9">
        <v>1.04295E-21</v>
      </c>
      <c r="H282">
        <v>68214.5</v>
      </c>
      <c r="I282">
        <v>0</v>
      </c>
    </row>
    <row r="283" spans="1:25" x14ac:dyDescent="0.25">
      <c r="A283" t="s">
        <v>215</v>
      </c>
      <c r="B283">
        <v>1260.3900000000001</v>
      </c>
      <c r="C283">
        <v>1252.08</v>
      </c>
      <c r="D283">
        <v>1220.4100000000001</v>
      </c>
      <c r="E283">
        <v>1195.3399999999999</v>
      </c>
      <c r="F283">
        <v>418.09</v>
      </c>
      <c r="G283" s="9">
        <v>9.1177700000000001E-22</v>
      </c>
      <c r="H283">
        <v>88214.7</v>
      </c>
      <c r="I283">
        <v>0</v>
      </c>
    </row>
    <row r="284" spans="1:25" x14ac:dyDescent="0.25">
      <c r="A284" t="s">
        <v>215</v>
      </c>
      <c r="B284">
        <v>1259.48</v>
      </c>
      <c r="C284">
        <v>1250.69</v>
      </c>
      <c r="D284">
        <v>1221.31</v>
      </c>
      <c r="E284">
        <v>1196.95</v>
      </c>
      <c r="F284">
        <v>419.59500000000003</v>
      </c>
      <c r="G284" s="9">
        <v>7.94199E-25</v>
      </c>
      <c r="H284">
        <v>65413.599999999999</v>
      </c>
      <c r="I284">
        <v>0</v>
      </c>
    </row>
    <row r="285" spans="1:25" x14ac:dyDescent="0.25">
      <c r="A285" t="s">
        <v>215</v>
      </c>
      <c r="B285">
        <v>1258.8399999999999</v>
      </c>
      <c r="C285">
        <v>1250.51</v>
      </c>
      <c r="D285">
        <v>1221.19</v>
      </c>
      <c r="E285">
        <v>1196.74</v>
      </c>
      <c r="F285">
        <v>419.459</v>
      </c>
      <c r="G285" s="9">
        <v>2.68958E-21</v>
      </c>
      <c r="H285">
        <v>38317.9</v>
      </c>
      <c r="I285">
        <v>0</v>
      </c>
    </row>
    <row r="286" spans="1:25" x14ac:dyDescent="0.25">
      <c r="A286" t="s">
        <v>215</v>
      </c>
      <c r="B286">
        <v>1259.08</v>
      </c>
      <c r="C286">
        <v>1251.3599999999999</v>
      </c>
      <c r="D286">
        <v>1220.4000000000001</v>
      </c>
      <c r="E286">
        <v>1195.6300000000001</v>
      </c>
      <c r="F286">
        <v>418.392</v>
      </c>
      <c r="G286" s="9">
        <v>1.4749000000000001E-22</v>
      </c>
      <c r="H286">
        <v>465712</v>
      </c>
      <c r="I286">
        <v>0</v>
      </c>
    </row>
    <row r="287" spans="1:25" x14ac:dyDescent="0.25">
      <c r="A287" t="s">
        <v>215</v>
      </c>
      <c r="B287">
        <v>1275.5999999999999</v>
      </c>
      <c r="C287">
        <v>1267.55</v>
      </c>
      <c r="D287">
        <v>1224.02</v>
      </c>
      <c r="E287">
        <v>1196.83</v>
      </c>
      <c r="F287">
        <v>419.16699999999997</v>
      </c>
      <c r="G287" s="9">
        <v>1.08686E-24</v>
      </c>
      <c r="H287">
        <v>145702</v>
      </c>
      <c r="I287">
        <v>0</v>
      </c>
    </row>
    <row r="288" spans="1:25" x14ac:dyDescent="0.25">
      <c r="A288" t="s">
        <v>215</v>
      </c>
      <c r="B288">
        <v>1264.72</v>
      </c>
      <c r="C288">
        <v>1256.8800000000001</v>
      </c>
      <c r="D288">
        <v>1222.01</v>
      </c>
      <c r="E288">
        <v>1196.0999999999999</v>
      </c>
      <c r="F288">
        <v>418.81599999999997</v>
      </c>
      <c r="G288" s="9">
        <v>2.0752199999999999E-23</v>
      </c>
      <c r="H288">
        <v>123792</v>
      </c>
      <c r="I288">
        <v>0</v>
      </c>
    </row>
    <row r="289" spans="1:9" x14ac:dyDescent="0.25">
      <c r="A289" t="s">
        <v>215</v>
      </c>
      <c r="B289">
        <v>1262.94</v>
      </c>
      <c r="C289">
        <v>1254.8699999999999</v>
      </c>
      <c r="D289">
        <v>1221.57</v>
      </c>
      <c r="E289">
        <v>1196.1600000000001</v>
      </c>
      <c r="F289">
        <v>418.88799999999998</v>
      </c>
      <c r="G289" s="9">
        <v>4.0266900000000002E-20</v>
      </c>
      <c r="H289">
        <v>38873.5</v>
      </c>
      <c r="I289">
        <v>0</v>
      </c>
    </row>
    <row r="290" spans="1:9" x14ac:dyDescent="0.25">
      <c r="A290" t="s">
        <v>215</v>
      </c>
      <c r="B290">
        <v>1269.92</v>
      </c>
      <c r="C290">
        <v>1261.8399999999999</v>
      </c>
      <c r="D290">
        <v>1222.5999999999999</v>
      </c>
      <c r="E290">
        <v>1196.1500000000001</v>
      </c>
      <c r="F290">
        <v>418.86500000000001</v>
      </c>
      <c r="G290" s="9">
        <v>3.3355400000000002E-21</v>
      </c>
      <c r="H290">
        <v>41341.800000000003</v>
      </c>
      <c r="I290">
        <v>0</v>
      </c>
    </row>
    <row r="291" spans="1:9" x14ac:dyDescent="0.25">
      <c r="A291" t="s">
        <v>215</v>
      </c>
      <c r="B291">
        <v>1262.3800000000001</v>
      </c>
      <c r="C291">
        <v>1254.26</v>
      </c>
      <c r="D291">
        <v>1221.58</v>
      </c>
      <c r="E291">
        <v>1196.4100000000001</v>
      </c>
      <c r="F291">
        <v>419.13200000000001</v>
      </c>
      <c r="G291" s="9">
        <v>2.38598E-20</v>
      </c>
      <c r="H291">
        <v>51206.8</v>
      </c>
      <c r="I291">
        <v>0</v>
      </c>
    </row>
    <row r="292" spans="1:9" x14ac:dyDescent="0.25">
      <c r="A292" t="s">
        <v>215</v>
      </c>
      <c r="B292">
        <v>1265.27</v>
      </c>
      <c r="C292">
        <v>1257.23</v>
      </c>
      <c r="D292">
        <v>1222.51</v>
      </c>
      <c r="E292">
        <v>1196.69</v>
      </c>
      <c r="F292">
        <v>419.36799999999999</v>
      </c>
      <c r="G292" s="9">
        <v>3.3797600000000002E-22</v>
      </c>
      <c r="H292">
        <v>47192.800000000003</v>
      </c>
      <c r="I292">
        <v>0</v>
      </c>
    </row>
    <row r="293" spans="1:9" x14ac:dyDescent="0.25">
      <c r="A293" t="s">
        <v>215</v>
      </c>
      <c r="B293">
        <v>1264.3599999999999</v>
      </c>
      <c r="C293">
        <v>1256.27</v>
      </c>
      <c r="D293">
        <v>1219.42</v>
      </c>
      <c r="E293">
        <v>1194.44</v>
      </c>
      <c r="F293">
        <v>417.19600000000003</v>
      </c>
      <c r="G293" s="9">
        <v>4.4989399999999997E-21</v>
      </c>
      <c r="H293">
        <v>65159.5</v>
      </c>
      <c r="I293">
        <v>0</v>
      </c>
    </row>
    <row r="294" spans="1:9" x14ac:dyDescent="0.25">
      <c r="A294" t="s">
        <v>215</v>
      </c>
      <c r="B294">
        <v>1264.52</v>
      </c>
      <c r="C294">
        <v>1256.8699999999999</v>
      </c>
      <c r="D294">
        <v>1221.4100000000001</v>
      </c>
      <c r="E294">
        <v>1195.7</v>
      </c>
      <c r="F294">
        <v>418.46100000000001</v>
      </c>
      <c r="G294" s="9">
        <v>4.7848599999999998E-25</v>
      </c>
      <c r="H294">
        <v>57940.3</v>
      </c>
      <c r="I294">
        <v>0</v>
      </c>
    </row>
    <row r="295" spans="1:9" x14ac:dyDescent="0.25">
      <c r="A295" t="s">
        <v>215</v>
      </c>
      <c r="B295">
        <v>1265.6099999999999</v>
      </c>
      <c r="C295">
        <v>1257.6099999999999</v>
      </c>
      <c r="D295">
        <v>1222.01</v>
      </c>
      <c r="E295">
        <v>1196.33</v>
      </c>
      <c r="F295">
        <v>419.00900000000001</v>
      </c>
      <c r="G295" s="9">
        <v>2.3241400000000001E-21</v>
      </c>
      <c r="H295">
        <v>45142.8</v>
      </c>
      <c r="I295">
        <v>0</v>
      </c>
    </row>
    <row r="296" spans="1:9" x14ac:dyDescent="0.25">
      <c r="A296" t="s">
        <v>215</v>
      </c>
      <c r="B296">
        <v>1262.33</v>
      </c>
      <c r="C296">
        <v>1254.26</v>
      </c>
      <c r="D296">
        <v>1221.2</v>
      </c>
      <c r="E296">
        <v>1196.04</v>
      </c>
      <c r="F296">
        <v>418.78199999999998</v>
      </c>
      <c r="G296" s="9">
        <v>1.41074E-19</v>
      </c>
      <c r="H296">
        <v>27737</v>
      </c>
      <c r="I296">
        <v>0</v>
      </c>
    </row>
    <row r="297" spans="1:9" x14ac:dyDescent="0.25">
      <c r="A297" t="s">
        <v>215</v>
      </c>
      <c r="B297">
        <v>1260.8399999999999</v>
      </c>
      <c r="C297">
        <v>1252.6199999999999</v>
      </c>
      <c r="D297">
        <v>1219.8800000000001</v>
      </c>
      <c r="E297">
        <v>1194.73</v>
      </c>
      <c r="F297">
        <v>417.46800000000002</v>
      </c>
      <c r="G297" s="9">
        <v>8.2160499999999998E-23</v>
      </c>
      <c r="H297">
        <v>121607</v>
      </c>
      <c r="I297">
        <v>0</v>
      </c>
    </row>
    <row r="298" spans="1:9" x14ac:dyDescent="0.25">
      <c r="A298" t="s">
        <v>215</v>
      </c>
      <c r="B298">
        <v>1263.99</v>
      </c>
      <c r="C298">
        <v>1256.1600000000001</v>
      </c>
      <c r="D298">
        <v>1221.92</v>
      </c>
      <c r="E298">
        <v>1196.73</v>
      </c>
      <c r="F298">
        <v>419.39499999999998</v>
      </c>
      <c r="G298" s="9">
        <v>4.5119800000000002E-24</v>
      </c>
      <c r="H298">
        <v>40932.300000000003</v>
      </c>
      <c r="I298">
        <v>0</v>
      </c>
    </row>
    <row r="299" spans="1:9" x14ac:dyDescent="0.25">
      <c r="A299" t="s">
        <v>215</v>
      </c>
      <c r="B299">
        <v>1259.8599999999999</v>
      </c>
      <c r="C299">
        <v>1252.25</v>
      </c>
      <c r="D299">
        <v>1220.1300000000001</v>
      </c>
      <c r="E299">
        <v>1195.29</v>
      </c>
      <c r="F299">
        <v>418.00799999999998</v>
      </c>
      <c r="G299" s="9">
        <v>3.9278100000000003E-23</v>
      </c>
      <c r="H299">
        <v>34904.199999999997</v>
      </c>
      <c r="I299">
        <v>0</v>
      </c>
    </row>
    <row r="300" spans="1:9" x14ac:dyDescent="0.25">
      <c r="A300" t="s">
        <v>215</v>
      </c>
      <c r="B300">
        <v>1271.22</v>
      </c>
      <c r="C300">
        <v>1263.0999999999999</v>
      </c>
      <c r="D300">
        <v>1223.02</v>
      </c>
      <c r="E300">
        <v>1196.1199999999999</v>
      </c>
      <c r="F300">
        <v>418.86799999999999</v>
      </c>
      <c r="G300" s="9">
        <v>4.0156500000000001E-22</v>
      </c>
      <c r="H300">
        <v>38997.800000000003</v>
      </c>
      <c r="I300">
        <v>0</v>
      </c>
    </row>
    <row r="301" spans="1:9" x14ac:dyDescent="0.25">
      <c r="A301" t="s">
        <v>215</v>
      </c>
      <c r="B301">
        <v>1269.45</v>
      </c>
      <c r="C301">
        <v>1261.6300000000001</v>
      </c>
      <c r="D301">
        <v>1223.97</v>
      </c>
      <c r="E301">
        <v>1197.8599999999999</v>
      </c>
      <c r="F301">
        <v>420.56299999999999</v>
      </c>
      <c r="G301" s="9">
        <v>8.2729599999999999E-22</v>
      </c>
      <c r="H301">
        <v>40257.800000000003</v>
      </c>
      <c r="I301">
        <v>0</v>
      </c>
    </row>
    <row r="302" spans="1:9" x14ac:dyDescent="0.25">
      <c r="A302" t="s">
        <v>215</v>
      </c>
      <c r="B302">
        <v>1262.46</v>
      </c>
      <c r="C302">
        <v>1254.5</v>
      </c>
      <c r="D302">
        <v>1221.3699999999999</v>
      </c>
      <c r="E302">
        <v>1196.33</v>
      </c>
      <c r="F302">
        <v>419.00700000000001</v>
      </c>
      <c r="G302" s="9">
        <v>1.71845E-25</v>
      </c>
      <c r="H302">
        <v>68107.8</v>
      </c>
      <c r="I302">
        <v>0</v>
      </c>
    </row>
    <row r="303" spans="1:9" x14ac:dyDescent="0.25">
      <c r="A303" t="s">
        <v>215</v>
      </c>
      <c r="B303">
        <v>1260.29</v>
      </c>
      <c r="C303">
        <v>1252.54</v>
      </c>
      <c r="D303">
        <v>1220.78</v>
      </c>
      <c r="E303">
        <v>1195.8699999999999</v>
      </c>
      <c r="F303">
        <v>418.59399999999999</v>
      </c>
      <c r="G303" s="9">
        <v>6.2643799999999998E-21</v>
      </c>
      <c r="H303">
        <v>80267.199999999997</v>
      </c>
      <c r="I303">
        <v>0</v>
      </c>
    </row>
    <row r="304" spans="1:9" x14ac:dyDescent="0.25">
      <c r="A304" t="s">
        <v>215</v>
      </c>
      <c r="B304">
        <v>1265.96</v>
      </c>
      <c r="C304">
        <v>1257.73</v>
      </c>
      <c r="D304">
        <v>1222.72</v>
      </c>
      <c r="E304">
        <v>1196.83</v>
      </c>
      <c r="F304">
        <v>419.54500000000002</v>
      </c>
      <c r="G304" s="9">
        <v>6.7408699999999998E-23</v>
      </c>
      <c r="H304">
        <v>49697.3</v>
      </c>
      <c r="I304">
        <v>0</v>
      </c>
    </row>
    <row r="305" spans="1:9" x14ac:dyDescent="0.25">
      <c r="A305" t="s">
        <v>215</v>
      </c>
      <c r="B305">
        <v>1263.78</v>
      </c>
      <c r="C305">
        <v>1255.79</v>
      </c>
      <c r="D305">
        <v>1221.32</v>
      </c>
      <c r="E305">
        <v>1195.76</v>
      </c>
      <c r="F305">
        <v>418.52600000000001</v>
      </c>
      <c r="G305" s="9">
        <v>1.2946799999999999E-20</v>
      </c>
      <c r="H305">
        <v>65900.899999999994</v>
      </c>
      <c r="I305">
        <v>0</v>
      </c>
    </row>
    <row r="306" spans="1:9" x14ac:dyDescent="0.25">
      <c r="A306" t="s">
        <v>215</v>
      </c>
      <c r="B306">
        <v>1270.17</v>
      </c>
      <c r="C306">
        <v>1262.3399999999999</v>
      </c>
      <c r="D306">
        <v>1222.2</v>
      </c>
      <c r="E306">
        <v>1195.78</v>
      </c>
      <c r="F306">
        <v>418.51799999999997</v>
      </c>
      <c r="G306" s="9">
        <v>3.1220799999999999E-21</v>
      </c>
      <c r="H306">
        <v>24283</v>
      </c>
      <c r="I306">
        <v>0</v>
      </c>
    </row>
    <row r="307" spans="1:9" x14ac:dyDescent="0.25">
      <c r="A307" t="s">
        <v>215</v>
      </c>
      <c r="B307">
        <v>1263.3399999999999</v>
      </c>
      <c r="C307">
        <v>1255.22</v>
      </c>
      <c r="D307">
        <v>1220.56</v>
      </c>
      <c r="E307">
        <v>1195.9000000000001</v>
      </c>
      <c r="F307">
        <v>418.60599999999999</v>
      </c>
      <c r="G307" s="9">
        <v>5.3902799999999998E-21</v>
      </c>
      <c r="H307">
        <v>52409.2</v>
      </c>
      <c r="I307">
        <v>0</v>
      </c>
    </row>
    <row r="308" spans="1:9" x14ac:dyDescent="0.25">
      <c r="A308" t="s">
        <v>215</v>
      </c>
      <c r="B308">
        <v>1271.08</v>
      </c>
      <c r="C308">
        <v>1262.43</v>
      </c>
      <c r="D308">
        <v>1222.9100000000001</v>
      </c>
      <c r="E308">
        <v>1196.17</v>
      </c>
      <c r="F308">
        <v>418.86099999999999</v>
      </c>
      <c r="G308" s="9">
        <v>6.2509699999999996E-22</v>
      </c>
      <c r="H308">
        <v>40518.699999999997</v>
      </c>
      <c r="I308">
        <v>0</v>
      </c>
    </row>
    <row r="309" spans="1:9" x14ac:dyDescent="0.25">
      <c r="A309" t="s">
        <v>215</v>
      </c>
      <c r="B309">
        <v>1263.1199999999999</v>
      </c>
      <c r="C309">
        <v>1255.04</v>
      </c>
      <c r="D309">
        <v>1221.28</v>
      </c>
      <c r="E309">
        <v>1195.6099999999999</v>
      </c>
      <c r="F309">
        <v>418.38</v>
      </c>
      <c r="G309" s="9">
        <v>1.7998200000000002E-21</v>
      </c>
      <c r="H309">
        <v>40608.5</v>
      </c>
      <c r="I309">
        <v>0</v>
      </c>
    </row>
    <row r="310" spans="1:9" x14ac:dyDescent="0.25">
      <c r="A310" t="s">
        <v>215</v>
      </c>
      <c r="B310">
        <v>1265.28</v>
      </c>
      <c r="C310">
        <v>1257.3900000000001</v>
      </c>
      <c r="D310">
        <v>1223.24</v>
      </c>
      <c r="E310">
        <v>1197.72</v>
      </c>
      <c r="F310">
        <v>420.45299999999997</v>
      </c>
      <c r="G310" s="9">
        <v>8.4692100000000005E-21</v>
      </c>
      <c r="H310">
        <v>51824.6</v>
      </c>
      <c r="I310">
        <v>0</v>
      </c>
    </row>
    <row r="311" spans="1:9" x14ac:dyDescent="0.25">
      <c r="A311" t="s">
        <v>215</v>
      </c>
      <c r="B311">
        <v>1267.7</v>
      </c>
      <c r="C311">
        <v>1259.46</v>
      </c>
      <c r="D311">
        <v>1223.33</v>
      </c>
      <c r="E311">
        <v>1197.28</v>
      </c>
      <c r="F311">
        <v>419.995</v>
      </c>
      <c r="G311" s="9">
        <v>8.0206499999999996E-22</v>
      </c>
      <c r="H311">
        <v>53456.3</v>
      </c>
      <c r="I311">
        <v>0</v>
      </c>
    </row>
    <row r="312" spans="1:9" x14ac:dyDescent="0.25">
      <c r="A312" t="s">
        <v>215</v>
      </c>
      <c r="B312">
        <v>1267.1500000000001</v>
      </c>
      <c r="C312">
        <v>1258.79</v>
      </c>
      <c r="D312">
        <v>1222.08</v>
      </c>
      <c r="E312">
        <v>1196.0999999999999</v>
      </c>
      <c r="F312">
        <v>418.839</v>
      </c>
      <c r="G312" s="9">
        <v>6.5715700000000003E-22</v>
      </c>
      <c r="H312">
        <v>33078.400000000001</v>
      </c>
      <c r="I312">
        <v>0</v>
      </c>
    </row>
    <row r="313" spans="1:9" x14ac:dyDescent="0.25">
      <c r="A313" t="s">
        <v>215</v>
      </c>
      <c r="B313">
        <v>1262.97</v>
      </c>
      <c r="C313">
        <v>1254.82</v>
      </c>
      <c r="D313">
        <v>1221.83</v>
      </c>
      <c r="E313">
        <v>1196.53</v>
      </c>
      <c r="F313">
        <v>419.28399999999999</v>
      </c>
      <c r="G313" s="9">
        <v>1.1530199999999999E-23</v>
      </c>
      <c r="H313">
        <v>76823.3</v>
      </c>
      <c r="I313">
        <v>0</v>
      </c>
    </row>
    <row r="314" spans="1:9" x14ac:dyDescent="0.25">
      <c r="A314" t="s">
        <v>215</v>
      </c>
      <c r="B314">
        <v>1276.3900000000001</v>
      </c>
      <c r="C314">
        <v>1268.0899999999999</v>
      </c>
      <c r="D314">
        <v>1224.43</v>
      </c>
      <c r="E314">
        <v>1197.8900000000001</v>
      </c>
      <c r="F314">
        <v>420.57600000000002</v>
      </c>
      <c r="G314" s="9">
        <v>1.1583E-20</v>
      </c>
      <c r="H314">
        <v>32675.599999999999</v>
      </c>
      <c r="I314">
        <v>0</v>
      </c>
    </row>
    <row r="315" spans="1:9" x14ac:dyDescent="0.25">
      <c r="A315" t="s">
        <v>215</v>
      </c>
      <c r="B315">
        <v>1265.47</v>
      </c>
      <c r="C315">
        <v>1257.4000000000001</v>
      </c>
      <c r="D315">
        <v>1221.94</v>
      </c>
      <c r="E315">
        <v>1195.8800000000001</v>
      </c>
      <c r="F315">
        <v>418.57900000000001</v>
      </c>
      <c r="G315" s="9">
        <v>3.3568500000000003E-20</v>
      </c>
      <c r="H315">
        <v>23068.1</v>
      </c>
      <c r="I315">
        <v>0</v>
      </c>
    </row>
    <row r="316" spans="1:9" x14ac:dyDescent="0.25">
      <c r="A316" t="s">
        <v>215</v>
      </c>
      <c r="B316">
        <v>1256.8599999999999</v>
      </c>
      <c r="C316">
        <v>1247.8699999999999</v>
      </c>
      <c r="D316">
        <v>1220.51</v>
      </c>
      <c r="E316">
        <v>1196.79</v>
      </c>
      <c r="F316">
        <v>419.53899999999999</v>
      </c>
      <c r="G316" s="9">
        <v>3.31538E-22</v>
      </c>
      <c r="H316">
        <v>71161.8</v>
      </c>
      <c r="I316">
        <v>0</v>
      </c>
    </row>
    <row r="317" spans="1:9" x14ac:dyDescent="0.25">
      <c r="A317" t="s">
        <v>215</v>
      </c>
      <c r="B317">
        <v>1274.99</v>
      </c>
      <c r="C317">
        <v>1265.5</v>
      </c>
      <c r="D317">
        <v>1224.29</v>
      </c>
      <c r="E317">
        <v>1196.78</v>
      </c>
      <c r="F317">
        <v>419.52499999999998</v>
      </c>
      <c r="G317" s="9">
        <v>4.2320999999999996E-21</v>
      </c>
      <c r="H317">
        <v>45678.6</v>
      </c>
      <c r="I317">
        <v>0</v>
      </c>
    </row>
    <row r="318" spans="1:9" x14ac:dyDescent="0.25">
      <c r="A318" t="s">
        <v>215</v>
      </c>
      <c r="B318">
        <v>1270.3</v>
      </c>
      <c r="C318">
        <v>1261.72</v>
      </c>
      <c r="D318">
        <v>1222.98</v>
      </c>
      <c r="E318">
        <v>1196.48</v>
      </c>
      <c r="F318">
        <v>419.21300000000002</v>
      </c>
      <c r="G318" s="9">
        <v>1.7438199999999999E-19</v>
      </c>
      <c r="H318">
        <v>25024.1</v>
      </c>
      <c r="I318">
        <v>0</v>
      </c>
    </row>
    <row r="319" spans="1:9" x14ac:dyDescent="0.25">
      <c r="A319" t="s">
        <v>215</v>
      </c>
      <c r="B319">
        <v>1265.44</v>
      </c>
      <c r="C319">
        <v>1257.46</v>
      </c>
      <c r="D319">
        <v>1221.8499999999999</v>
      </c>
      <c r="E319">
        <v>1196.51</v>
      </c>
      <c r="F319">
        <v>419.12900000000002</v>
      </c>
      <c r="G319" s="9">
        <v>3.6915800000000002E-21</v>
      </c>
      <c r="H319">
        <v>24154.2</v>
      </c>
      <c r="I319">
        <v>0</v>
      </c>
    </row>
    <row r="320" spans="1:9" x14ac:dyDescent="0.25">
      <c r="A320" t="s">
        <v>215</v>
      </c>
      <c r="B320">
        <v>1258.78</v>
      </c>
      <c r="C320">
        <v>1250.4000000000001</v>
      </c>
      <c r="D320">
        <v>1219.6500000000001</v>
      </c>
      <c r="E320">
        <v>1195.33</v>
      </c>
      <c r="F320">
        <v>418.12</v>
      </c>
      <c r="G320" s="9">
        <v>1.01779E-21</v>
      </c>
      <c r="H320">
        <v>36507.4</v>
      </c>
      <c r="I320">
        <v>0</v>
      </c>
    </row>
    <row r="321" spans="1:25" x14ac:dyDescent="0.25">
      <c r="A321" t="s">
        <v>215</v>
      </c>
      <c r="B321">
        <v>1268.67</v>
      </c>
      <c r="C321">
        <v>1260.6199999999999</v>
      </c>
      <c r="D321">
        <v>1221.75</v>
      </c>
      <c r="E321">
        <v>1195</v>
      </c>
      <c r="F321">
        <v>417.75900000000001</v>
      </c>
      <c r="G321" s="9">
        <v>6.0304500000000002E-22</v>
      </c>
      <c r="H321">
        <v>66958.8</v>
      </c>
      <c r="I321">
        <v>0</v>
      </c>
    </row>
    <row r="322" spans="1:25" x14ac:dyDescent="0.25">
      <c r="A322" t="s">
        <v>215</v>
      </c>
      <c r="B322">
        <v>1261.0999999999999</v>
      </c>
      <c r="C322">
        <v>1253.19</v>
      </c>
      <c r="D322">
        <v>1221.0999999999999</v>
      </c>
      <c r="E322">
        <v>1195.78</v>
      </c>
      <c r="F322">
        <v>418.49799999999999</v>
      </c>
      <c r="G322" s="9">
        <v>5.2466500000000001E-21</v>
      </c>
      <c r="H322">
        <v>108330</v>
      </c>
      <c r="I322">
        <v>0</v>
      </c>
    </row>
    <row r="323" spans="1:25" x14ac:dyDescent="0.25">
      <c r="A323" t="s">
        <v>215</v>
      </c>
      <c r="B323">
        <v>1263.96</v>
      </c>
      <c r="C323">
        <v>1255.5</v>
      </c>
      <c r="D323">
        <v>1221.9000000000001</v>
      </c>
      <c r="E323">
        <v>1196.81</v>
      </c>
      <c r="F323">
        <v>419.44</v>
      </c>
      <c r="G323" s="9">
        <v>2.2615699999999999E-24</v>
      </c>
      <c r="H323">
        <v>51395.5</v>
      </c>
      <c r="I323">
        <v>0</v>
      </c>
    </row>
    <row r="324" spans="1:25" x14ac:dyDescent="0.25">
      <c r="A324" t="s">
        <v>215</v>
      </c>
      <c r="B324">
        <v>1261.75</v>
      </c>
      <c r="C324">
        <v>1253.83</v>
      </c>
      <c r="D324">
        <v>1221.42</v>
      </c>
      <c r="E324">
        <v>1196.29</v>
      </c>
      <c r="F324">
        <v>419.00700000000001</v>
      </c>
      <c r="G324" s="9">
        <v>2.3662099999999999E-20</v>
      </c>
      <c r="H324">
        <v>20602.900000000001</v>
      </c>
      <c r="I324">
        <v>0</v>
      </c>
    </row>
    <row r="325" spans="1:25" x14ac:dyDescent="0.25">
      <c r="A325" t="s">
        <v>215</v>
      </c>
      <c r="B325">
        <v>1265.71</v>
      </c>
      <c r="C325">
        <v>1257.77</v>
      </c>
      <c r="D325">
        <v>1223.74</v>
      </c>
      <c r="E325">
        <v>1196.6099999999999</v>
      </c>
      <c r="F325">
        <v>419.339</v>
      </c>
      <c r="G325" s="9">
        <v>2.4707999999999999E-21</v>
      </c>
      <c r="H325">
        <v>14917.8</v>
      </c>
      <c r="I325">
        <v>0</v>
      </c>
    </row>
    <row r="326" spans="1:25" x14ac:dyDescent="0.25">
      <c r="A326" t="s">
        <v>215</v>
      </c>
      <c r="B326">
        <v>1263.3599999999999</v>
      </c>
      <c r="C326">
        <v>1254.8</v>
      </c>
      <c r="D326">
        <v>1221.54</v>
      </c>
      <c r="E326">
        <v>1196.0899999999999</v>
      </c>
      <c r="F326">
        <v>418.84399999999999</v>
      </c>
      <c r="G326" s="9">
        <v>3.7835000000000003E-20</v>
      </c>
      <c r="H326">
        <v>42132.6</v>
      </c>
      <c r="I326">
        <v>0</v>
      </c>
    </row>
    <row r="327" spans="1:25" x14ac:dyDescent="0.25">
      <c r="A327" t="s">
        <v>215</v>
      </c>
      <c r="B327">
        <v>1265.79</v>
      </c>
      <c r="C327">
        <v>1257.92</v>
      </c>
      <c r="D327">
        <v>1222.26</v>
      </c>
      <c r="E327">
        <v>1196.4000000000001</v>
      </c>
      <c r="F327">
        <v>419.07400000000001</v>
      </c>
      <c r="G327" s="9">
        <v>1.0664500000000001E-20</v>
      </c>
      <c r="H327">
        <v>26542.9</v>
      </c>
      <c r="I327">
        <v>0</v>
      </c>
    </row>
    <row r="328" spans="1:25" x14ac:dyDescent="0.25">
      <c r="A328" t="s">
        <v>215</v>
      </c>
      <c r="B328">
        <v>1267.55</v>
      </c>
      <c r="C328">
        <v>1259.42</v>
      </c>
      <c r="D328">
        <v>1222.82</v>
      </c>
      <c r="E328">
        <v>1196.3599999999999</v>
      </c>
      <c r="F328">
        <v>419.03500000000003</v>
      </c>
      <c r="G328" s="9">
        <v>1.6863300000000001E-19</v>
      </c>
      <c r="H328">
        <v>29764.799999999999</v>
      </c>
      <c r="I328">
        <v>0</v>
      </c>
    </row>
    <row r="329" spans="1:25" x14ac:dyDescent="0.25">
      <c r="A329" t="s">
        <v>215</v>
      </c>
      <c r="B329">
        <v>1263.46</v>
      </c>
      <c r="C329">
        <v>1255.3499999999999</v>
      </c>
      <c r="D329">
        <v>1221.28</v>
      </c>
      <c r="E329">
        <v>1196.08</v>
      </c>
      <c r="F329">
        <v>418.75299999999999</v>
      </c>
      <c r="G329" s="9">
        <v>7.9814500000000003E-23</v>
      </c>
      <c r="H329">
        <v>29136.400000000001</v>
      </c>
      <c r="I329">
        <v>0</v>
      </c>
    </row>
    <row r="330" spans="1:25" x14ac:dyDescent="0.25">
      <c r="A330" t="s">
        <v>215</v>
      </c>
      <c r="B330">
        <v>1269.51</v>
      </c>
      <c r="C330">
        <v>1261.21</v>
      </c>
      <c r="D330">
        <v>1222.77</v>
      </c>
      <c r="E330">
        <v>1196.99</v>
      </c>
      <c r="F330">
        <v>419.755</v>
      </c>
      <c r="G330" s="9">
        <v>7.9653800000000006E-21</v>
      </c>
      <c r="H330">
        <v>26236.2</v>
      </c>
      <c r="I330">
        <v>0</v>
      </c>
    </row>
    <row r="331" spans="1:25" x14ac:dyDescent="0.25">
      <c r="A331" t="s">
        <v>215</v>
      </c>
      <c r="B331">
        <v>1264.25</v>
      </c>
      <c r="C331">
        <v>1256.46</v>
      </c>
      <c r="D331">
        <v>1221.07</v>
      </c>
      <c r="E331">
        <v>1195.31</v>
      </c>
      <c r="F331">
        <v>418.029</v>
      </c>
      <c r="G331" s="9">
        <v>6.8073100000000002E-21</v>
      </c>
      <c r="H331">
        <v>118884</v>
      </c>
      <c r="I331">
        <v>0</v>
      </c>
    </row>
    <row r="332" spans="1:25" x14ac:dyDescent="0.25">
      <c r="A332" t="s">
        <v>215</v>
      </c>
      <c r="B332">
        <v>1260.6400000000001</v>
      </c>
      <c r="C332">
        <v>1252.8399999999999</v>
      </c>
      <c r="D332">
        <v>1220.42</v>
      </c>
      <c r="E332">
        <v>1195.51</v>
      </c>
      <c r="F332">
        <v>418.21699999999998</v>
      </c>
      <c r="G332" s="9">
        <v>5.1613099999999997E-22</v>
      </c>
      <c r="H332">
        <v>18664.2</v>
      </c>
      <c r="I332">
        <v>0</v>
      </c>
    </row>
    <row r="333" spans="1:25" x14ac:dyDescent="0.25">
      <c r="A333" t="s">
        <v>215</v>
      </c>
      <c r="B333">
        <v>1265.3900000000001</v>
      </c>
      <c r="C333">
        <v>1257.18</v>
      </c>
      <c r="D333">
        <v>1221.23</v>
      </c>
      <c r="E333">
        <v>1195.67</v>
      </c>
      <c r="F333">
        <v>418.40100000000001</v>
      </c>
      <c r="G333" s="9">
        <v>9.2478899999999995E-22</v>
      </c>
      <c r="H333">
        <v>36240.6</v>
      </c>
      <c r="I333">
        <v>0</v>
      </c>
    </row>
    <row r="334" spans="1:25" x14ac:dyDescent="0.25">
      <c r="A334" t="s">
        <v>215</v>
      </c>
      <c r="B334">
        <v>1260.77</v>
      </c>
      <c r="C334">
        <v>1252.54</v>
      </c>
      <c r="D334">
        <v>1220.1099999999999</v>
      </c>
      <c r="E334">
        <v>1195.17</v>
      </c>
      <c r="F334">
        <v>417.84800000000001</v>
      </c>
      <c r="G334" s="9">
        <v>6.0785000000000001E-22</v>
      </c>
      <c r="H334">
        <v>130505</v>
      </c>
      <c r="I334">
        <v>0</v>
      </c>
    </row>
    <row r="335" spans="1:25" x14ac:dyDescent="0.25">
      <c r="A335" t="s">
        <v>215</v>
      </c>
      <c r="B335">
        <v>1276.52</v>
      </c>
      <c r="C335">
        <v>1268.49</v>
      </c>
      <c r="D335">
        <v>1225.3900000000001</v>
      </c>
      <c r="E335">
        <v>1196.5899999999999</v>
      </c>
      <c r="F335">
        <v>419.34100000000001</v>
      </c>
      <c r="G335" s="9">
        <v>5.9391100000000002E-21</v>
      </c>
      <c r="H335">
        <v>61413.7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215</v>
      </c>
      <c r="B336">
        <v>1271.1199999999999</v>
      </c>
      <c r="C336">
        <v>1262.6199999999999</v>
      </c>
      <c r="D336">
        <v>1222.5899999999999</v>
      </c>
      <c r="E336">
        <v>1195.68</v>
      </c>
      <c r="F336">
        <v>418.41899999999998</v>
      </c>
      <c r="G336" s="9">
        <v>4.5444199999999997E-21</v>
      </c>
      <c r="H336">
        <v>106302</v>
      </c>
      <c r="I336">
        <v>0</v>
      </c>
      <c r="R336">
        <f>AVERAGE(B287:B336)</f>
        <v>1265.6817999999998</v>
      </c>
      <c r="S336">
        <f>AVERAGE(C287:C336)</f>
        <v>1257.5526</v>
      </c>
      <c r="U336">
        <f>_xlfn.VAR.P(B287:B336)</f>
        <v>19.944494760000108</v>
      </c>
      <c r="V336">
        <f>_xlfn.VAR.P(C287:C336)</f>
        <v>19.336843240000011</v>
      </c>
      <c r="X336">
        <f>1.96*SQRT(U336)/50</f>
        <v>0.17506429798221729</v>
      </c>
      <c r="Y336">
        <f>1.96*SQRT(V336)/50</f>
        <v>0.17237681629590917</v>
      </c>
    </row>
    <row r="337" spans="1:9" x14ac:dyDescent="0.25">
      <c r="A337" t="s">
        <v>215</v>
      </c>
      <c r="B337">
        <v>63380.952599999997</v>
      </c>
      <c r="C337" t="s">
        <v>37</v>
      </c>
    </row>
    <row r="338" spans="1:9" x14ac:dyDescent="0.25">
      <c r="A338" t="s">
        <v>97</v>
      </c>
      <c r="B338">
        <v>1078.3499999999999</v>
      </c>
      <c r="C338">
        <v>1075.97</v>
      </c>
      <c r="D338">
        <v>1036.1600000000001</v>
      </c>
      <c r="E338">
        <v>1010.74</v>
      </c>
      <c r="F338">
        <v>417.077</v>
      </c>
      <c r="G338" s="9">
        <v>7.2515200000000005E-22</v>
      </c>
      <c r="H338">
        <v>37046.699999999997</v>
      </c>
      <c r="I338">
        <v>0</v>
      </c>
    </row>
    <row r="339" spans="1:9" x14ac:dyDescent="0.25">
      <c r="A339" t="s">
        <v>97</v>
      </c>
      <c r="B339">
        <v>1075.4100000000001</v>
      </c>
      <c r="C339">
        <v>1073.1400000000001</v>
      </c>
      <c r="D339">
        <v>1036.05</v>
      </c>
      <c r="E339">
        <v>1011.6</v>
      </c>
      <c r="F339">
        <v>418.07400000000001</v>
      </c>
      <c r="G339" s="9">
        <v>1.3547800000000001E-22</v>
      </c>
      <c r="H339">
        <v>34419.800000000003</v>
      </c>
      <c r="I339">
        <v>0</v>
      </c>
    </row>
    <row r="340" spans="1:9" x14ac:dyDescent="0.25">
      <c r="A340" t="s">
        <v>97</v>
      </c>
      <c r="B340">
        <v>1078.6500000000001</v>
      </c>
      <c r="C340">
        <v>1076.48</v>
      </c>
      <c r="D340">
        <v>1037.69</v>
      </c>
      <c r="E340">
        <v>1011.87</v>
      </c>
      <c r="F340">
        <v>418.30799999999999</v>
      </c>
      <c r="G340" s="9">
        <v>2.7875000000000001E-22</v>
      </c>
      <c r="H340">
        <v>80536.100000000006</v>
      </c>
      <c r="I340">
        <v>0</v>
      </c>
    </row>
    <row r="341" spans="1:9" x14ac:dyDescent="0.25">
      <c r="A341" t="s">
        <v>97</v>
      </c>
      <c r="B341">
        <v>1078.25</v>
      </c>
      <c r="C341">
        <v>1073.3499999999999</v>
      </c>
      <c r="D341">
        <v>1035.74</v>
      </c>
      <c r="E341">
        <v>1011.7</v>
      </c>
      <c r="F341">
        <v>418.18200000000002</v>
      </c>
      <c r="G341" s="9">
        <v>1.7828199999999999E-20</v>
      </c>
      <c r="H341">
        <v>24088.400000000001</v>
      </c>
      <c r="I341">
        <v>0</v>
      </c>
    </row>
    <row r="342" spans="1:9" x14ac:dyDescent="0.25">
      <c r="A342" t="s">
        <v>97</v>
      </c>
      <c r="B342">
        <v>1080.53</v>
      </c>
      <c r="C342">
        <v>1078.33</v>
      </c>
      <c r="D342">
        <v>1036.75</v>
      </c>
      <c r="E342">
        <v>1011.49</v>
      </c>
      <c r="F342">
        <v>417.93900000000002</v>
      </c>
      <c r="G342" s="9">
        <v>2.58498E-23</v>
      </c>
      <c r="H342">
        <v>39745</v>
      </c>
      <c r="I342">
        <v>0</v>
      </c>
    </row>
    <row r="343" spans="1:9" x14ac:dyDescent="0.25">
      <c r="A343" t="s">
        <v>97</v>
      </c>
      <c r="B343">
        <v>1079.9100000000001</v>
      </c>
      <c r="C343">
        <v>1077.81</v>
      </c>
      <c r="D343">
        <v>1037.56</v>
      </c>
      <c r="E343">
        <v>1012.64</v>
      </c>
      <c r="F343">
        <v>419.11399999999998</v>
      </c>
      <c r="G343" s="9">
        <v>1.05344E-19</v>
      </c>
      <c r="H343">
        <v>36111.9</v>
      </c>
      <c r="I343">
        <v>0</v>
      </c>
    </row>
    <row r="344" spans="1:9" x14ac:dyDescent="0.25">
      <c r="A344" t="s">
        <v>97</v>
      </c>
      <c r="B344">
        <v>1074.6600000000001</v>
      </c>
      <c r="C344">
        <v>1072.3599999999999</v>
      </c>
      <c r="D344">
        <v>1035.18</v>
      </c>
      <c r="E344">
        <v>1010.88</v>
      </c>
      <c r="F344">
        <v>417.34899999999999</v>
      </c>
      <c r="G344" s="9">
        <v>2.1521300000000002E-22</v>
      </c>
      <c r="H344">
        <v>23361.1</v>
      </c>
      <c r="I344">
        <v>0</v>
      </c>
    </row>
    <row r="345" spans="1:9" x14ac:dyDescent="0.25">
      <c r="A345" t="s">
        <v>97</v>
      </c>
      <c r="B345">
        <v>1077.83</v>
      </c>
      <c r="C345">
        <v>1075.6300000000001</v>
      </c>
      <c r="D345">
        <v>1036.28</v>
      </c>
      <c r="E345">
        <v>1011.36</v>
      </c>
      <c r="F345">
        <v>417.80799999999999</v>
      </c>
      <c r="G345" s="9">
        <v>2.2222599999999999E-25</v>
      </c>
      <c r="H345">
        <v>58833.5</v>
      </c>
      <c r="I345">
        <v>0</v>
      </c>
    </row>
    <row r="346" spans="1:9" x14ac:dyDescent="0.25">
      <c r="A346" t="s">
        <v>97</v>
      </c>
      <c r="B346">
        <v>1071.8</v>
      </c>
      <c r="C346">
        <v>1069.68</v>
      </c>
      <c r="D346">
        <v>1036.1500000000001</v>
      </c>
      <c r="E346">
        <v>1012.48</v>
      </c>
      <c r="F346">
        <v>418.95499999999998</v>
      </c>
      <c r="G346" s="9">
        <v>9.34038E-22</v>
      </c>
      <c r="H346">
        <v>23430.6</v>
      </c>
      <c r="I346">
        <v>0</v>
      </c>
    </row>
    <row r="347" spans="1:9" x14ac:dyDescent="0.25">
      <c r="A347" t="s">
        <v>97</v>
      </c>
      <c r="B347">
        <v>1073.1099999999999</v>
      </c>
      <c r="C347">
        <v>1070.81</v>
      </c>
      <c r="D347">
        <v>1035.99</v>
      </c>
      <c r="E347">
        <v>1011.32</v>
      </c>
      <c r="F347">
        <v>417.786</v>
      </c>
      <c r="G347" s="9">
        <v>1.35576E-21</v>
      </c>
      <c r="H347">
        <v>64107.1</v>
      </c>
      <c r="I347">
        <v>0</v>
      </c>
    </row>
    <row r="348" spans="1:9" x14ac:dyDescent="0.25">
      <c r="A348" t="s">
        <v>97</v>
      </c>
      <c r="B348">
        <v>1072.1600000000001</v>
      </c>
      <c r="C348">
        <v>1069.95</v>
      </c>
      <c r="D348">
        <v>1036.67</v>
      </c>
      <c r="E348">
        <v>1013.05</v>
      </c>
      <c r="F348">
        <v>419.53</v>
      </c>
      <c r="G348" s="9">
        <v>9.5603100000000004E-20</v>
      </c>
      <c r="H348">
        <v>71891</v>
      </c>
      <c r="I348">
        <v>0</v>
      </c>
    </row>
    <row r="349" spans="1:9" x14ac:dyDescent="0.25">
      <c r="A349" t="s">
        <v>97</v>
      </c>
      <c r="B349">
        <v>1078.3</v>
      </c>
      <c r="C349">
        <v>1075.96</v>
      </c>
      <c r="D349">
        <v>1037.32</v>
      </c>
      <c r="E349">
        <v>1012.1</v>
      </c>
      <c r="F349">
        <v>418.53199999999998</v>
      </c>
      <c r="G349" s="9">
        <v>9.4199399999999997E-21</v>
      </c>
      <c r="H349">
        <v>61153.2</v>
      </c>
      <c r="I349">
        <v>0</v>
      </c>
    </row>
    <row r="350" spans="1:9" x14ac:dyDescent="0.25">
      <c r="A350" t="s">
        <v>97</v>
      </c>
      <c r="B350">
        <v>1077.67</v>
      </c>
      <c r="C350">
        <v>1075.51</v>
      </c>
      <c r="D350">
        <v>1035.6600000000001</v>
      </c>
      <c r="E350">
        <v>1011.2</v>
      </c>
      <c r="F350">
        <v>417.66399999999999</v>
      </c>
      <c r="G350" s="9">
        <v>2.3861799999999999E-20</v>
      </c>
      <c r="H350">
        <v>11457.1</v>
      </c>
      <c r="I350">
        <v>0</v>
      </c>
    </row>
    <row r="351" spans="1:9" x14ac:dyDescent="0.25">
      <c r="A351" t="s">
        <v>97</v>
      </c>
      <c r="B351">
        <v>1079.6500000000001</v>
      </c>
      <c r="C351">
        <v>1077.31</v>
      </c>
      <c r="D351">
        <v>1037.57</v>
      </c>
      <c r="E351">
        <v>1012.54</v>
      </c>
      <c r="F351">
        <v>418.995</v>
      </c>
      <c r="G351" s="9">
        <v>3.4273300000000002E-20</v>
      </c>
      <c r="H351">
        <v>56542</v>
      </c>
      <c r="I351">
        <v>0</v>
      </c>
    </row>
    <row r="352" spans="1:9" x14ac:dyDescent="0.25">
      <c r="A352" t="s">
        <v>97</v>
      </c>
      <c r="B352">
        <v>1081.1099999999999</v>
      </c>
      <c r="C352">
        <v>1078.8699999999999</v>
      </c>
      <c r="D352">
        <v>1038.48</v>
      </c>
      <c r="E352">
        <v>1013.31</v>
      </c>
      <c r="F352">
        <v>419.43200000000002</v>
      </c>
      <c r="G352" s="9">
        <v>4.6249499999999997E-22</v>
      </c>
      <c r="H352">
        <v>64753.2</v>
      </c>
      <c r="I352">
        <v>0</v>
      </c>
    </row>
    <row r="353" spans="1:9" x14ac:dyDescent="0.25">
      <c r="A353" t="s">
        <v>97</v>
      </c>
      <c r="B353">
        <v>1076.3399999999999</v>
      </c>
      <c r="C353">
        <v>1074.21</v>
      </c>
      <c r="D353">
        <v>1037.04</v>
      </c>
      <c r="E353">
        <v>1012.24</v>
      </c>
      <c r="F353">
        <v>418.666</v>
      </c>
      <c r="G353" s="9">
        <v>1.03983E-24</v>
      </c>
      <c r="H353">
        <v>27433.4</v>
      </c>
      <c r="I353">
        <v>0</v>
      </c>
    </row>
    <row r="354" spans="1:9" x14ac:dyDescent="0.25">
      <c r="A354" t="s">
        <v>97</v>
      </c>
      <c r="B354">
        <v>1082.6500000000001</v>
      </c>
      <c r="C354">
        <v>1080.23</v>
      </c>
      <c r="D354">
        <v>1038.29</v>
      </c>
      <c r="E354">
        <v>1013.22</v>
      </c>
      <c r="F354">
        <v>419.666</v>
      </c>
      <c r="G354" s="9">
        <v>9.8899100000000001E-22</v>
      </c>
      <c r="H354">
        <v>34543.5</v>
      </c>
      <c r="I354">
        <v>0</v>
      </c>
    </row>
    <row r="355" spans="1:9" x14ac:dyDescent="0.25">
      <c r="A355" t="s">
        <v>97</v>
      </c>
      <c r="B355">
        <v>1078.8399999999999</v>
      </c>
      <c r="C355">
        <v>1076.69</v>
      </c>
      <c r="D355">
        <v>1036.95</v>
      </c>
      <c r="E355">
        <v>1012.03</v>
      </c>
      <c r="F355">
        <v>418.47800000000001</v>
      </c>
      <c r="G355" s="9">
        <v>2.2311600000000001E-21</v>
      </c>
      <c r="H355">
        <v>75084.3</v>
      </c>
      <c r="I355">
        <v>0</v>
      </c>
    </row>
    <row r="356" spans="1:9" x14ac:dyDescent="0.25">
      <c r="A356" t="s">
        <v>97</v>
      </c>
      <c r="B356">
        <v>1072.23</v>
      </c>
      <c r="C356">
        <v>1069.97</v>
      </c>
      <c r="D356">
        <v>1035.7</v>
      </c>
      <c r="E356">
        <v>1011.99</v>
      </c>
      <c r="F356">
        <v>418.43200000000002</v>
      </c>
      <c r="G356" s="9">
        <v>9.1787099999999999E-22</v>
      </c>
      <c r="H356">
        <v>28874</v>
      </c>
      <c r="I356">
        <v>0</v>
      </c>
    </row>
    <row r="357" spans="1:9" x14ac:dyDescent="0.25">
      <c r="A357" t="s">
        <v>97</v>
      </c>
      <c r="B357">
        <v>1072.58</v>
      </c>
      <c r="C357">
        <v>1070.45</v>
      </c>
      <c r="D357">
        <v>1035.78</v>
      </c>
      <c r="E357">
        <v>1011.64</v>
      </c>
      <c r="F357">
        <v>418.09800000000001</v>
      </c>
      <c r="G357" s="9">
        <v>7.88697E-21</v>
      </c>
      <c r="H357">
        <v>42974.400000000001</v>
      </c>
      <c r="I357">
        <v>0</v>
      </c>
    </row>
    <row r="358" spans="1:9" x14ac:dyDescent="0.25">
      <c r="A358" t="s">
        <v>97</v>
      </c>
      <c r="B358">
        <v>1078.17</v>
      </c>
      <c r="C358">
        <v>1076.1199999999999</v>
      </c>
      <c r="D358">
        <v>1038.28</v>
      </c>
      <c r="E358">
        <v>1013.37</v>
      </c>
      <c r="F358">
        <v>419.70299999999997</v>
      </c>
      <c r="G358" s="9">
        <v>5.60327E-20</v>
      </c>
      <c r="H358">
        <v>112902</v>
      </c>
      <c r="I358">
        <v>0</v>
      </c>
    </row>
    <row r="359" spans="1:9" x14ac:dyDescent="0.25">
      <c r="A359" t="s">
        <v>97</v>
      </c>
      <c r="B359">
        <v>1073</v>
      </c>
      <c r="C359">
        <v>1070.99</v>
      </c>
      <c r="D359">
        <v>1035.8599999999999</v>
      </c>
      <c r="E359">
        <v>1011.52</v>
      </c>
      <c r="F359">
        <v>417.94099999999997</v>
      </c>
      <c r="G359" s="9">
        <v>1.04793E-19</v>
      </c>
      <c r="H359">
        <v>74457.7</v>
      </c>
      <c r="I359">
        <v>0</v>
      </c>
    </row>
    <row r="360" spans="1:9" x14ac:dyDescent="0.25">
      <c r="A360" t="s">
        <v>97</v>
      </c>
      <c r="B360">
        <v>1089.47</v>
      </c>
      <c r="C360">
        <v>1087.3399999999999</v>
      </c>
      <c r="D360">
        <v>1038.0899999999999</v>
      </c>
      <c r="E360">
        <v>1010.81</v>
      </c>
      <c r="F360">
        <v>417.24099999999999</v>
      </c>
      <c r="G360" s="9">
        <v>5.8635400000000003E-21</v>
      </c>
      <c r="H360">
        <v>23934</v>
      </c>
      <c r="I360">
        <v>0</v>
      </c>
    </row>
    <row r="361" spans="1:9" x14ac:dyDescent="0.25">
      <c r="A361" t="s">
        <v>97</v>
      </c>
      <c r="B361">
        <v>1073.83</v>
      </c>
      <c r="C361">
        <v>1071.2</v>
      </c>
      <c r="D361">
        <v>1036.6099999999999</v>
      </c>
      <c r="E361">
        <v>1012.49</v>
      </c>
      <c r="F361">
        <v>418.904</v>
      </c>
      <c r="G361" s="9">
        <v>2.84504E-21</v>
      </c>
      <c r="H361">
        <v>36571</v>
      </c>
      <c r="I361">
        <v>0</v>
      </c>
    </row>
    <row r="362" spans="1:9" x14ac:dyDescent="0.25">
      <c r="A362" t="s">
        <v>97</v>
      </c>
      <c r="B362">
        <v>1086.5</v>
      </c>
      <c r="C362">
        <v>1084.3</v>
      </c>
      <c r="D362">
        <v>1038.53</v>
      </c>
      <c r="E362">
        <v>1012.31</v>
      </c>
      <c r="F362">
        <v>418.76799999999997</v>
      </c>
      <c r="G362" s="9">
        <v>6.3808099999999998E-22</v>
      </c>
      <c r="H362">
        <v>45056.800000000003</v>
      </c>
      <c r="I362">
        <v>0</v>
      </c>
    </row>
    <row r="363" spans="1:9" x14ac:dyDescent="0.25">
      <c r="A363" t="s">
        <v>97</v>
      </c>
      <c r="B363">
        <v>1089.02</v>
      </c>
      <c r="C363">
        <v>1086.92</v>
      </c>
      <c r="D363">
        <v>1038.81</v>
      </c>
      <c r="E363">
        <v>1011.96</v>
      </c>
      <c r="F363">
        <v>418.41399999999999</v>
      </c>
      <c r="G363" s="9">
        <v>5.3100099999999999E-21</v>
      </c>
      <c r="H363">
        <v>52185.5</v>
      </c>
      <c r="I363">
        <v>0</v>
      </c>
    </row>
    <row r="364" spans="1:9" x14ac:dyDescent="0.25">
      <c r="A364" t="s">
        <v>97</v>
      </c>
      <c r="B364">
        <v>1085.71</v>
      </c>
      <c r="C364">
        <v>1083.54</v>
      </c>
      <c r="D364">
        <v>1038.77</v>
      </c>
      <c r="E364">
        <v>1011.89</v>
      </c>
      <c r="F364">
        <v>418.35500000000002</v>
      </c>
      <c r="G364" s="9">
        <v>1.8301499999999999E-20</v>
      </c>
      <c r="H364">
        <v>37441.800000000003</v>
      </c>
      <c r="I364">
        <v>0</v>
      </c>
    </row>
    <row r="365" spans="1:9" x14ac:dyDescent="0.25">
      <c r="A365" t="s">
        <v>97</v>
      </c>
      <c r="B365">
        <v>1082.5</v>
      </c>
      <c r="C365">
        <v>1080.3599999999999</v>
      </c>
      <c r="D365">
        <v>1037.71</v>
      </c>
      <c r="E365">
        <v>1012.04</v>
      </c>
      <c r="F365">
        <v>418.43799999999999</v>
      </c>
      <c r="G365" s="9">
        <v>6.6273199999999995E-20</v>
      </c>
      <c r="H365">
        <v>26807.8</v>
      </c>
      <c r="I365">
        <v>0</v>
      </c>
    </row>
    <row r="366" spans="1:9" x14ac:dyDescent="0.25">
      <c r="A366" t="s">
        <v>97</v>
      </c>
      <c r="B366">
        <v>1082.17</v>
      </c>
      <c r="C366">
        <v>1079.8499999999999</v>
      </c>
      <c r="D366">
        <v>1038.1300000000001</v>
      </c>
      <c r="E366">
        <v>1011.88</v>
      </c>
      <c r="F366">
        <v>418.363</v>
      </c>
      <c r="G366" s="9">
        <v>4.0489500000000001E-20</v>
      </c>
      <c r="H366">
        <v>31479.8</v>
      </c>
      <c r="I366">
        <v>0</v>
      </c>
    </row>
    <row r="367" spans="1:9" x14ac:dyDescent="0.25">
      <c r="A367" t="s">
        <v>97</v>
      </c>
      <c r="B367">
        <v>1083.3</v>
      </c>
      <c r="C367">
        <v>1081.1500000000001</v>
      </c>
      <c r="D367">
        <v>1038.54</v>
      </c>
      <c r="E367">
        <v>1012.64</v>
      </c>
      <c r="F367">
        <v>419.12400000000002</v>
      </c>
      <c r="G367" s="9">
        <v>9.7302300000000004E-23</v>
      </c>
      <c r="H367">
        <v>35281.9</v>
      </c>
      <c r="I367">
        <v>0</v>
      </c>
    </row>
    <row r="368" spans="1:9" x14ac:dyDescent="0.25">
      <c r="A368" t="s">
        <v>97</v>
      </c>
      <c r="B368">
        <v>1080.44</v>
      </c>
      <c r="C368">
        <v>1078.18</v>
      </c>
      <c r="D368">
        <v>1038.18</v>
      </c>
      <c r="E368">
        <v>1012.56</v>
      </c>
      <c r="F368">
        <v>419.02800000000002</v>
      </c>
      <c r="G368" s="9">
        <v>1.4743599999999999E-24</v>
      </c>
      <c r="H368">
        <v>106125</v>
      </c>
      <c r="I368">
        <v>0</v>
      </c>
    </row>
    <row r="369" spans="1:9" x14ac:dyDescent="0.25">
      <c r="A369" t="s">
        <v>97</v>
      </c>
      <c r="B369">
        <v>1076.51</v>
      </c>
      <c r="C369">
        <v>1074.1400000000001</v>
      </c>
      <c r="D369">
        <v>1036.43</v>
      </c>
      <c r="E369">
        <v>1012.61</v>
      </c>
      <c r="F369">
        <v>419.04899999999998</v>
      </c>
      <c r="G369" s="9">
        <v>1.59986E-23</v>
      </c>
      <c r="H369">
        <v>26115.200000000001</v>
      </c>
      <c r="I369">
        <v>0</v>
      </c>
    </row>
    <row r="370" spans="1:9" x14ac:dyDescent="0.25">
      <c r="A370" t="s">
        <v>97</v>
      </c>
      <c r="B370">
        <v>1081.71</v>
      </c>
      <c r="C370">
        <v>1079.5899999999999</v>
      </c>
      <c r="D370">
        <v>1037.73</v>
      </c>
      <c r="E370">
        <v>1011.97</v>
      </c>
      <c r="F370">
        <v>418.43900000000002</v>
      </c>
      <c r="G370" s="9">
        <v>5.9211300000000002E-20</v>
      </c>
      <c r="H370">
        <v>43282.8</v>
      </c>
      <c r="I370">
        <v>0</v>
      </c>
    </row>
    <row r="371" spans="1:9" x14ac:dyDescent="0.25">
      <c r="A371" t="s">
        <v>97</v>
      </c>
      <c r="B371">
        <v>1082.8499999999999</v>
      </c>
      <c r="C371">
        <v>1080.18</v>
      </c>
      <c r="D371">
        <v>1037.8800000000001</v>
      </c>
      <c r="E371">
        <v>1011.81</v>
      </c>
      <c r="F371">
        <v>418.27100000000002</v>
      </c>
      <c r="G371" s="9">
        <v>3.6122300000000003E-21</v>
      </c>
      <c r="H371">
        <v>67067.8</v>
      </c>
      <c r="I371">
        <v>0</v>
      </c>
    </row>
    <row r="372" spans="1:9" x14ac:dyDescent="0.25">
      <c r="A372" t="s">
        <v>97</v>
      </c>
      <c r="B372">
        <v>1084.17</v>
      </c>
      <c r="C372">
        <v>1082.21</v>
      </c>
      <c r="D372">
        <v>1037.6500000000001</v>
      </c>
      <c r="E372">
        <v>1010.97</v>
      </c>
      <c r="F372">
        <v>417.38</v>
      </c>
      <c r="G372" s="9">
        <v>9.0049800000000002E-21</v>
      </c>
      <c r="H372">
        <v>193568</v>
      </c>
      <c r="I372">
        <v>0</v>
      </c>
    </row>
    <row r="373" spans="1:9" x14ac:dyDescent="0.25">
      <c r="A373" t="s">
        <v>97</v>
      </c>
      <c r="B373">
        <v>1084.5899999999999</v>
      </c>
      <c r="C373">
        <v>1082.43</v>
      </c>
      <c r="D373">
        <v>1038.45</v>
      </c>
      <c r="E373">
        <v>1012.23</v>
      </c>
      <c r="F373">
        <v>418.69299999999998</v>
      </c>
      <c r="G373" s="9">
        <v>2.8361400000000001E-21</v>
      </c>
      <c r="H373">
        <v>115197</v>
      </c>
      <c r="I373">
        <v>0</v>
      </c>
    </row>
    <row r="374" spans="1:9" x14ac:dyDescent="0.25">
      <c r="A374" t="s">
        <v>97</v>
      </c>
      <c r="B374">
        <v>1081.9100000000001</v>
      </c>
      <c r="C374">
        <v>1079.8399999999999</v>
      </c>
      <c r="D374">
        <v>1037.49</v>
      </c>
      <c r="E374">
        <v>1012.26</v>
      </c>
      <c r="F374">
        <v>418.71100000000001</v>
      </c>
      <c r="G374" s="9">
        <v>1.06239E-20</v>
      </c>
      <c r="H374">
        <v>69673.399999999994</v>
      </c>
      <c r="I374">
        <v>0</v>
      </c>
    </row>
    <row r="375" spans="1:9" x14ac:dyDescent="0.25">
      <c r="A375" t="s">
        <v>97</v>
      </c>
      <c r="B375">
        <v>1087.77</v>
      </c>
      <c r="C375">
        <v>1085.6199999999999</v>
      </c>
      <c r="D375">
        <v>1039.24</v>
      </c>
      <c r="E375">
        <v>1012.62</v>
      </c>
      <c r="F375">
        <v>419.065</v>
      </c>
      <c r="G375" s="9">
        <v>3.31072E-25</v>
      </c>
      <c r="H375">
        <v>31024.1</v>
      </c>
      <c r="I375">
        <v>0</v>
      </c>
    </row>
    <row r="376" spans="1:9" x14ac:dyDescent="0.25">
      <c r="A376" t="s">
        <v>97</v>
      </c>
      <c r="B376">
        <v>1092.19</v>
      </c>
      <c r="C376">
        <v>1090.1300000000001</v>
      </c>
      <c r="D376">
        <v>1038.6600000000001</v>
      </c>
      <c r="E376">
        <v>1010.08</v>
      </c>
      <c r="F376">
        <v>416.51299999999998</v>
      </c>
      <c r="G376" s="9">
        <v>3.2330599999999999E-22</v>
      </c>
      <c r="H376">
        <v>38754.6</v>
      </c>
      <c r="I376">
        <v>0</v>
      </c>
    </row>
    <row r="377" spans="1:9" x14ac:dyDescent="0.25">
      <c r="A377" t="s">
        <v>97</v>
      </c>
      <c r="B377">
        <v>1081.9100000000001</v>
      </c>
      <c r="C377">
        <v>1079.54</v>
      </c>
      <c r="D377">
        <v>1038.07</v>
      </c>
      <c r="E377">
        <v>1012.09</v>
      </c>
      <c r="F377">
        <v>418.53199999999998</v>
      </c>
      <c r="G377" s="9">
        <v>4.3188599999999996E-22</v>
      </c>
      <c r="H377">
        <v>34076.400000000001</v>
      </c>
      <c r="I377">
        <v>0</v>
      </c>
    </row>
    <row r="378" spans="1:9" x14ac:dyDescent="0.25">
      <c r="A378" t="s">
        <v>97</v>
      </c>
      <c r="B378">
        <v>1090.55</v>
      </c>
      <c r="C378">
        <v>1088.31</v>
      </c>
      <c r="D378">
        <v>1040</v>
      </c>
      <c r="E378">
        <v>1012.86</v>
      </c>
      <c r="F378">
        <v>419.322</v>
      </c>
      <c r="G378" s="9">
        <v>6.2060800000000004E-20</v>
      </c>
      <c r="H378">
        <v>61424</v>
      </c>
      <c r="I378">
        <v>0</v>
      </c>
    </row>
    <row r="379" spans="1:9" x14ac:dyDescent="0.25">
      <c r="A379" t="s">
        <v>97</v>
      </c>
      <c r="B379">
        <v>1084.6600000000001</v>
      </c>
      <c r="C379">
        <v>1082.45</v>
      </c>
      <c r="D379">
        <v>1038.1400000000001</v>
      </c>
      <c r="E379">
        <v>1012.53</v>
      </c>
      <c r="F379">
        <v>418.98599999999999</v>
      </c>
      <c r="G379" s="9">
        <v>2.9448400000000003E-20</v>
      </c>
      <c r="H379">
        <v>22682.2</v>
      </c>
      <c r="I379">
        <v>0</v>
      </c>
    </row>
    <row r="380" spans="1:9" x14ac:dyDescent="0.25">
      <c r="A380" t="s">
        <v>97</v>
      </c>
      <c r="B380">
        <v>1077.93</v>
      </c>
      <c r="C380">
        <v>1075.56</v>
      </c>
      <c r="D380">
        <v>1037.04</v>
      </c>
      <c r="E380">
        <v>1012.09</v>
      </c>
      <c r="F380">
        <v>418.46199999999999</v>
      </c>
      <c r="G380" s="9">
        <v>8.1192400000000003E-24</v>
      </c>
      <c r="H380">
        <v>95160</v>
      </c>
      <c r="I380">
        <v>0</v>
      </c>
    </row>
    <row r="381" spans="1:9" x14ac:dyDescent="0.25">
      <c r="A381" t="s">
        <v>97</v>
      </c>
      <c r="B381">
        <v>1083.21</v>
      </c>
      <c r="C381">
        <v>1080.73</v>
      </c>
      <c r="D381">
        <v>1037.8699999999999</v>
      </c>
      <c r="E381">
        <v>1012.14</v>
      </c>
      <c r="F381">
        <v>418.58</v>
      </c>
      <c r="G381" s="9">
        <v>1.5132899999999999E-19</v>
      </c>
      <c r="H381">
        <v>74077.100000000006</v>
      </c>
      <c r="I381">
        <v>0</v>
      </c>
    </row>
    <row r="382" spans="1:9" x14ac:dyDescent="0.25">
      <c r="A382" t="s">
        <v>97</v>
      </c>
      <c r="B382">
        <v>1087.5</v>
      </c>
      <c r="C382">
        <v>1085.28</v>
      </c>
      <c r="D382">
        <v>1038.33</v>
      </c>
      <c r="E382">
        <v>1011.59</v>
      </c>
      <c r="F382">
        <v>418.04300000000001</v>
      </c>
      <c r="G382" s="9">
        <v>4.23041E-21</v>
      </c>
      <c r="H382">
        <v>50099.6</v>
      </c>
      <c r="I382">
        <v>0</v>
      </c>
    </row>
    <row r="383" spans="1:9" x14ac:dyDescent="0.25">
      <c r="A383" t="s">
        <v>97</v>
      </c>
      <c r="B383">
        <v>1073.8800000000001</v>
      </c>
      <c r="C383">
        <v>1071.45</v>
      </c>
      <c r="D383">
        <v>1036.42</v>
      </c>
      <c r="E383">
        <v>1011.69</v>
      </c>
      <c r="F383">
        <v>418.149</v>
      </c>
      <c r="G383" s="9">
        <v>3.2596799999999999E-20</v>
      </c>
      <c r="H383">
        <v>13079.9</v>
      </c>
      <c r="I383">
        <v>0</v>
      </c>
    </row>
    <row r="384" spans="1:9" x14ac:dyDescent="0.25">
      <c r="A384" t="s">
        <v>97</v>
      </c>
      <c r="B384">
        <v>1084.0999999999999</v>
      </c>
      <c r="C384">
        <v>1082.02</v>
      </c>
      <c r="D384">
        <v>1038.78</v>
      </c>
      <c r="E384">
        <v>1012.59</v>
      </c>
      <c r="F384">
        <v>419.03</v>
      </c>
      <c r="G384" s="9">
        <v>1.53279E-20</v>
      </c>
      <c r="H384">
        <v>41191.800000000003</v>
      </c>
      <c r="I384">
        <v>0</v>
      </c>
    </row>
    <row r="385" spans="1:25" x14ac:dyDescent="0.25">
      <c r="A385" t="s">
        <v>97</v>
      </c>
      <c r="B385">
        <v>1079.97</v>
      </c>
      <c r="C385">
        <v>1077.79</v>
      </c>
      <c r="D385">
        <v>1036.5899999999999</v>
      </c>
      <c r="E385">
        <v>1011.44</v>
      </c>
      <c r="F385">
        <v>417.87200000000001</v>
      </c>
      <c r="G385" s="9">
        <v>3.9365799999999999E-21</v>
      </c>
      <c r="H385">
        <v>101310</v>
      </c>
      <c r="I385">
        <v>0</v>
      </c>
    </row>
    <row r="386" spans="1:25" x14ac:dyDescent="0.25">
      <c r="A386" t="s">
        <v>97</v>
      </c>
      <c r="B386">
        <v>1071.94</v>
      </c>
      <c r="C386">
        <v>1069.6199999999999</v>
      </c>
      <c r="D386">
        <v>1037.32</v>
      </c>
      <c r="E386">
        <v>1014.24</v>
      </c>
      <c r="F386">
        <v>420.63499999999999</v>
      </c>
      <c r="G386" s="9">
        <v>5.6268499999999997E-24</v>
      </c>
      <c r="H386">
        <v>19110.5</v>
      </c>
      <c r="I386">
        <v>0</v>
      </c>
    </row>
    <row r="387" spans="1:25" x14ac:dyDescent="0.25">
      <c r="A387" t="s">
        <v>97</v>
      </c>
      <c r="B387">
        <v>1082.19</v>
      </c>
      <c r="C387">
        <v>1079.73</v>
      </c>
      <c r="D387">
        <v>1037.78</v>
      </c>
      <c r="E387">
        <v>1011.43</v>
      </c>
      <c r="F387">
        <v>417.86599999999999</v>
      </c>
      <c r="G387" s="9">
        <v>1.07323E-19</v>
      </c>
      <c r="H387">
        <v>65583.199999999997</v>
      </c>
      <c r="I387">
        <v>0</v>
      </c>
    </row>
    <row r="388" spans="1:25" x14ac:dyDescent="0.25">
      <c r="A388" t="s">
        <v>97</v>
      </c>
      <c r="B388">
        <v>1071.95</v>
      </c>
      <c r="C388">
        <v>1069.52</v>
      </c>
      <c r="D388">
        <v>1035.97</v>
      </c>
      <c r="E388">
        <v>1011.66</v>
      </c>
      <c r="F388">
        <v>418.09399999999999</v>
      </c>
      <c r="G388" s="9">
        <v>4.8963700000000004E-21</v>
      </c>
      <c r="H388">
        <v>40605.9</v>
      </c>
      <c r="I388">
        <v>0</v>
      </c>
    </row>
    <row r="389" spans="1:25" x14ac:dyDescent="0.25">
      <c r="A389" t="s">
        <v>97</v>
      </c>
      <c r="B389">
        <v>1071.3599999999999</v>
      </c>
      <c r="C389">
        <v>1068.75</v>
      </c>
      <c r="D389">
        <v>1036.03</v>
      </c>
      <c r="E389">
        <v>1012.21</v>
      </c>
      <c r="F389">
        <v>418.68</v>
      </c>
      <c r="G389" s="9">
        <v>2.97832E-22</v>
      </c>
      <c r="H389">
        <v>101949</v>
      </c>
      <c r="I389">
        <v>0</v>
      </c>
    </row>
    <row r="390" spans="1:25" x14ac:dyDescent="0.25">
      <c r="A390" t="s">
        <v>97</v>
      </c>
      <c r="B390">
        <v>1065.18</v>
      </c>
      <c r="C390">
        <v>1062.78</v>
      </c>
      <c r="D390">
        <v>1035.3699999999999</v>
      </c>
      <c r="E390">
        <v>1012.78</v>
      </c>
      <c r="F390">
        <v>419.24900000000002</v>
      </c>
      <c r="G390" s="9">
        <v>2.8350599999999999E-21</v>
      </c>
      <c r="H390">
        <v>45307</v>
      </c>
      <c r="I390">
        <v>0</v>
      </c>
    </row>
    <row r="391" spans="1:25" x14ac:dyDescent="0.25">
      <c r="A391" t="s">
        <v>97</v>
      </c>
      <c r="B391">
        <v>1065.04</v>
      </c>
      <c r="C391">
        <v>1062.02</v>
      </c>
      <c r="D391">
        <v>1034.3699999999999</v>
      </c>
      <c r="E391">
        <v>1011.68</v>
      </c>
      <c r="F391">
        <v>418.11500000000001</v>
      </c>
      <c r="G391" s="9">
        <v>7.1968799999999997E-22</v>
      </c>
      <c r="H391">
        <v>54583.199999999997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97</v>
      </c>
      <c r="B392">
        <v>1070.4000000000001</v>
      </c>
      <c r="C392">
        <v>1067.9100000000001</v>
      </c>
      <c r="D392">
        <v>1035.76</v>
      </c>
      <c r="E392">
        <v>1012.07</v>
      </c>
      <c r="F392">
        <v>418.52600000000001</v>
      </c>
      <c r="G392" s="9">
        <v>6.4410800000000002E-23</v>
      </c>
      <c r="H392">
        <v>43195.199999999997</v>
      </c>
      <c r="I392">
        <v>0</v>
      </c>
      <c r="R392">
        <f>AVERAGE(B343:B392)</f>
        <v>1079.3284000000001</v>
      </c>
      <c r="S392">
        <f>AVERAGE(C343:C392)</f>
        <v>1077.0597999999998</v>
      </c>
      <c r="U392">
        <f>_xlfn.VAR.P(B343:B392)</f>
        <v>39.459145440000022</v>
      </c>
      <c r="V392">
        <f>_xlfn.VAR.P(C343:C392)</f>
        <v>40.595325959999933</v>
      </c>
      <c r="X392">
        <f>1.96*SQRT(U392)/50</f>
        <v>0.24624073840232374</v>
      </c>
      <c r="Y392">
        <f>1.96*SQRT(V392)/50</f>
        <v>0.24976068882667324</v>
      </c>
    </row>
    <row r="393" spans="1:25" x14ac:dyDescent="0.25">
      <c r="A393" t="s">
        <v>97</v>
      </c>
      <c r="B393">
        <v>54068.276899999997</v>
      </c>
      <c r="C393" t="s">
        <v>37</v>
      </c>
    </row>
    <row r="394" spans="1:25" x14ac:dyDescent="0.25">
      <c r="A394" t="s">
        <v>113</v>
      </c>
      <c r="B394">
        <v>1018.65</v>
      </c>
      <c r="C394">
        <v>1010.31</v>
      </c>
      <c r="D394">
        <v>985.36699999999996</v>
      </c>
      <c r="E394">
        <v>981.28499999999997</v>
      </c>
      <c r="F394">
        <v>143.041</v>
      </c>
      <c r="G394" s="9">
        <v>2.04563E-22</v>
      </c>
      <c r="H394">
        <v>43529.5</v>
      </c>
      <c r="I394">
        <v>0</v>
      </c>
    </row>
    <row r="395" spans="1:25" x14ac:dyDescent="0.25">
      <c r="A395" t="s">
        <v>113</v>
      </c>
      <c r="B395">
        <v>1041.8499999999999</v>
      </c>
      <c r="C395">
        <v>1033.44</v>
      </c>
      <c r="D395">
        <v>1003.08</v>
      </c>
      <c r="E395">
        <v>997.56500000000005</v>
      </c>
      <c r="F395">
        <v>144.595</v>
      </c>
      <c r="G395" s="9">
        <v>3.69246E-20</v>
      </c>
      <c r="H395">
        <v>37821.599999999999</v>
      </c>
      <c r="I395">
        <v>0</v>
      </c>
    </row>
    <row r="396" spans="1:25" x14ac:dyDescent="0.25">
      <c r="A396" t="s">
        <v>113</v>
      </c>
      <c r="B396">
        <v>1019.89</v>
      </c>
      <c r="C396">
        <v>1011.72</v>
      </c>
      <c r="D396">
        <v>987.24</v>
      </c>
      <c r="E396">
        <v>982.91</v>
      </c>
      <c r="F396">
        <v>144.33000000000001</v>
      </c>
      <c r="G396" s="9">
        <v>2.0399300000000001E-19</v>
      </c>
      <c r="H396">
        <v>34915.599999999999</v>
      </c>
      <c r="I396">
        <v>0</v>
      </c>
    </row>
    <row r="397" spans="1:25" x14ac:dyDescent="0.25">
      <c r="A397" t="s">
        <v>113</v>
      </c>
      <c r="B397">
        <v>1032.32</v>
      </c>
      <c r="C397">
        <v>1024.27</v>
      </c>
      <c r="D397">
        <v>995.846</v>
      </c>
      <c r="E397">
        <v>990.95600000000002</v>
      </c>
      <c r="F397">
        <v>145.52099999999999</v>
      </c>
      <c r="G397" s="9">
        <v>2.5152199999999999E-21</v>
      </c>
      <c r="H397">
        <v>51036</v>
      </c>
      <c r="I397">
        <v>0</v>
      </c>
    </row>
    <row r="398" spans="1:25" x14ac:dyDescent="0.25">
      <c r="A398" t="s">
        <v>113</v>
      </c>
      <c r="B398">
        <v>1013.65</v>
      </c>
      <c r="C398">
        <v>1005.01</v>
      </c>
      <c r="D398">
        <v>981.99400000000003</v>
      </c>
      <c r="E398">
        <v>978.38099999999997</v>
      </c>
      <c r="F398">
        <v>143.792</v>
      </c>
      <c r="G398" s="9">
        <v>6.63181E-21</v>
      </c>
      <c r="H398">
        <v>36319.800000000003</v>
      </c>
      <c r="I398">
        <v>0</v>
      </c>
    </row>
    <row r="399" spans="1:25" x14ac:dyDescent="0.25">
      <c r="A399" t="s">
        <v>113</v>
      </c>
      <c r="B399">
        <v>1036.57</v>
      </c>
      <c r="C399">
        <v>1028.77</v>
      </c>
      <c r="D399">
        <v>996.89700000000005</v>
      </c>
      <c r="E399">
        <v>991.5</v>
      </c>
      <c r="F399">
        <v>143.75200000000001</v>
      </c>
      <c r="G399" s="9">
        <v>8.8663599999999995E-21</v>
      </c>
      <c r="H399">
        <v>25409</v>
      </c>
      <c r="I399">
        <v>0</v>
      </c>
    </row>
    <row r="400" spans="1:25" x14ac:dyDescent="0.25">
      <c r="A400" t="s">
        <v>113</v>
      </c>
      <c r="B400">
        <v>1014.21</v>
      </c>
      <c r="C400">
        <v>1005.88</v>
      </c>
      <c r="D400">
        <v>982.98699999999997</v>
      </c>
      <c r="E400">
        <v>978.90899999999999</v>
      </c>
      <c r="F400">
        <v>143.38200000000001</v>
      </c>
      <c r="G400" s="9">
        <v>1.2301599999999999E-21</v>
      </c>
      <c r="H400">
        <v>158530</v>
      </c>
      <c r="I400">
        <v>0</v>
      </c>
    </row>
    <row r="401" spans="1:9" x14ac:dyDescent="0.25">
      <c r="A401" t="s">
        <v>113</v>
      </c>
      <c r="B401">
        <v>1031.69</v>
      </c>
      <c r="C401">
        <v>1021.57</v>
      </c>
      <c r="D401">
        <v>993.60799999999995</v>
      </c>
      <c r="E401">
        <v>989.17399999999998</v>
      </c>
      <c r="F401">
        <v>145.04599999999999</v>
      </c>
      <c r="G401" s="9">
        <v>5.6804999999999998E-20</v>
      </c>
      <c r="H401">
        <v>52838.3</v>
      </c>
      <c r="I401">
        <v>0</v>
      </c>
    </row>
    <row r="402" spans="1:9" x14ac:dyDescent="0.25">
      <c r="A402" t="s">
        <v>113</v>
      </c>
      <c r="B402">
        <v>1012.94</v>
      </c>
      <c r="C402">
        <v>1004.55</v>
      </c>
      <c r="D402">
        <v>982.78399999999999</v>
      </c>
      <c r="E402">
        <v>979.15599999999995</v>
      </c>
      <c r="F402">
        <v>145.328</v>
      </c>
      <c r="G402" s="9">
        <v>4.4134800000000004E-21</v>
      </c>
      <c r="H402">
        <v>30606.3</v>
      </c>
      <c r="I402">
        <v>0</v>
      </c>
    </row>
    <row r="403" spans="1:9" x14ac:dyDescent="0.25">
      <c r="A403" t="s">
        <v>113</v>
      </c>
      <c r="B403">
        <v>1037.57</v>
      </c>
      <c r="C403">
        <v>1029.18</v>
      </c>
      <c r="D403">
        <v>999.25599999999997</v>
      </c>
      <c r="E403">
        <v>993.88900000000001</v>
      </c>
      <c r="F403">
        <v>144.46100000000001</v>
      </c>
      <c r="G403" s="9">
        <v>1.10141E-21</v>
      </c>
      <c r="H403">
        <v>29023.599999999999</v>
      </c>
      <c r="I403">
        <v>0</v>
      </c>
    </row>
    <row r="404" spans="1:9" x14ac:dyDescent="0.25">
      <c r="A404" t="s">
        <v>113</v>
      </c>
      <c r="B404">
        <v>1006.64</v>
      </c>
      <c r="C404">
        <v>998.51599999999996</v>
      </c>
      <c r="D404">
        <v>977.68799999999999</v>
      </c>
      <c r="E404">
        <v>974.63</v>
      </c>
      <c r="F404">
        <v>144.00399999999999</v>
      </c>
      <c r="G404" s="9">
        <v>3.0020499999999999E-21</v>
      </c>
      <c r="H404">
        <v>36451.300000000003</v>
      </c>
      <c r="I404">
        <v>0</v>
      </c>
    </row>
    <row r="405" spans="1:9" x14ac:dyDescent="0.25">
      <c r="A405" t="s">
        <v>113</v>
      </c>
      <c r="B405">
        <v>1016.12</v>
      </c>
      <c r="C405">
        <v>1008.44</v>
      </c>
      <c r="D405">
        <v>984.53099999999995</v>
      </c>
      <c r="E405">
        <v>980.63199999999995</v>
      </c>
      <c r="F405">
        <v>144.88</v>
      </c>
      <c r="G405" s="9">
        <v>5.3775300000000001E-22</v>
      </c>
      <c r="H405">
        <v>22222</v>
      </c>
      <c r="I405">
        <v>0</v>
      </c>
    </row>
    <row r="406" spans="1:9" x14ac:dyDescent="0.25">
      <c r="A406" t="s">
        <v>113</v>
      </c>
      <c r="B406">
        <v>991.41499999999996</v>
      </c>
      <c r="C406">
        <v>983.37199999999996</v>
      </c>
      <c r="D406">
        <v>966.83299999999997</v>
      </c>
      <c r="E406">
        <v>964.60199999999998</v>
      </c>
      <c r="F406">
        <v>142.434</v>
      </c>
      <c r="G406" s="9">
        <v>2.4920699999999999E-20</v>
      </c>
      <c r="H406">
        <v>142955</v>
      </c>
      <c r="I406">
        <v>0</v>
      </c>
    </row>
    <row r="407" spans="1:9" x14ac:dyDescent="0.25">
      <c r="A407" t="s">
        <v>113</v>
      </c>
      <c r="B407">
        <v>998.47699999999998</v>
      </c>
      <c r="C407">
        <v>990.49699999999996</v>
      </c>
      <c r="D407">
        <v>972.65</v>
      </c>
      <c r="E407">
        <v>970.00800000000004</v>
      </c>
      <c r="F407">
        <v>143.422</v>
      </c>
      <c r="G407" s="9">
        <v>1.60071E-19</v>
      </c>
      <c r="H407">
        <v>85895.5</v>
      </c>
      <c r="I407">
        <v>0</v>
      </c>
    </row>
    <row r="408" spans="1:9" x14ac:dyDescent="0.25">
      <c r="A408" t="s">
        <v>113</v>
      </c>
      <c r="B408">
        <v>990.279</v>
      </c>
      <c r="C408">
        <v>982.48199999999997</v>
      </c>
      <c r="D408">
        <v>966.404</v>
      </c>
      <c r="E408">
        <v>964.14499999999998</v>
      </c>
      <c r="F408">
        <v>142.6</v>
      </c>
      <c r="G408" s="9">
        <v>5.7751600000000002E-21</v>
      </c>
      <c r="H408">
        <v>22403.8</v>
      </c>
      <c r="I408">
        <v>0</v>
      </c>
    </row>
    <row r="409" spans="1:9" x14ac:dyDescent="0.25">
      <c r="A409" t="s">
        <v>113</v>
      </c>
      <c r="B409">
        <v>1002.61</v>
      </c>
      <c r="C409">
        <v>994.91499999999996</v>
      </c>
      <c r="D409">
        <v>975.49900000000002</v>
      </c>
      <c r="E409">
        <v>972.48299999999995</v>
      </c>
      <c r="F409">
        <v>143.38800000000001</v>
      </c>
      <c r="G409" s="9">
        <v>4.6094399999999999E-22</v>
      </c>
      <c r="H409">
        <v>23156.2</v>
      </c>
      <c r="I409">
        <v>0</v>
      </c>
    </row>
    <row r="410" spans="1:9" x14ac:dyDescent="0.25">
      <c r="A410" t="s">
        <v>113</v>
      </c>
      <c r="B410">
        <v>989.72299999999996</v>
      </c>
      <c r="C410">
        <v>981.77599999999995</v>
      </c>
      <c r="D410">
        <v>966.27800000000002</v>
      </c>
      <c r="E410">
        <v>964.17899999999997</v>
      </c>
      <c r="F410">
        <v>142.40799999999999</v>
      </c>
      <c r="G410" s="9">
        <v>1.52401E-19</v>
      </c>
      <c r="H410">
        <v>38099.5</v>
      </c>
      <c r="I410">
        <v>0</v>
      </c>
    </row>
    <row r="411" spans="1:9" x14ac:dyDescent="0.25">
      <c r="A411" t="s">
        <v>113</v>
      </c>
      <c r="B411">
        <v>1004.65</v>
      </c>
      <c r="C411">
        <v>996.56700000000001</v>
      </c>
      <c r="D411">
        <v>976.875</v>
      </c>
      <c r="E411">
        <v>973.904</v>
      </c>
      <c r="F411">
        <v>144.65299999999999</v>
      </c>
      <c r="G411" s="9">
        <v>1.66856E-21</v>
      </c>
      <c r="H411">
        <v>33588.199999999997</v>
      </c>
      <c r="I411">
        <v>0</v>
      </c>
    </row>
    <row r="412" spans="1:9" x14ac:dyDescent="0.25">
      <c r="A412" t="s">
        <v>113</v>
      </c>
      <c r="B412">
        <v>989.55100000000004</v>
      </c>
      <c r="C412">
        <v>981.63699999999994</v>
      </c>
      <c r="D412">
        <v>966.63800000000003</v>
      </c>
      <c r="E412">
        <v>964.67700000000002</v>
      </c>
      <c r="F412">
        <v>143.52799999999999</v>
      </c>
      <c r="G412" s="9">
        <v>3.7332900000000001E-22</v>
      </c>
      <c r="H412">
        <v>38849.5</v>
      </c>
      <c r="I412">
        <v>0</v>
      </c>
    </row>
    <row r="413" spans="1:9" x14ac:dyDescent="0.25">
      <c r="A413" t="s">
        <v>113</v>
      </c>
      <c r="B413">
        <v>997.30200000000002</v>
      </c>
      <c r="C413">
        <v>989.34900000000005</v>
      </c>
      <c r="D413">
        <v>970.83399999999995</v>
      </c>
      <c r="E413">
        <v>968.25900000000001</v>
      </c>
      <c r="F413">
        <v>143.47300000000001</v>
      </c>
      <c r="G413" s="9">
        <v>1.27197E-21</v>
      </c>
      <c r="H413">
        <v>38308.6</v>
      </c>
      <c r="I413">
        <v>0</v>
      </c>
    </row>
    <row r="414" spans="1:9" x14ac:dyDescent="0.25">
      <c r="A414" t="s">
        <v>113</v>
      </c>
      <c r="B414">
        <v>993.76599999999996</v>
      </c>
      <c r="C414">
        <v>985.56600000000003</v>
      </c>
      <c r="D414">
        <v>968.62099999999998</v>
      </c>
      <c r="E414">
        <v>966.18200000000002</v>
      </c>
      <c r="F414">
        <v>141.94399999999999</v>
      </c>
      <c r="G414" s="9">
        <v>1.7186300000000001E-23</v>
      </c>
      <c r="H414">
        <v>27839.200000000001</v>
      </c>
      <c r="I414">
        <v>0</v>
      </c>
    </row>
    <row r="415" spans="1:9" x14ac:dyDescent="0.25">
      <c r="A415" t="s">
        <v>113</v>
      </c>
      <c r="B415">
        <v>998.30799999999999</v>
      </c>
      <c r="C415">
        <v>990.33500000000004</v>
      </c>
      <c r="D415">
        <v>972.42399999999998</v>
      </c>
      <c r="E415">
        <v>970.13699999999994</v>
      </c>
      <c r="F415">
        <v>143.53</v>
      </c>
      <c r="G415" s="9">
        <v>2.44217E-20</v>
      </c>
      <c r="H415">
        <v>35170.699999999997</v>
      </c>
      <c r="I415">
        <v>0</v>
      </c>
    </row>
    <row r="416" spans="1:9" x14ac:dyDescent="0.25">
      <c r="A416" t="s">
        <v>113</v>
      </c>
      <c r="B416">
        <v>988.70100000000002</v>
      </c>
      <c r="C416">
        <v>980.89400000000001</v>
      </c>
      <c r="D416">
        <v>965.49800000000005</v>
      </c>
      <c r="E416">
        <v>963.49</v>
      </c>
      <c r="F416">
        <v>142.83600000000001</v>
      </c>
      <c r="G416" s="9">
        <v>2.20619E-21</v>
      </c>
      <c r="H416">
        <v>24647.9</v>
      </c>
      <c r="I416">
        <v>0</v>
      </c>
    </row>
    <row r="417" spans="1:9" x14ac:dyDescent="0.25">
      <c r="A417" t="s">
        <v>113</v>
      </c>
      <c r="B417">
        <v>994.404</v>
      </c>
      <c r="C417">
        <v>986.11099999999999</v>
      </c>
      <c r="D417">
        <v>969.32600000000002</v>
      </c>
      <c r="E417">
        <v>967.08600000000001</v>
      </c>
      <c r="F417">
        <v>143.417</v>
      </c>
      <c r="G417" s="9">
        <v>3.4915700000000003E-23</v>
      </c>
      <c r="H417">
        <v>57391.5</v>
      </c>
      <c r="I417">
        <v>0</v>
      </c>
    </row>
    <row r="418" spans="1:9" x14ac:dyDescent="0.25">
      <c r="A418" t="s">
        <v>113</v>
      </c>
      <c r="B418">
        <v>988.11599999999999</v>
      </c>
      <c r="C418">
        <v>980.22799999999995</v>
      </c>
      <c r="D418">
        <v>963.66200000000003</v>
      </c>
      <c r="E418">
        <v>961.29899999999998</v>
      </c>
      <c r="F418">
        <v>141.90299999999999</v>
      </c>
      <c r="G418" s="9">
        <v>1.64243E-22</v>
      </c>
      <c r="H418">
        <v>22545.3</v>
      </c>
      <c r="I418">
        <v>0</v>
      </c>
    </row>
    <row r="419" spans="1:9" x14ac:dyDescent="0.25">
      <c r="A419" t="s">
        <v>113</v>
      </c>
      <c r="B419">
        <v>991.01800000000003</v>
      </c>
      <c r="C419">
        <v>982.70500000000004</v>
      </c>
      <c r="D419">
        <v>965.46600000000001</v>
      </c>
      <c r="E419">
        <v>963.12900000000002</v>
      </c>
      <c r="F419">
        <v>143.136</v>
      </c>
      <c r="G419" s="9">
        <v>1.7737499999999999E-19</v>
      </c>
      <c r="H419">
        <v>31576.7</v>
      </c>
      <c r="I419">
        <v>0</v>
      </c>
    </row>
    <row r="420" spans="1:9" x14ac:dyDescent="0.25">
      <c r="A420" t="s">
        <v>113</v>
      </c>
      <c r="B420">
        <v>989.71400000000006</v>
      </c>
      <c r="C420">
        <v>982.00900000000001</v>
      </c>
      <c r="D420">
        <v>964.75300000000004</v>
      </c>
      <c r="E420">
        <v>962.65499999999997</v>
      </c>
      <c r="F420">
        <v>143.905</v>
      </c>
      <c r="G420" s="9">
        <v>3.0760200000000001E-21</v>
      </c>
      <c r="H420">
        <v>29733.599999999999</v>
      </c>
      <c r="I420">
        <v>0</v>
      </c>
    </row>
    <row r="421" spans="1:9" x14ac:dyDescent="0.25">
      <c r="A421" t="s">
        <v>113</v>
      </c>
      <c r="B421">
        <v>992.19799999999998</v>
      </c>
      <c r="C421">
        <v>983.91800000000001</v>
      </c>
      <c r="D421">
        <v>966.52300000000002</v>
      </c>
      <c r="E421">
        <v>964.08900000000006</v>
      </c>
      <c r="F421">
        <v>144.048</v>
      </c>
      <c r="G421" s="9">
        <v>3.3318300000000002E-21</v>
      </c>
      <c r="H421">
        <v>22870.3</v>
      </c>
      <c r="I421">
        <v>0</v>
      </c>
    </row>
    <row r="422" spans="1:9" x14ac:dyDescent="0.25">
      <c r="A422" t="s">
        <v>113</v>
      </c>
      <c r="B422">
        <v>984.99</v>
      </c>
      <c r="C422">
        <v>977.56399999999996</v>
      </c>
      <c r="D422">
        <v>961.76400000000001</v>
      </c>
      <c r="E422">
        <v>959.36699999999996</v>
      </c>
      <c r="F422">
        <v>141.256</v>
      </c>
      <c r="G422" s="9">
        <v>6.8526199999999998E-21</v>
      </c>
      <c r="H422">
        <v>38262.300000000003</v>
      </c>
      <c r="I422">
        <v>0</v>
      </c>
    </row>
    <row r="423" spans="1:9" x14ac:dyDescent="0.25">
      <c r="A423" t="s">
        <v>113</v>
      </c>
      <c r="B423">
        <v>990.37199999999996</v>
      </c>
      <c r="C423">
        <v>982.70100000000002</v>
      </c>
      <c r="D423">
        <v>965.33299999999997</v>
      </c>
      <c r="E423">
        <v>963.02099999999996</v>
      </c>
      <c r="F423">
        <v>143.221</v>
      </c>
      <c r="G423" s="9">
        <v>1.0136800000000001E-19</v>
      </c>
      <c r="H423">
        <v>34848.400000000001</v>
      </c>
      <c r="I423">
        <v>0</v>
      </c>
    </row>
    <row r="424" spans="1:9" x14ac:dyDescent="0.25">
      <c r="A424" t="s">
        <v>113</v>
      </c>
      <c r="B424">
        <v>992.85699999999997</v>
      </c>
      <c r="C424">
        <v>984.76900000000001</v>
      </c>
      <c r="D424">
        <v>966.4</v>
      </c>
      <c r="E424">
        <v>964.41499999999996</v>
      </c>
      <c r="F424">
        <v>144.75700000000001</v>
      </c>
      <c r="G424" s="9">
        <v>4.82882E-22</v>
      </c>
      <c r="H424">
        <v>35110.699999999997</v>
      </c>
      <c r="I424">
        <v>0</v>
      </c>
    </row>
    <row r="425" spans="1:9" x14ac:dyDescent="0.25">
      <c r="A425" t="s">
        <v>113</v>
      </c>
      <c r="B425">
        <v>983.96799999999996</v>
      </c>
      <c r="C425">
        <v>975.92600000000004</v>
      </c>
      <c r="D425">
        <v>960.17399999999998</v>
      </c>
      <c r="E425">
        <v>958.40099999999995</v>
      </c>
      <c r="F425">
        <v>142.779</v>
      </c>
      <c r="G425" s="9">
        <v>9.9209399999999999E-20</v>
      </c>
      <c r="H425">
        <v>35916.5</v>
      </c>
      <c r="I425">
        <v>0</v>
      </c>
    </row>
    <row r="426" spans="1:9" x14ac:dyDescent="0.25">
      <c r="A426" t="s">
        <v>113</v>
      </c>
      <c r="B426">
        <v>985.50800000000004</v>
      </c>
      <c r="C426">
        <v>977.827</v>
      </c>
      <c r="D426">
        <v>961.21199999999999</v>
      </c>
      <c r="E426">
        <v>959.14499999999998</v>
      </c>
      <c r="F426">
        <v>142.20500000000001</v>
      </c>
      <c r="G426" s="9">
        <v>1.84352E-22</v>
      </c>
      <c r="H426">
        <v>57133.3</v>
      </c>
      <c r="I426">
        <v>0</v>
      </c>
    </row>
    <row r="427" spans="1:9" x14ac:dyDescent="0.25">
      <c r="A427" t="s">
        <v>113</v>
      </c>
      <c r="B427">
        <v>986.75400000000002</v>
      </c>
      <c r="C427">
        <v>978.58900000000006</v>
      </c>
      <c r="D427">
        <v>963.12300000000005</v>
      </c>
      <c r="E427">
        <v>960.92100000000005</v>
      </c>
      <c r="F427">
        <v>143.39099999999999</v>
      </c>
      <c r="G427" s="9">
        <v>1.2019999999999999E-20</v>
      </c>
      <c r="H427">
        <v>131588</v>
      </c>
      <c r="I427">
        <v>0</v>
      </c>
    </row>
    <row r="428" spans="1:9" x14ac:dyDescent="0.25">
      <c r="A428" t="s">
        <v>113</v>
      </c>
      <c r="B428">
        <v>998.48099999999999</v>
      </c>
      <c r="C428">
        <v>989.62199999999996</v>
      </c>
      <c r="D428">
        <v>971.33299999999997</v>
      </c>
      <c r="E428">
        <v>969.101</v>
      </c>
      <c r="F428">
        <v>146.16999999999999</v>
      </c>
      <c r="G428" s="9">
        <v>3.81145E-20</v>
      </c>
      <c r="H428">
        <v>266156</v>
      </c>
      <c r="I428">
        <v>0</v>
      </c>
    </row>
    <row r="429" spans="1:9" x14ac:dyDescent="0.25">
      <c r="A429" t="s">
        <v>113</v>
      </c>
      <c r="B429">
        <v>994.63900000000001</v>
      </c>
      <c r="C429">
        <v>985.65099999999995</v>
      </c>
      <c r="D429">
        <v>967.90599999999995</v>
      </c>
      <c r="E429">
        <v>965.48</v>
      </c>
      <c r="F429">
        <v>143.905</v>
      </c>
      <c r="G429" s="9">
        <v>5.0588500000000002E-23</v>
      </c>
      <c r="H429">
        <v>30039</v>
      </c>
      <c r="I429">
        <v>0</v>
      </c>
    </row>
    <row r="430" spans="1:9" x14ac:dyDescent="0.25">
      <c r="A430" t="s">
        <v>113</v>
      </c>
      <c r="B430">
        <v>987.70299999999997</v>
      </c>
      <c r="C430">
        <v>979.43700000000001</v>
      </c>
      <c r="D430">
        <v>963.63199999999995</v>
      </c>
      <c r="E430">
        <v>961.60500000000002</v>
      </c>
      <c r="F430">
        <v>144.43700000000001</v>
      </c>
      <c r="G430" s="9">
        <v>4.0876400000000004E-21</v>
      </c>
      <c r="H430">
        <v>16013.1</v>
      </c>
      <c r="I430">
        <v>0</v>
      </c>
    </row>
    <row r="431" spans="1:9" x14ac:dyDescent="0.25">
      <c r="A431" t="s">
        <v>113</v>
      </c>
      <c r="B431">
        <v>997.01300000000003</v>
      </c>
      <c r="C431">
        <v>989.31200000000001</v>
      </c>
      <c r="D431">
        <v>969.53200000000004</v>
      </c>
      <c r="E431">
        <v>966.60699999999997</v>
      </c>
      <c r="F431">
        <v>144.28399999999999</v>
      </c>
      <c r="G431" s="9">
        <v>1.3272E-22</v>
      </c>
      <c r="H431">
        <v>117539</v>
      </c>
      <c r="I431">
        <v>0</v>
      </c>
    </row>
    <row r="432" spans="1:9" x14ac:dyDescent="0.25">
      <c r="A432" t="s">
        <v>113</v>
      </c>
      <c r="B432">
        <v>984.30799999999999</v>
      </c>
      <c r="C432">
        <v>976.63199999999995</v>
      </c>
      <c r="D432">
        <v>960.70100000000002</v>
      </c>
      <c r="E432">
        <v>958.71500000000003</v>
      </c>
      <c r="F432">
        <v>141.523</v>
      </c>
      <c r="G432" s="9">
        <v>2.8255300000000002E-20</v>
      </c>
      <c r="H432">
        <v>27075.599999999999</v>
      </c>
      <c r="I432">
        <v>0</v>
      </c>
    </row>
    <row r="433" spans="1:25" x14ac:dyDescent="0.25">
      <c r="A433" t="s">
        <v>113</v>
      </c>
      <c r="B433">
        <v>989.34799999999996</v>
      </c>
      <c r="C433">
        <v>981.29</v>
      </c>
      <c r="D433">
        <v>963.61500000000001</v>
      </c>
      <c r="E433">
        <v>961.43499999999995</v>
      </c>
      <c r="F433">
        <v>143.477</v>
      </c>
      <c r="G433" s="9">
        <v>4.2805099999999998E-21</v>
      </c>
      <c r="H433">
        <v>106664</v>
      </c>
      <c r="I433">
        <v>0</v>
      </c>
    </row>
    <row r="434" spans="1:25" x14ac:dyDescent="0.25">
      <c r="A434" t="s">
        <v>113</v>
      </c>
      <c r="B434">
        <v>988.79100000000005</v>
      </c>
      <c r="C434">
        <v>980.529</v>
      </c>
      <c r="D434">
        <v>964.05399999999997</v>
      </c>
      <c r="E434">
        <v>961.87900000000002</v>
      </c>
      <c r="F434">
        <v>143.28299999999999</v>
      </c>
      <c r="G434" s="9">
        <v>1.01513E-19</v>
      </c>
      <c r="H434">
        <v>50807.199999999997</v>
      </c>
      <c r="I434">
        <v>0</v>
      </c>
    </row>
    <row r="435" spans="1:25" x14ac:dyDescent="0.25">
      <c r="A435" t="s">
        <v>113</v>
      </c>
      <c r="B435">
        <v>984.24900000000002</v>
      </c>
      <c r="C435">
        <v>976.197</v>
      </c>
      <c r="D435">
        <v>960.43700000000001</v>
      </c>
      <c r="E435">
        <v>958.452</v>
      </c>
      <c r="F435">
        <v>142.39500000000001</v>
      </c>
      <c r="G435" s="9">
        <v>7.0301700000000004E-22</v>
      </c>
      <c r="H435">
        <v>23592.9</v>
      </c>
      <c r="I435">
        <v>0</v>
      </c>
    </row>
    <row r="436" spans="1:25" x14ac:dyDescent="0.25">
      <c r="A436" t="s">
        <v>113</v>
      </c>
      <c r="B436">
        <v>990.154</v>
      </c>
      <c r="C436">
        <v>982.57899999999995</v>
      </c>
      <c r="D436">
        <v>965.63199999999995</v>
      </c>
      <c r="E436">
        <v>963.197</v>
      </c>
      <c r="F436">
        <v>142.91300000000001</v>
      </c>
      <c r="G436" s="9">
        <v>7.4262400000000006E-20</v>
      </c>
      <c r="H436">
        <v>55238.400000000001</v>
      </c>
      <c r="I436">
        <v>0</v>
      </c>
    </row>
    <row r="437" spans="1:25" x14ac:dyDescent="0.25">
      <c r="A437" t="s">
        <v>113</v>
      </c>
      <c r="B437">
        <v>983.56100000000004</v>
      </c>
      <c r="C437">
        <v>975.31200000000001</v>
      </c>
      <c r="D437">
        <v>960.05799999999999</v>
      </c>
      <c r="E437">
        <v>957.94</v>
      </c>
      <c r="F437">
        <v>142.12899999999999</v>
      </c>
      <c r="G437" s="9">
        <v>1.94585E-21</v>
      </c>
      <c r="H437">
        <v>27364.799999999999</v>
      </c>
      <c r="I437">
        <v>0</v>
      </c>
    </row>
    <row r="438" spans="1:25" x14ac:dyDescent="0.25">
      <c r="A438" t="s">
        <v>113</v>
      </c>
      <c r="B438">
        <v>986.89400000000001</v>
      </c>
      <c r="C438">
        <v>978.75900000000001</v>
      </c>
      <c r="D438">
        <v>962.51300000000003</v>
      </c>
      <c r="E438">
        <v>960.44100000000003</v>
      </c>
      <c r="F438">
        <v>143.286</v>
      </c>
      <c r="G438" s="9">
        <v>1.31322E-19</v>
      </c>
      <c r="H438">
        <v>56509.8</v>
      </c>
      <c r="I438">
        <v>0</v>
      </c>
    </row>
    <row r="439" spans="1:25" x14ac:dyDescent="0.25">
      <c r="A439" t="s">
        <v>113</v>
      </c>
      <c r="B439">
        <v>986.50900000000001</v>
      </c>
      <c r="C439">
        <v>978.45899999999995</v>
      </c>
      <c r="D439">
        <v>962.57799999999997</v>
      </c>
      <c r="E439">
        <v>960.27300000000002</v>
      </c>
      <c r="F439">
        <v>143.233</v>
      </c>
      <c r="G439" s="9">
        <v>1.6907E-21</v>
      </c>
      <c r="H439">
        <v>85590.5</v>
      </c>
      <c r="I439">
        <v>0</v>
      </c>
    </row>
    <row r="440" spans="1:25" x14ac:dyDescent="0.25">
      <c r="A440" t="s">
        <v>113</v>
      </c>
      <c r="B440">
        <v>985.36</v>
      </c>
      <c r="C440">
        <v>977.17899999999997</v>
      </c>
      <c r="D440">
        <v>961.31100000000004</v>
      </c>
      <c r="E440">
        <v>959.28800000000001</v>
      </c>
      <c r="F440">
        <v>143.059</v>
      </c>
      <c r="G440" s="9">
        <v>4.23379E-21</v>
      </c>
      <c r="H440">
        <v>82343.8</v>
      </c>
      <c r="I440">
        <v>0</v>
      </c>
    </row>
    <row r="441" spans="1:25" x14ac:dyDescent="0.25">
      <c r="A441" t="s">
        <v>113</v>
      </c>
      <c r="B441">
        <v>988.66600000000005</v>
      </c>
      <c r="C441">
        <v>980.84</v>
      </c>
      <c r="D441">
        <v>964.06299999999999</v>
      </c>
      <c r="E441">
        <v>961.87699999999995</v>
      </c>
      <c r="F441">
        <v>143.911</v>
      </c>
      <c r="G441" s="9">
        <v>2.4977199999999999E-21</v>
      </c>
      <c r="H441">
        <v>61339.8</v>
      </c>
      <c r="I441">
        <v>0</v>
      </c>
    </row>
    <row r="442" spans="1:25" x14ac:dyDescent="0.25">
      <c r="A442" t="s">
        <v>113</v>
      </c>
      <c r="B442">
        <v>988.86699999999996</v>
      </c>
      <c r="C442">
        <v>980.65099999999995</v>
      </c>
      <c r="D442">
        <v>964.13400000000001</v>
      </c>
      <c r="E442">
        <v>961.846</v>
      </c>
      <c r="F442">
        <v>142.57499999999999</v>
      </c>
      <c r="G442" s="9">
        <v>9.3795199999999999E-21</v>
      </c>
      <c r="H442">
        <v>57503.8</v>
      </c>
      <c r="I442">
        <v>0</v>
      </c>
    </row>
    <row r="443" spans="1:25" x14ac:dyDescent="0.25">
      <c r="A443" t="s">
        <v>113</v>
      </c>
      <c r="B443">
        <v>986.94100000000003</v>
      </c>
      <c r="C443">
        <v>978.721</v>
      </c>
      <c r="D443">
        <v>962.83900000000006</v>
      </c>
      <c r="E443">
        <v>960.76300000000003</v>
      </c>
      <c r="F443">
        <v>143.31899999999999</v>
      </c>
      <c r="G443" s="9">
        <v>3.6824099999999999E-22</v>
      </c>
      <c r="H443">
        <v>41871.300000000003</v>
      </c>
      <c r="I443">
        <v>0</v>
      </c>
    </row>
    <row r="444" spans="1:25" x14ac:dyDescent="0.25">
      <c r="A444" t="s">
        <v>113</v>
      </c>
      <c r="B444">
        <v>992.827</v>
      </c>
      <c r="C444">
        <v>985.10199999999998</v>
      </c>
      <c r="D444">
        <v>966.76700000000005</v>
      </c>
      <c r="E444">
        <v>964.30100000000004</v>
      </c>
      <c r="F444">
        <v>142.61699999999999</v>
      </c>
      <c r="G444" s="9">
        <v>3.8019300000000003E-20</v>
      </c>
      <c r="H444">
        <v>29841.8</v>
      </c>
      <c r="I444">
        <v>0</v>
      </c>
    </row>
    <row r="445" spans="1:25" x14ac:dyDescent="0.25">
      <c r="A445" t="s">
        <v>113</v>
      </c>
      <c r="B445">
        <v>987.01199999999994</v>
      </c>
      <c r="C445">
        <v>979.15599999999995</v>
      </c>
      <c r="D445">
        <v>962.798</v>
      </c>
      <c r="E445">
        <v>960.86500000000001</v>
      </c>
      <c r="F445">
        <v>142.768</v>
      </c>
      <c r="G445" s="9">
        <v>3.63463E-20</v>
      </c>
      <c r="H445">
        <v>41035.5</v>
      </c>
      <c r="I445">
        <v>0</v>
      </c>
    </row>
    <row r="446" spans="1:25" x14ac:dyDescent="0.25">
      <c r="A446" t="s">
        <v>113</v>
      </c>
      <c r="B446">
        <v>986.12400000000002</v>
      </c>
      <c r="C446">
        <v>977.83900000000006</v>
      </c>
      <c r="D446">
        <v>962.31200000000001</v>
      </c>
      <c r="E446">
        <v>960.22900000000004</v>
      </c>
      <c r="F446">
        <v>143.297</v>
      </c>
      <c r="G446" s="9">
        <v>7.1151699999999996E-23</v>
      </c>
      <c r="H446">
        <v>57199.8</v>
      </c>
      <c r="I446">
        <v>0</v>
      </c>
    </row>
    <row r="447" spans="1:25" x14ac:dyDescent="0.25">
      <c r="A447" t="s">
        <v>113</v>
      </c>
      <c r="B447">
        <v>989.971</v>
      </c>
      <c r="C447">
        <v>981.57100000000003</v>
      </c>
      <c r="D447">
        <v>964.48099999999999</v>
      </c>
      <c r="E447">
        <v>962.35699999999997</v>
      </c>
      <c r="F447">
        <v>143.46700000000001</v>
      </c>
      <c r="G447" s="9">
        <v>1.1850800000000001E-20</v>
      </c>
      <c r="H447">
        <v>26555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988.41200000000003</v>
      </c>
      <c r="C448">
        <v>979.83299999999997</v>
      </c>
      <c r="D448">
        <v>963.64499999999998</v>
      </c>
      <c r="E448">
        <v>961.38199999999995</v>
      </c>
      <c r="F448">
        <v>142.875</v>
      </c>
      <c r="G448" s="9">
        <v>1.62046E-21</v>
      </c>
      <c r="H448">
        <v>53709.3</v>
      </c>
      <c r="I448">
        <v>0</v>
      </c>
      <c r="R448">
        <f>AVERAGE(B399:B448)</f>
        <v>994.9250199999999</v>
      </c>
      <c r="S448">
        <f>AVERAGE(C399:C448)</f>
        <v>986.82628000000011</v>
      </c>
      <c r="U448">
        <f>_xlfn.VAR.P(B399:B448)</f>
        <v>161.81813213959981</v>
      </c>
      <c r="V448">
        <f>_xlfn.VAR.P(C399:C448)</f>
        <v>158.31647460160019</v>
      </c>
      <c r="X448">
        <f>1.96*SQRT(U448)/50</f>
        <v>0.49865440394224403</v>
      </c>
      <c r="Y448">
        <f>1.96*SQRT(V448)/50</f>
        <v>0.4932295890676095</v>
      </c>
    </row>
    <row r="449" spans="1:9" x14ac:dyDescent="0.25">
      <c r="A449" t="s">
        <v>113</v>
      </c>
      <c r="B449">
        <v>49841.992200000001</v>
      </c>
      <c r="C449" t="s">
        <v>37</v>
      </c>
    </row>
    <row r="450" spans="1:9" x14ac:dyDescent="0.25">
      <c r="A450" t="s">
        <v>216</v>
      </c>
      <c r="B450">
        <v>999.38800000000003</v>
      </c>
      <c r="C450">
        <v>991.76199999999994</v>
      </c>
      <c r="D450">
        <v>974.89700000000005</v>
      </c>
      <c r="E450">
        <v>970.88699999999994</v>
      </c>
      <c r="F450">
        <v>140.12200000000001</v>
      </c>
      <c r="G450" s="9">
        <v>3.6464400000000003E-21</v>
      </c>
      <c r="H450">
        <v>33021.699999999997</v>
      </c>
      <c r="I450">
        <v>0</v>
      </c>
    </row>
    <row r="451" spans="1:9" x14ac:dyDescent="0.25">
      <c r="A451" t="s">
        <v>216</v>
      </c>
      <c r="B451">
        <v>999.13400000000001</v>
      </c>
      <c r="C451">
        <v>990.81200000000001</v>
      </c>
      <c r="D451">
        <v>973.11800000000005</v>
      </c>
      <c r="E451">
        <v>970.702</v>
      </c>
      <c r="F451">
        <v>141.34200000000001</v>
      </c>
      <c r="G451" s="9">
        <v>7.7766800000000001E-25</v>
      </c>
      <c r="H451">
        <v>146819</v>
      </c>
      <c r="I451">
        <v>0</v>
      </c>
    </row>
    <row r="452" spans="1:9" x14ac:dyDescent="0.25">
      <c r="A452" t="s">
        <v>216</v>
      </c>
      <c r="B452">
        <v>1010.7</v>
      </c>
      <c r="C452">
        <v>1002.74</v>
      </c>
      <c r="D452">
        <v>981.31200000000001</v>
      </c>
      <c r="E452">
        <v>978.35900000000004</v>
      </c>
      <c r="F452">
        <v>141.93</v>
      </c>
      <c r="G452" s="9">
        <v>2.8745899999999997E-23</v>
      </c>
      <c r="H452">
        <v>22144.6</v>
      </c>
      <c r="I452">
        <v>0</v>
      </c>
    </row>
    <row r="453" spans="1:9" x14ac:dyDescent="0.25">
      <c r="A453" t="s">
        <v>216</v>
      </c>
      <c r="B453">
        <v>1004.57</v>
      </c>
      <c r="C453">
        <v>996.04700000000003</v>
      </c>
      <c r="D453">
        <v>976.96400000000006</v>
      </c>
      <c r="E453">
        <v>973.94500000000005</v>
      </c>
      <c r="F453">
        <v>141.63399999999999</v>
      </c>
      <c r="G453" s="9">
        <v>5.2898500000000002E-22</v>
      </c>
      <c r="H453">
        <v>23902.3</v>
      </c>
      <c r="I453">
        <v>0</v>
      </c>
    </row>
    <row r="454" spans="1:9" x14ac:dyDescent="0.25">
      <c r="A454" t="s">
        <v>216</v>
      </c>
      <c r="B454">
        <v>1008.38</v>
      </c>
      <c r="C454">
        <v>1000.03</v>
      </c>
      <c r="D454">
        <v>981.28599999999994</v>
      </c>
      <c r="E454">
        <v>978.35799999999995</v>
      </c>
      <c r="F454">
        <v>142.84299999999999</v>
      </c>
      <c r="G454" s="9">
        <v>5.69214E-21</v>
      </c>
      <c r="H454">
        <v>106482</v>
      </c>
      <c r="I454">
        <v>0</v>
      </c>
    </row>
    <row r="455" spans="1:9" x14ac:dyDescent="0.25">
      <c r="A455" t="s">
        <v>216</v>
      </c>
      <c r="B455">
        <v>1004.7</v>
      </c>
      <c r="C455">
        <v>996.4</v>
      </c>
      <c r="D455">
        <v>976.81399999999996</v>
      </c>
      <c r="E455">
        <v>973.76700000000005</v>
      </c>
      <c r="F455">
        <v>140.70400000000001</v>
      </c>
      <c r="G455" s="9">
        <v>2.8646199999999998E-21</v>
      </c>
      <c r="H455">
        <v>30624.3</v>
      </c>
      <c r="I455">
        <v>0</v>
      </c>
    </row>
    <row r="456" spans="1:9" x14ac:dyDescent="0.25">
      <c r="A456" t="s">
        <v>216</v>
      </c>
      <c r="B456">
        <v>991.97</v>
      </c>
      <c r="C456">
        <v>983.69299999999998</v>
      </c>
      <c r="D456">
        <v>967.38699999999994</v>
      </c>
      <c r="E456">
        <v>965.29899999999998</v>
      </c>
      <c r="F456">
        <v>139.137</v>
      </c>
      <c r="G456" s="9">
        <v>1.46013E-21</v>
      </c>
      <c r="H456">
        <v>100666</v>
      </c>
      <c r="I456">
        <v>0</v>
      </c>
    </row>
    <row r="457" spans="1:9" x14ac:dyDescent="0.25">
      <c r="A457" t="s">
        <v>216</v>
      </c>
      <c r="B457">
        <v>992.09</v>
      </c>
      <c r="C457">
        <v>983.84199999999998</v>
      </c>
      <c r="D457">
        <v>967.77200000000005</v>
      </c>
      <c r="E457">
        <v>965.77700000000004</v>
      </c>
      <c r="F457">
        <v>139.53299999999999</v>
      </c>
      <c r="G457" s="9">
        <v>3.0332499999999999E-21</v>
      </c>
      <c r="H457">
        <v>25653.200000000001</v>
      </c>
      <c r="I457">
        <v>0</v>
      </c>
    </row>
    <row r="458" spans="1:9" x14ac:dyDescent="0.25">
      <c r="A458" t="s">
        <v>216</v>
      </c>
      <c r="B458">
        <v>1001.99</v>
      </c>
      <c r="C458">
        <v>993.52800000000002</v>
      </c>
      <c r="D458">
        <v>974.55</v>
      </c>
      <c r="E458">
        <v>971.87800000000004</v>
      </c>
      <c r="F458">
        <v>139.82499999999999</v>
      </c>
      <c r="G458" s="9">
        <v>1.50147E-20</v>
      </c>
      <c r="H458">
        <v>53682.7</v>
      </c>
      <c r="I458">
        <v>0</v>
      </c>
    </row>
    <row r="459" spans="1:9" x14ac:dyDescent="0.25">
      <c r="A459" t="s">
        <v>216</v>
      </c>
      <c r="B459">
        <v>994.03399999999999</v>
      </c>
      <c r="C459">
        <v>986.31899999999996</v>
      </c>
      <c r="D459">
        <v>970.09400000000005</v>
      </c>
      <c r="E459">
        <v>968.09900000000005</v>
      </c>
      <c r="F459">
        <v>142.11799999999999</v>
      </c>
      <c r="G459" s="9">
        <v>4.8173099999999998E-23</v>
      </c>
      <c r="H459">
        <v>51213.599999999999</v>
      </c>
      <c r="I459">
        <v>0</v>
      </c>
    </row>
    <row r="460" spans="1:9" x14ac:dyDescent="0.25">
      <c r="A460" t="s">
        <v>216</v>
      </c>
      <c r="B460">
        <v>1005.77</v>
      </c>
      <c r="C460">
        <v>997.64400000000001</v>
      </c>
      <c r="D460">
        <v>977.80200000000002</v>
      </c>
      <c r="E460">
        <v>975.23500000000001</v>
      </c>
      <c r="F460">
        <v>141.911</v>
      </c>
      <c r="G460" s="9">
        <v>6.8765300000000003E-20</v>
      </c>
      <c r="H460">
        <v>61112.7</v>
      </c>
      <c r="I460">
        <v>0</v>
      </c>
    </row>
    <row r="461" spans="1:9" x14ac:dyDescent="0.25">
      <c r="A461" t="s">
        <v>216</v>
      </c>
      <c r="B461">
        <v>1008.11</v>
      </c>
      <c r="C461">
        <v>1000.32</v>
      </c>
      <c r="D461">
        <v>979.26400000000001</v>
      </c>
      <c r="E461">
        <v>976.48199999999997</v>
      </c>
      <c r="F461">
        <v>142.422</v>
      </c>
      <c r="G461" s="9">
        <v>3.7608099999999997E-21</v>
      </c>
      <c r="H461">
        <v>59796.1</v>
      </c>
      <c r="I461">
        <v>0</v>
      </c>
    </row>
    <row r="462" spans="1:9" x14ac:dyDescent="0.25">
      <c r="A462" t="s">
        <v>216</v>
      </c>
      <c r="B462">
        <v>998.02800000000002</v>
      </c>
      <c r="C462">
        <v>990.36199999999997</v>
      </c>
      <c r="D462">
        <v>971.66499999999996</v>
      </c>
      <c r="E462">
        <v>969.07600000000002</v>
      </c>
      <c r="F462">
        <v>140.21600000000001</v>
      </c>
      <c r="G462" s="9">
        <v>7.3483199999999999E-24</v>
      </c>
      <c r="H462">
        <v>52029.4</v>
      </c>
      <c r="I462">
        <v>0</v>
      </c>
    </row>
    <row r="463" spans="1:9" x14ac:dyDescent="0.25">
      <c r="A463" t="s">
        <v>216</v>
      </c>
      <c r="B463">
        <v>1001.16</v>
      </c>
      <c r="C463">
        <v>992.80700000000002</v>
      </c>
      <c r="D463">
        <v>973.27700000000004</v>
      </c>
      <c r="E463">
        <v>970.72699999999998</v>
      </c>
      <c r="F463">
        <v>138.55600000000001</v>
      </c>
      <c r="G463" s="9">
        <v>3.4783200000000003E-21</v>
      </c>
      <c r="H463">
        <v>90254.9</v>
      </c>
      <c r="I463">
        <v>0</v>
      </c>
    </row>
    <row r="464" spans="1:9" x14ac:dyDescent="0.25">
      <c r="A464" t="s">
        <v>216</v>
      </c>
      <c r="B464">
        <v>1009.16</v>
      </c>
      <c r="C464">
        <v>1001.16</v>
      </c>
      <c r="D464">
        <v>980.18499999999995</v>
      </c>
      <c r="E464">
        <v>977.11800000000005</v>
      </c>
      <c r="F464">
        <v>142.386</v>
      </c>
      <c r="G464" s="9">
        <v>7.6546100000000001E-22</v>
      </c>
      <c r="H464">
        <v>39768.9</v>
      </c>
      <c r="I464">
        <v>0</v>
      </c>
    </row>
    <row r="465" spans="1:9" x14ac:dyDescent="0.25">
      <c r="A465" t="s">
        <v>216</v>
      </c>
      <c r="B465">
        <v>1005.69</v>
      </c>
      <c r="C465">
        <v>997.56899999999996</v>
      </c>
      <c r="D465">
        <v>977.25599999999997</v>
      </c>
      <c r="E465">
        <v>974.548</v>
      </c>
      <c r="F465">
        <v>140.9</v>
      </c>
      <c r="G465" s="9">
        <v>1.30132E-21</v>
      </c>
      <c r="H465">
        <v>24071.3</v>
      </c>
      <c r="I465">
        <v>0</v>
      </c>
    </row>
    <row r="466" spans="1:9" x14ac:dyDescent="0.25">
      <c r="A466" t="s">
        <v>216</v>
      </c>
      <c r="B466">
        <v>1004.26</v>
      </c>
      <c r="C466">
        <v>996.19899999999996</v>
      </c>
      <c r="D466">
        <v>976.74699999999996</v>
      </c>
      <c r="E466">
        <v>973.98</v>
      </c>
      <c r="F466">
        <v>140.59200000000001</v>
      </c>
      <c r="G466" s="9">
        <v>4.1163699999999999E-21</v>
      </c>
      <c r="H466">
        <v>36464.9</v>
      </c>
      <c r="I466">
        <v>0</v>
      </c>
    </row>
    <row r="467" spans="1:9" x14ac:dyDescent="0.25">
      <c r="A467" t="s">
        <v>216</v>
      </c>
      <c r="B467">
        <v>1006.57</v>
      </c>
      <c r="C467">
        <v>998.70899999999995</v>
      </c>
      <c r="D467">
        <v>978.58699999999999</v>
      </c>
      <c r="E467">
        <v>975.59699999999998</v>
      </c>
      <c r="F467">
        <v>141.88800000000001</v>
      </c>
      <c r="G467" s="9">
        <v>5.4689499999999997E-20</v>
      </c>
      <c r="H467">
        <v>50980.1</v>
      </c>
      <c r="I467">
        <v>0</v>
      </c>
    </row>
    <row r="468" spans="1:9" x14ac:dyDescent="0.25">
      <c r="A468" t="s">
        <v>216</v>
      </c>
      <c r="B468">
        <v>1016.03</v>
      </c>
      <c r="C468">
        <v>1008.48</v>
      </c>
      <c r="D468">
        <v>987.31399999999996</v>
      </c>
      <c r="E468">
        <v>982.85799999999995</v>
      </c>
      <c r="F468">
        <v>145.833</v>
      </c>
      <c r="G468" s="9">
        <v>4.2764199999999997E-20</v>
      </c>
      <c r="H468">
        <v>40868.300000000003</v>
      </c>
      <c r="I468">
        <v>0</v>
      </c>
    </row>
    <row r="469" spans="1:9" x14ac:dyDescent="0.25">
      <c r="A469" t="s">
        <v>216</v>
      </c>
      <c r="B469">
        <v>1012.04</v>
      </c>
      <c r="C469">
        <v>1003.65</v>
      </c>
      <c r="D469">
        <v>982.11199999999997</v>
      </c>
      <c r="E469">
        <v>978.78700000000003</v>
      </c>
      <c r="F469">
        <v>141.32499999999999</v>
      </c>
      <c r="G469" s="9">
        <v>1.42625E-22</v>
      </c>
      <c r="H469">
        <v>24711.3</v>
      </c>
      <c r="I469">
        <v>0</v>
      </c>
    </row>
    <row r="470" spans="1:9" x14ac:dyDescent="0.25">
      <c r="A470" t="s">
        <v>216</v>
      </c>
      <c r="B470">
        <v>1013.4</v>
      </c>
      <c r="C470">
        <v>1005.34</v>
      </c>
      <c r="D470">
        <v>981.98699999999997</v>
      </c>
      <c r="E470">
        <v>980.28599999999994</v>
      </c>
      <c r="F470">
        <v>142.696</v>
      </c>
      <c r="G470" s="9">
        <v>1.1470899999999999E-19</v>
      </c>
      <c r="H470">
        <v>50463.3</v>
      </c>
      <c r="I470">
        <v>0</v>
      </c>
    </row>
    <row r="471" spans="1:9" x14ac:dyDescent="0.25">
      <c r="A471" t="s">
        <v>216</v>
      </c>
      <c r="B471">
        <v>1001.18</v>
      </c>
      <c r="C471">
        <v>993</v>
      </c>
      <c r="D471">
        <v>974.00199999999995</v>
      </c>
      <c r="E471">
        <v>971.52</v>
      </c>
      <c r="F471">
        <v>141.52699999999999</v>
      </c>
      <c r="G471" s="9">
        <v>2.8873300000000001E-22</v>
      </c>
      <c r="H471">
        <v>46778</v>
      </c>
      <c r="I471">
        <v>0</v>
      </c>
    </row>
    <row r="472" spans="1:9" x14ac:dyDescent="0.25">
      <c r="A472" t="s">
        <v>216</v>
      </c>
      <c r="B472">
        <v>1007.92</v>
      </c>
      <c r="C472">
        <v>1000.29</v>
      </c>
      <c r="D472">
        <v>979.34699999999998</v>
      </c>
      <c r="E472">
        <v>976.48</v>
      </c>
      <c r="F472">
        <v>142.04300000000001</v>
      </c>
      <c r="G472" s="9">
        <v>1.8387900000000001E-20</v>
      </c>
      <c r="H472">
        <v>93245.6</v>
      </c>
      <c r="I472">
        <v>0</v>
      </c>
    </row>
    <row r="473" spans="1:9" x14ac:dyDescent="0.25">
      <c r="A473" t="s">
        <v>216</v>
      </c>
      <c r="B473">
        <v>995.95899999999995</v>
      </c>
      <c r="C473">
        <v>988.07899999999995</v>
      </c>
      <c r="D473">
        <v>971.00400000000002</v>
      </c>
      <c r="E473">
        <v>968.72199999999998</v>
      </c>
      <c r="F473">
        <v>140.47999999999999</v>
      </c>
      <c r="G473" s="9">
        <v>4.9171099999999999E-22</v>
      </c>
      <c r="H473">
        <v>32233.8</v>
      </c>
      <c r="I473">
        <v>0</v>
      </c>
    </row>
    <row r="474" spans="1:9" x14ac:dyDescent="0.25">
      <c r="A474" t="s">
        <v>216</v>
      </c>
      <c r="B474">
        <v>991.2</v>
      </c>
      <c r="C474">
        <v>982.74900000000002</v>
      </c>
      <c r="D474">
        <v>965.83199999999999</v>
      </c>
      <c r="E474">
        <v>963.95399999999995</v>
      </c>
      <c r="F474">
        <v>139.34299999999999</v>
      </c>
      <c r="G474" s="9">
        <v>2.3301E-22</v>
      </c>
      <c r="H474">
        <v>19484.3</v>
      </c>
      <c r="I474">
        <v>0</v>
      </c>
    </row>
    <row r="475" spans="1:9" x14ac:dyDescent="0.25">
      <c r="A475" t="s">
        <v>216</v>
      </c>
      <c r="B475">
        <v>995.77099999999996</v>
      </c>
      <c r="C475">
        <v>987.41800000000001</v>
      </c>
      <c r="D475">
        <v>969.81700000000001</v>
      </c>
      <c r="E475">
        <v>967.59900000000005</v>
      </c>
      <c r="F475">
        <v>139.24299999999999</v>
      </c>
      <c r="G475" s="9">
        <v>5.2880200000000001E-21</v>
      </c>
      <c r="H475">
        <v>53808.1</v>
      </c>
      <c r="I475">
        <v>0</v>
      </c>
    </row>
    <row r="476" spans="1:9" x14ac:dyDescent="0.25">
      <c r="A476" t="s">
        <v>216</v>
      </c>
      <c r="B476">
        <v>1028.73</v>
      </c>
      <c r="C476">
        <v>1020.84</v>
      </c>
      <c r="D476">
        <v>995.601</v>
      </c>
      <c r="E476">
        <v>992.98699999999997</v>
      </c>
      <c r="F476">
        <v>146.006</v>
      </c>
      <c r="G476" s="9">
        <v>4.8757900000000001E-23</v>
      </c>
      <c r="H476">
        <v>129716</v>
      </c>
      <c r="I476">
        <v>0</v>
      </c>
    </row>
    <row r="477" spans="1:9" x14ac:dyDescent="0.25">
      <c r="A477" t="s">
        <v>216</v>
      </c>
      <c r="B477">
        <v>1001.78</v>
      </c>
      <c r="C477">
        <v>993.42700000000002</v>
      </c>
      <c r="D477">
        <v>974.548</v>
      </c>
      <c r="E477">
        <v>972.11</v>
      </c>
      <c r="F477">
        <v>141.92099999999999</v>
      </c>
      <c r="G477" s="9">
        <v>4.4021000000000002E-20</v>
      </c>
      <c r="H477">
        <v>25162</v>
      </c>
      <c r="I477">
        <v>0</v>
      </c>
    </row>
    <row r="478" spans="1:9" x14ac:dyDescent="0.25">
      <c r="A478" t="s">
        <v>216</v>
      </c>
      <c r="B478">
        <v>1002.74</v>
      </c>
      <c r="C478">
        <v>994.94899999999996</v>
      </c>
      <c r="D478">
        <v>975.32399999999996</v>
      </c>
      <c r="E478">
        <v>972.77599999999995</v>
      </c>
      <c r="F478">
        <v>140.65100000000001</v>
      </c>
      <c r="G478" s="9">
        <v>5.7749500000000001E-22</v>
      </c>
      <c r="H478">
        <v>89787.9</v>
      </c>
      <c r="I478">
        <v>0</v>
      </c>
    </row>
    <row r="479" spans="1:9" x14ac:dyDescent="0.25">
      <c r="A479" t="s">
        <v>216</v>
      </c>
      <c r="B479">
        <v>1002.27</v>
      </c>
      <c r="C479">
        <v>994.476</v>
      </c>
      <c r="D479">
        <v>974.53700000000003</v>
      </c>
      <c r="E479">
        <v>971.81</v>
      </c>
      <c r="F479">
        <v>139.464</v>
      </c>
      <c r="G479" s="9">
        <v>8.9597699999999995E-22</v>
      </c>
      <c r="H479">
        <v>95776.3</v>
      </c>
      <c r="I479">
        <v>0</v>
      </c>
    </row>
    <row r="480" spans="1:9" x14ac:dyDescent="0.25">
      <c r="A480" t="s">
        <v>216</v>
      </c>
      <c r="B480">
        <v>1010.07</v>
      </c>
      <c r="C480">
        <v>1002.31</v>
      </c>
      <c r="D480">
        <v>980.50300000000004</v>
      </c>
      <c r="E480">
        <v>977.45699999999999</v>
      </c>
      <c r="F480">
        <v>142.38</v>
      </c>
      <c r="G480" s="9">
        <v>5.7609299999999997E-21</v>
      </c>
      <c r="H480">
        <v>54751.5</v>
      </c>
      <c r="I480">
        <v>0</v>
      </c>
    </row>
    <row r="481" spans="1:9" x14ac:dyDescent="0.25">
      <c r="A481" t="s">
        <v>216</v>
      </c>
      <c r="B481">
        <v>1002.45</v>
      </c>
      <c r="C481">
        <v>993.91</v>
      </c>
      <c r="D481">
        <v>974.64200000000005</v>
      </c>
      <c r="E481">
        <v>972.21500000000003</v>
      </c>
      <c r="F481">
        <v>140.33600000000001</v>
      </c>
      <c r="G481" s="9">
        <v>1.8516700000000001E-22</v>
      </c>
      <c r="H481">
        <v>64751.6</v>
      </c>
      <c r="I481">
        <v>0</v>
      </c>
    </row>
    <row r="482" spans="1:9" x14ac:dyDescent="0.25">
      <c r="A482" t="s">
        <v>216</v>
      </c>
      <c r="B482">
        <v>1003.29</v>
      </c>
      <c r="C482">
        <v>995.45399999999995</v>
      </c>
      <c r="D482">
        <v>975.65099999999995</v>
      </c>
      <c r="E482">
        <v>972.92700000000002</v>
      </c>
      <c r="F482">
        <v>141.399</v>
      </c>
      <c r="G482" s="9">
        <v>4.3245399999999999E-22</v>
      </c>
      <c r="H482">
        <v>20368</v>
      </c>
      <c r="I482">
        <v>0</v>
      </c>
    </row>
    <row r="483" spans="1:9" x14ac:dyDescent="0.25">
      <c r="A483" t="s">
        <v>216</v>
      </c>
      <c r="B483">
        <v>999.68499999999995</v>
      </c>
      <c r="C483">
        <v>991.83900000000006</v>
      </c>
      <c r="D483">
        <v>972.31500000000005</v>
      </c>
      <c r="E483">
        <v>969.97699999999998</v>
      </c>
      <c r="F483">
        <v>138.99600000000001</v>
      </c>
      <c r="G483" s="9">
        <v>3.4775399999999997E-24</v>
      </c>
      <c r="H483">
        <v>48904.6</v>
      </c>
      <c r="I483">
        <v>0</v>
      </c>
    </row>
    <row r="484" spans="1:9" x14ac:dyDescent="0.25">
      <c r="A484" t="s">
        <v>216</v>
      </c>
      <c r="B484">
        <v>1028.08</v>
      </c>
      <c r="C484">
        <v>1020.36</v>
      </c>
      <c r="D484">
        <v>992.577</v>
      </c>
      <c r="E484">
        <v>988.72</v>
      </c>
      <c r="F484">
        <v>145.292</v>
      </c>
      <c r="G484" s="9">
        <v>5.0953999999999997E-22</v>
      </c>
      <c r="H484">
        <v>134093</v>
      </c>
      <c r="I484">
        <v>0</v>
      </c>
    </row>
    <row r="485" spans="1:9" x14ac:dyDescent="0.25">
      <c r="A485" t="s">
        <v>216</v>
      </c>
      <c r="B485">
        <v>1012.77</v>
      </c>
      <c r="C485">
        <v>1004.66</v>
      </c>
      <c r="D485">
        <v>982.39800000000002</v>
      </c>
      <c r="E485">
        <v>979.149</v>
      </c>
      <c r="F485">
        <v>141.33000000000001</v>
      </c>
      <c r="G485" s="9">
        <v>7.07608E-22</v>
      </c>
      <c r="H485">
        <v>21984.7</v>
      </c>
      <c r="I485">
        <v>0</v>
      </c>
    </row>
    <row r="486" spans="1:9" x14ac:dyDescent="0.25">
      <c r="A486" t="s">
        <v>216</v>
      </c>
      <c r="B486">
        <v>1014.75</v>
      </c>
      <c r="C486">
        <v>1007.03</v>
      </c>
      <c r="D486">
        <v>984.23800000000006</v>
      </c>
      <c r="E486">
        <v>981.01599999999996</v>
      </c>
      <c r="F486">
        <v>142.51599999999999</v>
      </c>
      <c r="G486" s="9">
        <v>1.0302800000000001E-20</v>
      </c>
      <c r="H486">
        <v>79837.899999999994</v>
      </c>
      <c r="I486">
        <v>0</v>
      </c>
    </row>
    <row r="487" spans="1:9" x14ac:dyDescent="0.25">
      <c r="A487" t="s">
        <v>216</v>
      </c>
      <c r="B487">
        <v>1046.44</v>
      </c>
      <c r="C487">
        <v>1038.3499999999999</v>
      </c>
      <c r="D487">
        <v>1008.01</v>
      </c>
      <c r="E487">
        <v>1004.15</v>
      </c>
      <c r="F487">
        <v>148.84100000000001</v>
      </c>
      <c r="G487" s="9">
        <v>3.6429E-22</v>
      </c>
      <c r="H487">
        <v>41307.9</v>
      </c>
      <c r="I487">
        <v>0</v>
      </c>
    </row>
    <row r="488" spans="1:9" x14ac:dyDescent="0.25">
      <c r="A488" t="s">
        <v>216</v>
      </c>
      <c r="B488">
        <v>1038.76</v>
      </c>
      <c r="C488">
        <v>1031.06</v>
      </c>
      <c r="D488">
        <v>1003.33</v>
      </c>
      <c r="E488">
        <v>1000.92</v>
      </c>
      <c r="F488">
        <v>149.37100000000001</v>
      </c>
      <c r="G488" s="9">
        <v>5.4921799999999998E-21</v>
      </c>
      <c r="H488">
        <v>44769</v>
      </c>
      <c r="I488">
        <v>0</v>
      </c>
    </row>
    <row r="489" spans="1:9" x14ac:dyDescent="0.25">
      <c r="A489" t="s">
        <v>216</v>
      </c>
      <c r="B489">
        <v>1033.21</v>
      </c>
      <c r="C489">
        <v>1024.4100000000001</v>
      </c>
      <c r="D489">
        <v>998.30600000000004</v>
      </c>
      <c r="E489">
        <v>995.19299999999998</v>
      </c>
      <c r="F489">
        <v>147.73699999999999</v>
      </c>
      <c r="G489" s="9">
        <v>2.9039499999999999E-22</v>
      </c>
      <c r="H489">
        <v>16412</v>
      </c>
      <c r="I489">
        <v>0</v>
      </c>
    </row>
    <row r="490" spans="1:9" x14ac:dyDescent="0.25">
      <c r="A490" t="s">
        <v>216</v>
      </c>
      <c r="B490">
        <v>1027.8800000000001</v>
      </c>
      <c r="C490">
        <v>1019.25</v>
      </c>
      <c r="D490">
        <v>994.01400000000001</v>
      </c>
      <c r="E490">
        <v>990.51700000000005</v>
      </c>
      <c r="F490">
        <v>145.79</v>
      </c>
      <c r="G490" s="9">
        <v>3.0283399999999998E-22</v>
      </c>
      <c r="H490">
        <v>22515.8</v>
      </c>
      <c r="I490">
        <v>0</v>
      </c>
    </row>
    <row r="491" spans="1:9" x14ac:dyDescent="0.25">
      <c r="A491" t="s">
        <v>216</v>
      </c>
      <c r="B491">
        <v>1007.74</v>
      </c>
      <c r="C491">
        <v>999.53399999999999</v>
      </c>
      <c r="D491">
        <v>979.57500000000005</v>
      </c>
      <c r="E491">
        <v>976.96</v>
      </c>
      <c r="F491">
        <v>143.32599999999999</v>
      </c>
      <c r="G491" s="9">
        <v>1.1449900000000001E-23</v>
      </c>
      <c r="H491">
        <v>28990.400000000001</v>
      </c>
      <c r="I491">
        <v>0</v>
      </c>
    </row>
    <row r="492" spans="1:9" x14ac:dyDescent="0.25">
      <c r="A492" t="s">
        <v>216</v>
      </c>
      <c r="B492">
        <v>1015.75</v>
      </c>
      <c r="C492">
        <v>1007.51</v>
      </c>
      <c r="D492">
        <v>985.173</v>
      </c>
      <c r="E492">
        <v>982.27200000000005</v>
      </c>
      <c r="F492">
        <v>143.99100000000001</v>
      </c>
      <c r="G492" s="9">
        <v>1.0199400000000001E-24</v>
      </c>
      <c r="H492">
        <v>25202.3</v>
      </c>
      <c r="I492">
        <v>0</v>
      </c>
    </row>
    <row r="493" spans="1:9" x14ac:dyDescent="0.25">
      <c r="A493" t="s">
        <v>216</v>
      </c>
      <c r="B493">
        <v>1014.26</v>
      </c>
      <c r="C493">
        <v>1006.3</v>
      </c>
      <c r="D493">
        <v>984.97699999999998</v>
      </c>
      <c r="E493">
        <v>982.21500000000003</v>
      </c>
      <c r="F493">
        <v>144.81200000000001</v>
      </c>
      <c r="G493" s="9">
        <v>1.6397299999999999E-22</v>
      </c>
      <c r="H493">
        <v>48696</v>
      </c>
      <c r="I493">
        <v>0</v>
      </c>
    </row>
    <row r="494" spans="1:9" x14ac:dyDescent="0.25">
      <c r="A494" t="s">
        <v>216</v>
      </c>
      <c r="B494">
        <v>1015.94</v>
      </c>
      <c r="C494">
        <v>1007.36</v>
      </c>
      <c r="D494">
        <v>985.274</v>
      </c>
      <c r="E494">
        <v>982.86699999999996</v>
      </c>
      <c r="F494">
        <v>144.291</v>
      </c>
      <c r="G494" s="9">
        <v>1.4939500000000001E-20</v>
      </c>
      <c r="H494">
        <v>89551.6</v>
      </c>
      <c r="I494">
        <v>0</v>
      </c>
    </row>
    <row r="495" spans="1:9" x14ac:dyDescent="0.25">
      <c r="A495" t="s">
        <v>216</v>
      </c>
      <c r="B495">
        <v>1017.32</v>
      </c>
      <c r="C495">
        <v>1009.48</v>
      </c>
      <c r="D495">
        <v>986.21799999999996</v>
      </c>
      <c r="E495">
        <v>983.053</v>
      </c>
      <c r="F495">
        <v>142.95500000000001</v>
      </c>
      <c r="G495" s="9">
        <v>6.9989699999999995E-20</v>
      </c>
      <c r="H495">
        <v>46905.8</v>
      </c>
      <c r="I495">
        <v>0</v>
      </c>
    </row>
    <row r="496" spans="1:9" x14ac:dyDescent="0.25">
      <c r="A496" t="s">
        <v>216</v>
      </c>
      <c r="B496">
        <v>1024.17</v>
      </c>
      <c r="C496">
        <v>1016.5</v>
      </c>
      <c r="D496">
        <v>992.16399999999999</v>
      </c>
      <c r="E496">
        <v>989.41300000000001</v>
      </c>
      <c r="F496">
        <v>147.596</v>
      </c>
      <c r="G496" s="9">
        <v>9.9700900000000001E-21</v>
      </c>
      <c r="H496">
        <v>45631.1</v>
      </c>
      <c r="I496">
        <v>0</v>
      </c>
    </row>
    <row r="497" spans="1:25" x14ac:dyDescent="0.25">
      <c r="A497" t="s">
        <v>216</v>
      </c>
      <c r="B497">
        <v>1004.03</v>
      </c>
      <c r="C497">
        <v>995.98400000000004</v>
      </c>
      <c r="D497">
        <v>975.91800000000001</v>
      </c>
      <c r="E497">
        <v>973.65700000000004</v>
      </c>
      <c r="F497">
        <v>139.642</v>
      </c>
      <c r="G497" s="9">
        <v>6.8421699999999997E-22</v>
      </c>
      <c r="H497">
        <v>40845</v>
      </c>
      <c r="I497">
        <v>0</v>
      </c>
    </row>
    <row r="498" spans="1:25" x14ac:dyDescent="0.25">
      <c r="A498" t="s">
        <v>216</v>
      </c>
      <c r="B498">
        <v>1010.54</v>
      </c>
      <c r="C498">
        <v>1001.98</v>
      </c>
      <c r="D498">
        <v>981.04300000000001</v>
      </c>
      <c r="E498">
        <v>978.02800000000002</v>
      </c>
      <c r="F498">
        <v>141.69900000000001</v>
      </c>
      <c r="G498" s="9">
        <v>1.15252E-22</v>
      </c>
      <c r="H498">
        <v>20313.5</v>
      </c>
      <c r="I498">
        <v>0</v>
      </c>
    </row>
    <row r="499" spans="1:25" x14ac:dyDescent="0.25">
      <c r="A499" t="s">
        <v>216</v>
      </c>
      <c r="B499">
        <v>1010.93</v>
      </c>
      <c r="C499">
        <v>1003.04</v>
      </c>
      <c r="D499">
        <v>982.245</v>
      </c>
      <c r="E499">
        <v>979.27499999999998</v>
      </c>
      <c r="F499">
        <v>142.88800000000001</v>
      </c>
      <c r="G499" s="9">
        <v>2.41769E-20</v>
      </c>
      <c r="H499">
        <v>29082.9</v>
      </c>
      <c r="I499">
        <v>0</v>
      </c>
    </row>
    <row r="500" spans="1:25" x14ac:dyDescent="0.25">
      <c r="A500" t="s">
        <v>216</v>
      </c>
      <c r="B500">
        <v>1014.54</v>
      </c>
      <c r="C500">
        <v>1006.44</v>
      </c>
      <c r="D500">
        <v>983.75199999999995</v>
      </c>
      <c r="E500">
        <v>980.66600000000005</v>
      </c>
      <c r="F500">
        <v>144.23400000000001</v>
      </c>
      <c r="G500" s="9">
        <v>6.0515400000000001E-22</v>
      </c>
      <c r="H500">
        <v>66187.899999999994</v>
      </c>
      <c r="I500">
        <v>0</v>
      </c>
    </row>
    <row r="501" spans="1:25" x14ac:dyDescent="0.25">
      <c r="A501" t="s">
        <v>216</v>
      </c>
      <c r="B501">
        <v>998.77700000000004</v>
      </c>
      <c r="C501">
        <v>990.74599999999998</v>
      </c>
      <c r="D501">
        <v>972.22</v>
      </c>
      <c r="E501">
        <v>970.09500000000003</v>
      </c>
      <c r="F501">
        <v>140.839</v>
      </c>
      <c r="G501" s="9">
        <v>1.57122E-21</v>
      </c>
      <c r="H501">
        <v>78582.3</v>
      </c>
      <c r="I501">
        <v>0</v>
      </c>
    </row>
    <row r="502" spans="1:25" x14ac:dyDescent="0.25">
      <c r="A502" t="s">
        <v>216</v>
      </c>
      <c r="B502">
        <v>1009.43</v>
      </c>
      <c r="C502">
        <v>1001.25</v>
      </c>
      <c r="D502">
        <v>979.86699999999996</v>
      </c>
      <c r="E502">
        <v>977.09199999999998</v>
      </c>
      <c r="F502">
        <v>141.459</v>
      </c>
      <c r="G502" s="9">
        <v>1.3191100000000001E-21</v>
      </c>
      <c r="H502">
        <v>111149</v>
      </c>
      <c r="I502">
        <v>0</v>
      </c>
    </row>
    <row r="503" spans="1:25" x14ac:dyDescent="0.25">
      <c r="A503" t="s">
        <v>216</v>
      </c>
      <c r="B503">
        <v>995.798</v>
      </c>
      <c r="C503">
        <v>987.41499999999996</v>
      </c>
      <c r="D503">
        <v>969.16399999999999</v>
      </c>
      <c r="E503">
        <v>966.62900000000002</v>
      </c>
      <c r="F503">
        <v>138.745</v>
      </c>
      <c r="G503" s="9">
        <v>7.8163099999999993E-27</v>
      </c>
      <c r="H503">
        <v>53385.9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216</v>
      </c>
      <c r="B504">
        <v>1011.62</v>
      </c>
      <c r="C504">
        <v>1003.6</v>
      </c>
      <c r="D504">
        <v>981.44399999999996</v>
      </c>
      <c r="E504">
        <v>978.04100000000005</v>
      </c>
      <c r="F504">
        <v>141.042</v>
      </c>
      <c r="G504" s="9">
        <v>4.28477E-21</v>
      </c>
      <c r="H504">
        <v>51144.1</v>
      </c>
      <c r="I504">
        <v>0</v>
      </c>
      <c r="R504">
        <f>AVERAGE(B455:B504)</f>
        <v>1009.2156400000001</v>
      </c>
      <c r="S504">
        <f>AVERAGE(C455:C504)</f>
        <v>1001.1404400000002</v>
      </c>
      <c r="U504">
        <f>_xlfn.VAR.P(B455:B504)</f>
        <v>140.00455379040014</v>
      </c>
      <c r="V504">
        <f>_xlfn.VAR.P(C455:C504)</f>
        <v>140.62279444640001</v>
      </c>
      <c r="X504">
        <f>1.96*SQRT(U504)/50</f>
        <v>0.46382819829812033</v>
      </c>
      <c r="Y504">
        <f>1.96*SQRT(V504)/50</f>
        <v>0.46485117065370085</v>
      </c>
    </row>
    <row r="505" spans="1:25" x14ac:dyDescent="0.25">
      <c r="A505" t="s">
        <v>216</v>
      </c>
      <c r="B505">
        <v>50562.283300000003</v>
      </c>
      <c r="C505" t="s">
        <v>37</v>
      </c>
    </row>
    <row r="506" spans="1:25" x14ac:dyDescent="0.25">
      <c r="A506" t="s">
        <v>114</v>
      </c>
      <c r="B506">
        <v>1010.51</v>
      </c>
      <c r="C506">
        <v>0</v>
      </c>
      <c r="D506">
        <v>0</v>
      </c>
      <c r="E506">
        <v>0</v>
      </c>
      <c r="F506">
        <v>0</v>
      </c>
      <c r="G506" s="9">
        <v>1.85387E-21</v>
      </c>
      <c r="H506">
        <v>46665.5</v>
      </c>
      <c r="I506">
        <v>0</v>
      </c>
    </row>
    <row r="507" spans="1:25" x14ac:dyDescent="0.25">
      <c r="A507" t="s">
        <v>114</v>
      </c>
      <c r="B507">
        <v>1018.87</v>
      </c>
      <c r="C507">
        <v>0</v>
      </c>
      <c r="D507">
        <v>0</v>
      </c>
      <c r="E507">
        <v>0</v>
      </c>
      <c r="F507">
        <v>0</v>
      </c>
      <c r="G507" s="9">
        <v>3.02102E-21</v>
      </c>
      <c r="H507">
        <v>21125.5</v>
      </c>
      <c r="I507">
        <v>0</v>
      </c>
    </row>
    <row r="508" spans="1:25" x14ac:dyDescent="0.25">
      <c r="A508" t="s">
        <v>114</v>
      </c>
      <c r="B508">
        <v>1009.87</v>
      </c>
      <c r="C508">
        <v>0</v>
      </c>
      <c r="D508">
        <v>0</v>
      </c>
      <c r="E508">
        <v>0</v>
      </c>
      <c r="F508">
        <v>0</v>
      </c>
      <c r="G508" s="9">
        <v>2.4269600000000001E-21</v>
      </c>
      <c r="H508">
        <v>32858.6</v>
      </c>
      <c r="I508">
        <v>0</v>
      </c>
    </row>
    <row r="509" spans="1:25" x14ac:dyDescent="0.25">
      <c r="A509" t="s">
        <v>114</v>
      </c>
      <c r="B509">
        <v>1022.44</v>
      </c>
      <c r="C509">
        <v>0</v>
      </c>
      <c r="D509">
        <v>0</v>
      </c>
      <c r="E509">
        <v>0</v>
      </c>
      <c r="F509">
        <v>0</v>
      </c>
      <c r="G509" s="9">
        <v>1.3934299999999999E-21</v>
      </c>
      <c r="H509">
        <v>36872.6</v>
      </c>
      <c r="I509">
        <v>0</v>
      </c>
    </row>
    <row r="510" spans="1:25" x14ac:dyDescent="0.25">
      <c r="A510" t="s">
        <v>114</v>
      </c>
      <c r="B510">
        <v>1019.19</v>
      </c>
      <c r="C510">
        <v>0</v>
      </c>
      <c r="D510">
        <v>0</v>
      </c>
      <c r="E510">
        <v>0</v>
      </c>
      <c r="F510">
        <v>0</v>
      </c>
      <c r="G510" s="9">
        <v>2.67348E-22</v>
      </c>
      <c r="H510">
        <v>119195</v>
      </c>
      <c r="I510">
        <v>0</v>
      </c>
    </row>
    <row r="511" spans="1:25" x14ac:dyDescent="0.25">
      <c r="A511" t="s">
        <v>114</v>
      </c>
      <c r="B511">
        <v>1022.39</v>
      </c>
      <c r="C511">
        <v>0</v>
      </c>
      <c r="D511">
        <v>0</v>
      </c>
      <c r="E511">
        <v>0</v>
      </c>
      <c r="F511">
        <v>0</v>
      </c>
      <c r="G511" s="9">
        <v>4.4341699999999997E-22</v>
      </c>
      <c r="H511">
        <v>55933.4</v>
      </c>
      <c r="I511">
        <v>0</v>
      </c>
    </row>
    <row r="512" spans="1:25" x14ac:dyDescent="0.25">
      <c r="A512" t="s">
        <v>114</v>
      </c>
      <c r="B512">
        <v>1025.3699999999999</v>
      </c>
      <c r="C512">
        <v>0</v>
      </c>
      <c r="D512">
        <v>0</v>
      </c>
      <c r="E512">
        <v>0</v>
      </c>
      <c r="F512">
        <v>0</v>
      </c>
      <c r="G512" s="9">
        <v>5.9773500000000002E-23</v>
      </c>
      <c r="H512">
        <v>31233</v>
      </c>
      <c r="I512">
        <v>0</v>
      </c>
    </row>
    <row r="513" spans="1:9" x14ac:dyDescent="0.25">
      <c r="A513" t="s">
        <v>114</v>
      </c>
      <c r="B513">
        <v>1015.95</v>
      </c>
      <c r="C513">
        <v>0</v>
      </c>
      <c r="D513">
        <v>0</v>
      </c>
      <c r="E513">
        <v>0</v>
      </c>
      <c r="F513">
        <v>0</v>
      </c>
      <c r="G513" s="9">
        <v>3.2830899999999999E-22</v>
      </c>
      <c r="H513">
        <v>47563.9</v>
      </c>
      <c r="I513">
        <v>0</v>
      </c>
    </row>
    <row r="514" spans="1:9" x14ac:dyDescent="0.25">
      <c r="A514" t="s">
        <v>114</v>
      </c>
      <c r="B514">
        <v>1024.1099999999999</v>
      </c>
      <c r="C514">
        <v>0</v>
      </c>
      <c r="D514">
        <v>0</v>
      </c>
      <c r="E514">
        <v>0</v>
      </c>
      <c r="F514">
        <v>0</v>
      </c>
      <c r="G514" s="9">
        <v>1.4998400000000001E-20</v>
      </c>
      <c r="H514">
        <v>44264</v>
      </c>
      <c r="I514">
        <v>0</v>
      </c>
    </row>
    <row r="515" spans="1:9" x14ac:dyDescent="0.25">
      <c r="A515" t="s">
        <v>114</v>
      </c>
      <c r="B515">
        <v>1015.44</v>
      </c>
      <c r="C515">
        <v>0</v>
      </c>
      <c r="D515">
        <v>0</v>
      </c>
      <c r="E515">
        <v>0</v>
      </c>
      <c r="F515">
        <v>0</v>
      </c>
      <c r="G515" s="9">
        <v>1.18773E-22</v>
      </c>
      <c r="H515">
        <v>35384.699999999997</v>
      </c>
      <c r="I515">
        <v>0</v>
      </c>
    </row>
    <row r="516" spans="1:9" x14ac:dyDescent="0.25">
      <c r="A516" t="s">
        <v>114</v>
      </c>
      <c r="B516">
        <v>1017.28</v>
      </c>
      <c r="C516">
        <v>0</v>
      </c>
      <c r="D516">
        <v>0</v>
      </c>
      <c r="E516">
        <v>0</v>
      </c>
      <c r="F516">
        <v>0</v>
      </c>
      <c r="G516" s="9">
        <v>4.2209000000000001E-23</v>
      </c>
      <c r="H516">
        <v>62176.6</v>
      </c>
      <c r="I516">
        <v>0</v>
      </c>
    </row>
    <row r="517" spans="1:9" x14ac:dyDescent="0.25">
      <c r="A517" t="s">
        <v>114</v>
      </c>
      <c r="B517">
        <v>1011.64</v>
      </c>
      <c r="C517">
        <v>0</v>
      </c>
      <c r="D517">
        <v>0</v>
      </c>
      <c r="E517">
        <v>0</v>
      </c>
      <c r="F517">
        <v>0</v>
      </c>
      <c r="G517" s="9">
        <v>3.5129300000000002E-20</v>
      </c>
      <c r="H517">
        <v>27071.8</v>
      </c>
      <c r="I517">
        <v>0</v>
      </c>
    </row>
    <row r="518" spans="1:9" x14ac:dyDescent="0.25">
      <c r="A518" t="s">
        <v>114</v>
      </c>
      <c r="B518">
        <v>1017.68</v>
      </c>
      <c r="C518">
        <v>0</v>
      </c>
      <c r="D518">
        <v>0</v>
      </c>
      <c r="E518">
        <v>0</v>
      </c>
      <c r="F518">
        <v>0</v>
      </c>
      <c r="G518" s="9">
        <v>1.7849099999999999E-21</v>
      </c>
      <c r="H518">
        <v>111162</v>
      </c>
      <c r="I518">
        <v>0</v>
      </c>
    </row>
    <row r="519" spans="1:9" x14ac:dyDescent="0.25">
      <c r="A519" t="s">
        <v>114</v>
      </c>
      <c r="B519">
        <v>1022.85</v>
      </c>
      <c r="C519">
        <v>0</v>
      </c>
      <c r="D519">
        <v>0</v>
      </c>
      <c r="E519">
        <v>0</v>
      </c>
      <c r="F519">
        <v>0</v>
      </c>
      <c r="G519" s="9">
        <v>2.9083300000000001E-24</v>
      </c>
      <c r="H519">
        <v>113717</v>
      </c>
      <c r="I519">
        <v>0</v>
      </c>
    </row>
    <row r="520" spans="1:9" x14ac:dyDescent="0.25">
      <c r="A520" t="s">
        <v>114</v>
      </c>
      <c r="B520">
        <v>1024.68</v>
      </c>
      <c r="C520">
        <v>0</v>
      </c>
      <c r="D520">
        <v>0</v>
      </c>
      <c r="E520">
        <v>0</v>
      </c>
      <c r="F520">
        <v>0</v>
      </c>
      <c r="G520" s="9">
        <v>5.4945599999999999E-23</v>
      </c>
      <c r="H520">
        <v>41014.400000000001</v>
      </c>
      <c r="I520">
        <v>0</v>
      </c>
    </row>
    <row r="521" spans="1:9" x14ac:dyDescent="0.25">
      <c r="A521" t="s">
        <v>114</v>
      </c>
      <c r="B521">
        <v>1025.8499999999999</v>
      </c>
      <c r="C521">
        <v>0</v>
      </c>
      <c r="D521">
        <v>0</v>
      </c>
      <c r="E521">
        <v>0</v>
      </c>
      <c r="F521">
        <v>0</v>
      </c>
      <c r="G521" s="9">
        <v>2.9847799999999999E-21</v>
      </c>
      <c r="H521">
        <v>43122.7</v>
      </c>
      <c r="I521">
        <v>0</v>
      </c>
    </row>
    <row r="522" spans="1:9" x14ac:dyDescent="0.25">
      <c r="A522" t="s">
        <v>114</v>
      </c>
      <c r="B522">
        <v>1013.54</v>
      </c>
      <c r="C522">
        <v>0</v>
      </c>
      <c r="D522">
        <v>0</v>
      </c>
      <c r="E522">
        <v>0</v>
      </c>
      <c r="F522">
        <v>0</v>
      </c>
      <c r="G522" s="9">
        <v>1.1988200000000001E-19</v>
      </c>
      <c r="H522">
        <v>39431.699999999997</v>
      </c>
      <c r="I522">
        <v>0</v>
      </c>
    </row>
    <row r="523" spans="1:9" x14ac:dyDescent="0.25">
      <c r="A523" t="s">
        <v>114</v>
      </c>
      <c r="B523">
        <v>1014.02</v>
      </c>
      <c r="C523">
        <v>0</v>
      </c>
      <c r="D523">
        <v>0</v>
      </c>
      <c r="E523">
        <v>0</v>
      </c>
      <c r="F523">
        <v>0</v>
      </c>
      <c r="G523" s="9">
        <v>2.1367999999999998E-21</v>
      </c>
      <c r="H523">
        <v>54461.3</v>
      </c>
      <c r="I523">
        <v>0</v>
      </c>
    </row>
    <row r="524" spans="1:9" x14ac:dyDescent="0.25">
      <c r="A524" t="s">
        <v>114</v>
      </c>
      <c r="B524">
        <v>1020.62</v>
      </c>
      <c r="C524">
        <v>0</v>
      </c>
      <c r="D524">
        <v>0</v>
      </c>
      <c r="E524">
        <v>0</v>
      </c>
      <c r="F524">
        <v>0</v>
      </c>
      <c r="G524" s="9">
        <v>3.1529499999999998E-24</v>
      </c>
      <c r="H524">
        <v>33049.300000000003</v>
      </c>
      <c r="I524">
        <v>0</v>
      </c>
    </row>
    <row r="525" spans="1:9" x14ac:dyDescent="0.25">
      <c r="A525" t="s">
        <v>114</v>
      </c>
      <c r="B525">
        <v>1024.71</v>
      </c>
      <c r="C525">
        <v>0</v>
      </c>
      <c r="D525">
        <v>0</v>
      </c>
      <c r="E525">
        <v>0</v>
      </c>
      <c r="F525">
        <v>0</v>
      </c>
      <c r="G525" s="9">
        <v>6.6751800000000002E-21</v>
      </c>
      <c r="H525">
        <v>29389.5</v>
      </c>
      <c r="I525">
        <v>0</v>
      </c>
    </row>
    <row r="526" spans="1:9" x14ac:dyDescent="0.25">
      <c r="A526" t="s">
        <v>114</v>
      </c>
      <c r="B526">
        <v>1026.58</v>
      </c>
      <c r="C526">
        <v>0</v>
      </c>
      <c r="D526">
        <v>0</v>
      </c>
      <c r="E526">
        <v>0</v>
      </c>
      <c r="F526">
        <v>0</v>
      </c>
      <c r="G526" s="9">
        <v>3.3599300000000001E-22</v>
      </c>
      <c r="H526">
        <v>44000.1</v>
      </c>
      <c r="I526">
        <v>0</v>
      </c>
    </row>
    <row r="527" spans="1:9" x14ac:dyDescent="0.25">
      <c r="A527" t="s">
        <v>114</v>
      </c>
      <c r="B527">
        <v>1016.88</v>
      </c>
      <c r="C527">
        <v>0</v>
      </c>
      <c r="D527">
        <v>0</v>
      </c>
      <c r="E527">
        <v>0</v>
      </c>
      <c r="F527">
        <v>0</v>
      </c>
      <c r="G527" s="9">
        <v>7.7918600000000003E-22</v>
      </c>
      <c r="H527">
        <v>49407.8</v>
      </c>
      <c r="I527">
        <v>0</v>
      </c>
    </row>
    <row r="528" spans="1:9" x14ac:dyDescent="0.25">
      <c r="A528" t="s">
        <v>114</v>
      </c>
      <c r="B528">
        <v>1016.87</v>
      </c>
      <c r="C528">
        <v>0</v>
      </c>
      <c r="D528">
        <v>0</v>
      </c>
      <c r="E528">
        <v>0</v>
      </c>
      <c r="F528">
        <v>0</v>
      </c>
      <c r="G528" s="9">
        <v>9.0443500000000006E-24</v>
      </c>
      <c r="H528">
        <v>38821.599999999999</v>
      </c>
      <c r="I528">
        <v>0</v>
      </c>
    </row>
    <row r="529" spans="1:9" x14ac:dyDescent="0.25">
      <c r="A529" t="s">
        <v>114</v>
      </c>
      <c r="B529">
        <v>1021.47</v>
      </c>
      <c r="C529">
        <v>0</v>
      </c>
      <c r="D529">
        <v>0</v>
      </c>
      <c r="E529">
        <v>0</v>
      </c>
      <c r="F529">
        <v>0</v>
      </c>
      <c r="G529" s="9">
        <v>2.61385E-23</v>
      </c>
      <c r="H529">
        <v>42573</v>
      </c>
      <c r="I529">
        <v>0</v>
      </c>
    </row>
    <row r="530" spans="1:9" x14ac:dyDescent="0.25">
      <c r="A530" t="s">
        <v>114</v>
      </c>
      <c r="B530">
        <v>1016.17</v>
      </c>
      <c r="C530">
        <v>0</v>
      </c>
      <c r="D530">
        <v>0</v>
      </c>
      <c r="E530">
        <v>0</v>
      </c>
      <c r="F530">
        <v>0</v>
      </c>
      <c r="G530" s="9">
        <v>6.6057800000000003E-21</v>
      </c>
      <c r="H530">
        <v>34592.400000000001</v>
      </c>
      <c r="I530">
        <v>0</v>
      </c>
    </row>
    <row r="531" spans="1:9" x14ac:dyDescent="0.25">
      <c r="A531" t="s">
        <v>114</v>
      </c>
      <c r="B531">
        <v>1019.76</v>
      </c>
      <c r="C531">
        <v>0</v>
      </c>
      <c r="D531">
        <v>0</v>
      </c>
      <c r="E531">
        <v>0</v>
      </c>
      <c r="F531">
        <v>0</v>
      </c>
      <c r="G531" s="9">
        <v>3.3386699999999998E-20</v>
      </c>
      <c r="H531">
        <v>26270.9</v>
      </c>
      <c r="I531">
        <v>0</v>
      </c>
    </row>
    <row r="532" spans="1:9" x14ac:dyDescent="0.25">
      <c r="A532" t="s">
        <v>114</v>
      </c>
      <c r="B532">
        <v>1021.33</v>
      </c>
      <c r="C532">
        <v>0</v>
      </c>
      <c r="D532">
        <v>0</v>
      </c>
      <c r="E532">
        <v>0</v>
      </c>
      <c r="F532">
        <v>0</v>
      </c>
      <c r="G532" s="9">
        <v>8.1583200000000003E-20</v>
      </c>
      <c r="H532">
        <v>39668.199999999997</v>
      </c>
      <c r="I532">
        <v>0</v>
      </c>
    </row>
    <row r="533" spans="1:9" x14ac:dyDescent="0.25">
      <c r="A533" t="s">
        <v>114</v>
      </c>
      <c r="B533">
        <v>1021.65</v>
      </c>
      <c r="C533">
        <v>0</v>
      </c>
      <c r="D533">
        <v>0</v>
      </c>
      <c r="E533">
        <v>0</v>
      </c>
      <c r="F533">
        <v>0</v>
      </c>
      <c r="G533" s="9">
        <v>4.9010299999999998E-21</v>
      </c>
      <c r="H533">
        <v>52767.1</v>
      </c>
      <c r="I533">
        <v>0</v>
      </c>
    </row>
    <row r="534" spans="1:9" x14ac:dyDescent="0.25">
      <c r="A534" t="s">
        <v>114</v>
      </c>
      <c r="B534">
        <v>1026.8699999999999</v>
      </c>
      <c r="C534">
        <v>0</v>
      </c>
      <c r="D534">
        <v>0</v>
      </c>
      <c r="E534">
        <v>0</v>
      </c>
      <c r="F534">
        <v>0</v>
      </c>
      <c r="G534" s="9">
        <v>1.18971E-21</v>
      </c>
      <c r="H534">
        <v>28732</v>
      </c>
      <c r="I534">
        <v>0</v>
      </c>
    </row>
    <row r="535" spans="1:9" x14ac:dyDescent="0.25">
      <c r="A535" t="s">
        <v>114</v>
      </c>
      <c r="B535">
        <v>1019.34</v>
      </c>
      <c r="C535">
        <v>0</v>
      </c>
      <c r="D535">
        <v>0</v>
      </c>
      <c r="E535">
        <v>0</v>
      </c>
      <c r="F535">
        <v>0</v>
      </c>
      <c r="G535" s="9">
        <v>9.79785E-21</v>
      </c>
      <c r="H535">
        <v>120107</v>
      </c>
      <c r="I535">
        <v>0</v>
      </c>
    </row>
    <row r="536" spans="1:9" x14ac:dyDescent="0.25">
      <c r="A536" t="s">
        <v>114</v>
      </c>
      <c r="B536">
        <v>1019.26</v>
      </c>
      <c r="C536">
        <v>0</v>
      </c>
      <c r="D536">
        <v>0</v>
      </c>
      <c r="E536">
        <v>0</v>
      </c>
      <c r="F536">
        <v>0</v>
      </c>
      <c r="G536" s="9">
        <v>1.61246E-21</v>
      </c>
      <c r="H536">
        <v>20562.8</v>
      </c>
      <c r="I536">
        <v>0</v>
      </c>
    </row>
    <row r="537" spans="1:9" x14ac:dyDescent="0.25">
      <c r="A537" t="s">
        <v>114</v>
      </c>
      <c r="B537">
        <v>1010.09</v>
      </c>
      <c r="C537">
        <v>0</v>
      </c>
      <c r="D537">
        <v>0</v>
      </c>
      <c r="E537">
        <v>0</v>
      </c>
      <c r="F537">
        <v>0</v>
      </c>
      <c r="G537" s="9">
        <v>1.18054E-24</v>
      </c>
      <c r="H537">
        <v>33562</v>
      </c>
      <c r="I537">
        <v>0</v>
      </c>
    </row>
    <row r="538" spans="1:9" x14ac:dyDescent="0.25">
      <c r="A538" t="s">
        <v>114</v>
      </c>
      <c r="B538">
        <v>1018.92</v>
      </c>
      <c r="C538">
        <v>0</v>
      </c>
      <c r="D538">
        <v>0</v>
      </c>
      <c r="E538">
        <v>0</v>
      </c>
      <c r="F538">
        <v>0</v>
      </c>
      <c r="G538" s="9">
        <v>4.3503599999999997E-22</v>
      </c>
      <c r="H538">
        <v>153238</v>
      </c>
      <c r="I538">
        <v>0</v>
      </c>
    </row>
    <row r="539" spans="1:9" x14ac:dyDescent="0.25">
      <c r="A539" t="s">
        <v>114</v>
      </c>
      <c r="B539">
        <v>1021.03</v>
      </c>
      <c r="C539">
        <v>0</v>
      </c>
      <c r="D539">
        <v>0</v>
      </c>
      <c r="E539">
        <v>0</v>
      </c>
      <c r="F539">
        <v>0</v>
      </c>
      <c r="G539" s="9">
        <v>2.1356399999999998E-21</v>
      </c>
      <c r="H539">
        <v>23013.200000000001</v>
      </c>
      <c r="I539">
        <v>0</v>
      </c>
    </row>
    <row r="540" spans="1:9" x14ac:dyDescent="0.25">
      <c r="A540" t="s">
        <v>114</v>
      </c>
      <c r="B540">
        <v>1018.34</v>
      </c>
      <c r="C540">
        <v>0</v>
      </c>
      <c r="D540">
        <v>0</v>
      </c>
      <c r="E540">
        <v>0</v>
      </c>
      <c r="F540">
        <v>0</v>
      </c>
      <c r="G540" s="9">
        <v>2.5185000000000001E-20</v>
      </c>
      <c r="H540">
        <v>47938.7</v>
      </c>
      <c r="I540">
        <v>0</v>
      </c>
    </row>
    <row r="541" spans="1:9" x14ac:dyDescent="0.25">
      <c r="A541" t="s">
        <v>114</v>
      </c>
      <c r="B541">
        <v>1019.22</v>
      </c>
      <c r="C541">
        <v>0</v>
      </c>
      <c r="D541">
        <v>0</v>
      </c>
      <c r="E541">
        <v>0</v>
      </c>
      <c r="F541">
        <v>0</v>
      </c>
      <c r="G541" s="9">
        <v>6.3626599999999998E-22</v>
      </c>
      <c r="H541">
        <v>34082.699999999997</v>
      </c>
      <c r="I541">
        <v>0</v>
      </c>
    </row>
    <row r="542" spans="1:9" x14ac:dyDescent="0.25">
      <c r="A542" t="s">
        <v>114</v>
      </c>
      <c r="B542">
        <v>1025.02</v>
      </c>
      <c r="C542">
        <v>0</v>
      </c>
      <c r="D542">
        <v>0</v>
      </c>
      <c r="E542">
        <v>0</v>
      </c>
      <c r="F542">
        <v>0</v>
      </c>
      <c r="G542" s="9">
        <v>6.4645600000000004E-22</v>
      </c>
      <c r="H542">
        <v>53361</v>
      </c>
      <c r="I542">
        <v>0</v>
      </c>
    </row>
    <row r="543" spans="1:9" x14ac:dyDescent="0.25">
      <c r="A543" t="s">
        <v>114</v>
      </c>
      <c r="B543">
        <v>1018.93</v>
      </c>
      <c r="C543">
        <v>0</v>
      </c>
      <c r="D543">
        <v>0</v>
      </c>
      <c r="E543">
        <v>0</v>
      </c>
      <c r="F543">
        <v>0</v>
      </c>
      <c r="G543" s="9">
        <v>3.8362500000000004E-21</v>
      </c>
      <c r="H543">
        <v>34935.5</v>
      </c>
      <c r="I543">
        <v>0</v>
      </c>
    </row>
    <row r="544" spans="1:9" x14ac:dyDescent="0.25">
      <c r="A544" t="s">
        <v>114</v>
      </c>
      <c r="B544">
        <v>1023.95</v>
      </c>
      <c r="C544">
        <v>0</v>
      </c>
      <c r="D544">
        <v>0</v>
      </c>
      <c r="E544">
        <v>0</v>
      </c>
      <c r="F544">
        <v>0</v>
      </c>
      <c r="G544" s="9">
        <v>1.3290199999999999E-20</v>
      </c>
      <c r="H544">
        <v>60880.9</v>
      </c>
      <c r="I544">
        <v>0</v>
      </c>
    </row>
    <row r="545" spans="1:25" x14ac:dyDescent="0.25">
      <c r="A545" t="s">
        <v>114</v>
      </c>
      <c r="B545">
        <v>1023.08</v>
      </c>
      <c r="C545">
        <v>0</v>
      </c>
      <c r="D545">
        <v>0</v>
      </c>
      <c r="E545">
        <v>0</v>
      </c>
      <c r="F545">
        <v>0</v>
      </c>
      <c r="G545" s="9">
        <v>1.58262E-26</v>
      </c>
      <c r="H545">
        <v>64958.5</v>
      </c>
      <c r="I545">
        <v>0</v>
      </c>
    </row>
    <row r="546" spans="1:25" x14ac:dyDescent="0.25">
      <c r="A546" t="s">
        <v>114</v>
      </c>
      <c r="B546">
        <v>1017.45</v>
      </c>
      <c r="C546">
        <v>0</v>
      </c>
      <c r="D546">
        <v>0</v>
      </c>
      <c r="E546">
        <v>0</v>
      </c>
      <c r="F546">
        <v>0</v>
      </c>
      <c r="G546" s="9">
        <v>2.4134100000000001E-21</v>
      </c>
      <c r="H546">
        <v>44840.6</v>
      </c>
      <c r="I546">
        <v>0</v>
      </c>
    </row>
    <row r="547" spans="1:25" x14ac:dyDescent="0.25">
      <c r="A547" t="s">
        <v>114</v>
      </c>
      <c r="B547">
        <v>1019.17</v>
      </c>
      <c r="C547">
        <v>0</v>
      </c>
      <c r="D547">
        <v>0</v>
      </c>
      <c r="E547">
        <v>0</v>
      </c>
      <c r="F547">
        <v>0</v>
      </c>
      <c r="G547" s="9">
        <v>1.72649E-22</v>
      </c>
      <c r="H547">
        <v>52517.5</v>
      </c>
      <c r="I547">
        <v>0</v>
      </c>
    </row>
    <row r="548" spans="1:25" x14ac:dyDescent="0.25">
      <c r="A548" t="s">
        <v>114</v>
      </c>
      <c r="B548">
        <v>1021.45</v>
      </c>
      <c r="C548">
        <v>0</v>
      </c>
      <c r="D548">
        <v>0</v>
      </c>
      <c r="E548">
        <v>0</v>
      </c>
      <c r="F548">
        <v>0</v>
      </c>
      <c r="G548" s="9">
        <v>8.2886300000000002E-22</v>
      </c>
      <c r="H548">
        <v>45833.1</v>
      </c>
      <c r="I548">
        <v>0</v>
      </c>
    </row>
    <row r="549" spans="1:25" x14ac:dyDescent="0.25">
      <c r="A549" t="s">
        <v>114</v>
      </c>
      <c r="B549">
        <v>1021.79</v>
      </c>
      <c r="C549">
        <v>0</v>
      </c>
      <c r="D549">
        <v>0</v>
      </c>
      <c r="E549">
        <v>0</v>
      </c>
      <c r="F549">
        <v>0</v>
      </c>
      <c r="G549" s="9">
        <v>4.4075600000000001E-20</v>
      </c>
      <c r="H549">
        <v>20234.8</v>
      </c>
      <c r="I549">
        <v>0</v>
      </c>
    </row>
    <row r="550" spans="1:25" x14ac:dyDescent="0.25">
      <c r="A550" t="s">
        <v>114</v>
      </c>
      <c r="B550">
        <v>1014.6</v>
      </c>
      <c r="C550">
        <v>0</v>
      </c>
      <c r="D550">
        <v>0</v>
      </c>
      <c r="E550">
        <v>0</v>
      </c>
      <c r="F550">
        <v>0</v>
      </c>
      <c r="G550" s="9">
        <v>5.2785099999999998E-20</v>
      </c>
      <c r="H550">
        <v>53601.599999999999</v>
      </c>
      <c r="I550">
        <v>0</v>
      </c>
    </row>
    <row r="551" spans="1:25" x14ac:dyDescent="0.25">
      <c r="A551" t="s">
        <v>114</v>
      </c>
      <c r="B551">
        <v>1023.71</v>
      </c>
      <c r="C551">
        <v>0</v>
      </c>
      <c r="D551">
        <v>0</v>
      </c>
      <c r="E551">
        <v>0</v>
      </c>
      <c r="F551">
        <v>0</v>
      </c>
      <c r="G551" s="9">
        <v>7.1561800000000005E-21</v>
      </c>
      <c r="H551">
        <v>21481.1</v>
      </c>
      <c r="I551">
        <v>0</v>
      </c>
    </row>
    <row r="552" spans="1:25" x14ac:dyDescent="0.25">
      <c r="A552" t="s">
        <v>114</v>
      </c>
      <c r="B552">
        <v>1021.55</v>
      </c>
      <c r="C552">
        <v>0</v>
      </c>
      <c r="D552">
        <v>0</v>
      </c>
      <c r="E552">
        <v>0</v>
      </c>
      <c r="F552">
        <v>0</v>
      </c>
      <c r="G552" s="9">
        <v>5.6404299999999996E-22</v>
      </c>
      <c r="H552">
        <v>39170.800000000003</v>
      </c>
      <c r="I552">
        <v>0</v>
      </c>
    </row>
    <row r="553" spans="1:25" x14ac:dyDescent="0.25">
      <c r="A553" t="s">
        <v>114</v>
      </c>
      <c r="B553">
        <v>1019.53</v>
      </c>
      <c r="C553">
        <v>0</v>
      </c>
      <c r="D553">
        <v>0</v>
      </c>
      <c r="E553">
        <v>0</v>
      </c>
      <c r="F553">
        <v>0</v>
      </c>
      <c r="G553" s="9">
        <v>1.02311E-22</v>
      </c>
      <c r="H553">
        <v>64701.5</v>
      </c>
      <c r="I553">
        <v>0</v>
      </c>
    </row>
    <row r="554" spans="1:25" x14ac:dyDescent="0.25">
      <c r="A554" t="s">
        <v>114</v>
      </c>
      <c r="B554">
        <v>1030.43</v>
      </c>
      <c r="C554">
        <v>0</v>
      </c>
      <c r="D554">
        <v>0</v>
      </c>
      <c r="E554">
        <v>0</v>
      </c>
      <c r="F554">
        <v>0</v>
      </c>
      <c r="G554" s="9">
        <v>3.7438200000000002E-20</v>
      </c>
      <c r="H554">
        <v>27626.1</v>
      </c>
      <c r="I554">
        <v>0</v>
      </c>
    </row>
    <row r="555" spans="1:25" x14ac:dyDescent="0.25">
      <c r="A555" t="s">
        <v>114</v>
      </c>
      <c r="B555">
        <v>1018.32</v>
      </c>
      <c r="C555">
        <v>0</v>
      </c>
      <c r="D555">
        <v>0</v>
      </c>
      <c r="E555">
        <v>0</v>
      </c>
      <c r="F555">
        <v>0</v>
      </c>
      <c r="G555" s="9">
        <v>1.4785299999999999E-23</v>
      </c>
      <c r="H555">
        <v>189067</v>
      </c>
      <c r="I555">
        <v>0</v>
      </c>
    </row>
    <row r="556" spans="1:25" x14ac:dyDescent="0.25">
      <c r="A556" t="s">
        <v>114</v>
      </c>
      <c r="B556">
        <v>1022.51</v>
      </c>
      <c r="C556">
        <v>0</v>
      </c>
      <c r="D556">
        <v>0</v>
      </c>
      <c r="E556">
        <v>0</v>
      </c>
      <c r="F556">
        <v>0</v>
      </c>
      <c r="G556" s="9">
        <v>8.8278600000000005E-24</v>
      </c>
      <c r="H556">
        <v>42393.9</v>
      </c>
      <c r="I556">
        <v>0</v>
      </c>
    </row>
    <row r="557" spans="1:25" x14ac:dyDescent="0.25">
      <c r="A557" t="s">
        <v>114</v>
      </c>
      <c r="B557">
        <v>1023.74</v>
      </c>
      <c r="C557">
        <v>0</v>
      </c>
      <c r="D557">
        <v>0</v>
      </c>
      <c r="E557">
        <v>0</v>
      </c>
      <c r="F557">
        <v>0</v>
      </c>
      <c r="G557" s="9">
        <v>4.96386E-22</v>
      </c>
      <c r="H557">
        <v>54145.2</v>
      </c>
      <c r="I557">
        <v>0</v>
      </c>
    </row>
    <row r="558" spans="1:25" x14ac:dyDescent="0.25">
      <c r="A558" t="s">
        <v>114</v>
      </c>
      <c r="B558">
        <v>1026.28</v>
      </c>
      <c r="C558">
        <v>0</v>
      </c>
      <c r="D558">
        <v>0</v>
      </c>
      <c r="E558">
        <v>0</v>
      </c>
      <c r="F558">
        <v>0</v>
      </c>
      <c r="G558" s="9">
        <v>9.6614100000000007E-22</v>
      </c>
      <c r="H558">
        <v>131620</v>
      </c>
      <c r="I558">
        <v>0</v>
      </c>
    </row>
    <row r="559" spans="1:25" x14ac:dyDescent="0.25">
      <c r="A559" t="s">
        <v>114</v>
      </c>
      <c r="B559">
        <v>1016.12</v>
      </c>
      <c r="C559">
        <v>0</v>
      </c>
      <c r="D559">
        <v>0</v>
      </c>
      <c r="E559">
        <v>0</v>
      </c>
      <c r="F559">
        <v>0</v>
      </c>
      <c r="G559" s="9">
        <v>2.40756E-20</v>
      </c>
      <c r="H559">
        <v>73875.8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1021.69</v>
      </c>
      <c r="C560">
        <v>0</v>
      </c>
      <c r="D560">
        <v>0</v>
      </c>
      <c r="E560">
        <v>0</v>
      </c>
      <c r="F560">
        <v>0</v>
      </c>
      <c r="G560" s="9">
        <v>5.2406800000000001E-21</v>
      </c>
      <c r="H560">
        <v>50754.2</v>
      </c>
      <c r="I560">
        <v>0</v>
      </c>
      <c r="R560">
        <f>AVERAGE(B511:B560)</f>
        <v>1020.3845999999999</v>
      </c>
      <c r="S560">
        <f>AVERAGE(C511:C560)</f>
        <v>0</v>
      </c>
      <c r="U560">
        <f>_xlfn.VAR.P(B511:B560)</f>
        <v>17.262584839999938</v>
      </c>
      <c r="V560">
        <f>_xlfn.VAR.P(C511:C560)</f>
        <v>0</v>
      </c>
      <c r="X560">
        <f>1.96*SQRT(U560)/50</f>
        <v>0.16286920632377844</v>
      </c>
      <c r="Y560">
        <f>1.96*SQRT(V560)/50</f>
        <v>0</v>
      </c>
    </row>
    <row r="561" spans="1:9" x14ac:dyDescent="0.25">
      <c r="A561" t="s">
        <v>114</v>
      </c>
      <c r="B561">
        <v>51097.833400000003</v>
      </c>
      <c r="C561" t="s">
        <v>37</v>
      </c>
    </row>
    <row r="562" spans="1:9" x14ac:dyDescent="0.25">
      <c r="A562" t="s">
        <v>115</v>
      </c>
      <c r="B562">
        <v>826.46199999999999</v>
      </c>
      <c r="C562">
        <v>824.21900000000005</v>
      </c>
      <c r="D562">
        <v>803.23299999999995</v>
      </c>
      <c r="E562">
        <v>800.06200000000001</v>
      </c>
      <c r="F562">
        <v>144.928</v>
      </c>
      <c r="G562" s="9">
        <v>1.11113E-23</v>
      </c>
      <c r="H562">
        <v>128773</v>
      </c>
      <c r="I562">
        <v>0</v>
      </c>
    </row>
    <row r="563" spans="1:9" x14ac:dyDescent="0.25">
      <c r="A563" t="s">
        <v>115</v>
      </c>
      <c r="B563">
        <v>826.34900000000005</v>
      </c>
      <c r="C563">
        <v>824.18899999999996</v>
      </c>
      <c r="D563">
        <v>804.298</v>
      </c>
      <c r="E563">
        <v>801.86500000000001</v>
      </c>
      <c r="F563">
        <v>146.34899999999999</v>
      </c>
      <c r="G563" s="9">
        <v>6.6611999999999997E-22</v>
      </c>
      <c r="H563">
        <v>52515.7</v>
      </c>
      <c r="I563">
        <v>0</v>
      </c>
    </row>
    <row r="564" spans="1:9" x14ac:dyDescent="0.25">
      <c r="A564" t="s">
        <v>115</v>
      </c>
      <c r="B564">
        <v>825.49099999999999</v>
      </c>
      <c r="C564">
        <v>823.26300000000003</v>
      </c>
      <c r="D564">
        <v>801.73500000000001</v>
      </c>
      <c r="E564">
        <v>798.38499999999999</v>
      </c>
      <c r="F564">
        <v>143.166</v>
      </c>
      <c r="G564" s="9">
        <v>2.6185200000000001E-20</v>
      </c>
      <c r="H564">
        <v>40397.699999999997</v>
      </c>
      <c r="I564">
        <v>0</v>
      </c>
    </row>
    <row r="565" spans="1:9" x14ac:dyDescent="0.25">
      <c r="A565" t="s">
        <v>115</v>
      </c>
      <c r="B565">
        <v>813.55700000000002</v>
      </c>
      <c r="C565">
        <v>811.4</v>
      </c>
      <c r="D565">
        <v>793.62199999999996</v>
      </c>
      <c r="E565">
        <v>791.58199999999999</v>
      </c>
      <c r="F565">
        <v>144.345</v>
      </c>
      <c r="G565" s="9">
        <v>1.18177E-20</v>
      </c>
      <c r="H565">
        <v>94494.2</v>
      </c>
      <c r="I565">
        <v>0</v>
      </c>
    </row>
    <row r="566" spans="1:9" x14ac:dyDescent="0.25">
      <c r="A566" t="s">
        <v>115</v>
      </c>
      <c r="B566">
        <v>828.86500000000001</v>
      </c>
      <c r="C566">
        <v>826.697</v>
      </c>
      <c r="D566">
        <v>803.67899999999997</v>
      </c>
      <c r="E566">
        <v>799.90200000000004</v>
      </c>
      <c r="F566">
        <v>142.44399999999999</v>
      </c>
      <c r="G566" s="9">
        <v>5.8993599999999998E-21</v>
      </c>
      <c r="H566">
        <v>31311.9</v>
      </c>
      <c r="I566">
        <v>0</v>
      </c>
    </row>
    <row r="567" spans="1:9" x14ac:dyDescent="0.25">
      <c r="A567" t="s">
        <v>115</v>
      </c>
      <c r="B567">
        <v>825.47699999999998</v>
      </c>
      <c r="C567">
        <v>823.12300000000005</v>
      </c>
      <c r="D567">
        <v>800.83</v>
      </c>
      <c r="E567">
        <v>797.32100000000003</v>
      </c>
      <c r="F567">
        <v>140.661</v>
      </c>
      <c r="G567" s="9">
        <v>3.2925500000000002E-22</v>
      </c>
      <c r="H567">
        <v>100107</v>
      </c>
      <c r="I567">
        <v>0</v>
      </c>
    </row>
    <row r="568" spans="1:9" x14ac:dyDescent="0.25">
      <c r="A568" t="s">
        <v>115</v>
      </c>
      <c r="B568">
        <v>842.15300000000002</v>
      </c>
      <c r="C568">
        <v>839.82600000000002</v>
      </c>
      <c r="D568">
        <v>814.87300000000005</v>
      </c>
      <c r="E568">
        <v>810.81299999999999</v>
      </c>
      <c r="F568">
        <v>143.48099999999999</v>
      </c>
      <c r="G568" s="9">
        <v>1.7886599999999999E-22</v>
      </c>
      <c r="H568">
        <v>44189.1</v>
      </c>
      <c r="I568">
        <v>0</v>
      </c>
    </row>
    <row r="569" spans="1:9" x14ac:dyDescent="0.25">
      <c r="A569" t="s">
        <v>115</v>
      </c>
      <c r="B569">
        <v>807.15300000000002</v>
      </c>
      <c r="C569">
        <v>804.649</v>
      </c>
      <c r="D569">
        <v>788.93700000000001</v>
      </c>
      <c r="E569">
        <v>787.01700000000005</v>
      </c>
      <c r="F569">
        <v>142.941</v>
      </c>
      <c r="G569" s="9">
        <v>2.8713700000000001E-21</v>
      </c>
      <c r="H569">
        <v>46404.9</v>
      </c>
      <c r="I569">
        <v>0</v>
      </c>
    </row>
    <row r="570" spans="1:9" x14ac:dyDescent="0.25">
      <c r="A570" t="s">
        <v>115</v>
      </c>
      <c r="B570">
        <v>828.60299999999995</v>
      </c>
      <c r="C570">
        <v>826.351</v>
      </c>
      <c r="D570">
        <v>803.45</v>
      </c>
      <c r="E570">
        <v>799.91</v>
      </c>
      <c r="F570">
        <v>142.13800000000001</v>
      </c>
      <c r="G570" s="9">
        <v>1.26885E-21</v>
      </c>
      <c r="H570">
        <v>35889.300000000003</v>
      </c>
      <c r="I570">
        <v>0</v>
      </c>
    </row>
    <row r="571" spans="1:9" x14ac:dyDescent="0.25">
      <c r="A571" t="s">
        <v>115</v>
      </c>
      <c r="B571">
        <v>829.88400000000001</v>
      </c>
      <c r="C571">
        <v>827.72400000000005</v>
      </c>
      <c r="D571">
        <v>804.11</v>
      </c>
      <c r="E571">
        <v>800.346</v>
      </c>
      <c r="F571">
        <v>142.49600000000001</v>
      </c>
      <c r="G571" s="9">
        <v>4.34158E-21</v>
      </c>
      <c r="H571">
        <v>37570.9</v>
      </c>
      <c r="I571">
        <v>0</v>
      </c>
    </row>
    <row r="572" spans="1:9" x14ac:dyDescent="0.25">
      <c r="A572" t="s">
        <v>115</v>
      </c>
      <c r="B572">
        <v>839.04600000000005</v>
      </c>
      <c r="C572">
        <v>836.58399999999995</v>
      </c>
      <c r="D572">
        <v>811.23699999999997</v>
      </c>
      <c r="E572">
        <v>806.85799999999995</v>
      </c>
      <c r="F572">
        <v>143.626</v>
      </c>
      <c r="G572" s="9">
        <v>5.19281E-21</v>
      </c>
      <c r="H572">
        <v>12464.5</v>
      </c>
      <c r="I572">
        <v>0</v>
      </c>
    </row>
    <row r="573" spans="1:9" x14ac:dyDescent="0.25">
      <c r="A573" t="s">
        <v>115</v>
      </c>
      <c r="B573">
        <v>825.43299999999999</v>
      </c>
      <c r="C573">
        <v>823.11199999999997</v>
      </c>
      <c r="D573">
        <v>803.10400000000004</v>
      </c>
      <c r="E573">
        <v>800.75199999999995</v>
      </c>
      <c r="F573">
        <v>145.97300000000001</v>
      </c>
      <c r="G573" s="9">
        <v>2.2711099999999998E-22</v>
      </c>
      <c r="H573">
        <v>142122</v>
      </c>
      <c r="I573">
        <v>0</v>
      </c>
    </row>
    <row r="574" spans="1:9" x14ac:dyDescent="0.25">
      <c r="A574" t="s">
        <v>115</v>
      </c>
      <c r="B574">
        <v>845.73299999999995</v>
      </c>
      <c r="C574">
        <v>843.42100000000005</v>
      </c>
      <c r="D574">
        <v>816.226</v>
      </c>
      <c r="E574">
        <v>811.31299999999999</v>
      </c>
      <c r="F574">
        <v>144.489</v>
      </c>
      <c r="G574" s="9">
        <v>3.5605999999999998E-25</v>
      </c>
      <c r="H574">
        <v>30583</v>
      </c>
      <c r="I574">
        <v>0</v>
      </c>
    </row>
    <row r="575" spans="1:9" x14ac:dyDescent="0.25">
      <c r="A575" t="s">
        <v>115</v>
      </c>
      <c r="B575">
        <v>825.61699999999996</v>
      </c>
      <c r="C575">
        <v>823.471</v>
      </c>
      <c r="D575">
        <v>802.29200000000003</v>
      </c>
      <c r="E575">
        <v>799.00800000000004</v>
      </c>
      <c r="F575">
        <v>145.01900000000001</v>
      </c>
      <c r="G575" s="9">
        <v>3.2387599999999999E-21</v>
      </c>
      <c r="H575">
        <v>26030.5</v>
      </c>
      <c r="I575">
        <v>0</v>
      </c>
    </row>
    <row r="576" spans="1:9" x14ac:dyDescent="0.25">
      <c r="A576" t="s">
        <v>115</v>
      </c>
      <c r="B576">
        <v>843.36199999999997</v>
      </c>
      <c r="C576">
        <v>841.10799999999995</v>
      </c>
      <c r="D576">
        <v>813.20500000000004</v>
      </c>
      <c r="E576">
        <v>808.34400000000005</v>
      </c>
      <c r="F576">
        <v>141.19800000000001</v>
      </c>
      <c r="G576" s="9">
        <v>2.2630899999999998E-22</v>
      </c>
      <c r="H576">
        <v>49177.8</v>
      </c>
      <c r="I576">
        <v>0</v>
      </c>
    </row>
    <row r="577" spans="1:9" x14ac:dyDescent="0.25">
      <c r="A577" t="s">
        <v>115</v>
      </c>
      <c r="B577">
        <v>829.85799999999995</v>
      </c>
      <c r="C577">
        <v>827.69200000000001</v>
      </c>
      <c r="D577">
        <v>804.904</v>
      </c>
      <c r="E577">
        <v>801.31700000000001</v>
      </c>
      <c r="F577">
        <v>143.72</v>
      </c>
      <c r="G577" s="9">
        <v>5.5063899999999997E-22</v>
      </c>
      <c r="H577">
        <v>44172.5</v>
      </c>
      <c r="I577">
        <v>0</v>
      </c>
    </row>
    <row r="578" spans="1:9" x14ac:dyDescent="0.25">
      <c r="A578" t="s">
        <v>115</v>
      </c>
      <c r="B578">
        <v>853.93700000000001</v>
      </c>
      <c r="C578">
        <v>851.64599999999996</v>
      </c>
      <c r="D578">
        <v>821.95699999999999</v>
      </c>
      <c r="E578">
        <v>816.51700000000005</v>
      </c>
      <c r="F578">
        <v>144.732</v>
      </c>
      <c r="G578" s="9">
        <v>1.1754799999999999E-19</v>
      </c>
      <c r="H578">
        <v>15308.2</v>
      </c>
      <c r="I578">
        <v>0</v>
      </c>
    </row>
    <row r="579" spans="1:9" x14ac:dyDescent="0.25">
      <c r="A579" t="s">
        <v>115</v>
      </c>
      <c r="B579">
        <v>813.51900000000001</v>
      </c>
      <c r="C579">
        <v>811.10400000000004</v>
      </c>
      <c r="D579">
        <v>793.02099999999996</v>
      </c>
      <c r="E579">
        <v>790.40099999999995</v>
      </c>
      <c r="F579">
        <v>141.602</v>
      </c>
      <c r="G579" s="9">
        <v>4.8086799999999996E-22</v>
      </c>
      <c r="H579">
        <v>15814.1</v>
      </c>
      <c r="I579">
        <v>0</v>
      </c>
    </row>
    <row r="580" spans="1:9" x14ac:dyDescent="0.25">
      <c r="A580" t="s">
        <v>115</v>
      </c>
      <c r="B580">
        <v>819.298</v>
      </c>
      <c r="C580">
        <v>817.02300000000002</v>
      </c>
      <c r="D580">
        <v>797.73699999999997</v>
      </c>
      <c r="E580">
        <v>794.93100000000004</v>
      </c>
      <c r="F580">
        <v>144.101</v>
      </c>
      <c r="G580" s="9">
        <v>6.6566499999999999E-25</v>
      </c>
      <c r="H580">
        <v>36856.6</v>
      </c>
      <c r="I580">
        <v>0</v>
      </c>
    </row>
    <row r="581" spans="1:9" x14ac:dyDescent="0.25">
      <c r="A581" t="s">
        <v>115</v>
      </c>
      <c r="B581">
        <v>816.18600000000004</v>
      </c>
      <c r="C581">
        <v>813.87800000000004</v>
      </c>
      <c r="D581">
        <v>795.55499999999995</v>
      </c>
      <c r="E581">
        <v>793.14099999999996</v>
      </c>
      <c r="F581">
        <v>144.47499999999999</v>
      </c>
      <c r="G581" s="9">
        <v>1.47319E-21</v>
      </c>
      <c r="H581">
        <v>44586.5</v>
      </c>
      <c r="I581">
        <v>0</v>
      </c>
    </row>
    <row r="582" spans="1:9" x14ac:dyDescent="0.25">
      <c r="A582" t="s">
        <v>115</v>
      </c>
      <c r="B582">
        <v>813.70699999999999</v>
      </c>
      <c r="C582">
        <v>811.56100000000004</v>
      </c>
      <c r="D582">
        <v>794.18299999999999</v>
      </c>
      <c r="E582">
        <v>791.77099999999996</v>
      </c>
      <c r="F582">
        <v>143.113</v>
      </c>
      <c r="G582" s="9">
        <v>1.5353700000000001E-20</v>
      </c>
      <c r="H582">
        <v>31286.2</v>
      </c>
      <c r="I582">
        <v>0</v>
      </c>
    </row>
    <row r="583" spans="1:9" x14ac:dyDescent="0.25">
      <c r="A583" t="s">
        <v>115</v>
      </c>
      <c r="B583">
        <v>851.78399999999999</v>
      </c>
      <c r="C583">
        <v>849.43</v>
      </c>
      <c r="D583">
        <v>819.79</v>
      </c>
      <c r="E583">
        <v>814.40200000000004</v>
      </c>
      <c r="F583">
        <v>143.69300000000001</v>
      </c>
      <c r="G583" s="9">
        <v>4.3709399999999999E-20</v>
      </c>
      <c r="H583">
        <v>38620.1</v>
      </c>
      <c r="I583">
        <v>0</v>
      </c>
    </row>
    <row r="584" spans="1:9" x14ac:dyDescent="0.25">
      <c r="A584" t="s">
        <v>115</v>
      </c>
      <c r="B584">
        <v>825.19799999999998</v>
      </c>
      <c r="C584">
        <v>822.85299999999995</v>
      </c>
      <c r="D584">
        <v>801.27800000000002</v>
      </c>
      <c r="E584">
        <v>798.28099999999995</v>
      </c>
      <c r="F584">
        <v>143.333</v>
      </c>
      <c r="G584" s="9">
        <v>1.9885700000000001E-22</v>
      </c>
      <c r="H584">
        <v>30069.9</v>
      </c>
      <c r="I584">
        <v>0</v>
      </c>
    </row>
    <row r="585" spans="1:9" x14ac:dyDescent="0.25">
      <c r="A585" t="s">
        <v>115</v>
      </c>
      <c r="B585">
        <v>818.67399999999998</v>
      </c>
      <c r="C585">
        <v>816.29300000000001</v>
      </c>
      <c r="D585">
        <v>795.05399999999997</v>
      </c>
      <c r="E585">
        <v>793.12599999999998</v>
      </c>
      <c r="F585">
        <v>142.06100000000001</v>
      </c>
      <c r="G585" s="9">
        <v>1.9532799999999999E-19</v>
      </c>
      <c r="H585">
        <v>38719.599999999999</v>
      </c>
      <c r="I585">
        <v>0</v>
      </c>
    </row>
    <row r="586" spans="1:9" x14ac:dyDescent="0.25">
      <c r="A586" t="s">
        <v>115</v>
      </c>
      <c r="B586">
        <v>830.84199999999998</v>
      </c>
      <c r="C586">
        <v>828.529</v>
      </c>
      <c r="D586">
        <v>804.19799999999998</v>
      </c>
      <c r="E586">
        <v>801.36</v>
      </c>
      <c r="F586">
        <v>143.27799999999999</v>
      </c>
      <c r="G586" s="9">
        <v>8.8903200000000005E-21</v>
      </c>
      <c r="H586">
        <v>30599</v>
      </c>
      <c r="I586">
        <v>0</v>
      </c>
    </row>
    <row r="587" spans="1:9" x14ac:dyDescent="0.25">
      <c r="A587" t="s">
        <v>115</v>
      </c>
      <c r="B587">
        <v>847.38300000000004</v>
      </c>
      <c r="C587">
        <v>845.04700000000003</v>
      </c>
      <c r="D587">
        <v>819.12099999999998</v>
      </c>
      <c r="E587">
        <v>815.50800000000004</v>
      </c>
      <c r="F587">
        <v>151.22300000000001</v>
      </c>
      <c r="G587" s="9">
        <v>1.5488399999999999E-21</v>
      </c>
      <c r="H587">
        <v>66872.899999999994</v>
      </c>
      <c r="I587">
        <v>0</v>
      </c>
    </row>
    <row r="588" spans="1:9" x14ac:dyDescent="0.25">
      <c r="A588" t="s">
        <v>115</v>
      </c>
      <c r="B588">
        <v>840.34500000000003</v>
      </c>
      <c r="C588">
        <v>838.06899999999996</v>
      </c>
      <c r="D588">
        <v>811.89599999999996</v>
      </c>
      <c r="E588">
        <v>807.55399999999997</v>
      </c>
      <c r="F588">
        <v>143.99600000000001</v>
      </c>
      <c r="G588" s="9">
        <v>1.7547499999999999E-21</v>
      </c>
      <c r="H588">
        <v>48976.5</v>
      </c>
      <c r="I588">
        <v>0</v>
      </c>
    </row>
    <row r="589" spans="1:9" x14ac:dyDescent="0.25">
      <c r="A589" t="s">
        <v>115</v>
      </c>
      <c r="B589">
        <v>844.40899999999999</v>
      </c>
      <c r="C589">
        <v>842.13099999999997</v>
      </c>
      <c r="D589">
        <v>815.06100000000004</v>
      </c>
      <c r="E589">
        <v>810.60299999999995</v>
      </c>
      <c r="F589">
        <v>143.79300000000001</v>
      </c>
      <c r="G589" s="9">
        <v>2.0836099999999999E-22</v>
      </c>
      <c r="H589">
        <v>67455.399999999994</v>
      </c>
      <c r="I589">
        <v>0</v>
      </c>
    </row>
    <row r="590" spans="1:9" x14ac:dyDescent="0.25">
      <c r="A590" t="s">
        <v>115</v>
      </c>
      <c r="B590">
        <v>842.00599999999997</v>
      </c>
      <c r="C590">
        <v>839.52</v>
      </c>
      <c r="D590">
        <v>812.947</v>
      </c>
      <c r="E590">
        <v>808.58900000000006</v>
      </c>
      <c r="F590">
        <v>144.38</v>
      </c>
      <c r="G590" s="9">
        <v>7.7297499999999997E-24</v>
      </c>
      <c r="H590">
        <v>46774.7</v>
      </c>
      <c r="I590">
        <v>0</v>
      </c>
    </row>
    <row r="591" spans="1:9" x14ac:dyDescent="0.25">
      <c r="A591" t="s">
        <v>115</v>
      </c>
      <c r="B591">
        <v>827.10500000000002</v>
      </c>
      <c r="C591">
        <v>824.86699999999996</v>
      </c>
      <c r="D591">
        <v>803.03200000000004</v>
      </c>
      <c r="E591">
        <v>799.74199999999996</v>
      </c>
      <c r="F591">
        <v>143.56899999999999</v>
      </c>
      <c r="G591" s="9">
        <v>6.9558800000000002E-25</v>
      </c>
      <c r="H591">
        <v>80718.399999999994</v>
      </c>
      <c r="I591">
        <v>0</v>
      </c>
    </row>
    <row r="592" spans="1:9" x14ac:dyDescent="0.25">
      <c r="A592" t="s">
        <v>115</v>
      </c>
      <c r="B592">
        <v>838.03399999999999</v>
      </c>
      <c r="C592">
        <v>835.58100000000002</v>
      </c>
      <c r="D592">
        <v>809.55399999999997</v>
      </c>
      <c r="E592">
        <v>805.14</v>
      </c>
      <c r="F592">
        <v>142.167</v>
      </c>
      <c r="G592" s="9">
        <v>2.3164500000000001E-21</v>
      </c>
      <c r="H592">
        <v>59896.800000000003</v>
      </c>
      <c r="I592">
        <v>0</v>
      </c>
    </row>
    <row r="593" spans="1:9" x14ac:dyDescent="0.25">
      <c r="A593" t="s">
        <v>115</v>
      </c>
      <c r="B593">
        <v>856.42399999999998</v>
      </c>
      <c r="C593">
        <v>854.19899999999996</v>
      </c>
      <c r="D593">
        <v>822.94200000000001</v>
      </c>
      <c r="E593">
        <v>817.26</v>
      </c>
      <c r="F593">
        <v>143.79599999999999</v>
      </c>
      <c r="G593" s="9">
        <v>1.1401499999999999E-21</v>
      </c>
      <c r="H593">
        <v>25063</v>
      </c>
      <c r="I593">
        <v>0</v>
      </c>
    </row>
    <row r="594" spans="1:9" x14ac:dyDescent="0.25">
      <c r="A594" t="s">
        <v>115</v>
      </c>
      <c r="B594">
        <v>835.96</v>
      </c>
      <c r="C594">
        <v>833.495</v>
      </c>
      <c r="D594">
        <v>810.22400000000005</v>
      </c>
      <c r="E594">
        <v>806.94799999999998</v>
      </c>
      <c r="F594">
        <v>147.37899999999999</v>
      </c>
      <c r="G594" s="9">
        <v>2.4837600000000001E-25</v>
      </c>
      <c r="H594">
        <v>57091.8</v>
      </c>
      <c r="I594">
        <v>0</v>
      </c>
    </row>
    <row r="595" spans="1:9" x14ac:dyDescent="0.25">
      <c r="A595" t="s">
        <v>115</v>
      </c>
      <c r="B595">
        <v>837.48199999999997</v>
      </c>
      <c r="C595">
        <v>835.01199999999994</v>
      </c>
      <c r="D595">
        <v>810.44600000000003</v>
      </c>
      <c r="E595">
        <v>806.19100000000003</v>
      </c>
      <c r="F595">
        <v>144.88200000000001</v>
      </c>
      <c r="G595" s="9">
        <v>9.6443100000000003E-20</v>
      </c>
      <c r="H595">
        <v>26028.6</v>
      </c>
      <c r="I595">
        <v>0</v>
      </c>
    </row>
    <row r="596" spans="1:9" x14ac:dyDescent="0.25">
      <c r="A596" t="s">
        <v>115</v>
      </c>
      <c r="B596">
        <v>830.93100000000004</v>
      </c>
      <c r="C596">
        <v>828.553</v>
      </c>
      <c r="D596">
        <v>805.577</v>
      </c>
      <c r="E596">
        <v>801.80399999999997</v>
      </c>
      <c r="F596">
        <v>143.351</v>
      </c>
      <c r="G596" s="9">
        <v>5.4338999999999997E-21</v>
      </c>
      <c r="H596">
        <v>79757.7</v>
      </c>
      <c r="I596">
        <v>0</v>
      </c>
    </row>
    <row r="597" spans="1:9" x14ac:dyDescent="0.25">
      <c r="A597" t="s">
        <v>115</v>
      </c>
      <c r="B597">
        <v>820.81399999999996</v>
      </c>
      <c r="C597">
        <v>818.55600000000004</v>
      </c>
      <c r="D597">
        <v>797.58100000000002</v>
      </c>
      <c r="E597">
        <v>794.35400000000004</v>
      </c>
      <c r="F597">
        <v>142.72900000000001</v>
      </c>
      <c r="G597" s="9">
        <v>9.2605200000000006E-21</v>
      </c>
      <c r="H597">
        <v>19371</v>
      </c>
      <c r="I597">
        <v>0</v>
      </c>
    </row>
    <row r="598" spans="1:9" x14ac:dyDescent="0.25">
      <c r="A598" t="s">
        <v>115</v>
      </c>
      <c r="B598">
        <v>826.93499999999995</v>
      </c>
      <c r="C598">
        <v>824.69299999999998</v>
      </c>
      <c r="D598">
        <v>803.48900000000003</v>
      </c>
      <c r="E598">
        <v>799.87099999999998</v>
      </c>
      <c r="F598">
        <v>144.91499999999999</v>
      </c>
      <c r="G598" s="9">
        <v>1.9618000000000001E-23</v>
      </c>
      <c r="H598">
        <v>56484.9</v>
      </c>
      <c r="I598">
        <v>0</v>
      </c>
    </row>
    <row r="599" spans="1:9" x14ac:dyDescent="0.25">
      <c r="A599" t="s">
        <v>115</v>
      </c>
      <c r="B599">
        <v>851.41899999999998</v>
      </c>
      <c r="C599">
        <v>848.98800000000006</v>
      </c>
      <c r="D599">
        <v>821.88</v>
      </c>
      <c r="E599">
        <v>817.29300000000001</v>
      </c>
      <c r="F599">
        <v>147.41200000000001</v>
      </c>
      <c r="G599" s="9">
        <v>1.42792E-24</v>
      </c>
      <c r="H599">
        <v>36967.5</v>
      </c>
      <c r="I599">
        <v>0</v>
      </c>
    </row>
    <row r="600" spans="1:9" x14ac:dyDescent="0.25">
      <c r="A600" t="s">
        <v>115</v>
      </c>
      <c r="B600">
        <v>846.029</v>
      </c>
      <c r="C600">
        <v>843.63900000000001</v>
      </c>
      <c r="D600">
        <v>815.68899999999996</v>
      </c>
      <c r="E600">
        <v>811.14</v>
      </c>
      <c r="F600">
        <v>143.262</v>
      </c>
      <c r="G600" s="9">
        <v>4.6367100000000002E-20</v>
      </c>
      <c r="H600">
        <v>50208</v>
      </c>
      <c r="I600">
        <v>0</v>
      </c>
    </row>
    <row r="601" spans="1:9" x14ac:dyDescent="0.25">
      <c r="A601" t="s">
        <v>115</v>
      </c>
      <c r="B601">
        <v>849.12699999999995</v>
      </c>
      <c r="C601">
        <v>846.69299999999998</v>
      </c>
      <c r="D601">
        <v>818.15700000000004</v>
      </c>
      <c r="E601">
        <v>813.01499999999999</v>
      </c>
      <c r="F601">
        <v>144.50899999999999</v>
      </c>
      <c r="G601" s="9">
        <v>3.3176099999999998E-21</v>
      </c>
      <c r="H601">
        <v>40444.5</v>
      </c>
      <c r="I601">
        <v>0</v>
      </c>
    </row>
    <row r="602" spans="1:9" x14ac:dyDescent="0.25">
      <c r="A602" t="s">
        <v>115</v>
      </c>
      <c r="B602">
        <v>824.16899999999998</v>
      </c>
      <c r="C602">
        <v>821.73599999999999</v>
      </c>
      <c r="D602">
        <v>800.78200000000004</v>
      </c>
      <c r="E602">
        <v>797.31500000000005</v>
      </c>
      <c r="F602">
        <v>142.291</v>
      </c>
      <c r="G602" s="9">
        <v>5.0530999999999997E-21</v>
      </c>
      <c r="H602">
        <v>78863.600000000006</v>
      </c>
      <c r="I602">
        <v>0</v>
      </c>
    </row>
    <row r="603" spans="1:9" x14ac:dyDescent="0.25">
      <c r="A603" t="s">
        <v>115</v>
      </c>
      <c r="B603">
        <v>820.46699999999998</v>
      </c>
      <c r="C603">
        <v>818.14400000000001</v>
      </c>
      <c r="D603">
        <v>798.54499999999996</v>
      </c>
      <c r="E603">
        <v>795.298</v>
      </c>
      <c r="F603">
        <v>143.16800000000001</v>
      </c>
      <c r="G603" s="9">
        <v>8.6398099999999994E-25</v>
      </c>
      <c r="H603">
        <v>35227.5</v>
      </c>
      <c r="I603">
        <v>0</v>
      </c>
    </row>
    <row r="604" spans="1:9" x14ac:dyDescent="0.25">
      <c r="A604" t="s">
        <v>115</v>
      </c>
      <c r="B604">
        <v>861.721</v>
      </c>
      <c r="C604">
        <v>859.26400000000001</v>
      </c>
      <c r="D604">
        <v>827.83500000000004</v>
      </c>
      <c r="E604">
        <v>822.48500000000001</v>
      </c>
      <c r="F604">
        <v>146.08199999999999</v>
      </c>
      <c r="G604" s="9">
        <v>2.2227E-21</v>
      </c>
      <c r="H604">
        <v>102818</v>
      </c>
      <c r="I604">
        <v>0</v>
      </c>
    </row>
    <row r="605" spans="1:9" x14ac:dyDescent="0.25">
      <c r="A605" t="s">
        <v>115</v>
      </c>
      <c r="B605">
        <v>812.17100000000005</v>
      </c>
      <c r="C605">
        <v>809.74199999999996</v>
      </c>
      <c r="D605">
        <v>792.91300000000001</v>
      </c>
      <c r="E605">
        <v>790.75</v>
      </c>
      <c r="F605">
        <v>145.001</v>
      </c>
      <c r="G605" s="9">
        <v>7.0789700000000003E-22</v>
      </c>
      <c r="H605">
        <v>29865.200000000001</v>
      </c>
      <c r="I605">
        <v>0</v>
      </c>
    </row>
    <row r="606" spans="1:9" x14ac:dyDescent="0.25">
      <c r="A606" t="s">
        <v>115</v>
      </c>
      <c r="B606">
        <v>829.90300000000002</v>
      </c>
      <c r="C606">
        <v>827.59400000000005</v>
      </c>
      <c r="D606">
        <v>804.99900000000002</v>
      </c>
      <c r="E606">
        <v>801.14</v>
      </c>
      <c r="F606">
        <v>143.05799999999999</v>
      </c>
      <c r="G606" s="9">
        <v>3.90495E-20</v>
      </c>
      <c r="H606">
        <v>40845.4</v>
      </c>
      <c r="I606">
        <v>0</v>
      </c>
    </row>
    <row r="607" spans="1:9" x14ac:dyDescent="0.25">
      <c r="A607" t="s">
        <v>115</v>
      </c>
      <c r="B607">
        <v>821.34400000000005</v>
      </c>
      <c r="C607">
        <v>819.21699999999998</v>
      </c>
      <c r="D607">
        <v>798.84900000000005</v>
      </c>
      <c r="E607">
        <v>795.55399999999997</v>
      </c>
      <c r="F607">
        <v>142.065</v>
      </c>
      <c r="G607" s="9">
        <v>2.3060500000000001E-26</v>
      </c>
      <c r="H607">
        <v>56909.3</v>
      </c>
      <c r="I607">
        <v>0</v>
      </c>
    </row>
    <row r="608" spans="1:9" x14ac:dyDescent="0.25">
      <c r="A608" t="s">
        <v>115</v>
      </c>
      <c r="B608">
        <v>829.25699999999995</v>
      </c>
      <c r="C608">
        <v>826.971</v>
      </c>
      <c r="D608">
        <v>804.61699999999996</v>
      </c>
      <c r="E608">
        <v>800.84400000000005</v>
      </c>
      <c r="F608">
        <v>143.48099999999999</v>
      </c>
      <c r="G608" s="9">
        <v>3.7259900000000002E-21</v>
      </c>
      <c r="H608">
        <v>27336.400000000001</v>
      </c>
      <c r="I608">
        <v>0</v>
      </c>
    </row>
    <row r="609" spans="1:25" x14ac:dyDescent="0.25">
      <c r="A609" t="s">
        <v>115</v>
      </c>
      <c r="B609">
        <v>823.87199999999996</v>
      </c>
      <c r="C609">
        <v>821.58900000000006</v>
      </c>
      <c r="D609">
        <v>800.81100000000004</v>
      </c>
      <c r="E609">
        <v>797.79300000000001</v>
      </c>
      <c r="F609">
        <v>144.87799999999999</v>
      </c>
      <c r="G609" s="9">
        <v>3.0318700000000001E-21</v>
      </c>
      <c r="H609">
        <v>25062.3</v>
      </c>
      <c r="I609">
        <v>0</v>
      </c>
    </row>
    <row r="610" spans="1:25" x14ac:dyDescent="0.25">
      <c r="A610" t="s">
        <v>115</v>
      </c>
      <c r="B610">
        <v>853.43700000000001</v>
      </c>
      <c r="C610">
        <v>850.87099999999998</v>
      </c>
      <c r="D610">
        <v>820.36</v>
      </c>
      <c r="E610">
        <v>815.57</v>
      </c>
      <c r="F610">
        <v>143.816</v>
      </c>
      <c r="G610" s="9">
        <v>3.33695E-22</v>
      </c>
      <c r="H610">
        <v>26285.9</v>
      </c>
      <c r="I610">
        <v>0</v>
      </c>
    </row>
    <row r="611" spans="1:25" x14ac:dyDescent="0.25">
      <c r="A611" t="s">
        <v>115</v>
      </c>
      <c r="B611">
        <v>840.03499999999997</v>
      </c>
      <c r="C611">
        <v>837.96500000000003</v>
      </c>
      <c r="D611">
        <v>814.00699999999995</v>
      </c>
      <c r="E611">
        <v>811.13499999999999</v>
      </c>
      <c r="F611">
        <v>145.62100000000001</v>
      </c>
      <c r="G611" s="9">
        <v>2.77212E-21</v>
      </c>
      <c r="H611">
        <v>50931.9</v>
      </c>
      <c r="I611">
        <v>0</v>
      </c>
    </row>
    <row r="612" spans="1:25" x14ac:dyDescent="0.25">
      <c r="A612" t="s">
        <v>115</v>
      </c>
      <c r="B612">
        <v>826.11400000000003</v>
      </c>
      <c r="C612">
        <v>824.10900000000004</v>
      </c>
      <c r="D612">
        <v>800.68700000000001</v>
      </c>
      <c r="E612">
        <v>798.35500000000002</v>
      </c>
      <c r="F612">
        <v>144.19999999999999</v>
      </c>
      <c r="G612" s="9">
        <v>2.7391200000000001E-23</v>
      </c>
      <c r="H612">
        <v>66882.7</v>
      </c>
      <c r="I612">
        <v>0</v>
      </c>
    </row>
    <row r="613" spans="1:25" x14ac:dyDescent="0.25">
      <c r="A613" t="s">
        <v>115</v>
      </c>
      <c r="B613">
        <v>822.12199999999996</v>
      </c>
      <c r="C613">
        <v>819.81</v>
      </c>
      <c r="D613">
        <v>798.93899999999996</v>
      </c>
      <c r="E613">
        <v>796.01499999999999</v>
      </c>
      <c r="F613">
        <v>142.38499999999999</v>
      </c>
      <c r="G613" s="9">
        <v>1.25496E-21</v>
      </c>
      <c r="H613">
        <v>30140.1</v>
      </c>
      <c r="I613">
        <v>0</v>
      </c>
    </row>
    <row r="614" spans="1:25" x14ac:dyDescent="0.25">
      <c r="A614" t="s">
        <v>115</v>
      </c>
      <c r="B614">
        <v>831.404</v>
      </c>
      <c r="C614">
        <v>829.01599999999996</v>
      </c>
      <c r="D614">
        <v>805.173</v>
      </c>
      <c r="E614">
        <v>802.64300000000003</v>
      </c>
      <c r="F614">
        <v>142.012</v>
      </c>
      <c r="G614" s="9">
        <v>1.14007E-20</v>
      </c>
      <c r="H614">
        <v>37316.1</v>
      </c>
      <c r="I614">
        <v>0</v>
      </c>
    </row>
    <row r="615" spans="1:25" x14ac:dyDescent="0.25">
      <c r="A615" t="s">
        <v>115</v>
      </c>
      <c r="B615">
        <v>824.84500000000003</v>
      </c>
      <c r="C615">
        <v>822.70500000000004</v>
      </c>
      <c r="D615">
        <v>800.6</v>
      </c>
      <c r="E615">
        <v>798.21699999999998</v>
      </c>
      <c r="F615">
        <v>143.41800000000001</v>
      </c>
      <c r="G615" s="9">
        <v>8.3227800000000002E-20</v>
      </c>
      <c r="H615">
        <v>16474.3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836.84900000000005</v>
      </c>
      <c r="C616">
        <v>834.52099999999996</v>
      </c>
      <c r="D616">
        <v>810.96199999999999</v>
      </c>
      <c r="E616">
        <v>807.779</v>
      </c>
      <c r="F616">
        <v>144.678</v>
      </c>
      <c r="G616" s="9">
        <v>1.2937200000000001E-19</v>
      </c>
      <c r="H616">
        <v>25106.5</v>
      </c>
      <c r="I616">
        <v>0</v>
      </c>
      <c r="R616">
        <f>AVERAGE(B567:B616)</f>
        <v>832.75154000000043</v>
      </c>
      <c r="S616">
        <f>AVERAGE(C567:C616)</f>
        <v>830.43349999999964</v>
      </c>
      <c r="U616">
        <f>_xlfn.VAR.P(B567:B616)</f>
        <v>161.35956628839995</v>
      </c>
      <c r="V616">
        <f>_xlfn.VAR.P(C567:C616)</f>
        <v>160.72889904999982</v>
      </c>
      <c r="X616">
        <f>1.96*SQRT(U616)/50</f>
        <v>0.49794735057173151</v>
      </c>
      <c r="Y616">
        <f>1.96*SQRT(V616)/50</f>
        <v>0.49697329448994715</v>
      </c>
    </row>
    <row r="617" spans="1:25" x14ac:dyDescent="0.25">
      <c r="A617" t="s">
        <v>115</v>
      </c>
      <c r="B617">
        <v>41746.209799999997</v>
      </c>
      <c r="C617" t="s">
        <v>37</v>
      </c>
    </row>
    <row r="618" spans="1:25" x14ac:dyDescent="0.25">
      <c r="A618" t="s">
        <v>116</v>
      </c>
      <c r="B618">
        <v>2580.17</v>
      </c>
      <c r="C618">
        <v>2530.3200000000002</v>
      </c>
      <c r="D618">
        <v>2519.85</v>
      </c>
      <c r="E618">
        <v>2490.88</v>
      </c>
      <c r="F618">
        <v>511.09399999999999</v>
      </c>
      <c r="G618" s="9">
        <v>8.8836800000000004E-21</v>
      </c>
      <c r="H618">
        <v>24842.3</v>
      </c>
      <c r="I618">
        <v>0</v>
      </c>
    </row>
    <row r="619" spans="1:25" x14ac:dyDescent="0.25">
      <c r="A619" t="s">
        <v>116</v>
      </c>
      <c r="B619">
        <v>3217.23</v>
      </c>
      <c r="C619">
        <v>3107.24</v>
      </c>
      <c r="D619">
        <v>3096.22</v>
      </c>
      <c r="E619">
        <v>3048.41</v>
      </c>
      <c r="F619">
        <v>893.18299999999999</v>
      </c>
      <c r="G619" s="9">
        <v>1.0470699999999999E-21</v>
      </c>
      <c r="H619">
        <v>32772.699999999997</v>
      </c>
      <c r="I619">
        <v>0</v>
      </c>
    </row>
    <row r="620" spans="1:25" x14ac:dyDescent="0.25">
      <c r="A620" t="s">
        <v>116</v>
      </c>
      <c r="B620">
        <v>3403.94</v>
      </c>
      <c r="C620">
        <v>3345.4</v>
      </c>
      <c r="D620">
        <v>3331.47</v>
      </c>
      <c r="E620">
        <v>3274.23</v>
      </c>
      <c r="F620">
        <v>1074.44</v>
      </c>
      <c r="G620" s="9">
        <v>6.3854299999999997E-22</v>
      </c>
      <c r="H620">
        <v>85106.6</v>
      </c>
      <c r="I620">
        <v>0</v>
      </c>
    </row>
    <row r="621" spans="1:25" x14ac:dyDescent="0.25">
      <c r="A621" t="s">
        <v>116</v>
      </c>
      <c r="B621">
        <v>3458.72</v>
      </c>
      <c r="C621">
        <v>3407.22</v>
      </c>
      <c r="D621">
        <v>3391.87</v>
      </c>
      <c r="E621">
        <v>3331.47</v>
      </c>
      <c r="F621">
        <v>1140.95</v>
      </c>
      <c r="G621" s="9">
        <v>3.2916900000000001E-19</v>
      </c>
      <c r="H621">
        <v>38785.599999999999</v>
      </c>
      <c r="I621">
        <v>0</v>
      </c>
    </row>
    <row r="622" spans="1:25" x14ac:dyDescent="0.25">
      <c r="A622" t="s">
        <v>116</v>
      </c>
      <c r="B622">
        <v>3437</v>
      </c>
      <c r="C622">
        <v>3386.78</v>
      </c>
      <c r="D622">
        <v>3376</v>
      </c>
      <c r="E622">
        <v>3316.05</v>
      </c>
      <c r="F622">
        <v>1139.7</v>
      </c>
      <c r="G622" s="9">
        <v>1.6174500000000001E-21</v>
      </c>
      <c r="H622">
        <v>25936.3</v>
      </c>
      <c r="I622">
        <v>0</v>
      </c>
    </row>
    <row r="623" spans="1:25" x14ac:dyDescent="0.25">
      <c r="A623" t="s">
        <v>116</v>
      </c>
      <c r="B623">
        <v>3435.67</v>
      </c>
      <c r="C623">
        <v>3386.24</v>
      </c>
      <c r="D623">
        <v>3373.9</v>
      </c>
      <c r="E623">
        <v>3314.26</v>
      </c>
      <c r="F623">
        <v>1134.7</v>
      </c>
      <c r="G623" s="9">
        <v>2.0679E-21</v>
      </c>
      <c r="H623">
        <v>17306.2</v>
      </c>
      <c r="I623">
        <v>0</v>
      </c>
    </row>
    <row r="624" spans="1:25" x14ac:dyDescent="0.25">
      <c r="A624" t="s">
        <v>116</v>
      </c>
      <c r="B624">
        <v>3501.52</v>
      </c>
      <c r="C624">
        <v>3450.83</v>
      </c>
      <c r="D624">
        <v>3432.34</v>
      </c>
      <c r="E624">
        <v>3365.85</v>
      </c>
      <c r="F624">
        <v>1153.77</v>
      </c>
      <c r="G624" s="9">
        <v>8.1804599999999997E-22</v>
      </c>
      <c r="H624">
        <v>40518.300000000003</v>
      </c>
      <c r="I624">
        <v>0</v>
      </c>
    </row>
    <row r="625" spans="1:9" x14ac:dyDescent="0.25">
      <c r="A625" t="s">
        <v>116</v>
      </c>
      <c r="B625">
        <v>3461.5</v>
      </c>
      <c r="C625">
        <v>3407.09</v>
      </c>
      <c r="D625">
        <v>3395.52</v>
      </c>
      <c r="E625">
        <v>3334.8</v>
      </c>
      <c r="F625">
        <v>1148.6400000000001</v>
      </c>
      <c r="G625" s="9">
        <v>4.0670099999999999E-22</v>
      </c>
      <c r="H625">
        <v>131111</v>
      </c>
      <c r="I625">
        <v>0</v>
      </c>
    </row>
    <row r="626" spans="1:9" x14ac:dyDescent="0.25">
      <c r="A626" t="s">
        <v>116</v>
      </c>
      <c r="B626">
        <v>3413.18</v>
      </c>
      <c r="C626">
        <v>3360.57</v>
      </c>
      <c r="D626">
        <v>3352.42</v>
      </c>
      <c r="E626">
        <v>3292.76</v>
      </c>
      <c r="F626">
        <v>1141.99</v>
      </c>
      <c r="G626" s="9">
        <v>4.4605199999999997E-22</v>
      </c>
      <c r="H626">
        <v>62036.5</v>
      </c>
      <c r="I626">
        <v>0</v>
      </c>
    </row>
    <row r="627" spans="1:9" x14ac:dyDescent="0.25">
      <c r="A627" t="s">
        <v>116</v>
      </c>
      <c r="B627">
        <v>3416.07</v>
      </c>
      <c r="C627">
        <v>3366.28</v>
      </c>
      <c r="D627">
        <v>3358.35</v>
      </c>
      <c r="E627">
        <v>3299.01</v>
      </c>
      <c r="F627">
        <v>1138.8800000000001</v>
      </c>
      <c r="G627" s="9">
        <v>5.5052899999999998E-20</v>
      </c>
      <c r="H627">
        <v>56093</v>
      </c>
      <c r="I627">
        <v>0</v>
      </c>
    </row>
    <row r="628" spans="1:9" x14ac:dyDescent="0.25">
      <c r="A628" t="s">
        <v>116</v>
      </c>
      <c r="B628">
        <v>3425.54</v>
      </c>
      <c r="C628">
        <v>3375.68</v>
      </c>
      <c r="D628">
        <v>3366.58</v>
      </c>
      <c r="E628">
        <v>3307.5</v>
      </c>
      <c r="F628">
        <v>1136.9100000000001</v>
      </c>
      <c r="G628" s="9">
        <v>1.5368399999999999E-22</v>
      </c>
      <c r="H628">
        <v>16458.8</v>
      </c>
      <c r="I628">
        <v>0</v>
      </c>
    </row>
    <row r="629" spans="1:9" x14ac:dyDescent="0.25">
      <c r="A629" t="s">
        <v>116</v>
      </c>
      <c r="B629">
        <v>3429.28</v>
      </c>
      <c r="C629">
        <v>3378.31</v>
      </c>
      <c r="D629">
        <v>3369.22</v>
      </c>
      <c r="E629">
        <v>3309.93</v>
      </c>
      <c r="F629">
        <v>1137.77</v>
      </c>
      <c r="G629" s="9">
        <v>7.7212999999999993E-21</v>
      </c>
      <c r="H629">
        <v>70546.3</v>
      </c>
      <c r="I629">
        <v>0</v>
      </c>
    </row>
    <row r="630" spans="1:9" x14ac:dyDescent="0.25">
      <c r="A630" t="s">
        <v>116</v>
      </c>
      <c r="B630">
        <v>3421.65</v>
      </c>
      <c r="C630">
        <v>3371.37</v>
      </c>
      <c r="D630">
        <v>3361.54</v>
      </c>
      <c r="E630">
        <v>3302.03</v>
      </c>
      <c r="F630">
        <v>1138.3399999999999</v>
      </c>
      <c r="G630" s="9">
        <v>9.6713199999999995E-23</v>
      </c>
      <c r="H630">
        <v>23693.7</v>
      </c>
      <c r="I630">
        <v>0</v>
      </c>
    </row>
    <row r="631" spans="1:9" x14ac:dyDescent="0.25">
      <c r="A631" t="s">
        <v>116</v>
      </c>
      <c r="B631">
        <v>3425.97</v>
      </c>
      <c r="C631">
        <v>3377.26</v>
      </c>
      <c r="D631">
        <v>3366.17</v>
      </c>
      <c r="E631">
        <v>3306.63</v>
      </c>
      <c r="F631">
        <v>1135.73</v>
      </c>
      <c r="G631" s="9">
        <v>3.6172700000000003E-21</v>
      </c>
      <c r="H631">
        <v>210203</v>
      </c>
      <c r="I631">
        <v>0</v>
      </c>
    </row>
    <row r="632" spans="1:9" x14ac:dyDescent="0.25">
      <c r="A632" t="s">
        <v>116</v>
      </c>
      <c r="B632">
        <v>3457.26</v>
      </c>
      <c r="C632">
        <v>3406.52</v>
      </c>
      <c r="D632">
        <v>3395.92</v>
      </c>
      <c r="E632">
        <v>3335.03</v>
      </c>
      <c r="F632">
        <v>1146.8900000000001</v>
      </c>
      <c r="G632" s="9">
        <v>5.6025499999999997E-21</v>
      </c>
      <c r="H632">
        <v>32573.599999999999</v>
      </c>
      <c r="I632">
        <v>0</v>
      </c>
    </row>
    <row r="633" spans="1:9" x14ac:dyDescent="0.25">
      <c r="A633" t="s">
        <v>116</v>
      </c>
      <c r="B633">
        <v>3418.95</v>
      </c>
      <c r="C633">
        <v>3365.95</v>
      </c>
      <c r="D633">
        <v>3357.91</v>
      </c>
      <c r="E633">
        <v>3298.55</v>
      </c>
      <c r="F633">
        <v>1143.6099999999999</v>
      </c>
      <c r="G633" s="9">
        <v>7.3115099999999998E-21</v>
      </c>
      <c r="H633">
        <v>71627.399999999994</v>
      </c>
      <c r="I633">
        <v>0</v>
      </c>
    </row>
    <row r="634" spans="1:9" x14ac:dyDescent="0.25">
      <c r="A634" t="s">
        <v>116</v>
      </c>
      <c r="B634">
        <v>3398.29</v>
      </c>
      <c r="C634">
        <v>3347.26</v>
      </c>
      <c r="D634">
        <v>3340.13</v>
      </c>
      <c r="E634">
        <v>3281.45</v>
      </c>
      <c r="F634">
        <v>1131.44</v>
      </c>
      <c r="G634" s="9">
        <v>4.9616599999999999E-20</v>
      </c>
      <c r="H634">
        <v>53028.6</v>
      </c>
      <c r="I634">
        <v>0</v>
      </c>
    </row>
    <row r="635" spans="1:9" x14ac:dyDescent="0.25">
      <c r="A635" t="s">
        <v>116</v>
      </c>
      <c r="B635">
        <v>3414.54</v>
      </c>
      <c r="C635">
        <v>3365.9</v>
      </c>
      <c r="D635">
        <v>3358.04</v>
      </c>
      <c r="E635">
        <v>3298.75</v>
      </c>
      <c r="F635">
        <v>1140.47</v>
      </c>
      <c r="G635" s="9">
        <v>1.7757000000000001E-20</v>
      </c>
      <c r="H635">
        <v>38990.199999999997</v>
      </c>
      <c r="I635">
        <v>0</v>
      </c>
    </row>
    <row r="636" spans="1:9" x14ac:dyDescent="0.25">
      <c r="A636" t="s">
        <v>116</v>
      </c>
      <c r="B636">
        <v>3419.45</v>
      </c>
      <c r="C636">
        <v>3370.35</v>
      </c>
      <c r="D636">
        <v>3358.08</v>
      </c>
      <c r="E636">
        <v>3298.61</v>
      </c>
      <c r="F636">
        <v>1130.26</v>
      </c>
      <c r="G636" s="9">
        <v>3.6634100000000003E-21</v>
      </c>
      <c r="H636">
        <v>73003.5</v>
      </c>
      <c r="I636">
        <v>0</v>
      </c>
    </row>
    <row r="637" spans="1:9" x14ac:dyDescent="0.25">
      <c r="A637" t="s">
        <v>116</v>
      </c>
      <c r="B637">
        <v>3417.85</v>
      </c>
      <c r="C637">
        <v>3368.71</v>
      </c>
      <c r="D637">
        <v>3359.29</v>
      </c>
      <c r="E637">
        <v>3299.82</v>
      </c>
      <c r="F637">
        <v>1135.48</v>
      </c>
      <c r="G637" s="9">
        <v>7.04086E-23</v>
      </c>
      <c r="H637">
        <v>55529.9</v>
      </c>
      <c r="I637">
        <v>0</v>
      </c>
    </row>
    <row r="638" spans="1:9" x14ac:dyDescent="0.25">
      <c r="A638" t="s">
        <v>116</v>
      </c>
      <c r="B638">
        <v>3395.01</v>
      </c>
      <c r="C638">
        <v>3348.78</v>
      </c>
      <c r="D638">
        <v>3340.81</v>
      </c>
      <c r="E638">
        <v>3281.72</v>
      </c>
      <c r="F638">
        <v>1135.1500000000001</v>
      </c>
      <c r="G638" s="9">
        <v>6.5309100000000001E-21</v>
      </c>
      <c r="H638">
        <v>94577.7</v>
      </c>
      <c r="I638">
        <v>0</v>
      </c>
    </row>
    <row r="639" spans="1:9" x14ac:dyDescent="0.25">
      <c r="A639" t="s">
        <v>116</v>
      </c>
      <c r="B639">
        <v>3424.77</v>
      </c>
      <c r="C639">
        <v>3357.01</v>
      </c>
      <c r="D639">
        <v>3348.76</v>
      </c>
      <c r="E639">
        <v>3289.67</v>
      </c>
      <c r="F639">
        <v>1136.5999999999999</v>
      </c>
      <c r="G639" s="9">
        <v>1.4346399999999999E-22</v>
      </c>
      <c r="H639">
        <v>30099.200000000001</v>
      </c>
      <c r="I639">
        <v>0</v>
      </c>
    </row>
    <row r="640" spans="1:9" x14ac:dyDescent="0.25">
      <c r="A640" t="s">
        <v>116</v>
      </c>
      <c r="B640">
        <v>3415.29</v>
      </c>
      <c r="C640">
        <v>3366.86</v>
      </c>
      <c r="D640">
        <v>3356.76</v>
      </c>
      <c r="E640">
        <v>3297.81</v>
      </c>
      <c r="F640">
        <v>1131.6400000000001</v>
      </c>
      <c r="G640" s="9">
        <v>3.35023E-22</v>
      </c>
      <c r="H640">
        <v>17690.599999999999</v>
      </c>
      <c r="I640">
        <v>0</v>
      </c>
    </row>
    <row r="641" spans="1:9" x14ac:dyDescent="0.25">
      <c r="A641" t="s">
        <v>116</v>
      </c>
      <c r="B641">
        <v>3430.72</v>
      </c>
      <c r="C641">
        <v>3379.58</v>
      </c>
      <c r="D641">
        <v>3368.84</v>
      </c>
      <c r="E641">
        <v>3308.49</v>
      </c>
      <c r="F641">
        <v>1135.33</v>
      </c>
      <c r="G641" s="9">
        <v>1.2971199999999999E-20</v>
      </c>
      <c r="H641">
        <v>154879</v>
      </c>
      <c r="I641">
        <v>0</v>
      </c>
    </row>
    <row r="642" spans="1:9" x14ac:dyDescent="0.25">
      <c r="A642" t="s">
        <v>116</v>
      </c>
      <c r="B642">
        <v>3426.01</v>
      </c>
      <c r="C642">
        <v>3374.45</v>
      </c>
      <c r="D642">
        <v>3363.82</v>
      </c>
      <c r="E642">
        <v>3304.41</v>
      </c>
      <c r="F642">
        <v>1137.3800000000001</v>
      </c>
      <c r="G642" s="9">
        <v>9.6907899999999993E-21</v>
      </c>
      <c r="H642">
        <v>27573.3</v>
      </c>
      <c r="I642">
        <v>0</v>
      </c>
    </row>
    <row r="643" spans="1:9" x14ac:dyDescent="0.25">
      <c r="A643" t="s">
        <v>116</v>
      </c>
      <c r="B643">
        <v>3450.88</v>
      </c>
      <c r="C643">
        <v>3402.44</v>
      </c>
      <c r="D643">
        <v>3389.89</v>
      </c>
      <c r="E643">
        <v>3328.86</v>
      </c>
      <c r="F643">
        <v>1138.1300000000001</v>
      </c>
      <c r="G643" s="9">
        <v>5.3350600000000002E-20</v>
      </c>
      <c r="H643">
        <v>93828.7</v>
      </c>
      <c r="I643">
        <v>0</v>
      </c>
    </row>
    <row r="644" spans="1:9" x14ac:dyDescent="0.25">
      <c r="A644" t="s">
        <v>116</v>
      </c>
      <c r="B644">
        <v>3434.96</v>
      </c>
      <c r="C644">
        <v>3375.34</v>
      </c>
      <c r="D644">
        <v>3365.58</v>
      </c>
      <c r="E644">
        <v>3306.11</v>
      </c>
      <c r="F644">
        <v>1137.96</v>
      </c>
      <c r="G644" s="9">
        <v>2.0428599999999999E-22</v>
      </c>
      <c r="H644">
        <v>22722.5</v>
      </c>
      <c r="I644">
        <v>0</v>
      </c>
    </row>
    <row r="645" spans="1:9" x14ac:dyDescent="0.25">
      <c r="A645" t="s">
        <v>116</v>
      </c>
      <c r="B645">
        <v>3442.42</v>
      </c>
      <c r="C645">
        <v>3391.98</v>
      </c>
      <c r="D645">
        <v>3381.2</v>
      </c>
      <c r="E645">
        <v>3321.4</v>
      </c>
      <c r="F645">
        <v>1143.76</v>
      </c>
      <c r="G645" s="9">
        <v>1.58548E-20</v>
      </c>
      <c r="H645">
        <v>29971.3</v>
      </c>
      <c r="I645">
        <v>0</v>
      </c>
    </row>
    <row r="646" spans="1:9" x14ac:dyDescent="0.25">
      <c r="A646" t="s">
        <v>116</v>
      </c>
      <c r="B646">
        <v>3452.49</v>
      </c>
      <c r="C646">
        <v>3399.88</v>
      </c>
      <c r="D646">
        <v>3388.95</v>
      </c>
      <c r="E646">
        <v>3328.65</v>
      </c>
      <c r="F646">
        <v>1144.3699999999999</v>
      </c>
      <c r="G646" s="9">
        <v>6.0782100000000002E-22</v>
      </c>
      <c r="H646">
        <v>24017.200000000001</v>
      </c>
      <c r="I646">
        <v>0</v>
      </c>
    </row>
    <row r="647" spans="1:9" x14ac:dyDescent="0.25">
      <c r="A647" t="s">
        <v>116</v>
      </c>
      <c r="B647">
        <v>3421.68</v>
      </c>
      <c r="C647">
        <v>3370.8</v>
      </c>
      <c r="D647">
        <v>3361.72</v>
      </c>
      <c r="E647">
        <v>3302.28</v>
      </c>
      <c r="F647">
        <v>1140.54</v>
      </c>
      <c r="G647" s="9">
        <v>1.8439199999999999E-21</v>
      </c>
      <c r="H647">
        <v>77197.7</v>
      </c>
      <c r="I647">
        <v>0</v>
      </c>
    </row>
    <row r="648" spans="1:9" x14ac:dyDescent="0.25">
      <c r="A648" t="s">
        <v>116</v>
      </c>
      <c r="B648">
        <v>3410.2</v>
      </c>
      <c r="C648">
        <v>3362.77</v>
      </c>
      <c r="D648">
        <v>3353.87</v>
      </c>
      <c r="E648">
        <v>3294.64</v>
      </c>
      <c r="F648">
        <v>1137.48</v>
      </c>
      <c r="G648" s="9">
        <v>1.32821E-27</v>
      </c>
      <c r="H648">
        <v>47035.9</v>
      </c>
      <c r="I648">
        <v>0</v>
      </c>
    </row>
    <row r="649" spans="1:9" x14ac:dyDescent="0.25">
      <c r="A649" t="s">
        <v>116</v>
      </c>
      <c r="B649">
        <v>3403.74</v>
      </c>
      <c r="C649">
        <v>3352.12</v>
      </c>
      <c r="D649">
        <v>3343.37</v>
      </c>
      <c r="E649">
        <v>3284.15</v>
      </c>
      <c r="F649">
        <v>1134.4000000000001</v>
      </c>
      <c r="G649" s="9">
        <v>9.2641800000000009E-25</v>
      </c>
      <c r="H649">
        <v>29973.200000000001</v>
      </c>
      <c r="I649">
        <v>0</v>
      </c>
    </row>
    <row r="650" spans="1:9" x14ac:dyDescent="0.25">
      <c r="A650" t="s">
        <v>116</v>
      </c>
      <c r="B650">
        <v>3411.99</v>
      </c>
      <c r="C650">
        <v>3364.17</v>
      </c>
      <c r="D650">
        <v>3354.41</v>
      </c>
      <c r="E650">
        <v>3294.59</v>
      </c>
      <c r="F650">
        <v>1139.3399999999999</v>
      </c>
      <c r="G650" s="9">
        <v>3.7963700000000001E-22</v>
      </c>
      <c r="H650">
        <v>23775.7</v>
      </c>
      <c r="I650">
        <v>0</v>
      </c>
    </row>
    <row r="651" spans="1:9" x14ac:dyDescent="0.25">
      <c r="A651" t="s">
        <v>116</v>
      </c>
      <c r="B651">
        <v>3406.35</v>
      </c>
      <c r="C651">
        <v>3359.04</v>
      </c>
      <c r="D651">
        <v>3347.96</v>
      </c>
      <c r="E651">
        <v>3287.98</v>
      </c>
      <c r="F651">
        <v>1141.1199999999999</v>
      </c>
      <c r="G651" s="9">
        <v>2.0340899999999999E-22</v>
      </c>
      <c r="H651">
        <v>111688</v>
      </c>
      <c r="I651">
        <v>0</v>
      </c>
    </row>
    <row r="652" spans="1:9" x14ac:dyDescent="0.25">
      <c r="A652" t="s">
        <v>116</v>
      </c>
      <c r="B652">
        <v>3411.87</v>
      </c>
      <c r="C652">
        <v>3353.34</v>
      </c>
      <c r="D652">
        <v>3343.12</v>
      </c>
      <c r="E652">
        <v>3283.67</v>
      </c>
      <c r="F652">
        <v>1130.26</v>
      </c>
      <c r="G652" s="9">
        <v>3.5283000000000002E-21</v>
      </c>
      <c r="H652">
        <v>28760.6</v>
      </c>
      <c r="I652">
        <v>0</v>
      </c>
    </row>
    <row r="653" spans="1:9" x14ac:dyDescent="0.25">
      <c r="A653" t="s">
        <v>116</v>
      </c>
      <c r="B653">
        <v>3417.53</v>
      </c>
      <c r="C653">
        <v>3369.48</v>
      </c>
      <c r="D653">
        <v>3357.62</v>
      </c>
      <c r="E653">
        <v>3297.55</v>
      </c>
      <c r="F653">
        <v>1123.1400000000001</v>
      </c>
      <c r="G653" s="9">
        <v>6.1478999999999996E-22</v>
      </c>
      <c r="H653">
        <v>39261.599999999999</v>
      </c>
      <c r="I653">
        <v>0</v>
      </c>
    </row>
    <row r="654" spans="1:9" x14ac:dyDescent="0.25">
      <c r="A654" t="s">
        <v>116</v>
      </c>
      <c r="B654">
        <v>3446.48</v>
      </c>
      <c r="C654">
        <v>3397.33</v>
      </c>
      <c r="D654">
        <v>3384.75</v>
      </c>
      <c r="E654">
        <v>3323.87</v>
      </c>
      <c r="F654">
        <v>1148.1400000000001</v>
      </c>
      <c r="G654" s="9">
        <v>1.18981E-20</v>
      </c>
      <c r="H654">
        <v>88034.3</v>
      </c>
      <c r="I654">
        <v>0</v>
      </c>
    </row>
    <row r="655" spans="1:9" x14ac:dyDescent="0.25">
      <c r="A655" t="s">
        <v>116</v>
      </c>
      <c r="B655">
        <v>3533.52</v>
      </c>
      <c r="C655">
        <v>3475.52</v>
      </c>
      <c r="D655">
        <v>3458.81</v>
      </c>
      <c r="E655">
        <v>3394.49</v>
      </c>
      <c r="F655">
        <v>1155.8699999999999</v>
      </c>
      <c r="G655" s="9">
        <v>1.12511E-24</v>
      </c>
      <c r="H655">
        <v>54059.9</v>
      </c>
      <c r="I655">
        <v>0</v>
      </c>
    </row>
    <row r="656" spans="1:9" x14ac:dyDescent="0.25">
      <c r="A656" t="s">
        <v>116</v>
      </c>
      <c r="B656">
        <v>3514.23</v>
      </c>
      <c r="C656">
        <v>3465.33</v>
      </c>
      <c r="D656">
        <v>3452.24</v>
      </c>
      <c r="E656">
        <v>3388.59</v>
      </c>
      <c r="F656">
        <v>1177.8900000000001</v>
      </c>
      <c r="G656" s="9">
        <v>1.53539E-21</v>
      </c>
      <c r="H656">
        <v>31819.9</v>
      </c>
      <c r="I656">
        <v>0</v>
      </c>
    </row>
    <row r="657" spans="1:25" x14ac:dyDescent="0.25">
      <c r="A657" t="s">
        <v>116</v>
      </c>
      <c r="B657">
        <v>3466.02</v>
      </c>
      <c r="C657">
        <v>3414.83</v>
      </c>
      <c r="D657">
        <v>3402.49</v>
      </c>
      <c r="E657">
        <v>3341.08</v>
      </c>
      <c r="F657">
        <v>1157.6300000000001</v>
      </c>
      <c r="G657" s="9">
        <v>2.7958E-24</v>
      </c>
      <c r="H657">
        <v>38626.800000000003</v>
      </c>
      <c r="I657">
        <v>0</v>
      </c>
    </row>
    <row r="658" spans="1:25" x14ac:dyDescent="0.25">
      <c r="A658" t="s">
        <v>116</v>
      </c>
      <c r="B658">
        <v>3508.36</v>
      </c>
      <c r="C658">
        <v>3454.49</v>
      </c>
      <c r="D658">
        <v>3435.68</v>
      </c>
      <c r="E658">
        <v>3372.62</v>
      </c>
      <c r="F658">
        <v>1151.05</v>
      </c>
      <c r="G658" s="9">
        <v>3.56429E-24</v>
      </c>
      <c r="H658">
        <v>44859.8</v>
      </c>
      <c r="I658">
        <v>0</v>
      </c>
    </row>
    <row r="659" spans="1:25" x14ac:dyDescent="0.25">
      <c r="A659" t="s">
        <v>116</v>
      </c>
      <c r="B659">
        <v>3550.64</v>
      </c>
      <c r="C659">
        <v>3490.3</v>
      </c>
      <c r="D659">
        <v>3473.29</v>
      </c>
      <c r="E659">
        <v>3409.5</v>
      </c>
      <c r="F659">
        <v>1175.1600000000001</v>
      </c>
      <c r="G659" s="9">
        <v>4.3772999999999998E-21</v>
      </c>
      <c r="H659">
        <v>56015.1</v>
      </c>
      <c r="I659">
        <v>0</v>
      </c>
    </row>
    <row r="660" spans="1:25" x14ac:dyDescent="0.25">
      <c r="A660" t="s">
        <v>116</v>
      </c>
      <c r="B660">
        <v>3542.32</v>
      </c>
      <c r="C660">
        <v>3493.02</v>
      </c>
      <c r="D660">
        <v>3476.89</v>
      </c>
      <c r="E660">
        <v>3413.39</v>
      </c>
      <c r="F660">
        <v>1175.8499999999999</v>
      </c>
      <c r="G660" s="9">
        <v>3.17447E-22</v>
      </c>
      <c r="H660">
        <v>31327.4</v>
      </c>
      <c r="I660">
        <v>0</v>
      </c>
    </row>
    <row r="661" spans="1:25" x14ac:dyDescent="0.25">
      <c r="A661" t="s">
        <v>116</v>
      </c>
      <c r="B661">
        <v>3550.25</v>
      </c>
      <c r="C661">
        <v>3499.25</v>
      </c>
      <c r="D661">
        <v>3482.73</v>
      </c>
      <c r="E661">
        <v>3418.68</v>
      </c>
      <c r="F661">
        <v>1177.57</v>
      </c>
      <c r="G661" s="9">
        <v>1.4147900000000001E-20</v>
      </c>
      <c r="H661">
        <v>28306.2</v>
      </c>
      <c r="I661">
        <v>0</v>
      </c>
    </row>
    <row r="662" spans="1:25" x14ac:dyDescent="0.25">
      <c r="A662" t="s">
        <v>116</v>
      </c>
      <c r="B662">
        <v>3538.58</v>
      </c>
      <c r="C662">
        <v>3478.46</v>
      </c>
      <c r="D662">
        <v>3463.08</v>
      </c>
      <c r="E662">
        <v>3399.34</v>
      </c>
      <c r="F662">
        <v>1171.1600000000001</v>
      </c>
      <c r="G662" s="9">
        <v>5.3016800000000002E-21</v>
      </c>
      <c r="H662">
        <v>35294.400000000001</v>
      </c>
      <c r="I662">
        <v>0</v>
      </c>
    </row>
    <row r="663" spans="1:25" x14ac:dyDescent="0.25">
      <c r="A663" t="s">
        <v>116</v>
      </c>
      <c r="B663">
        <v>3547.68</v>
      </c>
      <c r="C663">
        <v>3498.7</v>
      </c>
      <c r="D663">
        <v>3480.66</v>
      </c>
      <c r="E663">
        <v>3416.29</v>
      </c>
      <c r="F663">
        <v>1177.04</v>
      </c>
      <c r="G663" s="9">
        <v>1.2678300000000001E-24</v>
      </c>
      <c r="H663">
        <v>29089.4</v>
      </c>
      <c r="I663">
        <v>0</v>
      </c>
    </row>
    <row r="664" spans="1:25" x14ac:dyDescent="0.25">
      <c r="A664" t="s">
        <v>116</v>
      </c>
      <c r="B664">
        <v>3600.64</v>
      </c>
      <c r="C664">
        <v>3512.42</v>
      </c>
      <c r="D664">
        <v>3494.79</v>
      </c>
      <c r="E664">
        <v>3430.15</v>
      </c>
      <c r="F664">
        <v>1177.71</v>
      </c>
      <c r="G664" s="9">
        <v>3.7658499999999997E-21</v>
      </c>
      <c r="H664">
        <v>19071.2</v>
      </c>
      <c r="I664">
        <v>0</v>
      </c>
    </row>
    <row r="665" spans="1:25" x14ac:dyDescent="0.25">
      <c r="A665" t="s">
        <v>116</v>
      </c>
      <c r="B665">
        <v>3541.61</v>
      </c>
      <c r="C665">
        <v>3489.36</v>
      </c>
      <c r="D665">
        <v>3472.79</v>
      </c>
      <c r="E665">
        <v>3409.11</v>
      </c>
      <c r="F665">
        <v>1176.78</v>
      </c>
      <c r="G665" s="9">
        <v>5.1908799999999999E-21</v>
      </c>
      <c r="H665">
        <v>16464.8</v>
      </c>
      <c r="I665">
        <v>0</v>
      </c>
    </row>
    <row r="666" spans="1:25" x14ac:dyDescent="0.25">
      <c r="A666" t="s">
        <v>116</v>
      </c>
      <c r="B666">
        <v>3548.01</v>
      </c>
      <c r="C666">
        <v>3500.02</v>
      </c>
      <c r="D666">
        <v>3484.07</v>
      </c>
      <c r="E666">
        <v>3420.55</v>
      </c>
      <c r="F666">
        <v>1175.94</v>
      </c>
      <c r="G666" s="9">
        <v>3.4316899999999997E-20</v>
      </c>
      <c r="H666">
        <v>32154.3</v>
      </c>
      <c r="I666">
        <v>0</v>
      </c>
    </row>
    <row r="667" spans="1:25" x14ac:dyDescent="0.25">
      <c r="A667" t="s">
        <v>116</v>
      </c>
      <c r="B667">
        <v>3575.93</v>
      </c>
      <c r="C667">
        <v>3505.43</v>
      </c>
      <c r="D667">
        <v>3485.69</v>
      </c>
      <c r="E667">
        <v>3420.12</v>
      </c>
      <c r="F667">
        <v>1176.3499999999999</v>
      </c>
      <c r="G667" s="9">
        <v>5.7741700000000002E-21</v>
      </c>
      <c r="H667">
        <v>36576.1</v>
      </c>
      <c r="I667">
        <v>0</v>
      </c>
    </row>
    <row r="668" spans="1:25" x14ac:dyDescent="0.25">
      <c r="A668" t="s">
        <v>116</v>
      </c>
      <c r="B668">
        <v>3538.25</v>
      </c>
      <c r="C668">
        <v>3491.27</v>
      </c>
      <c r="D668">
        <v>3475.62</v>
      </c>
      <c r="E668">
        <v>3412.18</v>
      </c>
      <c r="F668">
        <v>1174.08</v>
      </c>
      <c r="G668" s="9">
        <v>1.21814E-20</v>
      </c>
      <c r="H668">
        <v>126119</v>
      </c>
      <c r="I668">
        <v>0</v>
      </c>
    </row>
    <row r="669" spans="1:25" x14ac:dyDescent="0.25">
      <c r="A669" t="s">
        <v>116</v>
      </c>
      <c r="B669">
        <v>3550.12</v>
      </c>
      <c r="C669">
        <v>3503.7</v>
      </c>
      <c r="D669">
        <v>3486.28</v>
      </c>
      <c r="E669">
        <v>3421.93</v>
      </c>
      <c r="F669">
        <v>1173.6500000000001</v>
      </c>
      <c r="G669" s="9">
        <v>1.4724599999999999E-23</v>
      </c>
      <c r="H669">
        <v>20536.5</v>
      </c>
      <c r="I669">
        <v>0</v>
      </c>
    </row>
    <row r="670" spans="1:25" x14ac:dyDescent="0.25">
      <c r="A670" t="s">
        <v>116</v>
      </c>
      <c r="B670">
        <v>3544.66</v>
      </c>
      <c r="C670">
        <v>3459.88</v>
      </c>
      <c r="D670">
        <v>3445.29</v>
      </c>
      <c r="E670">
        <v>3382.06</v>
      </c>
      <c r="F670">
        <v>1166.27</v>
      </c>
      <c r="G670" s="9">
        <v>7.8626599999999997E-22</v>
      </c>
      <c r="H670">
        <v>51705.9</v>
      </c>
      <c r="I670">
        <v>0</v>
      </c>
    </row>
    <row r="671" spans="1:25" x14ac:dyDescent="0.25">
      <c r="A671" t="s">
        <v>116</v>
      </c>
      <c r="B671">
        <v>3444.71</v>
      </c>
      <c r="C671">
        <v>3395.27</v>
      </c>
      <c r="D671">
        <v>3383.02</v>
      </c>
      <c r="E671">
        <v>3322.28</v>
      </c>
      <c r="F671">
        <v>1147.23</v>
      </c>
      <c r="G671" s="9">
        <v>6.5119299999999998E-21</v>
      </c>
      <c r="H671">
        <v>30200.2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3438.33</v>
      </c>
      <c r="C672">
        <v>3392.78</v>
      </c>
      <c r="D672">
        <v>3379.05</v>
      </c>
      <c r="E672">
        <v>3318.36</v>
      </c>
      <c r="F672">
        <v>1146.03</v>
      </c>
      <c r="G672" s="9">
        <v>8.7641599999999998E-20</v>
      </c>
      <c r="H672">
        <v>88350.3</v>
      </c>
      <c r="I672">
        <v>0</v>
      </c>
      <c r="R672">
        <f>AVERAGE(B623:B672)</f>
        <v>3463.8593999999994</v>
      </c>
      <c r="S672">
        <f>AVERAGE(C623:C672)</f>
        <v>3410.8743999999992</v>
      </c>
      <c r="U672">
        <f>_xlfn.VAR.P(B623:B672)</f>
        <v>3321.14300164</v>
      </c>
      <c r="V672">
        <f>_xlfn.VAR.P(C623:C672)</f>
        <v>2942.6893126399968</v>
      </c>
      <c r="X672">
        <f>1.96*SQRT(U672)/50</f>
        <v>2.2590708669805135</v>
      </c>
      <c r="Y672">
        <f>1.96*SQRT(V672)/50</f>
        <v>2.1264651667438912</v>
      </c>
    </row>
    <row r="673" spans="1:9" x14ac:dyDescent="0.25">
      <c r="A673" t="s">
        <v>117</v>
      </c>
      <c r="B673">
        <v>173337.576</v>
      </c>
      <c r="C673" t="s">
        <v>37</v>
      </c>
    </row>
    <row r="674" spans="1:9" x14ac:dyDescent="0.25">
      <c r="A674" t="s">
        <v>39</v>
      </c>
      <c r="B674">
        <v>2732.9</v>
      </c>
      <c r="C674">
        <v>0</v>
      </c>
      <c r="D674">
        <v>0</v>
      </c>
      <c r="E674">
        <v>0</v>
      </c>
      <c r="F674">
        <v>0</v>
      </c>
      <c r="G674" s="9">
        <v>7.7970899999999998E-8</v>
      </c>
      <c r="H674" t="s">
        <v>221</v>
      </c>
      <c r="I674">
        <v>0</v>
      </c>
    </row>
    <row r="675" spans="1:9" x14ac:dyDescent="0.25">
      <c r="A675" t="s">
        <v>39</v>
      </c>
      <c r="B675">
        <v>2534.16</v>
      </c>
      <c r="C675">
        <v>0</v>
      </c>
      <c r="D675">
        <v>0</v>
      </c>
      <c r="E675">
        <v>0</v>
      </c>
      <c r="F675">
        <v>0</v>
      </c>
      <c r="G675" s="9">
        <v>1.05117E-5</v>
      </c>
      <c r="H675" t="s">
        <v>221</v>
      </c>
      <c r="I675">
        <v>0</v>
      </c>
    </row>
    <row r="676" spans="1:9" x14ac:dyDescent="0.25">
      <c r="A676" t="s">
        <v>39</v>
      </c>
      <c r="B676">
        <v>2535.64</v>
      </c>
      <c r="C676">
        <v>0</v>
      </c>
      <c r="D676">
        <v>0</v>
      </c>
      <c r="E676">
        <v>0</v>
      </c>
      <c r="F676">
        <v>0</v>
      </c>
      <c r="G676" s="9">
        <v>2.6636199999999999E-8</v>
      </c>
      <c r="H676" t="s">
        <v>221</v>
      </c>
      <c r="I676">
        <v>0</v>
      </c>
    </row>
    <row r="677" spans="1:9" x14ac:dyDescent="0.25">
      <c r="A677" t="s">
        <v>39</v>
      </c>
      <c r="B677">
        <v>2543.4499999999998</v>
      </c>
      <c r="C677">
        <v>0</v>
      </c>
      <c r="D677">
        <v>0</v>
      </c>
      <c r="E677">
        <v>0</v>
      </c>
      <c r="F677">
        <v>0</v>
      </c>
      <c r="G677" s="9">
        <v>1.0348300000000001E-5</v>
      </c>
      <c r="H677" t="s">
        <v>221</v>
      </c>
      <c r="I677">
        <v>0</v>
      </c>
    </row>
    <row r="678" spans="1:9" x14ac:dyDescent="0.25">
      <c r="A678" t="s">
        <v>39</v>
      </c>
      <c r="B678">
        <v>2538.1999999999998</v>
      </c>
      <c r="C678">
        <v>0</v>
      </c>
      <c r="D678">
        <v>0</v>
      </c>
      <c r="E678">
        <v>0</v>
      </c>
      <c r="F678">
        <v>0</v>
      </c>
      <c r="G678">
        <v>0.69444799999999995</v>
      </c>
      <c r="H678" t="s">
        <v>221</v>
      </c>
      <c r="I678">
        <v>0</v>
      </c>
    </row>
    <row r="679" spans="1:9" x14ac:dyDescent="0.25">
      <c r="A679" t="s">
        <v>39</v>
      </c>
      <c r="B679">
        <v>2551.13</v>
      </c>
      <c r="C679">
        <v>0</v>
      </c>
      <c r="D679">
        <v>0</v>
      </c>
      <c r="E679">
        <v>0</v>
      </c>
      <c r="F679">
        <v>0</v>
      </c>
      <c r="G679" s="9">
        <v>1.1226100000000001E-5</v>
      </c>
      <c r="H679" t="s">
        <v>221</v>
      </c>
      <c r="I679">
        <v>0</v>
      </c>
    </row>
    <row r="680" spans="1:9" x14ac:dyDescent="0.25">
      <c r="A680" t="s">
        <v>39</v>
      </c>
      <c r="B680">
        <v>2561.14</v>
      </c>
      <c r="C680">
        <v>0</v>
      </c>
      <c r="D680">
        <v>0</v>
      </c>
      <c r="E680">
        <v>0</v>
      </c>
      <c r="F680">
        <v>0</v>
      </c>
      <c r="G680">
        <v>2.76662E-4</v>
      </c>
      <c r="H680" t="s">
        <v>221</v>
      </c>
      <c r="I680">
        <v>0</v>
      </c>
    </row>
    <row r="681" spans="1:9" x14ac:dyDescent="0.25">
      <c r="A681" t="s">
        <v>39</v>
      </c>
      <c r="B681">
        <v>2567.56</v>
      </c>
      <c r="C681">
        <v>0</v>
      </c>
      <c r="D681">
        <v>0</v>
      </c>
      <c r="E681">
        <v>0</v>
      </c>
      <c r="F681">
        <v>0</v>
      </c>
      <c r="G681" s="9">
        <v>4.4299799999999999E-5</v>
      </c>
      <c r="H681" t="s">
        <v>221</v>
      </c>
      <c r="I681">
        <v>0</v>
      </c>
    </row>
    <row r="682" spans="1:9" x14ac:dyDescent="0.25">
      <c r="A682" t="s">
        <v>39</v>
      </c>
      <c r="B682">
        <v>2562.17</v>
      </c>
      <c r="C682">
        <v>0</v>
      </c>
      <c r="D682">
        <v>0</v>
      </c>
      <c r="E682">
        <v>0</v>
      </c>
      <c r="F682">
        <v>0</v>
      </c>
      <c r="G682" s="9">
        <v>1.04965E-5</v>
      </c>
      <c r="H682" t="s">
        <v>221</v>
      </c>
      <c r="I682">
        <v>0</v>
      </c>
    </row>
    <row r="683" spans="1:9" x14ac:dyDescent="0.25">
      <c r="A683" t="s">
        <v>39</v>
      </c>
      <c r="B683">
        <v>2564.0300000000002</v>
      </c>
      <c r="C683">
        <v>0</v>
      </c>
      <c r="D683">
        <v>0</v>
      </c>
      <c r="E683">
        <v>0</v>
      </c>
      <c r="F683">
        <v>0</v>
      </c>
      <c r="G683">
        <v>7.3890599999999997</v>
      </c>
      <c r="H683" t="s">
        <v>221</v>
      </c>
      <c r="I683">
        <v>0</v>
      </c>
    </row>
    <row r="684" spans="1:9" x14ac:dyDescent="0.25">
      <c r="A684" t="s">
        <v>39</v>
      </c>
      <c r="B684">
        <v>2548.4899999999998</v>
      </c>
      <c r="C684">
        <v>0</v>
      </c>
      <c r="D684">
        <v>0</v>
      </c>
      <c r="E684">
        <v>0</v>
      </c>
      <c r="F684">
        <v>0</v>
      </c>
      <c r="G684" s="9">
        <v>4.4154099999999998E-5</v>
      </c>
      <c r="H684" t="s">
        <v>221</v>
      </c>
      <c r="I684">
        <v>0</v>
      </c>
    </row>
    <row r="685" spans="1:9" x14ac:dyDescent="0.25">
      <c r="A685" t="s">
        <v>39</v>
      </c>
      <c r="B685">
        <v>2557.4</v>
      </c>
      <c r="C685">
        <v>0</v>
      </c>
      <c r="D685">
        <v>0</v>
      </c>
      <c r="E685">
        <v>0</v>
      </c>
      <c r="F685">
        <v>0</v>
      </c>
      <c r="G685">
        <v>0.110224</v>
      </c>
      <c r="H685" t="s">
        <v>221</v>
      </c>
      <c r="I685">
        <v>0</v>
      </c>
    </row>
    <row r="686" spans="1:9" x14ac:dyDescent="0.25">
      <c r="A686" t="s">
        <v>39</v>
      </c>
      <c r="B686">
        <v>2555.56</v>
      </c>
      <c r="C686">
        <v>0</v>
      </c>
      <c r="D686">
        <v>0</v>
      </c>
      <c r="E686">
        <v>0</v>
      </c>
      <c r="F686">
        <v>0</v>
      </c>
      <c r="G686">
        <v>7.3890599999999997</v>
      </c>
      <c r="H686" t="s">
        <v>221</v>
      </c>
      <c r="I686">
        <v>0</v>
      </c>
    </row>
    <row r="687" spans="1:9" x14ac:dyDescent="0.25">
      <c r="A687" t="s">
        <v>39</v>
      </c>
      <c r="B687">
        <v>2554.92</v>
      </c>
      <c r="C687">
        <v>0</v>
      </c>
      <c r="D687">
        <v>0</v>
      </c>
      <c r="E687">
        <v>0</v>
      </c>
      <c r="F687">
        <v>0</v>
      </c>
      <c r="G687" s="9">
        <v>1.03233E-5</v>
      </c>
      <c r="H687" t="s">
        <v>221</v>
      </c>
      <c r="I687">
        <v>0</v>
      </c>
    </row>
    <row r="688" spans="1:9" x14ac:dyDescent="0.25">
      <c r="A688" t="s">
        <v>39</v>
      </c>
      <c r="B688">
        <v>2554.4699999999998</v>
      </c>
      <c r="C688">
        <v>0</v>
      </c>
      <c r="D688">
        <v>0</v>
      </c>
      <c r="E688">
        <v>0</v>
      </c>
      <c r="F688">
        <v>0</v>
      </c>
      <c r="G688">
        <v>5.9745100000000002E-2</v>
      </c>
      <c r="H688" t="s">
        <v>221</v>
      </c>
      <c r="I688">
        <v>0</v>
      </c>
    </row>
    <row r="689" spans="1:9" x14ac:dyDescent="0.25">
      <c r="A689" t="s">
        <v>39</v>
      </c>
      <c r="B689">
        <v>2564.4499999999998</v>
      </c>
      <c r="C689">
        <v>0</v>
      </c>
      <c r="D689">
        <v>0</v>
      </c>
      <c r="E689">
        <v>0</v>
      </c>
      <c r="F689">
        <v>0</v>
      </c>
      <c r="G689" s="9">
        <v>1.0637499999999999E-5</v>
      </c>
      <c r="H689" t="s">
        <v>221</v>
      </c>
      <c r="I689">
        <v>0</v>
      </c>
    </row>
    <row r="690" spans="1:9" x14ac:dyDescent="0.25">
      <c r="A690" t="s">
        <v>39</v>
      </c>
      <c r="B690">
        <v>2564.5100000000002</v>
      </c>
      <c r="C690">
        <v>0</v>
      </c>
      <c r="D690">
        <v>0</v>
      </c>
      <c r="E690">
        <v>0</v>
      </c>
      <c r="F690">
        <v>0</v>
      </c>
      <c r="G690">
        <v>3.1226700000000001E-3</v>
      </c>
      <c r="H690" t="s">
        <v>221</v>
      </c>
      <c r="I690">
        <v>0</v>
      </c>
    </row>
    <row r="691" spans="1:9" x14ac:dyDescent="0.25">
      <c r="A691" t="s">
        <v>39</v>
      </c>
      <c r="B691">
        <v>2568.21</v>
      </c>
      <c r="C691">
        <v>0</v>
      </c>
      <c r="D691">
        <v>0</v>
      </c>
      <c r="E691">
        <v>0</v>
      </c>
      <c r="F691">
        <v>0</v>
      </c>
      <c r="G691" s="9">
        <v>1.08226E-5</v>
      </c>
      <c r="H691" t="s">
        <v>221</v>
      </c>
      <c r="I691">
        <v>0</v>
      </c>
    </row>
    <row r="692" spans="1:9" x14ac:dyDescent="0.25">
      <c r="A692" t="s">
        <v>39</v>
      </c>
      <c r="B692">
        <v>2556.5500000000002</v>
      </c>
      <c r="C692">
        <v>0</v>
      </c>
      <c r="D692">
        <v>0</v>
      </c>
      <c r="E692">
        <v>0</v>
      </c>
      <c r="F692">
        <v>0</v>
      </c>
      <c r="G692" s="9">
        <v>1.0536900000000001E-5</v>
      </c>
      <c r="H692" t="s">
        <v>221</v>
      </c>
      <c r="I692">
        <v>0</v>
      </c>
    </row>
    <row r="693" spans="1:9" x14ac:dyDescent="0.25">
      <c r="A693" t="s">
        <v>39</v>
      </c>
      <c r="B693">
        <v>2548.08</v>
      </c>
      <c r="C693">
        <v>0</v>
      </c>
      <c r="D693">
        <v>0</v>
      </c>
      <c r="E693">
        <v>0</v>
      </c>
      <c r="F693">
        <v>0</v>
      </c>
      <c r="G693">
        <v>1.09412E-4</v>
      </c>
      <c r="H693" t="s">
        <v>221</v>
      </c>
      <c r="I693">
        <v>0</v>
      </c>
    </row>
    <row r="694" spans="1:9" x14ac:dyDescent="0.25">
      <c r="A694" t="s">
        <v>39</v>
      </c>
      <c r="B694">
        <v>2548.64</v>
      </c>
      <c r="C694">
        <v>0</v>
      </c>
      <c r="D694">
        <v>0</v>
      </c>
      <c r="E694">
        <v>0</v>
      </c>
      <c r="F694">
        <v>0</v>
      </c>
      <c r="G694" s="9">
        <v>4.5663E-5</v>
      </c>
      <c r="H694" t="s">
        <v>221</v>
      </c>
      <c r="I694">
        <v>0</v>
      </c>
    </row>
    <row r="695" spans="1:9" x14ac:dyDescent="0.25">
      <c r="A695" t="s">
        <v>39</v>
      </c>
      <c r="B695">
        <v>2565.4</v>
      </c>
      <c r="C695">
        <v>0</v>
      </c>
      <c r="D695">
        <v>0</v>
      </c>
      <c r="E695">
        <v>0</v>
      </c>
      <c r="F695">
        <v>0</v>
      </c>
      <c r="G695">
        <v>3.6649399999999999E-2</v>
      </c>
      <c r="H695" t="s">
        <v>221</v>
      </c>
      <c r="I695">
        <v>0</v>
      </c>
    </row>
    <row r="696" spans="1:9" x14ac:dyDescent="0.25">
      <c r="A696" t="s">
        <v>39</v>
      </c>
      <c r="B696">
        <v>2552.5100000000002</v>
      </c>
      <c r="C696">
        <v>0</v>
      </c>
      <c r="D696">
        <v>0</v>
      </c>
      <c r="E696">
        <v>0</v>
      </c>
      <c r="F696">
        <v>0</v>
      </c>
      <c r="G696" s="9">
        <v>1.04283E-5</v>
      </c>
      <c r="H696" t="s">
        <v>221</v>
      </c>
      <c r="I696">
        <v>0</v>
      </c>
    </row>
    <row r="697" spans="1:9" x14ac:dyDescent="0.25">
      <c r="A697" t="s">
        <v>39</v>
      </c>
      <c r="B697">
        <v>2557.96</v>
      </c>
      <c r="C697">
        <v>0</v>
      </c>
      <c r="D697">
        <v>0</v>
      </c>
      <c r="E697">
        <v>0</v>
      </c>
      <c r="F697">
        <v>0</v>
      </c>
      <c r="G697" s="9">
        <v>4.4384899999999996E-12</v>
      </c>
      <c r="H697" t="s">
        <v>221</v>
      </c>
      <c r="I697">
        <v>0</v>
      </c>
    </row>
    <row r="698" spans="1:9" x14ac:dyDescent="0.25">
      <c r="A698" t="s">
        <v>39</v>
      </c>
      <c r="B698">
        <v>2545.83</v>
      </c>
      <c r="C698">
        <v>0</v>
      </c>
      <c r="D698">
        <v>0</v>
      </c>
      <c r="E698">
        <v>0</v>
      </c>
      <c r="F698">
        <v>0</v>
      </c>
      <c r="G698">
        <v>7.2150699999999998E-2</v>
      </c>
      <c r="H698" t="s">
        <v>221</v>
      </c>
      <c r="I698">
        <v>0</v>
      </c>
    </row>
    <row r="699" spans="1:9" x14ac:dyDescent="0.25">
      <c r="A699" t="s">
        <v>39</v>
      </c>
      <c r="B699">
        <v>2549.77</v>
      </c>
      <c r="C699">
        <v>0</v>
      </c>
      <c r="D699">
        <v>0</v>
      </c>
      <c r="E699">
        <v>0</v>
      </c>
      <c r="F699">
        <v>0</v>
      </c>
      <c r="G699" s="9">
        <v>5.1185999999999998E-11</v>
      </c>
      <c r="H699" t="s">
        <v>221</v>
      </c>
      <c r="I699">
        <v>0</v>
      </c>
    </row>
    <row r="700" spans="1:9" x14ac:dyDescent="0.25">
      <c r="A700" t="s">
        <v>39</v>
      </c>
      <c r="B700">
        <v>2563.1</v>
      </c>
      <c r="C700">
        <v>0</v>
      </c>
      <c r="D700">
        <v>0</v>
      </c>
      <c r="E700">
        <v>0</v>
      </c>
      <c r="F700">
        <v>0</v>
      </c>
      <c r="G700" s="9">
        <v>1.0343199999999999E-5</v>
      </c>
      <c r="H700" t="s">
        <v>221</v>
      </c>
      <c r="I700">
        <v>0</v>
      </c>
    </row>
    <row r="701" spans="1:9" x14ac:dyDescent="0.25">
      <c r="A701" t="s">
        <v>39</v>
      </c>
      <c r="B701">
        <v>2567.29</v>
      </c>
      <c r="C701">
        <v>0</v>
      </c>
      <c r="D701">
        <v>0</v>
      </c>
      <c r="E701">
        <v>0</v>
      </c>
      <c r="F701">
        <v>0</v>
      </c>
      <c r="G701" s="9">
        <v>1.09531E-5</v>
      </c>
      <c r="H701" t="s">
        <v>221</v>
      </c>
      <c r="I701">
        <v>0</v>
      </c>
    </row>
    <row r="702" spans="1:9" x14ac:dyDescent="0.25">
      <c r="A702" t="s">
        <v>39</v>
      </c>
      <c r="B702">
        <v>2568.2800000000002</v>
      </c>
      <c r="C702">
        <v>0</v>
      </c>
      <c r="D702">
        <v>0</v>
      </c>
      <c r="E702">
        <v>0</v>
      </c>
      <c r="F702">
        <v>0</v>
      </c>
      <c r="G702" s="9">
        <v>1.0332100000000001E-5</v>
      </c>
      <c r="H702" t="s">
        <v>221</v>
      </c>
      <c r="I702">
        <v>0</v>
      </c>
    </row>
    <row r="703" spans="1:9" x14ac:dyDescent="0.25">
      <c r="A703" t="s">
        <v>39</v>
      </c>
      <c r="B703">
        <v>2539.98</v>
      </c>
      <c r="C703">
        <v>0</v>
      </c>
      <c r="D703">
        <v>0</v>
      </c>
      <c r="E703">
        <v>0</v>
      </c>
      <c r="F703">
        <v>0</v>
      </c>
      <c r="G703" s="9">
        <v>1.0339199999999999E-5</v>
      </c>
      <c r="H703" t="s">
        <v>221</v>
      </c>
      <c r="I703">
        <v>0</v>
      </c>
    </row>
    <row r="704" spans="1:9" x14ac:dyDescent="0.25">
      <c r="A704" t="s">
        <v>39</v>
      </c>
      <c r="B704">
        <v>2540.2399999999998</v>
      </c>
      <c r="C704">
        <v>0</v>
      </c>
      <c r="D704">
        <v>0</v>
      </c>
      <c r="E704">
        <v>0</v>
      </c>
      <c r="F704">
        <v>0</v>
      </c>
      <c r="G704" s="9">
        <v>3.7122700000000003E-5</v>
      </c>
      <c r="H704" t="s">
        <v>221</v>
      </c>
      <c r="I704">
        <v>0</v>
      </c>
    </row>
    <row r="705" spans="1:9" x14ac:dyDescent="0.25">
      <c r="A705" t="s">
        <v>39</v>
      </c>
      <c r="B705">
        <v>2541.96</v>
      </c>
      <c r="C705">
        <v>0</v>
      </c>
      <c r="D705">
        <v>0</v>
      </c>
      <c r="E705">
        <v>0</v>
      </c>
      <c r="F705">
        <v>0</v>
      </c>
      <c r="G705">
        <v>3.6634E-2</v>
      </c>
      <c r="H705" t="s">
        <v>221</v>
      </c>
      <c r="I705">
        <v>0</v>
      </c>
    </row>
    <row r="706" spans="1:9" x14ac:dyDescent="0.25">
      <c r="A706" t="s">
        <v>39</v>
      </c>
      <c r="B706">
        <v>2544.12</v>
      </c>
      <c r="C706">
        <v>0</v>
      </c>
      <c r="D706">
        <v>0</v>
      </c>
      <c r="E706">
        <v>0</v>
      </c>
      <c r="F706">
        <v>0</v>
      </c>
      <c r="G706">
        <v>1.10331E-4</v>
      </c>
      <c r="H706" t="s">
        <v>221</v>
      </c>
      <c r="I706">
        <v>0</v>
      </c>
    </row>
    <row r="707" spans="1:9" x14ac:dyDescent="0.25">
      <c r="A707" t="s">
        <v>39</v>
      </c>
      <c r="B707">
        <v>2553.27</v>
      </c>
      <c r="C707">
        <v>0</v>
      </c>
      <c r="D707">
        <v>0</v>
      </c>
      <c r="E707">
        <v>0</v>
      </c>
      <c r="F707">
        <v>0</v>
      </c>
      <c r="G707">
        <v>6.5109600000000004E-2</v>
      </c>
      <c r="H707" t="s">
        <v>221</v>
      </c>
      <c r="I707">
        <v>0</v>
      </c>
    </row>
    <row r="708" spans="1:9" x14ac:dyDescent="0.25">
      <c r="A708" t="s">
        <v>39</v>
      </c>
      <c r="B708">
        <v>2547.4499999999998</v>
      </c>
      <c r="C708">
        <v>0</v>
      </c>
      <c r="D708">
        <v>0</v>
      </c>
      <c r="E708">
        <v>0</v>
      </c>
      <c r="F708">
        <v>0</v>
      </c>
      <c r="G708">
        <v>3.6618400000000002E-2</v>
      </c>
      <c r="H708" t="s">
        <v>221</v>
      </c>
      <c r="I708">
        <v>0</v>
      </c>
    </row>
    <row r="709" spans="1:9" x14ac:dyDescent="0.25">
      <c r="A709" t="s">
        <v>39</v>
      </c>
      <c r="B709">
        <v>2550.86</v>
      </c>
      <c r="C709">
        <v>0</v>
      </c>
      <c r="D709">
        <v>0</v>
      </c>
      <c r="E709">
        <v>0</v>
      </c>
      <c r="F709">
        <v>0</v>
      </c>
      <c r="G709">
        <v>7.3890599999999997</v>
      </c>
      <c r="H709" t="s">
        <v>221</v>
      </c>
      <c r="I709">
        <v>0</v>
      </c>
    </row>
    <row r="710" spans="1:9" x14ac:dyDescent="0.25">
      <c r="A710" t="s">
        <v>39</v>
      </c>
      <c r="B710">
        <v>2554.3200000000002</v>
      </c>
      <c r="C710">
        <v>0</v>
      </c>
      <c r="D710">
        <v>0</v>
      </c>
      <c r="E710">
        <v>0</v>
      </c>
      <c r="F710">
        <v>0</v>
      </c>
      <c r="G710">
        <v>3.4573E-2</v>
      </c>
      <c r="H710" t="s">
        <v>221</v>
      </c>
      <c r="I710">
        <v>0</v>
      </c>
    </row>
    <row r="711" spans="1:9" x14ac:dyDescent="0.25">
      <c r="A711" t="s">
        <v>39</v>
      </c>
      <c r="B711">
        <v>2557.5700000000002</v>
      </c>
      <c r="C711">
        <v>0</v>
      </c>
      <c r="D711">
        <v>0</v>
      </c>
      <c r="E711">
        <v>0</v>
      </c>
      <c r="F711">
        <v>0</v>
      </c>
      <c r="G711">
        <v>7.3890599999999997</v>
      </c>
      <c r="H711" t="s">
        <v>221</v>
      </c>
      <c r="I711">
        <v>0</v>
      </c>
    </row>
    <row r="712" spans="1:9" x14ac:dyDescent="0.25">
      <c r="A712" t="s">
        <v>39</v>
      </c>
      <c r="B712">
        <v>2555.85</v>
      </c>
      <c r="C712">
        <v>0</v>
      </c>
      <c r="D712">
        <v>0</v>
      </c>
      <c r="E712">
        <v>0</v>
      </c>
      <c r="F712">
        <v>0</v>
      </c>
      <c r="G712">
        <v>3.84967E-4</v>
      </c>
      <c r="H712" t="s">
        <v>221</v>
      </c>
      <c r="I712">
        <v>0</v>
      </c>
    </row>
    <row r="713" spans="1:9" x14ac:dyDescent="0.25">
      <c r="A713" t="s">
        <v>39</v>
      </c>
      <c r="B713">
        <v>2560.2600000000002</v>
      </c>
      <c r="C713">
        <v>0</v>
      </c>
      <c r="D713">
        <v>0</v>
      </c>
      <c r="E713">
        <v>0</v>
      </c>
      <c r="F713">
        <v>0</v>
      </c>
      <c r="G713" s="9">
        <v>1.05916E-5</v>
      </c>
      <c r="H713" t="s">
        <v>221</v>
      </c>
      <c r="I713">
        <v>0</v>
      </c>
    </row>
    <row r="714" spans="1:9" x14ac:dyDescent="0.25">
      <c r="A714" t="s">
        <v>39</v>
      </c>
      <c r="B714">
        <v>2565.59</v>
      </c>
      <c r="C714">
        <v>0</v>
      </c>
      <c r="D714">
        <v>0</v>
      </c>
      <c r="E714">
        <v>0</v>
      </c>
      <c r="F714">
        <v>0</v>
      </c>
      <c r="G714" s="9">
        <v>4.4660499999999997E-5</v>
      </c>
      <c r="H714" t="s">
        <v>221</v>
      </c>
      <c r="I714">
        <v>0</v>
      </c>
    </row>
    <row r="715" spans="1:9" x14ac:dyDescent="0.25">
      <c r="A715" t="s">
        <v>39</v>
      </c>
      <c r="B715">
        <v>2548.88</v>
      </c>
      <c r="C715">
        <v>0</v>
      </c>
      <c r="D715">
        <v>0</v>
      </c>
      <c r="E715">
        <v>0</v>
      </c>
      <c r="F715">
        <v>0</v>
      </c>
      <c r="G715" s="9">
        <v>1.0319800000000001E-5</v>
      </c>
      <c r="H715" t="s">
        <v>221</v>
      </c>
      <c r="I715">
        <v>0</v>
      </c>
    </row>
    <row r="716" spans="1:9" x14ac:dyDescent="0.25">
      <c r="A716" t="s">
        <v>39</v>
      </c>
      <c r="B716">
        <v>2552.98</v>
      </c>
      <c r="C716">
        <v>0</v>
      </c>
      <c r="D716">
        <v>0</v>
      </c>
      <c r="E716">
        <v>0</v>
      </c>
      <c r="F716">
        <v>0</v>
      </c>
      <c r="G716" s="9">
        <v>4.5329799999999999E-8</v>
      </c>
      <c r="H716" t="s">
        <v>221</v>
      </c>
      <c r="I716">
        <v>0</v>
      </c>
    </row>
    <row r="717" spans="1:9" x14ac:dyDescent="0.25">
      <c r="A717" t="s">
        <v>39</v>
      </c>
      <c r="B717">
        <v>2554.92</v>
      </c>
      <c r="C717">
        <v>0</v>
      </c>
      <c r="D717">
        <v>0</v>
      </c>
      <c r="E717">
        <v>0</v>
      </c>
      <c r="F717">
        <v>0</v>
      </c>
      <c r="G717" s="9">
        <v>1.03629E-5</v>
      </c>
      <c r="H717" t="s">
        <v>221</v>
      </c>
      <c r="I717">
        <v>0</v>
      </c>
    </row>
    <row r="718" spans="1:9" x14ac:dyDescent="0.25">
      <c r="A718" t="s">
        <v>39</v>
      </c>
      <c r="B718">
        <v>2558.3000000000002</v>
      </c>
      <c r="C718">
        <v>0</v>
      </c>
      <c r="D718">
        <v>0</v>
      </c>
      <c r="E718">
        <v>0</v>
      </c>
      <c r="F718">
        <v>0</v>
      </c>
      <c r="G718" s="9">
        <v>4.2865799999999999E-5</v>
      </c>
      <c r="H718" t="s">
        <v>221</v>
      </c>
      <c r="I718">
        <v>0</v>
      </c>
    </row>
    <row r="719" spans="1:9" x14ac:dyDescent="0.25">
      <c r="A719" t="s">
        <v>39</v>
      </c>
      <c r="B719">
        <v>2550.02</v>
      </c>
      <c r="C719">
        <v>0</v>
      </c>
      <c r="D719">
        <v>0</v>
      </c>
      <c r="E719">
        <v>0</v>
      </c>
      <c r="F719">
        <v>0</v>
      </c>
      <c r="G719" s="9">
        <v>5.2318300000000002E-8</v>
      </c>
      <c r="H719" t="s">
        <v>221</v>
      </c>
      <c r="I719">
        <v>0</v>
      </c>
    </row>
    <row r="720" spans="1:9" x14ac:dyDescent="0.25">
      <c r="A720" t="s">
        <v>39</v>
      </c>
      <c r="B720">
        <v>2547.2399999999998</v>
      </c>
      <c r="C720">
        <v>0</v>
      </c>
      <c r="D720">
        <v>0</v>
      </c>
      <c r="E720">
        <v>0</v>
      </c>
      <c r="F720">
        <v>0</v>
      </c>
      <c r="G720" s="9">
        <v>1.7493400000000001E-5</v>
      </c>
      <c r="H720" t="s">
        <v>221</v>
      </c>
      <c r="I720">
        <v>0</v>
      </c>
    </row>
    <row r="721" spans="1:25" x14ac:dyDescent="0.25">
      <c r="A721" t="s">
        <v>39</v>
      </c>
      <c r="B721">
        <v>2549.89</v>
      </c>
      <c r="C721">
        <v>0</v>
      </c>
      <c r="D721">
        <v>0</v>
      </c>
      <c r="E721">
        <v>0</v>
      </c>
      <c r="F721">
        <v>0</v>
      </c>
      <c r="G721" s="9">
        <v>1.7493400000000001E-5</v>
      </c>
      <c r="H721" t="s">
        <v>221</v>
      </c>
      <c r="I721">
        <v>0</v>
      </c>
    </row>
    <row r="722" spans="1:25" x14ac:dyDescent="0.25">
      <c r="A722" t="s">
        <v>39</v>
      </c>
      <c r="B722">
        <v>2547.52</v>
      </c>
      <c r="C722">
        <v>0</v>
      </c>
      <c r="D722">
        <v>0</v>
      </c>
      <c r="E722">
        <v>0</v>
      </c>
      <c r="F722">
        <v>0</v>
      </c>
      <c r="G722" s="9">
        <v>1.01764E-5</v>
      </c>
      <c r="H722" t="s">
        <v>221</v>
      </c>
      <c r="I722">
        <v>0</v>
      </c>
    </row>
    <row r="723" spans="1:25" x14ac:dyDescent="0.25">
      <c r="A723" t="s">
        <v>39</v>
      </c>
      <c r="B723">
        <v>2548.4899999999998</v>
      </c>
      <c r="C723">
        <v>0</v>
      </c>
      <c r="D723">
        <v>0</v>
      </c>
      <c r="E723">
        <v>0</v>
      </c>
      <c r="F723">
        <v>0</v>
      </c>
      <c r="G723" s="9">
        <v>1.7493400000000001E-5</v>
      </c>
      <c r="H723" t="s">
        <v>221</v>
      </c>
      <c r="I723">
        <v>0</v>
      </c>
    </row>
    <row r="724" spans="1:25" x14ac:dyDescent="0.25">
      <c r="A724" t="s">
        <v>39</v>
      </c>
      <c r="B724">
        <v>2550.5300000000002</v>
      </c>
      <c r="C724">
        <v>0</v>
      </c>
      <c r="D724">
        <v>0</v>
      </c>
      <c r="E724">
        <v>0</v>
      </c>
      <c r="F724">
        <v>0</v>
      </c>
      <c r="G724" s="9">
        <v>1.7896900000000001E-5</v>
      </c>
      <c r="H724" t="s">
        <v>221</v>
      </c>
      <c r="I724">
        <v>0</v>
      </c>
    </row>
    <row r="725" spans="1:25" x14ac:dyDescent="0.25">
      <c r="A725" t="s">
        <v>39</v>
      </c>
      <c r="B725">
        <v>2548.96</v>
      </c>
      <c r="C725">
        <v>0</v>
      </c>
      <c r="D725">
        <v>0</v>
      </c>
      <c r="E725">
        <v>0</v>
      </c>
      <c r="F725">
        <v>0</v>
      </c>
      <c r="G725" s="9">
        <v>6.1591200000000001E-5</v>
      </c>
      <c r="H725" t="s">
        <v>221</v>
      </c>
      <c r="I725">
        <v>0</v>
      </c>
    </row>
    <row r="726" spans="1:25" x14ac:dyDescent="0.25">
      <c r="A726" t="s">
        <v>39</v>
      </c>
      <c r="B726">
        <v>2551.56</v>
      </c>
      <c r="C726">
        <v>0</v>
      </c>
      <c r="D726">
        <v>0</v>
      </c>
      <c r="E726">
        <v>0</v>
      </c>
      <c r="F726">
        <v>0</v>
      </c>
      <c r="G726" s="9">
        <v>1.01937E-5</v>
      </c>
      <c r="H726" t="s">
        <v>221</v>
      </c>
      <c r="I726">
        <v>0</v>
      </c>
    </row>
    <row r="727" spans="1:25" x14ac:dyDescent="0.25">
      <c r="A727" t="s">
        <v>39</v>
      </c>
      <c r="B727">
        <v>2554.08</v>
      </c>
      <c r="C727">
        <v>0</v>
      </c>
      <c r="D727">
        <v>0</v>
      </c>
      <c r="E727">
        <v>0</v>
      </c>
      <c r="F727">
        <v>0</v>
      </c>
      <c r="G727">
        <v>1.96689E-2</v>
      </c>
      <c r="H727" t="s">
        <v>221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2552.2800000000002</v>
      </c>
      <c r="C728">
        <v>0</v>
      </c>
      <c r="D728">
        <v>0</v>
      </c>
      <c r="E728">
        <v>0</v>
      </c>
      <c r="F728">
        <v>0</v>
      </c>
      <c r="G728" s="9">
        <v>4.4172399999999997E-5</v>
      </c>
      <c r="H728" t="s">
        <v>221</v>
      </c>
      <c r="I728">
        <v>0</v>
      </c>
      <c r="R728">
        <f>AVERAGE(B679:B728)</f>
        <v>2554.4914000000008</v>
      </c>
      <c r="S728">
        <f>AVERAGE(C679:C728)</f>
        <v>0</v>
      </c>
      <c r="U728">
        <f>_xlfn.VAR.P(B679:B728)</f>
        <v>54.935912040000694</v>
      </c>
      <c r="V728">
        <f>_xlfn.VAR.P(C679:C728)</f>
        <v>0</v>
      </c>
      <c r="X728">
        <f>1.96*SQRT(U728)/50</f>
        <v>0.29054555559696083</v>
      </c>
      <c r="Y728">
        <f>1.96*SQRT(V728)/50</f>
        <v>0</v>
      </c>
    </row>
    <row r="729" spans="1:25" x14ac:dyDescent="0.25">
      <c r="A729" t="s">
        <v>39</v>
      </c>
      <c r="B729">
        <v>127806.9225</v>
      </c>
      <c r="C729" t="s">
        <v>37</v>
      </c>
      <c r="U729" t="s">
        <v>82</v>
      </c>
    </row>
    <row r="730" spans="1:25" x14ac:dyDescent="0.25">
      <c r="A730" t="s">
        <v>40</v>
      </c>
      <c r="B730">
        <v>2565.48</v>
      </c>
      <c r="C730">
        <v>2554.42</v>
      </c>
      <c r="D730">
        <v>2508.91</v>
      </c>
      <c r="E730">
        <v>2131.34</v>
      </c>
      <c r="F730">
        <v>0</v>
      </c>
      <c r="G730">
        <v>3.4617200000000001E-2</v>
      </c>
      <c r="H730" t="s">
        <v>221</v>
      </c>
      <c r="I730">
        <v>0</v>
      </c>
      <c r="U730">
        <f>_xlfn.STDEV.P(B679:B728)</f>
        <v>7.4118764182898174</v>
      </c>
      <c r="V730">
        <f>_xlfn.STDEV.P(C679:C728)</f>
        <v>0</v>
      </c>
    </row>
    <row r="731" spans="1:25" x14ac:dyDescent="0.25">
      <c r="A731" t="s">
        <v>40</v>
      </c>
      <c r="B731">
        <v>2575.9299999999998</v>
      </c>
      <c r="C731">
        <v>2567.9899999999998</v>
      </c>
      <c r="D731">
        <v>2512.0300000000002</v>
      </c>
      <c r="E731">
        <v>2131.31</v>
      </c>
      <c r="F731">
        <v>0</v>
      </c>
      <c r="G731" s="9">
        <v>1.0342399999999999E-5</v>
      </c>
      <c r="H731" t="s">
        <v>221</v>
      </c>
      <c r="I731">
        <v>0</v>
      </c>
    </row>
    <row r="732" spans="1:25" x14ac:dyDescent="0.25">
      <c r="A732" t="s">
        <v>40</v>
      </c>
      <c r="B732">
        <v>2575.33</v>
      </c>
      <c r="C732">
        <v>2566.77</v>
      </c>
      <c r="D732">
        <v>2511.35</v>
      </c>
      <c r="E732">
        <v>2131.13</v>
      </c>
      <c r="F732">
        <v>0</v>
      </c>
      <c r="G732">
        <v>1.11255E-4</v>
      </c>
      <c r="H732" t="s">
        <v>221</v>
      </c>
      <c r="I732">
        <v>0</v>
      </c>
    </row>
    <row r="733" spans="1:25" x14ac:dyDescent="0.25">
      <c r="A733" t="s">
        <v>40</v>
      </c>
      <c r="B733">
        <v>2571.66</v>
      </c>
      <c r="C733">
        <v>2563.0700000000002</v>
      </c>
      <c r="D733">
        <v>2510.71</v>
      </c>
      <c r="E733">
        <v>2131.1799999999998</v>
      </c>
      <c r="F733">
        <v>0</v>
      </c>
      <c r="G733" s="9">
        <v>1.03448E-5</v>
      </c>
      <c r="H733" t="s">
        <v>221</v>
      </c>
      <c r="I733">
        <v>0</v>
      </c>
    </row>
    <row r="734" spans="1:25" x14ac:dyDescent="0.25">
      <c r="A734" t="s">
        <v>40</v>
      </c>
      <c r="B734">
        <v>2558.3200000000002</v>
      </c>
      <c r="C734">
        <v>2549.4299999999998</v>
      </c>
      <c r="D734">
        <v>2507.9499999999998</v>
      </c>
      <c r="E734">
        <v>2131.17</v>
      </c>
      <c r="F734">
        <v>0</v>
      </c>
      <c r="G734">
        <v>5.6261899999999997E-2</v>
      </c>
      <c r="H734" t="s">
        <v>221</v>
      </c>
      <c r="I734">
        <v>0</v>
      </c>
    </row>
    <row r="735" spans="1:25" x14ac:dyDescent="0.25">
      <c r="A735" t="s">
        <v>40</v>
      </c>
      <c r="B735">
        <v>2563.0500000000002</v>
      </c>
      <c r="C735">
        <v>2555.3200000000002</v>
      </c>
      <c r="D735">
        <v>2509.3200000000002</v>
      </c>
      <c r="E735">
        <v>2131.31</v>
      </c>
      <c r="F735">
        <v>0</v>
      </c>
      <c r="G735">
        <v>3.4588000000000001E-2</v>
      </c>
      <c r="H735" t="s">
        <v>221</v>
      </c>
      <c r="I735">
        <v>0</v>
      </c>
    </row>
    <row r="736" spans="1:25" x14ac:dyDescent="0.25">
      <c r="A736" t="s">
        <v>40</v>
      </c>
      <c r="B736">
        <v>2564.0700000000002</v>
      </c>
      <c r="C736">
        <v>2555.8000000000002</v>
      </c>
      <c r="D736">
        <v>2509.34</v>
      </c>
      <c r="E736">
        <v>2131.31</v>
      </c>
      <c r="F736">
        <v>0</v>
      </c>
      <c r="G736" s="9">
        <v>7.7345600000000001E-8</v>
      </c>
      <c r="H736" t="s">
        <v>221</v>
      </c>
      <c r="I736">
        <v>0</v>
      </c>
    </row>
    <row r="737" spans="1:9" x14ac:dyDescent="0.25">
      <c r="A737" t="s">
        <v>40</v>
      </c>
      <c r="B737">
        <v>2569.0300000000002</v>
      </c>
      <c r="C737">
        <v>2560.27</v>
      </c>
      <c r="D737">
        <v>2510.56</v>
      </c>
      <c r="E737">
        <v>2131.48</v>
      </c>
      <c r="F737">
        <v>0</v>
      </c>
      <c r="G737" s="9">
        <v>1.02808E-5</v>
      </c>
      <c r="H737" t="s">
        <v>221</v>
      </c>
      <c r="I737">
        <v>0</v>
      </c>
    </row>
    <row r="738" spans="1:9" x14ac:dyDescent="0.25">
      <c r="A738" t="s">
        <v>40</v>
      </c>
      <c r="B738">
        <v>2566.71</v>
      </c>
      <c r="C738">
        <v>2558.7199999999998</v>
      </c>
      <c r="D738">
        <v>2509.7800000000002</v>
      </c>
      <c r="E738">
        <v>2131.1</v>
      </c>
      <c r="F738">
        <v>0</v>
      </c>
      <c r="G738" s="9">
        <v>7.1794899999999997E-8</v>
      </c>
      <c r="H738" t="s">
        <v>221</v>
      </c>
      <c r="I738">
        <v>0</v>
      </c>
    </row>
    <row r="739" spans="1:9" x14ac:dyDescent="0.25">
      <c r="A739" t="s">
        <v>40</v>
      </c>
      <c r="B739">
        <v>2573.9699999999998</v>
      </c>
      <c r="C739">
        <v>2565.0500000000002</v>
      </c>
      <c r="D739">
        <v>2511.66</v>
      </c>
      <c r="E739">
        <v>2131.2399999999998</v>
      </c>
      <c r="F739">
        <v>0</v>
      </c>
      <c r="G739" s="9">
        <v>1.06943E-5</v>
      </c>
      <c r="H739" t="s">
        <v>221</v>
      </c>
      <c r="I739">
        <v>0</v>
      </c>
    </row>
    <row r="740" spans="1:9" x14ac:dyDescent="0.25">
      <c r="A740" t="s">
        <v>40</v>
      </c>
      <c r="B740">
        <v>2576.46</v>
      </c>
      <c r="C740">
        <v>2568.21</v>
      </c>
      <c r="D740">
        <v>2512</v>
      </c>
      <c r="E740">
        <v>2131.09</v>
      </c>
      <c r="F740">
        <v>0</v>
      </c>
      <c r="G740" s="9">
        <v>3.7111599999999999E-5</v>
      </c>
      <c r="H740" t="s">
        <v>221</v>
      </c>
      <c r="I740">
        <v>0</v>
      </c>
    </row>
    <row r="741" spans="1:9" x14ac:dyDescent="0.25">
      <c r="A741" t="s">
        <v>40</v>
      </c>
      <c r="B741">
        <v>2560.1999999999998</v>
      </c>
      <c r="C741">
        <v>2552.15</v>
      </c>
      <c r="D741">
        <v>2508.83</v>
      </c>
      <c r="E741">
        <v>2131.1799999999998</v>
      </c>
      <c r="F741">
        <v>0</v>
      </c>
      <c r="G741" s="9">
        <v>1.1561E-7</v>
      </c>
      <c r="H741" t="s">
        <v>221</v>
      </c>
      <c r="I741">
        <v>0</v>
      </c>
    </row>
    <row r="742" spans="1:9" x14ac:dyDescent="0.25">
      <c r="A742" t="s">
        <v>40</v>
      </c>
      <c r="B742">
        <v>2561.48</v>
      </c>
      <c r="C742">
        <v>2551.39</v>
      </c>
      <c r="D742">
        <v>2508.81</v>
      </c>
      <c r="E742">
        <v>2131.29</v>
      </c>
      <c r="F742">
        <v>0</v>
      </c>
      <c r="G742" s="9">
        <v>1.05991E-5</v>
      </c>
      <c r="H742" t="s">
        <v>221</v>
      </c>
      <c r="I742">
        <v>0</v>
      </c>
    </row>
    <row r="743" spans="1:9" x14ac:dyDescent="0.25">
      <c r="A743" t="s">
        <v>40</v>
      </c>
      <c r="B743">
        <v>2569.2600000000002</v>
      </c>
      <c r="C743">
        <v>2561.4499999999998</v>
      </c>
      <c r="D743">
        <v>2509.46</v>
      </c>
      <c r="E743">
        <v>2131.2199999999998</v>
      </c>
      <c r="F743">
        <v>0</v>
      </c>
      <c r="G743" s="9">
        <v>1.06044E-5</v>
      </c>
      <c r="H743" t="s">
        <v>221</v>
      </c>
      <c r="I743">
        <v>0</v>
      </c>
    </row>
    <row r="744" spans="1:9" x14ac:dyDescent="0.25">
      <c r="A744" t="s">
        <v>40</v>
      </c>
      <c r="B744">
        <v>2560.66</v>
      </c>
      <c r="C744">
        <v>2552.36</v>
      </c>
      <c r="D744">
        <v>2508.4299999999998</v>
      </c>
      <c r="E744">
        <v>2131.12</v>
      </c>
      <c r="F744">
        <v>0</v>
      </c>
      <c r="G744" s="9">
        <v>1.1829E-5</v>
      </c>
      <c r="H744" t="s">
        <v>221</v>
      </c>
      <c r="I744">
        <v>0</v>
      </c>
    </row>
    <row r="745" spans="1:9" x14ac:dyDescent="0.25">
      <c r="A745" t="s">
        <v>40</v>
      </c>
      <c r="B745">
        <v>2557.11</v>
      </c>
      <c r="C745">
        <v>2548.7800000000002</v>
      </c>
      <c r="D745">
        <v>2507.96</v>
      </c>
      <c r="E745">
        <v>2131.19</v>
      </c>
      <c r="F745">
        <v>0</v>
      </c>
      <c r="G745" s="9">
        <v>3.69821E-5</v>
      </c>
      <c r="H745" t="s">
        <v>221</v>
      </c>
      <c r="I745">
        <v>0</v>
      </c>
    </row>
    <row r="746" spans="1:9" x14ac:dyDescent="0.25">
      <c r="A746" t="s">
        <v>40</v>
      </c>
      <c r="B746">
        <v>2557.2399999999998</v>
      </c>
      <c r="C746">
        <v>2548.7600000000002</v>
      </c>
      <c r="D746">
        <v>2508</v>
      </c>
      <c r="E746">
        <v>2131.11</v>
      </c>
      <c r="F746">
        <v>0</v>
      </c>
      <c r="G746" s="9">
        <v>1.0434900000000001E-5</v>
      </c>
      <c r="H746" t="s">
        <v>221</v>
      </c>
      <c r="I746">
        <v>0</v>
      </c>
    </row>
    <row r="747" spans="1:9" x14ac:dyDescent="0.25">
      <c r="A747" t="s">
        <v>40</v>
      </c>
      <c r="B747">
        <v>2566.02</v>
      </c>
      <c r="C747">
        <v>2557.59</v>
      </c>
      <c r="D747">
        <v>2509.58</v>
      </c>
      <c r="E747">
        <v>2131.02</v>
      </c>
      <c r="F747">
        <v>0</v>
      </c>
      <c r="G747" s="9">
        <v>1.0089500000000001E-5</v>
      </c>
      <c r="H747" t="s">
        <v>221</v>
      </c>
      <c r="I747">
        <v>0</v>
      </c>
    </row>
    <row r="748" spans="1:9" x14ac:dyDescent="0.25">
      <c r="A748" t="s">
        <v>40</v>
      </c>
      <c r="B748">
        <v>2554.66</v>
      </c>
      <c r="C748">
        <v>2546.69</v>
      </c>
      <c r="D748">
        <v>2507.6799999999998</v>
      </c>
      <c r="E748">
        <v>2131.1</v>
      </c>
      <c r="F748">
        <v>0</v>
      </c>
      <c r="G748" s="9">
        <v>1.0479700000000001E-5</v>
      </c>
      <c r="H748" t="s">
        <v>221</v>
      </c>
      <c r="I748">
        <v>0</v>
      </c>
    </row>
    <row r="749" spans="1:9" x14ac:dyDescent="0.25">
      <c r="A749" t="s">
        <v>40</v>
      </c>
      <c r="B749">
        <v>2569.63</v>
      </c>
      <c r="C749">
        <v>2560.7800000000002</v>
      </c>
      <c r="D749">
        <v>2510.92</v>
      </c>
      <c r="E749">
        <v>2131.0500000000002</v>
      </c>
      <c r="F749">
        <v>0</v>
      </c>
      <c r="G749" s="9">
        <v>1.75024E-5</v>
      </c>
      <c r="H749" t="s">
        <v>221</v>
      </c>
      <c r="I749">
        <v>0</v>
      </c>
    </row>
    <row r="750" spans="1:9" x14ac:dyDescent="0.25">
      <c r="A750" t="s">
        <v>40</v>
      </c>
      <c r="B750">
        <v>2567.5</v>
      </c>
      <c r="C750">
        <v>2558.81</v>
      </c>
      <c r="D750">
        <v>2510.0100000000002</v>
      </c>
      <c r="E750">
        <v>2131.2800000000002</v>
      </c>
      <c r="F750">
        <v>0</v>
      </c>
      <c r="G750" s="9">
        <v>1.04803E-5</v>
      </c>
      <c r="H750" t="s">
        <v>221</v>
      </c>
      <c r="I750">
        <v>0</v>
      </c>
    </row>
    <row r="751" spans="1:9" x14ac:dyDescent="0.25">
      <c r="A751" t="s">
        <v>40</v>
      </c>
      <c r="B751">
        <v>2555.7800000000002</v>
      </c>
      <c r="C751">
        <v>2547.1799999999998</v>
      </c>
      <c r="D751">
        <v>2507.56</v>
      </c>
      <c r="E751">
        <v>2130.98</v>
      </c>
      <c r="F751">
        <v>0</v>
      </c>
      <c r="G751" s="9">
        <v>1.7529100000000001E-5</v>
      </c>
      <c r="H751" t="s">
        <v>221</v>
      </c>
      <c r="I751">
        <v>0</v>
      </c>
    </row>
    <row r="752" spans="1:9" x14ac:dyDescent="0.25">
      <c r="A752" t="s">
        <v>40</v>
      </c>
      <c r="B752">
        <v>2573.12</v>
      </c>
      <c r="C752">
        <v>2564.3200000000002</v>
      </c>
      <c r="D752">
        <v>2511.06</v>
      </c>
      <c r="E752">
        <v>2130.9499999999998</v>
      </c>
      <c r="F752">
        <v>0</v>
      </c>
      <c r="G752" s="9">
        <v>4.5440399999999999E-5</v>
      </c>
      <c r="H752" t="s">
        <v>221</v>
      </c>
      <c r="I752">
        <v>0</v>
      </c>
    </row>
    <row r="753" spans="1:9" x14ac:dyDescent="0.25">
      <c r="A753" t="s">
        <v>40</v>
      </c>
      <c r="B753">
        <v>2566.9699999999998</v>
      </c>
      <c r="C753">
        <v>2558.35</v>
      </c>
      <c r="D753">
        <v>2509.19</v>
      </c>
      <c r="E753">
        <v>2130.9299999999998</v>
      </c>
      <c r="F753">
        <v>0</v>
      </c>
      <c r="G753">
        <v>7.2868600000000006E-2</v>
      </c>
      <c r="H753" t="s">
        <v>221</v>
      </c>
      <c r="I753">
        <v>0</v>
      </c>
    </row>
    <row r="754" spans="1:9" x14ac:dyDescent="0.25">
      <c r="A754" t="s">
        <v>40</v>
      </c>
      <c r="B754">
        <v>2561.98</v>
      </c>
      <c r="C754">
        <v>2553.35</v>
      </c>
      <c r="D754">
        <v>2508.7600000000002</v>
      </c>
      <c r="E754">
        <v>2130.92</v>
      </c>
      <c r="F754">
        <v>0</v>
      </c>
      <c r="G754" s="9">
        <v>1.0424299999999999E-5</v>
      </c>
      <c r="H754" t="s">
        <v>221</v>
      </c>
      <c r="I754">
        <v>0</v>
      </c>
    </row>
    <row r="755" spans="1:9" x14ac:dyDescent="0.25">
      <c r="A755" t="s">
        <v>40</v>
      </c>
      <c r="B755">
        <v>2573.1999999999998</v>
      </c>
      <c r="C755">
        <v>2565.08</v>
      </c>
      <c r="D755">
        <v>2511.36</v>
      </c>
      <c r="E755">
        <v>2131.33</v>
      </c>
      <c r="F755">
        <v>0</v>
      </c>
      <c r="G755" s="9">
        <v>6.1469000000000004E-5</v>
      </c>
      <c r="H755" t="s">
        <v>221</v>
      </c>
      <c r="I755">
        <v>0</v>
      </c>
    </row>
    <row r="756" spans="1:9" x14ac:dyDescent="0.25">
      <c r="A756" t="s">
        <v>40</v>
      </c>
      <c r="B756">
        <v>2572.7800000000002</v>
      </c>
      <c r="C756">
        <v>2564.25</v>
      </c>
      <c r="D756">
        <v>2511.1799999999998</v>
      </c>
      <c r="E756">
        <v>2131.0300000000002</v>
      </c>
      <c r="F756">
        <v>0</v>
      </c>
      <c r="G756">
        <v>3.14065E-3</v>
      </c>
      <c r="H756" t="s">
        <v>221</v>
      </c>
      <c r="I756">
        <v>0</v>
      </c>
    </row>
    <row r="757" spans="1:9" x14ac:dyDescent="0.25">
      <c r="A757" t="s">
        <v>40</v>
      </c>
      <c r="B757">
        <v>2566.6</v>
      </c>
      <c r="C757">
        <v>2558.31</v>
      </c>
      <c r="D757">
        <v>2509.73</v>
      </c>
      <c r="E757">
        <v>2131.04</v>
      </c>
      <c r="F757">
        <v>0</v>
      </c>
      <c r="G757" s="9">
        <v>1.00909E-5</v>
      </c>
      <c r="H757" t="s">
        <v>221</v>
      </c>
      <c r="I757">
        <v>0</v>
      </c>
    </row>
    <row r="758" spans="1:9" x14ac:dyDescent="0.25">
      <c r="A758" t="s">
        <v>40</v>
      </c>
      <c r="B758">
        <v>2575.9299999999998</v>
      </c>
      <c r="C758">
        <v>2568.2800000000002</v>
      </c>
      <c r="D758">
        <v>2510.52</v>
      </c>
      <c r="E758">
        <v>2131.2600000000002</v>
      </c>
      <c r="F758">
        <v>0</v>
      </c>
      <c r="G758">
        <v>0.65790000000000004</v>
      </c>
      <c r="H758" t="s">
        <v>221</v>
      </c>
      <c r="I758">
        <v>0</v>
      </c>
    </row>
    <row r="759" spans="1:9" x14ac:dyDescent="0.25">
      <c r="A759" t="s">
        <v>40</v>
      </c>
      <c r="B759">
        <v>2583.16</v>
      </c>
      <c r="C759">
        <v>2575.17</v>
      </c>
      <c r="D759">
        <v>2510.86</v>
      </c>
      <c r="E759">
        <v>2131.16</v>
      </c>
      <c r="F759">
        <v>0</v>
      </c>
      <c r="G759" s="9">
        <v>6.1989000000000006E-5</v>
      </c>
      <c r="H759" t="s">
        <v>221</v>
      </c>
      <c r="I759">
        <v>0</v>
      </c>
    </row>
    <row r="760" spans="1:9" x14ac:dyDescent="0.25">
      <c r="A760" t="s">
        <v>40</v>
      </c>
      <c r="B760">
        <v>2569.12</v>
      </c>
      <c r="C760">
        <v>2560.4699999999998</v>
      </c>
      <c r="D760">
        <v>2510.27</v>
      </c>
      <c r="E760">
        <v>2131.3200000000002</v>
      </c>
      <c r="F760">
        <v>0</v>
      </c>
      <c r="G760">
        <v>1.13817E-4</v>
      </c>
      <c r="H760" t="s">
        <v>221</v>
      </c>
      <c r="I760">
        <v>0</v>
      </c>
    </row>
    <row r="761" spans="1:9" x14ac:dyDescent="0.25">
      <c r="A761" t="s">
        <v>40</v>
      </c>
      <c r="B761">
        <v>2571.5100000000002</v>
      </c>
      <c r="C761">
        <v>2563.11</v>
      </c>
      <c r="D761">
        <v>2510.34</v>
      </c>
      <c r="E761">
        <v>2130.9899999999998</v>
      </c>
      <c r="F761">
        <v>0</v>
      </c>
      <c r="G761">
        <v>0.69444799999999995</v>
      </c>
      <c r="H761" t="s">
        <v>221</v>
      </c>
      <c r="I761">
        <v>0</v>
      </c>
    </row>
    <row r="762" spans="1:9" x14ac:dyDescent="0.25">
      <c r="A762" t="s">
        <v>40</v>
      </c>
      <c r="B762">
        <v>2572.8000000000002</v>
      </c>
      <c r="C762">
        <v>2564.62</v>
      </c>
      <c r="D762">
        <v>2510.85</v>
      </c>
      <c r="E762">
        <v>2131.33</v>
      </c>
      <c r="F762">
        <v>0</v>
      </c>
      <c r="G762">
        <v>0.10927000000000001</v>
      </c>
      <c r="H762" t="s">
        <v>221</v>
      </c>
      <c r="I762">
        <v>0</v>
      </c>
    </row>
    <row r="763" spans="1:9" x14ac:dyDescent="0.25">
      <c r="A763" t="s">
        <v>40</v>
      </c>
      <c r="B763">
        <v>2569.25</v>
      </c>
      <c r="C763">
        <v>2561.44</v>
      </c>
      <c r="D763">
        <v>2510.4699999999998</v>
      </c>
      <c r="E763">
        <v>2130.92</v>
      </c>
      <c r="F763">
        <v>0</v>
      </c>
      <c r="G763" s="9">
        <v>1.12458E-5</v>
      </c>
      <c r="H763" t="s">
        <v>221</v>
      </c>
      <c r="I763">
        <v>0</v>
      </c>
    </row>
    <row r="764" spans="1:9" x14ac:dyDescent="0.25">
      <c r="A764" t="s">
        <v>40</v>
      </c>
      <c r="B764">
        <v>2568.1999999999998</v>
      </c>
      <c r="C764">
        <v>2560.2800000000002</v>
      </c>
      <c r="D764">
        <v>2509.14</v>
      </c>
      <c r="E764">
        <v>2130.86</v>
      </c>
      <c r="F764">
        <v>0</v>
      </c>
      <c r="G764" s="9">
        <v>1.12473E-5</v>
      </c>
      <c r="H764" t="s">
        <v>221</v>
      </c>
      <c r="I764">
        <v>0</v>
      </c>
    </row>
    <row r="765" spans="1:9" x14ac:dyDescent="0.25">
      <c r="A765" t="s">
        <v>40</v>
      </c>
      <c r="B765">
        <v>2569.89</v>
      </c>
      <c r="C765">
        <v>2560.21</v>
      </c>
      <c r="D765">
        <v>2510.1</v>
      </c>
      <c r="E765">
        <v>2131</v>
      </c>
      <c r="F765">
        <v>0</v>
      </c>
      <c r="G765">
        <v>3.4588000000000001E-2</v>
      </c>
      <c r="H765" t="s">
        <v>221</v>
      </c>
      <c r="I765">
        <v>0</v>
      </c>
    </row>
    <row r="766" spans="1:9" x14ac:dyDescent="0.25">
      <c r="A766" t="s">
        <v>40</v>
      </c>
      <c r="B766">
        <v>2570.46</v>
      </c>
      <c r="C766">
        <v>2561.21</v>
      </c>
      <c r="D766">
        <v>2509.36</v>
      </c>
      <c r="E766">
        <v>2130.91</v>
      </c>
      <c r="F766">
        <v>0</v>
      </c>
      <c r="G766">
        <v>7.3890599999999997</v>
      </c>
      <c r="H766" t="s">
        <v>221</v>
      </c>
      <c r="I766">
        <v>0</v>
      </c>
    </row>
    <row r="767" spans="1:9" x14ac:dyDescent="0.25">
      <c r="A767" t="s">
        <v>40</v>
      </c>
      <c r="B767">
        <v>2574.09</v>
      </c>
      <c r="C767">
        <v>2565.81</v>
      </c>
      <c r="D767">
        <v>2510.15</v>
      </c>
      <c r="E767">
        <v>2131.04</v>
      </c>
      <c r="F767">
        <v>0</v>
      </c>
      <c r="G767" s="9">
        <v>1.0309700000000001E-5</v>
      </c>
      <c r="H767" t="s">
        <v>221</v>
      </c>
      <c r="I767">
        <v>0</v>
      </c>
    </row>
    <row r="768" spans="1:9" x14ac:dyDescent="0.25">
      <c r="A768" t="s">
        <v>40</v>
      </c>
      <c r="B768">
        <v>2574.44</v>
      </c>
      <c r="C768">
        <v>2566.23</v>
      </c>
      <c r="D768">
        <v>2510.27</v>
      </c>
      <c r="E768">
        <v>2131.0100000000002</v>
      </c>
      <c r="F768">
        <v>0</v>
      </c>
      <c r="G768">
        <v>3.46314E-2</v>
      </c>
      <c r="H768" t="s">
        <v>221</v>
      </c>
      <c r="I768">
        <v>0</v>
      </c>
    </row>
    <row r="769" spans="1:25" x14ac:dyDescent="0.25">
      <c r="A769" t="s">
        <v>40</v>
      </c>
      <c r="B769">
        <v>2565.7399999999998</v>
      </c>
      <c r="C769">
        <v>2557.29</v>
      </c>
      <c r="D769">
        <v>2509.54</v>
      </c>
      <c r="E769">
        <v>2131.0500000000002</v>
      </c>
      <c r="F769">
        <v>0</v>
      </c>
      <c r="G769">
        <v>2.76662E-4</v>
      </c>
      <c r="H769" t="s">
        <v>221</v>
      </c>
      <c r="I769">
        <v>0</v>
      </c>
    </row>
    <row r="770" spans="1:25" x14ac:dyDescent="0.25">
      <c r="A770" t="s">
        <v>40</v>
      </c>
      <c r="B770">
        <v>2575.14</v>
      </c>
      <c r="C770">
        <v>2567.11</v>
      </c>
      <c r="D770">
        <v>2510.9899999999998</v>
      </c>
      <c r="E770">
        <v>2131.23</v>
      </c>
      <c r="F770">
        <v>0</v>
      </c>
      <c r="G770">
        <v>0.11017</v>
      </c>
      <c r="H770" t="s">
        <v>221</v>
      </c>
      <c r="I770">
        <v>0</v>
      </c>
    </row>
    <row r="771" spans="1:25" x14ac:dyDescent="0.25">
      <c r="A771" t="s">
        <v>40</v>
      </c>
      <c r="B771">
        <v>2570.2600000000002</v>
      </c>
      <c r="C771">
        <v>2562.36</v>
      </c>
      <c r="D771">
        <v>2510.4899999999998</v>
      </c>
      <c r="E771">
        <v>2131.37</v>
      </c>
      <c r="F771">
        <v>0</v>
      </c>
      <c r="G771" s="9">
        <v>6.5452199999999997E-5</v>
      </c>
      <c r="H771" t="s">
        <v>221</v>
      </c>
      <c r="I771">
        <v>0</v>
      </c>
    </row>
    <row r="772" spans="1:25" x14ac:dyDescent="0.25">
      <c r="A772" t="s">
        <v>40</v>
      </c>
      <c r="B772">
        <v>2572.91</v>
      </c>
      <c r="C772">
        <v>2565.21</v>
      </c>
      <c r="D772">
        <v>2510.42</v>
      </c>
      <c r="E772">
        <v>2131.17</v>
      </c>
      <c r="F772">
        <v>0</v>
      </c>
      <c r="G772">
        <v>6.8735000000000004E-2</v>
      </c>
      <c r="H772" t="s">
        <v>221</v>
      </c>
      <c r="I772">
        <v>0</v>
      </c>
    </row>
    <row r="773" spans="1:25" x14ac:dyDescent="0.25">
      <c r="A773" t="s">
        <v>40</v>
      </c>
      <c r="B773">
        <v>2568.2800000000002</v>
      </c>
      <c r="C773">
        <v>2559.5300000000002</v>
      </c>
      <c r="D773">
        <v>2510.2600000000002</v>
      </c>
      <c r="E773">
        <v>2131.08</v>
      </c>
      <c r="F773">
        <v>0</v>
      </c>
      <c r="G773" s="9">
        <v>6.1590199999999999E-5</v>
      </c>
      <c r="H773" t="s">
        <v>221</v>
      </c>
      <c r="I773">
        <v>0</v>
      </c>
    </row>
    <row r="774" spans="1:25" x14ac:dyDescent="0.25">
      <c r="A774" t="s">
        <v>40</v>
      </c>
      <c r="B774">
        <v>2570.3000000000002</v>
      </c>
      <c r="C774">
        <v>2562.5500000000002</v>
      </c>
      <c r="D774">
        <v>2509.71</v>
      </c>
      <c r="E774">
        <v>2131.0500000000002</v>
      </c>
      <c r="F774">
        <v>0</v>
      </c>
      <c r="G774" s="9">
        <v>6.2120799999999997E-5</v>
      </c>
      <c r="H774" t="s">
        <v>221</v>
      </c>
      <c r="I774">
        <v>0</v>
      </c>
    </row>
    <row r="775" spans="1:25" x14ac:dyDescent="0.25">
      <c r="A775" t="s">
        <v>40</v>
      </c>
      <c r="B775">
        <v>2584.62</v>
      </c>
      <c r="C775">
        <v>2576.0500000000002</v>
      </c>
      <c r="D775">
        <v>2512.4299999999998</v>
      </c>
      <c r="E775">
        <v>2131.04</v>
      </c>
      <c r="F775">
        <v>0</v>
      </c>
      <c r="G775" s="9">
        <v>3.7377199999999999E-5</v>
      </c>
      <c r="H775" t="s">
        <v>221</v>
      </c>
      <c r="I775">
        <v>0</v>
      </c>
    </row>
    <row r="776" spans="1:25" x14ac:dyDescent="0.25">
      <c r="A776" t="s">
        <v>40</v>
      </c>
      <c r="B776">
        <v>2569.4899999999998</v>
      </c>
      <c r="C776">
        <v>2561.88</v>
      </c>
      <c r="D776">
        <v>2508.4899999999998</v>
      </c>
      <c r="E776">
        <v>2131.08</v>
      </c>
      <c r="F776">
        <v>0</v>
      </c>
      <c r="G776">
        <v>1.9554700000000001E-2</v>
      </c>
      <c r="H776" t="s">
        <v>221</v>
      </c>
      <c r="I776">
        <v>0</v>
      </c>
    </row>
    <row r="777" spans="1:25" x14ac:dyDescent="0.25">
      <c r="A777" t="s">
        <v>40</v>
      </c>
      <c r="B777">
        <v>2564.1</v>
      </c>
      <c r="C777">
        <v>2555.75</v>
      </c>
      <c r="D777">
        <v>2508.86</v>
      </c>
      <c r="E777">
        <v>2130.85</v>
      </c>
      <c r="F777">
        <v>0</v>
      </c>
      <c r="G777" s="9">
        <v>1.0094900000000001E-5</v>
      </c>
      <c r="H777" t="s">
        <v>221</v>
      </c>
      <c r="I777">
        <v>0</v>
      </c>
    </row>
    <row r="778" spans="1:25" x14ac:dyDescent="0.25">
      <c r="A778" t="s">
        <v>40</v>
      </c>
      <c r="B778">
        <v>2582.4299999999998</v>
      </c>
      <c r="C778">
        <v>2574.63</v>
      </c>
      <c r="D778">
        <v>2514.04</v>
      </c>
      <c r="E778">
        <v>2131.12</v>
      </c>
      <c r="F778">
        <v>0</v>
      </c>
      <c r="G778" s="9">
        <v>6.1582300000000002E-5</v>
      </c>
      <c r="H778" t="s">
        <v>221</v>
      </c>
      <c r="I778">
        <v>0</v>
      </c>
    </row>
    <row r="779" spans="1:25" x14ac:dyDescent="0.25">
      <c r="A779" t="s">
        <v>40</v>
      </c>
      <c r="B779">
        <v>2586.7399999999998</v>
      </c>
      <c r="C779">
        <v>2578.58</v>
      </c>
      <c r="D779">
        <v>2513.29</v>
      </c>
      <c r="E779">
        <v>2131.14</v>
      </c>
      <c r="F779">
        <v>0</v>
      </c>
      <c r="G779" s="9">
        <v>3.7327899999999999E-5</v>
      </c>
      <c r="H779" t="s">
        <v>221</v>
      </c>
      <c r="I779">
        <v>0</v>
      </c>
    </row>
    <row r="780" spans="1:25" x14ac:dyDescent="0.25">
      <c r="A780" t="s">
        <v>40</v>
      </c>
      <c r="B780">
        <v>2585.29</v>
      </c>
      <c r="C780">
        <v>2576.5</v>
      </c>
      <c r="D780">
        <v>2512.7199999999998</v>
      </c>
      <c r="E780">
        <v>2131.23</v>
      </c>
      <c r="F780">
        <v>0</v>
      </c>
      <c r="G780" s="9">
        <v>1.4796899999999999E-6</v>
      </c>
      <c r="H780" t="s">
        <v>221</v>
      </c>
      <c r="I780">
        <v>0</v>
      </c>
    </row>
    <row r="781" spans="1:25" x14ac:dyDescent="0.25">
      <c r="A781" t="s">
        <v>40</v>
      </c>
      <c r="B781">
        <v>2572.0500000000002</v>
      </c>
      <c r="C781">
        <v>2563.79</v>
      </c>
      <c r="D781">
        <v>2509.77</v>
      </c>
      <c r="E781">
        <v>2130.9</v>
      </c>
      <c r="F781">
        <v>0</v>
      </c>
      <c r="G781" s="9">
        <v>6.1198599999999994E-5</v>
      </c>
      <c r="H781" t="s">
        <v>221</v>
      </c>
      <c r="I781">
        <v>0</v>
      </c>
    </row>
    <row r="782" spans="1:25" x14ac:dyDescent="0.25">
      <c r="A782" t="s">
        <v>40</v>
      </c>
      <c r="B782">
        <v>2583.5300000000002</v>
      </c>
      <c r="C782">
        <v>2575.5500000000002</v>
      </c>
      <c r="D782">
        <v>2512.8000000000002</v>
      </c>
      <c r="E782">
        <v>2131.09</v>
      </c>
      <c r="F782">
        <v>0</v>
      </c>
      <c r="G782">
        <v>6.3330499999999998E-2</v>
      </c>
      <c r="H782" t="s">
        <v>221</v>
      </c>
      <c r="I782">
        <v>0</v>
      </c>
    </row>
    <row r="783" spans="1:25" x14ac:dyDescent="0.25">
      <c r="A783" t="s">
        <v>40</v>
      </c>
      <c r="B783">
        <v>2585.89</v>
      </c>
      <c r="C783">
        <v>2578.08</v>
      </c>
      <c r="D783">
        <v>2513.5300000000002</v>
      </c>
      <c r="E783">
        <v>2130.9</v>
      </c>
      <c r="F783">
        <v>0</v>
      </c>
      <c r="G783">
        <v>6.3380300000000001E-2</v>
      </c>
      <c r="H783" t="s">
        <v>221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2566.42</v>
      </c>
      <c r="C784">
        <v>2557.42</v>
      </c>
      <c r="D784">
        <v>2509.41</v>
      </c>
      <c r="E784">
        <v>2131.19</v>
      </c>
      <c r="F784">
        <v>0</v>
      </c>
      <c r="G784" s="9">
        <v>1.3573500000000001E-8</v>
      </c>
      <c r="H784" t="s">
        <v>221</v>
      </c>
      <c r="I784">
        <v>0</v>
      </c>
      <c r="R784">
        <f>AVERAGE(B735:B784)</f>
        <v>2570.1904</v>
      </c>
      <c r="S784">
        <f>AVERAGE(C735:C784)</f>
        <v>2561.8416000000002</v>
      </c>
      <c r="U784">
        <f>_xlfn.VAR.P(B735:B784)</f>
        <v>59.891563839999733</v>
      </c>
      <c r="V784">
        <f>_xlfn.VAR.P(C735:C784)</f>
        <v>61.572225440000082</v>
      </c>
      <c r="X784">
        <f>1.96*SQRT(U784)/50</f>
        <v>0.30336738891828369</v>
      </c>
      <c r="Y784">
        <f>1.96*SQRT(V784)/50</f>
        <v>0.30759444809703856</v>
      </c>
    </row>
    <row r="785" spans="1:9" x14ac:dyDescent="0.25">
      <c r="A785" t="s">
        <v>39</v>
      </c>
      <c r="B785">
        <v>128601.1375</v>
      </c>
      <c r="C785" t="s">
        <v>37</v>
      </c>
    </row>
    <row r="786" spans="1:9" x14ac:dyDescent="0.25">
      <c r="A786" t="s">
        <v>41</v>
      </c>
      <c r="B786">
        <v>927.68600000000004</v>
      </c>
      <c r="C786">
        <v>924.00099999999998</v>
      </c>
      <c r="D786">
        <v>893.48500000000001</v>
      </c>
      <c r="E786">
        <v>514.56500000000005</v>
      </c>
      <c r="F786">
        <v>0</v>
      </c>
      <c r="G786" s="9">
        <v>4.8393500000000003E-9</v>
      </c>
      <c r="H786" t="s">
        <v>221</v>
      </c>
      <c r="I786">
        <v>0</v>
      </c>
    </row>
    <row r="787" spans="1:9" x14ac:dyDescent="0.25">
      <c r="A787" t="s">
        <v>41</v>
      </c>
      <c r="B787">
        <v>938.44500000000005</v>
      </c>
      <c r="C787">
        <v>936.14700000000005</v>
      </c>
      <c r="D787">
        <v>894.6</v>
      </c>
      <c r="E787">
        <v>514.57399999999996</v>
      </c>
      <c r="F787">
        <v>0</v>
      </c>
      <c r="G787" s="9">
        <v>3.75537E-10</v>
      </c>
      <c r="H787" t="s">
        <v>221</v>
      </c>
      <c r="I787">
        <v>0</v>
      </c>
    </row>
    <row r="788" spans="1:9" x14ac:dyDescent="0.25">
      <c r="A788" t="s">
        <v>41</v>
      </c>
      <c r="B788">
        <v>947.18799999999999</v>
      </c>
      <c r="C788">
        <v>944.77599999999995</v>
      </c>
      <c r="D788">
        <v>896.41300000000001</v>
      </c>
      <c r="E788">
        <v>514.53599999999994</v>
      </c>
      <c r="F788">
        <v>0</v>
      </c>
      <c r="G788" s="9">
        <v>1.6745100000000001E-10</v>
      </c>
      <c r="H788" t="s">
        <v>221</v>
      </c>
      <c r="I788">
        <v>0</v>
      </c>
    </row>
    <row r="789" spans="1:9" x14ac:dyDescent="0.25">
      <c r="A789" t="s">
        <v>41</v>
      </c>
      <c r="B789">
        <v>943.86300000000006</v>
      </c>
      <c r="C789">
        <v>941.73800000000006</v>
      </c>
      <c r="D789">
        <v>897.27300000000002</v>
      </c>
      <c r="E789">
        <v>514.55999999999995</v>
      </c>
      <c r="F789">
        <v>0</v>
      </c>
      <c r="G789" s="9">
        <v>1.1852899999999999E-9</v>
      </c>
      <c r="H789" t="s">
        <v>221</v>
      </c>
      <c r="I789">
        <v>0</v>
      </c>
    </row>
    <row r="790" spans="1:9" x14ac:dyDescent="0.25">
      <c r="A790" t="s">
        <v>41</v>
      </c>
      <c r="B790">
        <v>949.25</v>
      </c>
      <c r="C790">
        <v>946.995</v>
      </c>
      <c r="D790">
        <v>896.66399999999999</v>
      </c>
      <c r="E790">
        <v>514.49900000000002</v>
      </c>
      <c r="F790">
        <v>0</v>
      </c>
      <c r="G790" s="9">
        <v>7.5630000000000001E-11</v>
      </c>
      <c r="H790" t="s">
        <v>221</v>
      </c>
      <c r="I790">
        <v>0</v>
      </c>
    </row>
    <row r="791" spans="1:9" x14ac:dyDescent="0.25">
      <c r="A791" t="s">
        <v>41</v>
      </c>
      <c r="B791">
        <v>939.92200000000003</v>
      </c>
      <c r="C791">
        <v>937.66700000000003</v>
      </c>
      <c r="D791">
        <v>895.23699999999997</v>
      </c>
      <c r="E791">
        <v>514.49300000000005</v>
      </c>
      <c r="F791">
        <v>0</v>
      </c>
      <c r="G791" s="9">
        <v>2.8270600000000002E-10</v>
      </c>
      <c r="H791" t="s">
        <v>221</v>
      </c>
      <c r="I791">
        <v>0</v>
      </c>
    </row>
    <row r="792" spans="1:9" x14ac:dyDescent="0.25">
      <c r="A792" t="s">
        <v>41</v>
      </c>
      <c r="B792">
        <v>942.43700000000001</v>
      </c>
      <c r="C792">
        <v>940.17200000000003</v>
      </c>
      <c r="D792">
        <v>895.34299999999996</v>
      </c>
      <c r="E792">
        <v>514.51400000000001</v>
      </c>
      <c r="F792">
        <v>0</v>
      </c>
      <c r="G792" s="9">
        <v>6.8425500000000003E-10</v>
      </c>
      <c r="H792" t="s">
        <v>221</v>
      </c>
      <c r="I792">
        <v>0</v>
      </c>
    </row>
    <row r="793" spans="1:9" x14ac:dyDescent="0.25">
      <c r="A793" t="s">
        <v>41</v>
      </c>
      <c r="B793">
        <v>947.46600000000001</v>
      </c>
      <c r="C793">
        <v>944.67100000000005</v>
      </c>
      <c r="D793">
        <v>896.04</v>
      </c>
      <c r="E793">
        <v>514.48199999999997</v>
      </c>
      <c r="F793">
        <v>0</v>
      </c>
      <c r="G793" s="9">
        <v>9.9464499999999993E-10</v>
      </c>
      <c r="H793" t="s">
        <v>221</v>
      </c>
      <c r="I793">
        <v>0</v>
      </c>
    </row>
    <row r="794" spans="1:9" x14ac:dyDescent="0.25">
      <c r="A794" t="s">
        <v>41</v>
      </c>
      <c r="B794">
        <v>940.38499999999999</v>
      </c>
      <c r="C794">
        <v>937.77099999999996</v>
      </c>
      <c r="D794">
        <v>894.87800000000004</v>
      </c>
      <c r="E794">
        <v>514.452</v>
      </c>
      <c r="F794">
        <v>0</v>
      </c>
      <c r="G794" s="9">
        <v>1.2844099999999999E-9</v>
      </c>
      <c r="H794" t="s">
        <v>221</v>
      </c>
      <c r="I794">
        <v>0</v>
      </c>
    </row>
    <row r="795" spans="1:9" x14ac:dyDescent="0.25">
      <c r="A795" t="s">
        <v>41</v>
      </c>
      <c r="B795">
        <v>943.39099999999996</v>
      </c>
      <c r="C795">
        <v>940.66</v>
      </c>
      <c r="D795">
        <v>895.84199999999998</v>
      </c>
      <c r="E795">
        <v>514.46900000000005</v>
      </c>
      <c r="F795">
        <v>0</v>
      </c>
      <c r="G795" s="9">
        <v>1.17896E-9</v>
      </c>
      <c r="H795" t="s">
        <v>221</v>
      </c>
      <c r="I795">
        <v>0</v>
      </c>
    </row>
    <row r="796" spans="1:9" x14ac:dyDescent="0.25">
      <c r="A796" t="s">
        <v>41</v>
      </c>
      <c r="B796">
        <v>924.40099999999995</v>
      </c>
      <c r="C796">
        <v>922.16899999999998</v>
      </c>
      <c r="D796">
        <v>892.50900000000001</v>
      </c>
      <c r="E796">
        <v>514.51900000000001</v>
      </c>
      <c r="F796">
        <v>0</v>
      </c>
      <c r="G796" s="9">
        <v>7.8418999999999996E-9</v>
      </c>
      <c r="H796" t="s">
        <v>221</v>
      </c>
      <c r="I796">
        <v>0</v>
      </c>
    </row>
    <row r="797" spans="1:9" x14ac:dyDescent="0.25">
      <c r="A797" t="s">
        <v>41</v>
      </c>
      <c r="B797">
        <v>930.1</v>
      </c>
      <c r="C797">
        <v>927.74800000000005</v>
      </c>
      <c r="D797">
        <v>893.79300000000001</v>
      </c>
      <c r="E797">
        <v>514.50199999999995</v>
      </c>
      <c r="F797">
        <v>0</v>
      </c>
      <c r="G797" s="9">
        <v>1.6420999999999999E-10</v>
      </c>
      <c r="H797" t="s">
        <v>221</v>
      </c>
      <c r="I797">
        <v>0</v>
      </c>
    </row>
    <row r="798" spans="1:9" x14ac:dyDescent="0.25">
      <c r="A798" t="s">
        <v>41</v>
      </c>
      <c r="B798">
        <v>950.95500000000004</v>
      </c>
      <c r="C798">
        <v>948.64599999999996</v>
      </c>
      <c r="D798">
        <v>897.43700000000001</v>
      </c>
      <c r="E798">
        <v>514.51300000000003</v>
      </c>
      <c r="F798">
        <v>0</v>
      </c>
      <c r="G798" s="9">
        <v>1.27311E-8</v>
      </c>
      <c r="H798" t="s">
        <v>221</v>
      </c>
      <c r="I798">
        <v>0</v>
      </c>
    </row>
    <row r="799" spans="1:9" x14ac:dyDescent="0.25">
      <c r="A799" t="s">
        <v>41</v>
      </c>
      <c r="B799">
        <v>940.27700000000004</v>
      </c>
      <c r="C799">
        <v>937.76</v>
      </c>
      <c r="D799">
        <v>895.56100000000004</v>
      </c>
      <c r="E799">
        <v>514.50900000000001</v>
      </c>
      <c r="F799">
        <v>0</v>
      </c>
      <c r="G799" s="9">
        <v>4.6247599999999997E-9</v>
      </c>
      <c r="H799" t="s">
        <v>221</v>
      </c>
      <c r="I799">
        <v>0</v>
      </c>
    </row>
    <row r="800" spans="1:9" x14ac:dyDescent="0.25">
      <c r="A800" t="s">
        <v>41</v>
      </c>
      <c r="B800">
        <v>943.89499999999998</v>
      </c>
      <c r="C800">
        <v>941.62599999999998</v>
      </c>
      <c r="D800">
        <v>895.88300000000004</v>
      </c>
      <c r="E800">
        <v>514.55899999999997</v>
      </c>
      <c r="F800">
        <v>0</v>
      </c>
      <c r="G800" s="9">
        <v>7.6343699999999998E-17</v>
      </c>
      <c r="H800" t="s">
        <v>221</v>
      </c>
      <c r="I800">
        <v>0</v>
      </c>
    </row>
    <row r="801" spans="1:9" x14ac:dyDescent="0.25">
      <c r="A801" t="s">
        <v>41</v>
      </c>
      <c r="B801">
        <v>941.49800000000005</v>
      </c>
      <c r="C801">
        <v>938.96699999999998</v>
      </c>
      <c r="D801">
        <v>895.572</v>
      </c>
      <c r="E801">
        <v>514.50199999999995</v>
      </c>
      <c r="F801">
        <v>0</v>
      </c>
      <c r="G801" s="9">
        <v>2.6351999999999999E-10</v>
      </c>
      <c r="H801" t="s">
        <v>221</v>
      </c>
      <c r="I801">
        <v>0</v>
      </c>
    </row>
    <row r="802" spans="1:9" x14ac:dyDescent="0.25">
      <c r="A802" t="s">
        <v>41</v>
      </c>
      <c r="B802">
        <v>945.04</v>
      </c>
      <c r="C802">
        <v>942.72799999999995</v>
      </c>
      <c r="D802">
        <v>896.41899999999998</v>
      </c>
      <c r="E802">
        <v>514.53499999999997</v>
      </c>
      <c r="F802">
        <v>0</v>
      </c>
      <c r="G802" s="9">
        <v>5.3998000000000003E-10</v>
      </c>
      <c r="H802" t="s">
        <v>221</v>
      </c>
      <c r="I802">
        <v>0</v>
      </c>
    </row>
    <row r="803" spans="1:9" x14ac:dyDescent="0.25">
      <c r="A803" t="s">
        <v>41</v>
      </c>
      <c r="B803">
        <v>948.529</v>
      </c>
      <c r="C803">
        <v>946.21799999999996</v>
      </c>
      <c r="D803">
        <v>896.375</v>
      </c>
      <c r="E803">
        <v>514.54600000000005</v>
      </c>
      <c r="F803">
        <v>0</v>
      </c>
      <c r="G803" s="9">
        <v>1.28435E-9</v>
      </c>
      <c r="H803" t="s">
        <v>221</v>
      </c>
      <c r="I803">
        <v>0</v>
      </c>
    </row>
    <row r="804" spans="1:9" x14ac:dyDescent="0.25">
      <c r="A804" t="s">
        <v>41</v>
      </c>
      <c r="B804">
        <v>945.90099999999995</v>
      </c>
      <c r="C804">
        <v>943.76400000000001</v>
      </c>
      <c r="D804">
        <v>896.26</v>
      </c>
      <c r="E804">
        <v>514.54499999999996</v>
      </c>
      <c r="F804">
        <v>0</v>
      </c>
      <c r="G804" s="9">
        <v>5.8563500000000004E-9</v>
      </c>
      <c r="H804" t="s">
        <v>221</v>
      </c>
      <c r="I804">
        <v>0</v>
      </c>
    </row>
    <row r="805" spans="1:9" x14ac:dyDescent="0.25">
      <c r="A805" t="s">
        <v>41</v>
      </c>
      <c r="B805">
        <v>932.92</v>
      </c>
      <c r="C805">
        <v>930.64400000000001</v>
      </c>
      <c r="D805">
        <v>893.71</v>
      </c>
      <c r="E805">
        <v>514.476</v>
      </c>
      <c r="F805">
        <v>0</v>
      </c>
      <c r="G805" s="9">
        <v>8.7355300000000003E-9</v>
      </c>
      <c r="H805" t="s">
        <v>221</v>
      </c>
      <c r="I805">
        <v>0</v>
      </c>
    </row>
    <row r="806" spans="1:9" x14ac:dyDescent="0.25">
      <c r="A806" t="s">
        <v>41</v>
      </c>
      <c r="B806">
        <v>952.89300000000003</v>
      </c>
      <c r="C806">
        <v>950.63900000000001</v>
      </c>
      <c r="D806">
        <v>897.32500000000005</v>
      </c>
      <c r="E806">
        <v>514.48</v>
      </c>
      <c r="F806">
        <v>0</v>
      </c>
      <c r="G806" s="9">
        <v>2.7786200000000001E-9</v>
      </c>
      <c r="H806" t="s">
        <v>221</v>
      </c>
      <c r="I806">
        <v>0</v>
      </c>
    </row>
    <row r="807" spans="1:9" x14ac:dyDescent="0.25">
      <c r="A807" t="s">
        <v>41</v>
      </c>
      <c r="B807">
        <v>948.85799999999995</v>
      </c>
      <c r="C807">
        <v>946.447</v>
      </c>
      <c r="D807">
        <v>896.43100000000004</v>
      </c>
      <c r="E807">
        <v>514.41399999999999</v>
      </c>
      <c r="F807">
        <v>0</v>
      </c>
      <c r="G807" s="9">
        <v>4.3697499999999998E-10</v>
      </c>
      <c r="H807" t="s">
        <v>221</v>
      </c>
      <c r="I807">
        <v>0</v>
      </c>
    </row>
    <row r="808" spans="1:9" x14ac:dyDescent="0.25">
      <c r="A808" t="s">
        <v>41</v>
      </c>
      <c r="B808">
        <v>951.4</v>
      </c>
      <c r="C808">
        <v>949.01700000000005</v>
      </c>
      <c r="D808">
        <v>897.053</v>
      </c>
      <c r="E808">
        <v>514.42399999999998</v>
      </c>
      <c r="F808">
        <v>0</v>
      </c>
      <c r="G808" s="9">
        <v>4.7938399999999999E-10</v>
      </c>
      <c r="H808" t="s">
        <v>221</v>
      </c>
      <c r="I808">
        <v>0</v>
      </c>
    </row>
    <row r="809" spans="1:9" x14ac:dyDescent="0.25">
      <c r="A809" t="s">
        <v>41</v>
      </c>
      <c r="B809">
        <v>941.89499999999998</v>
      </c>
      <c r="C809">
        <v>938.54200000000003</v>
      </c>
      <c r="D809">
        <v>895.11599999999999</v>
      </c>
      <c r="E809">
        <v>514.43100000000004</v>
      </c>
      <c r="F809">
        <v>0</v>
      </c>
      <c r="G809" s="9">
        <v>1.00878E-8</v>
      </c>
      <c r="H809" t="s">
        <v>221</v>
      </c>
      <c r="I809">
        <v>0</v>
      </c>
    </row>
    <row r="810" spans="1:9" x14ac:dyDescent="0.25">
      <c r="A810" t="s">
        <v>41</v>
      </c>
      <c r="B810">
        <v>945.36900000000003</v>
      </c>
      <c r="C810">
        <v>942.82399999999996</v>
      </c>
      <c r="D810">
        <v>896.29899999999998</v>
      </c>
      <c r="E810">
        <v>514.45500000000004</v>
      </c>
      <c r="F810">
        <v>0</v>
      </c>
      <c r="G810" s="9">
        <v>7.7651000000000004E-10</v>
      </c>
      <c r="H810" t="s">
        <v>221</v>
      </c>
      <c r="I810">
        <v>0</v>
      </c>
    </row>
    <row r="811" spans="1:9" x14ac:dyDescent="0.25">
      <c r="A811" t="s">
        <v>41</v>
      </c>
      <c r="B811">
        <v>947.81600000000003</v>
      </c>
      <c r="C811">
        <v>945.59400000000005</v>
      </c>
      <c r="D811">
        <v>896.02499999999998</v>
      </c>
      <c r="E811">
        <v>514.49400000000003</v>
      </c>
      <c r="F811">
        <v>0</v>
      </c>
      <c r="G811" s="9">
        <v>5.2921799999999998E-9</v>
      </c>
      <c r="H811" t="s">
        <v>221</v>
      </c>
      <c r="I811">
        <v>0</v>
      </c>
    </row>
    <row r="812" spans="1:9" x14ac:dyDescent="0.25">
      <c r="A812" t="s">
        <v>41</v>
      </c>
      <c r="B812">
        <v>954.45799999999997</v>
      </c>
      <c r="C812">
        <v>952.14499999999998</v>
      </c>
      <c r="D812">
        <v>897.86099999999999</v>
      </c>
      <c r="E812">
        <v>514.34100000000001</v>
      </c>
      <c r="F812">
        <v>0</v>
      </c>
      <c r="G812" s="9">
        <v>3.1778699999999999E-9</v>
      </c>
      <c r="H812" t="s">
        <v>221</v>
      </c>
      <c r="I812">
        <v>0</v>
      </c>
    </row>
    <row r="813" spans="1:9" x14ac:dyDescent="0.25">
      <c r="A813" t="s">
        <v>41</v>
      </c>
      <c r="B813">
        <v>936.85900000000004</v>
      </c>
      <c r="C813">
        <v>934.48500000000001</v>
      </c>
      <c r="D813">
        <v>894.67100000000005</v>
      </c>
      <c r="E813">
        <v>514.42399999999998</v>
      </c>
      <c r="F813">
        <v>0</v>
      </c>
      <c r="G813" s="9">
        <v>1.24703E-9</v>
      </c>
      <c r="H813" t="s">
        <v>221</v>
      </c>
      <c r="I813">
        <v>0</v>
      </c>
    </row>
    <row r="814" spans="1:9" x14ac:dyDescent="0.25">
      <c r="A814" t="s">
        <v>41</v>
      </c>
      <c r="B814">
        <v>944.93100000000004</v>
      </c>
      <c r="C814">
        <v>942.58799999999997</v>
      </c>
      <c r="D814">
        <v>895.77599999999995</v>
      </c>
      <c r="E814">
        <v>514.48500000000001</v>
      </c>
      <c r="F814">
        <v>0</v>
      </c>
      <c r="G814" s="9">
        <v>3.1665400000000002E-10</v>
      </c>
      <c r="H814" t="s">
        <v>221</v>
      </c>
      <c r="I814">
        <v>0</v>
      </c>
    </row>
    <row r="815" spans="1:9" x14ac:dyDescent="0.25">
      <c r="A815" t="s">
        <v>41</v>
      </c>
      <c r="B815">
        <v>944.04399999999998</v>
      </c>
      <c r="C815">
        <v>941.44799999999998</v>
      </c>
      <c r="D815">
        <v>895.84199999999998</v>
      </c>
      <c r="E815">
        <v>514.51800000000003</v>
      </c>
      <c r="F815">
        <v>0</v>
      </c>
      <c r="G815" s="9">
        <v>1.11416E-8</v>
      </c>
      <c r="H815" t="s">
        <v>221</v>
      </c>
      <c r="I815">
        <v>0</v>
      </c>
    </row>
    <row r="816" spans="1:9" x14ac:dyDescent="0.25">
      <c r="A816" t="s">
        <v>41</v>
      </c>
      <c r="B816">
        <v>942.86599999999999</v>
      </c>
      <c r="C816">
        <v>940.52200000000005</v>
      </c>
      <c r="D816">
        <v>895.17399999999998</v>
      </c>
      <c r="E816">
        <v>514.44899999999996</v>
      </c>
      <c r="F816">
        <v>0</v>
      </c>
      <c r="G816" s="9">
        <v>1.05891E-8</v>
      </c>
      <c r="H816" t="s">
        <v>221</v>
      </c>
      <c r="I816">
        <v>0</v>
      </c>
    </row>
    <row r="817" spans="1:9" x14ac:dyDescent="0.25">
      <c r="A817" t="s">
        <v>41</v>
      </c>
      <c r="B817">
        <v>942.04899999999998</v>
      </c>
      <c r="C817">
        <v>939.83199999999999</v>
      </c>
      <c r="D817">
        <v>895.726</v>
      </c>
      <c r="E817">
        <v>514.52300000000002</v>
      </c>
      <c r="F817">
        <v>0</v>
      </c>
      <c r="G817" s="9">
        <v>2.1152800000000002E-9</v>
      </c>
      <c r="H817" t="s">
        <v>221</v>
      </c>
      <c r="I817">
        <v>0</v>
      </c>
    </row>
    <row r="818" spans="1:9" x14ac:dyDescent="0.25">
      <c r="A818" t="s">
        <v>41</v>
      </c>
      <c r="B818">
        <v>940.44399999999996</v>
      </c>
      <c r="C818">
        <v>938.18499999999995</v>
      </c>
      <c r="D818">
        <v>894.82</v>
      </c>
      <c r="E818">
        <v>514.44000000000005</v>
      </c>
      <c r="F818">
        <v>0</v>
      </c>
      <c r="G818" s="9">
        <v>1.3534099999999999E-8</v>
      </c>
      <c r="H818" t="s">
        <v>221</v>
      </c>
      <c r="I818">
        <v>0</v>
      </c>
    </row>
    <row r="819" spans="1:9" x14ac:dyDescent="0.25">
      <c r="A819" t="s">
        <v>41</v>
      </c>
      <c r="B819">
        <v>941.03599999999994</v>
      </c>
      <c r="C819">
        <v>938.94600000000003</v>
      </c>
      <c r="D819">
        <v>895.65499999999997</v>
      </c>
      <c r="E819">
        <v>514.42700000000002</v>
      </c>
      <c r="F819">
        <v>0</v>
      </c>
      <c r="G819" s="9">
        <v>8.3863000000000003E-10</v>
      </c>
      <c r="H819" t="s">
        <v>221</v>
      </c>
      <c r="I819">
        <v>0</v>
      </c>
    </row>
    <row r="820" spans="1:9" x14ac:dyDescent="0.25">
      <c r="A820" t="s">
        <v>41</v>
      </c>
      <c r="B820">
        <v>922.471</v>
      </c>
      <c r="C820">
        <v>920.04200000000003</v>
      </c>
      <c r="D820">
        <v>892.33900000000006</v>
      </c>
      <c r="E820">
        <v>514.49</v>
      </c>
      <c r="F820">
        <v>0</v>
      </c>
      <c r="G820" s="9">
        <v>1.8112499999999999E-9</v>
      </c>
      <c r="H820" t="s">
        <v>221</v>
      </c>
      <c r="I820">
        <v>0</v>
      </c>
    </row>
    <row r="821" spans="1:9" x14ac:dyDescent="0.25">
      <c r="A821" t="s">
        <v>41</v>
      </c>
      <c r="B821">
        <v>913.42600000000004</v>
      </c>
      <c r="C821">
        <v>911.11500000000001</v>
      </c>
      <c r="D821">
        <v>890.79899999999998</v>
      </c>
      <c r="E821">
        <v>514.54100000000005</v>
      </c>
      <c r="F821">
        <v>0</v>
      </c>
      <c r="G821" s="9">
        <v>8.2229299999999994E-9</v>
      </c>
      <c r="H821" t="s">
        <v>221</v>
      </c>
      <c r="I821">
        <v>0</v>
      </c>
    </row>
    <row r="822" spans="1:9" x14ac:dyDescent="0.25">
      <c r="A822" t="s">
        <v>41</v>
      </c>
      <c r="B822">
        <v>916.55100000000004</v>
      </c>
      <c r="C822">
        <v>914.15200000000004</v>
      </c>
      <c r="D822">
        <v>890.68100000000004</v>
      </c>
      <c r="E822">
        <v>514.43100000000004</v>
      </c>
      <c r="F822">
        <v>0</v>
      </c>
      <c r="G822" s="9">
        <v>1.71527E-9</v>
      </c>
      <c r="H822" t="s">
        <v>221</v>
      </c>
      <c r="I822">
        <v>0</v>
      </c>
    </row>
    <row r="823" spans="1:9" x14ac:dyDescent="0.25">
      <c r="A823" t="s">
        <v>41</v>
      </c>
      <c r="B823">
        <v>914.62099999999998</v>
      </c>
      <c r="C823">
        <v>912.16800000000001</v>
      </c>
      <c r="D823">
        <v>890.71</v>
      </c>
      <c r="E823">
        <v>514.42700000000002</v>
      </c>
      <c r="F823">
        <v>0</v>
      </c>
      <c r="G823" s="9">
        <v>1.18533E-10</v>
      </c>
      <c r="H823" t="s">
        <v>221</v>
      </c>
      <c r="I823">
        <v>0</v>
      </c>
    </row>
    <row r="824" spans="1:9" x14ac:dyDescent="0.25">
      <c r="A824" t="s">
        <v>41</v>
      </c>
      <c r="B824">
        <v>916.44</v>
      </c>
      <c r="C824">
        <v>914.13099999999997</v>
      </c>
      <c r="D824">
        <v>891.44899999999996</v>
      </c>
      <c r="E824">
        <v>514.54600000000005</v>
      </c>
      <c r="F824">
        <v>0</v>
      </c>
      <c r="G824" s="9">
        <v>9.5996299999999995E-9</v>
      </c>
      <c r="H824" t="s">
        <v>221</v>
      </c>
      <c r="I824">
        <v>0</v>
      </c>
    </row>
    <row r="825" spans="1:9" x14ac:dyDescent="0.25">
      <c r="A825" t="s">
        <v>41</v>
      </c>
      <c r="B825">
        <v>914.74300000000005</v>
      </c>
      <c r="C825">
        <v>912.41800000000001</v>
      </c>
      <c r="D825">
        <v>890.88300000000004</v>
      </c>
      <c r="E825">
        <v>514.45799999999997</v>
      </c>
      <c r="F825">
        <v>0</v>
      </c>
      <c r="G825" s="9">
        <v>3.2984599999999998E-9</v>
      </c>
      <c r="H825" t="s">
        <v>221</v>
      </c>
      <c r="I825">
        <v>0</v>
      </c>
    </row>
    <row r="826" spans="1:9" x14ac:dyDescent="0.25">
      <c r="A826" t="s">
        <v>41</v>
      </c>
      <c r="B826">
        <v>918.77700000000004</v>
      </c>
      <c r="C826">
        <v>916.601</v>
      </c>
      <c r="D826">
        <v>890.80100000000004</v>
      </c>
      <c r="E826">
        <v>514.49300000000005</v>
      </c>
      <c r="F826">
        <v>0</v>
      </c>
      <c r="G826" s="9">
        <v>5.16393E-9</v>
      </c>
      <c r="H826" t="s">
        <v>221</v>
      </c>
      <c r="I826">
        <v>0</v>
      </c>
    </row>
    <row r="827" spans="1:9" x14ac:dyDescent="0.25">
      <c r="A827" t="s">
        <v>41</v>
      </c>
      <c r="B827">
        <v>916.55600000000004</v>
      </c>
      <c r="C827">
        <v>914.04700000000003</v>
      </c>
      <c r="D827">
        <v>891.09799999999996</v>
      </c>
      <c r="E827">
        <v>514.58000000000004</v>
      </c>
      <c r="F827">
        <v>0</v>
      </c>
      <c r="G827" s="9">
        <v>3.5334699999999998E-9</v>
      </c>
      <c r="H827" t="s">
        <v>221</v>
      </c>
      <c r="I827">
        <v>0</v>
      </c>
    </row>
    <row r="828" spans="1:9" x14ac:dyDescent="0.25">
      <c r="A828" t="s">
        <v>41</v>
      </c>
      <c r="B828">
        <v>914.31899999999996</v>
      </c>
      <c r="C828">
        <v>911.83500000000004</v>
      </c>
      <c r="D828">
        <v>890.86900000000003</v>
      </c>
      <c r="E828">
        <v>514.48299999999995</v>
      </c>
      <c r="F828">
        <v>0</v>
      </c>
      <c r="G828" s="9">
        <v>1.26837E-9</v>
      </c>
      <c r="H828" t="s">
        <v>221</v>
      </c>
      <c r="I828">
        <v>0</v>
      </c>
    </row>
    <row r="829" spans="1:9" x14ac:dyDescent="0.25">
      <c r="A829" t="s">
        <v>41</v>
      </c>
      <c r="B829">
        <v>915.28499999999997</v>
      </c>
      <c r="C829">
        <v>912.89300000000003</v>
      </c>
      <c r="D829">
        <v>891.18</v>
      </c>
      <c r="E829">
        <v>514.53200000000004</v>
      </c>
      <c r="F829">
        <v>0</v>
      </c>
      <c r="G829" s="9">
        <v>2.0733500000000001E-9</v>
      </c>
      <c r="H829" t="s">
        <v>221</v>
      </c>
      <c r="I829">
        <v>0</v>
      </c>
    </row>
    <row r="830" spans="1:9" x14ac:dyDescent="0.25">
      <c r="A830" t="s">
        <v>41</v>
      </c>
      <c r="B830">
        <v>913.32799999999997</v>
      </c>
      <c r="C830">
        <v>911.03599999999994</v>
      </c>
      <c r="D830">
        <v>890.82399999999996</v>
      </c>
      <c r="E830">
        <v>514.50199999999995</v>
      </c>
      <c r="F830">
        <v>0</v>
      </c>
      <c r="G830" s="9">
        <v>4.9323599999999997E-9</v>
      </c>
      <c r="H830" t="s">
        <v>221</v>
      </c>
      <c r="I830">
        <v>0</v>
      </c>
    </row>
    <row r="831" spans="1:9" x14ac:dyDescent="0.25">
      <c r="A831" t="s">
        <v>41</v>
      </c>
      <c r="B831">
        <v>916.28200000000004</v>
      </c>
      <c r="C831">
        <v>913.96299999999997</v>
      </c>
      <c r="D831">
        <v>891.09900000000005</v>
      </c>
      <c r="E831">
        <v>514.39800000000002</v>
      </c>
      <c r="F831">
        <v>0</v>
      </c>
      <c r="G831" s="9">
        <v>7.5440800000000003E-9</v>
      </c>
      <c r="H831" t="s">
        <v>221</v>
      </c>
      <c r="I831">
        <v>0</v>
      </c>
    </row>
    <row r="832" spans="1:9" x14ac:dyDescent="0.25">
      <c r="A832" t="s">
        <v>41</v>
      </c>
      <c r="B832">
        <v>914.41600000000005</v>
      </c>
      <c r="C832">
        <v>912.22799999999995</v>
      </c>
      <c r="D832">
        <v>891.03700000000003</v>
      </c>
      <c r="E832">
        <v>514.41099999999994</v>
      </c>
      <c r="F832">
        <v>0</v>
      </c>
      <c r="G832" s="9">
        <v>7.6131300000000002E-9</v>
      </c>
      <c r="H832" t="s">
        <v>221</v>
      </c>
      <c r="I832">
        <v>0</v>
      </c>
    </row>
    <row r="833" spans="1:25" x14ac:dyDescent="0.25">
      <c r="A833" t="s">
        <v>41</v>
      </c>
      <c r="B833">
        <v>915.90899999999999</v>
      </c>
      <c r="C833">
        <v>913.577</v>
      </c>
      <c r="D833">
        <v>891.17499999999995</v>
      </c>
      <c r="E833">
        <v>514.43200000000002</v>
      </c>
      <c r="F833">
        <v>0</v>
      </c>
      <c r="G833" s="9">
        <v>1.7705100000000001E-10</v>
      </c>
      <c r="H833" t="s">
        <v>221</v>
      </c>
      <c r="I833">
        <v>0</v>
      </c>
    </row>
    <row r="834" spans="1:25" x14ac:dyDescent="0.25">
      <c r="A834" t="s">
        <v>41</v>
      </c>
      <c r="B834">
        <v>916.63099999999997</v>
      </c>
      <c r="C834">
        <v>914.11800000000005</v>
      </c>
      <c r="D834">
        <v>891.26300000000003</v>
      </c>
      <c r="E834">
        <v>514.39700000000005</v>
      </c>
      <c r="F834">
        <v>0</v>
      </c>
      <c r="G834" s="9">
        <v>7.7924399999999992E-9</v>
      </c>
      <c r="H834" t="s">
        <v>221</v>
      </c>
      <c r="I834">
        <v>0</v>
      </c>
    </row>
    <row r="835" spans="1:25" x14ac:dyDescent="0.25">
      <c r="A835" t="s">
        <v>41</v>
      </c>
      <c r="B835">
        <v>919.20799999999997</v>
      </c>
      <c r="C835">
        <v>916.75400000000002</v>
      </c>
      <c r="D835">
        <v>891.52800000000002</v>
      </c>
      <c r="E835">
        <v>514.38800000000003</v>
      </c>
      <c r="F835">
        <v>0</v>
      </c>
      <c r="G835" s="9">
        <v>8.4509200000000004E-11</v>
      </c>
      <c r="H835" t="s">
        <v>221</v>
      </c>
      <c r="I835">
        <v>0</v>
      </c>
    </row>
    <row r="836" spans="1:25" x14ac:dyDescent="0.25">
      <c r="A836" t="s">
        <v>41</v>
      </c>
      <c r="B836">
        <v>916.63900000000001</v>
      </c>
      <c r="C836">
        <v>914.327</v>
      </c>
      <c r="D836">
        <v>891.28300000000002</v>
      </c>
      <c r="E836">
        <v>514.423</v>
      </c>
      <c r="F836">
        <v>0</v>
      </c>
      <c r="G836" s="9">
        <v>1.2842899999999999E-9</v>
      </c>
      <c r="H836" t="s">
        <v>221</v>
      </c>
      <c r="I836">
        <v>0</v>
      </c>
    </row>
    <row r="837" spans="1:25" x14ac:dyDescent="0.25">
      <c r="A837" t="s">
        <v>41</v>
      </c>
      <c r="B837">
        <v>920.87300000000005</v>
      </c>
      <c r="C837">
        <v>918.65099999999995</v>
      </c>
      <c r="D837">
        <v>892.23500000000001</v>
      </c>
      <c r="E837">
        <v>514.41200000000003</v>
      </c>
      <c r="F837">
        <v>0</v>
      </c>
      <c r="G837" s="9">
        <v>5.5918900000000002E-9</v>
      </c>
      <c r="H837" t="s">
        <v>221</v>
      </c>
      <c r="I837">
        <v>0</v>
      </c>
    </row>
    <row r="838" spans="1:25" x14ac:dyDescent="0.25">
      <c r="A838" t="s">
        <v>41</v>
      </c>
      <c r="B838">
        <v>914.81</v>
      </c>
      <c r="C838">
        <v>912.41099999999994</v>
      </c>
      <c r="D838">
        <v>891.16099999999994</v>
      </c>
      <c r="E838">
        <v>514.51199999999994</v>
      </c>
      <c r="F838">
        <v>0</v>
      </c>
      <c r="G838" s="9">
        <v>4.9429799999999998E-13</v>
      </c>
      <c r="H838" t="s">
        <v>221</v>
      </c>
      <c r="I838">
        <v>0</v>
      </c>
    </row>
    <row r="839" spans="1:25" x14ac:dyDescent="0.25">
      <c r="A839" t="s">
        <v>41</v>
      </c>
      <c r="B839">
        <v>917.31799999999998</v>
      </c>
      <c r="C839">
        <v>915.00099999999998</v>
      </c>
      <c r="D839">
        <v>891.38900000000001</v>
      </c>
      <c r="E839">
        <v>514.48400000000004</v>
      </c>
      <c r="F839">
        <v>0</v>
      </c>
      <c r="G839" s="9">
        <v>3.6526499999999998E-10</v>
      </c>
      <c r="H839" t="s">
        <v>221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917.59299999999996</v>
      </c>
      <c r="C840">
        <v>915.32899999999995</v>
      </c>
      <c r="D840">
        <v>891.35900000000004</v>
      </c>
      <c r="E840">
        <v>514.39599999999996</v>
      </c>
      <c r="F840">
        <v>0</v>
      </c>
      <c r="G840" s="9">
        <v>1.26849E-9</v>
      </c>
      <c r="H840" t="s">
        <v>221</v>
      </c>
      <c r="I840">
        <v>0</v>
      </c>
      <c r="R840">
        <f>AVERAGE(B791:B840)</f>
        <v>931.96461999999997</v>
      </c>
      <c r="S840">
        <f>AVERAGE(C791:C840)</f>
        <v>929.58444000000009</v>
      </c>
      <c r="U840">
        <f>_xlfn.VAR.P(B791:B840)</f>
        <v>199.38027983559988</v>
      </c>
      <c r="V840">
        <f>_xlfn.VAR.P(C791:C840)</f>
        <v>198.74829748640002</v>
      </c>
      <c r="X840">
        <f>1.96*SQRT(U840)/50</f>
        <v>0.55351216175128082</v>
      </c>
      <c r="Y840">
        <f>1.96*SQRT(V840)/50</f>
        <v>0.55263422247405358</v>
      </c>
    </row>
    <row r="841" spans="1:25" x14ac:dyDescent="0.25">
      <c r="A841" t="s">
        <v>41</v>
      </c>
      <c r="B841">
        <v>46691.807399999998</v>
      </c>
      <c r="C841" t="s">
        <v>37</v>
      </c>
    </row>
    <row r="842" spans="1:25" x14ac:dyDescent="0.25">
      <c r="A842" t="s">
        <v>98</v>
      </c>
      <c r="B842">
        <v>1239.8699999999999</v>
      </c>
      <c r="C842">
        <v>1230.57</v>
      </c>
      <c r="D842">
        <v>1202.1400000000001</v>
      </c>
      <c r="E842">
        <v>764.23599999999999</v>
      </c>
      <c r="F842">
        <v>0</v>
      </c>
      <c r="G842" s="9">
        <v>5.0137099999999996E-22</v>
      </c>
      <c r="H842">
        <v>57506.7</v>
      </c>
      <c r="I842">
        <v>0</v>
      </c>
    </row>
    <row r="843" spans="1:25" x14ac:dyDescent="0.25">
      <c r="A843" t="s">
        <v>98</v>
      </c>
      <c r="B843">
        <v>1236.73</v>
      </c>
      <c r="C843">
        <v>1228.28</v>
      </c>
      <c r="D843">
        <v>1200.27</v>
      </c>
      <c r="E843">
        <v>764.34699999999998</v>
      </c>
      <c r="F843">
        <v>0</v>
      </c>
      <c r="G843" s="9">
        <v>7.6197599999999996E-22</v>
      </c>
      <c r="H843">
        <v>227309</v>
      </c>
      <c r="I843">
        <v>0</v>
      </c>
    </row>
    <row r="844" spans="1:25" x14ac:dyDescent="0.25">
      <c r="A844" t="s">
        <v>98</v>
      </c>
      <c r="B844">
        <v>1234.3800000000001</v>
      </c>
      <c r="C844">
        <v>1226.57</v>
      </c>
      <c r="D844">
        <v>1200.6400000000001</v>
      </c>
      <c r="E844">
        <v>764.43399999999997</v>
      </c>
      <c r="F844">
        <v>0</v>
      </c>
      <c r="G844" s="9">
        <v>7.2382500000000005E-21</v>
      </c>
      <c r="H844">
        <v>175407</v>
      </c>
      <c r="I844">
        <v>0</v>
      </c>
    </row>
    <row r="845" spans="1:25" x14ac:dyDescent="0.25">
      <c r="A845" t="s">
        <v>98</v>
      </c>
      <c r="B845">
        <v>1233.78</v>
      </c>
      <c r="C845">
        <v>1224.7</v>
      </c>
      <c r="D845">
        <v>1200.68</v>
      </c>
      <c r="E845">
        <v>764.39599999999996</v>
      </c>
      <c r="F845">
        <v>0</v>
      </c>
      <c r="G845" s="9">
        <v>7.16568E-21</v>
      </c>
      <c r="H845">
        <v>58361.8</v>
      </c>
      <c r="I845">
        <v>0</v>
      </c>
    </row>
    <row r="846" spans="1:25" x14ac:dyDescent="0.25">
      <c r="A846" t="s">
        <v>98</v>
      </c>
      <c r="B846">
        <v>1239.54</v>
      </c>
      <c r="C846">
        <v>1230.67</v>
      </c>
      <c r="D846">
        <v>1200.6199999999999</v>
      </c>
      <c r="E846">
        <v>764.25599999999997</v>
      </c>
      <c r="F846">
        <v>0</v>
      </c>
      <c r="G846" s="9">
        <v>3.29711E-21</v>
      </c>
      <c r="H846">
        <v>134177</v>
      </c>
      <c r="I846">
        <v>0</v>
      </c>
    </row>
    <row r="847" spans="1:25" x14ac:dyDescent="0.25">
      <c r="A847" t="s">
        <v>98</v>
      </c>
      <c r="B847">
        <v>1249.3900000000001</v>
      </c>
      <c r="C847">
        <v>1241.1199999999999</v>
      </c>
      <c r="D847">
        <v>1202.47</v>
      </c>
      <c r="E847">
        <v>764.36099999999999</v>
      </c>
      <c r="F847">
        <v>0</v>
      </c>
      <c r="G847" s="9">
        <v>4.7972000000000002E-22</v>
      </c>
      <c r="H847">
        <v>141433</v>
      </c>
      <c r="I847">
        <v>0</v>
      </c>
    </row>
    <row r="848" spans="1:25" x14ac:dyDescent="0.25">
      <c r="A848" t="s">
        <v>98</v>
      </c>
      <c r="B848">
        <v>1237.6099999999999</v>
      </c>
      <c r="C848">
        <v>1229.57</v>
      </c>
      <c r="D848">
        <v>1199.8499999999999</v>
      </c>
      <c r="E848">
        <v>764.45500000000004</v>
      </c>
      <c r="F848">
        <v>0</v>
      </c>
      <c r="G848" s="9">
        <v>3.0902100000000001E-22</v>
      </c>
      <c r="H848">
        <v>105518</v>
      </c>
      <c r="I848">
        <v>0</v>
      </c>
    </row>
    <row r="849" spans="1:9" x14ac:dyDescent="0.25">
      <c r="A849" t="s">
        <v>98</v>
      </c>
      <c r="B849">
        <v>1235.1400000000001</v>
      </c>
      <c r="C849">
        <v>1226.8699999999999</v>
      </c>
      <c r="D849">
        <v>1201.27</v>
      </c>
      <c r="E849">
        <v>764.47199999999998</v>
      </c>
      <c r="F849">
        <v>0</v>
      </c>
      <c r="G849" s="9">
        <v>3.3436600000000003E-23</v>
      </c>
      <c r="H849">
        <v>324821</v>
      </c>
      <c r="I849">
        <v>0</v>
      </c>
    </row>
    <row r="850" spans="1:9" x14ac:dyDescent="0.25">
      <c r="A850" t="s">
        <v>98</v>
      </c>
      <c r="B850">
        <v>1236.6099999999999</v>
      </c>
      <c r="C850">
        <v>1228.1500000000001</v>
      </c>
      <c r="D850">
        <v>1201.5</v>
      </c>
      <c r="E850">
        <v>764.50699999999995</v>
      </c>
      <c r="F850">
        <v>0</v>
      </c>
      <c r="G850" s="9">
        <v>6.6000100000000001E-28</v>
      </c>
      <c r="H850">
        <v>79708.800000000003</v>
      </c>
      <c r="I850">
        <v>0</v>
      </c>
    </row>
    <row r="851" spans="1:9" x14ac:dyDescent="0.25">
      <c r="A851" t="s">
        <v>98</v>
      </c>
      <c r="B851">
        <v>1244.48</v>
      </c>
      <c r="C851">
        <v>1236.3599999999999</v>
      </c>
      <c r="D851">
        <v>1202.98</v>
      </c>
      <c r="E851">
        <v>764.505</v>
      </c>
      <c r="F851">
        <v>0</v>
      </c>
      <c r="G851" s="9">
        <v>1.43272E-22</v>
      </c>
      <c r="H851">
        <v>84307.6</v>
      </c>
      <c r="I851">
        <v>0</v>
      </c>
    </row>
    <row r="852" spans="1:9" x14ac:dyDescent="0.25">
      <c r="A852" t="s">
        <v>98</v>
      </c>
      <c r="B852">
        <v>1239.98</v>
      </c>
      <c r="C852">
        <v>1231.8399999999999</v>
      </c>
      <c r="D852">
        <v>1201.56</v>
      </c>
      <c r="E852">
        <v>764.57600000000002</v>
      </c>
      <c r="F852">
        <v>0</v>
      </c>
      <c r="G852" s="9">
        <v>9.1923700000000003E-22</v>
      </c>
      <c r="H852">
        <v>68443.600000000006</v>
      </c>
      <c r="I852">
        <v>0</v>
      </c>
    </row>
    <row r="853" spans="1:9" x14ac:dyDescent="0.25">
      <c r="A853" t="s">
        <v>98</v>
      </c>
      <c r="B853">
        <v>1231.06</v>
      </c>
      <c r="C853">
        <v>1223.1300000000001</v>
      </c>
      <c r="D853">
        <v>1199.3399999999999</v>
      </c>
      <c r="E853">
        <v>764.54600000000005</v>
      </c>
      <c r="F853">
        <v>0</v>
      </c>
      <c r="G853" s="9">
        <v>1.5425700000000001E-21</v>
      </c>
      <c r="H853">
        <v>84752</v>
      </c>
      <c r="I853">
        <v>0</v>
      </c>
    </row>
    <row r="854" spans="1:9" x14ac:dyDescent="0.25">
      <c r="A854" t="s">
        <v>98</v>
      </c>
      <c r="B854">
        <v>1240.23</v>
      </c>
      <c r="C854">
        <v>1232.3499999999999</v>
      </c>
      <c r="D854">
        <v>1202.8800000000001</v>
      </c>
      <c r="E854">
        <v>764.50900000000001</v>
      </c>
      <c r="F854">
        <v>0</v>
      </c>
      <c r="G854" s="9">
        <v>6.2907100000000005E-22</v>
      </c>
      <c r="H854">
        <v>40581.300000000003</v>
      </c>
      <c r="I854">
        <v>0</v>
      </c>
    </row>
    <row r="855" spans="1:9" x14ac:dyDescent="0.25">
      <c r="A855" t="s">
        <v>98</v>
      </c>
      <c r="B855">
        <v>1236.8499999999999</v>
      </c>
      <c r="C855">
        <v>1228.47</v>
      </c>
      <c r="D855">
        <v>1202.0999999999999</v>
      </c>
      <c r="E855">
        <v>764.63499999999999</v>
      </c>
      <c r="F855">
        <v>0</v>
      </c>
      <c r="G855" s="9">
        <v>2.3203099999999999E-20</v>
      </c>
      <c r="H855">
        <v>130284</v>
      </c>
      <c r="I855">
        <v>0</v>
      </c>
    </row>
    <row r="856" spans="1:9" x14ac:dyDescent="0.25">
      <c r="A856" t="s">
        <v>98</v>
      </c>
      <c r="B856">
        <v>1236.99</v>
      </c>
      <c r="C856">
        <v>1229.1400000000001</v>
      </c>
      <c r="D856">
        <v>1200.78</v>
      </c>
      <c r="E856">
        <v>764.60500000000002</v>
      </c>
      <c r="F856">
        <v>0</v>
      </c>
      <c r="G856" s="9">
        <v>2.46817E-23</v>
      </c>
      <c r="H856">
        <v>146850</v>
      </c>
      <c r="I856">
        <v>0</v>
      </c>
    </row>
    <row r="857" spans="1:9" x14ac:dyDescent="0.25">
      <c r="A857" t="s">
        <v>98</v>
      </c>
      <c r="B857">
        <v>1260.4000000000001</v>
      </c>
      <c r="C857">
        <v>1251.19</v>
      </c>
      <c r="D857">
        <v>1206.08</v>
      </c>
      <c r="E857">
        <v>764.59100000000001</v>
      </c>
      <c r="F857">
        <v>0</v>
      </c>
      <c r="G857" s="9">
        <v>1.4863099999999999E-23</v>
      </c>
      <c r="H857">
        <v>438091</v>
      </c>
      <c r="I857">
        <v>0</v>
      </c>
    </row>
    <row r="858" spans="1:9" x14ac:dyDescent="0.25">
      <c r="A858" t="s">
        <v>98</v>
      </c>
      <c r="B858">
        <v>1255.0999999999999</v>
      </c>
      <c r="C858">
        <v>1246.17</v>
      </c>
      <c r="D858">
        <v>1206.01</v>
      </c>
      <c r="E858">
        <v>764.68100000000004</v>
      </c>
      <c r="F858">
        <v>0</v>
      </c>
      <c r="G858" s="9">
        <v>1.5890500000000001E-23</v>
      </c>
      <c r="H858">
        <v>129786</v>
      </c>
      <c r="I858">
        <v>0</v>
      </c>
    </row>
    <row r="859" spans="1:9" x14ac:dyDescent="0.25">
      <c r="A859" t="s">
        <v>98</v>
      </c>
      <c r="B859">
        <v>1250.77</v>
      </c>
      <c r="C859">
        <v>1242.71</v>
      </c>
      <c r="D859">
        <v>1204.05</v>
      </c>
      <c r="E859">
        <v>764.66700000000003</v>
      </c>
      <c r="F859">
        <v>0</v>
      </c>
      <c r="G859" s="9">
        <v>5.2639800000000001E-20</v>
      </c>
      <c r="H859">
        <v>141802</v>
      </c>
      <c r="I859">
        <v>0</v>
      </c>
    </row>
    <row r="860" spans="1:9" x14ac:dyDescent="0.25">
      <c r="A860" t="s">
        <v>98</v>
      </c>
      <c r="B860">
        <v>1258.69</v>
      </c>
      <c r="C860">
        <v>1249.9100000000001</v>
      </c>
      <c r="D860">
        <v>1205.1199999999999</v>
      </c>
      <c r="E860">
        <v>764.63300000000004</v>
      </c>
      <c r="F860">
        <v>0</v>
      </c>
      <c r="G860" s="9">
        <v>4.3047300000000003E-22</v>
      </c>
      <c r="H860">
        <v>710779</v>
      </c>
      <c r="I860">
        <v>0</v>
      </c>
    </row>
    <row r="861" spans="1:9" x14ac:dyDescent="0.25">
      <c r="A861" t="s">
        <v>98</v>
      </c>
      <c r="B861">
        <v>1253.06</v>
      </c>
      <c r="C861">
        <v>1244.55</v>
      </c>
      <c r="D861">
        <v>1202.98</v>
      </c>
      <c r="E861">
        <v>764.55200000000002</v>
      </c>
      <c r="F861">
        <v>0</v>
      </c>
      <c r="G861" s="9">
        <v>1.8992900000000001E-21</v>
      </c>
      <c r="H861">
        <v>63711.6</v>
      </c>
      <c r="I861">
        <v>0</v>
      </c>
    </row>
    <row r="862" spans="1:9" x14ac:dyDescent="0.25">
      <c r="A862" t="s">
        <v>98</v>
      </c>
      <c r="B862">
        <v>1242.32</v>
      </c>
      <c r="C862">
        <v>1234.21</v>
      </c>
      <c r="D862">
        <v>1203.26</v>
      </c>
      <c r="E862">
        <v>764.58900000000006</v>
      </c>
      <c r="F862">
        <v>0</v>
      </c>
      <c r="G862" s="9">
        <v>2.26992E-22</v>
      </c>
      <c r="H862">
        <v>51811</v>
      </c>
      <c r="I862">
        <v>0</v>
      </c>
    </row>
    <row r="863" spans="1:9" x14ac:dyDescent="0.25">
      <c r="A863" t="s">
        <v>98</v>
      </c>
      <c r="B863">
        <v>1241.5</v>
      </c>
      <c r="C863">
        <v>1233.23</v>
      </c>
      <c r="D863">
        <v>1203.03</v>
      </c>
      <c r="E863">
        <v>764.51400000000001</v>
      </c>
      <c r="F863">
        <v>0</v>
      </c>
      <c r="G863" s="9">
        <v>5.4759700000000004E-22</v>
      </c>
      <c r="H863">
        <v>196413</v>
      </c>
      <c r="I863">
        <v>0</v>
      </c>
    </row>
    <row r="864" spans="1:9" x14ac:dyDescent="0.25">
      <c r="A864" t="s">
        <v>98</v>
      </c>
      <c r="B864">
        <v>1235.26</v>
      </c>
      <c r="C864">
        <v>1227.0999999999999</v>
      </c>
      <c r="D864">
        <v>1199.93</v>
      </c>
      <c r="E864">
        <v>764.48699999999997</v>
      </c>
      <c r="F864">
        <v>0</v>
      </c>
      <c r="G864" s="9">
        <v>3.1871999999999999E-22</v>
      </c>
      <c r="H864">
        <v>53725.9</v>
      </c>
      <c r="I864">
        <v>0</v>
      </c>
    </row>
    <row r="865" spans="1:9" x14ac:dyDescent="0.25">
      <c r="A865" t="s">
        <v>98</v>
      </c>
      <c r="B865">
        <v>1237.56</v>
      </c>
      <c r="C865">
        <v>1229.56</v>
      </c>
      <c r="D865">
        <v>1202.5</v>
      </c>
      <c r="E865">
        <v>764.45</v>
      </c>
      <c r="F865">
        <v>0</v>
      </c>
      <c r="G865" s="9">
        <v>1.6892799999999999E-23</v>
      </c>
      <c r="H865">
        <v>468451</v>
      </c>
      <c r="I865">
        <v>0</v>
      </c>
    </row>
    <row r="866" spans="1:9" x14ac:dyDescent="0.25">
      <c r="A866" t="s">
        <v>98</v>
      </c>
      <c r="B866">
        <v>1232.6199999999999</v>
      </c>
      <c r="C866">
        <v>1224.72</v>
      </c>
      <c r="D866">
        <v>1201.0999999999999</v>
      </c>
      <c r="E866">
        <v>764.62699999999995</v>
      </c>
      <c r="F866">
        <v>0</v>
      </c>
      <c r="G866" s="9">
        <v>8.9357999999999999E-25</v>
      </c>
      <c r="H866">
        <v>98273.8</v>
      </c>
      <c r="I866">
        <v>0</v>
      </c>
    </row>
    <row r="867" spans="1:9" x14ac:dyDescent="0.25">
      <c r="A867" t="s">
        <v>98</v>
      </c>
      <c r="B867">
        <v>1236.48</v>
      </c>
      <c r="C867">
        <v>1228.6500000000001</v>
      </c>
      <c r="D867">
        <v>1200.71</v>
      </c>
      <c r="E867">
        <v>764.62599999999998</v>
      </c>
      <c r="F867">
        <v>0</v>
      </c>
      <c r="G867" s="9">
        <v>2.58765E-22</v>
      </c>
      <c r="H867">
        <v>55853.1</v>
      </c>
      <c r="I867">
        <v>0</v>
      </c>
    </row>
    <row r="868" spans="1:9" x14ac:dyDescent="0.25">
      <c r="A868" t="s">
        <v>98</v>
      </c>
      <c r="B868">
        <v>1234.32</v>
      </c>
      <c r="C868">
        <v>1225.44</v>
      </c>
      <c r="D868">
        <v>1201.4000000000001</v>
      </c>
      <c r="E868">
        <v>764.63</v>
      </c>
      <c r="F868">
        <v>0</v>
      </c>
      <c r="G868" s="9">
        <v>3.2772600000000001E-21</v>
      </c>
      <c r="H868">
        <v>41396.1</v>
      </c>
      <c r="I868">
        <v>0</v>
      </c>
    </row>
    <row r="869" spans="1:9" x14ac:dyDescent="0.25">
      <c r="A869" t="s">
        <v>98</v>
      </c>
      <c r="B869">
        <v>1232.27</v>
      </c>
      <c r="C869">
        <v>1224.18</v>
      </c>
      <c r="D869">
        <v>1199.9000000000001</v>
      </c>
      <c r="E869">
        <v>764.61900000000003</v>
      </c>
      <c r="F869">
        <v>0</v>
      </c>
      <c r="G869" s="9">
        <v>4.7087599999999996E-22</v>
      </c>
      <c r="H869">
        <v>139921</v>
      </c>
      <c r="I869">
        <v>0</v>
      </c>
    </row>
    <row r="870" spans="1:9" x14ac:dyDescent="0.25">
      <c r="A870" t="s">
        <v>98</v>
      </c>
      <c r="B870">
        <v>1233.1400000000001</v>
      </c>
      <c r="C870">
        <v>1224.8599999999999</v>
      </c>
      <c r="D870">
        <v>1200.1300000000001</v>
      </c>
      <c r="E870">
        <v>764.52700000000004</v>
      </c>
      <c r="F870">
        <v>0</v>
      </c>
      <c r="G870" s="9">
        <v>1.57338E-22</v>
      </c>
      <c r="H870">
        <v>45886.400000000001</v>
      </c>
      <c r="I870">
        <v>0</v>
      </c>
    </row>
    <row r="871" spans="1:9" x14ac:dyDescent="0.25">
      <c r="A871" t="s">
        <v>98</v>
      </c>
      <c r="B871">
        <v>1238.23</v>
      </c>
      <c r="C871">
        <v>1229.73</v>
      </c>
      <c r="D871">
        <v>1201.31</v>
      </c>
      <c r="E871">
        <v>764.58100000000002</v>
      </c>
      <c r="F871">
        <v>0</v>
      </c>
      <c r="G871" s="9">
        <v>5.6703199999999999E-24</v>
      </c>
      <c r="H871">
        <v>139010</v>
      </c>
      <c r="I871">
        <v>0</v>
      </c>
    </row>
    <row r="872" spans="1:9" x14ac:dyDescent="0.25">
      <c r="A872" t="s">
        <v>98</v>
      </c>
      <c r="B872">
        <v>1236.19</v>
      </c>
      <c r="C872">
        <v>1227.77</v>
      </c>
      <c r="D872">
        <v>1201.18</v>
      </c>
      <c r="E872">
        <v>764.56899999999996</v>
      </c>
      <c r="F872">
        <v>0</v>
      </c>
      <c r="G872" s="9">
        <v>4.30582E-20</v>
      </c>
      <c r="H872">
        <v>68580</v>
      </c>
      <c r="I872">
        <v>0</v>
      </c>
    </row>
    <row r="873" spans="1:9" x14ac:dyDescent="0.25">
      <c r="A873" t="s">
        <v>98</v>
      </c>
      <c r="B873">
        <v>1239.68</v>
      </c>
      <c r="C873">
        <v>1231.6099999999999</v>
      </c>
      <c r="D873">
        <v>1203.2</v>
      </c>
      <c r="E873">
        <v>764.63300000000004</v>
      </c>
      <c r="F873">
        <v>0</v>
      </c>
      <c r="G873" s="9">
        <v>3.55992E-24</v>
      </c>
      <c r="H873">
        <v>71615.8</v>
      </c>
      <c r="I873">
        <v>0</v>
      </c>
    </row>
    <row r="874" spans="1:9" x14ac:dyDescent="0.25">
      <c r="A874" t="s">
        <v>98</v>
      </c>
      <c r="B874">
        <v>1236.55</v>
      </c>
      <c r="C874">
        <v>1228.24</v>
      </c>
      <c r="D874">
        <v>1201.49</v>
      </c>
      <c r="E874">
        <v>764.54399999999998</v>
      </c>
      <c r="F874">
        <v>0</v>
      </c>
      <c r="G874" s="9">
        <v>1.2618300000000001E-23</v>
      </c>
      <c r="H874">
        <v>78905.7</v>
      </c>
      <c r="I874">
        <v>0</v>
      </c>
    </row>
    <row r="875" spans="1:9" x14ac:dyDescent="0.25">
      <c r="A875" t="s">
        <v>98</v>
      </c>
      <c r="B875">
        <v>1247.94</v>
      </c>
      <c r="C875">
        <v>1240.23</v>
      </c>
      <c r="D875">
        <v>1203.8800000000001</v>
      </c>
      <c r="E875">
        <v>764.66499999999996</v>
      </c>
      <c r="F875">
        <v>0</v>
      </c>
      <c r="G875" s="9">
        <v>1.51858E-21</v>
      </c>
      <c r="H875">
        <v>239100</v>
      </c>
      <c r="I875">
        <v>0</v>
      </c>
    </row>
    <row r="876" spans="1:9" x14ac:dyDescent="0.25">
      <c r="A876" t="s">
        <v>98</v>
      </c>
      <c r="B876">
        <v>1238.03</v>
      </c>
      <c r="C876">
        <v>1229.8800000000001</v>
      </c>
      <c r="D876">
        <v>1202.22</v>
      </c>
      <c r="E876">
        <v>764.61</v>
      </c>
      <c r="F876">
        <v>0</v>
      </c>
      <c r="G876" s="9">
        <v>1.02846E-27</v>
      </c>
      <c r="H876">
        <v>84552.8</v>
      </c>
      <c r="I876">
        <v>0</v>
      </c>
    </row>
    <row r="877" spans="1:9" x14ac:dyDescent="0.25">
      <c r="A877" t="s">
        <v>98</v>
      </c>
      <c r="B877">
        <v>1236.74</v>
      </c>
      <c r="C877">
        <v>1228.8</v>
      </c>
      <c r="D877">
        <v>1201.93</v>
      </c>
      <c r="E877">
        <v>764.58299999999997</v>
      </c>
      <c r="F877">
        <v>0</v>
      </c>
      <c r="G877" s="9">
        <v>8.4321399999999998E-24</v>
      </c>
      <c r="H877">
        <v>209602</v>
      </c>
      <c r="I877">
        <v>0</v>
      </c>
    </row>
    <row r="878" spans="1:9" x14ac:dyDescent="0.25">
      <c r="A878" t="s">
        <v>98</v>
      </c>
      <c r="B878">
        <v>1244.1500000000001</v>
      </c>
      <c r="C878">
        <v>1236.24</v>
      </c>
      <c r="D878">
        <v>1202.71</v>
      </c>
      <c r="E878">
        <v>764.56200000000001</v>
      </c>
      <c r="F878">
        <v>0</v>
      </c>
      <c r="G878" s="9">
        <v>6.4120700000000004E-21</v>
      </c>
      <c r="H878">
        <v>78849.899999999994</v>
      </c>
      <c r="I878">
        <v>0</v>
      </c>
    </row>
    <row r="879" spans="1:9" x14ac:dyDescent="0.25">
      <c r="A879" t="s">
        <v>98</v>
      </c>
      <c r="B879">
        <v>1237.0999999999999</v>
      </c>
      <c r="C879">
        <v>1228.6600000000001</v>
      </c>
      <c r="D879">
        <v>1200.99</v>
      </c>
      <c r="E879">
        <v>764.54700000000003</v>
      </c>
      <c r="F879">
        <v>0</v>
      </c>
      <c r="G879" s="9">
        <v>2.2914E-22</v>
      </c>
      <c r="H879">
        <v>61603.8</v>
      </c>
      <c r="I879">
        <v>0</v>
      </c>
    </row>
    <row r="880" spans="1:9" x14ac:dyDescent="0.25">
      <c r="A880" t="s">
        <v>98</v>
      </c>
      <c r="B880">
        <v>1235.8499999999999</v>
      </c>
      <c r="C880">
        <v>1228.17</v>
      </c>
      <c r="D880">
        <v>1201.0999999999999</v>
      </c>
      <c r="E880">
        <v>764.54200000000003</v>
      </c>
      <c r="F880">
        <v>0</v>
      </c>
      <c r="G880" s="9">
        <v>1.1941200000000001E-24</v>
      </c>
      <c r="H880">
        <v>64719.8</v>
      </c>
      <c r="I880">
        <v>0</v>
      </c>
    </row>
    <row r="881" spans="1:25" x14ac:dyDescent="0.25">
      <c r="A881" t="s">
        <v>98</v>
      </c>
      <c r="B881">
        <v>1247.03</v>
      </c>
      <c r="C881">
        <v>1239</v>
      </c>
      <c r="D881">
        <v>1202.75</v>
      </c>
      <c r="E881">
        <v>764.61300000000006</v>
      </c>
      <c r="F881">
        <v>0</v>
      </c>
      <c r="G881" s="9">
        <v>1.1468400000000001E-21</v>
      </c>
      <c r="H881">
        <v>68826.100000000006</v>
      </c>
      <c r="I881">
        <v>0</v>
      </c>
    </row>
    <row r="882" spans="1:25" x14ac:dyDescent="0.25">
      <c r="A882" t="s">
        <v>98</v>
      </c>
      <c r="B882">
        <v>1249.92</v>
      </c>
      <c r="C882">
        <v>1241.8800000000001</v>
      </c>
      <c r="D882">
        <v>1203.21</v>
      </c>
      <c r="E882">
        <v>764.49300000000005</v>
      </c>
      <c r="F882">
        <v>0</v>
      </c>
      <c r="G882" s="9">
        <v>2.0870000000000001E-23</v>
      </c>
      <c r="H882">
        <v>49499.6</v>
      </c>
      <c r="I882">
        <v>0</v>
      </c>
    </row>
    <row r="883" spans="1:25" x14ac:dyDescent="0.25">
      <c r="A883" t="s">
        <v>98</v>
      </c>
      <c r="B883">
        <v>1237.79</v>
      </c>
      <c r="C883">
        <v>1229.17</v>
      </c>
      <c r="D883">
        <v>1202.96</v>
      </c>
      <c r="E883">
        <v>764.58299999999997</v>
      </c>
      <c r="F883">
        <v>0</v>
      </c>
      <c r="G883" s="9">
        <v>2.13605E-21</v>
      </c>
      <c r="H883">
        <v>121573</v>
      </c>
      <c r="I883">
        <v>0</v>
      </c>
    </row>
    <row r="884" spans="1:25" x14ac:dyDescent="0.25">
      <c r="A884" t="s">
        <v>98</v>
      </c>
      <c r="B884">
        <v>1241.79</v>
      </c>
      <c r="C884">
        <v>1233.93</v>
      </c>
      <c r="D884">
        <v>1202.43</v>
      </c>
      <c r="E884">
        <v>764.62599999999998</v>
      </c>
      <c r="F884">
        <v>0</v>
      </c>
      <c r="G884" s="9">
        <v>5.0530199999999995E-22</v>
      </c>
      <c r="H884">
        <v>51846.3</v>
      </c>
      <c r="I884">
        <v>0</v>
      </c>
    </row>
    <row r="885" spans="1:25" x14ac:dyDescent="0.25">
      <c r="A885" t="s">
        <v>98</v>
      </c>
      <c r="B885">
        <v>1234.08</v>
      </c>
      <c r="C885">
        <v>1225.3499999999999</v>
      </c>
      <c r="D885">
        <v>1200.6600000000001</v>
      </c>
      <c r="E885">
        <v>764.69500000000005</v>
      </c>
      <c r="F885">
        <v>0</v>
      </c>
      <c r="G885" s="9">
        <v>1.1858099999999999E-20</v>
      </c>
      <c r="H885">
        <v>48924.3</v>
      </c>
      <c r="I885">
        <v>0</v>
      </c>
    </row>
    <row r="886" spans="1:25" x14ac:dyDescent="0.25">
      <c r="A886" t="s">
        <v>98</v>
      </c>
      <c r="B886">
        <v>1252.6199999999999</v>
      </c>
      <c r="C886">
        <v>1244.6199999999999</v>
      </c>
      <c r="D886">
        <v>1202.92</v>
      </c>
      <c r="E886">
        <v>764.64499999999998</v>
      </c>
      <c r="F886">
        <v>0</v>
      </c>
      <c r="G886" s="9">
        <v>5.4382800000000002E-22</v>
      </c>
      <c r="H886">
        <v>128387</v>
      </c>
      <c r="I886">
        <v>0</v>
      </c>
    </row>
    <row r="887" spans="1:25" x14ac:dyDescent="0.25">
      <c r="A887" t="s">
        <v>98</v>
      </c>
      <c r="B887">
        <v>1243.96</v>
      </c>
      <c r="C887">
        <v>1235.93</v>
      </c>
      <c r="D887">
        <v>1203.1300000000001</v>
      </c>
      <c r="E887">
        <v>764.53499999999997</v>
      </c>
      <c r="F887">
        <v>0</v>
      </c>
      <c r="G887" s="9">
        <v>1.85941E-23</v>
      </c>
      <c r="H887">
        <v>157097</v>
      </c>
      <c r="I887">
        <v>0</v>
      </c>
    </row>
    <row r="888" spans="1:25" x14ac:dyDescent="0.25">
      <c r="A888" t="s">
        <v>98</v>
      </c>
      <c r="B888">
        <v>1241.33</v>
      </c>
      <c r="C888">
        <v>1233.4000000000001</v>
      </c>
      <c r="D888">
        <v>1202.0899999999999</v>
      </c>
      <c r="E888">
        <v>764.68600000000004</v>
      </c>
      <c r="F888">
        <v>0</v>
      </c>
      <c r="G888" s="9">
        <v>2.09896E-23</v>
      </c>
      <c r="H888">
        <v>96533.8</v>
      </c>
      <c r="I888">
        <v>0</v>
      </c>
    </row>
    <row r="889" spans="1:25" x14ac:dyDescent="0.25">
      <c r="A889" t="s">
        <v>98</v>
      </c>
      <c r="B889">
        <v>1241.92</v>
      </c>
      <c r="C889">
        <v>1234.01</v>
      </c>
      <c r="D889">
        <v>1202.83</v>
      </c>
      <c r="E889">
        <v>764.60900000000004</v>
      </c>
      <c r="F889">
        <v>0</v>
      </c>
      <c r="G889" s="9">
        <v>1.9237200000000001E-21</v>
      </c>
      <c r="H889">
        <v>465206</v>
      </c>
      <c r="I889">
        <v>0</v>
      </c>
    </row>
    <row r="890" spans="1:25" x14ac:dyDescent="0.25">
      <c r="A890" t="s">
        <v>98</v>
      </c>
      <c r="B890">
        <v>1238.54</v>
      </c>
      <c r="C890">
        <v>1230.25</v>
      </c>
      <c r="D890">
        <v>1202.74</v>
      </c>
      <c r="E890">
        <v>764.64499999999998</v>
      </c>
      <c r="F890">
        <v>0</v>
      </c>
      <c r="G890" s="9">
        <v>1.6688999999999999E-20</v>
      </c>
      <c r="H890">
        <v>75470</v>
      </c>
      <c r="I890">
        <v>0</v>
      </c>
    </row>
    <row r="891" spans="1:25" x14ac:dyDescent="0.25">
      <c r="A891" t="s">
        <v>98</v>
      </c>
      <c r="B891">
        <v>1241.1500000000001</v>
      </c>
      <c r="C891">
        <v>1233.3900000000001</v>
      </c>
      <c r="D891">
        <v>1202.51</v>
      </c>
      <c r="E891">
        <v>764.66200000000003</v>
      </c>
      <c r="F891">
        <v>0</v>
      </c>
      <c r="G891" s="9">
        <v>5.0565000000000002E-23</v>
      </c>
      <c r="H891">
        <v>855635</v>
      </c>
      <c r="I891">
        <v>0</v>
      </c>
    </row>
    <row r="892" spans="1:25" x14ac:dyDescent="0.25">
      <c r="A892" t="s">
        <v>98</v>
      </c>
      <c r="B892">
        <v>1243.6400000000001</v>
      </c>
      <c r="C892">
        <v>1234.93</v>
      </c>
      <c r="D892">
        <v>1202.1400000000001</v>
      </c>
      <c r="E892">
        <v>764.56200000000001</v>
      </c>
      <c r="F892">
        <v>0</v>
      </c>
      <c r="G892" s="9">
        <v>2.7096500000000002E-22</v>
      </c>
      <c r="H892">
        <v>91291</v>
      </c>
      <c r="I892">
        <v>0</v>
      </c>
    </row>
    <row r="893" spans="1:25" x14ac:dyDescent="0.25">
      <c r="A893" t="s">
        <v>98</v>
      </c>
      <c r="B893">
        <v>1246.76</v>
      </c>
      <c r="C893">
        <v>1238.4100000000001</v>
      </c>
      <c r="D893">
        <v>1203.68</v>
      </c>
      <c r="E893">
        <v>764.596</v>
      </c>
      <c r="F893">
        <v>0</v>
      </c>
      <c r="G893" s="9">
        <v>2.8037900000000001E-22</v>
      </c>
      <c r="H893">
        <v>148298</v>
      </c>
      <c r="I893">
        <v>0</v>
      </c>
    </row>
    <row r="894" spans="1:25" x14ac:dyDescent="0.25">
      <c r="A894" t="s">
        <v>98</v>
      </c>
      <c r="B894">
        <v>1240.74</v>
      </c>
      <c r="C894">
        <v>1232.49</v>
      </c>
      <c r="D894">
        <v>1202.1199999999999</v>
      </c>
      <c r="E894">
        <v>764.61</v>
      </c>
      <c r="F894">
        <v>0</v>
      </c>
      <c r="G894" s="9">
        <v>1.94886E-24</v>
      </c>
      <c r="H894">
        <v>62357.3</v>
      </c>
      <c r="I894">
        <v>0</v>
      </c>
    </row>
    <row r="895" spans="1:25" x14ac:dyDescent="0.25">
      <c r="A895" t="s">
        <v>98</v>
      </c>
      <c r="B895">
        <v>1239.6500000000001</v>
      </c>
      <c r="C895">
        <v>1231.54</v>
      </c>
      <c r="D895">
        <v>1201.26</v>
      </c>
      <c r="E895">
        <v>764.51</v>
      </c>
      <c r="F895">
        <v>0</v>
      </c>
      <c r="G895" s="9">
        <v>3.8731100000000001E-22</v>
      </c>
      <c r="H895">
        <v>55320.3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1238.73</v>
      </c>
      <c r="C896">
        <v>1230.67</v>
      </c>
      <c r="D896">
        <v>1202.27</v>
      </c>
      <c r="E896">
        <v>764.58900000000006</v>
      </c>
      <c r="F896">
        <v>0</v>
      </c>
      <c r="G896" s="9">
        <v>1.05322E-24</v>
      </c>
      <c r="H896">
        <v>83152.399999999994</v>
      </c>
      <c r="I896">
        <v>0</v>
      </c>
      <c r="R896">
        <f>AVERAGE(B847:B896)</f>
        <v>1241.2388000000001</v>
      </c>
      <c r="S896">
        <f>AVERAGE(C847:C896)</f>
        <v>1233.0355999999999</v>
      </c>
      <c r="U896">
        <f>_xlfn.VAR.P(B847:B896)</f>
        <v>45.588578560000187</v>
      </c>
      <c r="V896">
        <f>_xlfn.VAR.P(C847:C896)</f>
        <v>44.332208640000061</v>
      </c>
      <c r="X896">
        <f>1.96*SQRT(U896)/50</f>
        <v>0.26467571357878433</v>
      </c>
      <c r="Y896">
        <f>1.96*SQRT(V896)/50</f>
        <v>0.26100315148398051</v>
      </c>
    </row>
    <row r="897" spans="1:9" x14ac:dyDescent="0.25">
      <c r="A897" t="s">
        <v>98</v>
      </c>
      <c r="B897">
        <v>62155.356399999997</v>
      </c>
      <c r="C897" t="s">
        <v>37</v>
      </c>
    </row>
    <row r="898" spans="1:9" x14ac:dyDescent="0.25">
      <c r="A898" t="s">
        <v>99</v>
      </c>
      <c r="B898">
        <v>1059.21</v>
      </c>
      <c r="C898">
        <v>1056.8599999999999</v>
      </c>
      <c r="D898">
        <v>1027.53</v>
      </c>
      <c r="E898">
        <v>591.60500000000002</v>
      </c>
      <c r="F898">
        <v>0</v>
      </c>
      <c r="G898" s="9">
        <v>1.6678399999999999E-25</v>
      </c>
      <c r="H898">
        <v>78547.8</v>
      </c>
      <c r="I898">
        <v>0</v>
      </c>
    </row>
    <row r="899" spans="1:9" x14ac:dyDescent="0.25">
      <c r="A899" t="s">
        <v>99</v>
      </c>
      <c r="B899">
        <v>1053.3599999999999</v>
      </c>
      <c r="C899">
        <v>1050.96</v>
      </c>
      <c r="D899">
        <v>1026.7</v>
      </c>
      <c r="E899">
        <v>591.59500000000003</v>
      </c>
      <c r="F899">
        <v>0</v>
      </c>
      <c r="G899" s="9">
        <v>6.8887399999999999E-22</v>
      </c>
      <c r="H899">
        <v>91408.6</v>
      </c>
      <c r="I899">
        <v>0</v>
      </c>
    </row>
    <row r="900" spans="1:9" x14ac:dyDescent="0.25">
      <c r="A900" t="s">
        <v>99</v>
      </c>
      <c r="B900">
        <v>1057.32</v>
      </c>
      <c r="C900">
        <v>1054.94</v>
      </c>
      <c r="D900">
        <v>1027.56</v>
      </c>
      <c r="E900">
        <v>591.60500000000002</v>
      </c>
      <c r="F900">
        <v>0</v>
      </c>
      <c r="G900" s="9">
        <v>5.6021300000000002E-21</v>
      </c>
      <c r="H900">
        <v>101381</v>
      </c>
      <c r="I900">
        <v>0</v>
      </c>
    </row>
    <row r="901" spans="1:9" x14ac:dyDescent="0.25">
      <c r="A901" t="s">
        <v>99</v>
      </c>
      <c r="B901">
        <v>1051.6099999999999</v>
      </c>
      <c r="C901">
        <v>1049.2</v>
      </c>
      <c r="D901">
        <v>1027.31</v>
      </c>
      <c r="E901">
        <v>591.6</v>
      </c>
      <c r="F901">
        <v>0</v>
      </c>
      <c r="G901" s="9">
        <v>1.73636E-21</v>
      </c>
      <c r="H901">
        <v>371861</v>
      </c>
      <c r="I901">
        <v>0</v>
      </c>
    </row>
    <row r="902" spans="1:9" x14ac:dyDescent="0.25">
      <c r="A902" t="s">
        <v>99</v>
      </c>
      <c r="B902">
        <v>1056.33</v>
      </c>
      <c r="C902">
        <v>1053.96</v>
      </c>
      <c r="D902">
        <v>1028.31</v>
      </c>
      <c r="E902">
        <v>591.61199999999997</v>
      </c>
      <c r="F902">
        <v>0</v>
      </c>
      <c r="G902" s="9">
        <v>7.2176399999999998E-21</v>
      </c>
      <c r="H902">
        <v>381499</v>
      </c>
      <c r="I902">
        <v>0</v>
      </c>
    </row>
    <row r="903" spans="1:9" x14ac:dyDescent="0.25">
      <c r="A903" t="s">
        <v>99</v>
      </c>
      <c r="B903">
        <v>1054.48</v>
      </c>
      <c r="C903">
        <v>1052.0899999999999</v>
      </c>
      <c r="D903">
        <v>1027.5899999999999</v>
      </c>
      <c r="E903">
        <v>591.63599999999997</v>
      </c>
      <c r="F903">
        <v>0</v>
      </c>
      <c r="G903" s="9">
        <v>9.5767600000000007E-25</v>
      </c>
      <c r="H903">
        <v>348372</v>
      </c>
      <c r="I903">
        <v>0</v>
      </c>
    </row>
    <row r="904" spans="1:9" x14ac:dyDescent="0.25">
      <c r="A904" t="s">
        <v>99</v>
      </c>
      <c r="B904">
        <v>1061.3599999999999</v>
      </c>
      <c r="C904">
        <v>1058.95</v>
      </c>
      <c r="D904">
        <v>1029.27</v>
      </c>
      <c r="E904">
        <v>591.67499999999995</v>
      </c>
      <c r="F904">
        <v>0</v>
      </c>
      <c r="G904" s="9">
        <v>9.0824899999999996E-21</v>
      </c>
      <c r="H904">
        <v>180330</v>
      </c>
      <c r="I904">
        <v>0</v>
      </c>
    </row>
    <row r="905" spans="1:9" x14ac:dyDescent="0.25">
      <c r="A905" t="s">
        <v>99</v>
      </c>
      <c r="B905">
        <v>1055.8</v>
      </c>
      <c r="C905">
        <v>1053.32</v>
      </c>
      <c r="D905">
        <v>1028.22</v>
      </c>
      <c r="E905">
        <v>591.68799999999999</v>
      </c>
      <c r="F905">
        <v>0</v>
      </c>
      <c r="G905" s="9">
        <v>1.8205799999999999E-24</v>
      </c>
      <c r="H905">
        <v>117179</v>
      </c>
      <c r="I905">
        <v>0</v>
      </c>
    </row>
    <row r="906" spans="1:9" x14ac:dyDescent="0.25">
      <c r="A906" t="s">
        <v>99</v>
      </c>
      <c r="B906">
        <v>1058.97</v>
      </c>
      <c r="C906">
        <v>1056.5</v>
      </c>
      <c r="D906">
        <v>1028.81</v>
      </c>
      <c r="E906">
        <v>591.678</v>
      </c>
      <c r="F906">
        <v>0</v>
      </c>
      <c r="G906" s="9">
        <v>2.61201E-22</v>
      </c>
      <c r="H906">
        <v>82592.399999999994</v>
      </c>
      <c r="I906">
        <v>0</v>
      </c>
    </row>
    <row r="907" spans="1:9" x14ac:dyDescent="0.25">
      <c r="A907" t="s">
        <v>99</v>
      </c>
      <c r="B907">
        <v>1062.52</v>
      </c>
      <c r="C907">
        <v>1059.93</v>
      </c>
      <c r="D907">
        <v>1028.53</v>
      </c>
      <c r="E907">
        <v>591.60699999999997</v>
      </c>
      <c r="F907">
        <v>0</v>
      </c>
      <c r="G907" s="9">
        <v>3.13581E-21</v>
      </c>
      <c r="H907">
        <v>102101</v>
      </c>
      <c r="I907">
        <v>0</v>
      </c>
    </row>
    <row r="908" spans="1:9" x14ac:dyDescent="0.25">
      <c r="A908" t="s">
        <v>99</v>
      </c>
      <c r="B908">
        <v>1069.92</v>
      </c>
      <c r="C908">
        <v>1067.4100000000001</v>
      </c>
      <c r="D908">
        <v>1030.8900000000001</v>
      </c>
      <c r="E908">
        <v>591.57600000000002</v>
      </c>
      <c r="F908">
        <v>0</v>
      </c>
      <c r="G908" s="9">
        <v>6.0070599999999996E-22</v>
      </c>
      <c r="H908">
        <v>84341.3</v>
      </c>
      <c r="I908">
        <v>0</v>
      </c>
    </row>
    <row r="909" spans="1:9" x14ac:dyDescent="0.25">
      <c r="A909" t="s">
        <v>99</v>
      </c>
      <c r="B909">
        <v>1054.73</v>
      </c>
      <c r="C909">
        <v>1052.25</v>
      </c>
      <c r="D909">
        <v>1028.54</v>
      </c>
      <c r="E909">
        <v>591.63499999999999</v>
      </c>
      <c r="F909">
        <v>0</v>
      </c>
      <c r="G909" s="9">
        <v>1.3272400000000001E-26</v>
      </c>
      <c r="H909">
        <v>43311.8</v>
      </c>
      <c r="I909">
        <v>0</v>
      </c>
    </row>
    <row r="910" spans="1:9" x14ac:dyDescent="0.25">
      <c r="A910" t="s">
        <v>99</v>
      </c>
      <c r="B910">
        <v>1061.51</v>
      </c>
      <c r="C910">
        <v>1058.93</v>
      </c>
      <c r="D910">
        <v>1029.98</v>
      </c>
      <c r="E910">
        <v>591.61400000000003</v>
      </c>
      <c r="F910">
        <v>0</v>
      </c>
      <c r="G910" s="9">
        <v>3.6144999999999998E-22</v>
      </c>
      <c r="H910">
        <v>204259</v>
      </c>
      <c r="I910">
        <v>0</v>
      </c>
    </row>
    <row r="911" spans="1:9" x14ac:dyDescent="0.25">
      <c r="A911" t="s">
        <v>99</v>
      </c>
      <c r="B911">
        <v>1059.53</v>
      </c>
      <c r="C911">
        <v>1057.0899999999999</v>
      </c>
      <c r="D911">
        <v>1027.4100000000001</v>
      </c>
      <c r="E911">
        <v>591.53300000000002</v>
      </c>
      <c r="F911">
        <v>0</v>
      </c>
      <c r="G911" s="9">
        <v>3.3986199999999999E-22</v>
      </c>
      <c r="H911">
        <v>49165</v>
      </c>
      <c r="I911">
        <v>0</v>
      </c>
    </row>
    <row r="912" spans="1:9" x14ac:dyDescent="0.25">
      <c r="A912" t="s">
        <v>99</v>
      </c>
      <c r="B912">
        <v>1058.96</v>
      </c>
      <c r="C912">
        <v>1056.75</v>
      </c>
      <c r="D912">
        <v>1030.07</v>
      </c>
      <c r="E912">
        <v>591.52099999999996</v>
      </c>
      <c r="F912">
        <v>0</v>
      </c>
      <c r="G912" s="9">
        <v>3.23584E-25</v>
      </c>
      <c r="H912">
        <v>47144.2</v>
      </c>
      <c r="I912">
        <v>0</v>
      </c>
    </row>
    <row r="913" spans="1:9" x14ac:dyDescent="0.25">
      <c r="A913" t="s">
        <v>99</v>
      </c>
      <c r="B913">
        <v>1063.29</v>
      </c>
      <c r="C913">
        <v>1060.94</v>
      </c>
      <c r="D913">
        <v>1029.0999999999999</v>
      </c>
      <c r="E913">
        <v>591.58100000000002</v>
      </c>
      <c r="F913">
        <v>0</v>
      </c>
      <c r="G913" s="9">
        <v>1.12484E-21</v>
      </c>
      <c r="H913">
        <v>124571</v>
      </c>
      <c r="I913">
        <v>0</v>
      </c>
    </row>
    <row r="914" spans="1:9" x14ac:dyDescent="0.25">
      <c r="A914" t="s">
        <v>99</v>
      </c>
      <c r="B914">
        <v>1059.96</v>
      </c>
      <c r="C914">
        <v>1057.26</v>
      </c>
      <c r="D914">
        <v>1030.58</v>
      </c>
      <c r="E914">
        <v>591.58299999999997</v>
      </c>
      <c r="F914">
        <v>0</v>
      </c>
      <c r="G914" s="9">
        <v>4.1198800000000001E-24</v>
      </c>
      <c r="H914">
        <v>263542</v>
      </c>
      <c r="I914">
        <v>0</v>
      </c>
    </row>
    <row r="915" spans="1:9" x14ac:dyDescent="0.25">
      <c r="A915" t="s">
        <v>99</v>
      </c>
      <c r="B915">
        <v>1063.97</v>
      </c>
      <c r="C915">
        <v>1061.3599999999999</v>
      </c>
      <c r="D915">
        <v>1028.69</v>
      </c>
      <c r="E915">
        <v>591.57500000000005</v>
      </c>
      <c r="F915">
        <v>0</v>
      </c>
      <c r="G915" s="9">
        <v>3.7675299999999999E-24</v>
      </c>
      <c r="H915">
        <v>90514.9</v>
      </c>
      <c r="I915">
        <v>0</v>
      </c>
    </row>
    <row r="916" spans="1:9" x14ac:dyDescent="0.25">
      <c r="A916" t="s">
        <v>99</v>
      </c>
      <c r="B916">
        <v>1051.6400000000001</v>
      </c>
      <c r="C916">
        <v>1049.23</v>
      </c>
      <c r="D916">
        <v>1026.68</v>
      </c>
      <c r="E916">
        <v>591.55799999999999</v>
      </c>
      <c r="F916">
        <v>0</v>
      </c>
      <c r="G916" s="9">
        <v>4.07134E-23</v>
      </c>
      <c r="H916">
        <v>89446</v>
      </c>
      <c r="I916">
        <v>0</v>
      </c>
    </row>
    <row r="917" spans="1:9" x14ac:dyDescent="0.25">
      <c r="A917" t="s">
        <v>99</v>
      </c>
      <c r="B917">
        <v>1065.98</v>
      </c>
      <c r="C917">
        <v>1063.28</v>
      </c>
      <c r="D917">
        <v>1030</v>
      </c>
      <c r="E917">
        <v>591.61800000000005</v>
      </c>
      <c r="F917">
        <v>0</v>
      </c>
      <c r="G917" s="9">
        <v>4.3672700000000002E-23</v>
      </c>
      <c r="H917">
        <v>66379.899999999994</v>
      </c>
      <c r="I917">
        <v>0</v>
      </c>
    </row>
    <row r="918" spans="1:9" x14ac:dyDescent="0.25">
      <c r="A918" t="s">
        <v>99</v>
      </c>
      <c r="B918">
        <v>1054.47</v>
      </c>
      <c r="C918">
        <v>1052.18</v>
      </c>
      <c r="D918">
        <v>1027.1500000000001</v>
      </c>
      <c r="E918">
        <v>591.60500000000002</v>
      </c>
      <c r="F918">
        <v>0</v>
      </c>
      <c r="G918" s="9">
        <v>4.4186899999999998E-24</v>
      </c>
      <c r="H918">
        <v>347656</v>
      </c>
      <c r="I918">
        <v>0</v>
      </c>
    </row>
    <row r="919" spans="1:9" x14ac:dyDescent="0.25">
      <c r="A919" t="s">
        <v>99</v>
      </c>
      <c r="B919">
        <v>1063.82</v>
      </c>
      <c r="C919">
        <v>1061.43</v>
      </c>
      <c r="D919">
        <v>1028.42</v>
      </c>
      <c r="E919">
        <v>591.601</v>
      </c>
      <c r="F919">
        <v>0</v>
      </c>
      <c r="G919" s="9">
        <v>2.2807499999999999E-20</v>
      </c>
      <c r="H919">
        <v>50831.9</v>
      </c>
      <c r="I919">
        <v>0</v>
      </c>
    </row>
    <row r="920" spans="1:9" x14ac:dyDescent="0.25">
      <c r="A920" t="s">
        <v>99</v>
      </c>
      <c r="B920">
        <v>1060.06</v>
      </c>
      <c r="C920">
        <v>1057.56</v>
      </c>
      <c r="D920">
        <v>1028.26</v>
      </c>
      <c r="E920">
        <v>591.56700000000001</v>
      </c>
      <c r="F920">
        <v>0</v>
      </c>
      <c r="G920" s="9">
        <v>6.0900299999999998E-21</v>
      </c>
      <c r="H920">
        <v>108431</v>
      </c>
      <c r="I920">
        <v>0</v>
      </c>
    </row>
    <row r="921" spans="1:9" x14ac:dyDescent="0.25">
      <c r="A921" t="s">
        <v>99</v>
      </c>
      <c r="B921">
        <v>1064.18</v>
      </c>
      <c r="C921">
        <v>1062.01</v>
      </c>
      <c r="D921">
        <v>1028.52</v>
      </c>
      <c r="E921">
        <v>591.6</v>
      </c>
      <c r="F921">
        <v>0</v>
      </c>
      <c r="G921" s="9">
        <v>5.23862E-21</v>
      </c>
      <c r="H921">
        <v>63009.7</v>
      </c>
      <c r="I921">
        <v>0</v>
      </c>
    </row>
    <row r="922" spans="1:9" x14ac:dyDescent="0.25">
      <c r="A922" t="s">
        <v>99</v>
      </c>
      <c r="B922">
        <v>1054.1600000000001</v>
      </c>
      <c r="C922">
        <v>1051.6600000000001</v>
      </c>
      <c r="D922">
        <v>1026.5899999999999</v>
      </c>
      <c r="E922">
        <v>591.60799999999995</v>
      </c>
      <c r="F922">
        <v>0</v>
      </c>
      <c r="G922" s="9">
        <v>2.5342999999999999E-23</v>
      </c>
      <c r="H922">
        <v>142888</v>
      </c>
      <c r="I922">
        <v>0</v>
      </c>
    </row>
    <row r="923" spans="1:9" x14ac:dyDescent="0.25">
      <c r="A923" t="s">
        <v>99</v>
      </c>
      <c r="B923">
        <v>1061.92</v>
      </c>
      <c r="C923">
        <v>1059.76</v>
      </c>
      <c r="D923">
        <v>1029.24</v>
      </c>
      <c r="E923">
        <v>591.57000000000005</v>
      </c>
      <c r="F923">
        <v>0</v>
      </c>
      <c r="G923" s="9">
        <v>9.0679299999999999E-21</v>
      </c>
      <c r="H923">
        <v>98747.4</v>
      </c>
      <c r="I923">
        <v>0</v>
      </c>
    </row>
    <row r="924" spans="1:9" x14ac:dyDescent="0.25">
      <c r="A924" t="s">
        <v>99</v>
      </c>
      <c r="B924">
        <v>1055.6099999999999</v>
      </c>
      <c r="C924">
        <v>1053.49</v>
      </c>
      <c r="D924">
        <v>1028.01</v>
      </c>
      <c r="E924">
        <v>591.62300000000005</v>
      </c>
      <c r="F924">
        <v>0</v>
      </c>
      <c r="G924" s="9">
        <v>1.7096500000000001E-21</v>
      </c>
      <c r="H924">
        <v>68033</v>
      </c>
      <c r="I924">
        <v>0</v>
      </c>
    </row>
    <row r="925" spans="1:9" x14ac:dyDescent="0.25">
      <c r="A925" t="s">
        <v>99</v>
      </c>
      <c r="B925">
        <v>1055.21</v>
      </c>
      <c r="C925">
        <v>1053.02</v>
      </c>
      <c r="D925">
        <v>1028.03</v>
      </c>
      <c r="E925">
        <v>591.55200000000002</v>
      </c>
      <c r="F925">
        <v>0</v>
      </c>
      <c r="G925" s="9">
        <v>2.9470999999999999E-21</v>
      </c>
      <c r="H925">
        <v>201127</v>
      </c>
      <c r="I925">
        <v>0</v>
      </c>
    </row>
    <row r="926" spans="1:9" x14ac:dyDescent="0.25">
      <c r="A926" t="s">
        <v>99</v>
      </c>
      <c r="B926">
        <v>1056.18</v>
      </c>
      <c r="C926">
        <v>1054.06</v>
      </c>
      <c r="D926">
        <v>1027.3599999999999</v>
      </c>
      <c r="E926">
        <v>591.64499999999998</v>
      </c>
      <c r="F926">
        <v>0</v>
      </c>
      <c r="G926" s="9">
        <v>1.09448E-21</v>
      </c>
      <c r="H926">
        <v>67374.899999999994</v>
      </c>
      <c r="I926">
        <v>0</v>
      </c>
    </row>
    <row r="927" spans="1:9" x14ac:dyDescent="0.25">
      <c r="A927" t="s">
        <v>99</v>
      </c>
      <c r="B927">
        <v>1062</v>
      </c>
      <c r="C927">
        <v>1059.49</v>
      </c>
      <c r="D927">
        <v>1029.54</v>
      </c>
      <c r="E927">
        <v>591.654</v>
      </c>
      <c r="F927">
        <v>0</v>
      </c>
      <c r="G927" s="9">
        <v>1.1117199999999999E-20</v>
      </c>
      <c r="H927">
        <v>205648</v>
      </c>
      <c r="I927">
        <v>0</v>
      </c>
    </row>
    <row r="928" spans="1:9" x14ac:dyDescent="0.25">
      <c r="A928" t="s">
        <v>99</v>
      </c>
      <c r="B928">
        <v>1060.06</v>
      </c>
      <c r="C928">
        <v>1057.5999999999999</v>
      </c>
      <c r="D928">
        <v>1029.1500000000001</v>
      </c>
      <c r="E928">
        <v>591.67200000000003</v>
      </c>
      <c r="F928">
        <v>0</v>
      </c>
      <c r="G928" s="9">
        <v>3.6164299999999999E-22</v>
      </c>
      <c r="H928">
        <v>78418.3</v>
      </c>
      <c r="I928">
        <v>0</v>
      </c>
    </row>
    <row r="929" spans="1:9" x14ac:dyDescent="0.25">
      <c r="A929" t="s">
        <v>99</v>
      </c>
      <c r="B929">
        <v>1072.01</v>
      </c>
      <c r="C929">
        <v>1069.58</v>
      </c>
      <c r="D929">
        <v>1031.1400000000001</v>
      </c>
      <c r="E929">
        <v>591.65300000000002</v>
      </c>
      <c r="F929">
        <v>0</v>
      </c>
      <c r="G929" s="9">
        <v>1.35589E-20</v>
      </c>
      <c r="H929">
        <v>142931</v>
      </c>
      <c r="I929">
        <v>0</v>
      </c>
    </row>
    <row r="930" spans="1:9" x14ac:dyDescent="0.25">
      <c r="A930" t="s">
        <v>99</v>
      </c>
      <c r="B930">
        <v>1072.1600000000001</v>
      </c>
      <c r="C930">
        <v>1070.01</v>
      </c>
      <c r="D930">
        <v>1031.5</v>
      </c>
      <c r="E930">
        <v>591.60500000000002</v>
      </c>
      <c r="F930">
        <v>0</v>
      </c>
      <c r="G930" s="9">
        <v>4.3098699999999997E-22</v>
      </c>
      <c r="H930">
        <v>103893</v>
      </c>
      <c r="I930">
        <v>0</v>
      </c>
    </row>
    <row r="931" spans="1:9" x14ac:dyDescent="0.25">
      <c r="A931" t="s">
        <v>99</v>
      </c>
      <c r="B931">
        <v>1065.73</v>
      </c>
      <c r="C931">
        <v>1063.43</v>
      </c>
      <c r="D931">
        <v>1030.5899999999999</v>
      </c>
      <c r="E931">
        <v>591.60400000000004</v>
      </c>
      <c r="F931">
        <v>0</v>
      </c>
      <c r="G931" s="9">
        <v>2.9142299999999997E-23</v>
      </c>
      <c r="H931">
        <v>45747.1</v>
      </c>
      <c r="I931">
        <v>0</v>
      </c>
    </row>
    <row r="932" spans="1:9" x14ac:dyDescent="0.25">
      <c r="A932" t="s">
        <v>99</v>
      </c>
      <c r="B932">
        <v>1065.29</v>
      </c>
      <c r="C932">
        <v>1062.81</v>
      </c>
      <c r="D932">
        <v>1029.29</v>
      </c>
      <c r="E932">
        <v>591.57899999999995</v>
      </c>
      <c r="F932">
        <v>0</v>
      </c>
      <c r="G932" s="9">
        <v>2.6381900000000002E-22</v>
      </c>
      <c r="H932">
        <v>37604.400000000001</v>
      </c>
      <c r="I932">
        <v>0</v>
      </c>
    </row>
    <row r="933" spans="1:9" x14ac:dyDescent="0.25">
      <c r="A933" t="s">
        <v>99</v>
      </c>
      <c r="B933">
        <v>1061.17</v>
      </c>
      <c r="C933">
        <v>1058.93</v>
      </c>
      <c r="D933">
        <v>1028.72</v>
      </c>
      <c r="E933">
        <v>591.63199999999995</v>
      </c>
      <c r="F933">
        <v>0</v>
      </c>
      <c r="G933" s="9">
        <v>3.1104099999999999E-22</v>
      </c>
      <c r="H933">
        <v>160951</v>
      </c>
      <c r="I933">
        <v>0</v>
      </c>
    </row>
    <row r="934" spans="1:9" x14ac:dyDescent="0.25">
      <c r="A934" t="s">
        <v>99</v>
      </c>
      <c r="B934">
        <v>1069.48</v>
      </c>
      <c r="C934">
        <v>1066.97</v>
      </c>
      <c r="D934">
        <v>1031.1199999999999</v>
      </c>
      <c r="E934">
        <v>591.55600000000004</v>
      </c>
      <c r="F934">
        <v>0</v>
      </c>
      <c r="G934" s="9">
        <v>2.85154E-21</v>
      </c>
      <c r="H934">
        <v>178395</v>
      </c>
      <c r="I934">
        <v>0</v>
      </c>
    </row>
    <row r="935" spans="1:9" x14ac:dyDescent="0.25">
      <c r="A935" t="s">
        <v>99</v>
      </c>
      <c r="B935">
        <v>1064.6600000000001</v>
      </c>
      <c r="C935">
        <v>1062.54</v>
      </c>
      <c r="D935">
        <v>1029.3800000000001</v>
      </c>
      <c r="E935">
        <v>591.58699999999999</v>
      </c>
      <c r="F935">
        <v>0</v>
      </c>
      <c r="G935" s="9">
        <v>2.9207600000000001E-24</v>
      </c>
      <c r="H935">
        <v>187104</v>
      </c>
      <c r="I935">
        <v>0</v>
      </c>
    </row>
    <row r="936" spans="1:9" x14ac:dyDescent="0.25">
      <c r="A936" t="s">
        <v>99</v>
      </c>
      <c r="B936">
        <v>1071.99</v>
      </c>
      <c r="C936">
        <v>1069.76</v>
      </c>
      <c r="D936">
        <v>1030.3</v>
      </c>
      <c r="E936">
        <v>591.62300000000005</v>
      </c>
      <c r="F936">
        <v>0</v>
      </c>
      <c r="G936" s="9">
        <v>2.5617500000000001E-20</v>
      </c>
      <c r="H936">
        <v>172237</v>
      </c>
      <c r="I936">
        <v>0</v>
      </c>
    </row>
    <row r="937" spans="1:9" x14ac:dyDescent="0.25">
      <c r="A937" t="s">
        <v>99</v>
      </c>
      <c r="B937">
        <v>1067.17</v>
      </c>
      <c r="C937">
        <v>1064.8599999999999</v>
      </c>
      <c r="D937">
        <v>1031.06</v>
      </c>
      <c r="E937">
        <v>591.60699999999997</v>
      </c>
      <c r="F937">
        <v>0</v>
      </c>
      <c r="G937" s="9">
        <v>1.9118900000000001E-21</v>
      </c>
      <c r="H937">
        <v>87192.8</v>
      </c>
      <c r="I937">
        <v>0</v>
      </c>
    </row>
    <row r="938" spans="1:9" x14ac:dyDescent="0.25">
      <c r="A938" t="s">
        <v>99</v>
      </c>
      <c r="B938">
        <v>1063.53</v>
      </c>
      <c r="C938">
        <v>1061.28</v>
      </c>
      <c r="D938">
        <v>1029.24</v>
      </c>
      <c r="E938">
        <v>591.63800000000003</v>
      </c>
      <c r="F938">
        <v>0</v>
      </c>
      <c r="G938" s="9">
        <v>3.7283399999999998E-21</v>
      </c>
      <c r="H938">
        <v>118853</v>
      </c>
      <c r="I938">
        <v>0</v>
      </c>
    </row>
    <row r="939" spans="1:9" x14ac:dyDescent="0.25">
      <c r="A939" t="s">
        <v>99</v>
      </c>
      <c r="B939">
        <v>1062</v>
      </c>
      <c r="C939">
        <v>1059.82</v>
      </c>
      <c r="D939">
        <v>1029.5</v>
      </c>
      <c r="E939">
        <v>591.63199999999995</v>
      </c>
      <c r="F939">
        <v>0</v>
      </c>
      <c r="G939" s="9">
        <v>1.94025E-21</v>
      </c>
      <c r="H939">
        <v>116150</v>
      </c>
      <c r="I939">
        <v>0</v>
      </c>
    </row>
    <row r="940" spans="1:9" x14ac:dyDescent="0.25">
      <c r="A940" t="s">
        <v>99</v>
      </c>
      <c r="B940">
        <v>1067.3599999999999</v>
      </c>
      <c r="C940">
        <v>1064.67</v>
      </c>
      <c r="D940">
        <v>1029.58</v>
      </c>
      <c r="E940">
        <v>591.62300000000005</v>
      </c>
      <c r="F940">
        <v>0</v>
      </c>
      <c r="G940" s="9">
        <v>6.1083599999999998E-23</v>
      </c>
      <c r="H940">
        <v>110745</v>
      </c>
      <c r="I940">
        <v>0</v>
      </c>
    </row>
    <row r="941" spans="1:9" x14ac:dyDescent="0.25">
      <c r="A941" t="s">
        <v>99</v>
      </c>
      <c r="B941">
        <v>1066.01</v>
      </c>
      <c r="C941">
        <v>1063.83</v>
      </c>
      <c r="D941">
        <v>1031.07</v>
      </c>
      <c r="E941">
        <v>591.66499999999996</v>
      </c>
      <c r="F941">
        <v>0</v>
      </c>
      <c r="G941" s="9">
        <v>9.0984500000000001E-21</v>
      </c>
      <c r="H941">
        <v>779913</v>
      </c>
      <c r="I941">
        <v>0</v>
      </c>
    </row>
    <row r="942" spans="1:9" x14ac:dyDescent="0.25">
      <c r="A942" t="s">
        <v>99</v>
      </c>
      <c r="B942">
        <v>1075.9100000000001</v>
      </c>
      <c r="C942">
        <v>1073.54</v>
      </c>
      <c r="D942">
        <v>1030.73</v>
      </c>
      <c r="E942">
        <v>591.61400000000003</v>
      </c>
      <c r="F942">
        <v>0</v>
      </c>
      <c r="G942" s="9">
        <v>1.6187499999999999E-22</v>
      </c>
      <c r="H942">
        <v>116642</v>
      </c>
      <c r="I942">
        <v>0</v>
      </c>
    </row>
    <row r="943" spans="1:9" x14ac:dyDescent="0.25">
      <c r="A943" t="s">
        <v>99</v>
      </c>
      <c r="B943">
        <v>1068.21</v>
      </c>
      <c r="C943">
        <v>1066.08</v>
      </c>
      <c r="D943">
        <v>1030.3699999999999</v>
      </c>
      <c r="E943">
        <v>591.62199999999996</v>
      </c>
      <c r="F943">
        <v>0</v>
      </c>
      <c r="G943" s="9">
        <v>9.4864699999999993E-22</v>
      </c>
      <c r="H943">
        <v>322419</v>
      </c>
      <c r="I943">
        <v>0</v>
      </c>
    </row>
    <row r="944" spans="1:9" x14ac:dyDescent="0.25">
      <c r="A944" t="s">
        <v>99</v>
      </c>
      <c r="B944">
        <v>1060.18</v>
      </c>
      <c r="C944">
        <v>1057.81</v>
      </c>
      <c r="D944">
        <v>1028.53</v>
      </c>
      <c r="E944">
        <v>591.60900000000004</v>
      </c>
      <c r="F944">
        <v>0</v>
      </c>
      <c r="G944" s="9">
        <v>4.3662200000000002E-23</v>
      </c>
      <c r="H944">
        <v>585966</v>
      </c>
      <c r="I944">
        <v>0</v>
      </c>
    </row>
    <row r="945" spans="1:25" x14ac:dyDescent="0.25">
      <c r="A945" t="s">
        <v>99</v>
      </c>
      <c r="B945">
        <v>1059.68</v>
      </c>
      <c r="C945">
        <v>1057.24</v>
      </c>
      <c r="D945">
        <v>1029.1300000000001</v>
      </c>
      <c r="E945">
        <v>591.62699999999995</v>
      </c>
      <c r="F945">
        <v>0</v>
      </c>
      <c r="G945" s="9">
        <v>1.0964900000000001E-22</v>
      </c>
      <c r="H945">
        <v>185499</v>
      </c>
      <c r="I945">
        <v>0</v>
      </c>
    </row>
    <row r="946" spans="1:25" x14ac:dyDescent="0.25">
      <c r="A946" t="s">
        <v>99</v>
      </c>
      <c r="B946">
        <v>1063.29</v>
      </c>
      <c r="C946">
        <v>1060.83</v>
      </c>
      <c r="D946">
        <v>1029.5899999999999</v>
      </c>
      <c r="E946">
        <v>591.59299999999996</v>
      </c>
      <c r="F946">
        <v>0</v>
      </c>
      <c r="G946" s="9">
        <v>6.3405900000000002E-22</v>
      </c>
      <c r="H946">
        <v>101014</v>
      </c>
      <c r="I946">
        <v>0</v>
      </c>
    </row>
    <row r="947" spans="1:25" x14ac:dyDescent="0.25">
      <c r="A947" t="s">
        <v>99</v>
      </c>
      <c r="B947">
        <v>1074.52</v>
      </c>
      <c r="C947">
        <v>1072.24</v>
      </c>
      <c r="D947">
        <v>1031.81</v>
      </c>
      <c r="E947">
        <v>591.58900000000006</v>
      </c>
      <c r="F947">
        <v>0</v>
      </c>
      <c r="G947" s="9">
        <v>1.9344600000000001E-22</v>
      </c>
      <c r="H947">
        <v>140297</v>
      </c>
      <c r="I947">
        <v>0</v>
      </c>
    </row>
    <row r="948" spans="1:25" x14ac:dyDescent="0.25">
      <c r="A948" t="s">
        <v>99</v>
      </c>
      <c r="B948">
        <v>1062.23</v>
      </c>
      <c r="C948">
        <v>1060.22</v>
      </c>
      <c r="D948">
        <v>1028.43</v>
      </c>
      <c r="E948">
        <v>591.57899999999995</v>
      </c>
      <c r="F948">
        <v>0</v>
      </c>
      <c r="G948" s="9">
        <v>1.9716699999999999E-21</v>
      </c>
      <c r="H948">
        <v>370252</v>
      </c>
      <c r="I948">
        <v>0</v>
      </c>
    </row>
    <row r="949" spans="1:25" x14ac:dyDescent="0.25">
      <c r="A949" t="s">
        <v>99</v>
      </c>
      <c r="B949">
        <v>1066.3</v>
      </c>
      <c r="C949">
        <v>1064.0999999999999</v>
      </c>
      <c r="D949">
        <v>1030.3599999999999</v>
      </c>
      <c r="E949">
        <v>591.55499999999995</v>
      </c>
      <c r="F949">
        <v>0</v>
      </c>
      <c r="G949" s="9">
        <v>1.4219499999999999E-23</v>
      </c>
      <c r="H949">
        <v>85319.9</v>
      </c>
      <c r="I949">
        <v>0</v>
      </c>
    </row>
    <row r="950" spans="1:25" x14ac:dyDescent="0.25">
      <c r="A950" t="s">
        <v>99</v>
      </c>
      <c r="B950">
        <v>1065.6300000000001</v>
      </c>
      <c r="C950">
        <v>1063.45</v>
      </c>
      <c r="D950">
        <v>1028.8599999999999</v>
      </c>
      <c r="E950">
        <v>591.58500000000004</v>
      </c>
      <c r="F950">
        <v>0</v>
      </c>
      <c r="G950" s="9">
        <v>6.8533400000000003E-24</v>
      </c>
      <c r="H950">
        <v>76005.3</v>
      </c>
      <c r="I950">
        <v>0</v>
      </c>
    </row>
    <row r="951" spans="1:25" x14ac:dyDescent="0.25">
      <c r="A951" t="s">
        <v>99</v>
      </c>
      <c r="B951">
        <v>1066.79</v>
      </c>
      <c r="C951">
        <v>1064.57</v>
      </c>
      <c r="D951">
        <v>1029.96</v>
      </c>
      <c r="E951">
        <v>591.59699999999998</v>
      </c>
      <c r="F951">
        <v>0</v>
      </c>
      <c r="G951" s="9">
        <v>8.97185E-22</v>
      </c>
      <c r="H951">
        <v>115691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1066.01</v>
      </c>
      <c r="C952">
        <v>1063.83</v>
      </c>
      <c r="D952">
        <v>1030.6600000000001</v>
      </c>
      <c r="E952">
        <v>591.63599999999997</v>
      </c>
      <c r="F952">
        <v>0</v>
      </c>
      <c r="G952" s="9">
        <v>2.4742300000000001E-21</v>
      </c>
      <c r="H952">
        <v>218141</v>
      </c>
      <c r="I952">
        <v>0</v>
      </c>
      <c r="R952">
        <f>AVERAGE(B903:B952)</f>
        <v>1062.9520000000002</v>
      </c>
      <c r="S952">
        <f>AVERAGE(C903:C952)</f>
        <v>1060.5990000000002</v>
      </c>
      <c r="U952">
        <f>_xlfn.VAR.P(B903:B952)</f>
        <v>30.272215999999993</v>
      </c>
      <c r="V952">
        <f>_xlfn.VAR.P(C903:C952)</f>
        <v>30.446560999999953</v>
      </c>
      <c r="X952">
        <f>1.96*SQRT(U952)/50</f>
        <v>0.21567915521496275</v>
      </c>
      <c r="Y952">
        <f>1.96*SQRT(V952)/50</f>
        <v>0.21629933771290177</v>
      </c>
    </row>
    <row r="953" spans="1:25" x14ac:dyDescent="0.25">
      <c r="A953" t="s">
        <v>99</v>
      </c>
      <c r="B953">
        <v>53242.938900000001</v>
      </c>
      <c r="C953" t="s">
        <v>37</v>
      </c>
    </row>
    <row r="954" spans="1:25" x14ac:dyDescent="0.25">
      <c r="A954" t="s">
        <v>118</v>
      </c>
      <c r="B954">
        <v>1245.71</v>
      </c>
      <c r="C954">
        <v>1235.79</v>
      </c>
      <c r="D954">
        <v>1204.51</v>
      </c>
      <c r="E954">
        <v>764.55200000000002</v>
      </c>
      <c r="F954">
        <v>0</v>
      </c>
      <c r="G954" s="9">
        <v>5.3628800000000003E-21</v>
      </c>
      <c r="H954">
        <v>156732</v>
      </c>
      <c r="I954">
        <v>0</v>
      </c>
    </row>
    <row r="955" spans="1:25" x14ac:dyDescent="0.25">
      <c r="A955" t="s">
        <v>118</v>
      </c>
      <c r="B955">
        <v>1254.95</v>
      </c>
      <c r="C955">
        <v>1245.94</v>
      </c>
      <c r="D955">
        <v>1206.32</v>
      </c>
      <c r="E955">
        <v>764.452</v>
      </c>
      <c r="F955">
        <v>0</v>
      </c>
      <c r="G955" s="9">
        <v>4.1249400000000003E-23</v>
      </c>
      <c r="H955">
        <v>114846</v>
      </c>
      <c r="I955">
        <v>0</v>
      </c>
    </row>
    <row r="956" spans="1:25" x14ac:dyDescent="0.25">
      <c r="A956" t="s">
        <v>118</v>
      </c>
      <c r="B956">
        <v>1248.6300000000001</v>
      </c>
      <c r="C956">
        <v>1240.7</v>
      </c>
      <c r="D956">
        <v>1205.8800000000001</v>
      </c>
      <c r="E956">
        <v>764.43799999999999</v>
      </c>
      <c r="F956">
        <v>0</v>
      </c>
      <c r="G956" s="9">
        <v>1.23093E-21</v>
      </c>
      <c r="H956">
        <v>242904</v>
      </c>
      <c r="I956">
        <v>0</v>
      </c>
    </row>
    <row r="957" spans="1:25" x14ac:dyDescent="0.25">
      <c r="A957" t="s">
        <v>118</v>
      </c>
      <c r="B957">
        <v>1258.4000000000001</v>
      </c>
      <c r="C957">
        <v>1250.08</v>
      </c>
      <c r="D957">
        <v>1207.8599999999999</v>
      </c>
      <c r="E957">
        <v>764.47299999999996</v>
      </c>
      <c r="F957">
        <v>0</v>
      </c>
      <c r="G957" s="9">
        <v>4.6764999999999998E-22</v>
      </c>
      <c r="H957">
        <v>64724.9</v>
      </c>
      <c r="I957">
        <v>0</v>
      </c>
    </row>
    <row r="958" spans="1:25" x14ac:dyDescent="0.25">
      <c r="A958" t="s">
        <v>118</v>
      </c>
      <c r="B958">
        <v>1252.48</v>
      </c>
      <c r="C958">
        <v>1243.44</v>
      </c>
      <c r="D958">
        <v>1206.3</v>
      </c>
      <c r="E958">
        <v>764.399</v>
      </c>
      <c r="F958">
        <v>0</v>
      </c>
      <c r="G958" s="9">
        <v>4.7043999999999998E-21</v>
      </c>
      <c r="H958">
        <v>126435</v>
      </c>
      <c r="I958">
        <v>0</v>
      </c>
    </row>
    <row r="959" spans="1:25" x14ac:dyDescent="0.25">
      <c r="A959" t="s">
        <v>118</v>
      </c>
      <c r="B959">
        <v>1260.3599999999999</v>
      </c>
      <c r="C959">
        <v>1252.21</v>
      </c>
      <c r="D959">
        <v>1209.06</v>
      </c>
      <c r="E959">
        <v>764.53099999999995</v>
      </c>
      <c r="F959">
        <v>0</v>
      </c>
      <c r="G959" s="9">
        <v>1.2584699999999999E-21</v>
      </c>
      <c r="H959">
        <v>521587</v>
      </c>
      <c r="I959">
        <v>0</v>
      </c>
    </row>
    <row r="960" spans="1:25" x14ac:dyDescent="0.25">
      <c r="A960" t="s">
        <v>118</v>
      </c>
      <c r="B960">
        <v>1250.19</v>
      </c>
      <c r="C960">
        <v>1242</v>
      </c>
      <c r="D960">
        <v>1202.67</v>
      </c>
      <c r="E960">
        <v>764.54399999999998</v>
      </c>
      <c r="F960">
        <v>0</v>
      </c>
      <c r="G960" s="9">
        <v>5.0476799999999999E-21</v>
      </c>
      <c r="H960">
        <v>483489</v>
      </c>
      <c r="I960">
        <v>0</v>
      </c>
    </row>
    <row r="961" spans="1:9" x14ac:dyDescent="0.25">
      <c r="A961" t="s">
        <v>118</v>
      </c>
      <c r="B961">
        <v>1246.77</v>
      </c>
      <c r="C961">
        <v>1239.1400000000001</v>
      </c>
      <c r="D961">
        <v>1205.06</v>
      </c>
      <c r="E961">
        <v>764.52200000000005</v>
      </c>
      <c r="F961">
        <v>0</v>
      </c>
      <c r="G961" s="9">
        <v>4.5097499999999999E-23</v>
      </c>
      <c r="H961">
        <v>148338</v>
      </c>
      <c r="I961">
        <v>0</v>
      </c>
    </row>
    <row r="962" spans="1:9" x14ac:dyDescent="0.25">
      <c r="A962" t="s">
        <v>118</v>
      </c>
      <c r="B962">
        <v>1257.3599999999999</v>
      </c>
      <c r="C962">
        <v>1249.3900000000001</v>
      </c>
      <c r="D962">
        <v>1208.6199999999999</v>
      </c>
      <c r="E962">
        <v>764.48900000000003</v>
      </c>
      <c r="F962">
        <v>0</v>
      </c>
      <c r="G962" s="9">
        <v>1.15157E-22</v>
      </c>
      <c r="H962">
        <v>139623</v>
      </c>
      <c r="I962">
        <v>0</v>
      </c>
    </row>
    <row r="963" spans="1:9" x14ac:dyDescent="0.25">
      <c r="A963" t="s">
        <v>118</v>
      </c>
      <c r="B963">
        <v>1251.51</v>
      </c>
      <c r="C963">
        <v>1242.6500000000001</v>
      </c>
      <c r="D963">
        <v>1206.5999999999999</v>
      </c>
      <c r="E963">
        <v>764.53200000000004</v>
      </c>
      <c r="F963">
        <v>0</v>
      </c>
      <c r="G963" s="9">
        <v>8.2180199999999997E-21</v>
      </c>
      <c r="H963">
        <v>92057.8</v>
      </c>
      <c r="I963">
        <v>0</v>
      </c>
    </row>
    <row r="964" spans="1:9" x14ac:dyDescent="0.25">
      <c r="A964" t="s">
        <v>118</v>
      </c>
      <c r="B964">
        <v>1252.05</v>
      </c>
      <c r="C964">
        <v>1243.54</v>
      </c>
      <c r="D964">
        <v>1205.5</v>
      </c>
      <c r="E964">
        <v>764.64099999999996</v>
      </c>
      <c r="F964">
        <v>0</v>
      </c>
      <c r="G964" s="9">
        <v>4.0353499999999998E-22</v>
      </c>
      <c r="H964">
        <v>56273.5</v>
      </c>
      <c r="I964">
        <v>0</v>
      </c>
    </row>
    <row r="965" spans="1:9" x14ac:dyDescent="0.25">
      <c r="A965" t="s">
        <v>118</v>
      </c>
      <c r="B965">
        <v>1247.78</v>
      </c>
      <c r="C965">
        <v>1239.3499999999999</v>
      </c>
      <c r="D965">
        <v>1205.94</v>
      </c>
      <c r="E965">
        <v>764.54499999999996</v>
      </c>
      <c r="F965">
        <v>0</v>
      </c>
      <c r="G965" s="9">
        <v>5.6440500000000004E-22</v>
      </c>
      <c r="H965">
        <v>41541.300000000003</v>
      </c>
      <c r="I965">
        <v>0</v>
      </c>
    </row>
    <row r="966" spans="1:9" x14ac:dyDescent="0.25">
      <c r="A966" t="s">
        <v>118</v>
      </c>
      <c r="B966">
        <v>1247.95</v>
      </c>
      <c r="C966">
        <v>1239.81</v>
      </c>
      <c r="D966">
        <v>1205.47</v>
      </c>
      <c r="E966">
        <v>764.46900000000005</v>
      </c>
      <c r="F966">
        <v>0</v>
      </c>
      <c r="G966" s="9">
        <v>3.7588700000000001E-22</v>
      </c>
      <c r="H966">
        <v>315450</v>
      </c>
      <c r="I966">
        <v>0</v>
      </c>
    </row>
    <row r="967" spans="1:9" x14ac:dyDescent="0.25">
      <c r="A967" t="s">
        <v>118</v>
      </c>
      <c r="B967">
        <v>1255.8599999999999</v>
      </c>
      <c r="C967">
        <v>1247.3</v>
      </c>
      <c r="D967">
        <v>1207.75</v>
      </c>
      <c r="E967">
        <v>764.53200000000004</v>
      </c>
      <c r="F967">
        <v>0</v>
      </c>
      <c r="G967" s="9">
        <v>1.4446899999999999E-22</v>
      </c>
      <c r="H967">
        <v>330758</v>
      </c>
      <c r="I967">
        <v>0</v>
      </c>
    </row>
    <row r="968" spans="1:9" x14ac:dyDescent="0.25">
      <c r="A968" t="s">
        <v>118</v>
      </c>
      <c r="B968">
        <v>1250.76</v>
      </c>
      <c r="C968">
        <v>1242.67</v>
      </c>
      <c r="D968">
        <v>1205.25</v>
      </c>
      <c r="E968">
        <v>764.56299999999999</v>
      </c>
      <c r="F968">
        <v>0</v>
      </c>
      <c r="G968" s="9">
        <v>7.7072700000000001E-22</v>
      </c>
      <c r="H968">
        <v>63326.6</v>
      </c>
      <c r="I968">
        <v>0</v>
      </c>
    </row>
    <row r="969" spans="1:9" x14ac:dyDescent="0.25">
      <c r="A969" t="s">
        <v>118</v>
      </c>
      <c r="B969">
        <v>1240.0899999999999</v>
      </c>
      <c r="C969">
        <v>1232.3399999999999</v>
      </c>
      <c r="D969">
        <v>1204.05</v>
      </c>
      <c r="E969">
        <v>764.51400000000001</v>
      </c>
      <c r="F969">
        <v>0</v>
      </c>
      <c r="G969" s="9">
        <v>2.17729E-21</v>
      </c>
      <c r="H969">
        <v>290896</v>
      </c>
      <c r="I969">
        <v>0</v>
      </c>
    </row>
    <row r="970" spans="1:9" x14ac:dyDescent="0.25">
      <c r="A970" t="s">
        <v>118</v>
      </c>
      <c r="B970">
        <v>1246.6600000000001</v>
      </c>
      <c r="C970">
        <v>1238.2</v>
      </c>
      <c r="D970">
        <v>1204.79</v>
      </c>
      <c r="E970">
        <v>764.51700000000005</v>
      </c>
      <c r="F970">
        <v>0</v>
      </c>
      <c r="G970" s="9">
        <v>3.3273299999999999E-20</v>
      </c>
      <c r="H970">
        <v>161286</v>
      </c>
      <c r="I970">
        <v>0</v>
      </c>
    </row>
    <row r="971" spans="1:9" x14ac:dyDescent="0.25">
      <c r="A971" t="s">
        <v>118</v>
      </c>
      <c r="B971">
        <v>1249.92</v>
      </c>
      <c r="C971">
        <v>1241.48</v>
      </c>
      <c r="D971">
        <v>1207.0999999999999</v>
      </c>
      <c r="E971">
        <v>764.60900000000004</v>
      </c>
      <c r="F971">
        <v>0</v>
      </c>
      <c r="G971" s="9">
        <v>6.8359200000000003E-22</v>
      </c>
      <c r="H971">
        <v>282265</v>
      </c>
      <c r="I971">
        <v>0</v>
      </c>
    </row>
    <row r="972" spans="1:9" x14ac:dyDescent="0.25">
      <c r="A972" t="s">
        <v>118</v>
      </c>
      <c r="B972">
        <v>1256.01</v>
      </c>
      <c r="C972">
        <v>1247.79</v>
      </c>
      <c r="D972">
        <v>1206.1600000000001</v>
      </c>
      <c r="E972">
        <v>764.66399999999999</v>
      </c>
      <c r="F972">
        <v>0</v>
      </c>
      <c r="G972" s="9">
        <v>4.5498000000000001E-20</v>
      </c>
      <c r="H972">
        <v>130332</v>
      </c>
      <c r="I972">
        <v>0</v>
      </c>
    </row>
    <row r="973" spans="1:9" x14ac:dyDescent="0.25">
      <c r="A973" t="s">
        <v>118</v>
      </c>
      <c r="B973">
        <v>1250.06</v>
      </c>
      <c r="C973">
        <v>1242.3900000000001</v>
      </c>
      <c r="D973">
        <v>1204.98</v>
      </c>
      <c r="E973">
        <v>764.70799999999997</v>
      </c>
      <c r="F973">
        <v>0</v>
      </c>
      <c r="G973" s="9">
        <v>7.7624400000000001E-22</v>
      </c>
      <c r="H973">
        <v>96020.3</v>
      </c>
      <c r="I973">
        <v>0</v>
      </c>
    </row>
    <row r="974" spans="1:9" x14ac:dyDescent="0.25">
      <c r="A974" t="s">
        <v>118</v>
      </c>
      <c r="B974">
        <v>1258.0999999999999</v>
      </c>
      <c r="C974">
        <v>1249.95</v>
      </c>
      <c r="D974">
        <v>1206.8900000000001</v>
      </c>
      <c r="E974">
        <v>764.61599999999999</v>
      </c>
      <c r="F974">
        <v>0</v>
      </c>
      <c r="G974" s="9">
        <v>3.0713000000000003E-23</v>
      </c>
      <c r="H974">
        <v>69061</v>
      </c>
      <c r="I974">
        <v>0</v>
      </c>
    </row>
    <row r="975" spans="1:9" x14ac:dyDescent="0.25">
      <c r="A975" t="s">
        <v>118</v>
      </c>
      <c r="B975">
        <v>1249.94</v>
      </c>
      <c r="C975">
        <v>1241.94</v>
      </c>
      <c r="D975">
        <v>1205.77</v>
      </c>
      <c r="E975">
        <v>764.54700000000003</v>
      </c>
      <c r="F975">
        <v>0</v>
      </c>
      <c r="G975" s="9">
        <v>8.1083000000000003E-22</v>
      </c>
      <c r="H975">
        <v>112295</v>
      </c>
      <c r="I975">
        <v>0</v>
      </c>
    </row>
    <row r="976" spans="1:9" x14ac:dyDescent="0.25">
      <c r="A976" t="s">
        <v>118</v>
      </c>
      <c r="B976">
        <v>1253.57</v>
      </c>
      <c r="C976">
        <v>1245.25</v>
      </c>
      <c r="D976">
        <v>1206.06</v>
      </c>
      <c r="E976">
        <v>764.43700000000001</v>
      </c>
      <c r="F976">
        <v>0</v>
      </c>
      <c r="G976" s="9">
        <v>2.5198999999999999E-22</v>
      </c>
      <c r="H976">
        <v>71527.7</v>
      </c>
      <c r="I976">
        <v>0</v>
      </c>
    </row>
    <row r="977" spans="1:9" x14ac:dyDescent="0.25">
      <c r="A977" t="s">
        <v>118</v>
      </c>
      <c r="B977">
        <v>1249.57</v>
      </c>
      <c r="C977">
        <v>1241.8699999999999</v>
      </c>
      <c r="D977">
        <v>1205.8699999999999</v>
      </c>
      <c r="E977">
        <v>764.56799999999998</v>
      </c>
      <c r="F977">
        <v>0</v>
      </c>
      <c r="G977" s="9">
        <v>3.9121999999999998E-23</v>
      </c>
      <c r="H977">
        <v>69004.399999999994</v>
      </c>
      <c r="I977">
        <v>0</v>
      </c>
    </row>
    <row r="978" spans="1:9" x14ac:dyDescent="0.25">
      <c r="A978" t="s">
        <v>118</v>
      </c>
      <c r="B978">
        <v>1262.8</v>
      </c>
      <c r="C978">
        <v>1254.58</v>
      </c>
      <c r="D978">
        <v>1208.53</v>
      </c>
      <c r="E978">
        <v>764.43200000000002</v>
      </c>
      <c r="F978">
        <v>0</v>
      </c>
      <c r="G978" s="9">
        <v>5.6346599999999996E-24</v>
      </c>
      <c r="H978">
        <v>48831.5</v>
      </c>
      <c r="I978">
        <v>0</v>
      </c>
    </row>
    <row r="979" spans="1:9" x14ac:dyDescent="0.25">
      <c r="A979" t="s">
        <v>118</v>
      </c>
      <c r="B979">
        <v>1260.3</v>
      </c>
      <c r="C979">
        <v>1251.6300000000001</v>
      </c>
      <c r="D979">
        <v>1206.82</v>
      </c>
      <c r="E979">
        <v>764.58299999999997</v>
      </c>
      <c r="F979">
        <v>0</v>
      </c>
      <c r="G979" s="9">
        <v>1.5935599999999999E-20</v>
      </c>
      <c r="H979">
        <v>92386.3</v>
      </c>
      <c r="I979">
        <v>0</v>
      </c>
    </row>
    <row r="980" spans="1:9" x14ac:dyDescent="0.25">
      <c r="A980" t="s">
        <v>118</v>
      </c>
      <c r="B980">
        <v>1244.96</v>
      </c>
      <c r="C980">
        <v>1236.72</v>
      </c>
      <c r="D980">
        <v>1206.1300000000001</v>
      </c>
      <c r="E980">
        <v>764.52499999999998</v>
      </c>
      <c r="F980">
        <v>0</v>
      </c>
      <c r="G980" s="9">
        <v>1.8818499999999999E-23</v>
      </c>
      <c r="H980">
        <v>302044</v>
      </c>
      <c r="I980">
        <v>0</v>
      </c>
    </row>
    <row r="981" spans="1:9" x14ac:dyDescent="0.25">
      <c r="A981" t="s">
        <v>118</v>
      </c>
      <c r="B981">
        <v>1247.93</v>
      </c>
      <c r="C981">
        <v>1239.3</v>
      </c>
      <c r="D981">
        <v>1205.95</v>
      </c>
      <c r="E981">
        <v>764.505</v>
      </c>
      <c r="F981">
        <v>0</v>
      </c>
      <c r="G981" s="9">
        <v>2.3451800000000001E-19</v>
      </c>
      <c r="H981">
        <v>102045</v>
      </c>
      <c r="I981">
        <v>0</v>
      </c>
    </row>
    <row r="982" spans="1:9" x14ac:dyDescent="0.25">
      <c r="A982" t="s">
        <v>118</v>
      </c>
      <c r="B982">
        <v>1250.67</v>
      </c>
      <c r="C982">
        <v>1242.44</v>
      </c>
      <c r="D982">
        <v>1204.53</v>
      </c>
      <c r="E982">
        <v>764.55799999999999</v>
      </c>
      <c r="F982">
        <v>0</v>
      </c>
      <c r="G982" s="9">
        <v>1.7882200000000001E-23</v>
      </c>
      <c r="H982">
        <v>51662.7</v>
      </c>
      <c r="I982">
        <v>0</v>
      </c>
    </row>
    <row r="983" spans="1:9" x14ac:dyDescent="0.25">
      <c r="A983" t="s">
        <v>118</v>
      </c>
      <c r="B983">
        <v>1243.07</v>
      </c>
      <c r="C983">
        <v>1234.8800000000001</v>
      </c>
      <c r="D983">
        <v>1203.8</v>
      </c>
      <c r="E983">
        <v>764.45600000000002</v>
      </c>
      <c r="F983">
        <v>0</v>
      </c>
      <c r="G983" s="9">
        <v>2.7667599999999999E-22</v>
      </c>
      <c r="H983">
        <v>154714</v>
      </c>
      <c r="I983">
        <v>0</v>
      </c>
    </row>
    <row r="984" spans="1:9" x14ac:dyDescent="0.25">
      <c r="A984" t="s">
        <v>118</v>
      </c>
      <c r="B984">
        <v>1245.31</v>
      </c>
      <c r="C984">
        <v>1236.42</v>
      </c>
      <c r="D984">
        <v>1204.44</v>
      </c>
      <c r="E984">
        <v>764.56100000000004</v>
      </c>
      <c r="F984">
        <v>0</v>
      </c>
      <c r="G984" s="9">
        <v>2.5411100000000002E-24</v>
      </c>
      <c r="H984">
        <v>53346.3</v>
      </c>
      <c r="I984">
        <v>0</v>
      </c>
    </row>
    <row r="985" spans="1:9" x14ac:dyDescent="0.25">
      <c r="A985" t="s">
        <v>118</v>
      </c>
      <c r="B985">
        <v>1251.69</v>
      </c>
      <c r="C985">
        <v>1243.1400000000001</v>
      </c>
      <c r="D985">
        <v>1206.08</v>
      </c>
      <c r="E985">
        <v>764.56299999999999</v>
      </c>
      <c r="F985">
        <v>0</v>
      </c>
      <c r="G985" s="9">
        <v>4.6006799999999996E-22</v>
      </c>
      <c r="H985">
        <v>48433.5</v>
      </c>
      <c r="I985">
        <v>0</v>
      </c>
    </row>
    <row r="986" spans="1:9" x14ac:dyDescent="0.25">
      <c r="A986" t="s">
        <v>118</v>
      </c>
      <c r="B986">
        <v>1242.69</v>
      </c>
      <c r="C986">
        <v>1234.19</v>
      </c>
      <c r="D986">
        <v>1203.5</v>
      </c>
      <c r="E986">
        <v>764.54</v>
      </c>
      <c r="F986">
        <v>0</v>
      </c>
      <c r="G986" s="9">
        <v>1.6162299999999999E-21</v>
      </c>
      <c r="H986">
        <v>118917</v>
      </c>
      <c r="I986">
        <v>0</v>
      </c>
    </row>
    <row r="987" spans="1:9" x14ac:dyDescent="0.25">
      <c r="A987" t="s">
        <v>118</v>
      </c>
      <c r="B987">
        <v>1253.3499999999999</v>
      </c>
      <c r="C987">
        <v>1245.0899999999999</v>
      </c>
      <c r="D987">
        <v>1206.17</v>
      </c>
      <c r="E987">
        <v>764.66099999999994</v>
      </c>
      <c r="F987">
        <v>0</v>
      </c>
      <c r="G987" s="9">
        <v>1.2900000000000001E-22</v>
      </c>
      <c r="H987">
        <v>98887.2</v>
      </c>
      <c r="I987">
        <v>0</v>
      </c>
    </row>
    <row r="988" spans="1:9" x14ac:dyDescent="0.25">
      <c r="A988" t="s">
        <v>118</v>
      </c>
      <c r="B988">
        <v>1248.8900000000001</v>
      </c>
      <c r="C988">
        <v>1240.6600000000001</v>
      </c>
      <c r="D988">
        <v>1205.53</v>
      </c>
      <c r="E988">
        <v>764.57100000000003</v>
      </c>
      <c r="F988">
        <v>0</v>
      </c>
      <c r="G988" s="9">
        <v>1.0129799999999999E-20</v>
      </c>
      <c r="H988">
        <v>121177</v>
      </c>
      <c r="I988">
        <v>0</v>
      </c>
    </row>
    <row r="989" spans="1:9" x14ac:dyDescent="0.25">
      <c r="A989" t="s">
        <v>118</v>
      </c>
      <c r="B989">
        <v>1255.52</v>
      </c>
      <c r="C989">
        <v>1247.04</v>
      </c>
      <c r="D989">
        <v>1206.8900000000001</v>
      </c>
      <c r="E989">
        <v>764.596</v>
      </c>
      <c r="F989">
        <v>0</v>
      </c>
      <c r="G989" s="9">
        <v>2.4875800000000001E-24</v>
      </c>
      <c r="H989">
        <v>154878</v>
      </c>
      <c r="I989">
        <v>0</v>
      </c>
    </row>
    <row r="990" spans="1:9" x14ac:dyDescent="0.25">
      <c r="A990" t="s">
        <v>118</v>
      </c>
      <c r="B990">
        <v>1247.57</v>
      </c>
      <c r="C990">
        <v>1239.02</v>
      </c>
      <c r="D990">
        <v>1203.46</v>
      </c>
      <c r="E990">
        <v>764.61199999999997</v>
      </c>
      <c r="F990">
        <v>0</v>
      </c>
      <c r="G990" s="9">
        <v>1.2339900000000001E-22</v>
      </c>
      <c r="H990">
        <v>115955</v>
      </c>
      <c r="I990">
        <v>0</v>
      </c>
    </row>
    <row r="991" spans="1:9" x14ac:dyDescent="0.25">
      <c r="A991" t="s">
        <v>118</v>
      </c>
      <c r="B991">
        <v>1257.48</v>
      </c>
      <c r="C991">
        <v>1249.45</v>
      </c>
      <c r="D991">
        <v>1207.07</v>
      </c>
      <c r="E991">
        <v>764.577</v>
      </c>
      <c r="F991">
        <v>0</v>
      </c>
      <c r="G991" s="9">
        <v>2.59769E-22</v>
      </c>
      <c r="H991">
        <v>81995.600000000006</v>
      </c>
      <c r="I991">
        <v>0</v>
      </c>
    </row>
    <row r="992" spans="1:9" x14ac:dyDescent="0.25">
      <c r="A992" t="s">
        <v>118</v>
      </c>
      <c r="B992">
        <v>1257.06</v>
      </c>
      <c r="C992">
        <v>1248.25</v>
      </c>
      <c r="D992">
        <v>1206.79</v>
      </c>
      <c r="E992">
        <v>764.53300000000002</v>
      </c>
      <c r="F992">
        <v>0</v>
      </c>
      <c r="G992" s="9">
        <v>9.51013E-21</v>
      </c>
      <c r="H992">
        <v>169243</v>
      </c>
      <c r="I992">
        <v>0</v>
      </c>
    </row>
    <row r="993" spans="1:25" x14ac:dyDescent="0.25">
      <c r="A993" t="s">
        <v>118</v>
      </c>
      <c r="B993">
        <v>1246.33</v>
      </c>
      <c r="C993">
        <v>1238.44</v>
      </c>
      <c r="D993">
        <v>1205.3</v>
      </c>
      <c r="E993">
        <v>764.59799999999996</v>
      </c>
      <c r="F993">
        <v>0</v>
      </c>
      <c r="G993" s="9">
        <v>9.9035799999999996E-23</v>
      </c>
      <c r="H993">
        <v>59422.2</v>
      </c>
      <c r="I993">
        <v>0</v>
      </c>
    </row>
    <row r="994" spans="1:25" x14ac:dyDescent="0.25">
      <c r="A994" t="s">
        <v>118</v>
      </c>
      <c r="B994">
        <v>1245.93</v>
      </c>
      <c r="C994">
        <v>1237.8499999999999</v>
      </c>
      <c r="D994">
        <v>1205.81</v>
      </c>
      <c r="E994">
        <v>764.53899999999999</v>
      </c>
      <c r="F994">
        <v>0</v>
      </c>
      <c r="G994" s="9">
        <v>4.9003800000000002E-22</v>
      </c>
      <c r="H994">
        <v>94112.1</v>
      </c>
      <c r="I994">
        <v>0</v>
      </c>
    </row>
    <row r="995" spans="1:25" x14ac:dyDescent="0.25">
      <c r="A995" t="s">
        <v>118</v>
      </c>
      <c r="B995">
        <v>1245.3699999999999</v>
      </c>
      <c r="C995">
        <v>1237.3699999999999</v>
      </c>
      <c r="D995">
        <v>1205.27</v>
      </c>
      <c r="E995">
        <v>764.55399999999997</v>
      </c>
      <c r="F995">
        <v>0</v>
      </c>
      <c r="G995" s="9">
        <v>8.3563699999999999E-24</v>
      </c>
      <c r="H995">
        <v>71225.899999999994</v>
      </c>
      <c r="I995">
        <v>0</v>
      </c>
    </row>
    <row r="996" spans="1:25" x14ac:dyDescent="0.25">
      <c r="A996" t="s">
        <v>118</v>
      </c>
      <c r="B996">
        <v>1241.6400000000001</v>
      </c>
      <c r="C996">
        <v>1233.81</v>
      </c>
      <c r="D996">
        <v>1204.51</v>
      </c>
      <c r="E996">
        <v>764.56200000000001</v>
      </c>
      <c r="F996">
        <v>0</v>
      </c>
      <c r="G996" s="9">
        <v>3.33049E-21</v>
      </c>
      <c r="H996">
        <v>104108</v>
      </c>
      <c r="I996">
        <v>0</v>
      </c>
    </row>
    <row r="997" spans="1:25" x14ac:dyDescent="0.25">
      <c r="A997" t="s">
        <v>118</v>
      </c>
      <c r="B997">
        <v>1246.23</v>
      </c>
      <c r="C997">
        <v>1238.46</v>
      </c>
      <c r="D997">
        <v>1204.23</v>
      </c>
      <c r="E997">
        <v>764.53200000000004</v>
      </c>
      <c r="F997">
        <v>0</v>
      </c>
      <c r="G997" s="9">
        <v>3.2509999999999998E-22</v>
      </c>
      <c r="H997">
        <v>200029</v>
      </c>
      <c r="I997">
        <v>0</v>
      </c>
    </row>
    <row r="998" spans="1:25" x14ac:dyDescent="0.25">
      <c r="A998" t="s">
        <v>118</v>
      </c>
      <c r="B998">
        <v>1254.7</v>
      </c>
      <c r="C998">
        <v>1246.54</v>
      </c>
      <c r="D998">
        <v>1205.51</v>
      </c>
      <c r="E998">
        <v>764.49400000000003</v>
      </c>
      <c r="F998">
        <v>0</v>
      </c>
      <c r="G998" s="9">
        <v>5.4038599999999996E-23</v>
      </c>
      <c r="H998">
        <v>384984</v>
      </c>
      <c r="I998">
        <v>0</v>
      </c>
    </row>
    <row r="999" spans="1:25" x14ac:dyDescent="0.25">
      <c r="A999" t="s">
        <v>118</v>
      </c>
      <c r="B999">
        <v>1256.02</v>
      </c>
      <c r="C999">
        <v>1246.57</v>
      </c>
      <c r="D999">
        <v>1206.8900000000001</v>
      </c>
      <c r="E999">
        <v>764.52599999999995</v>
      </c>
      <c r="F999">
        <v>0</v>
      </c>
      <c r="G999" s="9">
        <v>9.6512899999999995E-23</v>
      </c>
      <c r="H999">
        <v>145488</v>
      </c>
      <c r="I999">
        <v>0</v>
      </c>
    </row>
    <row r="1000" spans="1:25" x14ac:dyDescent="0.25">
      <c r="A1000" t="s">
        <v>118</v>
      </c>
      <c r="B1000">
        <v>1247.57</v>
      </c>
      <c r="C1000">
        <v>1239.4100000000001</v>
      </c>
      <c r="D1000">
        <v>1205.8</v>
      </c>
      <c r="E1000">
        <v>764.67</v>
      </c>
      <c r="F1000">
        <v>0</v>
      </c>
      <c r="G1000" s="9">
        <v>4.0928400000000002E-28</v>
      </c>
      <c r="H1000">
        <v>47058.8</v>
      </c>
      <c r="I1000">
        <v>0</v>
      </c>
    </row>
    <row r="1001" spans="1:25" x14ac:dyDescent="0.25">
      <c r="A1001" t="s">
        <v>118</v>
      </c>
      <c r="B1001">
        <v>1262.6300000000001</v>
      </c>
      <c r="C1001">
        <v>1254.76</v>
      </c>
      <c r="D1001">
        <v>1208.2</v>
      </c>
      <c r="E1001">
        <v>764.60699999999997</v>
      </c>
      <c r="F1001">
        <v>0</v>
      </c>
      <c r="G1001" s="9">
        <v>8.8272100000000002E-22</v>
      </c>
      <c r="H1001">
        <v>87384.1</v>
      </c>
      <c r="I1001">
        <v>0</v>
      </c>
    </row>
    <row r="1002" spans="1:25" x14ac:dyDescent="0.25">
      <c r="A1002" t="s">
        <v>118</v>
      </c>
      <c r="B1002">
        <v>1257.01</v>
      </c>
      <c r="C1002">
        <v>1248.8399999999999</v>
      </c>
      <c r="D1002">
        <v>1206.17</v>
      </c>
      <c r="E1002">
        <v>764.55799999999999</v>
      </c>
      <c r="F1002">
        <v>0</v>
      </c>
      <c r="G1002" s="9">
        <v>1.4622299999999999E-23</v>
      </c>
      <c r="H1002">
        <v>109230</v>
      </c>
      <c r="I1002">
        <v>0</v>
      </c>
    </row>
    <row r="1003" spans="1:25" x14ac:dyDescent="0.25">
      <c r="A1003" t="s">
        <v>118</v>
      </c>
      <c r="B1003">
        <v>1255.1600000000001</v>
      </c>
      <c r="C1003">
        <v>1247.3599999999999</v>
      </c>
      <c r="D1003">
        <v>1207.01</v>
      </c>
      <c r="E1003">
        <v>764.67100000000005</v>
      </c>
      <c r="F1003">
        <v>0</v>
      </c>
      <c r="G1003" s="9">
        <v>2.7912900000000002E-22</v>
      </c>
      <c r="H1003">
        <v>55107.7</v>
      </c>
      <c r="I1003">
        <v>0</v>
      </c>
    </row>
    <row r="1004" spans="1:25" x14ac:dyDescent="0.25">
      <c r="A1004" t="s">
        <v>118</v>
      </c>
      <c r="B1004">
        <v>1250.18</v>
      </c>
      <c r="C1004">
        <v>1241.9100000000001</v>
      </c>
      <c r="D1004">
        <v>1205.77</v>
      </c>
      <c r="E1004">
        <v>764.56600000000003</v>
      </c>
      <c r="F1004">
        <v>0</v>
      </c>
      <c r="G1004" s="9">
        <v>2.4516999999999999E-22</v>
      </c>
      <c r="H1004">
        <v>71424.2</v>
      </c>
      <c r="I1004">
        <v>0</v>
      </c>
    </row>
    <row r="1005" spans="1:25" x14ac:dyDescent="0.25">
      <c r="A1005" t="s">
        <v>118</v>
      </c>
      <c r="B1005">
        <v>1262.29</v>
      </c>
      <c r="C1005">
        <v>1254.17</v>
      </c>
      <c r="D1005">
        <v>1207.99</v>
      </c>
      <c r="E1005">
        <v>764.59199999999998</v>
      </c>
      <c r="F1005">
        <v>0</v>
      </c>
      <c r="G1005" s="9">
        <v>6.9594499999999994E-21</v>
      </c>
      <c r="H1005">
        <v>158326</v>
      </c>
      <c r="I1005">
        <v>0</v>
      </c>
    </row>
    <row r="1006" spans="1:25" x14ac:dyDescent="0.25">
      <c r="A1006" t="s">
        <v>118</v>
      </c>
      <c r="B1006">
        <v>1264.8900000000001</v>
      </c>
      <c r="C1006">
        <v>1256.26</v>
      </c>
      <c r="D1006">
        <v>1209.1600000000001</v>
      </c>
      <c r="E1006">
        <v>764.56600000000003</v>
      </c>
      <c r="F1006">
        <v>0</v>
      </c>
      <c r="G1006" s="9">
        <v>4.4912600000000003E-26</v>
      </c>
      <c r="H1006">
        <v>100377</v>
      </c>
      <c r="I1006">
        <v>0</v>
      </c>
    </row>
    <row r="1007" spans="1:25" x14ac:dyDescent="0.25">
      <c r="A1007" t="s">
        <v>118</v>
      </c>
      <c r="B1007">
        <v>1263.42</v>
      </c>
      <c r="C1007">
        <v>1255.94</v>
      </c>
      <c r="D1007">
        <v>1207.3399999999999</v>
      </c>
      <c r="E1007">
        <v>764.48500000000001</v>
      </c>
      <c r="F1007">
        <v>0</v>
      </c>
      <c r="G1007" s="9">
        <v>1.0896299999999999E-20</v>
      </c>
      <c r="H1007">
        <v>68269.100000000006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1260.96</v>
      </c>
      <c r="C1008">
        <v>1253.32</v>
      </c>
      <c r="D1008">
        <v>1204.45</v>
      </c>
      <c r="E1008">
        <v>762.26700000000005</v>
      </c>
      <c r="F1008">
        <v>0</v>
      </c>
      <c r="G1008" s="9">
        <v>5.2888499999999998E-25</v>
      </c>
      <c r="H1008">
        <v>85262.1</v>
      </c>
      <c r="I1008">
        <v>0</v>
      </c>
      <c r="R1008">
        <f>AVERAGE(B959:B1008)</f>
        <v>1252.0826</v>
      </c>
      <c r="S1008">
        <f>AVERAGE(C959:C1008)</f>
        <v>1243.8618000000001</v>
      </c>
      <c r="U1008">
        <f>_xlfn.VAR.P(B959:B1008)</f>
        <v>38.375503239999986</v>
      </c>
      <c r="V1008">
        <f>_xlfn.VAR.P(C959:C1008)</f>
        <v>38.288826759999985</v>
      </c>
      <c r="X1008">
        <f>1.96*SQRT(U1008)/50</f>
        <v>0.24283602141921526</v>
      </c>
      <c r="Y1008">
        <f>1.96*SQRT(V1008)/50</f>
        <v>0.24256162671058745</v>
      </c>
    </row>
    <row r="1009" spans="1:9" x14ac:dyDescent="0.25">
      <c r="A1009" t="s">
        <v>118</v>
      </c>
      <c r="B1009">
        <v>62700.525999999998</v>
      </c>
      <c r="C1009" t="s">
        <v>37</v>
      </c>
    </row>
    <row r="1010" spans="1:9" x14ac:dyDescent="0.25">
      <c r="A1010" t="s">
        <v>217</v>
      </c>
      <c r="B1010">
        <v>1269.68</v>
      </c>
      <c r="C1010">
        <v>1260.9000000000001</v>
      </c>
      <c r="D1010">
        <v>1212.52</v>
      </c>
      <c r="E1010">
        <v>771.17200000000003</v>
      </c>
      <c r="F1010">
        <v>0</v>
      </c>
      <c r="G1010" s="9">
        <v>9.5733299999999991E-22</v>
      </c>
      <c r="H1010">
        <v>48688.1</v>
      </c>
      <c r="I1010">
        <v>0</v>
      </c>
    </row>
    <row r="1011" spans="1:9" x14ac:dyDescent="0.25">
      <c r="A1011" t="s">
        <v>217</v>
      </c>
      <c r="B1011">
        <v>1269.81</v>
      </c>
      <c r="C1011">
        <v>1261.99</v>
      </c>
      <c r="D1011">
        <v>1212.19</v>
      </c>
      <c r="E1011">
        <v>771.15499999999997</v>
      </c>
      <c r="F1011">
        <v>0</v>
      </c>
      <c r="G1011" s="9">
        <v>6.75105E-22</v>
      </c>
      <c r="H1011">
        <v>261239</v>
      </c>
      <c r="I1011">
        <v>0</v>
      </c>
    </row>
    <row r="1012" spans="1:9" x14ac:dyDescent="0.25">
      <c r="A1012" t="s">
        <v>217</v>
      </c>
      <c r="B1012">
        <v>1248.6600000000001</v>
      </c>
      <c r="C1012">
        <v>1239.22</v>
      </c>
      <c r="D1012">
        <v>1210.1400000000001</v>
      </c>
      <c r="E1012">
        <v>771.19799999999998</v>
      </c>
      <c r="F1012">
        <v>0</v>
      </c>
      <c r="G1012" s="9">
        <v>3.75039E-23</v>
      </c>
      <c r="H1012">
        <v>121514</v>
      </c>
      <c r="I1012">
        <v>0</v>
      </c>
    </row>
    <row r="1013" spans="1:9" x14ac:dyDescent="0.25">
      <c r="A1013" t="s">
        <v>217</v>
      </c>
      <c r="B1013">
        <v>1263.32</v>
      </c>
      <c r="C1013">
        <v>1254.74</v>
      </c>
      <c r="D1013">
        <v>1212.6099999999999</v>
      </c>
      <c r="E1013">
        <v>771.15</v>
      </c>
      <c r="F1013">
        <v>0</v>
      </c>
      <c r="G1013" s="9">
        <v>9.0901000000000002E-23</v>
      </c>
      <c r="H1013">
        <v>468604</v>
      </c>
      <c r="I1013">
        <v>0</v>
      </c>
    </row>
    <row r="1014" spans="1:9" x14ac:dyDescent="0.25">
      <c r="A1014" t="s">
        <v>217</v>
      </c>
      <c r="B1014">
        <v>1255.43</v>
      </c>
      <c r="C1014">
        <v>1247.1400000000001</v>
      </c>
      <c r="D1014">
        <v>1210.99</v>
      </c>
      <c r="E1014">
        <v>771.23199999999997</v>
      </c>
      <c r="F1014">
        <v>0</v>
      </c>
      <c r="G1014" s="9">
        <v>3.14749E-23</v>
      </c>
      <c r="H1014">
        <v>153577</v>
      </c>
      <c r="I1014">
        <v>0</v>
      </c>
    </row>
    <row r="1015" spans="1:9" x14ac:dyDescent="0.25">
      <c r="A1015" t="s">
        <v>217</v>
      </c>
      <c r="B1015">
        <v>1256.67</v>
      </c>
      <c r="C1015">
        <v>1248.1300000000001</v>
      </c>
      <c r="D1015">
        <v>1211.24</v>
      </c>
      <c r="E1015">
        <v>771.11599999999999</v>
      </c>
      <c r="F1015">
        <v>0</v>
      </c>
      <c r="G1015" s="9">
        <v>2.1915400000000001E-23</v>
      </c>
      <c r="H1015">
        <v>81606.399999999994</v>
      </c>
      <c r="I1015">
        <v>0</v>
      </c>
    </row>
    <row r="1016" spans="1:9" x14ac:dyDescent="0.25">
      <c r="A1016" t="s">
        <v>217</v>
      </c>
      <c r="B1016">
        <v>1255</v>
      </c>
      <c r="C1016">
        <v>1246.75</v>
      </c>
      <c r="D1016">
        <v>1210.02</v>
      </c>
      <c r="E1016">
        <v>771.13499999999999</v>
      </c>
      <c r="F1016">
        <v>0</v>
      </c>
      <c r="G1016" s="9">
        <v>7.9488999999999998E-22</v>
      </c>
      <c r="H1016">
        <v>95349.6</v>
      </c>
      <c r="I1016">
        <v>0</v>
      </c>
    </row>
    <row r="1017" spans="1:9" x14ac:dyDescent="0.25">
      <c r="A1017" t="s">
        <v>217</v>
      </c>
      <c r="B1017">
        <v>1276.8</v>
      </c>
      <c r="C1017">
        <v>1269.03</v>
      </c>
      <c r="D1017">
        <v>1212.3900000000001</v>
      </c>
      <c r="E1017">
        <v>771.096</v>
      </c>
      <c r="F1017">
        <v>0</v>
      </c>
      <c r="G1017" s="9">
        <v>4.2755399999999997E-22</v>
      </c>
      <c r="H1017">
        <v>254971</v>
      </c>
      <c r="I1017">
        <v>0</v>
      </c>
    </row>
    <row r="1018" spans="1:9" x14ac:dyDescent="0.25">
      <c r="A1018" t="s">
        <v>217</v>
      </c>
      <c r="B1018">
        <v>1250.49</v>
      </c>
      <c r="C1018">
        <v>1243.17</v>
      </c>
      <c r="D1018">
        <v>1209.95</v>
      </c>
      <c r="E1018">
        <v>771.09199999999998</v>
      </c>
      <c r="F1018">
        <v>0</v>
      </c>
      <c r="G1018" s="9">
        <v>1.7389300000000002E-21</v>
      </c>
      <c r="H1018">
        <v>59474.6</v>
      </c>
      <c r="I1018">
        <v>0</v>
      </c>
    </row>
    <row r="1019" spans="1:9" x14ac:dyDescent="0.25">
      <c r="A1019" t="s">
        <v>217</v>
      </c>
      <c r="B1019">
        <v>1250.28</v>
      </c>
      <c r="C1019">
        <v>1242.42</v>
      </c>
      <c r="D1019">
        <v>1209.74</v>
      </c>
      <c r="E1019">
        <v>771.12099999999998</v>
      </c>
      <c r="F1019">
        <v>0</v>
      </c>
      <c r="G1019" s="9">
        <v>3.24702E-22</v>
      </c>
      <c r="H1019">
        <v>120974</v>
      </c>
      <c r="I1019">
        <v>0</v>
      </c>
    </row>
    <row r="1020" spans="1:9" x14ac:dyDescent="0.25">
      <c r="A1020" t="s">
        <v>217</v>
      </c>
      <c r="B1020">
        <v>1271.93</v>
      </c>
      <c r="C1020">
        <v>1264.01</v>
      </c>
      <c r="D1020">
        <v>1213.6400000000001</v>
      </c>
      <c r="E1020">
        <v>771.04200000000003</v>
      </c>
      <c r="F1020">
        <v>0</v>
      </c>
      <c r="G1020" s="9">
        <v>4.5643500000000001E-24</v>
      </c>
      <c r="H1020">
        <v>195109</v>
      </c>
      <c r="I1020">
        <v>0</v>
      </c>
    </row>
    <row r="1021" spans="1:9" x14ac:dyDescent="0.25">
      <c r="A1021" t="s">
        <v>217</v>
      </c>
      <c r="B1021">
        <v>1267.27</v>
      </c>
      <c r="C1021">
        <v>1259.1099999999999</v>
      </c>
      <c r="D1021">
        <v>1213.44</v>
      </c>
      <c r="E1021">
        <v>771.09400000000005</v>
      </c>
      <c r="F1021">
        <v>0</v>
      </c>
      <c r="G1021" s="9">
        <v>3.47777E-22</v>
      </c>
      <c r="H1021">
        <v>38975.699999999997</v>
      </c>
      <c r="I1021">
        <v>0</v>
      </c>
    </row>
    <row r="1022" spans="1:9" x14ac:dyDescent="0.25">
      <c r="A1022" t="s">
        <v>217</v>
      </c>
      <c r="B1022">
        <v>1266.8</v>
      </c>
      <c r="C1022">
        <v>1258.95</v>
      </c>
      <c r="D1022">
        <v>1212.3800000000001</v>
      </c>
      <c r="E1022">
        <v>771.197</v>
      </c>
      <c r="F1022">
        <v>0</v>
      </c>
      <c r="G1022" s="9">
        <v>4.5782400000000004E-22</v>
      </c>
      <c r="H1022">
        <v>59637.8</v>
      </c>
      <c r="I1022">
        <v>0</v>
      </c>
    </row>
    <row r="1023" spans="1:9" x14ac:dyDescent="0.25">
      <c r="A1023" t="s">
        <v>217</v>
      </c>
      <c r="B1023">
        <v>1261.74</v>
      </c>
      <c r="C1023">
        <v>1253.3800000000001</v>
      </c>
      <c r="D1023">
        <v>1212.29</v>
      </c>
      <c r="E1023">
        <v>771.11800000000005</v>
      </c>
      <c r="F1023">
        <v>0</v>
      </c>
      <c r="G1023" s="9">
        <v>3.7025400000000001E-22</v>
      </c>
      <c r="H1023">
        <v>124411</v>
      </c>
      <c r="I1023">
        <v>0</v>
      </c>
    </row>
    <row r="1024" spans="1:9" x14ac:dyDescent="0.25">
      <c r="A1024" t="s">
        <v>217</v>
      </c>
      <c r="B1024">
        <v>1260.53</v>
      </c>
      <c r="C1024">
        <v>1251.58</v>
      </c>
      <c r="D1024">
        <v>1211.94</v>
      </c>
      <c r="E1024">
        <v>771.16800000000001</v>
      </c>
      <c r="F1024">
        <v>0</v>
      </c>
      <c r="G1024" s="9">
        <v>4.8014399999999996E-21</v>
      </c>
      <c r="H1024">
        <v>119754</v>
      </c>
      <c r="I1024">
        <v>0</v>
      </c>
    </row>
    <row r="1025" spans="1:9" x14ac:dyDescent="0.25">
      <c r="A1025" t="s">
        <v>217</v>
      </c>
      <c r="B1025">
        <v>1271.07</v>
      </c>
      <c r="C1025">
        <v>1262.93</v>
      </c>
      <c r="D1025">
        <v>1212.26</v>
      </c>
      <c r="E1025">
        <v>771.18899999999996</v>
      </c>
      <c r="F1025">
        <v>0</v>
      </c>
      <c r="G1025" s="9">
        <v>2.1577700000000001E-21</v>
      </c>
      <c r="H1025">
        <v>175772</v>
      </c>
      <c r="I1025">
        <v>0</v>
      </c>
    </row>
    <row r="1026" spans="1:9" x14ac:dyDescent="0.25">
      <c r="A1026" t="s">
        <v>217</v>
      </c>
      <c r="B1026">
        <v>1252.04</v>
      </c>
      <c r="C1026">
        <v>1243.4100000000001</v>
      </c>
      <c r="D1026">
        <v>1210.98</v>
      </c>
      <c r="E1026">
        <v>771.16399999999999</v>
      </c>
      <c r="F1026">
        <v>0</v>
      </c>
      <c r="G1026" s="9">
        <v>7.6978299999999998E-22</v>
      </c>
      <c r="H1026">
        <v>66315</v>
      </c>
      <c r="I1026">
        <v>0</v>
      </c>
    </row>
    <row r="1027" spans="1:9" x14ac:dyDescent="0.25">
      <c r="A1027" t="s">
        <v>217</v>
      </c>
      <c r="B1027">
        <v>1261.8499999999999</v>
      </c>
      <c r="C1027">
        <v>1253.83</v>
      </c>
      <c r="D1027">
        <v>1210.28</v>
      </c>
      <c r="E1027">
        <v>771.31600000000003</v>
      </c>
      <c r="F1027">
        <v>0</v>
      </c>
      <c r="G1027" s="9">
        <v>7.2683400000000004E-20</v>
      </c>
      <c r="H1027">
        <v>76721.399999999994</v>
      </c>
      <c r="I1027">
        <v>0</v>
      </c>
    </row>
    <row r="1028" spans="1:9" x14ac:dyDescent="0.25">
      <c r="A1028" t="s">
        <v>217</v>
      </c>
      <c r="B1028">
        <v>1272.25</v>
      </c>
      <c r="C1028">
        <v>1264.3900000000001</v>
      </c>
      <c r="D1028">
        <v>1214.9000000000001</v>
      </c>
      <c r="E1028">
        <v>771.41499999999996</v>
      </c>
      <c r="F1028">
        <v>0</v>
      </c>
      <c r="G1028" s="9">
        <v>2.55199E-21</v>
      </c>
      <c r="H1028">
        <v>83494</v>
      </c>
      <c r="I1028">
        <v>0</v>
      </c>
    </row>
    <row r="1029" spans="1:9" x14ac:dyDescent="0.25">
      <c r="A1029" t="s">
        <v>217</v>
      </c>
      <c r="B1029">
        <v>1249.97</v>
      </c>
      <c r="C1029">
        <v>1241.71</v>
      </c>
      <c r="D1029">
        <v>1209.31</v>
      </c>
      <c r="E1029">
        <v>771.33100000000002</v>
      </c>
      <c r="F1029">
        <v>0</v>
      </c>
      <c r="G1029" s="9">
        <v>2.36287E-24</v>
      </c>
      <c r="H1029">
        <v>145078</v>
      </c>
      <c r="I1029">
        <v>0</v>
      </c>
    </row>
    <row r="1030" spans="1:9" x14ac:dyDescent="0.25">
      <c r="A1030" t="s">
        <v>217</v>
      </c>
      <c r="B1030">
        <v>1251.73</v>
      </c>
      <c r="C1030">
        <v>1243.1600000000001</v>
      </c>
      <c r="D1030">
        <v>1211.3800000000001</v>
      </c>
      <c r="E1030">
        <v>771.279</v>
      </c>
      <c r="F1030">
        <v>0</v>
      </c>
      <c r="G1030" s="9">
        <v>1.1072300000000001E-21</v>
      </c>
      <c r="H1030">
        <v>148275</v>
      </c>
      <c r="I1030">
        <v>0</v>
      </c>
    </row>
    <row r="1031" spans="1:9" x14ac:dyDescent="0.25">
      <c r="A1031" t="s">
        <v>217</v>
      </c>
      <c r="B1031">
        <v>1247.04</v>
      </c>
      <c r="C1031">
        <v>1238.8599999999999</v>
      </c>
      <c r="D1031">
        <v>1210.69</v>
      </c>
      <c r="E1031">
        <v>771.17700000000002</v>
      </c>
      <c r="F1031">
        <v>0</v>
      </c>
      <c r="G1031" s="9">
        <v>6.1413899999999999E-24</v>
      </c>
      <c r="H1031">
        <v>85307.6</v>
      </c>
      <c r="I1031">
        <v>0</v>
      </c>
    </row>
    <row r="1032" spans="1:9" x14ac:dyDescent="0.25">
      <c r="A1032" t="s">
        <v>217</v>
      </c>
      <c r="B1032">
        <v>1240.04</v>
      </c>
      <c r="C1032">
        <v>1231.8499999999999</v>
      </c>
      <c r="D1032">
        <v>1207.69</v>
      </c>
      <c r="E1032">
        <v>771.23400000000004</v>
      </c>
      <c r="F1032">
        <v>0</v>
      </c>
      <c r="G1032" s="9">
        <v>5.05644E-21</v>
      </c>
      <c r="H1032">
        <v>123905</v>
      </c>
      <c r="I1032">
        <v>0</v>
      </c>
    </row>
    <row r="1033" spans="1:9" x14ac:dyDescent="0.25">
      <c r="A1033" t="s">
        <v>217</v>
      </c>
      <c r="B1033">
        <v>1247.6400000000001</v>
      </c>
      <c r="C1033">
        <v>1239.82</v>
      </c>
      <c r="D1033">
        <v>1210.03</v>
      </c>
      <c r="E1033">
        <v>771.24300000000005</v>
      </c>
      <c r="F1033">
        <v>0</v>
      </c>
      <c r="G1033" s="9">
        <v>1.3040100000000001E-21</v>
      </c>
      <c r="H1033">
        <v>73212.3</v>
      </c>
      <c r="I1033">
        <v>0</v>
      </c>
    </row>
    <row r="1034" spans="1:9" x14ac:dyDescent="0.25">
      <c r="A1034" t="s">
        <v>217</v>
      </c>
      <c r="B1034">
        <v>1243.23</v>
      </c>
      <c r="C1034">
        <v>1235.03</v>
      </c>
      <c r="D1034">
        <v>1209.3499999999999</v>
      </c>
      <c r="E1034">
        <v>771.173</v>
      </c>
      <c r="F1034">
        <v>0</v>
      </c>
      <c r="G1034" s="9">
        <v>4.6093199999999997E-21</v>
      </c>
      <c r="H1034">
        <v>162077</v>
      </c>
      <c r="I1034">
        <v>0</v>
      </c>
    </row>
    <row r="1035" spans="1:9" x14ac:dyDescent="0.25">
      <c r="A1035" t="s">
        <v>217</v>
      </c>
      <c r="B1035">
        <v>1243.26</v>
      </c>
      <c r="C1035">
        <v>1234.75</v>
      </c>
      <c r="D1035">
        <v>1208.31</v>
      </c>
      <c r="E1035">
        <v>771.14099999999996</v>
      </c>
      <c r="F1035">
        <v>0</v>
      </c>
      <c r="G1035" s="9">
        <v>4.1231900000000002E-22</v>
      </c>
      <c r="H1035">
        <v>63119.3</v>
      </c>
      <c r="I1035">
        <v>0</v>
      </c>
    </row>
    <row r="1036" spans="1:9" x14ac:dyDescent="0.25">
      <c r="A1036" t="s">
        <v>217</v>
      </c>
      <c r="B1036">
        <v>1249</v>
      </c>
      <c r="C1036">
        <v>1240.96</v>
      </c>
      <c r="D1036">
        <v>1210.9100000000001</v>
      </c>
      <c r="E1036">
        <v>771.24199999999996</v>
      </c>
      <c r="F1036">
        <v>0</v>
      </c>
      <c r="G1036" s="9">
        <v>1.3555399999999999E-21</v>
      </c>
      <c r="H1036">
        <v>175821</v>
      </c>
      <c r="I1036">
        <v>0</v>
      </c>
    </row>
    <row r="1037" spans="1:9" x14ac:dyDescent="0.25">
      <c r="A1037" t="s">
        <v>217</v>
      </c>
      <c r="B1037">
        <v>1244</v>
      </c>
      <c r="C1037">
        <v>1236.3599999999999</v>
      </c>
      <c r="D1037">
        <v>1209.71</v>
      </c>
      <c r="E1037">
        <v>771.34699999999998</v>
      </c>
      <c r="F1037">
        <v>0</v>
      </c>
      <c r="G1037" s="9">
        <v>9.7707700000000004E-26</v>
      </c>
      <c r="H1037">
        <v>74645.5</v>
      </c>
      <c r="I1037">
        <v>0</v>
      </c>
    </row>
    <row r="1038" spans="1:9" x14ac:dyDescent="0.25">
      <c r="A1038" t="s">
        <v>217</v>
      </c>
      <c r="B1038">
        <v>1252.93</v>
      </c>
      <c r="C1038">
        <v>1244.48</v>
      </c>
      <c r="D1038">
        <v>1211.82</v>
      </c>
      <c r="E1038">
        <v>771.22299999999996</v>
      </c>
      <c r="F1038">
        <v>0</v>
      </c>
      <c r="G1038" s="9">
        <v>1.80914E-23</v>
      </c>
      <c r="H1038">
        <v>89427</v>
      </c>
      <c r="I1038">
        <v>0</v>
      </c>
    </row>
    <row r="1039" spans="1:9" x14ac:dyDescent="0.25">
      <c r="A1039" t="s">
        <v>217</v>
      </c>
      <c r="B1039">
        <v>1250.8800000000001</v>
      </c>
      <c r="C1039">
        <v>1241.99</v>
      </c>
      <c r="D1039">
        <v>1208.1400000000001</v>
      </c>
      <c r="E1039">
        <v>771.25400000000002</v>
      </c>
      <c r="F1039">
        <v>0</v>
      </c>
      <c r="G1039" s="9">
        <v>5.8484599999999999E-21</v>
      </c>
      <c r="H1039">
        <v>55398.400000000001</v>
      </c>
      <c r="I1039">
        <v>0</v>
      </c>
    </row>
    <row r="1040" spans="1:9" x14ac:dyDescent="0.25">
      <c r="A1040" t="s">
        <v>217</v>
      </c>
      <c r="B1040">
        <v>1257.3399999999999</v>
      </c>
      <c r="C1040">
        <v>1249.56</v>
      </c>
      <c r="D1040">
        <v>1211.99</v>
      </c>
      <c r="E1040">
        <v>771.19500000000005</v>
      </c>
      <c r="F1040">
        <v>0</v>
      </c>
      <c r="G1040" s="9">
        <v>1.71057E-21</v>
      </c>
      <c r="H1040">
        <v>116231</v>
      </c>
      <c r="I1040">
        <v>0</v>
      </c>
    </row>
    <row r="1041" spans="1:9" x14ac:dyDescent="0.25">
      <c r="A1041" t="s">
        <v>217</v>
      </c>
      <c r="B1041">
        <v>1264.04</v>
      </c>
      <c r="C1041">
        <v>1255.8</v>
      </c>
      <c r="D1041">
        <v>1211.54</v>
      </c>
      <c r="E1041">
        <v>771.24199999999996</v>
      </c>
      <c r="F1041">
        <v>0</v>
      </c>
      <c r="G1041" s="9">
        <v>1.7108899999999998E-21</v>
      </c>
      <c r="H1041">
        <v>65991.8</v>
      </c>
      <c r="I1041">
        <v>0</v>
      </c>
    </row>
    <row r="1042" spans="1:9" x14ac:dyDescent="0.25">
      <c r="A1042" t="s">
        <v>217</v>
      </c>
      <c r="B1042">
        <v>1263.33</v>
      </c>
      <c r="C1042">
        <v>1254.6199999999999</v>
      </c>
      <c r="D1042">
        <v>1212.3800000000001</v>
      </c>
      <c r="E1042">
        <v>771.25599999999997</v>
      </c>
      <c r="F1042">
        <v>0</v>
      </c>
      <c r="G1042" s="9">
        <v>2.9568300000000001E-24</v>
      </c>
      <c r="H1042">
        <v>54746.9</v>
      </c>
      <c r="I1042">
        <v>0</v>
      </c>
    </row>
    <row r="1043" spans="1:9" x14ac:dyDescent="0.25">
      <c r="A1043" t="s">
        <v>217</v>
      </c>
      <c r="B1043">
        <v>1257.56</v>
      </c>
      <c r="C1043">
        <v>1248.8900000000001</v>
      </c>
      <c r="D1043">
        <v>1209.7</v>
      </c>
      <c r="E1043">
        <v>771.22500000000002</v>
      </c>
      <c r="F1043">
        <v>0</v>
      </c>
      <c r="G1043" s="9">
        <v>2.0924800000000002E-21</v>
      </c>
      <c r="H1043">
        <v>76902.8</v>
      </c>
      <c r="I1043">
        <v>0</v>
      </c>
    </row>
    <row r="1044" spans="1:9" x14ac:dyDescent="0.25">
      <c r="A1044" t="s">
        <v>217</v>
      </c>
      <c r="B1044">
        <v>1259.0899999999999</v>
      </c>
      <c r="C1044">
        <v>1250.9100000000001</v>
      </c>
      <c r="D1044">
        <v>1210.52</v>
      </c>
      <c r="E1044">
        <v>771.25800000000004</v>
      </c>
      <c r="F1044">
        <v>0</v>
      </c>
      <c r="G1044" s="9">
        <v>5.0020399999999996E-22</v>
      </c>
      <c r="H1044">
        <v>146679</v>
      </c>
      <c r="I1044">
        <v>0</v>
      </c>
    </row>
    <row r="1045" spans="1:9" x14ac:dyDescent="0.25">
      <c r="A1045" t="s">
        <v>217</v>
      </c>
      <c r="B1045">
        <v>1252.1400000000001</v>
      </c>
      <c r="C1045">
        <v>1243.8800000000001</v>
      </c>
      <c r="D1045">
        <v>1211.22</v>
      </c>
      <c r="E1045">
        <v>771.29300000000001</v>
      </c>
      <c r="F1045">
        <v>0</v>
      </c>
      <c r="G1045" s="9">
        <v>1.7276400000000001E-22</v>
      </c>
      <c r="H1045">
        <v>49527.9</v>
      </c>
      <c r="I1045">
        <v>0</v>
      </c>
    </row>
    <row r="1046" spans="1:9" x14ac:dyDescent="0.25">
      <c r="A1046" t="s">
        <v>217</v>
      </c>
      <c r="B1046">
        <v>1259.25</v>
      </c>
      <c r="C1046">
        <v>1250.8900000000001</v>
      </c>
      <c r="D1046">
        <v>1210.3</v>
      </c>
      <c r="E1046">
        <v>771.41600000000005</v>
      </c>
      <c r="F1046">
        <v>0</v>
      </c>
      <c r="G1046" s="9">
        <v>4.0688299999999999E-24</v>
      </c>
      <c r="H1046">
        <v>91037.7</v>
      </c>
      <c r="I1046">
        <v>0</v>
      </c>
    </row>
    <row r="1047" spans="1:9" x14ac:dyDescent="0.25">
      <c r="A1047" t="s">
        <v>217</v>
      </c>
      <c r="B1047">
        <v>1251.46</v>
      </c>
      <c r="C1047">
        <v>1242.9000000000001</v>
      </c>
      <c r="D1047">
        <v>1209.57</v>
      </c>
      <c r="E1047">
        <v>771.34799999999996</v>
      </c>
      <c r="F1047">
        <v>0</v>
      </c>
      <c r="G1047" s="9">
        <v>8.83681E-22</v>
      </c>
      <c r="H1047">
        <v>82483.899999999994</v>
      </c>
      <c r="I1047">
        <v>0</v>
      </c>
    </row>
    <row r="1048" spans="1:9" x14ac:dyDescent="0.25">
      <c r="A1048" t="s">
        <v>217</v>
      </c>
      <c r="B1048">
        <v>1261.42</v>
      </c>
      <c r="C1048">
        <v>1252.8599999999999</v>
      </c>
      <c r="D1048">
        <v>1213.28</v>
      </c>
      <c r="E1048">
        <v>771.43899999999996</v>
      </c>
      <c r="F1048">
        <v>0</v>
      </c>
      <c r="G1048" s="9">
        <v>5.0437799999999996E-22</v>
      </c>
      <c r="H1048">
        <v>73730.2</v>
      </c>
      <c r="I1048">
        <v>0</v>
      </c>
    </row>
    <row r="1049" spans="1:9" x14ac:dyDescent="0.25">
      <c r="A1049" t="s">
        <v>217</v>
      </c>
      <c r="B1049">
        <v>1263</v>
      </c>
      <c r="C1049">
        <v>1254.6300000000001</v>
      </c>
      <c r="D1049">
        <v>1212.93</v>
      </c>
      <c r="E1049">
        <v>771.22500000000002</v>
      </c>
      <c r="F1049">
        <v>0</v>
      </c>
      <c r="G1049" s="9">
        <v>1.7024400000000001E-24</v>
      </c>
      <c r="H1049">
        <v>82299.600000000006</v>
      </c>
      <c r="I1049">
        <v>0</v>
      </c>
    </row>
    <row r="1050" spans="1:9" x14ac:dyDescent="0.25">
      <c r="A1050" t="s">
        <v>217</v>
      </c>
      <c r="B1050">
        <v>1256.42</v>
      </c>
      <c r="C1050">
        <v>1247.68</v>
      </c>
      <c r="D1050">
        <v>1212.04</v>
      </c>
      <c r="E1050">
        <v>771.24199999999996</v>
      </c>
      <c r="F1050">
        <v>0</v>
      </c>
      <c r="G1050" s="9">
        <v>5.4280000000000003E-22</v>
      </c>
      <c r="H1050">
        <v>56109.1</v>
      </c>
      <c r="I1050">
        <v>0</v>
      </c>
    </row>
    <row r="1051" spans="1:9" x14ac:dyDescent="0.25">
      <c r="A1051" t="s">
        <v>217</v>
      </c>
      <c r="B1051">
        <v>1256.06</v>
      </c>
      <c r="C1051">
        <v>1247.73</v>
      </c>
      <c r="D1051">
        <v>1212.03</v>
      </c>
      <c r="E1051">
        <v>771.35699999999997</v>
      </c>
      <c r="F1051">
        <v>0</v>
      </c>
      <c r="G1051" s="9">
        <v>9.2038900000000005E-22</v>
      </c>
      <c r="H1051">
        <v>92404.7</v>
      </c>
      <c r="I1051">
        <v>0</v>
      </c>
    </row>
    <row r="1052" spans="1:9" x14ac:dyDescent="0.25">
      <c r="A1052" t="s">
        <v>217</v>
      </c>
      <c r="B1052">
        <v>1253.4100000000001</v>
      </c>
      <c r="C1052">
        <v>1245.4000000000001</v>
      </c>
      <c r="D1052">
        <v>1211.43</v>
      </c>
      <c r="E1052">
        <v>771.29200000000003</v>
      </c>
      <c r="F1052">
        <v>0</v>
      </c>
      <c r="G1052" s="9">
        <v>6.8766299999999998E-24</v>
      </c>
      <c r="H1052">
        <v>60752.9</v>
      </c>
      <c r="I1052">
        <v>0</v>
      </c>
    </row>
    <row r="1053" spans="1:9" x14ac:dyDescent="0.25">
      <c r="A1053" t="s">
        <v>217</v>
      </c>
      <c r="B1053">
        <v>1246.74</v>
      </c>
      <c r="C1053">
        <v>1238.51</v>
      </c>
      <c r="D1053">
        <v>1210.76</v>
      </c>
      <c r="E1053">
        <v>771.33399999999995</v>
      </c>
      <c r="F1053">
        <v>0</v>
      </c>
      <c r="G1053" s="9">
        <v>1.00673E-24</v>
      </c>
      <c r="H1053">
        <v>116429</v>
      </c>
      <c r="I1053">
        <v>0</v>
      </c>
    </row>
    <row r="1054" spans="1:9" x14ac:dyDescent="0.25">
      <c r="A1054" t="s">
        <v>217</v>
      </c>
      <c r="B1054">
        <v>1242.8800000000001</v>
      </c>
      <c r="C1054">
        <v>1234.48</v>
      </c>
      <c r="D1054">
        <v>1208.6300000000001</v>
      </c>
      <c r="E1054">
        <v>771.24699999999996</v>
      </c>
      <c r="F1054">
        <v>0</v>
      </c>
      <c r="G1054" s="9">
        <v>4.1152399999999998E-24</v>
      </c>
      <c r="H1054">
        <v>55001.5</v>
      </c>
      <c r="I1054">
        <v>0</v>
      </c>
    </row>
    <row r="1055" spans="1:9" x14ac:dyDescent="0.25">
      <c r="A1055" t="s">
        <v>217</v>
      </c>
      <c r="B1055">
        <v>1252.73</v>
      </c>
      <c r="C1055">
        <v>1243.92</v>
      </c>
      <c r="D1055">
        <v>1209.99</v>
      </c>
      <c r="E1055">
        <v>771.23</v>
      </c>
      <c r="F1055">
        <v>0</v>
      </c>
      <c r="G1055" s="9">
        <v>1.9263100000000001E-24</v>
      </c>
      <c r="H1055">
        <v>298933</v>
      </c>
      <c r="I1055">
        <v>0</v>
      </c>
    </row>
    <row r="1056" spans="1:9" x14ac:dyDescent="0.25">
      <c r="A1056" t="s">
        <v>217</v>
      </c>
      <c r="B1056">
        <v>1261.47</v>
      </c>
      <c r="C1056">
        <v>1253.3800000000001</v>
      </c>
      <c r="D1056">
        <v>1212.0899999999999</v>
      </c>
      <c r="E1056">
        <v>771.29</v>
      </c>
      <c r="F1056">
        <v>0</v>
      </c>
      <c r="G1056" s="9">
        <v>1.9448399999999999E-20</v>
      </c>
      <c r="H1056">
        <v>88667.5</v>
      </c>
      <c r="I1056">
        <v>0</v>
      </c>
    </row>
    <row r="1057" spans="1:25" x14ac:dyDescent="0.25">
      <c r="A1057" t="s">
        <v>217</v>
      </c>
      <c r="B1057">
        <v>1248.77</v>
      </c>
      <c r="C1057">
        <v>1240.32</v>
      </c>
      <c r="D1057">
        <v>1209.94</v>
      </c>
      <c r="E1057">
        <v>771.21799999999996</v>
      </c>
      <c r="F1057">
        <v>0</v>
      </c>
      <c r="G1057" s="9">
        <v>2.1829400000000001E-25</v>
      </c>
      <c r="H1057">
        <v>246001</v>
      </c>
      <c r="I1057">
        <v>0</v>
      </c>
    </row>
    <row r="1058" spans="1:25" x14ac:dyDescent="0.25">
      <c r="A1058" t="s">
        <v>217</v>
      </c>
      <c r="B1058">
        <v>1241.46</v>
      </c>
      <c r="C1058">
        <v>1232.96</v>
      </c>
      <c r="D1058">
        <v>1209.47</v>
      </c>
      <c r="E1058">
        <v>771.22199999999998</v>
      </c>
      <c r="F1058">
        <v>0</v>
      </c>
      <c r="G1058" s="9">
        <v>2.3624399999999999E-21</v>
      </c>
      <c r="H1058">
        <v>526479</v>
      </c>
      <c r="I1058">
        <v>0</v>
      </c>
    </row>
    <row r="1059" spans="1:25" x14ac:dyDescent="0.25">
      <c r="A1059" t="s">
        <v>217</v>
      </c>
      <c r="B1059">
        <v>1242.3800000000001</v>
      </c>
      <c r="C1059">
        <v>1234.08</v>
      </c>
      <c r="D1059">
        <v>1208.2</v>
      </c>
      <c r="E1059">
        <v>771.11599999999999</v>
      </c>
      <c r="F1059">
        <v>0</v>
      </c>
      <c r="G1059" s="9">
        <v>2.0653399999999999E-21</v>
      </c>
      <c r="H1059">
        <v>125813</v>
      </c>
      <c r="I1059">
        <v>0</v>
      </c>
    </row>
    <row r="1060" spans="1:25" x14ac:dyDescent="0.25">
      <c r="A1060" t="s">
        <v>217</v>
      </c>
      <c r="B1060">
        <v>1254.07</v>
      </c>
      <c r="C1060">
        <v>1243.04</v>
      </c>
      <c r="D1060">
        <v>1208.81</v>
      </c>
      <c r="E1060">
        <v>771.18100000000004</v>
      </c>
      <c r="F1060">
        <v>0</v>
      </c>
      <c r="G1060" s="9">
        <v>1.2639999999999999E-24</v>
      </c>
      <c r="H1060">
        <v>108836</v>
      </c>
      <c r="I1060">
        <v>0</v>
      </c>
    </row>
    <row r="1061" spans="1:25" x14ac:dyDescent="0.25">
      <c r="A1061" t="s">
        <v>217</v>
      </c>
      <c r="B1061">
        <v>1246.9100000000001</v>
      </c>
      <c r="C1061">
        <v>1238.74</v>
      </c>
      <c r="D1061">
        <v>1209.56</v>
      </c>
      <c r="E1061">
        <v>771.13300000000004</v>
      </c>
      <c r="F1061">
        <v>0</v>
      </c>
      <c r="G1061" s="9">
        <v>9.4904400000000004E-22</v>
      </c>
      <c r="H1061">
        <v>37432.800000000003</v>
      </c>
      <c r="I1061">
        <v>0</v>
      </c>
    </row>
    <row r="1062" spans="1:25" x14ac:dyDescent="0.25">
      <c r="A1062" t="s">
        <v>217</v>
      </c>
      <c r="B1062">
        <v>1263.56</v>
      </c>
      <c r="C1062">
        <v>1255.67</v>
      </c>
      <c r="D1062">
        <v>1213.17</v>
      </c>
      <c r="E1062">
        <v>771.21500000000003</v>
      </c>
      <c r="F1062">
        <v>0</v>
      </c>
      <c r="G1062" s="9">
        <v>3.5959300000000003E-21</v>
      </c>
      <c r="H1062">
        <v>612369</v>
      </c>
      <c r="I1062">
        <v>0</v>
      </c>
    </row>
    <row r="1063" spans="1:25" x14ac:dyDescent="0.25">
      <c r="A1063" t="s">
        <v>217</v>
      </c>
      <c r="B1063">
        <v>1256.0899999999999</v>
      </c>
      <c r="C1063">
        <v>1247.6199999999999</v>
      </c>
      <c r="D1063">
        <v>1210.48</v>
      </c>
      <c r="E1063">
        <v>771.19500000000005</v>
      </c>
      <c r="F1063">
        <v>0</v>
      </c>
      <c r="G1063" s="9">
        <v>1.0646499999999999E-20</v>
      </c>
      <c r="H1063">
        <v>149027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217</v>
      </c>
      <c r="B1064">
        <v>1260.5899999999999</v>
      </c>
      <c r="C1064">
        <v>1252.08</v>
      </c>
      <c r="D1064">
        <v>1212.76</v>
      </c>
      <c r="E1064">
        <v>771.18700000000001</v>
      </c>
      <c r="F1064">
        <v>0</v>
      </c>
      <c r="G1064" s="9">
        <v>2.1740500000000001E-21</v>
      </c>
      <c r="H1064">
        <v>62378.3</v>
      </c>
      <c r="I1064">
        <v>0</v>
      </c>
      <c r="R1064">
        <f>AVERAGE(B1015:B1064)</f>
        <v>1255.3321999999996</v>
      </c>
      <c r="S1064">
        <f>AVERAGE(C1015:C1064)</f>
        <v>1247.0122000000001</v>
      </c>
      <c r="U1064">
        <f>_xlfn.VAR.P(B1015:B1064)</f>
        <v>75.121745159999634</v>
      </c>
      <c r="V1064">
        <f>_xlfn.VAR.P(C1015:C1064)</f>
        <v>76.294081160000161</v>
      </c>
      <c r="X1064">
        <f>1.96*SQRT(U1064)/50</f>
        <v>0.33975738179274617</v>
      </c>
      <c r="Y1064">
        <f>1.96*SQRT(V1064)/50</f>
        <v>0.34239821388801467</v>
      </c>
    </row>
    <row r="1065" spans="1:25" x14ac:dyDescent="0.25">
      <c r="A1065" t="s">
        <v>217</v>
      </c>
      <c r="B1065">
        <v>62864.8295</v>
      </c>
      <c r="C1065" t="s">
        <v>37</v>
      </c>
    </row>
    <row r="1066" spans="1:25" x14ac:dyDescent="0.25">
      <c r="A1066" t="s">
        <v>189</v>
      </c>
      <c r="B1066">
        <v>3226.44</v>
      </c>
      <c r="C1066">
        <v>3218.77</v>
      </c>
      <c r="D1066">
        <v>0</v>
      </c>
      <c r="E1066">
        <v>0</v>
      </c>
      <c r="F1066">
        <v>0</v>
      </c>
      <c r="G1066" s="9">
        <v>5.8046100000000001E-8</v>
      </c>
      <c r="H1066">
        <v>6838.81</v>
      </c>
      <c r="I1066">
        <v>9634</v>
      </c>
    </row>
    <row r="1067" spans="1:25" x14ac:dyDescent="0.25">
      <c r="A1067" t="s">
        <v>189</v>
      </c>
      <c r="B1067">
        <v>3230.89</v>
      </c>
      <c r="C1067">
        <v>3223.1</v>
      </c>
      <c r="D1067">
        <v>0</v>
      </c>
      <c r="E1067">
        <v>0</v>
      </c>
      <c r="F1067">
        <v>0</v>
      </c>
      <c r="G1067" s="9">
        <v>5.8046100000000001E-8</v>
      </c>
      <c r="H1067">
        <v>6838.81</v>
      </c>
      <c r="I1067">
        <v>9673</v>
      </c>
    </row>
    <row r="1068" spans="1:25" x14ac:dyDescent="0.25">
      <c r="A1068" t="s">
        <v>189</v>
      </c>
      <c r="B1068">
        <v>3226.04</v>
      </c>
      <c r="C1068">
        <v>3218.54</v>
      </c>
      <c r="D1068">
        <v>0</v>
      </c>
      <c r="E1068">
        <v>0</v>
      </c>
      <c r="F1068">
        <v>0</v>
      </c>
      <c r="G1068" s="9">
        <v>5.8046100000000001E-8</v>
      </c>
      <c r="H1068">
        <v>6838.81</v>
      </c>
      <c r="I1068">
        <v>9623</v>
      </c>
    </row>
    <row r="1069" spans="1:25" x14ac:dyDescent="0.25">
      <c r="A1069" t="s">
        <v>189</v>
      </c>
      <c r="B1069">
        <v>4781.92</v>
      </c>
      <c r="C1069">
        <v>4773.8599999999997</v>
      </c>
      <c r="D1069">
        <v>0</v>
      </c>
      <c r="E1069">
        <v>0</v>
      </c>
      <c r="F1069">
        <v>0</v>
      </c>
      <c r="G1069" s="9">
        <v>1.4570600000000001E-20</v>
      </c>
      <c r="H1069">
        <v>36956.300000000003</v>
      </c>
      <c r="I1069">
        <v>0</v>
      </c>
    </row>
    <row r="1070" spans="1:25" x14ac:dyDescent="0.25">
      <c r="A1070" t="s">
        <v>189</v>
      </c>
      <c r="B1070">
        <v>3152.85</v>
      </c>
      <c r="C1070">
        <v>3144.75</v>
      </c>
      <c r="D1070">
        <v>0</v>
      </c>
      <c r="E1070">
        <v>0</v>
      </c>
      <c r="F1070">
        <v>0</v>
      </c>
      <c r="G1070" s="9">
        <v>5.8046100000000001E-8</v>
      </c>
      <c r="H1070">
        <v>6838.81</v>
      </c>
      <c r="I1070">
        <v>9719</v>
      </c>
    </row>
    <row r="1071" spans="1:25" x14ac:dyDescent="0.25">
      <c r="A1071" t="s">
        <v>189</v>
      </c>
      <c r="B1071">
        <v>4776.57</v>
      </c>
      <c r="C1071">
        <v>4768.46</v>
      </c>
      <c r="D1071">
        <v>0</v>
      </c>
      <c r="E1071">
        <v>0</v>
      </c>
      <c r="F1071">
        <v>0</v>
      </c>
      <c r="G1071" s="9">
        <v>6.8265599999999999E-20</v>
      </c>
      <c r="H1071">
        <v>32003.599999999999</v>
      </c>
      <c r="I1071">
        <v>0</v>
      </c>
    </row>
    <row r="1072" spans="1:25" x14ac:dyDescent="0.25">
      <c r="A1072" t="s">
        <v>189</v>
      </c>
      <c r="B1072">
        <v>3136.68</v>
      </c>
      <c r="C1072">
        <v>3129.28</v>
      </c>
      <c r="D1072">
        <v>0</v>
      </c>
      <c r="E1072">
        <v>0</v>
      </c>
      <c r="F1072">
        <v>0</v>
      </c>
      <c r="G1072" s="9">
        <v>5.8046100000000001E-8</v>
      </c>
      <c r="H1072">
        <v>6838.81</v>
      </c>
      <c r="I1072">
        <v>9774</v>
      </c>
    </row>
    <row r="1073" spans="1:9" x14ac:dyDescent="0.25">
      <c r="A1073" t="s">
        <v>189</v>
      </c>
      <c r="B1073">
        <v>4786.78</v>
      </c>
      <c r="C1073">
        <v>4778.8100000000004</v>
      </c>
      <c r="D1073">
        <v>0</v>
      </c>
      <c r="E1073">
        <v>0</v>
      </c>
      <c r="F1073">
        <v>0</v>
      </c>
      <c r="G1073" s="9">
        <v>1.7655499999999999E-22</v>
      </c>
      <c r="H1073">
        <v>114450</v>
      </c>
      <c r="I1073">
        <v>0</v>
      </c>
    </row>
    <row r="1074" spans="1:9" x14ac:dyDescent="0.25">
      <c r="A1074" t="s">
        <v>189</v>
      </c>
      <c r="B1074">
        <v>3180.45</v>
      </c>
      <c r="C1074">
        <v>3167.36</v>
      </c>
      <c r="D1074">
        <v>0</v>
      </c>
      <c r="E1074">
        <v>0</v>
      </c>
      <c r="F1074">
        <v>0</v>
      </c>
      <c r="G1074" s="9">
        <v>5.8046100000000001E-8</v>
      </c>
      <c r="H1074">
        <v>6838.81</v>
      </c>
      <c r="I1074">
        <v>9690</v>
      </c>
    </row>
    <row r="1075" spans="1:9" x14ac:dyDescent="0.25">
      <c r="A1075" t="s">
        <v>189</v>
      </c>
      <c r="B1075">
        <v>4818.72</v>
      </c>
      <c r="C1075">
        <v>4810.42</v>
      </c>
      <c r="D1075">
        <v>0</v>
      </c>
      <c r="E1075">
        <v>0</v>
      </c>
      <c r="F1075">
        <v>0</v>
      </c>
      <c r="G1075" s="9">
        <v>9.8127799999999994E-21</v>
      </c>
      <c r="H1075">
        <v>115445</v>
      </c>
      <c r="I1075">
        <v>0</v>
      </c>
    </row>
    <row r="1076" spans="1:9" x14ac:dyDescent="0.25">
      <c r="A1076" t="s">
        <v>189</v>
      </c>
      <c r="B1076">
        <v>3180.11</v>
      </c>
      <c r="C1076">
        <v>3171.3</v>
      </c>
      <c r="D1076">
        <v>0</v>
      </c>
      <c r="E1076">
        <v>0</v>
      </c>
      <c r="F1076">
        <v>0</v>
      </c>
      <c r="G1076" s="9">
        <v>5.8046100000000001E-8</v>
      </c>
      <c r="H1076">
        <v>6838.81</v>
      </c>
      <c r="I1076">
        <v>9600</v>
      </c>
    </row>
    <row r="1077" spans="1:9" x14ac:dyDescent="0.25">
      <c r="A1077" t="s">
        <v>189</v>
      </c>
      <c r="B1077">
        <v>4808.96</v>
      </c>
      <c r="C1077">
        <v>4799.8</v>
      </c>
      <c r="D1077">
        <v>0</v>
      </c>
      <c r="E1077">
        <v>0</v>
      </c>
      <c r="F1077">
        <v>0</v>
      </c>
      <c r="G1077" s="9">
        <v>1.5208100000000001E-20</v>
      </c>
      <c r="H1077">
        <v>112278</v>
      </c>
      <c r="I1077">
        <v>0</v>
      </c>
    </row>
    <row r="1078" spans="1:9" x14ac:dyDescent="0.25">
      <c r="A1078" t="s">
        <v>189</v>
      </c>
      <c r="B1078">
        <v>3201.1</v>
      </c>
      <c r="C1078">
        <v>3193.37</v>
      </c>
      <c r="D1078">
        <v>0</v>
      </c>
      <c r="E1078">
        <v>0</v>
      </c>
      <c r="F1078">
        <v>0</v>
      </c>
      <c r="G1078" s="9">
        <v>5.8046100000000001E-8</v>
      </c>
      <c r="H1078">
        <v>6838.81</v>
      </c>
      <c r="I1078">
        <v>9538</v>
      </c>
    </row>
    <row r="1079" spans="1:9" x14ac:dyDescent="0.25">
      <c r="A1079" t="s">
        <v>189</v>
      </c>
      <c r="B1079">
        <v>4813.67</v>
      </c>
      <c r="C1079">
        <v>4805.3500000000004</v>
      </c>
      <c r="D1079">
        <v>0</v>
      </c>
      <c r="E1079">
        <v>0</v>
      </c>
      <c r="F1079">
        <v>0</v>
      </c>
      <c r="G1079" s="9">
        <v>2.31041E-22</v>
      </c>
      <c r="H1079">
        <v>37026</v>
      </c>
      <c r="I1079">
        <v>0</v>
      </c>
    </row>
    <row r="1080" spans="1:9" x14ac:dyDescent="0.25">
      <c r="A1080" t="s">
        <v>189</v>
      </c>
      <c r="B1080">
        <v>3191.32</v>
      </c>
      <c r="C1080">
        <v>3182.22</v>
      </c>
      <c r="D1080">
        <v>0</v>
      </c>
      <c r="E1080">
        <v>0</v>
      </c>
      <c r="F1080">
        <v>0</v>
      </c>
      <c r="G1080" s="9">
        <v>5.8046100000000001E-8</v>
      </c>
      <c r="H1080">
        <v>6838.81</v>
      </c>
      <c r="I1080">
        <v>9624</v>
      </c>
    </row>
    <row r="1081" spans="1:9" x14ac:dyDescent="0.25">
      <c r="A1081" t="s">
        <v>189</v>
      </c>
      <c r="B1081">
        <v>4803.45</v>
      </c>
      <c r="C1081">
        <v>4795.21</v>
      </c>
      <c r="D1081">
        <v>0</v>
      </c>
      <c r="E1081">
        <v>0</v>
      </c>
      <c r="F1081">
        <v>0</v>
      </c>
      <c r="G1081" s="9">
        <v>1.86314E-23</v>
      </c>
      <c r="H1081">
        <v>111927</v>
      </c>
      <c r="I1081">
        <v>0</v>
      </c>
    </row>
    <row r="1082" spans="1:9" x14ac:dyDescent="0.25">
      <c r="A1082" t="s">
        <v>189</v>
      </c>
      <c r="B1082">
        <v>3216.17</v>
      </c>
      <c r="C1082">
        <v>3207.16</v>
      </c>
      <c r="D1082">
        <v>0</v>
      </c>
      <c r="E1082">
        <v>0</v>
      </c>
      <c r="F1082">
        <v>0</v>
      </c>
      <c r="G1082" s="9">
        <v>5.8046100000000001E-8</v>
      </c>
      <c r="H1082">
        <v>6838.81</v>
      </c>
      <c r="I1082">
        <v>9689</v>
      </c>
    </row>
    <row r="1083" spans="1:9" x14ac:dyDescent="0.25">
      <c r="A1083" t="s">
        <v>189</v>
      </c>
      <c r="B1083">
        <v>4840.78</v>
      </c>
      <c r="C1083">
        <v>4832.45</v>
      </c>
      <c r="D1083">
        <v>0</v>
      </c>
      <c r="E1083">
        <v>0</v>
      </c>
      <c r="F1083">
        <v>0</v>
      </c>
      <c r="G1083" s="9">
        <v>6.8208100000000003E-23</v>
      </c>
      <c r="H1083">
        <v>37105.699999999997</v>
      </c>
      <c r="I1083">
        <v>0</v>
      </c>
    </row>
    <row r="1084" spans="1:9" x14ac:dyDescent="0.25">
      <c r="A1084" t="s">
        <v>189</v>
      </c>
      <c r="B1084">
        <v>3202.62</v>
      </c>
      <c r="C1084">
        <v>3194.66</v>
      </c>
      <c r="D1084">
        <v>0</v>
      </c>
      <c r="E1084">
        <v>0</v>
      </c>
      <c r="F1084">
        <v>0</v>
      </c>
      <c r="G1084" s="9">
        <v>5.8046100000000001E-8</v>
      </c>
      <c r="H1084">
        <v>6838.81</v>
      </c>
      <c r="I1084">
        <v>9621</v>
      </c>
    </row>
    <row r="1085" spans="1:9" x14ac:dyDescent="0.25">
      <c r="A1085" t="s">
        <v>189</v>
      </c>
      <c r="B1085">
        <v>4833.3100000000004</v>
      </c>
      <c r="C1085">
        <v>4825.7700000000004</v>
      </c>
      <c r="D1085">
        <v>0</v>
      </c>
      <c r="E1085">
        <v>0</v>
      </c>
      <c r="F1085">
        <v>0</v>
      </c>
      <c r="G1085" s="9">
        <v>2.69857E-20</v>
      </c>
      <c r="H1085">
        <v>36193.9</v>
      </c>
      <c r="I1085">
        <v>0</v>
      </c>
    </row>
    <row r="1086" spans="1:9" x14ac:dyDescent="0.25">
      <c r="A1086" t="s">
        <v>189</v>
      </c>
      <c r="B1086">
        <v>3210.75</v>
      </c>
      <c r="C1086">
        <v>3202.46</v>
      </c>
      <c r="D1086">
        <v>0</v>
      </c>
      <c r="E1086">
        <v>0</v>
      </c>
      <c r="F1086">
        <v>0</v>
      </c>
      <c r="G1086" s="9">
        <v>5.8046100000000001E-8</v>
      </c>
      <c r="H1086">
        <v>6838.81</v>
      </c>
      <c r="I1086">
        <v>9623</v>
      </c>
    </row>
    <row r="1087" spans="1:9" x14ac:dyDescent="0.25">
      <c r="A1087" t="s">
        <v>189</v>
      </c>
      <c r="B1087">
        <v>4846.75</v>
      </c>
      <c r="C1087">
        <v>4838.8</v>
      </c>
      <c r="D1087">
        <v>0</v>
      </c>
      <c r="E1087">
        <v>0</v>
      </c>
      <c r="F1087">
        <v>0</v>
      </c>
      <c r="G1087" s="9">
        <v>3.2958999999999998E-20</v>
      </c>
      <c r="H1087">
        <v>38648.1</v>
      </c>
      <c r="I1087">
        <v>0</v>
      </c>
    </row>
    <row r="1088" spans="1:9" x14ac:dyDescent="0.25">
      <c r="A1088" t="s">
        <v>189</v>
      </c>
      <c r="B1088">
        <v>3178.64</v>
      </c>
      <c r="C1088">
        <v>3170.7</v>
      </c>
      <c r="D1088">
        <v>0</v>
      </c>
      <c r="E1088">
        <v>0</v>
      </c>
      <c r="F1088">
        <v>0</v>
      </c>
      <c r="G1088" s="9">
        <v>5.8046100000000001E-8</v>
      </c>
      <c r="H1088">
        <v>6838.81</v>
      </c>
      <c r="I1088">
        <v>9800</v>
      </c>
    </row>
    <row r="1089" spans="1:9" x14ac:dyDescent="0.25">
      <c r="A1089" t="s">
        <v>189</v>
      </c>
      <c r="B1089">
        <v>4861.47</v>
      </c>
      <c r="C1089">
        <v>4852.79</v>
      </c>
      <c r="D1089">
        <v>0</v>
      </c>
      <c r="E1089">
        <v>0</v>
      </c>
      <c r="F1089">
        <v>0</v>
      </c>
      <c r="G1089" s="9">
        <v>6.3391599999999998E-21</v>
      </c>
      <c r="H1089">
        <v>112003</v>
      </c>
      <c r="I1089">
        <v>0</v>
      </c>
    </row>
    <row r="1090" spans="1:9" x14ac:dyDescent="0.25">
      <c r="A1090" t="s">
        <v>189</v>
      </c>
      <c r="B1090">
        <v>3233.91</v>
      </c>
      <c r="C1090">
        <v>3225.89</v>
      </c>
      <c r="D1090">
        <v>0</v>
      </c>
      <c r="E1090">
        <v>0</v>
      </c>
      <c r="F1090">
        <v>0</v>
      </c>
      <c r="G1090" s="9">
        <v>5.8046100000000001E-8</v>
      </c>
      <c r="H1090">
        <v>6838.81</v>
      </c>
      <c r="I1090">
        <v>9633</v>
      </c>
    </row>
    <row r="1091" spans="1:9" x14ac:dyDescent="0.25">
      <c r="A1091" t="s">
        <v>189</v>
      </c>
      <c r="B1091">
        <v>4858.62</v>
      </c>
      <c r="C1091">
        <v>4850.7</v>
      </c>
      <c r="D1091">
        <v>0</v>
      </c>
      <c r="E1091">
        <v>0</v>
      </c>
      <c r="F1091">
        <v>0</v>
      </c>
      <c r="G1091" s="9">
        <v>3.3939499999999999E-19</v>
      </c>
      <c r="H1091">
        <v>118187</v>
      </c>
      <c r="I1091">
        <v>0</v>
      </c>
    </row>
    <row r="1092" spans="1:9" x14ac:dyDescent="0.25">
      <c r="A1092" t="s">
        <v>189</v>
      </c>
      <c r="B1092">
        <v>3212.07</v>
      </c>
      <c r="C1092">
        <v>3203.72</v>
      </c>
      <c r="D1092">
        <v>0</v>
      </c>
      <c r="E1092">
        <v>0</v>
      </c>
      <c r="F1092">
        <v>0</v>
      </c>
      <c r="G1092" s="9">
        <v>5.8046100000000001E-8</v>
      </c>
      <c r="H1092">
        <v>6838.81</v>
      </c>
      <c r="I1092">
        <v>9686</v>
      </c>
    </row>
    <row r="1093" spans="1:9" x14ac:dyDescent="0.25">
      <c r="A1093" t="s">
        <v>189</v>
      </c>
      <c r="B1093">
        <v>4849.3599999999997</v>
      </c>
      <c r="C1093">
        <v>4841.3</v>
      </c>
      <c r="D1093">
        <v>0</v>
      </c>
      <c r="E1093">
        <v>0</v>
      </c>
      <c r="F1093">
        <v>0</v>
      </c>
      <c r="G1093" s="9">
        <v>1.4007999999999999E-20</v>
      </c>
      <c r="H1093">
        <v>148642</v>
      </c>
      <c r="I1093">
        <v>0</v>
      </c>
    </row>
    <row r="1094" spans="1:9" x14ac:dyDescent="0.25">
      <c r="A1094" t="s">
        <v>189</v>
      </c>
      <c r="B1094">
        <v>3182.15</v>
      </c>
      <c r="C1094">
        <v>3174.44</v>
      </c>
      <c r="D1094">
        <v>0</v>
      </c>
      <c r="E1094">
        <v>0</v>
      </c>
      <c r="F1094">
        <v>0</v>
      </c>
      <c r="G1094" s="9">
        <v>5.8046100000000001E-8</v>
      </c>
      <c r="H1094">
        <v>6838.81</v>
      </c>
      <c r="I1094">
        <v>9845</v>
      </c>
    </row>
    <row r="1095" spans="1:9" x14ac:dyDescent="0.25">
      <c r="A1095" t="s">
        <v>189</v>
      </c>
      <c r="B1095">
        <v>4843.74</v>
      </c>
      <c r="C1095">
        <v>4835.21</v>
      </c>
      <c r="D1095">
        <v>0</v>
      </c>
      <c r="E1095">
        <v>0</v>
      </c>
      <c r="F1095">
        <v>0</v>
      </c>
      <c r="G1095" s="9">
        <v>2.2030400000000001E-20</v>
      </c>
      <c r="H1095">
        <v>39439.699999999997</v>
      </c>
      <c r="I1095">
        <v>0</v>
      </c>
    </row>
    <row r="1096" spans="1:9" x14ac:dyDescent="0.25">
      <c r="A1096" t="s">
        <v>189</v>
      </c>
      <c r="B1096">
        <v>3214.48</v>
      </c>
      <c r="C1096">
        <v>3206.84</v>
      </c>
      <c r="D1096">
        <v>0</v>
      </c>
      <c r="E1096">
        <v>0</v>
      </c>
      <c r="F1096">
        <v>0</v>
      </c>
      <c r="G1096" s="9">
        <v>5.8046100000000001E-8</v>
      </c>
      <c r="H1096">
        <v>24515.200000000001</v>
      </c>
      <c r="I1096">
        <v>9654</v>
      </c>
    </row>
    <row r="1097" spans="1:9" x14ac:dyDescent="0.25">
      <c r="A1097" t="s">
        <v>189</v>
      </c>
      <c r="B1097">
        <v>4827.82</v>
      </c>
      <c r="C1097">
        <v>4820.18</v>
      </c>
      <c r="D1097">
        <v>0</v>
      </c>
      <c r="E1097">
        <v>0</v>
      </c>
      <c r="F1097">
        <v>0</v>
      </c>
      <c r="G1097" s="9">
        <v>6.1860899999999998E-22</v>
      </c>
      <c r="H1097">
        <v>68546.100000000006</v>
      </c>
      <c r="I1097">
        <v>0</v>
      </c>
    </row>
    <row r="1098" spans="1:9" x14ac:dyDescent="0.25">
      <c r="A1098" t="s">
        <v>189</v>
      </c>
      <c r="B1098">
        <v>3180.54</v>
      </c>
      <c r="C1098">
        <v>3172.75</v>
      </c>
      <c r="D1098">
        <v>0</v>
      </c>
      <c r="E1098">
        <v>0</v>
      </c>
      <c r="F1098">
        <v>0</v>
      </c>
      <c r="G1098" s="9">
        <v>5.8046100000000001E-8</v>
      </c>
      <c r="H1098">
        <v>6838.81</v>
      </c>
      <c r="I1098">
        <v>9561</v>
      </c>
    </row>
    <row r="1099" spans="1:9" x14ac:dyDescent="0.25">
      <c r="A1099" t="s">
        <v>189</v>
      </c>
      <c r="B1099">
        <v>4847.99</v>
      </c>
      <c r="C1099">
        <v>4840.1099999999997</v>
      </c>
      <c r="D1099">
        <v>0</v>
      </c>
      <c r="E1099">
        <v>0</v>
      </c>
      <c r="F1099">
        <v>0</v>
      </c>
      <c r="G1099" s="9">
        <v>1.02094E-20</v>
      </c>
      <c r="H1099">
        <v>47278.9</v>
      </c>
      <c r="I1099">
        <v>0</v>
      </c>
    </row>
    <row r="1100" spans="1:9" x14ac:dyDescent="0.25">
      <c r="A1100" t="s">
        <v>189</v>
      </c>
      <c r="B1100">
        <v>3208.75</v>
      </c>
      <c r="C1100">
        <v>3201.14</v>
      </c>
      <c r="D1100">
        <v>0</v>
      </c>
      <c r="E1100">
        <v>0</v>
      </c>
      <c r="F1100">
        <v>0</v>
      </c>
      <c r="G1100" s="9">
        <v>5.8046100000000001E-8</v>
      </c>
      <c r="H1100">
        <v>6838.81</v>
      </c>
      <c r="I1100">
        <v>9749</v>
      </c>
    </row>
    <row r="1101" spans="1:9" x14ac:dyDescent="0.25">
      <c r="A1101" t="s">
        <v>189</v>
      </c>
      <c r="B1101">
        <v>4854.3100000000004</v>
      </c>
      <c r="C1101">
        <v>4846.21</v>
      </c>
      <c r="D1101">
        <v>0</v>
      </c>
      <c r="E1101">
        <v>0</v>
      </c>
      <c r="F1101">
        <v>0</v>
      </c>
      <c r="G1101" s="9">
        <v>2.2174999999999999E-20</v>
      </c>
      <c r="H1101">
        <v>55436.1</v>
      </c>
      <c r="I1101">
        <v>0</v>
      </c>
    </row>
    <row r="1102" spans="1:9" x14ac:dyDescent="0.25">
      <c r="A1102" t="s">
        <v>189</v>
      </c>
      <c r="B1102">
        <v>3226.8</v>
      </c>
      <c r="C1102">
        <v>3219.38</v>
      </c>
      <c r="D1102">
        <v>0</v>
      </c>
      <c r="E1102">
        <v>0</v>
      </c>
      <c r="F1102">
        <v>0</v>
      </c>
      <c r="G1102" s="9">
        <v>5.8046100000000001E-8</v>
      </c>
      <c r="H1102">
        <v>6838.81</v>
      </c>
      <c r="I1102">
        <v>9791</v>
      </c>
    </row>
    <row r="1103" spans="1:9" x14ac:dyDescent="0.25">
      <c r="A1103" t="s">
        <v>189</v>
      </c>
      <c r="B1103">
        <v>4867.6000000000004</v>
      </c>
      <c r="C1103">
        <v>4859.95</v>
      </c>
      <c r="D1103">
        <v>0</v>
      </c>
      <c r="E1103">
        <v>0</v>
      </c>
      <c r="F1103">
        <v>0</v>
      </c>
      <c r="G1103" s="9">
        <v>2.7201000000000003E-23</v>
      </c>
      <c r="H1103">
        <v>108151</v>
      </c>
      <c r="I1103">
        <v>0</v>
      </c>
    </row>
    <row r="1104" spans="1:9" x14ac:dyDescent="0.25">
      <c r="A1104" t="s">
        <v>189</v>
      </c>
      <c r="B1104">
        <v>3214.2</v>
      </c>
      <c r="C1104">
        <v>3206.54</v>
      </c>
      <c r="D1104">
        <v>0</v>
      </c>
      <c r="E1104">
        <v>0</v>
      </c>
      <c r="F1104">
        <v>0</v>
      </c>
      <c r="G1104" s="9">
        <v>5.8046100000000001E-8</v>
      </c>
      <c r="H1104">
        <v>6838.81</v>
      </c>
      <c r="I1104">
        <v>9674</v>
      </c>
    </row>
    <row r="1105" spans="1:25" x14ac:dyDescent="0.25">
      <c r="A1105" t="s">
        <v>189</v>
      </c>
      <c r="B1105">
        <v>4830.99</v>
      </c>
      <c r="C1105">
        <v>4822.9799999999996</v>
      </c>
      <c r="D1105">
        <v>0</v>
      </c>
      <c r="E1105">
        <v>0</v>
      </c>
      <c r="F1105">
        <v>0</v>
      </c>
      <c r="G1105" s="9">
        <v>8.1890800000000001E-23</v>
      </c>
      <c r="H1105">
        <v>114418</v>
      </c>
      <c r="I1105">
        <v>0</v>
      </c>
    </row>
    <row r="1106" spans="1:25" x14ac:dyDescent="0.25">
      <c r="A1106" t="s">
        <v>189</v>
      </c>
      <c r="B1106">
        <v>3170.96</v>
      </c>
      <c r="C1106">
        <v>3162.94</v>
      </c>
      <c r="D1106">
        <v>0</v>
      </c>
      <c r="E1106">
        <v>0</v>
      </c>
      <c r="F1106">
        <v>0</v>
      </c>
      <c r="G1106" s="9">
        <v>5.8046100000000001E-8</v>
      </c>
      <c r="H1106">
        <v>6838.81</v>
      </c>
      <c r="I1106">
        <v>9682</v>
      </c>
    </row>
    <row r="1107" spans="1:25" x14ac:dyDescent="0.25">
      <c r="A1107" t="s">
        <v>189</v>
      </c>
      <c r="B1107">
        <v>4854.3599999999997</v>
      </c>
      <c r="C1107">
        <v>4846.58</v>
      </c>
      <c r="D1107">
        <v>0</v>
      </c>
      <c r="E1107">
        <v>0</v>
      </c>
      <c r="F1107">
        <v>0</v>
      </c>
      <c r="G1107" s="9">
        <v>2.42888E-20</v>
      </c>
      <c r="H1107">
        <v>48336.1</v>
      </c>
      <c r="I1107">
        <v>0</v>
      </c>
    </row>
    <row r="1108" spans="1:25" x14ac:dyDescent="0.25">
      <c r="A1108" t="s">
        <v>189</v>
      </c>
      <c r="B1108">
        <v>3228.21</v>
      </c>
      <c r="C1108">
        <v>3219.96</v>
      </c>
      <c r="D1108">
        <v>0</v>
      </c>
      <c r="E1108">
        <v>0</v>
      </c>
      <c r="F1108">
        <v>0</v>
      </c>
      <c r="G1108" s="9">
        <v>5.8046100000000001E-8</v>
      </c>
      <c r="H1108">
        <v>6838.81</v>
      </c>
      <c r="I1108">
        <v>9781</v>
      </c>
    </row>
    <row r="1109" spans="1:25" x14ac:dyDescent="0.25">
      <c r="A1109" t="s">
        <v>189</v>
      </c>
      <c r="B1109">
        <v>4830.88</v>
      </c>
      <c r="C1109">
        <v>4823.4399999999996</v>
      </c>
      <c r="D1109">
        <v>0</v>
      </c>
      <c r="E1109">
        <v>0</v>
      </c>
      <c r="F1109">
        <v>0</v>
      </c>
      <c r="G1109" s="9">
        <v>3.25332E-21</v>
      </c>
      <c r="H1109">
        <v>30677.4</v>
      </c>
      <c r="I1109">
        <v>0</v>
      </c>
    </row>
    <row r="1110" spans="1:25" x14ac:dyDescent="0.25">
      <c r="A1110" t="s">
        <v>189</v>
      </c>
      <c r="B1110">
        <v>3169.22</v>
      </c>
      <c r="C1110">
        <v>3161.36</v>
      </c>
      <c r="D1110">
        <v>0</v>
      </c>
      <c r="E1110">
        <v>0</v>
      </c>
      <c r="F1110">
        <v>0</v>
      </c>
      <c r="G1110" s="9">
        <v>5.8046100000000001E-8</v>
      </c>
      <c r="H1110">
        <v>6838.81</v>
      </c>
      <c r="I1110">
        <v>9726</v>
      </c>
    </row>
    <row r="1111" spans="1:25" x14ac:dyDescent="0.25">
      <c r="A1111" t="s">
        <v>189</v>
      </c>
      <c r="B1111">
        <v>4842.63</v>
      </c>
      <c r="C1111">
        <v>4834.8500000000004</v>
      </c>
      <c r="D1111">
        <v>0</v>
      </c>
      <c r="E1111">
        <v>0</v>
      </c>
      <c r="F1111">
        <v>0</v>
      </c>
      <c r="G1111" s="9">
        <v>7.2730700000000002E-20</v>
      </c>
      <c r="H1111">
        <v>86034.7</v>
      </c>
      <c r="I1111">
        <v>0</v>
      </c>
    </row>
    <row r="1112" spans="1:25" x14ac:dyDescent="0.25">
      <c r="A1112" t="s">
        <v>189</v>
      </c>
      <c r="B1112">
        <v>3206.93</v>
      </c>
      <c r="C1112">
        <v>3199.43</v>
      </c>
      <c r="D1112">
        <v>0</v>
      </c>
      <c r="E1112">
        <v>0</v>
      </c>
      <c r="F1112">
        <v>0</v>
      </c>
      <c r="G1112" s="9">
        <v>5.8046100000000001E-8</v>
      </c>
      <c r="H1112">
        <v>6838.81</v>
      </c>
      <c r="I1112">
        <v>9782</v>
      </c>
    </row>
    <row r="1113" spans="1:25" x14ac:dyDescent="0.25">
      <c r="A1113" t="s">
        <v>189</v>
      </c>
      <c r="B1113">
        <v>4873.6499999999996</v>
      </c>
      <c r="C1113">
        <v>4865.71</v>
      </c>
      <c r="D1113">
        <v>0</v>
      </c>
      <c r="E1113">
        <v>0</v>
      </c>
      <c r="F1113">
        <v>0</v>
      </c>
      <c r="G1113" s="9">
        <v>1.2846400000000001E-19</v>
      </c>
      <c r="H1113">
        <v>49464</v>
      </c>
      <c r="I1113">
        <v>0</v>
      </c>
    </row>
    <row r="1114" spans="1:25" x14ac:dyDescent="0.25">
      <c r="A1114" t="s">
        <v>189</v>
      </c>
      <c r="B1114">
        <v>3222.28</v>
      </c>
      <c r="C1114">
        <v>3214.11</v>
      </c>
      <c r="D1114">
        <v>0</v>
      </c>
      <c r="E1114">
        <v>0</v>
      </c>
      <c r="F1114">
        <v>0</v>
      </c>
      <c r="G1114" s="9">
        <v>5.8046100000000001E-8</v>
      </c>
      <c r="H1114">
        <v>6838.81</v>
      </c>
      <c r="I1114">
        <v>9510</v>
      </c>
    </row>
    <row r="1115" spans="1:25" x14ac:dyDescent="0.25">
      <c r="A1115" t="s">
        <v>189</v>
      </c>
      <c r="B1115">
        <v>4838.59</v>
      </c>
      <c r="C1115">
        <v>4830.5</v>
      </c>
      <c r="D1115">
        <v>0</v>
      </c>
      <c r="E1115">
        <v>0</v>
      </c>
      <c r="F1115">
        <v>0</v>
      </c>
      <c r="G1115" s="9">
        <v>3.8430899999999997E-20</v>
      </c>
      <c r="H1115">
        <v>107717</v>
      </c>
      <c r="I1115">
        <v>0</v>
      </c>
    </row>
    <row r="1116" spans="1:25" x14ac:dyDescent="0.25">
      <c r="A1116" t="s">
        <v>189</v>
      </c>
      <c r="B1116">
        <v>3181.47</v>
      </c>
      <c r="C1116">
        <v>3174.01</v>
      </c>
      <c r="D1116">
        <v>0</v>
      </c>
      <c r="E1116">
        <v>0</v>
      </c>
      <c r="F1116">
        <v>0</v>
      </c>
      <c r="G1116" s="9">
        <v>5.8046100000000001E-8</v>
      </c>
      <c r="H1116">
        <v>6838.81</v>
      </c>
      <c r="I1116">
        <v>9696</v>
      </c>
    </row>
    <row r="1117" spans="1:25" x14ac:dyDescent="0.25">
      <c r="A1117" t="s">
        <v>189</v>
      </c>
      <c r="B1117">
        <v>4828.3</v>
      </c>
      <c r="C1117">
        <v>4820.3</v>
      </c>
      <c r="D1117">
        <v>0</v>
      </c>
      <c r="E1117">
        <v>0</v>
      </c>
      <c r="F1117">
        <v>0</v>
      </c>
      <c r="G1117" s="9">
        <v>7.8010199999999995E-23</v>
      </c>
      <c r="H1117">
        <v>80362</v>
      </c>
      <c r="I1117">
        <v>0</v>
      </c>
    </row>
    <row r="1118" spans="1:25" x14ac:dyDescent="0.25">
      <c r="A1118" t="s">
        <v>189</v>
      </c>
      <c r="B1118">
        <v>3233.19</v>
      </c>
      <c r="C1118">
        <v>3225</v>
      </c>
      <c r="D1118">
        <v>0</v>
      </c>
      <c r="E1118">
        <v>0</v>
      </c>
      <c r="F1118">
        <v>0</v>
      </c>
      <c r="G1118" s="9">
        <v>1.7201899999999999E-8</v>
      </c>
      <c r="H1118">
        <v>6838.81</v>
      </c>
      <c r="I1118">
        <v>8930</v>
      </c>
    </row>
    <row r="1119" spans="1:25" x14ac:dyDescent="0.25">
      <c r="A1119" t="s">
        <v>189</v>
      </c>
      <c r="B1119">
        <v>4905.3900000000003</v>
      </c>
      <c r="C1119">
        <v>4897.3599999999997</v>
      </c>
      <c r="D1119">
        <v>0</v>
      </c>
      <c r="E1119">
        <v>0</v>
      </c>
      <c r="F1119">
        <v>0</v>
      </c>
      <c r="G1119" s="9">
        <v>1.26602E-21</v>
      </c>
      <c r="H1119">
        <v>106063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189</v>
      </c>
      <c r="B1120">
        <v>3223.83</v>
      </c>
      <c r="C1120">
        <v>3215.61</v>
      </c>
      <c r="D1120">
        <v>0</v>
      </c>
      <c r="E1120">
        <v>0</v>
      </c>
      <c r="F1120">
        <v>0</v>
      </c>
      <c r="G1120" s="9">
        <v>5.8046100000000001E-8</v>
      </c>
      <c r="H1120">
        <v>6838.81</v>
      </c>
      <c r="I1120">
        <v>9620</v>
      </c>
      <c r="R1120">
        <f>AVERAGE(B1071:B1120)</f>
        <v>4019.0303999999992</v>
      </c>
      <c r="S1120">
        <f>AVERAGE(C1071:C1120)</f>
        <v>4010.8973999999989</v>
      </c>
      <c r="U1120">
        <f>_xlfn.VAR.P(B1071:B1120)</f>
        <v>671009.89536784671</v>
      </c>
      <c r="V1120">
        <f>_xlfn.VAR.P(C1071:C1120)</f>
        <v>671137.27007125551</v>
      </c>
      <c r="X1120">
        <f>1.96*SQRT(U1120)/50</f>
        <v>32.110755917885953</v>
      </c>
      <c r="Y1120">
        <f>1.96*SQRT(V1120)/50</f>
        <v>32.113803491369474</v>
      </c>
    </row>
    <row r="1121" spans="1:9" x14ac:dyDescent="0.25">
      <c r="A1121" t="s">
        <v>190</v>
      </c>
      <c r="B1121">
        <v>201044.40539999999</v>
      </c>
      <c r="C1121" t="s">
        <v>37</v>
      </c>
    </row>
    <row r="1122" spans="1:9" x14ac:dyDescent="0.25">
      <c r="A1122" t="s">
        <v>191</v>
      </c>
      <c r="B1122">
        <v>77638.5</v>
      </c>
      <c r="C1122">
        <v>77630.3</v>
      </c>
      <c r="D1122">
        <v>0</v>
      </c>
      <c r="E1122">
        <v>0</v>
      </c>
      <c r="F1122">
        <v>0</v>
      </c>
      <c r="G1122" s="9">
        <v>2.5794500000000001E-24</v>
      </c>
      <c r="H1122">
        <v>73515</v>
      </c>
      <c r="I1122">
        <v>1616160</v>
      </c>
    </row>
    <row r="1123" spans="1:9" x14ac:dyDescent="0.25">
      <c r="A1123" t="s">
        <v>191</v>
      </c>
      <c r="B1123">
        <v>77625.100000000006</v>
      </c>
      <c r="C1123">
        <v>77616.800000000003</v>
      </c>
      <c r="D1123">
        <v>0</v>
      </c>
      <c r="E1123">
        <v>0</v>
      </c>
      <c r="F1123">
        <v>0</v>
      </c>
      <c r="G1123" s="9">
        <v>4.6469999999999999E-23</v>
      </c>
      <c r="H1123">
        <v>21295.200000000001</v>
      </c>
      <c r="I1123">
        <v>1616160</v>
      </c>
    </row>
    <row r="1124" spans="1:9" x14ac:dyDescent="0.25">
      <c r="A1124" t="s">
        <v>191</v>
      </c>
      <c r="B1124">
        <v>77349.600000000006</v>
      </c>
      <c r="C1124">
        <v>77341.3</v>
      </c>
      <c r="D1124">
        <v>0</v>
      </c>
      <c r="E1124">
        <v>0</v>
      </c>
      <c r="F1124">
        <v>0</v>
      </c>
      <c r="G1124" s="9">
        <v>4.6472299999999998E-23</v>
      </c>
      <c r="H1124">
        <v>44789.7</v>
      </c>
      <c r="I1124">
        <v>1616160</v>
      </c>
    </row>
    <row r="1125" spans="1:9" x14ac:dyDescent="0.25">
      <c r="A1125" t="s">
        <v>191</v>
      </c>
      <c r="B1125">
        <v>77376.3</v>
      </c>
      <c r="C1125">
        <v>77368.7</v>
      </c>
      <c r="D1125">
        <v>0</v>
      </c>
      <c r="E1125">
        <v>0</v>
      </c>
      <c r="F1125">
        <v>0</v>
      </c>
      <c r="G1125" s="9">
        <v>2.2462500000000002E-21</v>
      </c>
      <c r="H1125">
        <v>73515</v>
      </c>
      <c r="I1125">
        <v>1616160</v>
      </c>
    </row>
    <row r="1126" spans="1:9" x14ac:dyDescent="0.25">
      <c r="A1126" t="s">
        <v>191</v>
      </c>
      <c r="B1126">
        <v>77079.100000000006</v>
      </c>
      <c r="C1126">
        <v>77071.199999999997</v>
      </c>
      <c r="D1126">
        <v>0</v>
      </c>
      <c r="E1126">
        <v>0</v>
      </c>
      <c r="F1126">
        <v>0</v>
      </c>
      <c r="G1126" s="9">
        <v>4.6472299999999998E-23</v>
      </c>
      <c r="H1126">
        <v>73507.600000000006</v>
      </c>
      <c r="I1126">
        <v>1616160</v>
      </c>
    </row>
    <row r="1127" spans="1:9" x14ac:dyDescent="0.25">
      <c r="A1127" t="s">
        <v>191</v>
      </c>
      <c r="B1127">
        <v>77319.899999999994</v>
      </c>
      <c r="C1127">
        <v>77312.5</v>
      </c>
      <c r="D1127">
        <v>0</v>
      </c>
      <c r="E1127">
        <v>0</v>
      </c>
      <c r="F1127">
        <v>0</v>
      </c>
      <c r="G1127" s="9">
        <v>5.6645100000000003E-24</v>
      </c>
      <c r="H1127">
        <v>18899</v>
      </c>
      <c r="I1127">
        <v>1616160</v>
      </c>
    </row>
    <row r="1128" spans="1:9" x14ac:dyDescent="0.25">
      <c r="A1128" t="s">
        <v>191</v>
      </c>
      <c r="B1128">
        <v>77286.899999999994</v>
      </c>
      <c r="C1128">
        <v>77278.7</v>
      </c>
      <c r="D1128">
        <v>0</v>
      </c>
      <c r="E1128">
        <v>0</v>
      </c>
      <c r="F1128">
        <v>0</v>
      </c>
      <c r="G1128" s="9">
        <v>4.6469999999999999E-23</v>
      </c>
      <c r="H1128">
        <v>18899</v>
      </c>
      <c r="I1128">
        <v>1616160</v>
      </c>
    </row>
    <row r="1129" spans="1:9" x14ac:dyDescent="0.25">
      <c r="A1129" t="s">
        <v>191</v>
      </c>
      <c r="B1129">
        <v>77360.100000000006</v>
      </c>
      <c r="C1129">
        <v>77352</v>
      </c>
      <c r="D1129">
        <v>0</v>
      </c>
      <c r="E1129">
        <v>0</v>
      </c>
      <c r="F1129">
        <v>0</v>
      </c>
      <c r="G1129" s="9">
        <v>4.64717E-23</v>
      </c>
      <c r="H1129">
        <v>21299.1</v>
      </c>
      <c r="I1129">
        <v>1616160</v>
      </c>
    </row>
    <row r="1130" spans="1:9" x14ac:dyDescent="0.25">
      <c r="A1130" t="s">
        <v>191</v>
      </c>
      <c r="B1130">
        <v>77286.399999999994</v>
      </c>
      <c r="C1130">
        <v>77278.8</v>
      </c>
      <c r="D1130">
        <v>0</v>
      </c>
      <c r="E1130">
        <v>0</v>
      </c>
      <c r="F1130">
        <v>0</v>
      </c>
      <c r="G1130" s="9">
        <v>7.3184200000000001E-24</v>
      </c>
      <c r="H1130">
        <v>73507.600000000006</v>
      </c>
      <c r="I1130">
        <v>1616160</v>
      </c>
    </row>
    <row r="1131" spans="1:9" x14ac:dyDescent="0.25">
      <c r="A1131" t="s">
        <v>191</v>
      </c>
      <c r="B1131">
        <v>77264.2</v>
      </c>
      <c r="C1131">
        <v>77256.2</v>
      </c>
      <c r="D1131">
        <v>0</v>
      </c>
      <c r="E1131">
        <v>0</v>
      </c>
      <c r="F1131">
        <v>0</v>
      </c>
      <c r="G1131" s="9">
        <v>2.2462500000000002E-21</v>
      </c>
      <c r="H1131">
        <v>18899</v>
      </c>
      <c r="I1131">
        <v>1616160</v>
      </c>
    </row>
    <row r="1132" spans="1:9" x14ac:dyDescent="0.25">
      <c r="A1132" t="s">
        <v>191</v>
      </c>
      <c r="B1132">
        <v>77160.100000000006</v>
      </c>
      <c r="C1132">
        <v>77152</v>
      </c>
      <c r="D1132">
        <v>0</v>
      </c>
      <c r="E1132">
        <v>0</v>
      </c>
      <c r="F1132">
        <v>0</v>
      </c>
      <c r="G1132" s="9">
        <v>2.5802200000000001E-24</v>
      </c>
      <c r="H1132">
        <v>64149.1</v>
      </c>
      <c r="I1132">
        <v>1616160</v>
      </c>
    </row>
    <row r="1133" spans="1:9" x14ac:dyDescent="0.25">
      <c r="A1133" t="s">
        <v>191</v>
      </c>
      <c r="B1133">
        <v>77323.7</v>
      </c>
      <c r="C1133">
        <v>77316</v>
      </c>
      <c r="D1133">
        <v>0</v>
      </c>
      <c r="E1133">
        <v>0</v>
      </c>
      <c r="F1133">
        <v>0</v>
      </c>
      <c r="G1133" s="9">
        <v>3.5978999999999997E-23</v>
      </c>
      <c r="H1133">
        <v>73515</v>
      </c>
      <c r="I1133">
        <v>1616160</v>
      </c>
    </row>
    <row r="1134" spans="1:9" x14ac:dyDescent="0.25">
      <c r="A1134" t="s">
        <v>191</v>
      </c>
      <c r="B1134">
        <v>77250.100000000006</v>
      </c>
      <c r="C1134">
        <v>77242.600000000006</v>
      </c>
      <c r="D1134">
        <v>0</v>
      </c>
      <c r="E1134">
        <v>0</v>
      </c>
      <c r="F1134">
        <v>0</v>
      </c>
      <c r="G1134" s="9">
        <v>4.64716E-23</v>
      </c>
      <c r="H1134">
        <v>18899</v>
      </c>
      <c r="I1134">
        <v>1616160</v>
      </c>
    </row>
    <row r="1135" spans="1:9" x14ac:dyDescent="0.25">
      <c r="A1135" t="s">
        <v>191</v>
      </c>
      <c r="B1135">
        <v>77406.7</v>
      </c>
      <c r="C1135">
        <v>77398.899999999994</v>
      </c>
      <c r="D1135">
        <v>0</v>
      </c>
      <c r="E1135">
        <v>0</v>
      </c>
      <c r="F1135">
        <v>0</v>
      </c>
      <c r="G1135" s="9">
        <v>4.64718E-23</v>
      </c>
      <c r="H1135">
        <v>64155.6</v>
      </c>
      <c r="I1135">
        <v>1616160</v>
      </c>
    </row>
    <row r="1136" spans="1:9" x14ac:dyDescent="0.25">
      <c r="A1136" t="s">
        <v>191</v>
      </c>
      <c r="B1136">
        <v>77459.600000000006</v>
      </c>
      <c r="C1136">
        <v>77452.2</v>
      </c>
      <c r="D1136">
        <v>0</v>
      </c>
      <c r="E1136">
        <v>0</v>
      </c>
      <c r="F1136">
        <v>0</v>
      </c>
      <c r="G1136" s="9">
        <v>2.5794500000000001E-24</v>
      </c>
      <c r="H1136">
        <v>73515</v>
      </c>
      <c r="I1136">
        <v>1616160</v>
      </c>
    </row>
    <row r="1137" spans="1:9" x14ac:dyDescent="0.25">
      <c r="A1137" t="s">
        <v>191</v>
      </c>
      <c r="B1137">
        <v>77345.3</v>
      </c>
      <c r="C1137">
        <v>77337.8</v>
      </c>
      <c r="D1137">
        <v>0</v>
      </c>
      <c r="E1137">
        <v>0</v>
      </c>
      <c r="F1137">
        <v>0</v>
      </c>
      <c r="G1137" s="9">
        <v>2.57935E-24</v>
      </c>
      <c r="H1137">
        <v>18899</v>
      </c>
      <c r="I1137">
        <v>1616160</v>
      </c>
    </row>
    <row r="1138" spans="1:9" x14ac:dyDescent="0.25">
      <c r="A1138" t="s">
        <v>191</v>
      </c>
      <c r="B1138">
        <v>77039.3</v>
      </c>
      <c r="C1138">
        <v>77031.399999999994</v>
      </c>
      <c r="D1138">
        <v>0</v>
      </c>
      <c r="E1138">
        <v>0</v>
      </c>
      <c r="F1138">
        <v>0</v>
      </c>
      <c r="G1138" s="9">
        <v>4.6470900000000002E-23</v>
      </c>
      <c r="H1138">
        <v>73507.600000000006</v>
      </c>
      <c r="I1138">
        <v>1616160</v>
      </c>
    </row>
    <row r="1139" spans="1:9" x14ac:dyDescent="0.25">
      <c r="A1139" t="s">
        <v>191</v>
      </c>
      <c r="B1139">
        <v>77128.100000000006</v>
      </c>
      <c r="C1139">
        <v>77120.2</v>
      </c>
      <c r="D1139">
        <v>0</v>
      </c>
      <c r="E1139">
        <v>0</v>
      </c>
      <c r="F1139">
        <v>0</v>
      </c>
      <c r="G1139" s="9">
        <v>1.9128599999999999E-22</v>
      </c>
      <c r="H1139">
        <v>19817.5</v>
      </c>
      <c r="I1139">
        <v>1616160</v>
      </c>
    </row>
    <row r="1140" spans="1:9" x14ac:dyDescent="0.25">
      <c r="A1140" t="s">
        <v>191</v>
      </c>
      <c r="B1140">
        <v>77250.7</v>
      </c>
      <c r="C1140">
        <v>77243</v>
      </c>
      <c r="D1140">
        <v>0</v>
      </c>
      <c r="E1140">
        <v>0</v>
      </c>
      <c r="F1140">
        <v>0</v>
      </c>
      <c r="G1140" s="9">
        <v>3.5924100000000002E-23</v>
      </c>
      <c r="H1140">
        <v>18899</v>
      </c>
      <c r="I1140">
        <v>1616160</v>
      </c>
    </row>
    <row r="1141" spans="1:9" x14ac:dyDescent="0.25">
      <c r="A1141" t="s">
        <v>191</v>
      </c>
      <c r="B1141">
        <v>77151.199999999997</v>
      </c>
      <c r="C1141">
        <v>77143.399999999994</v>
      </c>
      <c r="D1141">
        <v>0</v>
      </c>
      <c r="E1141">
        <v>0</v>
      </c>
      <c r="F1141">
        <v>0</v>
      </c>
      <c r="G1141" s="9">
        <v>3.5968600000000002E-23</v>
      </c>
      <c r="H1141">
        <v>73515</v>
      </c>
      <c r="I1141">
        <v>1616160</v>
      </c>
    </row>
    <row r="1142" spans="1:9" x14ac:dyDescent="0.25">
      <c r="A1142" t="s">
        <v>191</v>
      </c>
      <c r="B1142">
        <v>77254.3</v>
      </c>
      <c r="C1142">
        <v>77246.399999999994</v>
      </c>
      <c r="D1142">
        <v>0</v>
      </c>
      <c r="E1142">
        <v>0</v>
      </c>
      <c r="F1142">
        <v>0</v>
      </c>
      <c r="G1142" s="9">
        <v>4.6472299999999998E-23</v>
      </c>
      <c r="H1142">
        <v>19817.400000000001</v>
      </c>
      <c r="I1142">
        <v>1616160</v>
      </c>
    </row>
    <row r="1143" spans="1:9" x14ac:dyDescent="0.25">
      <c r="A1143" t="s">
        <v>191</v>
      </c>
      <c r="B1143">
        <v>77244.100000000006</v>
      </c>
      <c r="C1143">
        <v>77236.100000000006</v>
      </c>
      <c r="D1143">
        <v>0</v>
      </c>
      <c r="E1143">
        <v>0</v>
      </c>
      <c r="F1143">
        <v>0</v>
      </c>
      <c r="G1143" s="9">
        <v>4.64718E-23</v>
      </c>
      <c r="H1143">
        <v>18899</v>
      </c>
      <c r="I1143">
        <v>1616160</v>
      </c>
    </row>
    <row r="1144" spans="1:9" x14ac:dyDescent="0.25">
      <c r="A1144" t="s">
        <v>191</v>
      </c>
      <c r="B1144">
        <v>77416.600000000006</v>
      </c>
      <c r="C1144">
        <v>77408.3</v>
      </c>
      <c r="D1144">
        <v>0</v>
      </c>
      <c r="E1144">
        <v>0</v>
      </c>
      <c r="F1144">
        <v>0</v>
      </c>
      <c r="G1144" s="9">
        <v>2.2460299999999999E-21</v>
      </c>
      <c r="H1144">
        <v>18899</v>
      </c>
      <c r="I1144">
        <v>1616160</v>
      </c>
    </row>
    <row r="1145" spans="1:9" x14ac:dyDescent="0.25">
      <c r="A1145" t="s">
        <v>191</v>
      </c>
      <c r="B1145">
        <v>77447.7</v>
      </c>
      <c r="C1145">
        <v>77440.100000000006</v>
      </c>
      <c r="D1145">
        <v>0</v>
      </c>
      <c r="E1145">
        <v>0</v>
      </c>
      <c r="F1145">
        <v>0</v>
      </c>
      <c r="G1145" s="9">
        <v>3.5966800000000001E-23</v>
      </c>
      <c r="H1145">
        <v>64155.6</v>
      </c>
      <c r="I1145">
        <v>1616160</v>
      </c>
    </row>
    <row r="1146" spans="1:9" x14ac:dyDescent="0.25">
      <c r="A1146" t="s">
        <v>191</v>
      </c>
      <c r="B1146">
        <v>77312.899999999994</v>
      </c>
      <c r="C1146">
        <v>77305.5</v>
      </c>
      <c r="D1146">
        <v>0</v>
      </c>
      <c r="E1146">
        <v>0</v>
      </c>
      <c r="F1146">
        <v>0</v>
      </c>
      <c r="G1146" s="9">
        <v>2.5794500000000001E-24</v>
      </c>
      <c r="H1146">
        <v>21299.1</v>
      </c>
      <c r="I1146">
        <v>1616160</v>
      </c>
    </row>
    <row r="1147" spans="1:9" x14ac:dyDescent="0.25">
      <c r="A1147" t="s">
        <v>191</v>
      </c>
      <c r="B1147">
        <v>77028.899999999994</v>
      </c>
      <c r="C1147">
        <v>77020.800000000003</v>
      </c>
      <c r="D1147">
        <v>0</v>
      </c>
      <c r="E1147">
        <v>0</v>
      </c>
      <c r="F1147">
        <v>0</v>
      </c>
      <c r="G1147" s="9">
        <v>1.9123700000000001E-22</v>
      </c>
      <c r="H1147">
        <v>64149.1</v>
      </c>
      <c r="I1147">
        <v>1616160</v>
      </c>
    </row>
    <row r="1148" spans="1:9" x14ac:dyDescent="0.25">
      <c r="A1148" t="s">
        <v>191</v>
      </c>
      <c r="B1148">
        <v>77249.399999999994</v>
      </c>
      <c r="C1148">
        <v>77240.899999999994</v>
      </c>
      <c r="D1148">
        <v>0</v>
      </c>
      <c r="E1148">
        <v>0</v>
      </c>
      <c r="F1148">
        <v>0</v>
      </c>
      <c r="G1148" s="9">
        <v>3.5968600000000002E-23</v>
      </c>
      <c r="H1148">
        <v>73507.600000000006</v>
      </c>
      <c r="I1148">
        <v>1616160</v>
      </c>
    </row>
    <row r="1149" spans="1:9" x14ac:dyDescent="0.25">
      <c r="A1149" t="s">
        <v>191</v>
      </c>
      <c r="B1149">
        <v>77315.399999999994</v>
      </c>
      <c r="C1149">
        <v>77307.899999999994</v>
      </c>
      <c r="D1149">
        <v>0</v>
      </c>
      <c r="E1149">
        <v>0</v>
      </c>
      <c r="F1149">
        <v>0</v>
      </c>
      <c r="G1149" s="9">
        <v>5.66442E-24</v>
      </c>
      <c r="H1149">
        <v>73515</v>
      </c>
      <c r="I1149">
        <v>1616160</v>
      </c>
    </row>
    <row r="1150" spans="1:9" x14ac:dyDescent="0.25">
      <c r="A1150" t="s">
        <v>191</v>
      </c>
      <c r="B1150">
        <v>77302.399999999994</v>
      </c>
      <c r="C1150">
        <v>77293.8</v>
      </c>
      <c r="D1150">
        <v>0</v>
      </c>
      <c r="E1150">
        <v>0</v>
      </c>
      <c r="F1150">
        <v>0</v>
      </c>
      <c r="G1150" s="9">
        <v>2.2462500000000002E-21</v>
      </c>
      <c r="H1150">
        <v>25757.200000000001</v>
      </c>
      <c r="I1150">
        <v>1616160</v>
      </c>
    </row>
    <row r="1151" spans="1:9" x14ac:dyDescent="0.25">
      <c r="A1151" t="s">
        <v>191</v>
      </c>
      <c r="B1151">
        <v>77391.100000000006</v>
      </c>
      <c r="C1151">
        <v>77383</v>
      </c>
      <c r="D1151">
        <v>0</v>
      </c>
      <c r="E1151">
        <v>0</v>
      </c>
      <c r="F1151">
        <v>0</v>
      </c>
      <c r="G1151" s="9">
        <v>2.5794500000000001E-24</v>
      </c>
      <c r="H1151">
        <v>73515</v>
      </c>
      <c r="I1151">
        <v>1616160</v>
      </c>
    </row>
    <row r="1152" spans="1:9" x14ac:dyDescent="0.25">
      <c r="A1152" t="s">
        <v>191</v>
      </c>
      <c r="B1152">
        <v>77312.5</v>
      </c>
      <c r="C1152">
        <v>77304.600000000006</v>
      </c>
      <c r="D1152">
        <v>0</v>
      </c>
      <c r="E1152">
        <v>0</v>
      </c>
      <c r="F1152">
        <v>0</v>
      </c>
      <c r="G1152" s="9">
        <v>3.5968199999999998E-23</v>
      </c>
      <c r="H1152">
        <v>18899</v>
      </c>
      <c r="I1152">
        <v>1616160</v>
      </c>
    </row>
    <row r="1153" spans="1:9" x14ac:dyDescent="0.25">
      <c r="A1153" t="s">
        <v>191</v>
      </c>
      <c r="B1153">
        <v>77029.7</v>
      </c>
      <c r="C1153">
        <v>77021.899999999994</v>
      </c>
      <c r="D1153">
        <v>0</v>
      </c>
      <c r="E1153">
        <v>0</v>
      </c>
      <c r="F1153">
        <v>0</v>
      </c>
      <c r="G1153" s="9">
        <v>2.1207099999999999E-22</v>
      </c>
      <c r="H1153">
        <v>44789.599999999999</v>
      </c>
      <c r="I1153">
        <v>1616160</v>
      </c>
    </row>
    <row r="1154" spans="1:9" x14ac:dyDescent="0.25">
      <c r="A1154" t="s">
        <v>191</v>
      </c>
      <c r="B1154">
        <v>77409.100000000006</v>
      </c>
      <c r="C1154">
        <v>77401.399999999994</v>
      </c>
      <c r="D1154">
        <v>0</v>
      </c>
      <c r="E1154">
        <v>0</v>
      </c>
      <c r="F1154">
        <v>0</v>
      </c>
      <c r="G1154" s="9">
        <v>4.64717E-23</v>
      </c>
      <c r="H1154">
        <v>73514.2</v>
      </c>
      <c r="I1154">
        <v>1616160</v>
      </c>
    </row>
    <row r="1155" spans="1:9" x14ac:dyDescent="0.25">
      <c r="A1155" t="s">
        <v>191</v>
      </c>
      <c r="B1155">
        <v>77272.899999999994</v>
      </c>
      <c r="C1155">
        <v>77265.2</v>
      </c>
      <c r="D1155">
        <v>0</v>
      </c>
      <c r="E1155">
        <v>0</v>
      </c>
      <c r="F1155">
        <v>0</v>
      </c>
      <c r="G1155" s="9">
        <v>4.64717E-23</v>
      </c>
      <c r="H1155">
        <v>73507.600000000006</v>
      </c>
      <c r="I1155">
        <v>1616160</v>
      </c>
    </row>
    <row r="1156" spans="1:9" x14ac:dyDescent="0.25">
      <c r="A1156" t="s">
        <v>191</v>
      </c>
      <c r="B1156">
        <v>77374.8</v>
      </c>
      <c r="C1156">
        <v>77366.3</v>
      </c>
      <c r="D1156">
        <v>0</v>
      </c>
      <c r="E1156">
        <v>0</v>
      </c>
      <c r="F1156">
        <v>0</v>
      </c>
      <c r="G1156" s="9">
        <v>2.5794500000000001E-24</v>
      </c>
      <c r="H1156">
        <v>21298.7</v>
      </c>
      <c r="I1156">
        <v>1616160</v>
      </c>
    </row>
    <row r="1157" spans="1:9" x14ac:dyDescent="0.25">
      <c r="A1157" t="s">
        <v>191</v>
      </c>
      <c r="B1157">
        <v>77407.100000000006</v>
      </c>
      <c r="C1157">
        <v>77399.199999999997</v>
      </c>
      <c r="D1157">
        <v>0</v>
      </c>
      <c r="E1157">
        <v>0</v>
      </c>
      <c r="F1157">
        <v>0</v>
      </c>
      <c r="G1157" s="9">
        <v>4.6469999999999999E-23</v>
      </c>
      <c r="H1157">
        <v>73515</v>
      </c>
      <c r="I1157">
        <v>1616160</v>
      </c>
    </row>
    <row r="1158" spans="1:9" x14ac:dyDescent="0.25">
      <c r="A1158" t="s">
        <v>191</v>
      </c>
      <c r="B1158">
        <v>77323.199999999997</v>
      </c>
      <c r="C1158">
        <v>77315.5</v>
      </c>
      <c r="D1158">
        <v>0</v>
      </c>
      <c r="E1158">
        <v>0</v>
      </c>
      <c r="F1158">
        <v>0</v>
      </c>
      <c r="G1158" s="9">
        <v>1.9963900000000001E-24</v>
      </c>
      <c r="H1158">
        <v>18899</v>
      </c>
      <c r="I1158">
        <v>1616160</v>
      </c>
    </row>
    <row r="1159" spans="1:9" x14ac:dyDescent="0.25">
      <c r="A1159" t="s">
        <v>191</v>
      </c>
      <c r="B1159">
        <v>77171.600000000006</v>
      </c>
      <c r="C1159">
        <v>77164.2</v>
      </c>
      <c r="D1159">
        <v>0</v>
      </c>
      <c r="E1159">
        <v>0</v>
      </c>
      <c r="F1159">
        <v>0</v>
      </c>
      <c r="G1159" s="9">
        <v>2.5794800000000001E-24</v>
      </c>
      <c r="H1159">
        <v>73515</v>
      </c>
      <c r="I1159">
        <v>-2028545542</v>
      </c>
    </row>
    <row r="1160" spans="1:9" x14ac:dyDescent="0.25">
      <c r="A1160" t="s">
        <v>191</v>
      </c>
      <c r="B1160">
        <v>77273.3</v>
      </c>
      <c r="C1160">
        <v>77265.3</v>
      </c>
      <c r="D1160">
        <v>0</v>
      </c>
      <c r="E1160">
        <v>0</v>
      </c>
      <c r="F1160">
        <v>0</v>
      </c>
      <c r="G1160" s="9">
        <v>4.6472299999999998E-23</v>
      </c>
      <c r="H1160">
        <v>19817.5</v>
      </c>
      <c r="I1160">
        <v>-1172424942</v>
      </c>
    </row>
    <row r="1161" spans="1:9" x14ac:dyDescent="0.25">
      <c r="A1161" t="s">
        <v>191</v>
      </c>
      <c r="B1161">
        <v>77261.600000000006</v>
      </c>
      <c r="C1161">
        <v>77251.8</v>
      </c>
      <c r="D1161">
        <v>0</v>
      </c>
      <c r="E1161">
        <v>0</v>
      </c>
      <c r="F1161">
        <v>0</v>
      </c>
      <c r="G1161" s="9">
        <v>2.2462500000000002E-21</v>
      </c>
      <c r="H1161">
        <v>21298.7</v>
      </c>
      <c r="I1161">
        <v>-722051353</v>
      </c>
    </row>
    <row r="1162" spans="1:9" x14ac:dyDescent="0.25">
      <c r="A1162" t="s">
        <v>191</v>
      </c>
      <c r="B1162">
        <v>77389.399999999994</v>
      </c>
      <c r="C1162">
        <v>77380.899999999994</v>
      </c>
      <c r="D1162">
        <v>0</v>
      </c>
      <c r="E1162">
        <v>0</v>
      </c>
      <c r="F1162">
        <v>0</v>
      </c>
      <c r="G1162" s="9">
        <v>4.64717E-23</v>
      </c>
      <c r="H1162">
        <v>18899</v>
      </c>
      <c r="I1162">
        <v>-1714306786</v>
      </c>
    </row>
    <row r="1163" spans="1:9" x14ac:dyDescent="0.25">
      <c r="A1163" t="s">
        <v>191</v>
      </c>
      <c r="B1163">
        <v>77451.8</v>
      </c>
      <c r="C1163">
        <v>77443.7</v>
      </c>
      <c r="D1163">
        <v>0</v>
      </c>
      <c r="E1163">
        <v>0</v>
      </c>
      <c r="F1163">
        <v>0</v>
      </c>
      <c r="G1163" s="9">
        <v>4.6469999999999999E-23</v>
      </c>
      <c r="H1163">
        <v>73515</v>
      </c>
      <c r="I1163">
        <v>-1714306786</v>
      </c>
    </row>
    <row r="1164" spans="1:9" x14ac:dyDescent="0.25">
      <c r="A1164" t="s">
        <v>191</v>
      </c>
      <c r="B1164">
        <v>77364.3</v>
      </c>
      <c r="C1164">
        <v>77356.800000000003</v>
      </c>
      <c r="D1164">
        <v>0</v>
      </c>
      <c r="E1164">
        <v>0</v>
      </c>
      <c r="F1164">
        <v>0</v>
      </c>
      <c r="G1164" s="9">
        <v>2.2462500000000002E-21</v>
      </c>
      <c r="H1164">
        <v>18899</v>
      </c>
      <c r="I1164">
        <v>-1714306786</v>
      </c>
    </row>
    <row r="1165" spans="1:9" x14ac:dyDescent="0.25">
      <c r="A1165" t="s">
        <v>191</v>
      </c>
      <c r="B1165">
        <v>77382</v>
      </c>
      <c r="C1165">
        <v>77374.3</v>
      </c>
      <c r="D1165">
        <v>0</v>
      </c>
      <c r="E1165">
        <v>0</v>
      </c>
      <c r="F1165">
        <v>0</v>
      </c>
      <c r="G1165" s="9">
        <v>4.64718E-23</v>
      </c>
      <c r="H1165">
        <v>18899</v>
      </c>
      <c r="I1165">
        <v>-1714306786</v>
      </c>
    </row>
    <row r="1166" spans="1:9" x14ac:dyDescent="0.25">
      <c r="A1166" t="s">
        <v>191</v>
      </c>
      <c r="B1166">
        <v>77485.600000000006</v>
      </c>
      <c r="C1166">
        <v>77477.8</v>
      </c>
      <c r="D1166">
        <v>0</v>
      </c>
      <c r="E1166">
        <v>0</v>
      </c>
      <c r="F1166">
        <v>0</v>
      </c>
      <c r="G1166" s="9">
        <v>3.5966800000000001E-23</v>
      </c>
      <c r="H1166">
        <v>73514.2</v>
      </c>
      <c r="I1166">
        <v>-1714306786</v>
      </c>
    </row>
    <row r="1167" spans="1:9" x14ac:dyDescent="0.25">
      <c r="A1167" t="s">
        <v>191</v>
      </c>
      <c r="B1167">
        <v>77370</v>
      </c>
      <c r="C1167">
        <v>77362.3</v>
      </c>
      <c r="D1167">
        <v>0</v>
      </c>
      <c r="E1167">
        <v>0</v>
      </c>
      <c r="F1167">
        <v>0</v>
      </c>
      <c r="G1167" s="9">
        <v>3.5968099999999998E-23</v>
      </c>
      <c r="H1167">
        <v>18899</v>
      </c>
      <c r="I1167">
        <v>-1714306786</v>
      </c>
    </row>
    <row r="1168" spans="1:9" x14ac:dyDescent="0.25">
      <c r="A1168" t="s">
        <v>191</v>
      </c>
      <c r="B1168">
        <v>77130</v>
      </c>
      <c r="C1168">
        <v>77122.100000000006</v>
      </c>
      <c r="D1168">
        <v>0</v>
      </c>
      <c r="E1168">
        <v>0</v>
      </c>
      <c r="F1168">
        <v>0</v>
      </c>
      <c r="G1168" s="9">
        <v>4.6472299999999998E-23</v>
      </c>
      <c r="H1168">
        <v>73507.600000000006</v>
      </c>
      <c r="I1168">
        <v>-1714306786</v>
      </c>
    </row>
    <row r="1169" spans="1:25" x14ac:dyDescent="0.25">
      <c r="A1169" t="s">
        <v>191</v>
      </c>
      <c r="B1169">
        <v>77223.5</v>
      </c>
      <c r="C1169">
        <v>77215.100000000006</v>
      </c>
      <c r="D1169">
        <v>0</v>
      </c>
      <c r="E1169">
        <v>0</v>
      </c>
      <c r="F1169">
        <v>0</v>
      </c>
      <c r="G1169" s="9">
        <v>1.29115E-23</v>
      </c>
      <c r="H1169">
        <v>19828.7</v>
      </c>
      <c r="I1169">
        <v>1220698820</v>
      </c>
    </row>
    <row r="1170" spans="1:25" x14ac:dyDescent="0.25">
      <c r="A1170" t="s">
        <v>191</v>
      </c>
      <c r="B1170">
        <v>77305</v>
      </c>
      <c r="C1170">
        <v>77296.399999999994</v>
      </c>
      <c r="D1170">
        <v>0</v>
      </c>
      <c r="E1170">
        <v>0</v>
      </c>
      <c r="F1170">
        <v>0</v>
      </c>
      <c r="G1170" s="9">
        <v>3.5968199999999998E-23</v>
      </c>
      <c r="H1170">
        <v>73515</v>
      </c>
      <c r="I1170">
        <v>1220698820</v>
      </c>
    </row>
    <row r="1171" spans="1:25" x14ac:dyDescent="0.25">
      <c r="A1171" t="s">
        <v>191</v>
      </c>
      <c r="B1171">
        <v>77399.8</v>
      </c>
      <c r="C1171">
        <v>77391.899999999994</v>
      </c>
      <c r="D1171">
        <v>0</v>
      </c>
      <c r="E1171">
        <v>0</v>
      </c>
      <c r="F1171">
        <v>0</v>
      </c>
      <c r="G1171" s="9">
        <v>7.3181500000000005E-24</v>
      </c>
      <c r="H1171">
        <v>18899</v>
      </c>
      <c r="I1171">
        <v>1220698820</v>
      </c>
    </row>
    <row r="1172" spans="1:25" x14ac:dyDescent="0.25">
      <c r="A1172" t="s">
        <v>191</v>
      </c>
      <c r="B1172">
        <v>77437.8</v>
      </c>
      <c r="C1172">
        <v>77429.8</v>
      </c>
      <c r="D1172">
        <v>0</v>
      </c>
      <c r="E1172">
        <v>0</v>
      </c>
      <c r="F1172">
        <v>0</v>
      </c>
      <c r="G1172" s="9">
        <v>4.6469999999999999E-23</v>
      </c>
      <c r="H1172">
        <v>18899</v>
      </c>
      <c r="I1172">
        <v>1220698820</v>
      </c>
    </row>
    <row r="1173" spans="1:25" x14ac:dyDescent="0.25">
      <c r="A1173" t="s">
        <v>191</v>
      </c>
      <c r="B1173">
        <v>77252.899999999994</v>
      </c>
      <c r="C1173">
        <v>77244.399999999994</v>
      </c>
      <c r="D1173">
        <v>0</v>
      </c>
      <c r="E1173">
        <v>0</v>
      </c>
      <c r="F1173">
        <v>0</v>
      </c>
      <c r="G1173" s="9">
        <v>7.3184100000000007E-24</v>
      </c>
      <c r="H1173">
        <v>73515</v>
      </c>
      <c r="I1173">
        <v>1220698820</v>
      </c>
    </row>
    <row r="1174" spans="1:25" x14ac:dyDescent="0.25">
      <c r="A1174" t="s">
        <v>191</v>
      </c>
      <c r="B1174">
        <v>77197.2</v>
      </c>
      <c r="C1174">
        <v>77189.3</v>
      </c>
      <c r="D1174">
        <v>0</v>
      </c>
      <c r="E1174">
        <v>0</v>
      </c>
      <c r="F1174">
        <v>0</v>
      </c>
      <c r="G1174" s="9">
        <v>2.5794800000000001E-24</v>
      </c>
      <c r="H1174">
        <v>19828.7</v>
      </c>
      <c r="I1174">
        <v>1220698820</v>
      </c>
    </row>
    <row r="1175" spans="1:25" x14ac:dyDescent="0.25">
      <c r="A1175" t="s">
        <v>191</v>
      </c>
      <c r="B1175">
        <v>77267.3</v>
      </c>
      <c r="C1175">
        <v>77259.399999999994</v>
      </c>
      <c r="D1175">
        <v>0</v>
      </c>
      <c r="E1175">
        <v>0</v>
      </c>
      <c r="F1175">
        <v>0</v>
      </c>
      <c r="G1175" s="9">
        <v>2.1213800000000001E-22</v>
      </c>
      <c r="H1175">
        <v>64149.1</v>
      </c>
      <c r="I1175">
        <v>1220698820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191</v>
      </c>
      <c r="B1176">
        <v>77361.899999999994</v>
      </c>
      <c r="C1176">
        <v>77354.399999999994</v>
      </c>
      <c r="D1176">
        <v>0</v>
      </c>
      <c r="E1176">
        <v>0</v>
      </c>
      <c r="F1176">
        <v>0</v>
      </c>
      <c r="G1176" s="9">
        <v>4.64717E-23</v>
      </c>
      <c r="H1176">
        <v>73515</v>
      </c>
      <c r="I1176">
        <v>1220698820</v>
      </c>
      <c r="R1176">
        <f>AVERAGE(B1127:B1176)</f>
        <v>77296.987999999968</v>
      </c>
      <c r="S1176">
        <f>AVERAGE(C1127:C1176)</f>
        <v>77289.049999999974</v>
      </c>
      <c r="U1176">
        <f>_xlfn.VAR.P(B1127:B1176)</f>
        <v>11979.755056000165</v>
      </c>
      <c r="V1176">
        <f>_xlfn.VAR.P(C1127:C1176)</f>
        <v>11987.85610000007</v>
      </c>
      <c r="X1176">
        <f>1.96*SQRT(U1176)/50</f>
        <v>4.2905210416978603</v>
      </c>
      <c r="Y1176">
        <f>1.96*SQRT(V1176)/50</f>
        <v>4.2919714814411458</v>
      </c>
    </row>
    <row r="1177" spans="1:25" x14ac:dyDescent="0.25">
      <c r="A1177" t="s">
        <v>192</v>
      </c>
      <c r="B1177">
        <v>3864922.6724999999</v>
      </c>
      <c r="C1177" t="s">
        <v>37</v>
      </c>
    </row>
    <row r="1178" spans="1:25" x14ac:dyDescent="0.25">
      <c r="A1178" t="s">
        <v>193</v>
      </c>
      <c r="B1178">
        <v>4236.2</v>
      </c>
      <c r="C1178">
        <v>4226.9399999999996</v>
      </c>
      <c r="D1178">
        <v>0</v>
      </c>
      <c r="E1178">
        <v>0</v>
      </c>
      <c r="F1178">
        <v>0</v>
      </c>
      <c r="G1178" s="9">
        <v>1.2096600000000001E-18</v>
      </c>
      <c r="H1178">
        <v>648567</v>
      </c>
      <c r="I1178">
        <v>1220698820</v>
      </c>
    </row>
    <row r="1179" spans="1:25" x14ac:dyDescent="0.25">
      <c r="A1179" t="s">
        <v>193</v>
      </c>
      <c r="B1179">
        <v>4217.5200000000004</v>
      </c>
      <c r="C1179">
        <v>4210.0600000000004</v>
      </c>
      <c r="D1179">
        <v>0</v>
      </c>
      <c r="E1179">
        <v>0</v>
      </c>
      <c r="F1179">
        <v>0</v>
      </c>
      <c r="G1179" s="9">
        <v>1.2096799999999999E-18</v>
      </c>
      <c r="H1179">
        <v>648841</v>
      </c>
      <c r="I1179">
        <v>1220698820</v>
      </c>
    </row>
    <row r="1180" spans="1:25" x14ac:dyDescent="0.25">
      <c r="A1180" t="s">
        <v>193</v>
      </c>
      <c r="B1180">
        <v>4226.3100000000004</v>
      </c>
      <c r="C1180">
        <v>4218.6499999999996</v>
      </c>
      <c r="D1180">
        <v>0</v>
      </c>
      <c r="E1180">
        <v>0</v>
      </c>
      <c r="F1180">
        <v>0</v>
      </c>
      <c r="G1180" s="9">
        <v>1.2096799999999999E-18</v>
      </c>
      <c r="H1180">
        <v>648567</v>
      </c>
      <c r="I1180">
        <v>1220698820</v>
      </c>
    </row>
    <row r="1181" spans="1:25" x14ac:dyDescent="0.25">
      <c r="A1181" t="s">
        <v>193</v>
      </c>
      <c r="B1181">
        <v>4223.18</v>
      </c>
      <c r="C1181">
        <v>4214.9399999999996</v>
      </c>
      <c r="D1181">
        <v>0</v>
      </c>
      <c r="E1181">
        <v>0</v>
      </c>
      <c r="F1181">
        <v>0</v>
      </c>
      <c r="G1181" s="9">
        <v>1.2096799999999999E-18</v>
      </c>
      <c r="H1181">
        <v>648841</v>
      </c>
      <c r="I1181">
        <v>1220698820</v>
      </c>
    </row>
    <row r="1182" spans="1:25" x14ac:dyDescent="0.25">
      <c r="A1182" t="s">
        <v>193</v>
      </c>
      <c r="B1182">
        <v>4223.22</v>
      </c>
      <c r="C1182">
        <v>4215.04</v>
      </c>
      <c r="D1182">
        <v>0</v>
      </c>
      <c r="E1182">
        <v>0</v>
      </c>
      <c r="F1182">
        <v>0</v>
      </c>
      <c r="G1182" s="9">
        <v>1.1898699999999999E-18</v>
      </c>
      <c r="H1182">
        <v>648567</v>
      </c>
      <c r="I1182">
        <v>1220698820</v>
      </c>
    </row>
    <row r="1183" spans="1:25" x14ac:dyDescent="0.25">
      <c r="A1183" t="s">
        <v>193</v>
      </c>
      <c r="B1183">
        <v>4216.87</v>
      </c>
      <c r="C1183">
        <v>4209.12</v>
      </c>
      <c r="D1183">
        <v>0</v>
      </c>
      <c r="E1183">
        <v>0</v>
      </c>
      <c r="F1183">
        <v>0</v>
      </c>
      <c r="G1183" s="9">
        <v>1.2096600000000001E-18</v>
      </c>
      <c r="H1183">
        <v>648567</v>
      </c>
      <c r="I1183">
        <v>1220698820</v>
      </c>
    </row>
    <row r="1184" spans="1:25" x14ac:dyDescent="0.25">
      <c r="A1184" t="s">
        <v>193</v>
      </c>
      <c r="B1184">
        <v>4223.04</v>
      </c>
      <c r="C1184">
        <v>4214.7700000000004</v>
      </c>
      <c r="D1184">
        <v>0</v>
      </c>
      <c r="E1184">
        <v>0</v>
      </c>
      <c r="F1184">
        <v>0</v>
      </c>
      <c r="G1184" s="9">
        <v>1.2113000000000001E-18</v>
      </c>
      <c r="H1184">
        <v>648567</v>
      </c>
      <c r="I1184">
        <v>-1038718732</v>
      </c>
    </row>
    <row r="1185" spans="1:9" x14ac:dyDescent="0.25">
      <c r="A1185" t="s">
        <v>193</v>
      </c>
      <c r="B1185">
        <v>4223.21</v>
      </c>
      <c r="C1185">
        <v>4215.3</v>
      </c>
      <c r="D1185">
        <v>0</v>
      </c>
      <c r="E1185">
        <v>0</v>
      </c>
      <c r="F1185">
        <v>0</v>
      </c>
      <c r="G1185" s="9">
        <v>1.1882700000000001E-18</v>
      </c>
      <c r="H1185">
        <v>678317</v>
      </c>
      <c r="I1185">
        <v>-1038718732</v>
      </c>
    </row>
    <row r="1186" spans="1:9" x14ac:dyDescent="0.25">
      <c r="A1186" t="s">
        <v>193</v>
      </c>
      <c r="B1186">
        <v>4230.1000000000004</v>
      </c>
      <c r="C1186">
        <v>4222.5600000000004</v>
      </c>
      <c r="D1186">
        <v>0</v>
      </c>
      <c r="E1186">
        <v>0</v>
      </c>
      <c r="F1186">
        <v>0</v>
      </c>
      <c r="G1186" s="9">
        <v>1.2113000000000001E-18</v>
      </c>
      <c r="H1186">
        <v>648567</v>
      </c>
      <c r="I1186">
        <v>-1038718732</v>
      </c>
    </row>
    <row r="1187" spans="1:9" x14ac:dyDescent="0.25">
      <c r="A1187" t="s">
        <v>193</v>
      </c>
      <c r="B1187">
        <v>4230.1099999999997</v>
      </c>
      <c r="C1187">
        <v>4222.1499999999996</v>
      </c>
      <c r="D1187">
        <v>0</v>
      </c>
      <c r="E1187">
        <v>0</v>
      </c>
      <c r="F1187">
        <v>0</v>
      </c>
      <c r="G1187" s="9">
        <v>1.2113000000000001E-18</v>
      </c>
      <c r="H1187">
        <v>648567</v>
      </c>
      <c r="I1187">
        <v>-1038718732</v>
      </c>
    </row>
    <row r="1188" spans="1:9" x14ac:dyDescent="0.25">
      <c r="A1188" t="s">
        <v>193</v>
      </c>
      <c r="B1188">
        <v>4221.5</v>
      </c>
      <c r="C1188">
        <v>4213.74</v>
      </c>
      <c r="D1188">
        <v>0</v>
      </c>
      <c r="E1188">
        <v>0</v>
      </c>
      <c r="F1188">
        <v>0</v>
      </c>
      <c r="G1188" s="9">
        <v>1.2113000000000001E-18</v>
      </c>
      <c r="H1188">
        <v>678030</v>
      </c>
      <c r="I1188">
        <v>-1038718732</v>
      </c>
    </row>
    <row r="1189" spans="1:9" x14ac:dyDescent="0.25">
      <c r="A1189" t="s">
        <v>193</v>
      </c>
      <c r="B1189">
        <v>4221.1000000000004</v>
      </c>
      <c r="C1189">
        <v>4213.4399999999996</v>
      </c>
      <c r="D1189">
        <v>0</v>
      </c>
      <c r="E1189">
        <v>0</v>
      </c>
      <c r="F1189">
        <v>0</v>
      </c>
      <c r="G1189" s="9">
        <v>1.2113000000000001E-18</v>
      </c>
      <c r="H1189">
        <v>678030</v>
      </c>
      <c r="I1189">
        <v>-1038718732</v>
      </c>
    </row>
    <row r="1190" spans="1:9" x14ac:dyDescent="0.25">
      <c r="A1190" t="s">
        <v>193</v>
      </c>
      <c r="B1190">
        <v>4230.47</v>
      </c>
      <c r="C1190">
        <v>4221.8900000000003</v>
      </c>
      <c r="D1190">
        <v>0</v>
      </c>
      <c r="E1190">
        <v>0</v>
      </c>
      <c r="F1190">
        <v>0</v>
      </c>
      <c r="G1190" s="9">
        <v>1.2113000000000001E-18</v>
      </c>
      <c r="H1190">
        <v>648567</v>
      </c>
      <c r="I1190">
        <v>-1038718732</v>
      </c>
    </row>
    <row r="1191" spans="1:9" x14ac:dyDescent="0.25">
      <c r="A1191" t="s">
        <v>193</v>
      </c>
      <c r="B1191">
        <v>4230.1400000000003</v>
      </c>
      <c r="C1191">
        <v>4222.08</v>
      </c>
      <c r="D1191">
        <v>0</v>
      </c>
      <c r="E1191">
        <v>0</v>
      </c>
      <c r="F1191">
        <v>0</v>
      </c>
      <c r="G1191" s="9">
        <v>1.2113000000000001E-18</v>
      </c>
      <c r="H1191">
        <v>648841</v>
      </c>
      <c r="I1191">
        <v>-1038718732</v>
      </c>
    </row>
    <row r="1192" spans="1:9" x14ac:dyDescent="0.25">
      <c r="A1192" t="s">
        <v>193</v>
      </c>
      <c r="B1192">
        <v>4225.57</v>
      </c>
      <c r="C1192">
        <v>4217.74</v>
      </c>
      <c r="D1192">
        <v>0</v>
      </c>
      <c r="E1192">
        <v>0</v>
      </c>
      <c r="F1192">
        <v>0</v>
      </c>
      <c r="G1192" s="9">
        <v>1.2113000000000001E-18</v>
      </c>
      <c r="H1192">
        <v>648567</v>
      </c>
      <c r="I1192">
        <v>-1038718732</v>
      </c>
    </row>
    <row r="1193" spans="1:9" x14ac:dyDescent="0.25">
      <c r="A1193" t="s">
        <v>193</v>
      </c>
      <c r="B1193">
        <v>4222.1400000000003</v>
      </c>
      <c r="C1193">
        <v>4213.95</v>
      </c>
      <c r="D1193">
        <v>0</v>
      </c>
      <c r="E1193">
        <v>0</v>
      </c>
      <c r="F1193">
        <v>0</v>
      </c>
      <c r="G1193" s="9">
        <v>1.1898500000000001E-18</v>
      </c>
      <c r="H1193">
        <v>648567</v>
      </c>
      <c r="I1193">
        <v>-1038718732</v>
      </c>
    </row>
    <row r="1194" spans="1:9" x14ac:dyDescent="0.25">
      <c r="A1194" t="s">
        <v>193</v>
      </c>
      <c r="B1194">
        <v>4222.08</v>
      </c>
      <c r="C1194">
        <v>4213.76</v>
      </c>
      <c r="D1194">
        <v>0</v>
      </c>
      <c r="E1194">
        <v>0</v>
      </c>
      <c r="F1194">
        <v>0</v>
      </c>
      <c r="G1194" s="9">
        <v>1.2113000000000001E-18</v>
      </c>
      <c r="H1194">
        <v>648567</v>
      </c>
      <c r="I1194">
        <v>-1038718732</v>
      </c>
    </row>
    <row r="1195" spans="1:9" x14ac:dyDescent="0.25">
      <c r="A1195" t="s">
        <v>193</v>
      </c>
      <c r="B1195">
        <v>4225.3100000000004</v>
      </c>
      <c r="C1195">
        <v>4217.6400000000003</v>
      </c>
      <c r="D1195">
        <v>0</v>
      </c>
      <c r="E1195">
        <v>0</v>
      </c>
      <c r="F1195">
        <v>0</v>
      </c>
      <c r="G1195" s="9">
        <v>1.2113000000000001E-18</v>
      </c>
      <c r="H1195">
        <v>648567</v>
      </c>
      <c r="I1195">
        <v>-1038718732</v>
      </c>
    </row>
    <row r="1196" spans="1:9" x14ac:dyDescent="0.25">
      <c r="A1196" t="s">
        <v>193</v>
      </c>
      <c r="B1196">
        <v>4231.82</v>
      </c>
      <c r="C1196">
        <v>4223.7700000000004</v>
      </c>
      <c r="D1196">
        <v>0</v>
      </c>
      <c r="E1196">
        <v>0</v>
      </c>
      <c r="F1196">
        <v>0</v>
      </c>
      <c r="G1196" s="9">
        <v>1.1882700000000001E-18</v>
      </c>
      <c r="H1196">
        <v>648567</v>
      </c>
      <c r="I1196">
        <v>-1038718732</v>
      </c>
    </row>
    <row r="1197" spans="1:9" x14ac:dyDescent="0.25">
      <c r="A1197" t="s">
        <v>193</v>
      </c>
      <c r="B1197">
        <v>4229.99</v>
      </c>
      <c r="C1197">
        <v>4222.3599999999997</v>
      </c>
      <c r="D1197">
        <v>0</v>
      </c>
      <c r="E1197">
        <v>0</v>
      </c>
      <c r="F1197">
        <v>0</v>
      </c>
      <c r="G1197" s="9">
        <v>1.1882700000000001E-18</v>
      </c>
      <c r="H1197">
        <v>648841</v>
      </c>
      <c r="I1197">
        <v>-1038718732</v>
      </c>
    </row>
    <row r="1198" spans="1:9" x14ac:dyDescent="0.25">
      <c r="A1198" t="s">
        <v>193</v>
      </c>
      <c r="B1198">
        <v>4231.6899999999996</v>
      </c>
      <c r="C1198">
        <v>4224.1000000000004</v>
      </c>
      <c r="D1198">
        <v>0</v>
      </c>
      <c r="E1198">
        <v>0</v>
      </c>
      <c r="F1198">
        <v>0</v>
      </c>
      <c r="G1198" s="9">
        <v>1.2113000000000001E-18</v>
      </c>
      <c r="H1198">
        <v>648841</v>
      </c>
      <c r="I1198">
        <v>-1328385815</v>
      </c>
    </row>
    <row r="1199" spans="1:9" x14ac:dyDescent="0.25">
      <c r="A1199" t="s">
        <v>193</v>
      </c>
      <c r="B1199">
        <v>4229.6899999999996</v>
      </c>
      <c r="C1199">
        <v>4221.8100000000004</v>
      </c>
      <c r="D1199">
        <v>0</v>
      </c>
      <c r="E1199">
        <v>0</v>
      </c>
      <c r="F1199">
        <v>0</v>
      </c>
      <c r="G1199" s="9">
        <v>1.2113000000000001E-18</v>
      </c>
      <c r="H1199">
        <v>648841</v>
      </c>
      <c r="I1199">
        <v>-1328385815</v>
      </c>
    </row>
    <row r="1200" spans="1:9" x14ac:dyDescent="0.25">
      <c r="A1200" t="s">
        <v>193</v>
      </c>
      <c r="B1200">
        <v>4229.45</v>
      </c>
      <c r="C1200">
        <v>4221.6099999999997</v>
      </c>
      <c r="D1200">
        <v>0</v>
      </c>
      <c r="E1200">
        <v>0</v>
      </c>
      <c r="F1200">
        <v>0</v>
      </c>
      <c r="G1200" s="9">
        <v>1.2113000000000001E-18</v>
      </c>
      <c r="H1200">
        <v>648567</v>
      </c>
      <c r="I1200">
        <v>-1328385815</v>
      </c>
    </row>
    <row r="1201" spans="1:9" x14ac:dyDescent="0.25">
      <c r="A1201" t="s">
        <v>193</v>
      </c>
      <c r="B1201">
        <v>4229.08</v>
      </c>
      <c r="C1201">
        <v>4221.6499999999996</v>
      </c>
      <c r="D1201">
        <v>0</v>
      </c>
      <c r="E1201">
        <v>0</v>
      </c>
      <c r="F1201">
        <v>0</v>
      </c>
      <c r="G1201" s="9">
        <v>1.2113000000000001E-18</v>
      </c>
      <c r="H1201">
        <v>648567</v>
      </c>
      <c r="I1201">
        <v>-1328385815</v>
      </c>
    </row>
    <row r="1202" spans="1:9" x14ac:dyDescent="0.25">
      <c r="A1202" t="s">
        <v>193</v>
      </c>
      <c r="B1202">
        <v>4231.53</v>
      </c>
      <c r="C1202">
        <v>4223.1000000000004</v>
      </c>
      <c r="D1202">
        <v>0</v>
      </c>
      <c r="E1202">
        <v>0</v>
      </c>
      <c r="F1202">
        <v>0</v>
      </c>
      <c r="G1202" s="9">
        <v>1.2113000000000001E-18</v>
      </c>
      <c r="H1202">
        <v>648841</v>
      </c>
      <c r="I1202">
        <v>-1328385815</v>
      </c>
    </row>
    <row r="1203" spans="1:9" x14ac:dyDescent="0.25">
      <c r="A1203" t="s">
        <v>193</v>
      </c>
      <c r="B1203">
        <v>4231.09</v>
      </c>
      <c r="C1203">
        <v>4223.41</v>
      </c>
      <c r="D1203">
        <v>0</v>
      </c>
      <c r="E1203">
        <v>0</v>
      </c>
      <c r="F1203">
        <v>0</v>
      </c>
      <c r="G1203" s="9">
        <v>1.2096799999999999E-18</v>
      </c>
      <c r="H1203">
        <v>678317</v>
      </c>
      <c r="I1203">
        <v>-1328385815</v>
      </c>
    </row>
    <row r="1204" spans="1:9" x14ac:dyDescent="0.25">
      <c r="A1204" t="s">
        <v>193</v>
      </c>
      <c r="B1204">
        <v>4231.3599999999997</v>
      </c>
      <c r="C1204">
        <v>4223.84</v>
      </c>
      <c r="D1204">
        <v>0</v>
      </c>
      <c r="E1204">
        <v>0</v>
      </c>
      <c r="F1204">
        <v>0</v>
      </c>
      <c r="G1204" s="9">
        <v>1.1898699999999999E-18</v>
      </c>
      <c r="H1204">
        <v>648583</v>
      </c>
      <c r="I1204">
        <v>-1328385815</v>
      </c>
    </row>
    <row r="1205" spans="1:9" x14ac:dyDescent="0.25">
      <c r="A1205" t="s">
        <v>193</v>
      </c>
      <c r="B1205">
        <v>4220.63</v>
      </c>
      <c r="C1205">
        <v>4212.92</v>
      </c>
      <c r="D1205">
        <v>0</v>
      </c>
      <c r="E1205">
        <v>0</v>
      </c>
      <c r="F1205">
        <v>0</v>
      </c>
      <c r="G1205" s="9">
        <v>1.1882700000000001E-18</v>
      </c>
      <c r="H1205">
        <v>648583</v>
      </c>
      <c r="I1205">
        <v>-1328385815</v>
      </c>
    </row>
    <row r="1206" spans="1:9" x14ac:dyDescent="0.25">
      <c r="A1206" t="s">
        <v>193</v>
      </c>
      <c r="B1206">
        <v>4230.5600000000004</v>
      </c>
      <c r="C1206">
        <v>4222.7</v>
      </c>
      <c r="D1206">
        <v>0</v>
      </c>
      <c r="E1206">
        <v>0</v>
      </c>
      <c r="F1206">
        <v>0</v>
      </c>
      <c r="G1206" s="9">
        <v>1.1898699999999999E-18</v>
      </c>
      <c r="H1206">
        <v>648857</v>
      </c>
      <c r="I1206">
        <v>-1328385815</v>
      </c>
    </row>
    <row r="1207" spans="1:9" x14ac:dyDescent="0.25">
      <c r="A1207" t="s">
        <v>193</v>
      </c>
      <c r="B1207">
        <v>4220.72</v>
      </c>
      <c r="C1207">
        <v>4213.2</v>
      </c>
      <c r="D1207">
        <v>0</v>
      </c>
      <c r="E1207">
        <v>0</v>
      </c>
      <c r="F1207">
        <v>0</v>
      </c>
      <c r="G1207" s="9">
        <v>1.2113000000000001E-18</v>
      </c>
      <c r="H1207">
        <v>648583</v>
      </c>
      <c r="I1207">
        <v>-1328385815</v>
      </c>
    </row>
    <row r="1208" spans="1:9" x14ac:dyDescent="0.25">
      <c r="A1208" t="s">
        <v>193</v>
      </c>
      <c r="B1208">
        <v>4221.5</v>
      </c>
      <c r="C1208">
        <v>4212.9399999999996</v>
      </c>
      <c r="D1208">
        <v>0</v>
      </c>
      <c r="E1208">
        <v>0</v>
      </c>
      <c r="F1208">
        <v>0</v>
      </c>
      <c r="G1208" s="9">
        <v>1.2113000000000001E-18</v>
      </c>
      <c r="H1208">
        <v>678047</v>
      </c>
      <c r="I1208">
        <v>-1328385815</v>
      </c>
    </row>
    <row r="1209" spans="1:9" x14ac:dyDescent="0.25">
      <c r="A1209" t="s">
        <v>193</v>
      </c>
      <c r="B1209">
        <v>4228.92</v>
      </c>
      <c r="C1209">
        <v>4221.28</v>
      </c>
      <c r="D1209">
        <v>0</v>
      </c>
      <c r="E1209">
        <v>0</v>
      </c>
      <c r="F1209">
        <v>0</v>
      </c>
      <c r="G1209" s="9">
        <v>1.2113000000000001E-18</v>
      </c>
      <c r="H1209">
        <v>648567</v>
      </c>
      <c r="I1209">
        <v>-1328385815</v>
      </c>
    </row>
    <row r="1210" spans="1:9" x14ac:dyDescent="0.25">
      <c r="A1210" t="s">
        <v>193</v>
      </c>
      <c r="B1210">
        <v>4220.46</v>
      </c>
      <c r="C1210">
        <v>4212.8599999999997</v>
      </c>
      <c r="D1210">
        <v>0</v>
      </c>
      <c r="E1210">
        <v>0</v>
      </c>
      <c r="F1210">
        <v>0</v>
      </c>
      <c r="G1210" s="9">
        <v>1.2112899999999999E-18</v>
      </c>
      <c r="H1210">
        <v>648567</v>
      </c>
      <c r="I1210">
        <v>-1328385815</v>
      </c>
    </row>
    <row r="1211" spans="1:9" x14ac:dyDescent="0.25">
      <c r="A1211" t="s">
        <v>193</v>
      </c>
      <c r="B1211">
        <v>4220.66</v>
      </c>
      <c r="C1211">
        <v>4212.92</v>
      </c>
      <c r="D1211">
        <v>0</v>
      </c>
      <c r="E1211">
        <v>0</v>
      </c>
      <c r="F1211">
        <v>0</v>
      </c>
      <c r="G1211" s="9">
        <v>1.1898699999999999E-18</v>
      </c>
      <c r="H1211">
        <v>648567</v>
      </c>
      <c r="I1211">
        <v>-1328385815</v>
      </c>
    </row>
    <row r="1212" spans="1:9" x14ac:dyDescent="0.25">
      <c r="A1212" t="s">
        <v>193</v>
      </c>
      <c r="B1212">
        <v>4225.22</v>
      </c>
      <c r="C1212">
        <v>4217.62</v>
      </c>
      <c r="D1212">
        <v>0</v>
      </c>
      <c r="E1212">
        <v>0</v>
      </c>
      <c r="F1212">
        <v>0</v>
      </c>
      <c r="G1212" s="9">
        <v>1.2096799999999999E-18</v>
      </c>
      <c r="H1212">
        <v>648841</v>
      </c>
      <c r="I1212">
        <v>2128391026</v>
      </c>
    </row>
    <row r="1213" spans="1:9" x14ac:dyDescent="0.25">
      <c r="A1213" t="s">
        <v>193</v>
      </c>
      <c r="B1213">
        <v>4221.42</v>
      </c>
      <c r="C1213">
        <v>4213.54</v>
      </c>
      <c r="D1213">
        <v>0</v>
      </c>
      <c r="E1213">
        <v>0</v>
      </c>
      <c r="F1213">
        <v>0</v>
      </c>
      <c r="G1213" s="9">
        <v>1.2113000000000001E-18</v>
      </c>
      <c r="H1213">
        <v>648567</v>
      </c>
      <c r="I1213">
        <v>2128391026</v>
      </c>
    </row>
    <row r="1214" spans="1:9" x14ac:dyDescent="0.25">
      <c r="A1214" t="s">
        <v>193</v>
      </c>
      <c r="B1214">
        <v>4221.74</v>
      </c>
      <c r="C1214">
        <v>4213.58</v>
      </c>
      <c r="D1214">
        <v>0</v>
      </c>
      <c r="E1214">
        <v>0</v>
      </c>
      <c r="F1214">
        <v>0</v>
      </c>
      <c r="G1214" s="9">
        <v>1.1898699999999999E-18</v>
      </c>
      <c r="H1214">
        <v>678030</v>
      </c>
      <c r="I1214">
        <v>2128391026</v>
      </c>
    </row>
    <row r="1215" spans="1:9" x14ac:dyDescent="0.25">
      <c r="A1215" t="s">
        <v>193</v>
      </c>
      <c r="B1215">
        <v>4229.41</v>
      </c>
      <c r="C1215">
        <v>4221.8100000000004</v>
      </c>
      <c r="D1215">
        <v>0</v>
      </c>
      <c r="E1215">
        <v>0</v>
      </c>
      <c r="F1215">
        <v>0</v>
      </c>
      <c r="G1215" s="9">
        <v>1.18986E-18</v>
      </c>
      <c r="H1215">
        <v>648567</v>
      </c>
      <c r="I1215">
        <v>2128391026</v>
      </c>
    </row>
    <row r="1216" spans="1:9" x14ac:dyDescent="0.25">
      <c r="A1216" t="s">
        <v>193</v>
      </c>
      <c r="B1216">
        <v>4220.54</v>
      </c>
      <c r="C1216">
        <v>4213.18</v>
      </c>
      <c r="D1216">
        <v>0</v>
      </c>
      <c r="E1216">
        <v>0</v>
      </c>
      <c r="F1216">
        <v>0</v>
      </c>
      <c r="G1216" s="9">
        <v>1.2113000000000001E-18</v>
      </c>
      <c r="H1216">
        <v>678030</v>
      </c>
      <c r="I1216">
        <v>2128391026</v>
      </c>
    </row>
    <row r="1217" spans="1:25" x14ac:dyDescent="0.25">
      <c r="A1217" t="s">
        <v>193</v>
      </c>
      <c r="B1217">
        <v>4224.3999999999996</v>
      </c>
      <c r="C1217">
        <v>4216.72</v>
      </c>
      <c r="D1217">
        <v>0</v>
      </c>
      <c r="E1217">
        <v>0</v>
      </c>
      <c r="F1217">
        <v>0</v>
      </c>
      <c r="G1217" s="9">
        <v>1.1898699999999999E-18</v>
      </c>
      <c r="H1217">
        <v>648841</v>
      </c>
      <c r="I1217">
        <v>2128391026</v>
      </c>
    </row>
    <row r="1218" spans="1:25" x14ac:dyDescent="0.25">
      <c r="A1218" t="s">
        <v>193</v>
      </c>
      <c r="B1218">
        <v>4228.8900000000003</v>
      </c>
      <c r="C1218">
        <v>4221.38</v>
      </c>
      <c r="D1218">
        <v>0</v>
      </c>
      <c r="E1218">
        <v>0</v>
      </c>
      <c r="F1218">
        <v>0</v>
      </c>
      <c r="G1218" s="9">
        <v>1.1882700000000001E-18</v>
      </c>
      <c r="H1218">
        <v>648841</v>
      </c>
      <c r="I1218">
        <v>2128391026</v>
      </c>
    </row>
    <row r="1219" spans="1:25" x14ac:dyDescent="0.25">
      <c r="A1219" t="s">
        <v>193</v>
      </c>
      <c r="B1219">
        <v>4229.5600000000004</v>
      </c>
      <c r="C1219">
        <v>4221.8599999999997</v>
      </c>
      <c r="D1219">
        <v>0</v>
      </c>
      <c r="E1219">
        <v>0</v>
      </c>
      <c r="F1219">
        <v>0</v>
      </c>
      <c r="G1219" s="9">
        <v>1.2113000000000001E-18</v>
      </c>
      <c r="H1219">
        <v>648567</v>
      </c>
      <c r="I1219">
        <v>2128391026</v>
      </c>
    </row>
    <row r="1220" spans="1:25" x14ac:dyDescent="0.25">
      <c r="A1220" t="s">
        <v>193</v>
      </c>
      <c r="B1220">
        <v>4230.3100000000004</v>
      </c>
      <c r="C1220">
        <v>4221.66</v>
      </c>
      <c r="D1220">
        <v>0</v>
      </c>
      <c r="E1220">
        <v>0</v>
      </c>
      <c r="F1220">
        <v>0</v>
      </c>
      <c r="G1220" s="9">
        <v>1.18986E-18</v>
      </c>
      <c r="H1220">
        <v>648567</v>
      </c>
      <c r="I1220">
        <v>2128391026</v>
      </c>
    </row>
    <row r="1221" spans="1:25" x14ac:dyDescent="0.25">
      <c r="A1221" t="s">
        <v>193</v>
      </c>
      <c r="B1221">
        <v>4220.8900000000003</v>
      </c>
      <c r="C1221">
        <v>4212.8900000000003</v>
      </c>
      <c r="D1221">
        <v>0</v>
      </c>
      <c r="E1221">
        <v>0</v>
      </c>
      <c r="F1221">
        <v>0</v>
      </c>
      <c r="G1221" s="9">
        <v>1.2113000000000001E-18</v>
      </c>
      <c r="H1221">
        <v>678030</v>
      </c>
      <c r="I1221">
        <v>2128391026</v>
      </c>
    </row>
    <row r="1222" spans="1:25" x14ac:dyDescent="0.25">
      <c r="A1222" t="s">
        <v>193</v>
      </c>
      <c r="B1222">
        <v>4230.33</v>
      </c>
      <c r="C1222">
        <v>4222.7700000000004</v>
      </c>
      <c r="D1222">
        <v>0</v>
      </c>
      <c r="E1222">
        <v>0</v>
      </c>
      <c r="F1222">
        <v>0</v>
      </c>
      <c r="G1222" s="9">
        <v>1.2096799999999999E-18</v>
      </c>
      <c r="H1222">
        <v>648567</v>
      </c>
      <c r="I1222">
        <v>2128391026</v>
      </c>
    </row>
    <row r="1223" spans="1:25" x14ac:dyDescent="0.25">
      <c r="A1223" t="s">
        <v>193</v>
      </c>
      <c r="B1223">
        <v>4231.6400000000003</v>
      </c>
      <c r="C1223">
        <v>4223.21</v>
      </c>
      <c r="D1223">
        <v>0</v>
      </c>
      <c r="E1223">
        <v>0</v>
      </c>
      <c r="F1223">
        <v>0</v>
      </c>
      <c r="G1223" s="9">
        <v>1.2113000000000001E-18</v>
      </c>
      <c r="H1223">
        <v>678030</v>
      </c>
      <c r="I1223">
        <v>2128391026</v>
      </c>
    </row>
    <row r="1224" spans="1:25" x14ac:dyDescent="0.25">
      <c r="A1224" t="s">
        <v>193</v>
      </c>
      <c r="B1224">
        <v>4229.07</v>
      </c>
      <c r="C1224">
        <v>4221.6499999999996</v>
      </c>
      <c r="D1224">
        <v>0</v>
      </c>
      <c r="E1224">
        <v>0</v>
      </c>
      <c r="F1224">
        <v>0</v>
      </c>
      <c r="G1224" s="9">
        <v>1.1898699999999999E-18</v>
      </c>
      <c r="H1224">
        <v>648567</v>
      </c>
      <c r="I1224">
        <v>2128391026</v>
      </c>
    </row>
    <row r="1225" spans="1:25" x14ac:dyDescent="0.25">
      <c r="A1225" t="s">
        <v>193</v>
      </c>
      <c r="B1225">
        <v>4229.8100000000004</v>
      </c>
      <c r="C1225">
        <v>4222.13</v>
      </c>
      <c r="D1225">
        <v>0</v>
      </c>
      <c r="E1225">
        <v>0</v>
      </c>
      <c r="F1225">
        <v>0</v>
      </c>
      <c r="G1225" s="9">
        <v>1.1882599999999999E-18</v>
      </c>
      <c r="H1225">
        <v>648841</v>
      </c>
      <c r="I1225">
        <v>2128391026</v>
      </c>
    </row>
    <row r="1226" spans="1:25" x14ac:dyDescent="0.25">
      <c r="A1226" t="s">
        <v>193</v>
      </c>
      <c r="B1226">
        <v>4221.0600000000004</v>
      </c>
      <c r="C1226">
        <v>4213.08</v>
      </c>
      <c r="D1226">
        <v>0</v>
      </c>
      <c r="E1226">
        <v>0</v>
      </c>
      <c r="F1226">
        <v>0</v>
      </c>
      <c r="G1226" s="9">
        <v>1.21128E-18</v>
      </c>
      <c r="H1226">
        <v>648583</v>
      </c>
      <c r="I1226">
        <v>2128391026</v>
      </c>
    </row>
    <row r="1227" spans="1:25" x14ac:dyDescent="0.25">
      <c r="A1227" t="s">
        <v>193</v>
      </c>
      <c r="B1227">
        <v>4229.2299999999996</v>
      </c>
      <c r="C1227">
        <v>4221.53</v>
      </c>
      <c r="D1227">
        <v>0</v>
      </c>
      <c r="E1227">
        <v>0</v>
      </c>
      <c r="F1227">
        <v>0</v>
      </c>
      <c r="G1227" s="9">
        <v>1.2113000000000001E-18</v>
      </c>
      <c r="H1227">
        <v>648841</v>
      </c>
      <c r="I1227">
        <v>2128391026</v>
      </c>
    </row>
    <row r="1228" spans="1:25" x14ac:dyDescent="0.25">
      <c r="A1228" t="s">
        <v>193</v>
      </c>
      <c r="B1228">
        <v>4220.46</v>
      </c>
      <c r="C1228">
        <v>4212.6000000000004</v>
      </c>
      <c r="D1228">
        <v>0</v>
      </c>
      <c r="E1228">
        <v>0</v>
      </c>
      <c r="F1228">
        <v>0</v>
      </c>
      <c r="G1228" s="9">
        <v>1.2113000000000001E-18</v>
      </c>
      <c r="H1228">
        <v>648567</v>
      </c>
      <c r="I1228">
        <v>2128391026</v>
      </c>
    </row>
    <row r="1229" spans="1:25" x14ac:dyDescent="0.25">
      <c r="A1229" t="s">
        <v>193</v>
      </c>
      <c r="B1229">
        <v>4224.3100000000004</v>
      </c>
      <c r="C1229">
        <v>4216.3599999999997</v>
      </c>
      <c r="D1229">
        <v>0</v>
      </c>
      <c r="E1229">
        <v>0</v>
      </c>
      <c r="F1229">
        <v>0</v>
      </c>
      <c r="G1229" s="9">
        <v>1.2096799999999999E-18</v>
      </c>
      <c r="H1229">
        <v>648567</v>
      </c>
      <c r="I1229">
        <v>2128391026</v>
      </c>
    </row>
    <row r="1230" spans="1:25" x14ac:dyDescent="0.25">
      <c r="A1230" t="s">
        <v>193</v>
      </c>
      <c r="B1230">
        <v>4229.0200000000004</v>
      </c>
      <c r="C1230">
        <v>4221.09</v>
      </c>
      <c r="D1230">
        <v>0</v>
      </c>
      <c r="E1230">
        <v>0</v>
      </c>
      <c r="F1230">
        <v>0</v>
      </c>
      <c r="G1230" s="9">
        <v>1.2113000000000001E-18</v>
      </c>
      <c r="H1230">
        <v>648567</v>
      </c>
      <c r="I1230">
        <v>2128391026</v>
      </c>
    </row>
    <row r="1231" spans="1:25" x14ac:dyDescent="0.25">
      <c r="A1231" t="s">
        <v>193</v>
      </c>
      <c r="B1231">
        <v>4229.1400000000003</v>
      </c>
      <c r="C1231">
        <v>4221.24</v>
      </c>
      <c r="D1231">
        <v>0</v>
      </c>
      <c r="E1231">
        <v>0</v>
      </c>
      <c r="F1231">
        <v>0</v>
      </c>
      <c r="G1231" s="9">
        <v>1.2113000000000001E-18</v>
      </c>
      <c r="H1231">
        <v>648567</v>
      </c>
      <c r="I1231">
        <v>2128391026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193</v>
      </c>
      <c r="B1232">
        <v>4221.46</v>
      </c>
      <c r="C1232">
        <v>4213.1499999999996</v>
      </c>
      <c r="D1232">
        <v>0</v>
      </c>
      <c r="E1232">
        <v>0</v>
      </c>
      <c r="F1232">
        <v>0</v>
      </c>
      <c r="G1232" s="9">
        <v>1.2096799999999999E-18</v>
      </c>
      <c r="H1232">
        <v>648567</v>
      </c>
      <c r="I1232">
        <v>2128391026</v>
      </c>
      <c r="R1232">
        <f>AVERAGE(B1183:B1232)</f>
        <v>4226.1740000000009</v>
      </c>
      <c r="S1232">
        <f>AVERAGE(C1183:C1232)</f>
        <v>4218.3131999999987</v>
      </c>
      <c r="U1232">
        <f>_xlfn.VAR.P(B1183:B1232)</f>
        <v>18.884087999999782</v>
      </c>
      <c r="V1232">
        <f>_xlfn.VAR.P(C1183:C1232)</f>
        <v>19.028589760000294</v>
      </c>
      <c r="X1232">
        <f>1.96*SQRT(U1232)/50</f>
        <v>0.17034683731821867</v>
      </c>
      <c r="Y1232">
        <f>1.96*SQRT(V1232)/50</f>
        <v>0.17099734550222365</v>
      </c>
    </row>
    <row r="1233" spans="1:15" x14ac:dyDescent="0.25">
      <c r="A1233" t="s">
        <v>194</v>
      </c>
      <c r="B1233">
        <v>211393.2334</v>
      </c>
      <c r="C1233" t="s">
        <v>37</v>
      </c>
    </row>
    <row r="1234" spans="1:15" x14ac:dyDescent="0.25">
      <c r="A1234" t="s">
        <v>42</v>
      </c>
      <c r="B1234">
        <v>2086.4299999999998</v>
      </c>
      <c r="C1234">
        <v>2018.24</v>
      </c>
      <c r="D1234">
        <v>2018.15</v>
      </c>
      <c r="E1234">
        <v>2015.18</v>
      </c>
      <c r="F1234">
        <v>131.94999999999999</v>
      </c>
      <c r="G1234">
        <v>309.76799999999997</v>
      </c>
      <c r="H1234">
        <v>109.925</v>
      </c>
      <c r="I1234">
        <v>66.268600000000006</v>
      </c>
      <c r="J1234">
        <v>105.996</v>
      </c>
      <c r="K1234">
        <v>1554.56</v>
      </c>
      <c r="L1234" s="9">
        <v>1.95169E-21</v>
      </c>
      <c r="M1234">
        <v>59988.800000000003</v>
      </c>
      <c r="N1234">
        <v>0</v>
      </c>
      <c r="O1234" t="s">
        <v>43</v>
      </c>
    </row>
    <row r="1235" spans="1:15" x14ac:dyDescent="0.25">
      <c r="A1235" t="s">
        <v>42</v>
      </c>
      <c r="B1235">
        <v>2101.77</v>
      </c>
      <c r="C1235">
        <v>2034.24</v>
      </c>
      <c r="D1235">
        <v>2034.12</v>
      </c>
      <c r="E1235">
        <v>2031.04</v>
      </c>
      <c r="F1235">
        <v>135.297</v>
      </c>
      <c r="G1235">
        <v>310.46699999999998</v>
      </c>
      <c r="H1235">
        <v>110.438</v>
      </c>
      <c r="I1235">
        <v>66.888300000000001</v>
      </c>
      <c r="J1235">
        <v>105.864</v>
      </c>
      <c r="K1235">
        <v>1565.95</v>
      </c>
      <c r="L1235" s="9">
        <v>1.1359199999999999E-27</v>
      </c>
      <c r="M1235">
        <v>54396.3</v>
      </c>
      <c r="N1235">
        <v>0</v>
      </c>
      <c r="O1235" t="s">
        <v>43</v>
      </c>
    </row>
    <row r="1236" spans="1:15" x14ac:dyDescent="0.25">
      <c r="A1236" t="s">
        <v>42</v>
      </c>
      <c r="B1236">
        <v>2078.2800000000002</v>
      </c>
      <c r="C1236">
        <v>2011.71</v>
      </c>
      <c r="D1236">
        <v>2011.63</v>
      </c>
      <c r="E1236">
        <v>2008.62</v>
      </c>
      <c r="F1236">
        <v>131.327</v>
      </c>
      <c r="G1236">
        <v>309.87200000000001</v>
      </c>
      <c r="H1236">
        <v>109.98699999999999</v>
      </c>
      <c r="I1236">
        <v>66.967399999999998</v>
      </c>
      <c r="J1236">
        <v>105.67100000000001</v>
      </c>
      <c r="K1236">
        <v>1549.39</v>
      </c>
      <c r="L1236" s="9">
        <v>2.2928999999999999E-21</v>
      </c>
      <c r="M1236">
        <v>35568.5</v>
      </c>
      <c r="N1236">
        <v>0</v>
      </c>
      <c r="O1236" t="s">
        <v>43</v>
      </c>
    </row>
    <row r="1237" spans="1:15" x14ac:dyDescent="0.25">
      <c r="A1237" t="s">
        <v>42</v>
      </c>
      <c r="B1237">
        <v>2076.4699999999998</v>
      </c>
      <c r="C1237">
        <v>2014.89</v>
      </c>
      <c r="D1237">
        <v>2014.8</v>
      </c>
      <c r="E1237">
        <v>2011.79</v>
      </c>
      <c r="F1237">
        <v>130.1</v>
      </c>
      <c r="G1237">
        <v>308.334</v>
      </c>
      <c r="H1237">
        <v>109.23399999999999</v>
      </c>
      <c r="I1237">
        <v>67.014600000000002</v>
      </c>
      <c r="J1237">
        <v>104.956</v>
      </c>
      <c r="K1237">
        <v>1555.48</v>
      </c>
      <c r="L1237" s="9">
        <v>1.30455E-21</v>
      </c>
      <c r="M1237">
        <v>32230.2</v>
      </c>
      <c r="N1237">
        <v>0</v>
      </c>
      <c r="O1237" t="s">
        <v>43</v>
      </c>
    </row>
    <row r="1238" spans="1:15" x14ac:dyDescent="0.25">
      <c r="A1238" t="s">
        <v>42</v>
      </c>
      <c r="B1238">
        <v>2103.2199999999998</v>
      </c>
      <c r="C1238">
        <v>2039.7</v>
      </c>
      <c r="D1238">
        <v>2039.61</v>
      </c>
      <c r="E1238">
        <v>2036.56</v>
      </c>
      <c r="F1238">
        <v>131.36500000000001</v>
      </c>
      <c r="G1238">
        <v>316.42599999999999</v>
      </c>
      <c r="H1238">
        <v>110.23399999999999</v>
      </c>
      <c r="I1238">
        <v>72.686300000000003</v>
      </c>
      <c r="J1238">
        <v>105.84099999999999</v>
      </c>
      <c r="K1238">
        <v>1570.59</v>
      </c>
      <c r="L1238" s="9">
        <v>3.1981499999999999E-21</v>
      </c>
      <c r="M1238">
        <v>16208.4</v>
      </c>
      <c r="N1238">
        <v>0</v>
      </c>
      <c r="O1238" t="s">
        <v>43</v>
      </c>
    </row>
    <row r="1239" spans="1:15" x14ac:dyDescent="0.25">
      <c r="A1239" t="s">
        <v>42</v>
      </c>
      <c r="B1239">
        <v>2098.38</v>
      </c>
      <c r="C1239">
        <v>2034.94</v>
      </c>
      <c r="D1239">
        <v>2034.85</v>
      </c>
      <c r="E1239">
        <v>2031.93</v>
      </c>
      <c r="F1239">
        <v>133.40899999999999</v>
      </c>
      <c r="G1239">
        <v>314.06400000000002</v>
      </c>
      <c r="H1239">
        <v>111.97199999999999</v>
      </c>
      <c r="I1239">
        <v>67.019000000000005</v>
      </c>
      <c r="J1239">
        <v>107.66500000000001</v>
      </c>
      <c r="K1239">
        <v>1566.74</v>
      </c>
      <c r="L1239" s="9">
        <v>1.45545E-23</v>
      </c>
      <c r="M1239">
        <v>34848.199999999997</v>
      </c>
      <c r="N1239">
        <v>0</v>
      </c>
      <c r="O1239" t="s">
        <v>43</v>
      </c>
    </row>
    <row r="1240" spans="1:15" x14ac:dyDescent="0.25">
      <c r="A1240" t="s">
        <v>42</v>
      </c>
      <c r="B1240">
        <v>2093.88</v>
      </c>
      <c r="C1240">
        <v>2029.96</v>
      </c>
      <c r="D1240">
        <v>2029.87</v>
      </c>
      <c r="E1240">
        <v>2026.94</v>
      </c>
      <c r="F1240">
        <v>132.98699999999999</v>
      </c>
      <c r="G1240">
        <v>314.05700000000002</v>
      </c>
      <c r="H1240">
        <v>111.373</v>
      </c>
      <c r="I1240">
        <v>68.310299999999998</v>
      </c>
      <c r="J1240">
        <v>107.566</v>
      </c>
      <c r="K1240">
        <v>1561.66</v>
      </c>
      <c r="L1240" s="9">
        <v>1.8827500000000001E-21</v>
      </c>
      <c r="M1240">
        <v>30987.9</v>
      </c>
      <c r="N1240">
        <v>0</v>
      </c>
      <c r="O1240" t="s">
        <v>43</v>
      </c>
    </row>
    <row r="1241" spans="1:15" x14ac:dyDescent="0.25">
      <c r="A1241" t="s">
        <v>42</v>
      </c>
      <c r="B1241">
        <v>2084.96</v>
      </c>
      <c r="C1241">
        <v>2020.86</v>
      </c>
      <c r="D1241">
        <v>2020.78</v>
      </c>
      <c r="E1241">
        <v>2017.85</v>
      </c>
      <c r="F1241">
        <v>134.447</v>
      </c>
      <c r="G1241">
        <v>312.12299999999999</v>
      </c>
      <c r="H1241">
        <v>109.215</v>
      </c>
      <c r="I1241">
        <v>66.9816</v>
      </c>
      <c r="J1241">
        <v>108.431</v>
      </c>
      <c r="K1241">
        <v>1553.58</v>
      </c>
      <c r="L1241" s="9">
        <v>9.9278999999999998E-21</v>
      </c>
      <c r="M1241">
        <v>51640.7</v>
      </c>
      <c r="N1241">
        <v>0</v>
      </c>
      <c r="O1241" t="s">
        <v>43</v>
      </c>
    </row>
    <row r="1242" spans="1:15" x14ac:dyDescent="0.25">
      <c r="A1242" t="s">
        <v>42</v>
      </c>
      <c r="B1242">
        <v>2100.48</v>
      </c>
      <c r="C1242">
        <v>2036.33</v>
      </c>
      <c r="D1242">
        <v>2036.24</v>
      </c>
      <c r="E1242">
        <v>2033.28</v>
      </c>
      <c r="F1242">
        <v>133.52099999999999</v>
      </c>
      <c r="G1242">
        <v>311.65800000000002</v>
      </c>
      <c r="H1242">
        <v>111.459</v>
      </c>
      <c r="I1242">
        <v>67.816599999999994</v>
      </c>
      <c r="J1242">
        <v>105.021</v>
      </c>
      <c r="K1242">
        <v>1569.91</v>
      </c>
      <c r="L1242" s="9">
        <v>5.36749E-24</v>
      </c>
      <c r="M1242">
        <v>60227.4</v>
      </c>
      <c r="N1242">
        <v>0</v>
      </c>
      <c r="O1242" t="s">
        <v>43</v>
      </c>
    </row>
    <row r="1243" spans="1:15" x14ac:dyDescent="0.25">
      <c r="A1243" t="s">
        <v>42</v>
      </c>
      <c r="B1243">
        <v>2098.86</v>
      </c>
      <c r="C1243">
        <v>2036.86</v>
      </c>
      <c r="D1243">
        <v>2036.78</v>
      </c>
      <c r="E1243">
        <v>2033.85</v>
      </c>
      <c r="F1243">
        <v>132.804</v>
      </c>
      <c r="G1243">
        <v>310.40699999999998</v>
      </c>
      <c r="H1243">
        <v>110.071</v>
      </c>
      <c r="I1243">
        <v>67.394199999999998</v>
      </c>
      <c r="J1243">
        <v>105.262</v>
      </c>
      <c r="K1243">
        <v>1572.96</v>
      </c>
      <c r="L1243" s="9">
        <v>3.4339800000000002E-22</v>
      </c>
      <c r="M1243">
        <v>38702.400000000001</v>
      </c>
      <c r="N1243">
        <v>0</v>
      </c>
      <c r="O1243" t="s">
        <v>43</v>
      </c>
    </row>
    <row r="1244" spans="1:15" x14ac:dyDescent="0.25">
      <c r="A1244" t="s">
        <v>42</v>
      </c>
      <c r="B1244">
        <v>2078.92</v>
      </c>
      <c r="C1244">
        <v>2016.56</v>
      </c>
      <c r="D1244">
        <v>2016.48</v>
      </c>
      <c r="E1244">
        <v>2013.55</v>
      </c>
      <c r="F1244">
        <v>133.149</v>
      </c>
      <c r="G1244">
        <v>309.30700000000002</v>
      </c>
      <c r="H1244">
        <v>109.732</v>
      </c>
      <c r="I1244">
        <v>67.115499999999997</v>
      </c>
      <c r="J1244">
        <v>104.974</v>
      </c>
      <c r="K1244">
        <v>1553.47</v>
      </c>
      <c r="L1244" s="9">
        <v>1.1994399999999999E-20</v>
      </c>
      <c r="M1244">
        <v>37100.9</v>
      </c>
      <c r="N1244">
        <v>0</v>
      </c>
      <c r="O1244" t="s">
        <v>43</v>
      </c>
    </row>
    <row r="1245" spans="1:15" x14ac:dyDescent="0.25">
      <c r="A1245" t="s">
        <v>42</v>
      </c>
      <c r="B1245">
        <v>2098.0500000000002</v>
      </c>
      <c r="C1245">
        <v>2035.72</v>
      </c>
      <c r="D1245">
        <v>2035.63</v>
      </c>
      <c r="E1245">
        <v>2032.71</v>
      </c>
      <c r="F1245">
        <v>131.27500000000001</v>
      </c>
      <c r="G1245">
        <v>318.73899999999998</v>
      </c>
      <c r="H1245">
        <v>114.82599999999999</v>
      </c>
      <c r="I1245">
        <v>70.676599999999993</v>
      </c>
      <c r="J1245">
        <v>105.971</v>
      </c>
      <c r="K1245">
        <v>1564.47</v>
      </c>
      <c r="L1245" s="9">
        <v>1.29906E-22</v>
      </c>
      <c r="M1245">
        <v>53383.199999999997</v>
      </c>
      <c r="N1245">
        <v>0</v>
      </c>
      <c r="O1245" t="s">
        <v>43</v>
      </c>
    </row>
    <row r="1246" spans="1:15" x14ac:dyDescent="0.25">
      <c r="A1246" t="s">
        <v>42</v>
      </c>
      <c r="B1246">
        <v>2100.02</v>
      </c>
      <c r="C1246">
        <v>2034.86</v>
      </c>
      <c r="D1246">
        <v>2034.78</v>
      </c>
      <c r="E1246">
        <v>2031.27</v>
      </c>
      <c r="F1246">
        <v>130.06800000000001</v>
      </c>
      <c r="G1246">
        <v>313.125</v>
      </c>
      <c r="H1246">
        <v>108.979</v>
      </c>
      <c r="I1246">
        <v>68.313999999999993</v>
      </c>
      <c r="J1246">
        <v>105.392</v>
      </c>
      <c r="K1246">
        <v>1569.83</v>
      </c>
      <c r="L1246" s="9">
        <v>1.67764E-22</v>
      </c>
      <c r="M1246">
        <v>31724.6</v>
      </c>
      <c r="N1246">
        <v>0</v>
      </c>
      <c r="O1246" t="s">
        <v>43</v>
      </c>
    </row>
    <row r="1247" spans="1:15" x14ac:dyDescent="0.25">
      <c r="A1247" t="s">
        <v>42</v>
      </c>
      <c r="B1247">
        <v>2084.84</v>
      </c>
      <c r="C1247">
        <v>2019.33</v>
      </c>
      <c r="D1247">
        <v>2019.24</v>
      </c>
      <c r="E1247">
        <v>2016.18</v>
      </c>
      <c r="F1247">
        <v>133.887</v>
      </c>
      <c r="G1247">
        <v>311.62299999999999</v>
      </c>
      <c r="H1247">
        <v>110.396</v>
      </c>
      <c r="I1247">
        <v>69.112899999999996</v>
      </c>
      <c r="J1247">
        <v>105.39700000000001</v>
      </c>
      <c r="K1247">
        <v>1552.37</v>
      </c>
      <c r="L1247" s="9">
        <v>2.4334899999999999E-20</v>
      </c>
      <c r="M1247">
        <v>38700.400000000001</v>
      </c>
      <c r="N1247">
        <v>0</v>
      </c>
      <c r="O1247" t="s">
        <v>43</v>
      </c>
    </row>
    <row r="1248" spans="1:15" x14ac:dyDescent="0.25">
      <c r="A1248" t="s">
        <v>42</v>
      </c>
      <c r="B1248">
        <v>2111.1999999999998</v>
      </c>
      <c r="C1248">
        <v>2045.07</v>
      </c>
      <c r="D1248">
        <v>2044.97</v>
      </c>
      <c r="E1248">
        <v>2041.99</v>
      </c>
      <c r="F1248">
        <v>131.99700000000001</v>
      </c>
      <c r="G1248">
        <v>320.98200000000003</v>
      </c>
      <c r="H1248">
        <v>110.962</v>
      </c>
      <c r="I1248">
        <v>69.209699999999998</v>
      </c>
      <c r="J1248">
        <v>113.069</v>
      </c>
      <c r="K1248">
        <v>1570.98</v>
      </c>
      <c r="L1248" s="9">
        <v>8.4432299999999998E-22</v>
      </c>
      <c r="M1248">
        <v>59478.2</v>
      </c>
      <c r="N1248">
        <v>0</v>
      </c>
      <c r="O1248" t="s">
        <v>43</v>
      </c>
    </row>
    <row r="1249" spans="1:15" x14ac:dyDescent="0.25">
      <c r="A1249" t="s">
        <v>42</v>
      </c>
      <c r="B1249">
        <v>2086.48</v>
      </c>
      <c r="C1249">
        <v>2023.23</v>
      </c>
      <c r="D1249">
        <v>2023.14</v>
      </c>
      <c r="E1249">
        <v>2020.2</v>
      </c>
      <c r="F1249">
        <v>132.131</v>
      </c>
      <c r="G1249">
        <v>312.14400000000001</v>
      </c>
      <c r="H1249">
        <v>110.258</v>
      </c>
      <c r="I1249">
        <v>69.251499999999993</v>
      </c>
      <c r="J1249">
        <v>105.78400000000001</v>
      </c>
      <c r="K1249">
        <v>1557.55</v>
      </c>
      <c r="L1249" s="9">
        <v>7.0990200000000004E-21</v>
      </c>
      <c r="M1249">
        <v>79050.100000000006</v>
      </c>
      <c r="N1249">
        <v>0</v>
      </c>
      <c r="O1249" t="s">
        <v>43</v>
      </c>
    </row>
    <row r="1250" spans="1:15" x14ac:dyDescent="0.25">
      <c r="A1250" t="s">
        <v>42</v>
      </c>
      <c r="B1250">
        <v>2101.0500000000002</v>
      </c>
      <c r="C1250">
        <v>2035.65</v>
      </c>
      <c r="D1250">
        <v>2035.55</v>
      </c>
      <c r="E1250">
        <v>2032.53</v>
      </c>
      <c r="F1250">
        <v>134.084</v>
      </c>
      <c r="G1250">
        <v>313.69200000000001</v>
      </c>
      <c r="H1250">
        <v>110.136</v>
      </c>
      <c r="I1250">
        <v>67.661799999999999</v>
      </c>
      <c r="J1250">
        <v>108.252</v>
      </c>
      <c r="K1250">
        <v>1566.66</v>
      </c>
      <c r="L1250" s="9">
        <v>7.7331100000000003E-20</v>
      </c>
      <c r="M1250">
        <v>26735.9</v>
      </c>
      <c r="N1250">
        <v>0</v>
      </c>
      <c r="O1250" t="s">
        <v>43</v>
      </c>
    </row>
    <row r="1251" spans="1:15" x14ac:dyDescent="0.25">
      <c r="A1251" t="s">
        <v>42</v>
      </c>
      <c r="B1251">
        <v>2116.48</v>
      </c>
      <c r="C1251">
        <v>2051.1999999999998</v>
      </c>
      <c r="D1251">
        <v>2051.1</v>
      </c>
      <c r="E1251">
        <v>2048.04</v>
      </c>
      <c r="F1251">
        <v>134.084</v>
      </c>
      <c r="G1251">
        <v>316.10599999999999</v>
      </c>
      <c r="H1251">
        <v>110.58</v>
      </c>
      <c r="I1251">
        <v>67.938599999999994</v>
      </c>
      <c r="J1251">
        <v>109.289</v>
      </c>
      <c r="K1251">
        <v>1578.96</v>
      </c>
      <c r="L1251" s="9">
        <v>3.0697199999999999E-22</v>
      </c>
      <c r="M1251">
        <v>18398.8</v>
      </c>
      <c r="N1251">
        <v>0</v>
      </c>
      <c r="O1251" t="s">
        <v>43</v>
      </c>
    </row>
    <row r="1252" spans="1:15" x14ac:dyDescent="0.25">
      <c r="A1252" t="s">
        <v>42</v>
      </c>
      <c r="B1252">
        <v>2125.91</v>
      </c>
      <c r="C1252">
        <v>2060.2800000000002</v>
      </c>
      <c r="D1252">
        <v>2060.16</v>
      </c>
      <c r="E1252">
        <v>2057.1</v>
      </c>
      <c r="F1252">
        <v>135.50299999999999</v>
      </c>
      <c r="G1252">
        <v>321.27</v>
      </c>
      <c r="H1252">
        <v>111.81100000000001</v>
      </c>
      <c r="I1252">
        <v>68.786500000000004</v>
      </c>
      <c r="J1252">
        <v>110.923</v>
      </c>
      <c r="K1252">
        <v>1581.82</v>
      </c>
      <c r="L1252" s="9">
        <v>4.43298E-23</v>
      </c>
      <c r="M1252">
        <v>40539.4</v>
      </c>
      <c r="N1252">
        <v>0</v>
      </c>
      <c r="O1252" t="s">
        <v>43</v>
      </c>
    </row>
    <row r="1253" spans="1:15" x14ac:dyDescent="0.25">
      <c r="A1253" t="s">
        <v>42</v>
      </c>
      <c r="B1253">
        <v>2099.34</v>
      </c>
      <c r="C1253">
        <v>2035.7</v>
      </c>
      <c r="D1253">
        <v>2035.61</v>
      </c>
      <c r="E1253">
        <v>2032.17</v>
      </c>
      <c r="F1253">
        <v>135.71899999999999</v>
      </c>
      <c r="G1253">
        <v>310.70699999999999</v>
      </c>
      <c r="H1253">
        <v>110.72</v>
      </c>
      <c r="I1253">
        <v>67.539199999999994</v>
      </c>
      <c r="J1253">
        <v>105.351</v>
      </c>
      <c r="K1253">
        <v>1567</v>
      </c>
      <c r="L1253" s="9">
        <v>3.3301299999999999E-19</v>
      </c>
      <c r="M1253">
        <v>317460</v>
      </c>
      <c r="N1253">
        <v>0</v>
      </c>
      <c r="O1253" t="s">
        <v>43</v>
      </c>
    </row>
    <row r="1254" spans="1:15" x14ac:dyDescent="0.25">
      <c r="A1254" t="s">
        <v>42</v>
      </c>
      <c r="B1254">
        <v>2116.4499999999998</v>
      </c>
      <c r="C1254">
        <v>2051.2600000000002</v>
      </c>
      <c r="D1254">
        <v>2051.16</v>
      </c>
      <c r="E1254">
        <v>2048.13</v>
      </c>
      <c r="F1254">
        <v>132.48500000000001</v>
      </c>
      <c r="G1254">
        <v>317.48200000000003</v>
      </c>
      <c r="H1254">
        <v>111.97</v>
      </c>
      <c r="I1254">
        <v>68.624399999999994</v>
      </c>
      <c r="J1254">
        <v>109.102</v>
      </c>
      <c r="K1254">
        <v>1579.74</v>
      </c>
      <c r="L1254" s="9">
        <v>6.2210700000000003E-21</v>
      </c>
      <c r="M1254">
        <v>47600.3</v>
      </c>
      <c r="N1254">
        <v>0</v>
      </c>
      <c r="O1254" t="s">
        <v>43</v>
      </c>
    </row>
    <row r="1255" spans="1:15" x14ac:dyDescent="0.25">
      <c r="A1255" t="s">
        <v>42</v>
      </c>
      <c r="B1255">
        <v>2110.0700000000002</v>
      </c>
      <c r="C1255">
        <v>2045.24</v>
      </c>
      <c r="D1255">
        <v>2045.13</v>
      </c>
      <c r="E1255">
        <v>2042.13</v>
      </c>
      <c r="F1255">
        <v>131.524</v>
      </c>
      <c r="G1255">
        <v>313.88400000000001</v>
      </c>
      <c r="H1255">
        <v>112.134</v>
      </c>
      <c r="I1255">
        <v>66.974100000000007</v>
      </c>
      <c r="J1255">
        <v>107.059</v>
      </c>
      <c r="K1255">
        <v>1578.21</v>
      </c>
      <c r="L1255" s="9">
        <v>1.8086099999999999E-21</v>
      </c>
      <c r="M1255">
        <v>40547.199999999997</v>
      </c>
      <c r="N1255">
        <v>0</v>
      </c>
      <c r="O1255" t="s">
        <v>43</v>
      </c>
    </row>
    <row r="1256" spans="1:15" x14ac:dyDescent="0.25">
      <c r="A1256" t="s">
        <v>42</v>
      </c>
      <c r="B1256">
        <v>2088.4</v>
      </c>
      <c r="C1256">
        <v>2023.71</v>
      </c>
      <c r="D1256">
        <v>2023.62</v>
      </c>
      <c r="E1256">
        <v>2020.68</v>
      </c>
      <c r="F1256">
        <v>131.292</v>
      </c>
      <c r="G1256">
        <v>310.98599999999999</v>
      </c>
      <c r="H1256">
        <v>108.994</v>
      </c>
      <c r="I1256">
        <v>67.245599999999996</v>
      </c>
      <c r="J1256">
        <v>107.378</v>
      </c>
      <c r="K1256">
        <v>1560.27</v>
      </c>
      <c r="L1256" s="9">
        <v>4.1991699999999999E-21</v>
      </c>
      <c r="M1256">
        <v>22888.2</v>
      </c>
      <c r="N1256">
        <v>0</v>
      </c>
      <c r="O1256" t="s">
        <v>43</v>
      </c>
    </row>
    <row r="1257" spans="1:15" x14ac:dyDescent="0.25">
      <c r="A1257" t="s">
        <v>42</v>
      </c>
      <c r="B1257">
        <v>2095.9299999999998</v>
      </c>
      <c r="C1257">
        <v>2034.46</v>
      </c>
      <c r="D1257">
        <v>2034.37</v>
      </c>
      <c r="E1257">
        <v>2031.44</v>
      </c>
      <c r="F1257">
        <v>133.434</v>
      </c>
      <c r="G1257">
        <v>312.33999999999997</v>
      </c>
      <c r="H1257">
        <v>110.89</v>
      </c>
      <c r="I1257">
        <v>67.216899999999995</v>
      </c>
      <c r="J1257">
        <v>106.574</v>
      </c>
      <c r="K1257">
        <v>1567.84</v>
      </c>
      <c r="L1257" s="9">
        <v>1.4173899999999999E-24</v>
      </c>
      <c r="M1257">
        <v>27746.7</v>
      </c>
      <c r="N1257">
        <v>0</v>
      </c>
      <c r="O1257" t="s">
        <v>43</v>
      </c>
    </row>
    <row r="1258" spans="1:15" x14ac:dyDescent="0.25">
      <c r="A1258" t="s">
        <v>42</v>
      </c>
      <c r="B1258">
        <v>2097.9</v>
      </c>
      <c r="C1258">
        <v>2034.94</v>
      </c>
      <c r="D1258">
        <v>2034.84</v>
      </c>
      <c r="E1258">
        <v>2031.82</v>
      </c>
      <c r="F1258">
        <v>132.161</v>
      </c>
      <c r="G1258">
        <v>316.13499999999999</v>
      </c>
      <c r="H1258">
        <v>113.258</v>
      </c>
      <c r="I1258">
        <v>68.498500000000007</v>
      </c>
      <c r="J1258">
        <v>105.75700000000001</v>
      </c>
      <c r="K1258">
        <v>1565.55</v>
      </c>
      <c r="L1258" s="9">
        <v>2.6342799999999999E-21</v>
      </c>
      <c r="M1258">
        <v>25486</v>
      </c>
      <c r="N1258">
        <v>0</v>
      </c>
      <c r="O1258" t="s">
        <v>43</v>
      </c>
    </row>
    <row r="1259" spans="1:15" x14ac:dyDescent="0.25">
      <c r="A1259" t="s">
        <v>42</v>
      </c>
      <c r="B1259">
        <v>2063.1999999999998</v>
      </c>
      <c r="C1259">
        <v>2002.64</v>
      </c>
      <c r="D1259">
        <v>2002.55</v>
      </c>
      <c r="E1259">
        <v>1999.51</v>
      </c>
      <c r="F1259">
        <v>131.018</v>
      </c>
      <c r="G1259">
        <v>308.03800000000001</v>
      </c>
      <c r="H1259">
        <v>108.98399999999999</v>
      </c>
      <c r="I1259">
        <v>66.7333</v>
      </c>
      <c r="J1259">
        <v>105.377</v>
      </c>
      <c r="K1259">
        <v>1542.57</v>
      </c>
      <c r="L1259" s="9">
        <v>4.0341599999999998E-21</v>
      </c>
      <c r="M1259">
        <v>48560.4</v>
      </c>
      <c r="N1259">
        <v>0</v>
      </c>
      <c r="O1259" t="s">
        <v>43</v>
      </c>
    </row>
    <row r="1260" spans="1:15" x14ac:dyDescent="0.25">
      <c r="A1260" t="s">
        <v>42</v>
      </c>
      <c r="B1260">
        <v>2061.75</v>
      </c>
      <c r="C1260">
        <v>1998.53</v>
      </c>
      <c r="D1260">
        <v>1998.44</v>
      </c>
      <c r="E1260">
        <v>1995.47</v>
      </c>
      <c r="F1260">
        <v>129.81800000000001</v>
      </c>
      <c r="G1260">
        <v>305.96800000000002</v>
      </c>
      <c r="H1260">
        <v>108.756</v>
      </c>
      <c r="I1260">
        <v>66.514799999999994</v>
      </c>
      <c r="J1260">
        <v>103.82</v>
      </c>
      <c r="K1260">
        <v>1541.76</v>
      </c>
      <c r="L1260" s="9">
        <v>4.9603299999999996E-22</v>
      </c>
      <c r="M1260">
        <v>55582.7</v>
      </c>
      <c r="N1260">
        <v>0</v>
      </c>
      <c r="O1260" t="s">
        <v>43</v>
      </c>
    </row>
    <row r="1261" spans="1:15" x14ac:dyDescent="0.25">
      <c r="A1261" t="s">
        <v>42</v>
      </c>
      <c r="B1261">
        <v>2050.2199999999998</v>
      </c>
      <c r="C1261">
        <v>1989.92</v>
      </c>
      <c r="D1261">
        <v>1989.83</v>
      </c>
      <c r="E1261">
        <v>1986.8</v>
      </c>
      <c r="F1261">
        <v>129.72499999999999</v>
      </c>
      <c r="G1261">
        <v>306.70600000000002</v>
      </c>
      <c r="H1261">
        <v>109.06699999999999</v>
      </c>
      <c r="I1261">
        <v>66.910899999999998</v>
      </c>
      <c r="J1261">
        <v>103.733</v>
      </c>
      <c r="K1261">
        <v>1532.48</v>
      </c>
      <c r="L1261" s="9">
        <v>2.5394699999999999E-27</v>
      </c>
      <c r="M1261">
        <v>62878</v>
      </c>
      <c r="N1261">
        <v>0</v>
      </c>
      <c r="O1261" t="s">
        <v>43</v>
      </c>
    </row>
    <row r="1262" spans="1:15" x14ac:dyDescent="0.25">
      <c r="A1262" t="s">
        <v>42</v>
      </c>
      <c r="B1262">
        <v>2053.1999999999998</v>
      </c>
      <c r="C1262">
        <v>1990.62</v>
      </c>
      <c r="D1262">
        <v>1990.54</v>
      </c>
      <c r="E1262">
        <v>1987.57</v>
      </c>
      <c r="F1262">
        <v>129.03700000000001</v>
      </c>
      <c r="G1262">
        <v>305.721</v>
      </c>
      <c r="H1262">
        <v>109.068</v>
      </c>
      <c r="I1262">
        <v>66.518900000000002</v>
      </c>
      <c r="J1262">
        <v>103.143</v>
      </c>
      <c r="K1262">
        <v>1534.91</v>
      </c>
      <c r="L1262" s="9">
        <v>2.3525999999999999E-21</v>
      </c>
      <c r="M1262">
        <v>42221.8</v>
      </c>
      <c r="N1262">
        <v>0</v>
      </c>
      <c r="O1262" t="s">
        <v>43</v>
      </c>
    </row>
    <row r="1263" spans="1:15" x14ac:dyDescent="0.25">
      <c r="A1263" t="s">
        <v>42</v>
      </c>
      <c r="B1263">
        <v>2055.4</v>
      </c>
      <c r="C1263">
        <v>1991.63</v>
      </c>
      <c r="D1263">
        <v>1991.54</v>
      </c>
      <c r="E1263">
        <v>1988.58</v>
      </c>
      <c r="F1263">
        <v>129.655</v>
      </c>
      <c r="G1263">
        <v>306.06900000000002</v>
      </c>
      <c r="H1263">
        <v>108.179</v>
      </c>
      <c r="I1263">
        <v>66.687200000000004</v>
      </c>
      <c r="J1263">
        <v>104.264</v>
      </c>
      <c r="K1263">
        <v>1535.05</v>
      </c>
      <c r="L1263" s="9">
        <v>1.6908400000000001E-21</v>
      </c>
      <c r="M1263">
        <v>60138</v>
      </c>
      <c r="N1263">
        <v>0</v>
      </c>
      <c r="O1263" t="s">
        <v>43</v>
      </c>
    </row>
    <row r="1264" spans="1:15" x14ac:dyDescent="0.25">
      <c r="A1264" t="s">
        <v>42</v>
      </c>
      <c r="B1264">
        <v>2058.23</v>
      </c>
      <c r="C1264">
        <v>1993.99</v>
      </c>
      <c r="D1264">
        <v>1993.9</v>
      </c>
      <c r="E1264">
        <v>1990.93</v>
      </c>
      <c r="F1264">
        <v>130.262</v>
      </c>
      <c r="G1264">
        <v>306.75400000000002</v>
      </c>
      <c r="H1264">
        <v>108.97799999999999</v>
      </c>
      <c r="I1264">
        <v>67.267600000000002</v>
      </c>
      <c r="J1264">
        <v>103.557</v>
      </c>
      <c r="K1264">
        <v>1536.15</v>
      </c>
      <c r="L1264" s="9">
        <v>2.1657300000000001E-21</v>
      </c>
      <c r="M1264">
        <v>136387</v>
      </c>
      <c r="N1264">
        <v>0</v>
      </c>
      <c r="O1264" t="s">
        <v>43</v>
      </c>
    </row>
    <row r="1265" spans="1:15" x14ac:dyDescent="0.25">
      <c r="A1265" t="s">
        <v>42</v>
      </c>
      <c r="B1265">
        <v>2062.8200000000002</v>
      </c>
      <c r="C1265">
        <v>1997.68</v>
      </c>
      <c r="D1265">
        <v>1997.59</v>
      </c>
      <c r="E1265">
        <v>1994.65</v>
      </c>
      <c r="F1265">
        <v>130.90899999999999</v>
      </c>
      <c r="G1265">
        <v>305.71199999999999</v>
      </c>
      <c r="H1265">
        <v>108.425</v>
      </c>
      <c r="I1265">
        <v>66.5351</v>
      </c>
      <c r="J1265">
        <v>103.53400000000001</v>
      </c>
      <c r="K1265">
        <v>1540.11</v>
      </c>
      <c r="L1265" s="9">
        <v>1.619E-21</v>
      </c>
      <c r="M1265">
        <v>59930.6</v>
      </c>
      <c r="N1265">
        <v>0</v>
      </c>
      <c r="O1265" t="s">
        <v>43</v>
      </c>
    </row>
    <row r="1266" spans="1:15" x14ac:dyDescent="0.25">
      <c r="A1266" t="s">
        <v>42</v>
      </c>
      <c r="B1266">
        <v>2061.59</v>
      </c>
      <c r="C1266">
        <v>1999.87</v>
      </c>
      <c r="D1266">
        <v>1999.78</v>
      </c>
      <c r="E1266">
        <v>1996.81</v>
      </c>
      <c r="F1266">
        <v>129.398</v>
      </c>
      <c r="G1266">
        <v>307.32900000000001</v>
      </c>
      <c r="H1266">
        <v>109.07</v>
      </c>
      <c r="I1266">
        <v>67.348299999999995</v>
      </c>
      <c r="J1266">
        <v>103.98099999999999</v>
      </c>
      <c r="K1266">
        <v>1542.08</v>
      </c>
      <c r="L1266" s="9">
        <v>1.1538699999999999E-19</v>
      </c>
      <c r="M1266">
        <v>54170.3</v>
      </c>
      <c r="N1266">
        <v>0</v>
      </c>
      <c r="O1266" t="s">
        <v>43</v>
      </c>
    </row>
    <row r="1267" spans="1:15" x14ac:dyDescent="0.25">
      <c r="A1267" t="s">
        <v>42</v>
      </c>
      <c r="B1267">
        <v>2053.3000000000002</v>
      </c>
      <c r="C1267">
        <v>1990.4</v>
      </c>
      <c r="D1267">
        <v>1990.31</v>
      </c>
      <c r="E1267">
        <v>1987.33</v>
      </c>
      <c r="F1267">
        <v>129.09899999999999</v>
      </c>
      <c r="G1267">
        <v>303.81400000000002</v>
      </c>
      <c r="H1267">
        <v>108.398</v>
      </c>
      <c r="I1267">
        <v>66.102999999999994</v>
      </c>
      <c r="J1267">
        <v>102.515</v>
      </c>
      <c r="K1267">
        <v>1536.54</v>
      </c>
      <c r="L1267" s="9">
        <v>1.13326E-22</v>
      </c>
      <c r="M1267">
        <v>32358.400000000001</v>
      </c>
      <c r="N1267">
        <v>0</v>
      </c>
      <c r="O1267" t="s">
        <v>43</v>
      </c>
    </row>
    <row r="1268" spans="1:15" x14ac:dyDescent="0.25">
      <c r="A1268" t="s">
        <v>42</v>
      </c>
      <c r="B1268">
        <v>2050.17</v>
      </c>
      <c r="C1268">
        <v>1989.03</v>
      </c>
      <c r="D1268">
        <v>1988.95</v>
      </c>
      <c r="E1268">
        <v>1986.01</v>
      </c>
      <c r="F1268">
        <v>128.51300000000001</v>
      </c>
      <c r="G1268">
        <v>306.31900000000002</v>
      </c>
      <c r="H1268">
        <v>108.54</v>
      </c>
      <c r="I1268">
        <v>66.567099999999996</v>
      </c>
      <c r="J1268">
        <v>104.22</v>
      </c>
      <c r="K1268">
        <v>1533.07</v>
      </c>
      <c r="L1268" s="9">
        <v>2.3573700000000002E-19</v>
      </c>
      <c r="M1268">
        <v>24479.3</v>
      </c>
      <c r="N1268">
        <v>0</v>
      </c>
      <c r="O1268" t="s">
        <v>43</v>
      </c>
    </row>
    <row r="1269" spans="1:15" x14ac:dyDescent="0.25">
      <c r="A1269" t="s">
        <v>42</v>
      </c>
      <c r="B1269">
        <v>2043.44</v>
      </c>
      <c r="C1269">
        <v>1979.24</v>
      </c>
      <c r="D1269">
        <v>1979.15</v>
      </c>
      <c r="E1269">
        <v>1976.23</v>
      </c>
      <c r="F1269">
        <v>128.20599999999999</v>
      </c>
      <c r="G1269">
        <v>304.74700000000001</v>
      </c>
      <c r="H1269">
        <v>108.36</v>
      </c>
      <c r="I1269">
        <v>66.740600000000001</v>
      </c>
      <c r="J1269">
        <v>102.77200000000001</v>
      </c>
      <c r="K1269">
        <v>1525.47</v>
      </c>
      <c r="L1269" s="9">
        <v>2.7842700000000002E-20</v>
      </c>
      <c r="M1269">
        <v>179626</v>
      </c>
      <c r="N1269">
        <v>0</v>
      </c>
      <c r="O1269" t="s">
        <v>43</v>
      </c>
    </row>
    <row r="1270" spans="1:15" x14ac:dyDescent="0.25">
      <c r="A1270" t="s">
        <v>42</v>
      </c>
      <c r="B1270">
        <v>2049.77</v>
      </c>
      <c r="C1270">
        <v>1988.07</v>
      </c>
      <c r="D1270">
        <v>1987.98</v>
      </c>
      <c r="E1270">
        <v>1985</v>
      </c>
      <c r="F1270">
        <v>129.22800000000001</v>
      </c>
      <c r="G1270">
        <v>304.548</v>
      </c>
      <c r="H1270">
        <v>108.339</v>
      </c>
      <c r="I1270">
        <v>66.688699999999997</v>
      </c>
      <c r="J1270">
        <v>102.574</v>
      </c>
      <c r="K1270">
        <v>1533.48</v>
      </c>
      <c r="L1270" s="9">
        <v>6.0364000000000001E-22</v>
      </c>
      <c r="M1270">
        <v>32054.6</v>
      </c>
      <c r="N1270">
        <v>0</v>
      </c>
      <c r="O1270" t="s">
        <v>43</v>
      </c>
    </row>
    <row r="1271" spans="1:15" x14ac:dyDescent="0.25">
      <c r="A1271" t="s">
        <v>42</v>
      </c>
      <c r="B1271">
        <v>2101.29</v>
      </c>
      <c r="C1271">
        <v>2039.49</v>
      </c>
      <c r="D1271">
        <v>2039.38</v>
      </c>
      <c r="E1271">
        <v>2036.26</v>
      </c>
      <c r="F1271">
        <v>132.56899999999999</v>
      </c>
      <c r="G1271">
        <v>314.666</v>
      </c>
      <c r="H1271">
        <v>110.96</v>
      </c>
      <c r="I1271">
        <v>67.848100000000002</v>
      </c>
      <c r="J1271">
        <v>108.55200000000001</v>
      </c>
      <c r="K1271">
        <v>1570.41</v>
      </c>
      <c r="L1271" s="9">
        <v>1.03928E-20</v>
      </c>
      <c r="M1271">
        <v>22417.1</v>
      </c>
      <c r="N1271">
        <v>0</v>
      </c>
      <c r="O1271" t="s">
        <v>43</v>
      </c>
    </row>
    <row r="1272" spans="1:15" x14ac:dyDescent="0.25">
      <c r="A1272" t="s">
        <v>42</v>
      </c>
      <c r="B1272">
        <v>2151.25</v>
      </c>
      <c r="C1272">
        <v>2086.64</v>
      </c>
      <c r="D1272">
        <v>2086.5</v>
      </c>
      <c r="E1272">
        <v>2083.21</v>
      </c>
      <c r="F1272">
        <v>136.83600000000001</v>
      </c>
      <c r="G1272">
        <v>323.63900000000001</v>
      </c>
      <c r="H1272">
        <v>114.111</v>
      </c>
      <c r="I1272">
        <v>68.352999999999994</v>
      </c>
      <c r="J1272">
        <v>112.97199999999999</v>
      </c>
      <c r="K1272">
        <v>1603.3</v>
      </c>
      <c r="L1272" s="9">
        <v>1.1223900000000001E-20</v>
      </c>
      <c r="M1272">
        <v>29868.6</v>
      </c>
      <c r="N1272">
        <v>0</v>
      </c>
      <c r="O1272" t="s">
        <v>43</v>
      </c>
    </row>
    <row r="1273" spans="1:15" x14ac:dyDescent="0.25">
      <c r="A1273" t="s">
        <v>42</v>
      </c>
      <c r="B1273">
        <v>2055.8000000000002</v>
      </c>
      <c r="C1273">
        <v>1991.71</v>
      </c>
      <c r="D1273">
        <v>1991.63</v>
      </c>
      <c r="E1273">
        <v>1988.63</v>
      </c>
      <c r="F1273">
        <v>129.29300000000001</v>
      </c>
      <c r="G1273">
        <v>305.565</v>
      </c>
      <c r="H1273">
        <v>108.471</v>
      </c>
      <c r="I1273">
        <v>66.325800000000001</v>
      </c>
      <c r="J1273">
        <v>103.751</v>
      </c>
      <c r="K1273">
        <v>1536.02</v>
      </c>
      <c r="L1273" s="9">
        <v>1.1767E-21</v>
      </c>
      <c r="M1273">
        <v>35633.5</v>
      </c>
      <c r="N1273">
        <v>0</v>
      </c>
      <c r="O1273" t="s">
        <v>43</v>
      </c>
    </row>
    <row r="1274" spans="1:15" x14ac:dyDescent="0.25">
      <c r="A1274" t="s">
        <v>42</v>
      </c>
      <c r="B1274">
        <v>2087.6799999999998</v>
      </c>
      <c r="C1274">
        <v>2025.47</v>
      </c>
      <c r="D1274">
        <v>2025.36</v>
      </c>
      <c r="E1274">
        <v>2022.29</v>
      </c>
      <c r="F1274">
        <v>133.285</v>
      </c>
      <c r="G1274">
        <v>310.80799999999999</v>
      </c>
      <c r="H1274">
        <v>110.374</v>
      </c>
      <c r="I1274">
        <v>66.755499999999998</v>
      </c>
      <c r="J1274">
        <v>106.26300000000001</v>
      </c>
      <c r="K1274">
        <v>1559.83</v>
      </c>
      <c r="L1274" s="9">
        <v>6.8510800000000001E-20</v>
      </c>
      <c r="M1274">
        <v>55162.8</v>
      </c>
      <c r="N1274">
        <v>0</v>
      </c>
      <c r="O1274" t="s">
        <v>43</v>
      </c>
    </row>
    <row r="1275" spans="1:15" x14ac:dyDescent="0.25">
      <c r="A1275" t="s">
        <v>42</v>
      </c>
      <c r="B1275">
        <v>2080.38</v>
      </c>
      <c r="C1275">
        <v>2013.51</v>
      </c>
      <c r="D1275">
        <v>2013.42</v>
      </c>
      <c r="E1275">
        <v>2009.98</v>
      </c>
      <c r="F1275">
        <v>130.21100000000001</v>
      </c>
      <c r="G1275">
        <v>309.53199999999998</v>
      </c>
      <c r="H1275">
        <v>109.60899999999999</v>
      </c>
      <c r="I1275">
        <v>66.923900000000003</v>
      </c>
      <c r="J1275">
        <v>105.898</v>
      </c>
      <c r="K1275">
        <v>1552.32</v>
      </c>
      <c r="L1275" s="9">
        <v>8.3380600000000005E-22</v>
      </c>
      <c r="M1275">
        <v>46956.1</v>
      </c>
      <c r="N1275">
        <v>0</v>
      </c>
      <c r="O1275" t="s">
        <v>43</v>
      </c>
    </row>
    <row r="1276" spans="1:15" x14ac:dyDescent="0.25">
      <c r="A1276" t="s">
        <v>42</v>
      </c>
      <c r="B1276">
        <v>2052.75</v>
      </c>
      <c r="C1276">
        <v>1986.82</v>
      </c>
      <c r="D1276">
        <v>1986.74</v>
      </c>
      <c r="E1276">
        <v>1983.74</v>
      </c>
      <c r="F1276">
        <v>128.53</v>
      </c>
      <c r="G1276">
        <v>305.10500000000002</v>
      </c>
      <c r="H1276">
        <v>108.57299999999999</v>
      </c>
      <c r="I1276">
        <v>66.777799999999999</v>
      </c>
      <c r="J1276">
        <v>102.627</v>
      </c>
      <c r="K1276">
        <v>1532.38</v>
      </c>
      <c r="L1276" s="9">
        <v>4.1561699999999998E-20</v>
      </c>
      <c r="M1276">
        <v>35963.9</v>
      </c>
      <c r="N1276">
        <v>0</v>
      </c>
      <c r="O1276" t="s">
        <v>43</v>
      </c>
    </row>
    <row r="1277" spans="1:15" x14ac:dyDescent="0.25">
      <c r="A1277" t="s">
        <v>42</v>
      </c>
      <c r="B1277">
        <v>2096.4699999999998</v>
      </c>
      <c r="C1277">
        <v>2029.1</v>
      </c>
      <c r="D1277">
        <v>2028.99</v>
      </c>
      <c r="E1277">
        <v>2025.99</v>
      </c>
      <c r="F1277">
        <v>135.238</v>
      </c>
      <c r="G1277">
        <v>312.512</v>
      </c>
      <c r="H1277">
        <v>110.581</v>
      </c>
      <c r="I1277">
        <v>67.597399999999993</v>
      </c>
      <c r="J1277">
        <v>107.095</v>
      </c>
      <c r="K1277">
        <v>1559.77</v>
      </c>
      <c r="L1277" s="9">
        <v>1.03694E-19</v>
      </c>
      <c r="M1277">
        <v>73421</v>
      </c>
      <c r="N1277">
        <v>0</v>
      </c>
      <c r="O1277" t="s">
        <v>43</v>
      </c>
    </row>
    <row r="1278" spans="1:15" x14ac:dyDescent="0.25">
      <c r="A1278" t="s">
        <v>42</v>
      </c>
      <c r="B1278">
        <v>2037.15</v>
      </c>
      <c r="C1278">
        <v>1971.34</v>
      </c>
      <c r="D1278">
        <v>1971.26</v>
      </c>
      <c r="E1278">
        <v>1968.31</v>
      </c>
      <c r="F1278">
        <v>129.381</v>
      </c>
      <c r="G1278">
        <v>302.74</v>
      </c>
      <c r="H1278">
        <v>108.2</v>
      </c>
      <c r="I1278">
        <v>66.255499999999998</v>
      </c>
      <c r="J1278">
        <v>101.46299999999999</v>
      </c>
      <c r="K1278">
        <v>1518.4</v>
      </c>
      <c r="L1278" s="9">
        <v>9.2380099999999995E-21</v>
      </c>
      <c r="M1278">
        <v>39250.5</v>
      </c>
      <c r="N1278">
        <v>0</v>
      </c>
      <c r="O1278" t="s">
        <v>43</v>
      </c>
    </row>
    <row r="1279" spans="1:15" x14ac:dyDescent="0.25">
      <c r="A1279" t="s">
        <v>42</v>
      </c>
      <c r="B1279">
        <v>2071.06</v>
      </c>
      <c r="C1279">
        <v>2008.42</v>
      </c>
      <c r="D1279">
        <v>2008.33</v>
      </c>
      <c r="E1279">
        <v>2005.4</v>
      </c>
      <c r="F1279">
        <v>129.876</v>
      </c>
      <c r="G1279">
        <v>305.05599999999998</v>
      </c>
      <c r="H1279">
        <v>108.44799999999999</v>
      </c>
      <c r="I1279">
        <v>66.264600000000002</v>
      </c>
      <c r="J1279">
        <v>103.43</v>
      </c>
      <c r="K1279">
        <v>1552.67</v>
      </c>
      <c r="L1279" s="9">
        <v>4.5306299999999999E-23</v>
      </c>
      <c r="M1279">
        <v>33391.199999999997</v>
      </c>
      <c r="N1279">
        <v>0</v>
      </c>
      <c r="O1279" t="s">
        <v>43</v>
      </c>
    </row>
    <row r="1280" spans="1:15" x14ac:dyDescent="0.25">
      <c r="A1280" t="s">
        <v>42</v>
      </c>
      <c r="B1280">
        <v>2060.9</v>
      </c>
      <c r="C1280">
        <v>1997.21</v>
      </c>
      <c r="D1280">
        <v>1997.13</v>
      </c>
      <c r="E1280">
        <v>1994.21</v>
      </c>
      <c r="F1280">
        <v>132.30500000000001</v>
      </c>
      <c r="G1280">
        <v>307.81400000000002</v>
      </c>
      <c r="H1280">
        <v>110.233</v>
      </c>
      <c r="I1280">
        <v>66.558400000000006</v>
      </c>
      <c r="J1280">
        <v>104.07</v>
      </c>
      <c r="K1280">
        <v>1535.24</v>
      </c>
      <c r="L1280" s="9">
        <v>2.8417099999999999E-22</v>
      </c>
      <c r="M1280">
        <v>57550.400000000001</v>
      </c>
      <c r="N1280">
        <v>0</v>
      </c>
      <c r="O1280" t="s">
        <v>43</v>
      </c>
    </row>
    <row r="1281" spans="1:25" x14ac:dyDescent="0.25">
      <c r="A1281" t="s">
        <v>42</v>
      </c>
      <c r="B1281">
        <v>2062.9899999999998</v>
      </c>
      <c r="C1281">
        <v>1995.18</v>
      </c>
      <c r="D1281">
        <v>1995.09</v>
      </c>
      <c r="E1281">
        <v>1992.12</v>
      </c>
      <c r="F1281">
        <v>129.167</v>
      </c>
      <c r="G1281">
        <v>305.86200000000002</v>
      </c>
      <c r="H1281">
        <v>108.273</v>
      </c>
      <c r="I1281">
        <v>67.161799999999999</v>
      </c>
      <c r="J1281">
        <v>103.60899999999999</v>
      </c>
      <c r="K1281">
        <v>1539.38</v>
      </c>
      <c r="L1281" s="9">
        <v>1.4313200000000001E-19</v>
      </c>
      <c r="M1281">
        <v>21093.200000000001</v>
      </c>
      <c r="N1281">
        <v>0</v>
      </c>
      <c r="O1281" t="s">
        <v>43</v>
      </c>
    </row>
    <row r="1282" spans="1:25" x14ac:dyDescent="0.25">
      <c r="A1282" t="s">
        <v>42</v>
      </c>
      <c r="B1282">
        <v>2054.7800000000002</v>
      </c>
      <c r="C1282">
        <v>1993.67</v>
      </c>
      <c r="D1282">
        <v>1993.59</v>
      </c>
      <c r="E1282">
        <v>1990.64</v>
      </c>
      <c r="F1282">
        <v>129.68799999999999</v>
      </c>
      <c r="G1282">
        <v>305.39100000000002</v>
      </c>
      <c r="H1282">
        <v>108.714</v>
      </c>
      <c r="I1282">
        <v>66.928600000000003</v>
      </c>
      <c r="J1282">
        <v>102.776</v>
      </c>
      <c r="K1282">
        <v>1537.64</v>
      </c>
      <c r="L1282" s="9">
        <v>4.8306500000000001E-21</v>
      </c>
      <c r="M1282">
        <v>36874.400000000001</v>
      </c>
      <c r="N1282">
        <v>0</v>
      </c>
      <c r="O1282" t="s">
        <v>43</v>
      </c>
    </row>
    <row r="1283" spans="1:25" x14ac:dyDescent="0.25">
      <c r="A1283" t="s">
        <v>42</v>
      </c>
      <c r="B1283">
        <v>2047.57</v>
      </c>
      <c r="C1283">
        <v>1985.8</v>
      </c>
      <c r="D1283">
        <v>1985.71</v>
      </c>
      <c r="E1283">
        <v>1982.68</v>
      </c>
      <c r="F1283">
        <v>129.14500000000001</v>
      </c>
      <c r="G1283">
        <v>304.85000000000002</v>
      </c>
      <c r="H1283">
        <v>108.346</v>
      </c>
      <c r="I1283">
        <v>66.689499999999995</v>
      </c>
      <c r="J1283">
        <v>102.831</v>
      </c>
      <c r="K1283">
        <v>1530.86</v>
      </c>
      <c r="L1283" s="9">
        <v>3.4015899999999998E-23</v>
      </c>
      <c r="M1283">
        <v>55671.8</v>
      </c>
      <c r="N1283">
        <v>0</v>
      </c>
      <c r="O1283" t="s">
        <v>43</v>
      </c>
    </row>
    <row r="1284" spans="1:25" x14ac:dyDescent="0.25">
      <c r="A1284" t="s">
        <v>42</v>
      </c>
      <c r="B1284">
        <v>2056.9899999999998</v>
      </c>
      <c r="C1284">
        <v>1992.68</v>
      </c>
      <c r="D1284">
        <v>1992.59</v>
      </c>
      <c r="E1284">
        <v>1989.64</v>
      </c>
      <c r="F1284">
        <v>128.99600000000001</v>
      </c>
      <c r="G1284">
        <v>307.07799999999997</v>
      </c>
      <c r="H1284">
        <v>108.774</v>
      </c>
      <c r="I1284">
        <v>66.745500000000007</v>
      </c>
      <c r="J1284">
        <v>104.42400000000001</v>
      </c>
      <c r="K1284">
        <v>1535.61</v>
      </c>
      <c r="L1284" s="9">
        <v>1.8202E-23</v>
      </c>
      <c r="M1284">
        <v>50959.8</v>
      </c>
      <c r="N1284">
        <v>0</v>
      </c>
      <c r="O1284" t="s">
        <v>43</v>
      </c>
    </row>
    <row r="1285" spans="1:25" x14ac:dyDescent="0.25">
      <c r="A1285" t="s">
        <v>42</v>
      </c>
      <c r="B1285">
        <v>2052.41</v>
      </c>
      <c r="C1285">
        <v>1990.15</v>
      </c>
      <c r="D1285">
        <v>1990.06</v>
      </c>
      <c r="E1285">
        <v>1987.09</v>
      </c>
      <c r="F1285">
        <v>129.95400000000001</v>
      </c>
      <c r="G1285">
        <v>305.99</v>
      </c>
      <c r="H1285">
        <v>108.619</v>
      </c>
      <c r="I1285">
        <v>66.243399999999994</v>
      </c>
      <c r="J1285">
        <v>104.23399999999999</v>
      </c>
      <c r="K1285">
        <v>1533.31</v>
      </c>
      <c r="L1285" s="9">
        <v>7.0674800000000006E-21</v>
      </c>
      <c r="M1285">
        <v>21116</v>
      </c>
      <c r="N1285">
        <v>0</v>
      </c>
      <c r="O1285" t="s">
        <v>43</v>
      </c>
    </row>
    <row r="1286" spans="1:25" x14ac:dyDescent="0.25">
      <c r="A1286" t="s">
        <v>42</v>
      </c>
      <c r="B1286">
        <v>2081.85</v>
      </c>
      <c r="C1286">
        <v>2019.48</v>
      </c>
      <c r="D1286">
        <v>2019.4</v>
      </c>
      <c r="E1286">
        <v>2016.42</v>
      </c>
      <c r="F1286">
        <v>129.26300000000001</v>
      </c>
      <c r="G1286">
        <v>308.54399999999998</v>
      </c>
      <c r="H1286">
        <v>108.703</v>
      </c>
      <c r="I1286">
        <v>66.855199999999996</v>
      </c>
      <c r="J1286">
        <v>106.026</v>
      </c>
      <c r="K1286">
        <v>1560.71</v>
      </c>
      <c r="L1286" s="9">
        <v>1.9733800000000002E-21</v>
      </c>
      <c r="M1286">
        <v>62112.9</v>
      </c>
      <c r="N1286">
        <v>0</v>
      </c>
      <c r="O1286" t="s">
        <v>43</v>
      </c>
    </row>
    <row r="1287" spans="1:25" x14ac:dyDescent="0.25">
      <c r="A1287" t="s">
        <v>42</v>
      </c>
      <c r="B1287">
        <v>2074.81</v>
      </c>
      <c r="C1287">
        <v>2010.9</v>
      </c>
      <c r="D1287">
        <v>2010.81</v>
      </c>
      <c r="E1287">
        <v>2007.85</v>
      </c>
      <c r="F1287">
        <v>131.08199999999999</v>
      </c>
      <c r="G1287">
        <v>306.58499999999998</v>
      </c>
      <c r="H1287">
        <v>109.643</v>
      </c>
      <c r="I1287">
        <v>66.042599999999993</v>
      </c>
      <c r="J1287">
        <v>104.001</v>
      </c>
      <c r="K1287">
        <v>1552.38</v>
      </c>
      <c r="L1287" s="9">
        <v>4.9011700000000001E-23</v>
      </c>
      <c r="M1287">
        <v>29603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2078.6999999999998</v>
      </c>
      <c r="C1288">
        <v>2015.9</v>
      </c>
      <c r="D1288">
        <v>2015.8</v>
      </c>
      <c r="E1288">
        <v>2012.8</v>
      </c>
      <c r="F1288">
        <v>130.78</v>
      </c>
      <c r="G1288">
        <v>310.13099999999997</v>
      </c>
      <c r="H1288">
        <v>109.753</v>
      </c>
      <c r="I1288">
        <v>66.721800000000002</v>
      </c>
      <c r="J1288">
        <v>106.51600000000001</v>
      </c>
      <c r="K1288">
        <v>1553.85</v>
      </c>
      <c r="L1288" s="9">
        <v>8.4467799999999994E-25</v>
      </c>
      <c r="M1288">
        <v>52809.8</v>
      </c>
      <c r="N1288">
        <v>0</v>
      </c>
      <c r="O1288" t="s">
        <v>43</v>
      </c>
      <c r="R1288">
        <f>AVERAGE(B1239:B1288)</f>
        <v>2079.1104000000005</v>
      </c>
      <c r="S1288">
        <f>AVERAGE(C1239:C1288)</f>
        <v>2015.4249999999995</v>
      </c>
      <c r="U1288">
        <f>_xlfn.VAR.P(B1239:B1288)</f>
        <v>614.92635984000003</v>
      </c>
      <c r="V1288">
        <f>_xlfn.VAR.P(C1239:C1288)</f>
        <v>592.79973299999995</v>
      </c>
      <c r="X1288">
        <f>1.96*SQRT(U1288)/50</f>
        <v>0.97207018346647056</v>
      </c>
      <c r="Y1288">
        <f>1.96*SQRT(V1288)/50</f>
        <v>0.95442117627236245</v>
      </c>
    </row>
    <row r="1289" spans="1:25" x14ac:dyDescent="0.25">
      <c r="A1289" t="s">
        <v>44</v>
      </c>
      <c r="B1289">
        <v>104132.6182</v>
      </c>
      <c r="C1289" t="s">
        <v>37</v>
      </c>
    </row>
    <row r="1290" spans="1:25" x14ac:dyDescent="0.25">
      <c r="A1290" t="s">
        <v>45</v>
      </c>
      <c r="B1290">
        <v>2018.15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2.3080600000000001E-21</v>
      </c>
      <c r="L1290">
        <v>78608</v>
      </c>
      <c r="M1290">
        <v>0</v>
      </c>
      <c r="N1290" t="s">
        <v>43</v>
      </c>
    </row>
    <row r="1291" spans="1:25" x14ac:dyDescent="0.25">
      <c r="A1291" t="s">
        <v>45</v>
      </c>
      <c r="B1291">
        <v>2007.57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4.0713399999999997E-21</v>
      </c>
      <c r="L1291">
        <v>17918.400000000001</v>
      </c>
      <c r="M1291">
        <v>0</v>
      </c>
      <c r="N1291" t="s">
        <v>43</v>
      </c>
    </row>
    <row r="1292" spans="1:25" x14ac:dyDescent="0.25">
      <c r="A1292" t="s">
        <v>45</v>
      </c>
      <c r="B1292">
        <v>2041.34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3.91849E-21</v>
      </c>
      <c r="L1292">
        <v>23018.1</v>
      </c>
      <c r="M1292">
        <v>0</v>
      </c>
      <c r="N1292" t="s">
        <v>43</v>
      </c>
    </row>
    <row r="1293" spans="1:25" x14ac:dyDescent="0.25">
      <c r="A1293" t="s">
        <v>45</v>
      </c>
      <c r="B1293">
        <v>2031.04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9.5493599999999998E-21</v>
      </c>
      <c r="L1293">
        <v>138841</v>
      </c>
      <c r="M1293">
        <v>0</v>
      </c>
      <c r="N1293" t="s">
        <v>43</v>
      </c>
    </row>
    <row r="1294" spans="1:25" x14ac:dyDescent="0.25">
      <c r="A1294" t="s">
        <v>45</v>
      </c>
      <c r="B1294">
        <v>2004.62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2.4109100000000001E-23</v>
      </c>
      <c r="L1294">
        <v>42752.4</v>
      </c>
      <c r="M1294">
        <v>0</v>
      </c>
      <c r="N1294" t="s">
        <v>43</v>
      </c>
    </row>
    <row r="1295" spans="1:25" x14ac:dyDescent="0.25">
      <c r="A1295" t="s">
        <v>45</v>
      </c>
      <c r="B1295">
        <v>2002.16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1.4001099999999999E-24</v>
      </c>
      <c r="L1295">
        <v>104936</v>
      </c>
      <c r="M1295">
        <v>0</v>
      </c>
      <c r="N1295" t="s">
        <v>43</v>
      </c>
    </row>
    <row r="1296" spans="1:25" x14ac:dyDescent="0.25">
      <c r="A1296" t="s">
        <v>45</v>
      </c>
      <c r="B1296">
        <v>2024.06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1.53057E-22</v>
      </c>
      <c r="L1296">
        <v>57455.199999999997</v>
      </c>
      <c r="M1296">
        <v>0</v>
      </c>
      <c r="N1296" t="s">
        <v>43</v>
      </c>
    </row>
    <row r="1297" spans="1:14" x14ac:dyDescent="0.25">
      <c r="A1297" t="s">
        <v>45</v>
      </c>
      <c r="B1297">
        <v>1995.14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3.4523899999999999E-20</v>
      </c>
      <c r="L1297">
        <v>50521.599999999999</v>
      </c>
      <c r="M1297">
        <v>0</v>
      </c>
      <c r="N1297" t="s">
        <v>43</v>
      </c>
    </row>
    <row r="1298" spans="1:14" x14ac:dyDescent="0.25">
      <c r="A1298" t="s">
        <v>45</v>
      </c>
      <c r="B1298">
        <v>2020.41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2.9439699999999997E-20</v>
      </c>
      <c r="L1298">
        <v>58885.8</v>
      </c>
      <c r="M1298">
        <v>0</v>
      </c>
      <c r="N1298" t="s">
        <v>43</v>
      </c>
    </row>
    <row r="1299" spans="1:14" x14ac:dyDescent="0.25">
      <c r="A1299" t="s">
        <v>45</v>
      </c>
      <c r="B1299">
        <v>2003.81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8.1093600000000001E-25</v>
      </c>
      <c r="L1299">
        <v>27545</v>
      </c>
      <c r="M1299">
        <v>0</v>
      </c>
      <c r="N1299" t="s">
        <v>43</v>
      </c>
    </row>
    <row r="1300" spans="1:14" x14ac:dyDescent="0.25">
      <c r="A1300" t="s">
        <v>45</v>
      </c>
      <c r="B1300">
        <v>2003.17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2.5479600000000001E-20</v>
      </c>
      <c r="L1300">
        <v>56553</v>
      </c>
      <c r="M1300">
        <v>0</v>
      </c>
      <c r="N1300" t="s">
        <v>43</v>
      </c>
    </row>
    <row r="1301" spans="1:14" x14ac:dyDescent="0.25">
      <c r="A1301" t="s">
        <v>45</v>
      </c>
      <c r="B1301">
        <v>1999.47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7.7381900000000002E-20</v>
      </c>
      <c r="L1301">
        <v>30560.5</v>
      </c>
      <c r="M1301">
        <v>0</v>
      </c>
      <c r="N1301" t="s">
        <v>43</v>
      </c>
    </row>
    <row r="1302" spans="1:14" x14ac:dyDescent="0.25">
      <c r="A1302" t="s">
        <v>45</v>
      </c>
      <c r="B1302">
        <v>2016.14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6.5907800000000001E-21</v>
      </c>
      <c r="L1302">
        <v>25208.3</v>
      </c>
      <c r="M1302">
        <v>0</v>
      </c>
      <c r="N1302" t="s">
        <v>43</v>
      </c>
    </row>
    <row r="1303" spans="1:14" x14ac:dyDescent="0.25">
      <c r="A1303" t="s">
        <v>45</v>
      </c>
      <c r="B1303">
        <v>2011.04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8.4347199999999998E-23</v>
      </c>
      <c r="L1303">
        <v>29782.3</v>
      </c>
      <c r="M1303">
        <v>0</v>
      </c>
      <c r="N1303" t="s">
        <v>43</v>
      </c>
    </row>
    <row r="1304" spans="1:14" x14ac:dyDescent="0.25">
      <c r="A1304" t="s">
        <v>45</v>
      </c>
      <c r="B1304">
        <v>1996.33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1.28557E-21</v>
      </c>
      <c r="L1304">
        <v>95447.7</v>
      </c>
      <c r="M1304">
        <v>0</v>
      </c>
      <c r="N1304" t="s">
        <v>43</v>
      </c>
    </row>
    <row r="1305" spans="1:14" x14ac:dyDescent="0.25">
      <c r="A1305" t="s">
        <v>45</v>
      </c>
      <c r="B1305">
        <v>1998.45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3.0204600000000002E-20</v>
      </c>
      <c r="L1305">
        <v>26267.1</v>
      </c>
      <c r="M1305">
        <v>0</v>
      </c>
      <c r="N1305" t="s">
        <v>43</v>
      </c>
    </row>
    <row r="1306" spans="1:14" x14ac:dyDescent="0.25">
      <c r="A1306" t="s">
        <v>45</v>
      </c>
      <c r="B1306">
        <v>1976.86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6.1696000000000004E-22</v>
      </c>
      <c r="L1306">
        <v>47694.8</v>
      </c>
      <c r="M1306">
        <v>0</v>
      </c>
      <c r="N1306" t="s">
        <v>43</v>
      </c>
    </row>
    <row r="1307" spans="1:14" x14ac:dyDescent="0.25">
      <c r="A1307" t="s">
        <v>45</v>
      </c>
      <c r="B1307">
        <v>2002.04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6.6815599999999996E-21</v>
      </c>
      <c r="L1307">
        <v>105885</v>
      </c>
      <c r="M1307">
        <v>0</v>
      </c>
      <c r="N1307" t="s">
        <v>43</v>
      </c>
    </row>
    <row r="1308" spans="1:14" x14ac:dyDescent="0.25">
      <c r="A1308" t="s">
        <v>45</v>
      </c>
      <c r="B1308">
        <v>2039.33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1.0870099999999999E-22</v>
      </c>
      <c r="L1308">
        <v>66127.8</v>
      </c>
      <c r="M1308">
        <v>0</v>
      </c>
      <c r="N1308" t="s">
        <v>43</v>
      </c>
    </row>
    <row r="1309" spans="1:14" x14ac:dyDescent="0.25">
      <c r="A1309" t="s">
        <v>45</v>
      </c>
      <c r="B1309">
        <v>2015.59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1.5968499999999999E-22</v>
      </c>
      <c r="L1309">
        <v>75121.5</v>
      </c>
      <c r="M1309">
        <v>0</v>
      </c>
      <c r="N1309" t="s">
        <v>43</v>
      </c>
    </row>
    <row r="1310" spans="1:14" x14ac:dyDescent="0.25">
      <c r="A1310" t="s">
        <v>45</v>
      </c>
      <c r="B1310">
        <v>2027.82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6.1509100000000001E-21</v>
      </c>
      <c r="L1310">
        <v>42878.400000000001</v>
      </c>
      <c r="M1310">
        <v>0</v>
      </c>
      <c r="N1310" t="s">
        <v>43</v>
      </c>
    </row>
    <row r="1311" spans="1:14" x14ac:dyDescent="0.25">
      <c r="A1311" t="s">
        <v>45</v>
      </c>
      <c r="B1311">
        <v>2008.44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4.4354199999999998E-22</v>
      </c>
      <c r="L1311">
        <v>70057</v>
      </c>
      <c r="M1311">
        <v>0</v>
      </c>
      <c r="N1311" t="s">
        <v>43</v>
      </c>
    </row>
    <row r="1312" spans="1:14" x14ac:dyDescent="0.25">
      <c r="A1312" t="s">
        <v>45</v>
      </c>
      <c r="B1312">
        <v>1993.68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8.4143200000000003E-22</v>
      </c>
      <c r="L1312">
        <v>47380.7</v>
      </c>
      <c r="M1312">
        <v>0</v>
      </c>
      <c r="N1312" t="s">
        <v>43</v>
      </c>
    </row>
    <row r="1313" spans="1:14" x14ac:dyDescent="0.25">
      <c r="A1313" t="s">
        <v>45</v>
      </c>
      <c r="B1313">
        <v>2010.81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9.5116399999999997E-20</v>
      </c>
      <c r="L1313">
        <v>46317.4</v>
      </c>
      <c r="M1313">
        <v>0</v>
      </c>
      <c r="N1313" t="s">
        <v>43</v>
      </c>
    </row>
    <row r="1314" spans="1:14" x14ac:dyDescent="0.25">
      <c r="A1314" t="s">
        <v>45</v>
      </c>
      <c r="B1314">
        <v>2001.61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8.2128499999999998E-21</v>
      </c>
      <c r="L1314">
        <v>49974</v>
      </c>
      <c r="M1314">
        <v>0</v>
      </c>
      <c r="N1314" t="s">
        <v>43</v>
      </c>
    </row>
    <row r="1315" spans="1:14" x14ac:dyDescent="0.25">
      <c r="A1315" t="s">
        <v>45</v>
      </c>
      <c r="B1315">
        <v>2001.14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1.47391E-23</v>
      </c>
      <c r="L1315">
        <v>47001.2</v>
      </c>
      <c r="M1315">
        <v>0</v>
      </c>
      <c r="N1315" t="s">
        <v>43</v>
      </c>
    </row>
    <row r="1316" spans="1:14" x14ac:dyDescent="0.25">
      <c r="A1316" t="s">
        <v>45</v>
      </c>
      <c r="B1316">
        <v>2010.24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2.30325E-21</v>
      </c>
      <c r="L1316">
        <v>46962.7</v>
      </c>
      <c r="M1316">
        <v>0</v>
      </c>
      <c r="N1316" t="s">
        <v>43</v>
      </c>
    </row>
    <row r="1317" spans="1:14" x14ac:dyDescent="0.25">
      <c r="A1317" t="s">
        <v>45</v>
      </c>
      <c r="B1317">
        <v>2013.63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4.5053899999999999E-21</v>
      </c>
      <c r="L1317">
        <v>34826.699999999997</v>
      </c>
      <c r="M1317">
        <v>0</v>
      </c>
      <c r="N1317" t="s">
        <v>43</v>
      </c>
    </row>
    <row r="1318" spans="1:14" x14ac:dyDescent="0.25">
      <c r="A1318" t="s">
        <v>45</v>
      </c>
      <c r="B1318">
        <v>1990.75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3.3440799999999998E-22</v>
      </c>
      <c r="L1318">
        <v>88123.199999999997</v>
      </c>
      <c r="M1318">
        <v>0</v>
      </c>
      <c r="N1318" t="s">
        <v>43</v>
      </c>
    </row>
    <row r="1319" spans="1:14" x14ac:dyDescent="0.25">
      <c r="A1319" t="s">
        <v>45</v>
      </c>
      <c r="B1319">
        <v>2006.27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2.8243599999999999E-20</v>
      </c>
      <c r="L1319">
        <v>25605.1</v>
      </c>
      <c r="M1319">
        <v>0</v>
      </c>
      <c r="N1319" t="s">
        <v>43</v>
      </c>
    </row>
    <row r="1320" spans="1:14" x14ac:dyDescent="0.25">
      <c r="A1320" t="s">
        <v>45</v>
      </c>
      <c r="B1320">
        <v>2032.58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8.5611299999999994E-21</v>
      </c>
      <c r="L1320">
        <v>46207.5</v>
      </c>
      <c r="M1320">
        <v>0</v>
      </c>
      <c r="N1320" t="s">
        <v>43</v>
      </c>
    </row>
    <row r="1321" spans="1:14" x14ac:dyDescent="0.25">
      <c r="A1321" t="s">
        <v>45</v>
      </c>
      <c r="B1321">
        <v>2006.69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1.5780499999999999E-20</v>
      </c>
      <c r="L1321">
        <v>53180.3</v>
      </c>
      <c r="M1321">
        <v>0</v>
      </c>
      <c r="N1321" t="s">
        <v>43</v>
      </c>
    </row>
    <row r="1322" spans="1:14" x14ac:dyDescent="0.25">
      <c r="A1322" t="s">
        <v>45</v>
      </c>
      <c r="B1322">
        <v>2008.34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9.7849200000000007E-22</v>
      </c>
      <c r="L1322">
        <v>71899.399999999994</v>
      </c>
      <c r="M1322">
        <v>0</v>
      </c>
      <c r="N1322" t="s">
        <v>43</v>
      </c>
    </row>
    <row r="1323" spans="1:14" x14ac:dyDescent="0.25">
      <c r="A1323" t="s">
        <v>45</v>
      </c>
      <c r="B1323">
        <v>1993.88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2.53493E-25</v>
      </c>
      <c r="L1323">
        <v>442420</v>
      </c>
      <c r="M1323">
        <v>0</v>
      </c>
      <c r="N1323" t="s">
        <v>43</v>
      </c>
    </row>
    <row r="1324" spans="1:14" x14ac:dyDescent="0.25">
      <c r="A1324" t="s">
        <v>45</v>
      </c>
      <c r="B1324">
        <v>2008.63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2.7391499999999998E-20</v>
      </c>
      <c r="L1324">
        <v>37789.199999999997</v>
      </c>
      <c r="M1324">
        <v>0</v>
      </c>
      <c r="N1324" t="s">
        <v>43</v>
      </c>
    </row>
    <row r="1325" spans="1:14" x14ac:dyDescent="0.25">
      <c r="A1325" t="s">
        <v>45</v>
      </c>
      <c r="B1325">
        <v>2025.88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2.8828999999999997E-23</v>
      </c>
      <c r="L1325">
        <v>58726.5</v>
      </c>
      <c r="M1325">
        <v>0</v>
      </c>
      <c r="N1325" t="s">
        <v>43</v>
      </c>
    </row>
    <row r="1326" spans="1:14" x14ac:dyDescent="0.25">
      <c r="A1326" t="s">
        <v>45</v>
      </c>
      <c r="B1326">
        <v>2022.79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9.80734E-20</v>
      </c>
      <c r="L1326">
        <v>77626</v>
      </c>
      <c r="M1326">
        <v>0</v>
      </c>
      <c r="N1326" t="s">
        <v>43</v>
      </c>
    </row>
    <row r="1327" spans="1:14" x14ac:dyDescent="0.25">
      <c r="A1327" t="s">
        <v>45</v>
      </c>
      <c r="B1327">
        <v>2005.45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2.16279E-19</v>
      </c>
      <c r="L1327">
        <v>31796.1</v>
      </c>
      <c r="M1327">
        <v>0</v>
      </c>
      <c r="N1327" t="s">
        <v>43</v>
      </c>
    </row>
    <row r="1328" spans="1:14" x14ac:dyDescent="0.25">
      <c r="A1328" t="s">
        <v>45</v>
      </c>
      <c r="B1328">
        <v>2024.57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1.95203E-22</v>
      </c>
      <c r="L1328">
        <v>57619.6</v>
      </c>
      <c r="M1328">
        <v>0</v>
      </c>
      <c r="N1328" t="s">
        <v>43</v>
      </c>
    </row>
    <row r="1329" spans="1:25" x14ac:dyDescent="0.25">
      <c r="A1329" t="s">
        <v>45</v>
      </c>
      <c r="B1329">
        <v>2012.37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6.1101199999999996E-23</v>
      </c>
      <c r="L1329">
        <v>33354.199999999997</v>
      </c>
      <c r="M1329">
        <v>0</v>
      </c>
      <c r="N1329" t="s">
        <v>43</v>
      </c>
    </row>
    <row r="1330" spans="1:25" x14ac:dyDescent="0.25">
      <c r="A1330" t="s">
        <v>45</v>
      </c>
      <c r="B1330">
        <v>2010.74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6.8166799999999997E-21</v>
      </c>
      <c r="L1330">
        <v>26347.1</v>
      </c>
      <c r="M1330">
        <v>0</v>
      </c>
      <c r="N1330" t="s">
        <v>43</v>
      </c>
    </row>
    <row r="1331" spans="1:25" x14ac:dyDescent="0.25">
      <c r="A1331" t="s">
        <v>45</v>
      </c>
      <c r="B1331">
        <v>2015.46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3.6247099999999997E-21</v>
      </c>
      <c r="L1331">
        <v>60934.6</v>
      </c>
      <c r="M1331">
        <v>0</v>
      </c>
      <c r="N1331" t="s">
        <v>43</v>
      </c>
    </row>
    <row r="1332" spans="1:25" x14ac:dyDescent="0.25">
      <c r="A1332" t="s">
        <v>45</v>
      </c>
      <c r="B1332">
        <v>2014.6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1.54601E-22</v>
      </c>
      <c r="L1332">
        <v>81057.8</v>
      </c>
      <c r="M1332">
        <v>0</v>
      </c>
      <c r="N1332" t="s">
        <v>43</v>
      </c>
    </row>
    <row r="1333" spans="1:25" x14ac:dyDescent="0.25">
      <c r="A1333" t="s">
        <v>45</v>
      </c>
      <c r="B1333">
        <v>2012.31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4.6753699999999996E-19</v>
      </c>
      <c r="L1333">
        <v>63854.8</v>
      </c>
      <c r="M1333">
        <v>0</v>
      </c>
      <c r="N1333" t="s">
        <v>43</v>
      </c>
    </row>
    <row r="1334" spans="1:25" x14ac:dyDescent="0.25">
      <c r="A1334" t="s">
        <v>45</v>
      </c>
      <c r="B1334">
        <v>2004.82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1.6022999999999999E-19</v>
      </c>
      <c r="L1334">
        <v>93531.199999999997</v>
      </c>
      <c r="M1334">
        <v>0</v>
      </c>
      <c r="N1334" t="s">
        <v>43</v>
      </c>
    </row>
    <row r="1335" spans="1:25" x14ac:dyDescent="0.25">
      <c r="A1335" t="s">
        <v>45</v>
      </c>
      <c r="B1335">
        <v>2014.6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2.0708399999999999E-21</v>
      </c>
      <c r="L1335">
        <v>16550.8</v>
      </c>
      <c r="M1335">
        <v>0</v>
      </c>
      <c r="N1335" t="s">
        <v>43</v>
      </c>
    </row>
    <row r="1336" spans="1:25" x14ac:dyDescent="0.25">
      <c r="A1336" t="s">
        <v>45</v>
      </c>
      <c r="B1336">
        <v>2013.25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2.1897599999999999E-20</v>
      </c>
      <c r="L1336">
        <v>104277</v>
      </c>
      <c r="M1336">
        <v>0</v>
      </c>
      <c r="N1336" t="s">
        <v>43</v>
      </c>
    </row>
    <row r="1337" spans="1:25" x14ac:dyDescent="0.25">
      <c r="A1337" t="s">
        <v>45</v>
      </c>
      <c r="B1337">
        <v>2049.62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1.0608900000000001E-21</v>
      </c>
      <c r="L1337">
        <v>53055.8</v>
      </c>
      <c r="M1337">
        <v>0</v>
      </c>
      <c r="N1337" t="s">
        <v>43</v>
      </c>
    </row>
    <row r="1338" spans="1:25" x14ac:dyDescent="0.25">
      <c r="A1338" t="s">
        <v>45</v>
      </c>
      <c r="B1338">
        <v>2011.79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1.58322E-21</v>
      </c>
      <c r="L1338">
        <v>59610.9</v>
      </c>
      <c r="M1338">
        <v>0</v>
      </c>
      <c r="N1338" t="s">
        <v>43</v>
      </c>
    </row>
    <row r="1339" spans="1:25" x14ac:dyDescent="0.25">
      <c r="A1339" t="s">
        <v>45</v>
      </c>
      <c r="B1339">
        <v>2014.59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6.1405499999999999E-22</v>
      </c>
      <c r="L1339">
        <v>62409.9</v>
      </c>
      <c r="M1339">
        <v>0</v>
      </c>
      <c r="N1339" t="s">
        <v>43</v>
      </c>
    </row>
    <row r="1340" spans="1:25" x14ac:dyDescent="0.25">
      <c r="A1340" t="s">
        <v>45</v>
      </c>
      <c r="B1340">
        <v>2021.06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4.8408400000000001E-23</v>
      </c>
      <c r="L1340">
        <v>68649.5</v>
      </c>
      <c r="M1340">
        <v>0</v>
      </c>
      <c r="N1340" t="s">
        <v>43</v>
      </c>
    </row>
    <row r="1341" spans="1:25" x14ac:dyDescent="0.25">
      <c r="A1341" t="s">
        <v>45</v>
      </c>
      <c r="B1341">
        <v>2005.15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5.2608900000000001E-24</v>
      </c>
      <c r="L1341">
        <v>64957.7</v>
      </c>
      <c r="M1341">
        <v>0</v>
      </c>
      <c r="N1341" t="s">
        <v>43</v>
      </c>
    </row>
    <row r="1342" spans="1:25" x14ac:dyDescent="0.25">
      <c r="A1342" t="s">
        <v>45</v>
      </c>
      <c r="B1342">
        <v>2023.86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1.3193400000000001E-21</v>
      </c>
      <c r="L1342">
        <v>32758</v>
      </c>
      <c r="M1342">
        <v>0</v>
      </c>
      <c r="N1342" t="s">
        <v>43</v>
      </c>
    </row>
    <row r="1343" spans="1:25" x14ac:dyDescent="0.25">
      <c r="A1343" t="s">
        <v>45</v>
      </c>
      <c r="B1343">
        <v>2008.49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1.05797E-20</v>
      </c>
      <c r="L1343">
        <v>37505.699999999997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2015.52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4.3692300000000001E-24</v>
      </c>
      <c r="L1344">
        <v>37805.199999999997</v>
      </c>
      <c r="M1344">
        <v>0</v>
      </c>
      <c r="N1344" t="s">
        <v>43</v>
      </c>
      <c r="R1344">
        <f>AVERAGE(B1295:B1344)</f>
        <v>2010.9085999999998</v>
      </c>
      <c r="S1344">
        <f>AVERAGE(C1295:C1344)</f>
        <v>0</v>
      </c>
      <c r="U1344">
        <f>_xlfn.VAR.P(B1295:B1344)</f>
        <v>156.16894403999947</v>
      </c>
      <c r="V1344">
        <f>_xlfn.VAR.P(C1295:C1344)</f>
        <v>0</v>
      </c>
      <c r="X1344">
        <f>1.96*SQRT(U1344)/50</f>
        <v>0.48987288776745425</v>
      </c>
      <c r="Y1344">
        <f>1.96*SQRT(V1344)/50</f>
        <v>0</v>
      </c>
    </row>
    <row r="1345" spans="1:13" x14ac:dyDescent="0.25">
      <c r="A1345" t="s">
        <v>46</v>
      </c>
      <c r="B1345">
        <v>100671.3368</v>
      </c>
      <c r="C1345" t="s">
        <v>37</v>
      </c>
    </row>
    <row r="1346" spans="1:13" x14ac:dyDescent="0.25">
      <c r="A1346" t="s">
        <v>47</v>
      </c>
      <c r="B1346">
        <v>1806.32</v>
      </c>
      <c r="C1346">
        <v>1804.89</v>
      </c>
      <c r="D1346">
        <v>1804.8</v>
      </c>
      <c r="E1346">
        <v>1801.64</v>
      </c>
      <c r="F1346">
        <v>131.44399999999999</v>
      </c>
      <c r="G1346">
        <v>0</v>
      </c>
      <c r="H1346">
        <v>108.69</v>
      </c>
      <c r="I1346">
        <v>0</v>
      </c>
      <c r="J1346" s="9">
        <v>1.0192E-19</v>
      </c>
      <c r="K1346">
        <v>40273.9</v>
      </c>
      <c r="L1346">
        <v>0</v>
      </c>
      <c r="M1346" t="s">
        <v>43</v>
      </c>
    </row>
    <row r="1347" spans="1:13" x14ac:dyDescent="0.25">
      <c r="A1347" t="s">
        <v>47</v>
      </c>
      <c r="B1347">
        <v>1810.27</v>
      </c>
      <c r="C1347">
        <v>1808.9</v>
      </c>
      <c r="D1347">
        <v>1808.82</v>
      </c>
      <c r="E1347">
        <v>1805.91</v>
      </c>
      <c r="F1347">
        <v>131.13399999999999</v>
      </c>
      <c r="G1347">
        <v>0</v>
      </c>
      <c r="H1347">
        <v>108.09</v>
      </c>
      <c r="I1347">
        <v>0</v>
      </c>
      <c r="J1347" s="9">
        <v>2.3791799999999999E-21</v>
      </c>
      <c r="K1347">
        <v>17723.400000000001</v>
      </c>
      <c r="L1347">
        <v>0</v>
      </c>
      <c r="M1347" t="s">
        <v>43</v>
      </c>
    </row>
    <row r="1348" spans="1:13" x14ac:dyDescent="0.25">
      <c r="A1348" t="s">
        <v>47</v>
      </c>
      <c r="B1348">
        <v>1802.45</v>
      </c>
      <c r="C1348">
        <v>1801.15</v>
      </c>
      <c r="D1348">
        <v>1801.06</v>
      </c>
      <c r="E1348">
        <v>1798.12</v>
      </c>
      <c r="F1348">
        <v>130.898</v>
      </c>
      <c r="G1348">
        <v>0</v>
      </c>
      <c r="H1348">
        <v>108.651</v>
      </c>
      <c r="I1348">
        <v>0</v>
      </c>
      <c r="J1348" s="9">
        <v>1.31825E-20</v>
      </c>
      <c r="K1348">
        <v>53924.1</v>
      </c>
      <c r="L1348">
        <v>0</v>
      </c>
      <c r="M1348" t="s">
        <v>43</v>
      </c>
    </row>
    <row r="1349" spans="1:13" x14ac:dyDescent="0.25">
      <c r="A1349" t="s">
        <v>47</v>
      </c>
      <c r="B1349">
        <v>1802.68</v>
      </c>
      <c r="C1349">
        <v>1801.37</v>
      </c>
      <c r="D1349">
        <v>1801.3</v>
      </c>
      <c r="E1349">
        <v>1798.4</v>
      </c>
      <c r="F1349">
        <v>131.506</v>
      </c>
      <c r="G1349">
        <v>0</v>
      </c>
      <c r="H1349">
        <v>108.206</v>
      </c>
      <c r="I1349">
        <v>0</v>
      </c>
      <c r="J1349" s="9">
        <v>2.1918200000000001E-21</v>
      </c>
      <c r="K1349">
        <v>25577.7</v>
      </c>
      <c r="L1349">
        <v>0</v>
      </c>
      <c r="M1349" t="s">
        <v>43</v>
      </c>
    </row>
    <row r="1350" spans="1:13" x14ac:dyDescent="0.25">
      <c r="A1350" t="s">
        <v>47</v>
      </c>
      <c r="B1350">
        <v>1808.31</v>
      </c>
      <c r="C1350">
        <v>1807</v>
      </c>
      <c r="D1350">
        <v>1806.93</v>
      </c>
      <c r="E1350">
        <v>1804.01</v>
      </c>
      <c r="F1350">
        <v>131.155</v>
      </c>
      <c r="G1350">
        <v>0</v>
      </c>
      <c r="H1350">
        <v>110.09</v>
      </c>
      <c r="I1350">
        <v>0</v>
      </c>
      <c r="J1350" s="9">
        <v>2.42573E-21</v>
      </c>
      <c r="K1350">
        <v>23193.8</v>
      </c>
      <c r="L1350">
        <v>0</v>
      </c>
      <c r="M1350" t="s">
        <v>43</v>
      </c>
    </row>
    <row r="1351" spans="1:13" x14ac:dyDescent="0.25">
      <c r="A1351" t="s">
        <v>47</v>
      </c>
      <c r="B1351">
        <v>1799.84</v>
      </c>
      <c r="C1351">
        <v>1798.54</v>
      </c>
      <c r="D1351">
        <v>1798.47</v>
      </c>
      <c r="E1351">
        <v>1795.58</v>
      </c>
      <c r="F1351">
        <v>130.05000000000001</v>
      </c>
      <c r="G1351">
        <v>0</v>
      </c>
      <c r="H1351">
        <v>108.166</v>
      </c>
      <c r="I1351">
        <v>0</v>
      </c>
      <c r="J1351" s="9">
        <v>3.4860800000000004E-21</v>
      </c>
      <c r="K1351">
        <v>69808</v>
      </c>
      <c r="L1351">
        <v>0</v>
      </c>
      <c r="M1351" t="s">
        <v>43</v>
      </c>
    </row>
    <row r="1352" spans="1:13" x14ac:dyDescent="0.25">
      <c r="A1352" t="s">
        <v>47</v>
      </c>
      <c r="B1352">
        <v>1795.76</v>
      </c>
      <c r="C1352">
        <v>1794.47</v>
      </c>
      <c r="D1352">
        <v>1794.4</v>
      </c>
      <c r="E1352">
        <v>1791.5</v>
      </c>
      <c r="F1352">
        <v>130.33699999999999</v>
      </c>
      <c r="G1352">
        <v>0</v>
      </c>
      <c r="H1352">
        <v>108.322</v>
      </c>
      <c r="I1352">
        <v>0</v>
      </c>
      <c r="J1352" s="9">
        <v>1.91705E-21</v>
      </c>
      <c r="K1352">
        <v>22731.599999999999</v>
      </c>
      <c r="L1352">
        <v>0</v>
      </c>
      <c r="M1352" t="s">
        <v>43</v>
      </c>
    </row>
    <row r="1353" spans="1:13" x14ac:dyDescent="0.25">
      <c r="A1353" t="s">
        <v>47</v>
      </c>
      <c r="B1353">
        <v>1813.69</v>
      </c>
      <c r="C1353">
        <v>1812.39</v>
      </c>
      <c r="D1353">
        <v>1812.31</v>
      </c>
      <c r="E1353">
        <v>1809.4</v>
      </c>
      <c r="F1353">
        <v>130.35400000000001</v>
      </c>
      <c r="G1353">
        <v>0</v>
      </c>
      <c r="H1353">
        <v>108.462</v>
      </c>
      <c r="I1353">
        <v>0</v>
      </c>
      <c r="J1353" s="9">
        <v>3.88371E-22</v>
      </c>
      <c r="K1353">
        <v>62167.1</v>
      </c>
      <c r="L1353">
        <v>0</v>
      </c>
      <c r="M1353" t="s">
        <v>43</v>
      </c>
    </row>
    <row r="1354" spans="1:13" x14ac:dyDescent="0.25">
      <c r="A1354" t="s">
        <v>47</v>
      </c>
      <c r="B1354">
        <v>1820.12</v>
      </c>
      <c r="C1354">
        <v>1818.79</v>
      </c>
      <c r="D1354">
        <v>1818.72</v>
      </c>
      <c r="E1354">
        <v>1815.81</v>
      </c>
      <c r="F1354">
        <v>130.941</v>
      </c>
      <c r="G1354">
        <v>0</v>
      </c>
      <c r="H1354">
        <v>108.477</v>
      </c>
      <c r="I1354">
        <v>0</v>
      </c>
      <c r="J1354" s="9">
        <v>1.64103E-21</v>
      </c>
      <c r="K1354">
        <v>55842.400000000001</v>
      </c>
      <c r="L1354">
        <v>0</v>
      </c>
      <c r="M1354" t="s">
        <v>43</v>
      </c>
    </row>
    <row r="1355" spans="1:13" x14ac:dyDescent="0.25">
      <c r="A1355" t="s">
        <v>47</v>
      </c>
      <c r="B1355">
        <v>1813.58</v>
      </c>
      <c r="C1355">
        <v>1812.3</v>
      </c>
      <c r="D1355">
        <v>1812.23</v>
      </c>
      <c r="E1355">
        <v>1809.3</v>
      </c>
      <c r="F1355">
        <v>131.16499999999999</v>
      </c>
      <c r="G1355">
        <v>0</v>
      </c>
      <c r="H1355">
        <v>109.82599999999999</v>
      </c>
      <c r="I1355">
        <v>0</v>
      </c>
      <c r="J1355" s="9">
        <v>3.40305E-21</v>
      </c>
      <c r="K1355">
        <v>355321</v>
      </c>
      <c r="L1355">
        <v>0</v>
      </c>
      <c r="M1355" t="s">
        <v>43</v>
      </c>
    </row>
    <row r="1356" spans="1:13" x14ac:dyDescent="0.25">
      <c r="A1356" t="s">
        <v>47</v>
      </c>
      <c r="B1356">
        <v>1795.8</v>
      </c>
      <c r="C1356">
        <v>1794.43</v>
      </c>
      <c r="D1356">
        <v>1794.35</v>
      </c>
      <c r="E1356">
        <v>1791.43</v>
      </c>
      <c r="F1356">
        <v>131.01300000000001</v>
      </c>
      <c r="G1356">
        <v>0</v>
      </c>
      <c r="H1356">
        <v>107.992</v>
      </c>
      <c r="I1356">
        <v>0</v>
      </c>
      <c r="J1356" s="9">
        <v>5.8750300000000003E-23</v>
      </c>
      <c r="K1356">
        <v>91244.9</v>
      </c>
      <c r="L1356">
        <v>0</v>
      </c>
      <c r="M1356" t="s">
        <v>43</v>
      </c>
    </row>
    <row r="1357" spans="1:13" x14ac:dyDescent="0.25">
      <c r="A1357" t="s">
        <v>47</v>
      </c>
      <c r="B1357">
        <v>1796.75</v>
      </c>
      <c r="C1357">
        <v>1795.46</v>
      </c>
      <c r="D1357">
        <v>1795.39</v>
      </c>
      <c r="E1357">
        <v>1792.46</v>
      </c>
      <c r="F1357">
        <v>129.73699999999999</v>
      </c>
      <c r="G1357">
        <v>0</v>
      </c>
      <c r="H1357">
        <v>108.41500000000001</v>
      </c>
      <c r="I1357">
        <v>0</v>
      </c>
      <c r="J1357" s="9">
        <v>7.3549799999999996E-22</v>
      </c>
      <c r="K1357">
        <v>75524.5</v>
      </c>
      <c r="L1357">
        <v>0</v>
      </c>
      <c r="M1357" t="s">
        <v>43</v>
      </c>
    </row>
    <row r="1358" spans="1:13" x14ac:dyDescent="0.25">
      <c r="A1358" t="s">
        <v>47</v>
      </c>
      <c r="B1358">
        <v>1792.49</v>
      </c>
      <c r="C1358">
        <v>1791.2</v>
      </c>
      <c r="D1358">
        <v>1791.14</v>
      </c>
      <c r="E1358">
        <v>1788.25</v>
      </c>
      <c r="F1358">
        <v>128.93600000000001</v>
      </c>
      <c r="G1358">
        <v>0</v>
      </c>
      <c r="H1358">
        <v>108.18300000000001</v>
      </c>
      <c r="I1358">
        <v>0</v>
      </c>
      <c r="J1358" s="9">
        <v>3.31441E-21</v>
      </c>
      <c r="K1358">
        <v>40419.199999999997</v>
      </c>
      <c r="L1358">
        <v>0</v>
      </c>
      <c r="M1358" t="s">
        <v>43</v>
      </c>
    </row>
    <row r="1359" spans="1:13" x14ac:dyDescent="0.25">
      <c r="A1359" t="s">
        <v>47</v>
      </c>
      <c r="B1359">
        <v>1803.82</v>
      </c>
      <c r="C1359">
        <v>1802.53</v>
      </c>
      <c r="D1359">
        <v>1802.46</v>
      </c>
      <c r="E1359">
        <v>1799.54</v>
      </c>
      <c r="F1359">
        <v>130.28299999999999</v>
      </c>
      <c r="G1359">
        <v>0</v>
      </c>
      <c r="H1359">
        <v>108.188</v>
      </c>
      <c r="I1359">
        <v>0</v>
      </c>
      <c r="J1359" s="9">
        <v>3.1117400000000002E-22</v>
      </c>
      <c r="K1359">
        <v>57119.5</v>
      </c>
      <c r="L1359">
        <v>0</v>
      </c>
      <c r="M1359" t="s">
        <v>43</v>
      </c>
    </row>
    <row r="1360" spans="1:13" x14ac:dyDescent="0.25">
      <c r="A1360" t="s">
        <v>47</v>
      </c>
      <c r="B1360">
        <v>1795.89</v>
      </c>
      <c r="C1360">
        <v>1794.59</v>
      </c>
      <c r="D1360">
        <v>1794.52</v>
      </c>
      <c r="E1360">
        <v>1791.62</v>
      </c>
      <c r="F1360">
        <v>130.13800000000001</v>
      </c>
      <c r="G1360">
        <v>0</v>
      </c>
      <c r="H1360">
        <v>107.852</v>
      </c>
      <c r="I1360">
        <v>0</v>
      </c>
      <c r="J1360" s="9">
        <v>1.7290699999999999E-20</v>
      </c>
      <c r="K1360">
        <v>35105.1</v>
      </c>
      <c r="L1360">
        <v>0</v>
      </c>
      <c r="M1360" t="s">
        <v>43</v>
      </c>
    </row>
    <row r="1361" spans="1:13" x14ac:dyDescent="0.25">
      <c r="A1361" t="s">
        <v>47</v>
      </c>
      <c r="B1361">
        <v>1806.27</v>
      </c>
      <c r="C1361">
        <v>1804.98</v>
      </c>
      <c r="D1361">
        <v>1804.92</v>
      </c>
      <c r="E1361">
        <v>1801.95</v>
      </c>
      <c r="F1361">
        <v>129.56700000000001</v>
      </c>
      <c r="G1361">
        <v>0</v>
      </c>
      <c r="H1361">
        <v>107.938</v>
      </c>
      <c r="I1361">
        <v>0</v>
      </c>
      <c r="J1361" s="9">
        <v>1.2802499999999999E-22</v>
      </c>
      <c r="K1361">
        <v>26517.9</v>
      </c>
      <c r="L1361">
        <v>0</v>
      </c>
      <c r="M1361" t="s">
        <v>43</v>
      </c>
    </row>
    <row r="1362" spans="1:13" x14ac:dyDescent="0.25">
      <c r="A1362" t="s">
        <v>47</v>
      </c>
      <c r="B1362">
        <v>1809.2</v>
      </c>
      <c r="C1362">
        <v>1807.8</v>
      </c>
      <c r="D1362">
        <v>1807.73</v>
      </c>
      <c r="E1362">
        <v>1804.82</v>
      </c>
      <c r="F1362">
        <v>131.85900000000001</v>
      </c>
      <c r="G1362">
        <v>0</v>
      </c>
      <c r="H1362">
        <v>108.54600000000001</v>
      </c>
      <c r="I1362">
        <v>0</v>
      </c>
      <c r="J1362" s="9">
        <v>4.0433E-20</v>
      </c>
      <c r="K1362">
        <v>53458.2</v>
      </c>
      <c r="L1362">
        <v>0</v>
      </c>
      <c r="M1362" t="s">
        <v>43</v>
      </c>
    </row>
    <row r="1363" spans="1:13" x14ac:dyDescent="0.25">
      <c r="A1363" t="s">
        <v>47</v>
      </c>
      <c r="B1363">
        <v>1809.06</v>
      </c>
      <c r="C1363">
        <v>1807.71</v>
      </c>
      <c r="D1363">
        <v>1807.64</v>
      </c>
      <c r="E1363">
        <v>1804.66</v>
      </c>
      <c r="F1363">
        <v>129.74799999999999</v>
      </c>
      <c r="G1363">
        <v>0</v>
      </c>
      <c r="H1363">
        <v>107.999</v>
      </c>
      <c r="I1363">
        <v>0</v>
      </c>
      <c r="J1363" s="9">
        <v>2.0630100000000001E-22</v>
      </c>
      <c r="K1363">
        <v>72486</v>
      </c>
      <c r="L1363">
        <v>0</v>
      </c>
      <c r="M1363" t="s">
        <v>43</v>
      </c>
    </row>
    <row r="1364" spans="1:13" x14ac:dyDescent="0.25">
      <c r="A1364" t="s">
        <v>47</v>
      </c>
      <c r="B1364">
        <v>1797.6</v>
      </c>
      <c r="C1364">
        <v>1796.22</v>
      </c>
      <c r="D1364">
        <v>1796.15</v>
      </c>
      <c r="E1364">
        <v>1793.22</v>
      </c>
      <c r="F1364">
        <v>129.25399999999999</v>
      </c>
      <c r="G1364">
        <v>0</v>
      </c>
      <c r="H1364">
        <v>108.587</v>
      </c>
      <c r="I1364">
        <v>0</v>
      </c>
      <c r="J1364" s="9">
        <v>6.9059500000000001E-24</v>
      </c>
      <c r="K1364">
        <v>37981.5</v>
      </c>
      <c r="L1364">
        <v>0</v>
      </c>
      <c r="M1364" t="s">
        <v>43</v>
      </c>
    </row>
    <row r="1365" spans="1:13" x14ac:dyDescent="0.25">
      <c r="A1365" t="s">
        <v>47</v>
      </c>
      <c r="B1365">
        <v>1809.4</v>
      </c>
      <c r="C1365">
        <v>1808.01</v>
      </c>
      <c r="D1365">
        <v>1807.94</v>
      </c>
      <c r="E1365">
        <v>1804.96</v>
      </c>
      <c r="F1365">
        <v>131.28800000000001</v>
      </c>
      <c r="G1365">
        <v>0</v>
      </c>
      <c r="H1365">
        <v>110.172</v>
      </c>
      <c r="I1365">
        <v>0</v>
      </c>
      <c r="J1365" s="9">
        <v>8.5479099999999998E-22</v>
      </c>
      <c r="K1365">
        <v>31019.599999999999</v>
      </c>
      <c r="L1365">
        <v>0</v>
      </c>
      <c r="M1365" t="s">
        <v>43</v>
      </c>
    </row>
    <row r="1366" spans="1:13" x14ac:dyDescent="0.25">
      <c r="A1366" t="s">
        <v>47</v>
      </c>
      <c r="B1366">
        <v>1851.47</v>
      </c>
      <c r="C1366">
        <v>1849.99</v>
      </c>
      <c r="D1366">
        <v>1849.9</v>
      </c>
      <c r="E1366">
        <v>1846.99</v>
      </c>
      <c r="F1366">
        <v>132.05799999999999</v>
      </c>
      <c r="G1366">
        <v>0</v>
      </c>
      <c r="H1366">
        <v>111.432</v>
      </c>
      <c r="I1366">
        <v>0</v>
      </c>
      <c r="J1366" s="9">
        <v>1.25748E-21</v>
      </c>
      <c r="K1366">
        <v>92176.1</v>
      </c>
      <c r="L1366">
        <v>0</v>
      </c>
      <c r="M1366" t="s">
        <v>43</v>
      </c>
    </row>
    <row r="1367" spans="1:13" x14ac:dyDescent="0.25">
      <c r="A1367" t="s">
        <v>47</v>
      </c>
      <c r="B1367">
        <v>1822</v>
      </c>
      <c r="C1367">
        <v>1819.73</v>
      </c>
      <c r="D1367">
        <v>1819.65</v>
      </c>
      <c r="E1367">
        <v>1816.73</v>
      </c>
      <c r="F1367">
        <v>131.08600000000001</v>
      </c>
      <c r="G1367">
        <v>0</v>
      </c>
      <c r="H1367">
        <v>108.851</v>
      </c>
      <c r="I1367">
        <v>0</v>
      </c>
      <c r="J1367" s="9">
        <v>2.73083E-22</v>
      </c>
      <c r="K1367">
        <v>84331.199999999997</v>
      </c>
      <c r="L1367">
        <v>0</v>
      </c>
      <c r="M1367" t="s">
        <v>43</v>
      </c>
    </row>
    <row r="1368" spans="1:13" x14ac:dyDescent="0.25">
      <c r="A1368" t="s">
        <v>47</v>
      </c>
      <c r="B1368">
        <v>1844.86</v>
      </c>
      <c r="C1368">
        <v>1843.47</v>
      </c>
      <c r="D1368">
        <v>1843.38</v>
      </c>
      <c r="E1368">
        <v>1840.47</v>
      </c>
      <c r="F1368">
        <v>136.89099999999999</v>
      </c>
      <c r="G1368">
        <v>0</v>
      </c>
      <c r="H1368">
        <v>111.3</v>
      </c>
      <c r="I1368">
        <v>0</v>
      </c>
      <c r="J1368" s="9">
        <v>5.8053900000000002E-21</v>
      </c>
      <c r="K1368">
        <v>161372</v>
      </c>
      <c r="L1368">
        <v>0</v>
      </c>
      <c r="M1368" t="s">
        <v>43</v>
      </c>
    </row>
    <row r="1369" spans="1:13" x14ac:dyDescent="0.25">
      <c r="A1369" t="s">
        <v>47</v>
      </c>
      <c r="B1369">
        <v>1828.87</v>
      </c>
      <c r="C1369">
        <v>1827.57</v>
      </c>
      <c r="D1369">
        <v>1827.49</v>
      </c>
      <c r="E1369">
        <v>1824.59</v>
      </c>
      <c r="F1369">
        <v>134.429</v>
      </c>
      <c r="G1369">
        <v>0</v>
      </c>
      <c r="H1369">
        <v>110.196</v>
      </c>
      <c r="I1369">
        <v>0</v>
      </c>
      <c r="J1369" s="9">
        <v>1.32096E-21</v>
      </c>
      <c r="K1369">
        <v>38936</v>
      </c>
      <c r="L1369">
        <v>0</v>
      </c>
      <c r="M1369" t="s">
        <v>43</v>
      </c>
    </row>
    <row r="1370" spans="1:13" x14ac:dyDescent="0.25">
      <c r="A1370" t="s">
        <v>47</v>
      </c>
      <c r="B1370">
        <v>1866.56</v>
      </c>
      <c r="C1370">
        <v>1865.17</v>
      </c>
      <c r="D1370">
        <v>1865.08</v>
      </c>
      <c r="E1370">
        <v>1862.09</v>
      </c>
      <c r="F1370">
        <v>134.952</v>
      </c>
      <c r="G1370">
        <v>0</v>
      </c>
      <c r="H1370">
        <v>111.435</v>
      </c>
      <c r="I1370">
        <v>0</v>
      </c>
      <c r="J1370" s="9">
        <v>7.0299399999999996E-24</v>
      </c>
      <c r="K1370">
        <v>16425.099999999999</v>
      </c>
      <c r="L1370">
        <v>0</v>
      </c>
      <c r="M1370" t="s">
        <v>43</v>
      </c>
    </row>
    <row r="1371" spans="1:13" x14ac:dyDescent="0.25">
      <c r="A1371" t="s">
        <v>47</v>
      </c>
      <c r="B1371">
        <v>1821.81</v>
      </c>
      <c r="C1371">
        <v>1820.43</v>
      </c>
      <c r="D1371">
        <v>1820.33</v>
      </c>
      <c r="E1371">
        <v>1817.39</v>
      </c>
      <c r="F1371">
        <v>133.29</v>
      </c>
      <c r="G1371">
        <v>0</v>
      </c>
      <c r="H1371">
        <v>109.315</v>
      </c>
      <c r="I1371">
        <v>0</v>
      </c>
      <c r="J1371" s="9">
        <v>1.28067E-20</v>
      </c>
      <c r="K1371">
        <v>39918.6</v>
      </c>
      <c r="L1371">
        <v>0</v>
      </c>
      <c r="M1371" t="s">
        <v>43</v>
      </c>
    </row>
    <row r="1372" spans="1:13" x14ac:dyDescent="0.25">
      <c r="A1372" t="s">
        <v>47</v>
      </c>
      <c r="B1372">
        <v>1843.99</v>
      </c>
      <c r="C1372">
        <v>1842.61</v>
      </c>
      <c r="D1372">
        <v>1842.53</v>
      </c>
      <c r="E1372">
        <v>1839.62</v>
      </c>
      <c r="F1372">
        <v>135.02600000000001</v>
      </c>
      <c r="G1372">
        <v>0</v>
      </c>
      <c r="H1372">
        <v>112.724</v>
      </c>
      <c r="I1372">
        <v>0</v>
      </c>
      <c r="J1372" s="9">
        <v>4.7863199999999999E-20</v>
      </c>
      <c r="K1372">
        <v>24193.4</v>
      </c>
      <c r="L1372">
        <v>0</v>
      </c>
      <c r="M1372" t="s">
        <v>43</v>
      </c>
    </row>
    <row r="1373" spans="1:13" x14ac:dyDescent="0.25">
      <c r="A1373" t="s">
        <v>47</v>
      </c>
      <c r="B1373">
        <v>1843.47</v>
      </c>
      <c r="C1373">
        <v>1842.09</v>
      </c>
      <c r="D1373">
        <v>1842.01</v>
      </c>
      <c r="E1373">
        <v>1839.03</v>
      </c>
      <c r="F1373">
        <v>137.06</v>
      </c>
      <c r="G1373">
        <v>0</v>
      </c>
      <c r="H1373">
        <v>110.624</v>
      </c>
      <c r="I1373">
        <v>0</v>
      </c>
      <c r="J1373" s="9">
        <v>9.6716199999999998E-23</v>
      </c>
      <c r="K1373">
        <v>54504.6</v>
      </c>
      <c r="L1373">
        <v>0</v>
      </c>
      <c r="M1373" t="s">
        <v>43</v>
      </c>
    </row>
    <row r="1374" spans="1:13" x14ac:dyDescent="0.25">
      <c r="A1374" t="s">
        <v>47</v>
      </c>
      <c r="B1374">
        <v>1842.24</v>
      </c>
      <c r="C1374">
        <v>1840.62</v>
      </c>
      <c r="D1374">
        <v>1840.53</v>
      </c>
      <c r="E1374">
        <v>1837.61</v>
      </c>
      <c r="F1374">
        <v>133.786</v>
      </c>
      <c r="G1374">
        <v>0</v>
      </c>
      <c r="H1374">
        <v>112.536</v>
      </c>
      <c r="I1374">
        <v>0</v>
      </c>
      <c r="J1374" s="9">
        <v>8.67172E-24</v>
      </c>
      <c r="K1374">
        <v>35349.800000000003</v>
      </c>
      <c r="L1374">
        <v>0</v>
      </c>
      <c r="M1374" t="s">
        <v>43</v>
      </c>
    </row>
    <row r="1375" spans="1:13" x14ac:dyDescent="0.25">
      <c r="A1375" t="s">
        <v>47</v>
      </c>
      <c r="B1375">
        <v>1835.43</v>
      </c>
      <c r="C1375">
        <v>1834.12</v>
      </c>
      <c r="D1375">
        <v>1834.03</v>
      </c>
      <c r="E1375">
        <v>1831.06</v>
      </c>
      <c r="F1375">
        <v>132.67400000000001</v>
      </c>
      <c r="G1375">
        <v>0</v>
      </c>
      <c r="H1375">
        <v>109.005</v>
      </c>
      <c r="I1375">
        <v>0</v>
      </c>
      <c r="J1375" s="9">
        <v>5.2760800000000002E-20</v>
      </c>
      <c r="K1375">
        <v>46590.6</v>
      </c>
      <c r="L1375">
        <v>0</v>
      </c>
      <c r="M1375" t="s">
        <v>43</v>
      </c>
    </row>
    <row r="1376" spans="1:13" x14ac:dyDescent="0.25">
      <c r="A1376" t="s">
        <v>47</v>
      </c>
      <c r="B1376">
        <v>1833.27</v>
      </c>
      <c r="C1376">
        <v>1831.9</v>
      </c>
      <c r="D1376">
        <v>1831.82</v>
      </c>
      <c r="E1376">
        <v>1828.92</v>
      </c>
      <c r="F1376">
        <v>134.13200000000001</v>
      </c>
      <c r="G1376">
        <v>0</v>
      </c>
      <c r="H1376">
        <v>108.699</v>
      </c>
      <c r="I1376">
        <v>0</v>
      </c>
      <c r="J1376" s="9">
        <v>1.8500000000000001E-21</v>
      </c>
      <c r="K1376">
        <v>28647.1</v>
      </c>
      <c r="L1376">
        <v>0</v>
      </c>
      <c r="M1376" t="s">
        <v>43</v>
      </c>
    </row>
    <row r="1377" spans="1:13" x14ac:dyDescent="0.25">
      <c r="A1377" t="s">
        <v>47</v>
      </c>
      <c r="B1377">
        <v>1833.06</v>
      </c>
      <c r="C1377">
        <v>1831.74</v>
      </c>
      <c r="D1377">
        <v>1831.66</v>
      </c>
      <c r="E1377">
        <v>1828.75</v>
      </c>
      <c r="F1377">
        <v>133.18299999999999</v>
      </c>
      <c r="G1377">
        <v>0</v>
      </c>
      <c r="H1377">
        <v>110.562</v>
      </c>
      <c r="I1377">
        <v>0</v>
      </c>
      <c r="J1377" s="9">
        <v>4.6443199999999996E-22</v>
      </c>
      <c r="K1377">
        <v>41622.800000000003</v>
      </c>
      <c r="L1377">
        <v>0</v>
      </c>
      <c r="M1377" t="s">
        <v>43</v>
      </c>
    </row>
    <row r="1378" spans="1:13" x14ac:dyDescent="0.25">
      <c r="A1378" t="s">
        <v>47</v>
      </c>
      <c r="B1378">
        <v>1841.31</v>
      </c>
      <c r="C1378">
        <v>1839.2</v>
      </c>
      <c r="D1378">
        <v>1839.12</v>
      </c>
      <c r="E1378">
        <v>1836.21</v>
      </c>
      <c r="F1378">
        <v>133.38200000000001</v>
      </c>
      <c r="G1378">
        <v>0</v>
      </c>
      <c r="H1378">
        <v>111.373</v>
      </c>
      <c r="I1378">
        <v>0</v>
      </c>
      <c r="J1378" s="9">
        <v>1.06002E-21</v>
      </c>
      <c r="K1378">
        <v>29576.2</v>
      </c>
      <c r="L1378">
        <v>0</v>
      </c>
      <c r="M1378" t="s">
        <v>43</v>
      </c>
    </row>
    <row r="1379" spans="1:13" x14ac:dyDescent="0.25">
      <c r="A1379" t="s">
        <v>47</v>
      </c>
      <c r="B1379">
        <v>1827.91</v>
      </c>
      <c r="C1379">
        <v>1826.6</v>
      </c>
      <c r="D1379">
        <v>1826.52</v>
      </c>
      <c r="E1379">
        <v>1823.6</v>
      </c>
      <c r="F1379">
        <v>132.977</v>
      </c>
      <c r="G1379">
        <v>0</v>
      </c>
      <c r="H1379">
        <v>108.992</v>
      </c>
      <c r="I1379">
        <v>0</v>
      </c>
      <c r="J1379" s="9">
        <v>1.01065E-21</v>
      </c>
      <c r="K1379">
        <v>115445</v>
      </c>
      <c r="L1379">
        <v>0</v>
      </c>
      <c r="M1379" t="s">
        <v>43</v>
      </c>
    </row>
    <row r="1380" spans="1:13" x14ac:dyDescent="0.25">
      <c r="A1380" t="s">
        <v>47</v>
      </c>
      <c r="B1380">
        <v>1826.95</v>
      </c>
      <c r="C1380">
        <v>1825.66</v>
      </c>
      <c r="D1380">
        <v>1825.58</v>
      </c>
      <c r="E1380">
        <v>1822.67</v>
      </c>
      <c r="F1380">
        <v>131.465</v>
      </c>
      <c r="G1380">
        <v>0</v>
      </c>
      <c r="H1380">
        <v>110.504</v>
      </c>
      <c r="I1380">
        <v>0</v>
      </c>
      <c r="J1380" s="9">
        <v>6.5224699999999996E-19</v>
      </c>
      <c r="K1380">
        <v>37184.699999999997</v>
      </c>
      <c r="L1380">
        <v>0</v>
      </c>
      <c r="M1380" t="s">
        <v>43</v>
      </c>
    </row>
    <row r="1381" spans="1:13" x14ac:dyDescent="0.25">
      <c r="A1381" t="s">
        <v>47</v>
      </c>
      <c r="B1381">
        <v>1803.64</v>
      </c>
      <c r="C1381">
        <v>1802.32</v>
      </c>
      <c r="D1381">
        <v>1802.25</v>
      </c>
      <c r="E1381">
        <v>1799.36</v>
      </c>
      <c r="F1381">
        <v>131.96799999999999</v>
      </c>
      <c r="G1381">
        <v>0</v>
      </c>
      <c r="H1381">
        <v>108.371</v>
      </c>
      <c r="I1381">
        <v>0</v>
      </c>
      <c r="J1381" s="9">
        <v>8.6085599999999999E-23</v>
      </c>
      <c r="K1381">
        <v>49345.599999999999</v>
      </c>
      <c r="L1381">
        <v>0</v>
      </c>
      <c r="M1381" t="s">
        <v>43</v>
      </c>
    </row>
    <row r="1382" spans="1:13" x14ac:dyDescent="0.25">
      <c r="A1382" t="s">
        <v>47</v>
      </c>
      <c r="B1382">
        <v>1808.69</v>
      </c>
      <c r="C1382">
        <v>1807.31</v>
      </c>
      <c r="D1382">
        <v>1807.25</v>
      </c>
      <c r="E1382">
        <v>1804.27</v>
      </c>
      <c r="F1382">
        <v>130.65700000000001</v>
      </c>
      <c r="G1382">
        <v>0</v>
      </c>
      <c r="H1382">
        <v>107.741</v>
      </c>
      <c r="I1382">
        <v>0</v>
      </c>
      <c r="J1382" s="9">
        <v>3.2981799999999999E-23</v>
      </c>
      <c r="K1382">
        <v>41922.1</v>
      </c>
      <c r="L1382">
        <v>0</v>
      </c>
      <c r="M1382" t="s">
        <v>43</v>
      </c>
    </row>
    <row r="1383" spans="1:13" x14ac:dyDescent="0.25">
      <c r="A1383" t="s">
        <v>47</v>
      </c>
      <c r="B1383">
        <v>1798.75</v>
      </c>
      <c r="C1383">
        <v>1797.44</v>
      </c>
      <c r="D1383">
        <v>1797.37</v>
      </c>
      <c r="E1383">
        <v>1794.45</v>
      </c>
      <c r="F1383">
        <v>130.30699999999999</v>
      </c>
      <c r="G1383">
        <v>0</v>
      </c>
      <c r="H1383">
        <v>108.057</v>
      </c>
      <c r="I1383">
        <v>0</v>
      </c>
      <c r="J1383" s="9">
        <v>2.1058900000000001E-22</v>
      </c>
      <c r="K1383">
        <v>31361.4</v>
      </c>
      <c r="L1383">
        <v>0</v>
      </c>
      <c r="M1383" t="s">
        <v>43</v>
      </c>
    </row>
    <row r="1384" spans="1:13" x14ac:dyDescent="0.25">
      <c r="A1384" t="s">
        <v>47</v>
      </c>
      <c r="B1384">
        <v>1798.34</v>
      </c>
      <c r="C1384">
        <v>1797.04</v>
      </c>
      <c r="D1384">
        <v>1796.98</v>
      </c>
      <c r="E1384">
        <v>1794.05</v>
      </c>
      <c r="F1384">
        <v>130.18</v>
      </c>
      <c r="G1384">
        <v>0</v>
      </c>
      <c r="H1384">
        <v>107.839</v>
      </c>
      <c r="I1384">
        <v>0</v>
      </c>
      <c r="J1384" s="9">
        <v>8.6316600000000002E-20</v>
      </c>
      <c r="K1384">
        <v>61970.5</v>
      </c>
      <c r="L1384">
        <v>0</v>
      </c>
      <c r="M1384" t="s">
        <v>43</v>
      </c>
    </row>
    <row r="1385" spans="1:13" x14ac:dyDescent="0.25">
      <c r="A1385" t="s">
        <v>47</v>
      </c>
      <c r="B1385">
        <v>1802.87</v>
      </c>
      <c r="C1385">
        <v>1801.59</v>
      </c>
      <c r="D1385">
        <v>1801.53</v>
      </c>
      <c r="E1385">
        <v>1798.61</v>
      </c>
      <c r="F1385">
        <v>130.43799999999999</v>
      </c>
      <c r="G1385">
        <v>0</v>
      </c>
      <c r="H1385">
        <v>108.108</v>
      </c>
      <c r="I1385">
        <v>0</v>
      </c>
      <c r="J1385" s="9">
        <v>1.2715199999999999E-19</v>
      </c>
      <c r="K1385">
        <v>44254.7</v>
      </c>
      <c r="L1385">
        <v>0</v>
      </c>
      <c r="M1385" t="s">
        <v>43</v>
      </c>
    </row>
    <row r="1386" spans="1:13" x14ac:dyDescent="0.25">
      <c r="A1386" t="s">
        <v>47</v>
      </c>
      <c r="B1386">
        <v>1819.41</v>
      </c>
      <c r="C1386">
        <v>1818.02</v>
      </c>
      <c r="D1386">
        <v>1817.96</v>
      </c>
      <c r="E1386">
        <v>1814.86</v>
      </c>
      <c r="F1386">
        <v>133.44900000000001</v>
      </c>
      <c r="G1386">
        <v>0</v>
      </c>
      <c r="H1386">
        <v>109.252</v>
      </c>
      <c r="I1386">
        <v>0</v>
      </c>
      <c r="J1386" s="9">
        <v>1.41038E-24</v>
      </c>
      <c r="K1386">
        <v>23798.3</v>
      </c>
      <c r="L1386">
        <v>0</v>
      </c>
      <c r="M1386" t="s">
        <v>43</v>
      </c>
    </row>
    <row r="1387" spans="1:13" x14ac:dyDescent="0.25">
      <c r="A1387" t="s">
        <v>47</v>
      </c>
      <c r="B1387">
        <v>1790.63</v>
      </c>
      <c r="C1387">
        <v>1789.25</v>
      </c>
      <c r="D1387">
        <v>1789.18</v>
      </c>
      <c r="E1387">
        <v>1786.28</v>
      </c>
      <c r="F1387">
        <v>129.845</v>
      </c>
      <c r="G1387">
        <v>0</v>
      </c>
      <c r="H1387">
        <v>107.489</v>
      </c>
      <c r="I1387">
        <v>0</v>
      </c>
      <c r="J1387" s="9">
        <v>5.8421299999999996E-22</v>
      </c>
      <c r="K1387">
        <v>32910.1</v>
      </c>
      <c r="L1387">
        <v>0</v>
      </c>
      <c r="M1387" t="s">
        <v>43</v>
      </c>
    </row>
    <row r="1388" spans="1:13" x14ac:dyDescent="0.25">
      <c r="A1388" t="s">
        <v>47</v>
      </c>
      <c r="B1388">
        <v>1792.13</v>
      </c>
      <c r="C1388">
        <v>1790.74</v>
      </c>
      <c r="D1388">
        <v>1790.68</v>
      </c>
      <c r="E1388">
        <v>1787.8</v>
      </c>
      <c r="F1388">
        <v>129.595</v>
      </c>
      <c r="G1388">
        <v>0</v>
      </c>
      <c r="H1388">
        <v>107.803</v>
      </c>
      <c r="I1388">
        <v>0</v>
      </c>
      <c r="J1388" s="9">
        <v>2.7587599999999999E-22</v>
      </c>
      <c r="K1388">
        <v>85793.5</v>
      </c>
      <c r="L1388">
        <v>0</v>
      </c>
      <c r="M1388" t="s">
        <v>43</v>
      </c>
    </row>
    <row r="1389" spans="1:13" x14ac:dyDescent="0.25">
      <c r="A1389" t="s">
        <v>47</v>
      </c>
      <c r="B1389">
        <v>1804.81</v>
      </c>
      <c r="C1389">
        <v>1803.53</v>
      </c>
      <c r="D1389">
        <v>1803.46</v>
      </c>
      <c r="E1389">
        <v>1800.53</v>
      </c>
      <c r="F1389">
        <v>130.20099999999999</v>
      </c>
      <c r="G1389">
        <v>0</v>
      </c>
      <c r="H1389">
        <v>107.839</v>
      </c>
      <c r="I1389">
        <v>0</v>
      </c>
      <c r="J1389" s="9">
        <v>1.3356899999999999E-20</v>
      </c>
      <c r="K1389">
        <v>19351.5</v>
      </c>
      <c r="L1389">
        <v>0</v>
      </c>
      <c r="M1389" t="s">
        <v>43</v>
      </c>
    </row>
    <row r="1390" spans="1:13" x14ac:dyDescent="0.25">
      <c r="A1390" t="s">
        <v>47</v>
      </c>
      <c r="B1390">
        <v>1792.88</v>
      </c>
      <c r="C1390">
        <v>1791.58</v>
      </c>
      <c r="D1390">
        <v>1791.52</v>
      </c>
      <c r="E1390">
        <v>1788.63</v>
      </c>
      <c r="F1390">
        <v>129.6</v>
      </c>
      <c r="G1390">
        <v>0</v>
      </c>
      <c r="H1390">
        <v>108.039</v>
      </c>
      <c r="I1390">
        <v>0</v>
      </c>
      <c r="J1390" s="9">
        <v>3.5863100000000003E-21</v>
      </c>
      <c r="K1390">
        <v>68523.899999999994</v>
      </c>
      <c r="L1390">
        <v>0</v>
      </c>
      <c r="M1390" t="s">
        <v>43</v>
      </c>
    </row>
    <row r="1391" spans="1:13" x14ac:dyDescent="0.25">
      <c r="A1391" t="s">
        <v>47</v>
      </c>
      <c r="B1391">
        <v>1804.54</v>
      </c>
      <c r="C1391">
        <v>1803.25</v>
      </c>
      <c r="D1391">
        <v>1803.19</v>
      </c>
      <c r="E1391">
        <v>1800.26</v>
      </c>
      <c r="F1391">
        <v>129.18799999999999</v>
      </c>
      <c r="G1391">
        <v>0</v>
      </c>
      <c r="H1391">
        <v>107.791</v>
      </c>
      <c r="I1391">
        <v>0</v>
      </c>
      <c r="J1391" s="9">
        <v>5.75706E-24</v>
      </c>
      <c r="K1391">
        <v>100154</v>
      </c>
      <c r="L1391">
        <v>0</v>
      </c>
      <c r="M1391" t="s">
        <v>43</v>
      </c>
    </row>
    <row r="1392" spans="1:13" x14ac:dyDescent="0.25">
      <c r="A1392" t="s">
        <v>47</v>
      </c>
      <c r="B1392">
        <v>1790.42</v>
      </c>
      <c r="C1392">
        <v>1789.01</v>
      </c>
      <c r="D1392">
        <v>1788.94</v>
      </c>
      <c r="E1392">
        <v>1786.06</v>
      </c>
      <c r="F1392">
        <v>130.06</v>
      </c>
      <c r="G1392">
        <v>0</v>
      </c>
      <c r="H1392">
        <v>107.96</v>
      </c>
      <c r="I1392">
        <v>0</v>
      </c>
      <c r="J1392" s="9">
        <v>1.5530600000000001E-19</v>
      </c>
      <c r="K1392">
        <v>101938</v>
      </c>
      <c r="L1392">
        <v>0</v>
      </c>
      <c r="M1392" t="s">
        <v>43</v>
      </c>
    </row>
    <row r="1393" spans="1:25" x14ac:dyDescent="0.25">
      <c r="A1393" t="s">
        <v>47</v>
      </c>
      <c r="B1393">
        <v>1815.2</v>
      </c>
      <c r="C1393">
        <v>1813.9</v>
      </c>
      <c r="D1393">
        <v>1813.84</v>
      </c>
      <c r="E1393">
        <v>1810.89</v>
      </c>
      <c r="F1393">
        <v>130.59800000000001</v>
      </c>
      <c r="G1393">
        <v>0</v>
      </c>
      <c r="H1393">
        <v>110.87</v>
      </c>
      <c r="I1393">
        <v>0</v>
      </c>
      <c r="J1393" s="9">
        <v>1.25542E-22</v>
      </c>
      <c r="K1393">
        <v>30494</v>
      </c>
      <c r="L1393">
        <v>0</v>
      </c>
      <c r="M1393" t="s">
        <v>43</v>
      </c>
    </row>
    <row r="1394" spans="1:25" x14ac:dyDescent="0.25">
      <c r="A1394" t="s">
        <v>47</v>
      </c>
      <c r="B1394">
        <v>1799.46</v>
      </c>
      <c r="C1394">
        <v>1798.18</v>
      </c>
      <c r="D1394">
        <v>1798.11</v>
      </c>
      <c r="E1394">
        <v>1795.17</v>
      </c>
      <c r="F1394">
        <v>130.17500000000001</v>
      </c>
      <c r="G1394">
        <v>0</v>
      </c>
      <c r="H1394">
        <v>107.941</v>
      </c>
      <c r="I1394">
        <v>0</v>
      </c>
      <c r="J1394" s="9">
        <v>1.2857E-20</v>
      </c>
      <c r="K1394">
        <v>43409.599999999999</v>
      </c>
      <c r="L1394">
        <v>0</v>
      </c>
      <c r="M1394" t="s">
        <v>43</v>
      </c>
    </row>
    <row r="1395" spans="1:25" x14ac:dyDescent="0.25">
      <c r="A1395" t="s">
        <v>47</v>
      </c>
      <c r="B1395">
        <v>1788.63</v>
      </c>
      <c r="C1395">
        <v>1787.34</v>
      </c>
      <c r="D1395">
        <v>1787.27</v>
      </c>
      <c r="E1395">
        <v>1784.38</v>
      </c>
      <c r="F1395">
        <v>129.17699999999999</v>
      </c>
      <c r="G1395">
        <v>0</v>
      </c>
      <c r="H1395">
        <v>108.93600000000001</v>
      </c>
      <c r="I1395">
        <v>0</v>
      </c>
      <c r="J1395" s="9">
        <v>3.9763599999999998E-23</v>
      </c>
      <c r="K1395">
        <v>150543</v>
      </c>
      <c r="L1395">
        <v>0</v>
      </c>
      <c r="M1395" t="s">
        <v>43</v>
      </c>
    </row>
    <row r="1396" spans="1:25" x14ac:dyDescent="0.25">
      <c r="A1396" t="s">
        <v>47</v>
      </c>
      <c r="B1396">
        <v>1784.01</v>
      </c>
      <c r="C1396">
        <v>1782.61</v>
      </c>
      <c r="D1396">
        <v>1782.54</v>
      </c>
      <c r="E1396">
        <v>1779.66</v>
      </c>
      <c r="F1396">
        <v>129.69900000000001</v>
      </c>
      <c r="G1396">
        <v>0</v>
      </c>
      <c r="H1396">
        <v>107.54900000000001</v>
      </c>
      <c r="I1396">
        <v>0</v>
      </c>
      <c r="J1396" s="9">
        <v>3.9386699999999998E-22</v>
      </c>
      <c r="K1396">
        <v>28283.4</v>
      </c>
      <c r="L1396">
        <v>0</v>
      </c>
      <c r="M1396" t="s">
        <v>43</v>
      </c>
    </row>
    <row r="1397" spans="1:25" x14ac:dyDescent="0.25">
      <c r="A1397" t="s">
        <v>47</v>
      </c>
      <c r="B1397">
        <v>1792.25</v>
      </c>
      <c r="C1397">
        <v>1790.87</v>
      </c>
      <c r="D1397">
        <v>1790.8</v>
      </c>
      <c r="E1397">
        <v>1787.89</v>
      </c>
      <c r="F1397">
        <v>130.01599999999999</v>
      </c>
      <c r="G1397">
        <v>0</v>
      </c>
      <c r="H1397">
        <v>107.842</v>
      </c>
      <c r="I1397">
        <v>0</v>
      </c>
      <c r="J1397" s="9">
        <v>7.4284499999999998E-21</v>
      </c>
      <c r="K1397">
        <v>30165.4</v>
      </c>
      <c r="L1397">
        <v>0</v>
      </c>
      <c r="M1397" t="s">
        <v>43</v>
      </c>
    </row>
    <row r="1398" spans="1:25" x14ac:dyDescent="0.25">
      <c r="A1398" t="s">
        <v>47</v>
      </c>
      <c r="B1398">
        <v>1796.96</v>
      </c>
      <c r="C1398">
        <v>1795.67</v>
      </c>
      <c r="D1398">
        <v>1795.6</v>
      </c>
      <c r="E1398">
        <v>1792.71</v>
      </c>
      <c r="F1398">
        <v>129.62100000000001</v>
      </c>
      <c r="G1398">
        <v>0</v>
      </c>
      <c r="H1398">
        <v>108.07</v>
      </c>
      <c r="I1398">
        <v>0</v>
      </c>
      <c r="J1398" s="9">
        <v>1.7732900000000001E-20</v>
      </c>
      <c r="K1398">
        <v>69312.899999999994</v>
      </c>
      <c r="L1398">
        <v>0</v>
      </c>
      <c r="M1398" t="s">
        <v>43</v>
      </c>
    </row>
    <row r="1399" spans="1:25" x14ac:dyDescent="0.25">
      <c r="A1399" t="s">
        <v>47</v>
      </c>
      <c r="B1399">
        <v>1790.02</v>
      </c>
      <c r="C1399">
        <v>1788.72</v>
      </c>
      <c r="D1399">
        <v>1788.65</v>
      </c>
      <c r="E1399">
        <v>1785.74</v>
      </c>
      <c r="F1399">
        <v>129.327</v>
      </c>
      <c r="G1399">
        <v>0</v>
      </c>
      <c r="H1399">
        <v>107.806</v>
      </c>
      <c r="I1399">
        <v>0</v>
      </c>
      <c r="J1399" s="9">
        <v>5.7738499999999998E-22</v>
      </c>
      <c r="K1399">
        <v>92926.8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1790.37</v>
      </c>
      <c r="C1400">
        <v>1789.08</v>
      </c>
      <c r="D1400">
        <v>1789.01</v>
      </c>
      <c r="E1400">
        <v>1786.13</v>
      </c>
      <c r="F1400">
        <v>128.23599999999999</v>
      </c>
      <c r="G1400">
        <v>0</v>
      </c>
      <c r="H1400">
        <v>108.122</v>
      </c>
      <c r="I1400">
        <v>0</v>
      </c>
      <c r="J1400" s="9">
        <v>8.5262999999999998E-21</v>
      </c>
      <c r="K1400">
        <v>34484.800000000003</v>
      </c>
      <c r="L1400">
        <v>0</v>
      </c>
      <c r="M1400" t="s">
        <v>43</v>
      </c>
      <c r="R1400">
        <f>AVERAGE(B1351:B1400)</f>
        <v>1811.7295999999999</v>
      </c>
      <c r="S1400">
        <f>AVERAGE(C1351:C1400)</f>
        <v>1810.3553999999995</v>
      </c>
      <c r="U1400">
        <f>_xlfn.VAR.P(B1351:B1400)</f>
        <v>383.69085583999964</v>
      </c>
      <c r="V1400">
        <f>_xlfn.VAR.P(C1351:C1400)</f>
        <v>381.47758884000018</v>
      </c>
      <c r="X1400">
        <f>1.96*SQRT(U1400)/50</f>
        <v>0.7678507125203291</v>
      </c>
      <c r="Y1400">
        <f>1.96*SQRT(V1400)/50</f>
        <v>0.76563288991206346</v>
      </c>
    </row>
    <row r="1401" spans="1:25" x14ac:dyDescent="0.25">
      <c r="A1401" t="s">
        <v>47</v>
      </c>
      <c r="B1401">
        <v>90712.800499999998</v>
      </c>
      <c r="C1401" t="s">
        <v>37</v>
      </c>
    </row>
    <row r="1402" spans="1:25" x14ac:dyDescent="0.25">
      <c r="A1402" t="s">
        <v>48</v>
      </c>
      <c r="B1402">
        <v>28873</v>
      </c>
      <c r="C1402">
        <v>24073.7</v>
      </c>
      <c r="D1402">
        <v>24019.5</v>
      </c>
      <c r="E1402">
        <v>24011.8</v>
      </c>
      <c r="F1402">
        <v>494.52800000000002</v>
      </c>
      <c r="G1402">
        <v>771.13400000000001</v>
      </c>
      <c r="H1402">
        <v>385.84300000000002</v>
      </c>
      <c r="I1402" s="9">
        <v>6.3150099999999995E-17</v>
      </c>
      <c r="J1402">
        <v>350552</v>
      </c>
      <c r="K1402">
        <v>0</v>
      </c>
      <c r="L1402" t="s">
        <v>43</v>
      </c>
    </row>
    <row r="1403" spans="1:25" x14ac:dyDescent="0.25">
      <c r="A1403" t="s">
        <v>48</v>
      </c>
      <c r="B1403">
        <v>28791.1</v>
      </c>
      <c r="C1403">
        <v>23988.9</v>
      </c>
      <c r="D1403">
        <v>23934.6</v>
      </c>
      <c r="E1403">
        <v>23927.1</v>
      </c>
      <c r="F1403">
        <v>473.06799999999998</v>
      </c>
      <c r="G1403">
        <v>768.20799999999997</v>
      </c>
      <c r="H1403">
        <v>383.36099999999999</v>
      </c>
      <c r="I1403" s="9">
        <v>4.17408E-20</v>
      </c>
      <c r="J1403">
        <v>231319</v>
      </c>
      <c r="K1403">
        <v>0</v>
      </c>
      <c r="L1403" t="s">
        <v>43</v>
      </c>
    </row>
    <row r="1404" spans="1:25" x14ac:dyDescent="0.25">
      <c r="A1404" t="s">
        <v>48</v>
      </c>
      <c r="B1404">
        <v>28451</v>
      </c>
      <c r="C1404">
        <v>23753.4</v>
      </c>
      <c r="D1404">
        <v>23701.8</v>
      </c>
      <c r="E1404">
        <v>23694.5</v>
      </c>
      <c r="F1404">
        <v>492.48500000000001</v>
      </c>
      <c r="G1404">
        <v>754.53099999999995</v>
      </c>
      <c r="H1404">
        <v>374.077</v>
      </c>
      <c r="I1404" s="9">
        <v>1.7440900000000001E-23</v>
      </c>
      <c r="J1404">
        <v>233304</v>
      </c>
      <c r="K1404">
        <v>0</v>
      </c>
      <c r="L1404" t="s">
        <v>43</v>
      </c>
    </row>
    <row r="1405" spans="1:25" x14ac:dyDescent="0.25">
      <c r="A1405" t="s">
        <v>48</v>
      </c>
      <c r="B1405">
        <v>28846.5</v>
      </c>
      <c r="C1405">
        <v>24049.7</v>
      </c>
      <c r="D1405">
        <v>23993.200000000001</v>
      </c>
      <c r="E1405">
        <v>23985.599999999999</v>
      </c>
      <c r="F1405">
        <v>499.71199999999999</v>
      </c>
      <c r="G1405">
        <v>773.06600000000003</v>
      </c>
      <c r="H1405">
        <v>383.61399999999998</v>
      </c>
      <c r="I1405" s="9">
        <v>5.7665699999999998E-19</v>
      </c>
      <c r="J1405">
        <v>237356</v>
      </c>
      <c r="K1405">
        <v>0</v>
      </c>
      <c r="L1405" t="s">
        <v>43</v>
      </c>
    </row>
    <row r="1406" spans="1:25" x14ac:dyDescent="0.25">
      <c r="A1406" t="s">
        <v>48</v>
      </c>
      <c r="B1406">
        <v>28928.3</v>
      </c>
      <c r="C1406">
        <v>24121</v>
      </c>
      <c r="D1406">
        <v>24064.1</v>
      </c>
      <c r="E1406">
        <v>24056.400000000001</v>
      </c>
      <c r="F1406">
        <v>498.416</v>
      </c>
      <c r="G1406">
        <v>780.98299999999995</v>
      </c>
      <c r="H1406">
        <v>384.84899999999999</v>
      </c>
      <c r="I1406" s="9">
        <v>4.50596E-16</v>
      </c>
      <c r="J1406" s="9">
        <v>1136520</v>
      </c>
      <c r="K1406">
        <v>0</v>
      </c>
      <c r="L1406" t="s">
        <v>43</v>
      </c>
    </row>
    <row r="1407" spans="1:25" x14ac:dyDescent="0.25">
      <c r="A1407" t="s">
        <v>48</v>
      </c>
      <c r="B1407">
        <v>29001.4</v>
      </c>
      <c r="C1407">
        <v>24215</v>
      </c>
      <c r="D1407">
        <v>24157</v>
      </c>
      <c r="E1407">
        <v>24149.3</v>
      </c>
      <c r="F1407">
        <v>500.19799999999998</v>
      </c>
      <c r="G1407">
        <v>795.38300000000004</v>
      </c>
      <c r="H1407">
        <v>392.06099999999998</v>
      </c>
      <c r="I1407" s="9">
        <v>4.89137E-19</v>
      </c>
      <c r="J1407" s="9">
        <v>1009000</v>
      </c>
      <c r="K1407">
        <v>0</v>
      </c>
      <c r="L1407" t="s">
        <v>43</v>
      </c>
    </row>
    <row r="1408" spans="1:25" x14ac:dyDescent="0.25">
      <c r="A1408" t="s">
        <v>48</v>
      </c>
      <c r="B1408">
        <v>28831.4</v>
      </c>
      <c r="C1408">
        <v>24080.7</v>
      </c>
      <c r="D1408">
        <v>24024.1</v>
      </c>
      <c r="E1408">
        <v>24016.6</v>
      </c>
      <c r="F1408">
        <v>500.56200000000001</v>
      </c>
      <c r="G1408">
        <v>785.59299999999996</v>
      </c>
      <c r="H1408">
        <v>382.93200000000002</v>
      </c>
      <c r="I1408" s="9">
        <v>3.0202500000000002E-17</v>
      </c>
      <c r="J1408">
        <v>605728</v>
      </c>
      <c r="K1408">
        <v>0</v>
      </c>
      <c r="L1408" t="s">
        <v>43</v>
      </c>
    </row>
    <row r="1409" spans="1:12" x14ac:dyDescent="0.25">
      <c r="A1409" t="s">
        <v>48</v>
      </c>
      <c r="B1409">
        <v>28616.6</v>
      </c>
      <c r="C1409">
        <v>23875</v>
      </c>
      <c r="D1409">
        <v>23821.7</v>
      </c>
      <c r="E1409">
        <v>23814.400000000001</v>
      </c>
      <c r="F1409">
        <v>502.07100000000003</v>
      </c>
      <c r="G1409">
        <v>760.47799999999995</v>
      </c>
      <c r="H1409">
        <v>374.63299999999998</v>
      </c>
      <c r="I1409" s="9">
        <v>5.7356999999999998E-19</v>
      </c>
      <c r="J1409">
        <v>429078</v>
      </c>
      <c r="K1409">
        <v>0</v>
      </c>
      <c r="L1409" t="s">
        <v>43</v>
      </c>
    </row>
    <row r="1410" spans="1:12" x14ac:dyDescent="0.25">
      <c r="A1410" t="s">
        <v>48</v>
      </c>
      <c r="B1410">
        <v>28493.200000000001</v>
      </c>
      <c r="C1410">
        <v>23797.7</v>
      </c>
      <c r="D1410">
        <v>23743.599999999999</v>
      </c>
      <c r="E1410">
        <v>23736.3</v>
      </c>
      <c r="F1410">
        <v>476.714</v>
      </c>
      <c r="G1410">
        <v>762.31100000000004</v>
      </c>
      <c r="H1410">
        <v>376.67500000000001</v>
      </c>
      <c r="I1410" s="9">
        <v>7.12762E-18</v>
      </c>
      <c r="J1410">
        <v>184482</v>
      </c>
      <c r="K1410">
        <v>0</v>
      </c>
      <c r="L1410" t="s">
        <v>43</v>
      </c>
    </row>
    <row r="1411" spans="1:12" x14ac:dyDescent="0.25">
      <c r="A1411" t="s">
        <v>48</v>
      </c>
      <c r="B1411">
        <v>28610.3</v>
      </c>
      <c r="C1411">
        <v>23894.2</v>
      </c>
      <c r="D1411">
        <v>23837.599999999999</v>
      </c>
      <c r="E1411">
        <v>23830.2</v>
      </c>
      <c r="F1411">
        <v>490.197</v>
      </c>
      <c r="G1411">
        <v>777.55600000000004</v>
      </c>
      <c r="H1411">
        <v>377.86</v>
      </c>
      <c r="I1411" s="9">
        <v>1.1076E-20</v>
      </c>
      <c r="J1411">
        <v>379412</v>
      </c>
      <c r="K1411">
        <v>0</v>
      </c>
      <c r="L1411" t="s">
        <v>43</v>
      </c>
    </row>
    <row r="1412" spans="1:12" x14ac:dyDescent="0.25">
      <c r="A1412" t="s">
        <v>48</v>
      </c>
      <c r="B1412">
        <v>28455.7</v>
      </c>
      <c r="C1412">
        <v>23790</v>
      </c>
      <c r="D1412">
        <v>23731.599999999999</v>
      </c>
      <c r="E1412">
        <v>23724.3</v>
      </c>
      <c r="F1412">
        <v>499.13099999999997</v>
      </c>
      <c r="G1412">
        <v>773.89800000000002</v>
      </c>
      <c r="H1412">
        <v>375.84699999999998</v>
      </c>
      <c r="I1412" s="9">
        <v>4.5589100000000003E-22</v>
      </c>
      <c r="J1412">
        <v>304444</v>
      </c>
      <c r="K1412">
        <v>0</v>
      </c>
      <c r="L1412" t="s">
        <v>43</v>
      </c>
    </row>
    <row r="1413" spans="1:12" x14ac:dyDescent="0.25">
      <c r="A1413" t="s">
        <v>48</v>
      </c>
      <c r="B1413">
        <v>28689.4</v>
      </c>
      <c r="C1413">
        <v>23974.6</v>
      </c>
      <c r="D1413">
        <v>23914.9</v>
      </c>
      <c r="E1413">
        <v>23907.599999999999</v>
      </c>
      <c r="F1413">
        <v>504.202</v>
      </c>
      <c r="G1413">
        <v>784.53599999999994</v>
      </c>
      <c r="H1413">
        <v>376.80500000000001</v>
      </c>
      <c r="I1413" s="9">
        <v>7.26931E-18</v>
      </c>
      <c r="J1413">
        <v>331026</v>
      </c>
      <c r="K1413">
        <v>0</v>
      </c>
      <c r="L1413" t="s">
        <v>43</v>
      </c>
    </row>
    <row r="1414" spans="1:12" x14ac:dyDescent="0.25">
      <c r="A1414" t="s">
        <v>48</v>
      </c>
      <c r="B1414">
        <v>28665.8</v>
      </c>
      <c r="C1414">
        <v>23970.799999999999</v>
      </c>
      <c r="D1414">
        <v>23909.5</v>
      </c>
      <c r="E1414">
        <v>23902</v>
      </c>
      <c r="F1414">
        <v>499.54500000000002</v>
      </c>
      <c r="G1414">
        <v>787.87099999999998</v>
      </c>
      <c r="H1414">
        <v>380.10500000000002</v>
      </c>
      <c r="I1414" s="9">
        <v>1.05411E-17</v>
      </c>
      <c r="J1414">
        <v>203714</v>
      </c>
      <c r="K1414">
        <v>0</v>
      </c>
      <c r="L1414" t="s">
        <v>43</v>
      </c>
    </row>
    <row r="1415" spans="1:12" x14ac:dyDescent="0.25">
      <c r="A1415" t="s">
        <v>48</v>
      </c>
      <c r="B1415">
        <v>29131.200000000001</v>
      </c>
      <c r="C1415">
        <v>24262.3</v>
      </c>
      <c r="D1415">
        <v>24195.9</v>
      </c>
      <c r="E1415">
        <v>24188.3</v>
      </c>
      <c r="F1415">
        <v>508.21800000000002</v>
      </c>
      <c r="G1415">
        <v>806.02099999999996</v>
      </c>
      <c r="H1415">
        <v>383.53300000000002</v>
      </c>
      <c r="I1415" s="9">
        <v>2.3278100000000002E-18</v>
      </c>
      <c r="J1415">
        <v>548259</v>
      </c>
      <c r="K1415">
        <v>0</v>
      </c>
      <c r="L1415" t="s">
        <v>43</v>
      </c>
    </row>
    <row r="1416" spans="1:12" x14ac:dyDescent="0.25">
      <c r="A1416" t="s">
        <v>48</v>
      </c>
      <c r="B1416">
        <v>29297.1</v>
      </c>
      <c r="C1416">
        <v>24393.599999999999</v>
      </c>
      <c r="D1416">
        <v>24328.400000000001</v>
      </c>
      <c r="E1416">
        <v>24320.9</v>
      </c>
      <c r="F1416">
        <v>500.27</v>
      </c>
      <c r="G1416">
        <v>812.53399999999999</v>
      </c>
      <c r="H1416">
        <v>387.12299999999999</v>
      </c>
      <c r="I1416" s="9">
        <v>7.6140299999999995E-20</v>
      </c>
      <c r="J1416">
        <v>274172</v>
      </c>
      <c r="K1416">
        <v>0</v>
      </c>
      <c r="L1416" t="s">
        <v>43</v>
      </c>
    </row>
    <row r="1417" spans="1:12" x14ac:dyDescent="0.25">
      <c r="A1417" t="s">
        <v>48</v>
      </c>
      <c r="B1417">
        <v>28849.4</v>
      </c>
      <c r="C1417">
        <v>24081.1</v>
      </c>
      <c r="D1417">
        <v>24014.5</v>
      </c>
      <c r="E1417">
        <v>24007.1</v>
      </c>
      <c r="F1417">
        <v>501.85300000000001</v>
      </c>
      <c r="G1417">
        <v>818.72400000000005</v>
      </c>
      <c r="H1417">
        <v>380.702</v>
      </c>
      <c r="I1417" s="9">
        <v>1.5546899999999999E-17</v>
      </c>
      <c r="J1417" s="9">
        <v>1101710</v>
      </c>
      <c r="K1417">
        <v>0</v>
      </c>
      <c r="L1417" t="s">
        <v>43</v>
      </c>
    </row>
    <row r="1418" spans="1:12" x14ac:dyDescent="0.25">
      <c r="A1418" t="s">
        <v>48</v>
      </c>
      <c r="B1418">
        <v>28527.9</v>
      </c>
      <c r="C1418">
        <v>23818.400000000001</v>
      </c>
      <c r="D1418">
        <v>23756.6</v>
      </c>
      <c r="E1418">
        <v>23749.200000000001</v>
      </c>
      <c r="F1418">
        <v>491.40499999999997</v>
      </c>
      <c r="G1418">
        <v>795.21699999999998</v>
      </c>
      <c r="H1418">
        <v>377.83699999999999</v>
      </c>
      <c r="I1418" s="9">
        <v>1.28961E-18</v>
      </c>
      <c r="J1418">
        <v>276028</v>
      </c>
      <c r="K1418">
        <v>0</v>
      </c>
      <c r="L1418" t="s">
        <v>43</v>
      </c>
    </row>
    <row r="1419" spans="1:12" x14ac:dyDescent="0.25">
      <c r="A1419" t="s">
        <v>48</v>
      </c>
      <c r="B1419">
        <v>28938.9</v>
      </c>
      <c r="C1419">
        <v>24164.400000000001</v>
      </c>
      <c r="D1419">
        <v>24095.5</v>
      </c>
      <c r="E1419">
        <v>24087.9</v>
      </c>
      <c r="F1419">
        <v>507.83</v>
      </c>
      <c r="G1419">
        <v>821.48900000000003</v>
      </c>
      <c r="H1419">
        <v>385.52600000000001</v>
      </c>
      <c r="I1419" s="9">
        <v>2.2512700000000001E-18</v>
      </c>
      <c r="J1419">
        <v>342752</v>
      </c>
      <c r="K1419">
        <v>0</v>
      </c>
      <c r="L1419" t="s">
        <v>43</v>
      </c>
    </row>
    <row r="1420" spans="1:12" x14ac:dyDescent="0.25">
      <c r="A1420" t="s">
        <v>48</v>
      </c>
      <c r="B1420">
        <v>28776.799999999999</v>
      </c>
      <c r="C1420">
        <v>23975</v>
      </c>
      <c r="D1420">
        <v>23908.9</v>
      </c>
      <c r="E1420">
        <v>23901.200000000001</v>
      </c>
      <c r="F1420">
        <v>504.041</v>
      </c>
      <c r="G1420">
        <v>793.08199999999999</v>
      </c>
      <c r="H1420">
        <v>380.55900000000003</v>
      </c>
      <c r="I1420" s="9">
        <v>7.2793599999999995E-18</v>
      </c>
      <c r="J1420">
        <v>209104</v>
      </c>
      <c r="K1420">
        <v>0</v>
      </c>
      <c r="L1420" t="s">
        <v>43</v>
      </c>
    </row>
    <row r="1421" spans="1:12" x14ac:dyDescent="0.25">
      <c r="A1421" t="s">
        <v>48</v>
      </c>
      <c r="B1421">
        <v>28729.599999999999</v>
      </c>
      <c r="C1421">
        <v>23893.8</v>
      </c>
      <c r="D1421">
        <v>23829.7</v>
      </c>
      <c r="E1421">
        <v>23822.400000000001</v>
      </c>
      <c r="F1421">
        <v>503.166</v>
      </c>
      <c r="G1421">
        <v>797.69200000000001</v>
      </c>
      <c r="H1421">
        <v>377.76900000000001</v>
      </c>
      <c r="I1421" s="9">
        <v>7.7448299999999998E-18</v>
      </c>
      <c r="J1421">
        <v>133181</v>
      </c>
      <c r="K1421">
        <v>0</v>
      </c>
      <c r="L1421" t="s">
        <v>43</v>
      </c>
    </row>
    <row r="1422" spans="1:12" x14ac:dyDescent="0.25">
      <c r="A1422" t="s">
        <v>48</v>
      </c>
      <c r="B1422">
        <v>28741.8</v>
      </c>
      <c r="C1422">
        <v>24000.5</v>
      </c>
      <c r="D1422">
        <v>23935.8</v>
      </c>
      <c r="E1422">
        <v>23928.400000000001</v>
      </c>
      <c r="F1422">
        <v>499.45400000000001</v>
      </c>
      <c r="G1422">
        <v>788.15800000000002</v>
      </c>
      <c r="H1422">
        <v>378.661</v>
      </c>
      <c r="I1422" s="9">
        <v>1.2092499999999999E-19</v>
      </c>
      <c r="J1422">
        <v>351889</v>
      </c>
      <c r="K1422">
        <v>0</v>
      </c>
      <c r="L1422" t="s">
        <v>43</v>
      </c>
    </row>
    <row r="1423" spans="1:12" x14ac:dyDescent="0.25">
      <c r="A1423" t="s">
        <v>48</v>
      </c>
      <c r="B1423">
        <v>28970.7</v>
      </c>
      <c r="C1423">
        <v>24123.5</v>
      </c>
      <c r="D1423">
        <v>24059.3</v>
      </c>
      <c r="E1423">
        <v>24051.8</v>
      </c>
      <c r="F1423">
        <v>503.55099999999999</v>
      </c>
      <c r="G1423">
        <v>809.072</v>
      </c>
      <c r="H1423">
        <v>380.58</v>
      </c>
      <c r="I1423" s="9">
        <v>2.46601E-20</v>
      </c>
      <c r="J1423">
        <v>270280</v>
      </c>
      <c r="K1423">
        <v>0</v>
      </c>
      <c r="L1423" t="s">
        <v>43</v>
      </c>
    </row>
    <row r="1424" spans="1:12" x14ac:dyDescent="0.25">
      <c r="A1424" t="s">
        <v>48</v>
      </c>
      <c r="B1424">
        <v>28916.9</v>
      </c>
      <c r="C1424">
        <v>24127.200000000001</v>
      </c>
      <c r="D1424">
        <v>24062.2</v>
      </c>
      <c r="E1424">
        <v>24054.7</v>
      </c>
      <c r="F1424">
        <v>495.904</v>
      </c>
      <c r="G1424">
        <v>811.25</v>
      </c>
      <c r="H1424">
        <v>383.274</v>
      </c>
      <c r="I1424" s="9">
        <v>8.0127999999999996E-19</v>
      </c>
      <c r="J1424">
        <v>576569</v>
      </c>
      <c r="K1424">
        <v>0</v>
      </c>
      <c r="L1424" t="s">
        <v>43</v>
      </c>
    </row>
    <row r="1425" spans="1:12" x14ac:dyDescent="0.25">
      <c r="A1425" t="s">
        <v>48</v>
      </c>
      <c r="B1425">
        <v>28830.9</v>
      </c>
      <c r="C1425">
        <v>24016.7</v>
      </c>
      <c r="D1425">
        <v>23950.6</v>
      </c>
      <c r="E1425">
        <v>23943.1</v>
      </c>
      <c r="F1425">
        <v>499.92200000000003</v>
      </c>
      <c r="G1425">
        <v>809.601</v>
      </c>
      <c r="H1425">
        <v>379.70400000000001</v>
      </c>
      <c r="I1425" s="9">
        <v>4.8071400000000001E-18</v>
      </c>
      <c r="J1425">
        <v>373449</v>
      </c>
      <c r="K1425">
        <v>0</v>
      </c>
      <c r="L1425" t="s">
        <v>43</v>
      </c>
    </row>
    <row r="1426" spans="1:12" x14ac:dyDescent="0.25">
      <c r="A1426" t="s">
        <v>48</v>
      </c>
      <c r="B1426">
        <v>28656.6</v>
      </c>
      <c r="C1426">
        <v>23870.6</v>
      </c>
      <c r="D1426">
        <v>23803.7</v>
      </c>
      <c r="E1426">
        <v>23796.3</v>
      </c>
      <c r="F1426">
        <v>491.70600000000002</v>
      </c>
      <c r="G1426">
        <v>794.08500000000004</v>
      </c>
      <c r="H1426">
        <v>377.07900000000001</v>
      </c>
      <c r="I1426" s="9">
        <v>8.3151299999999998E-19</v>
      </c>
      <c r="J1426">
        <v>240441</v>
      </c>
      <c r="K1426">
        <v>0</v>
      </c>
      <c r="L1426" t="s">
        <v>43</v>
      </c>
    </row>
    <row r="1427" spans="1:12" x14ac:dyDescent="0.25">
      <c r="A1427" t="s">
        <v>48</v>
      </c>
      <c r="B1427">
        <v>28566.6</v>
      </c>
      <c r="C1427">
        <v>23884.400000000001</v>
      </c>
      <c r="D1427">
        <v>23821.4</v>
      </c>
      <c r="E1427">
        <v>23814.1</v>
      </c>
      <c r="F1427">
        <v>501.84800000000001</v>
      </c>
      <c r="G1427">
        <v>801.80899999999997</v>
      </c>
      <c r="H1427">
        <v>377.73599999999999</v>
      </c>
      <c r="I1427" s="9">
        <v>1.17033E-20</v>
      </c>
      <c r="J1427">
        <v>404358</v>
      </c>
      <c r="K1427">
        <v>0</v>
      </c>
      <c r="L1427" t="s">
        <v>43</v>
      </c>
    </row>
    <row r="1428" spans="1:12" x14ac:dyDescent="0.25">
      <c r="A1428" t="s">
        <v>48</v>
      </c>
      <c r="B1428">
        <v>28732.5</v>
      </c>
      <c r="C1428">
        <v>23987.5</v>
      </c>
      <c r="D1428">
        <v>23923.3</v>
      </c>
      <c r="E1428">
        <v>23915.9</v>
      </c>
      <c r="F1428">
        <v>500.524</v>
      </c>
      <c r="G1428">
        <v>825.95100000000002</v>
      </c>
      <c r="H1428">
        <v>380.24099999999999</v>
      </c>
      <c r="I1428" s="9">
        <v>6.1573100000000004E-17</v>
      </c>
      <c r="J1428" s="9">
        <v>1470100</v>
      </c>
      <c r="K1428">
        <v>0</v>
      </c>
      <c r="L1428" t="s">
        <v>43</v>
      </c>
    </row>
    <row r="1429" spans="1:12" x14ac:dyDescent="0.25">
      <c r="A1429" t="s">
        <v>48</v>
      </c>
      <c r="B1429">
        <v>29004.9</v>
      </c>
      <c r="C1429">
        <v>24238.400000000001</v>
      </c>
      <c r="D1429">
        <v>24167.4</v>
      </c>
      <c r="E1429">
        <v>24159.9</v>
      </c>
      <c r="F1429">
        <v>506.78800000000001</v>
      </c>
      <c r="G1429">
        <v>825.04600000000005</v>
      </c>
      <c r="H1429">
        <v>385.87900000000002</v>
      </c>
      <c r="I1429" s="9">
        <v>4.5452000000000001E-17</v>
      </c>
      <c r="J1429">
        <v>694525</v>
      </c>
      <c r="K1429">
        <v>0</v>
      </c>
      <c r="L1429" t="s">
        <v>43</v>
      </c>
    </row>
    <row r="1430" spans="1:12" x14ac:dyDescent="0.25">
      <c r="A1430" t="s">
        <v>48</v>
      </c>
      <c r="B1430">
        <v>28938.5</v>
      </c>
      <c r="C1430">
        <v>24050.9</v>
      </c>
      <c r="D1430">
        <v>23985</v>
      </c>
      <c r="E1430">
        <v>23977.599999999999</v>
      </c>
      <c r="F1430">
        <v>508.78300000000002</v>
      </c>
      <c r="G1430">
        <v>805.88699999999994</v>
      </c>
      <c r="H1430">
        <v>379.9</v>
      </c>
      <c r="I1430" s="9">
        <v>1.8189199999999999E-17</v>
      </c>
      <c r="J1430">
        <v>360743</v>
      </c>
      <c r="K1430">
        <v>0</v>
      </c>
      <c r="L1430" t="s">
        <v>43</v>
      </c>
    </row>
    <row r="1431" spans="1:12" x14ac:dyDescent="0.25">
      <c r="A1431" t="s">
        <v>48</v>
      </c>
      <c r="B1431">
        <v>29523.5</v>
      </c>
      <c r="C1431">
        <v>24544.799999999999</v>
      </c>
      <c r="D1431">
        <v>24466.6</v>
      </c>
      <c r="E1431">
        <v>24458.799999999999</v>
      </c>
      <c r="F1431">
        <v>519.89400000000001</v>
      </c>
      <c r="G1431">
        <v>855.22500000000002</v>
      </c>
      <c r="H1431">
        <v>393.56599999999997</v>
      </c>
      <c r="I1431" s="9">
        <v>6.2011599999999999E-20</v>
      </c>
      <c r="J1431">
        <v>441415</v>
      </c>
      <c r="K1431">
        <v>0</v>
      </c>
      <c r="L1431" t="s">
        <v>43</v>
      </c>
    </row>
    <row r="1432" spans="1:12" x14ac:dyDescent="0.25">
      <c r="A1432" t="s">
        <v>48</v>
      </c>
      <c r="B1432">
        <v>28993.1</v>
      </c>
      <c r="C1432">
        <v>24162.6</v>
      </c>
      <c r="D1432">
        <v>24093.4</v>
      </c>
      <c r="E1432">
        <v>24085.7</v>
      </c>
      <c r="F1432">
        <v>488.53300000000002</v>
      </c>
      <c r="G1432">
        <v>818.13099999999997</v>
      </c>
      <c r="H1432">
        <v>382.88600000000002</v>
      </c>
      <c r="I1432" s="9">
        <v>9.7693799999999992E-19</v>
      </c>
      <c r="J1432">
        <v>304004</v>
      </c>
      <c r="K1432">
        <v>0</v>
      </c>
      <c r="L1432" t="s">
        <v>43</v>
      </c>
    </row>
    <row r="1433" spans="1:12" x14ac:dyDescent="0.25">
      <c r="A1433" t="s">
        <v>48</v>
      </c>
      <c r="B1433">
        <v>29438.9</v>
      </c>
      <c r="C1433">
        <v>24579.5</v>
      </c>
      <c r="D1433">
        <v>24503.3</v>
      </c>
      <c r="E1433">
        <v>24495.7</v>
      </c>
      <c r="F1433">
        <v>514.41399999999999</v>
      </c>
      <c r="G1433">
        <v>832.50900000000001</v>
      </c>
      <c r="H1433">
        <v>391.39</v>
      </c>
      <c r="I1433" s="9">
        <v>8.1710100000000004E-18</v>
      </c>
      <c r="J1433">
        <v>357906</v>
      </c>
      <c r="K1433">
        <v>0</v>
      </c>
      <c r="L1433" t="s">
        <v>43</v>
      </c>
    </row>
    <row r="1434" spans="1:12" x14ac:dyDescent="0.25">
      <c r="A1434" t="s">
        <v>48</v>
      </c>
      <c r="B1434">
        <v>28675.4</v>
      </c>
      <c r="C1434">
        <v>23875.4</v>
      </c>
      <c r="D1434">
        <v>23809.9</v>
      </c>
      <c r="E1434">
        <v>23802.400000000001</v>
      </c>
      <c r="F1434">
        <v>505.69400000000002</v>
      </c>
      <c r="G1434">
        <v>804.27800000000002</v>
      </c>
      <c r="H1434">
        <v>376.86200000000002</v>
      </c>
      <c r="I1434" s="9">
        <v>3.3038899999999999E-22</v>
      </c>
      <c r="J1434">
        <v>386357</v>
      </c>
      <c r="K1434">
        <v>0</v>
      </c>
      <c r="L1434" t="s">
        <v>43</v>
      </c>
    </row>
    <row r="1435" spans="1:12" x14ac:dyDescent="0.25">
      <c r="A1435" t="s">
        <v>48</v>
      </c>
      <c r="B1435">
        <v>28757.9</v>
      </c>
      <c r="C1435">
        <v>23980.2</v>
      </c>
      <c r="D1435">
        <v>23912.2</v>
      </c>
      <c r="E1435">
        <v>23904.7</v>
      </c>
      <c r="F1435">
        <v>504.49799999999999</v>
      </c>
      <c r="G1435">
        <v>806.99</v>
      </c>
      <c r="H1435">
        <v>379.34</v>
      </c>
      <c r="I1435" s="9">
        <v>1.20243E-18</v>
      </c>
      <c r="J1435">
        <v>431658</v>
      </c>
      <c r="K1435">
        <v>0</v>
      </c>
      <c r="L1435" t="s">
        <v>43</v>
      </c>
    </row>
    <row r="1436" spans="1:12" x14ac:dyDescent="0.25">
      <c r="A1436" t="s">
        <v>48</v>
      </c>
      <c r="B1436">
        <v>28618.7</v>
      </c>
      <c r="C1436">
        <v>23808.2</v>
      </c>
      <c r="D1436">
        <v>23743.1</v>
      </c>
      <c r="E1436">
        <v>23735.8</v>
      </c>
      <c r="F1436">
        <v>484.31299999999999</v>
      </c>
      <c r="G1436">
        <v>802.63699999999994</v>
      </c>
      <c r="H1436">
        <v>377.24900000000002</v>
      </c>
      <c r="I1436" s="9">
        <v>2.4905200000000001E-20</v>
      </c>
      <c r="J1436">
        <v>355141</v>
      </c>
      <c r="K1436">
        <v>0</v>
      </c>
      <c r="L1436" t="s">
        <v>43</v>
      </c>
    </row>
    <row r="1437" spans="1:12" x14ac:dyDescent="0.25">
      <c r="A1437" t="s">
        <v>48</v>
      </c>
      <c r="B1437">
        <v>28600.799999999999</v>
      </c>
      <c r="C1437">
        <v>23880.799999999999</v>
      </c>
      <c r="D1437">
        <v>23813.9</v>
      </c>
      <c r="E1437">
        <v>23806.6</v>
      </c>
      <c r="F1437">
        <v>499.45299999999997</v>
      </c>
      <c r="G1437">
        <v>810.29700000000003</v>
      </c>
      <c r="H1437">
        <v>378.72899999999998</v>
      </c>
      <c r="I1437" s="9">
        <v>9.1335200000000002E-19</v>
      </c>
      <c r="J1437">
        <v>248466</v>
      </c>
      <c r="K1437">
        <v>0</v>
      </c>
      <c r="L1437" t="s">
        <v>43</v>
      </c>
    </row>
    <row r="1438" spans="1:12" x14ac:dyDescent="0.25">
      <c r="A1438" t="s">
        <v>48</v>
      </c>
      <c r="B1438">
        <v>28934.3</v>
      </c>
      <c r="C1438">
        <v>24213.599999999999</v>
      </c>
      <c r="D1438">
        <v>24136.799999999999</v>
      </c>
      <c r="E1438">
        <v>24129.200000000001</v>
      </c>
      <c r="F1438">
        <v>503.47899999999998</v>
      </c>
      <c r="G1438">
        <v>837.851</v>
      </c>
      <c r="H1438">
        <v>385.15100000000001</v>
      </c>
      <c r="I1438" s="9">
        <v>6.0340399999999997E-19</v>
      </c>
      <c r="J1438">
        <v>371288</v>
      </c>
      <c r="K1438">
        <v>0</v>
      </c>
      <c r="L1438" t="s">
        <v>43</v>
      </c>
    </row>
    <row r="1439" spans="1:12" x14ac:dyDescent="0.25">
      <c r="A1439" t="s">
        <v>48</v>
      </c>
      <c r="B1439">
        <v>29169.3</v>
      </c>
      <c r="C1439">
        <v>24254.5</v>
      </c>
      <c r="D1439">
        <v>24176.1</v>
      </c>
      <c r="E1439">
        <v>24168.3</v>
      </c>
      <c r="F1439">
        <v>509.11700000000002</v>
      </c>
      <c r="G1439">
        <v>850.66899999999998</v>
      </c>
      <c r="H1439">
        <v>387.49599999999998</v>
      </c>
      <c r="I1439" s="9">
        <v>1.22013E-18</v>
      </c>
      <c r="J1439">
        <v>346652</v>
      </c>
      <c r="K1439">
        <v>0</v>
      </c>
      <c r="L1439" t="s">
        <v>43</v>
      </c>
    </row>
    <row r="1440" spans="1:12" x14ac:dyDescent="0.25">
      <c r="A1440" t="s">
        <v>48</v>
      </c>
      <c r="B1440">
        <v>29282.5</v>
      </c>
      <c r="C1440">
        <v>24413.4</v>
      </c>
      <c r="D1440">
        <v>24335.4</v>
      </c>
      <c r="E1440">
        <v>24327.4</v>
      </c>
      <c r="F1440">
        <v>483.07799999999997</v>
      </c>
      <c r="G1440">
        <v>837.928</v>
      </c>
      <c r="H1440">
        <v>388.71300000000002</v>
      </c>
      <c r="I1440" s="9">
        <v>3.3077600000000001E-18</v>
      </c>
      <c r="J1440">
        <v>553405</v>
      </c>
      <c r="K1440">
        <v>0</v>
      </c>
      <c r="L1440" t="s">
        <v>43</v>
      </c>
    </row>
    <row r="1441" spans="1:25" x14ac:dyDescent="0.25">
      <c r="A1441" t="s">
        <v>48</v>
      </c>
      <c r="B1441">
        <v>29660.2</v>
      </c>
      <c r="C1441">
        <v>24664.1</v>
      </c>
      <c r="D1441">
        <v>24583.3</v>
      </c>
      <c r="E1441">
        <v>24575.3</v>
      </c>
      <c r="F1441">
        <v>516.68200000000002</v>
      </c>
      <c r="G1441">
        <v>870.51800000000003</v>
      </c>
      <c r="H1441">
        <v>399.40899999999999</v>
      </c>
      <c r="I1441" s="9">
        <v>2.7605000000000001E-18</v>
      </c>
      <c r="J1441">
        <v>251305</v>
      </c>
      <c r="K1441">
        <v>0</v>
      </c>
      <c r="L1441" t="s">
        <v>43</v>
      </c>
    </row>
    <row r="1442" spans="1:25" x14ac:dyDescent="0.25">
      <c r="A1442" t="s">
        <v>48</v>
      </c>
      <c r="B1442">
        <v>29198.2</v>
      </c>
      <c r="C1442">
        <v>24273.9</v>
      </c>
      <c r="D1442">
        <v>24197.200000000001</v>
      </c>
      <c r="E1442">
        <v>24189.5</v>
      </c>
      <c r="F1442">
        <v>478.85899999999998</v>
      </c>
      <c r="G1442">
        <v>838.77599999999995</v>
      </c>
      <c r="H1442">
        <v>385.30900000000003</v>
      </c>
      <c r="I1442" s="9">
        <v>1.9715299999999999E-21</v>
      </c>
      <c r="J1442">
        <v>536552</v>
      </c>
      <c r="K1442">
        <v>0</v>
      </c>
      <c r="L1442" t="s">
        <v>43</v>
      </c>
    </row>
    <row r="1443" spans="1:25" x14ac:dyDescent="0.25">
      <c r="A1443" t="s">
        <v>48</v>
      </c>
      <c r="B1443">
        <v>29254.400000000001</v>
      </c>
      <c r="C1443">
        <v>24429.4</v>
      </c>
      <c r="D1443">
        <v>24350.1</v>
      </c>
      <c r="E1443">
        <v>24342.2</v>
      </c>
      <c r="F1443">
        <v>503.178</v>
      </c>
      <c r="G1443">
        <v>878.90099999999995</v>
      </c>
      <c r="H1443">
        <v>392.42399999999998</v>
      </c>
      <c r="I1443" s="9">
        <v>5.4450000000000002E-17</v>
      </c>
      <c r="J1443">
        <v>326366</v>
      </c>
      <c r="K1443">
        <v>0</v>
      </c>
      <c r="L1443" t="s">
        <v>43</v>
      </c>
    </row>
    <row r="1444" spans="1:25" x14ac:dyDescent="0.25">
      <c r="A1444" t="s">
        <v>48</v>
      </c>
      <c r="B1444">
        <v>29223.599999999999</v>
      </c>
      <c r="C1444">
        <v>24313.1</v>
      </c>
      <c r="D1444">
        <v>24237.7</v>
      </c>
      <c r="E1444">
        <v>24229.4</v>
      </c>
      <c r="F1444">
        <v>513.00099999999998</v>
      </c>
      <c r="G1444">
        <v>860.72799999999995</v>
      </c>
      <c r="H1444">
        <v>389.31599999999997</v>
      </c>
      <c r="I1444" s="9">
        <v>3.4776500000000003E-17</v>
      </c>
      <c r="J1444">
        <v>414227</v>
      </c>
      <c r="K1444">
        <v>0</v>
      </c>
      <c r="L1444" t="s">
        <v>43</v>
      </c>
    </row>
    <row r="1445" spans="1:25" x14ac:dyDescent="0.25">
      <c r="A1445" t="s">
        <v>48</v>
      </c>
      <c r="B1445">
        <v>29137.4</v>
      </c>
      <c r="C1445">
        <v>24276</v>
      </c>
      <c r="D1445">
        <v>24199.8</v>
      </c>
      <c r="E1445">
        <v>24192</v>
      </c>
      <c r="F1445">
        <v>507.488</v>
      </c>
      <c r="G1445">
        <v>835.60299999999995</v>
      </c>
      <c r="H1445">
        <v>388.101</v>
      </c>
      <c r="I1445" s="9">
        <v>4.8995500000000002E-20</v>
      </c>
      <c r="J1445">
        <v>375112</v>
      </c>
      <c r="K1445">
        <v>0</v>
      </c>
      <c r="L1445" t="s">
        <v>43</v>
      </c>
    </row>
    <row r="1446" spans="1:25" x14ac:dyDescent="0.25">
      <c r="A1446" t="s">
        <v>48</v>
      </c>
      <c r="B1446">
        <v>29168.400000000001</v>
      </c>
      <c r="C1446">
        <v>24247.7</v>
      </c>
      <c r="D1446">
        <v>24173</v>
      </c>
      <c r="E1446">
        <v>24165.4</v>
      </c>
      <c r="F1446">
        <v>509.77199999999999</v>
      </c>
      <c r="G1446">
        <v>837.149</v>
      </c>
      <c r="H1446">
        <v>383.90199999999999</v>
      </c>
      <c r="I1446" s="9">
        <v>5.2526000000000001E-18</v>
      </c>
      <c r="J1446">
        <v>252829</v>
      </c>
      <c r="K1446">
        <v>0</v>
      </c>
      <c r="L1446" t="s">
        <v>43</v>
      </c>
    </row>
    <row r="1447" spans="1:25" x14ac:dyDescent="0.25">
      <c r="A1447" t="s">
        <v>48</v>
      </c>
      <c r="B1447">
        <v>28942.400000000001</v>
      </c>
      <c r="C1447">
        <v>24111.599999999999</v>
      </c>
      <c r="D1447">
        <v>24039.1</v>
      </c>
      <c r="E1447">
        <v>24031.599999999999</v>
      </c>
      <c r="F1447">
        <v>474.464</v>
      </c>
      <c r="G1447">
        <v>818.55200000000002</v>
      </c>
      <c r="H1447">
        <v>385.339</v>
      </c>
      <c r="I1447" s="9">
        <v>1.00813E-18</v>
      </c>
      <c r="J1447">
        <v>225159</v>
      </c>
      <c r="K1447">
        <v>0</v>
      </c>
      <c r="L1447" t="s">
        <v>43</v>
      </c>
    </row>
    <row r="1448" spans="1:25" x14ac:dyDescent="0.25">
      <c r="A1448" t="s">
        <v>48</v>
      </c>
      <c r="B1448">
        <v>29233.9</v>
      </c>
      <c r="C1448">
        <v>24384.3</v>
      </c>
      <c r="D1448">
        <v>24307.5</v>
      </c>
      <c r="E1448">
        <v>24299.4</v>
      </c>
      <c r="F1448">
        <v>504.34</v>
      </c>
      <c r="G1448">
        <v>848.82399999999996</v>
      </c>
      <c r="H1448">
        <v>391.76100000000002</v>
      </c>
      <c r="I1448" s="9">
        <v>1.7880399999999999E-20</v>
      </c>
      <c r="J1448">
        <v>360984</v>
      </c>
      <c r="K1448">
        <v>0</v>
      </c>
      <c r="L1448" t="s">
        <v>43</v>
      </c>
    </row>
    <row r="1449" spans="1:25" x14ac:dyDescent="0.25">
      <c r="A1449" t="s">
        <v>48</v>
      </c>
      <c r="B1449">
        <v>29254.799999999999</v>
      </c>
      <c r="C1449">
        <v>24434.7</v>
      </c>
      <c r="D1449">
        <v>24358.1</v>
      </c>
      <c r="E1449">
        <v>24350.5</v>
      </c>
      <c r="F1449">
        <v>516.899</v>
      </c>
      <c r="G1449">
        <v>843.62300000000005</v>
      </c>
      <c r="H1449">
        <v>388.13299999999998</v>
      </c>
      <c r="I1449" s="9">
        <v>9.6530899999999998E-17</v>
      </c>
      <c r="J1449">
        <v>284942</v>
      </c>
      <c r="K1449">
        <v>0</v>
      </c>
      <c r="L1449" t="s">
        <v>43</v>
      </c>
    </row>
    <row r="1450" spans="1:25" x14ac:dyDescent="0.25">
      <c r="A1450" t="s">
        <v>48</v>
      </c>
      <c r="B1450">
        <v>28860.9</v>
      </c>
      <c r="C1450">
        <v>24024.2</v>
      </c>
      <c r="D1450">
        <v>23954.5</v>
      </c>
      <c r="E1450">
        <v>23947</v>
      </c>
      <c r="F1450">
        <v>491.29199999999997</v>
      </c>
      <c r="G1450">
        <v>819.22500000000002</v>
      </c>
      <c r="H1450">
        <v>381.21300000000002</v>
      </c>
      <c r="I1450" s="9">
        <v>9.21222E-19</v>
      </c>
      <c r="J1450">
        <v>331685</v>
      </c>
      <c r="K1450">
        <v>0</v>
      </c>
      <c r="L1450" t="s">
        <v>43</v>
      </c>
    </row>
    <row r="1451" spans="1:25" x14ac:dyDescent="0.25">
      <c r="A1451" t="s">
        <v>48</v>
      </c>
      <c r="B1451">
        <v>28833.4</v>
      </c>
      <c r="C1451">
        <v>23905</v>
      </c>
      <c r="D1451">
        <v>23838</v>
      </c>
      <c r="E1451">
        <v>23830.6</v>
      </c>
      <c r="F1451">
        <v>505.46300000000002</v>
      </c>
      <c r="G1451">
        <v>805.74400000000003</v>
      </c>
      <c r="H1451">
        <v>377.26600000000002</v>
      </c>
      <c r="I1451" s="9">
        <v>1.98672E-19</v>
      </c>
      <c r="J1451">
        <v>253884</v>
      </c>
      <c r="K1451">
        <v>0</v>
      </c>
      <c r="L1451" t="s">
        <v>43</v>
      </c>
    </row>
    <row r="1452" spans="1:25" x14ac:dyDescent="0.25">
      <c r="A1452" t="s">
        <v>48</v>
      </c>
      <c r="B1452">
        <v>28692.2</v>
      </c>
      <c r="C1452">
        <v>23926.9</v>
      </c>
      <c r="D1452">
        <v>23857.4</v>
      </c>
      <c r="E1452">
        <v>23850</v>
      </c>
      <c r="F1452">
        <v>506.04700000000003</v>
      </c>
      <c r="G1452">
        <v>806.78800000000001</v>
      </c>
      <c r="H1452">
        <v>377.37900000000002</v>
      </c>
      <c r="I1452" s="9">
        <v>6.9647999999999995E-19</v>
      </c>
      <c r="J1452">
        <v>387208</v>
      </c>
      <c r="K1452">
        <v>0</v>
      </c>
      <c r="L1452" t="s">
        <v>43</v>
      </c>
    </row>
    <row r="1453" spans="1:25" x14ac:dyDescent="0.25">
      <c r="A1453" t="s">
        <v>48</v>
      </c>
      <c r="B1453">
        <v>28645.9</v>
      </c>
      <c r="C1453">
        <v>23922.6</v>
      </c>
      <c r="D1453">
        <v>23853.599999999999</v>
      </c>
      <c r="E1453">
        <v>23846.2</v>
      </c>
      <c r="F1453">
        <v>503.483</v>
      </c>
      <c r="G1453">
        <v>819.55100000000004</v>
      </c>
      <c r="H1453">
        <v>377.28800000000001</v>
      </c>
      <c r="I1453" s="9">
        <v>1.2180800000000001E-20</v>
      </c>
      <c r="J1453">
        <v>288546</v>
      </c>
      <c r="K1453">
        <v>0</v>
      </c>
      <c r="L1453" t="s">
        <v>43</v>
      </c>
    </row>
    <row r="1454" spans="1:25" x14ac:dyDescent="0.25">
      <c r="A1454" t="s">
        <v>48</v>
      </c>
      <c r="B1454">
        <v>29120.2</v>
      </c>
      <c r="C1454">
        <v>24290.3</v>
      </c>
      <c r="D1454">
        <v>24216.1</v>
      </c>
      <c r="E1454">
        <v>24208.5</v>
      </c>
      <c r="F1454">
        <v>515.18200000000002</v>
      </c>
      <c r="G1454">
        <v>843.28899999999999</v>
      </c>
      <c r="H1454">
        <v>383.67099999999999</v>
      </c>
      <c r="I1454" s="9">
        <v>1.19897E-19</v>
      </c>
      <c r="J1454">
        <v>165800</v>
      </c>
      <c r="K1454">
        <v>0</v>
      </c>
      <c r="L1454" t="s">
        <v>43</v>
      </c>
    </row>
    <row r="1455" spans="1:25" x14ac:dyDescent="0.25">
      <c r="A1455" t="s">
        <v>48</v>
      </c>
      <c r="B1455">
        <v>29172.1</v>
      </c>
      <c r="C1455">
        <v>24327.200000000001</v>
      </c>
      <c r="D1455">
        <v>24251</v>
      </c>
      <c r="E1455">
        <v>24243.3</v>
      </c>
      <c r="F1455">
        <v>510.78899999999999</v>
      </c>
      <c r="G1455">
        <v>854.61099999999999</v>
      </c>
      <c r="H1455">
        <v>385.35199999999998</v>
      </c>
      <c r="I1455" s="9">
        <v>1.3522399999999999E-18</v>
      </c>
      <c r="J1455">
        <v>253872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28995.3</v>
      </c>
      <c r="C1456">
        <v>24114.3</v>
      </c>
      <c r="D1456">
        <v>24040.9</v>
      </c>
      <c r="E1456">
        <v>24032.799999999999</v>
      </c>
      <c r="F1456">
        <v>509.60500000000002</v>
      </c>
      <c r="G1456">
        <v>828.87199999999996</v>
      </c>
      <c r="H1456">
        <v>381.62</v>
      </c>
      <c r="I1456" s="9">
        <v>2.5641200000000002E-22</v>
      </c>
      <c r="J1456">
        <v>509742</v>
      </c>
      <c r="K1456">
        <v>0</v>
      </c>
      <c r="L1456" t="s">
        <v>43</v>
      </c>
      <c r="R1456">
        <f>AVERAGE(B1407:B1456)</f>
        <v>28927.23599999999</v>
      </c>
      <c r="S1456">
        <f>AVERAGE(C1407:C1456)</f>
        <v>24116.892000000003</v>
      </c>
      <c r="U1456">
        <f>_xlfn.VAR.P(B1407:B1456)</f>
        <v>78106.080304000017</v>
      </c>
      <c r="V1456">
        <f>_xlfn.VAR.P(C1407:C1456)</f>
        <v>48484.427535999937</v>
      </c>
      <c r="X1456">
        <f>1.96*SQRT(U1456)/50</f>
        <v>10.955406301837398</v>
      </c>
      <c r="Y1456">
        <f>1.96*SQRT(V1456)/50</f>
        <v>8.6315184486229857</v>
      </c>
    </row>
    <row r="1457" spans="1:12" x14ac:dyDescent="0.25">
      <c r="A1457" t="s">
        <v>49</v>
      </c>
      <c r="B1457">
        <v>1446528.3865</v>
      </c>
      <c r="C1457" t="s">
        <v>37</v>
      </c>
    </row>
    <row r="1458" spans="1:12" x14ac:dyDescent="0.25">
      <c r="A1458" t="s">
        <v>50</v>
      </c>
      <c r="B1458">
        <v>23836.1</v>
      </c>
      <c r="C1458">
        <v>23833.599999999999</v>
      </c>
      <c r="D1458">
        <v>23777.9</v>
      </c>
      <c r="E1458">
        <v>23769.8</v>
      </c>
      <c r="F1458">
        <v>503.41800000000001</v>
      </c>
      <c r="G1458">
        <v>0</v>
      </c>
      <c r="H1458">
        <v>366.51100000000002</v>
      </c>
      <c r="I1458" s="9">
        <v>8.9617899999999997E-20</v>
      </c>
      <c r="J1458">
        <v>446904</v>
      </c>
      <c r="K1458">
        <v>0</v>
      </c>
      <c r="L1458" t="s">
        <v>43</v>
      </c>
    </row>
    <row r="1459" spans="1:12" x14ac:dyDescent="0.25">
      <c r="A1459" t="s">
        <v>50</v>
      </c>
      <c r="B1459">
        <v>23819.1</v>
      </c>
      <c r="C1459">
        <v>23816.1</v>
      </c>
      <c r="D1459">
        <v>23757.599999999999</v>
      </c>
      <c r="E1459">
        <v>23749.7</v>
      </c>
      <c r="F1459">
        <v>498.33600000000001</v>
      </c>
      <c r="G1459">
        <v>0</v>
      </c>
      <c r="H1459">
        <v>365.714</v>
      </c>
      <c r="I1459" s="9">
        <v>1.13767E-17</v>
      </c>
      <c r="J1459">
        <v>311895</v>
      </c>
      <c r="K1459">
        <v>0</v>
      </c>
      <c r="L1459" t="s">
        <v>43</v>
      </c>
    </row>
    <row r="1460" spans="1:12" x14ac:dyDescent="0.25">
      <c r="A1460" t="s">
        <v>50</v>
      </c>
      <c r="B1460">
        <v>23501.9</v>
      </c>
      <c r="C1460">
        <v>23499.599999999999</v>
      </c>
      <c r="D1460">
        <v>23447.5</v>
      </c>
      <c r="E1460">
        <v>23440.2</v>
      </c>
      <c r="F1460">
        <v>501.74299999999999</v>
      </c>
      <c r="G1460">
        <v>0</v>
      </c>
      <c r="H1460">
        <v>359.01400000000001</v>
      </c>
      <c r="I1460" s="9">
        <v>2.3268600000000001E-21</v>
      </c>
      <c r="J1460">
        <v>657758</v>
      </c>
      <c r="K1460">
        <v>0</v>
      </c>
      <c r="L1460" t="s">
        <v>43</v>
      </c>
    </row>
    <row r="1461" spans="1:12" x14ac:dyDescent="0.25">
      <c r="A1461" t="s">
        <v>50</v>
      </c>
      <c r="B1461">
        <v>23312.6</v>
      </c>
      <c r="C1461">
        <v>23310</v>
      </c>
      <c r="D1461">
        <v>23260.6</v>
      </c>
      <c r="E1461">
        <v>23253.4</v>
      </c>
      <c r="F1461">
        <v>504.63200000000001</v>
      </c>
      <c r="G1461">
        <v>0</v>
      </c>
      <c r="H1461">
        <v>355.61599999999999</v>
      </c>
      <c r="I1461" s="9">
        <v>2.7147599999999998E-19</v>
      </c>
      <c r="J1461">
        <v>168257</v>
      </c>
      <c r="K1461">
        <v>0</v>
      </c>
      <c r="L1461" t="s">
        <v>43</v>
      </c>
    </row>
    <row r="1462" spans="1:12" x14ac:dyDescent="0.25">
      <c r="A1462" t="s">
        <v>50</v>
      </c>
      <c r="B1462">
        <v>23501.3</v>
      </c>
      <c r="C1462">
        <v>23498.799999999999</v>
      </c>
      <c r="D1462">
        <v>23446.3</v>
      </c>
      <c r="E1462">
        <v>23438.799999999999</v>
      </c>
      <c r="F1462">
        <v>496.64600000000002</v>
      </c>
      <c r="G1462">
        <v>0</v>
      </c>
      <c r="H1462">
        <v>361.923</v>
      </c>
      <c r="I1462" s="9">
        <v>1.1397E-18</v>
      </c>
      <c r="J1462">
        <v>338068</v>
      </c>
      <c r="K1462">
        <v>0</v>
      </c>
      <c r="L1462" t="s">
        <v>43</v>
      </c>
    </row>
    <row r="1463" spans="1:12" x14ac:dyDescent="0.25">
      <c r="A1463" t="s">
        <v>50</v>
      </c>
      <c r="B1463">
        <v>23424.3</v>
      </c>
      <c r="C1463">
        <v>23421.9</v>
      </c>
      <c r="D1463">
        <v>23370.799999999999</v>
      </c>
      <c r="E1463">
        <v>23363.5</v>
      </c>
      <c r="F1463">
        <v>497.548</v>
      </c>
      <c r="G1463">
        <v>0</v>
      </c>
      <c r="H1463">
        <v>357.68</v>
      </c>
      <c r="I1463" s="9">
        <v>5.4952999999999999E-20</v>
      </c>
      <c r="J1463">
        <v>191542</v>
      </c>
      <c r="K1463">
        <v>0</v>
      </c>
      <c r="L1463" t="s">
        <v>43</v>
      </c>
    </row>
    <row r="1464" spans="1:12" x14ac:dyDescent="0.25">
      <c r="A1464" t="s">
        <v>50</v>
      </c>
      <c r="B1464">
        <v>23386.2</v>
      </c>
      <c r="C1464">
        <v>23383.7</v>
      </c>
      <c r="D1464">
        <v>23332.799999999999</v>
      </c>
      <c r="E1464">
        <v>23325.5</v>
      </c>
      <c r="F1464">
        <v>493.339</v>
      </c>
      <c r="G1464">
        <v>0</v>
      </c>
      <c r="H1464">
        <v>356.94299999999998</v>
      </c>
      <c r="I1464" s="9">
        <v>2.9972399999999999E-18</v>
      </c>
      <c r="J1464">
        <v>452717</v>
      </c>
      <c r="K1464">
        <v>0</v>
      </c>
      <c r="L1464" t="s">
        <v>43</v>
      </c>
    </row>
    <row r="1465" spans="1:12" x14ac:dyDescent="0.25">
      <c r="A1465" t="s">
        <v>50</v>
      </c>
      <c r="B1465">
        <v>23405</v>
      </c>
      <c r="C1465">
        <v>23402.5</v>
      </c>
      <c r="D1465">
        <v>23352.2</v>
      </c>
      <c r="E1465">
        <v>23344.9</v>
      </c>
      <c r="F1465">
        <v>501.1</v>
      </c>
      <c r="G1465">
        <v>0</v>
      </c>
      <c r="H1465">
        <v>358.91699999999997</v>
      </c>
      <c r="I1465" s="9">
        <v>1.3006299999999999E-16</v>
      </c>
      <c r="J1465">
        <v>183570</v>
      </c>
      <c r="K1465">
        <v>0</v>
      </c>
      <c r="L1465" t="s">
        <v>43</v>
      </c>
    </row>
    <row r="1466" spans="1:12" x14ac:dyDescent="0.25">
      <c r="A1466" t="s">
        <v>50</v>
      </c>
      <c r="B1466">
        <v>23568.1</v>
      </c>
      <c r="C1466">
        <v>23565.9</v>
      </c>
      <c r="D1466">
        <v>23511.8</v>
      </c>
      <c r="E1466">
        <v>23504.3</v>
      </c>
      <c r="F1466">
        <v>496.226</v>
      </c>
      <c r="G1466">
        <v>0</v>
      </c>
      <c r="H1466">
        <v>361.12099999999998</v>
      </c>
      <c r="I1466" s="9">
        <v>3.1097900000000002E-19</v>
      </c>
      <c r="J1466">
        <v>355884</v>
      </c>
      <c r="K1466">
        <v>0</v>
      </c>
      <c r="L1466" t="s">
        <v>43</v>
      </c>
    </row>
    <row r="1467" spans="1:12" x14ac:dyDescent="0.25">
      <c r="A1467" t="s">
        <v>50</v>
      </c>
      <c r="B1467">
        <v>23656.6</v>
      </c>
      <c r="C1467">
        <v>23654.2</v>
      </c>
      <c r="D1467">
        <v>23597.8</v>
      </c>
      <c r="E1467">
        <v>23590.3</v>
      </c>
      <c r="F1467">
        <v>506.29300000000001</v>
      </c>
      <c r="G1467">
        <v>0</v>
      </c>
      <c r="H1467">
        <v>364.80799999999999</v>
      </c>
      <c r="I1467" s="9">
        <v>2.9163499999999999E-18</v>
      </c>
      <c r="J1467">
        <v>331690</v>
      </c>
      <c r="K1467">
        <v>0</v>
      </c>
      <c r="L1467" t="s">
        <v>43</v>
      </c>
    </row>
    <row r="1468" spans="1:12" x14ac:dyDescent="0.25">
      <c r="A1468" t="s">
        <v>50</v>
      </c>
      <c r="B1468">
        <v>23852.6</v>
      </c>
      <c r="C1468">
        <v>23850.2</v>
      </c>
      <c r="D1468">
        <v>23791.3</v>
      </c>
      <c r="E1468">
        <v>23783.8</v>
      </c>
      <c r="F1468">
        <v>497.72300000000001</v>
      </c>
      <c r="G1468">
        <v>0</v>
      </c>
      <c r="H1468">
        <v>369.68</v>
      </c>
      <c r="I1468" s="9">
        <v>5.0269100000000003E-18</v>
      </c>
      <c r="J1468">
        <v>499548</v>
      </c>
      <c r="K1468">
        <v>0</v>
      </c>
      <c r="L1468" t="s">
        <v>43</v>
      </c>
    </row>
    <row r="1469" spans="1:12" x14ac:dyDescent="0.25">
      <c r="A1469" t="s">
        <v>50</v>
      </c>
      <c r="B1469">
        <v>24060.7</v>
      </c>
      <c r="C1469">
        <v>24058.2</v>
      </c>
      <c r="D1469">
        <v>23998.3</v>
      </c>
      <c r="E1469">
        <v>23990.6</v>
      </c>
      <c r="F1469">
        <v>500.47</v>
      </c>
      <c r="G1469">
        <v>0</v>
      </c>
      <c r="H1469">
        <v>376.16500000000002</v>
      </c>
      <c r="I1469" s="9">
        <v>1.6347E-16</v>
      </c>
      <c r="J1469">
        <v>238262</v>
      </c>
      <c r="K1469">
        <v>0</v>
      </c>
      <c r="L1469" t="s">
        <v>43</v>
      </c>
    </row>
    <row r="1470" spans="1:12" x14ac:dyDescent="0.25">
      <c r="A1470" t="s">
        <v>50</v>
      </c>
      <c r="B1470">
        <v>23735</v>
      </c>
      <c r="C1470">
        <v>23732.7</v>
      </c>
      <c r="D1470">
        <v>23677.4</v>
      </c>
      <c r="E1470">
        <v>23669.1</v>
      </c>
      <c r="F1470">
        <v>500.39499999999998</v>
      </c>
      <c r="G1470">
        <v>0</v>
      </c>
      <c r="H1470">
        <v>368.59500000000003</v>
      </c>
      <c r="I1470" s="9">
        <v>6.3665099999999997E-18</v>
      </c>
      <c r="J1470">
        <v>223410</v>
      </c>
      <c r="K1470">
        <v>0</v>
      </c>
      <c r="L1470" t="s">
        <v>43</v>
      </c>
    </row>
    <row r="1471" spans="1:12" x14ac:dyDescent="0.25">
      <c r="A1471" t="s">
        <v>50</v>
      </c>
      <c r="B1471">
        <v>23542.400000000001</v>
      </c>
      <c r="C1471">
        <v>23539.8</v>
      </c>
      <c r="D1471">
        <v>23486</v>
      </c>
      <c r="E1471">
        <v>23478.5</v>
      </c>
      <c r="F1471">
        <v>501.411</v>
      </c>
      <c r="G1471">
        <v>0</v>
      </c>
      <c r="H1471">
        <v>363.57</v>
      </c>
      <c r="I1471" s="9">
        <v>2.9886400000000001E-18</v>
      </c>
      <c r="J1471">
        <v>284023</v>
      </c>
      <c r="K1471">
        <v>0</v>
      </c>
      <c r="L1471" t="s">
        <v>43</v>
      </c>
    </row>
    <row r="1472" spans="1:12" x14ac:dyDescent="0.25">
      <c r="A1472" t="s">
        <v>50</v>
      </c>
      <c r="B1472">
        <v>23482.9</v>
      </c>
      <c r="C1472">
        <v>23480.6</v>
      </c>
      <c r="D1472">
        <v>23428.400000000001</v>
      </c>
      <c r="E1472">
        <v>23420.9</v>
      </c>
      <c r="F1472">
        <v>495.83800000000002</v>
      </c>
      <c r="G1472">
        <v>0</v>
      </c>
      <c r="H1472">
        <v>361.27199999999999</v>
      </c>
      <c r="I1472" s="9">
        <v>7.4268400000000001E-20</v>
      </c>
      <c r="J1472">
        <v>345964</v>
      </c>
      <c r="K1472">
        <v>0</v>
      </c>
      <c r="L1472" t="s">
        <v>43</v>
      </c>
    </row>
    <row r="1473" spans="1:12" x14ac:dyDescent="0.25">
      <c r="A1473" t="s">
        <v>50</v>
      </c>
      <c r="B1473">
        <v>23566.7</v>
      </c>
      <c r="C1473">
        <v>23564.1</v>
      </c>
      <c r="D1473">
        <v>23510.2</v>
      </c>
      <c r="E1473">
        <v>23502.7</v>
      </c>
      <c r="F1473">
        <v>506.96300000000002</v>
      </c>
      <c r="G1473">
        <v>0</v>
      </c>
      <c r="H1473">
        <v>362.07299999999998</v>
      </c>
      <c r="I1473" s="9">
        <v>1.19583E-18</v>
      </c>
      <c r="J1473">
        <v>209728</v>
      </c>
      <c r="K1473">
        <v>0</v>
      </c>
      <c r="L1473" t="s">
        <v>43</v>
      </c>
    </row>
    <row r="1474" spans="1:12" x14ac:dyDescent="0.25">
      <c r="A1474" t="s">
        <v>50</v>
      </c>
      <c r="B1474">
        <v>23532.799999999999</v>
      </c>
      <c r="C1474">
        <v>23530.6</v>
      </c>
      <c r="D1474">
        <v>23479.9</v>
      </c>
      <c r="E1474">
        <v>23472.400000000001</v>
      </c>
      <c r="F1474">
        <v>498.60500000000002</v>
      </c>
      <c r="G1474">
        <v>0</v>
      </c>
      <c r="H1474">
        <v>360.387</v>
      </c>
      <c r="I1474" s="9">
        <v>1.59033E-19</v>
      </c>
      <c r="J1474">
        <v>257170</v>
      </c>
      <c r="K1474">
        <v>0</v>
      </c>
      <c r="L1474" t="s">
        <v>43</v>
      </c>
    </row>
    <row r="1475" spans="1:12" x14ac:dyDescent="0.25">
      <c r="A1475" t="s">
        <v>50</v>
      </c>
      <c r="B1475">
        <v>23474.400000000001</v>
      </c>
      <c r="C1475">
        <v>23472</v>
      </c>
      <c r="D1475">
        <v>23419.9</v>
      </c>
      <c r="E1475">
        <v>23412.6</v>
      </c>
      <c r="F1475">
        <v>484.23200000000003</v>
      </c>
      <c r="G1475">
        <v>0</v>
      </c>
      <c r="H1475">
        <v>358.67599999999999</v>
      </c>
      <c r="I1475" s="9">
        <v>6.0737699999999997E-17</v>
      </c>
      <c r="J1475">
        <v>345529</v>
      </c>
      <c r="K1475">
        <v>0</v>
      </c>
      <c r="L1475" t="s">
        <v>43</v>
      </c>
    </row>
    <row r="1476" spans="1:12" x14ac:dyDescent="0.25">
      <c r="A1476" t="s">
        <v>50</v>
      </c>
      <c r="B1476">
        <v>23402.5</v>
      </c>
      <c r="C1476">
        <v>23400.1</v>
      </c>
      <c r="D1476">
        <v>23348</v>
      </c>
      <c r="E1476">
        <v>23340.6</v>
      </c>
      <c r="F1476">
        <v>498.577</v>
      </c>
      <c r="G1476">
        <v>0</v>
      </c>
      <c r="H1476">
        <v>357.43099999999998</v>
      </c>
      <c r="I1476" s="9">
        <v>9.7900199999999994E-19</v>
      </c>
      <c r="J1476">
        <v>393815</v>
      </c>
      <c r="K1476">
        <v>0</v>
      </c>
      <c r="L1476" t="s">
        <v>43</v>
      </c>
    </row>
    <row r="1477" spans="1:12" x14ac:dyDescent="0.25">
      <c r="A1477" t="s">
        <v>50</v>
      </c>
      <c r="B1477">
        <v>23418.6</v>
      </c>
      <c r="C1477">
        <v>23416.400000000001</v>
      </c>
      <c r="D1477">
        <v>23365.4</v>
      </c>
      <c r="E1477">
        <v>23357.8</v>
      </c>
      <c r="F1477">
        <v>470.95100000000002</v>
      </c>
      <c r="G1477">
        <v>0</v>
      </c>
      <c r="H1477">
        <v>358.05900000000003</v>
      </c>
      <c r="I1477" s="9">
        <v>1.4703399999999999E-18</v>
      </c>
      <c r="J1477">
        <v>284008</v>
      </c>
      <c r="K1477">
        <v>0</v>
      </c>
      <c r="L1477" t="s">
        <v>43</v>
      </c>
    </row>
    <row r="1478" spans="1:12" x14ac:dyDescent="0.25">
      <c r="A1478" t="s">
        <v>50</v>
      </c>
      <c r="B1478">
        <v>23625.4</v>
      </c>
      <c r="C1478">
        <v>23622.9</v>
      </c>
      <c r="D1478">
        <v>23568.7</v>
      </c>
      <c r="E1478">
        <v>23561.200000000001</v>
      </c>
      <c r="F1478">
        <v>505.77600000000001</v>
      </c>
      <c r="G1478">
        <v>0</v>
      </c>
      <c r="H1478">
        <v>364.27800000000002</v>
      </c>
      <c r="I1478" s="9">
        <v>3.0399599999999999E-18</v>
      </c>
      <c r="J1478">
        <v>419435</v>
      </c>
      <c r="K1478">
        <v>0</v>
      </c>
      <c r="L1478" t="s">
        <v>43</v>
      </c>
    </row>
    <row r="1479" spans="1:12" x14ac:dyDescent="0.25">
      <c r="A1479" t="s">
        <v>50</v>
      </c>
      <c r="B1479">
        <v>23601.5</v>
      </c>
      <c r="C1479">
        <v>23599</v>
      </c>
      <c r="D1479">
        <v>23544.5</v>
      </c>
      <c r="E1479">
        <v>23537</v>
      </c>
      <c r="F1479">
        <v>504.56400000000002</v>
      </c>
      <c r="G1479">
        <v>0</v>
      </c>
      <c r="H1479">
        <v>366.678</v>
      </c>
      <c r="I1479" s="9">
        <v>2.5949400000000001E-18</v>
      </c>
      <c r="J1479">
        <v>300830</v>
      </c>
      <c r="K1479">
        <v>0</v>
      </c>
      <c r="L1479" t="s">
        <v>43</v>
      </c>
    </row>
    <row r="1480" spans="1:12" x14ac:dyDescent="0.25">
      <c r="A1480" t="s">
        <v>50</v>
      </c>
      <c r="B1480">
        <v>23516.2</v>
      </c>
      <c r="C1480">
        <v>23513.9</v>
      </c>
      <c r="D1480">
        <v>23460.9</v>
      </c>
      <c r="E1480">
        <v>23453.5</v>
      </c>
      <c r="F1480">
        <v>501.19499999999999</v>
      </c>
      <c r="G1480">
        <v>0</v>
      </c>
      <c r="H1480">
        <v>361.76299999999998</v>
      </c>
      <c r="I1480" s="9">
        <v>1.81913E-17</v>
      </c>
      <c r="J1480">
        <v>454473</v>
      </c>
      <c r="K1480">
        <v>0</v>
      </c>
      <c r="L1480" t="s">
        <v>43</v>
      </c>
    </row>
    <row r="1481" spans="1:12" x14ac:dyDescent="0.25">
      <c r="A1481" t="s">
        <v>50</v>
      </c>
      <c r="B1481">
        <v>23868.6</v>
      </c>
      <c r="C1481">
        <v>23866.400000000001</v>
      </c>
      <c r="D1481">
        <v>23808.2</v>
      </c>
      <c r="E1481">
        <v>23800.400000000001</v>
      </c>
      <c r="F1481">
        <v>499.56299999999999</v>
      </c>
      <c r="G1481">
        <v>0</v>
      </c>
      <c r="H1481">
        <v>374.82400000000001</v>
      </c>
      <c r="I1481" s="9">
        <v>1.10824E-19</v>
      </c>
      <c r="J1481">
        <v>511464</v>
      </c>
      <c r="K1481">
        <v>0</v>
      </c>
      <c r="L1481" t="s">
        <v>43</v>
      </c>
    </row>
    <row r="1482" spans="1:12" x14ac:dyDescent="0.25">
      <c r="A1482" t="s">
        <v>50</v>
      </c>
      <c r="B1482">
        <v>23799.3</v>
      </c>
      <c r="C1482">
        <v>23797</v>
      </c>
      <c r="D1482">
        <v>23739.7</v>
      </c>
      <c r="E1482">
        <v>23732</v>
      </c>
      <c r="F1482">
        <v>507.25099999999998</v>
      </c>
      <c r="G1482">
        <v>0</v>
      </c>
      <c r="H1482">
        <v>373.09100000000001</v>
      </c>
      <c r="I1482" s="9">
        <v>1.66811E-19</v>
      </c>
      <c r="J1482">
        <v>272850</v>
      </c>
      <c r="K1482">
        <v>0</v>
      </c>
      <c r="L1482" t="s">
        <v>43</v>
      </c>
    </row>
    <row r="1483" spans="1:12" x14ac:dyDescent="0.25">
      <c r="A1483" t="s">
        <v>50</v>
      </c>
      <c r="B1483">
        <v>23818</v>
      </c>
      <c r="C1483">
        <v>23815.599999999999</v>
      </c>
      <c r="D1483">
        <v>23757.1</v>
      </c>
      <c r="E1483">
        <v>23749.4</v>
      </c>
      <c r="F1483">
        <v>507.66899999999998</v>
      </c>
      <c r="G1483">
        <v>0</v>
      </c>
      <c r="H1483">
        <v>374.21699999999998</v>
      </c>
      <c r="I1483" s="9">
        <v>2.5226100000000001E-18</v>
      </c>
      <c r="J1483">
        <v>312231</v>
      </c>
      <c r="K1483">
        <v>0</v>
      </c>
      <c r="L1483" t="s">
        <v>43</v>
      </c>
    </row>
    <row r="1484" spans="1:12" x14ac:dyDescent="0.25">
      <c r="A1484" t="s">
        <v>50</v>
      </c>
      <c r="B1484">
        <v>23783.5</v>
      </c>
      <c r="C1484">
        <v>23780.9</v>
      </c>
      <c r="D1484">
        <v>23722.400000000001</v>
      </c>
      <c r="E1484">
        <v>23714.7</v>
      </c>
      <c r="F1484">
        <v>498.14100000000002</v>
      </c>
      <c r="G1484">
        <v>0</v>
      </c>
      <c r="H1484">
        <v>372.80500000000001</v>
      </c>
      <c r="I1484" s="9">
        <v>1.59181E-18</v>
      </c>
      <c r="J1484">
        <v>404278</v>
      </c>
      <c r="K1484">
        <v>0</v>
      </c>
      <c r="L1484" t="s">
        <v>43</v>
      </c>
    </row>
    <row r="1485" spans="1:12" x14ac:dyDescent="0.25">
      <c r="A1485" t="s">
        <v>50</v>
      </c>
      <c r="B1485">
        <v>29754.3</v>
      </c>
      <c r="C1485">
        <v>29751.8</v>
      </c>
      <c r="D1485">
        <v>29682.9</v>
      </c>
      <c r="E1485">
        <v>29673.5</v>
      </c>
      <c r="F1485">
        <v>643.65099999999995</v>
      </c>
      <c r="G1485">
        <v>0</v>
      </c>
      <c r="H1485">
        <v>505.80099999999999</v>
      </c>
      <c r="I1485" s="9">
        <v>8.34826E-18</v>
      </c>
      <c r="J1485">
        <v>321922</v>
      </c>
      <c r="K1485">
        <v>0</v>
      </c>
      <c r="L1485" t="s">
        <v>43</v>
      </c>
    </row>
    <row r="1486" spans="1:12" x14ac:dyDescent="0.25">
      <c r="A1486" t="s">
        <v>50</v>
      </c>
      <c r="B1486">
        <v>23526.799999999999</v>
      </c>
      <c r="C1486">
        <v>23524.5</v>
      </c>
      <c r="D1486">
        <v>23471.200000000001</v>
      </c>
      <c r="E1486">
        <v>23463.7</v>
      </c>
      <c r="F1486">
        <v>498.471</v>
      </c>
      <c r="G1486">
        <v>0</v>
      </c>
      <c r="H1486">
        <v>363.54899999999998</v>
      </c>
      <c r="I1486" s="9">
        <v>4.3559000000000001E-18</v>
      </c>
      <c r="J1486">
        <v>596102</v>
      </c>
      <c r="K1486">
        <v>0</v>
      </c>
      <c r="L1486" t="s">
        <v>43</v>
      </c>
    </row>
    <row r="1487" spans="1:12" x14ac:dyDescent="0.25">
      <c r="A1487" t="s">
        <v>50</v>
      </c>
      <c r="B1487">
        <v>23473.599999999999</v>
      </c>
      <c r="C1487">
        <v>23471.3</v>
      </c>
      <c r="D1487">
        <v>23422</v>
      </c>
      <c r="E1487">
        <v>23414.2</v>
      </c>
      <c r="F1487">
        <v>503.19099999999997</v>
      </c>
      <c r="G1487">
        <v>0</v>
      </c>
      <c r="H1487">
        <v>358.19299999999998</v>
      </c>
      <c r="I1487" s="9">
        <v>1.6980200000000001E-21</v>
      </c>
      <c r="J1487">
        <v>366010</v>
      </c>
      <c r="K1487">
        <v>0</v>
      </c>
      <c r="L1487" t="s">
        <v>43</v>
      </c>
    </row>
    <row r="1488" spans="1:12" x14ac:dyDescent="0.25">
      <c r="A1488" t="s">
        <v>50</v>
      </c>
      <c r="B1488">
        <v>23370.7</v>
      </c>
      <c r="C1488">
        <v>23368.5</v>
      </c>
      <c r="D1488">
        <v>23319.1</v>
      </c>
      <c r="E1488">
        <v>23311.8</v>
      </c>
      <c r="F1488">
        <v>496.02600000000001</v>
      </c>
      <c r="G1488">
        <v>0</v>
      </c>
      <c r="H1488">
        <v>356.42099999999999</v>
      </c>
      <c r="I1488" s="9">
        <v>1.5995199999999999E-17</v>
      </c>
      <c r="J1488">
        <v>280925</v>
      </c>
      <c r="K1488">
        <v>0</v>
      </c>
      <c r="L1488" t="s">
        <v>43</v>
      </c>
    </row>
    <row r="1489" spans="1:12" x14ac:dyDescent="0.25">
      <c r="A1489" t="s">
        <v>50</v>
      </c>
      <c r="B1489">
        <v>23778.3</v>
      </c>
      <c r="C1489">
        <v>23776</v>
      </c>
      <c r="D1489">
        <v>23719.4</v>
      </c>
      <c r="E1489">
        <v>23711.9</v>
      </c>
      <c r="F1489">
        <v>508.637</v>
      </c>
      <c r="G1489">
        <v>0</v>
      </c>
      <c r="H1489">
        <v>371.53100000000001</v>
      </c>
      <c r="I1489" s="9">
        <v>2.8296800000000001E-16</v>
      </c>
      <c r="J1489">
        <v>218011</v>
      </c>
      <c r="K1489">
        <v>0</v>
      </c>
      <c r="L1489" t="s">
        <v>43</v>
      </c>
    </row>
    <row r="1490" spans="1:12" x14ac:dyDescent="0.25">
      <c r="A1490" t="s">
        <v>50</v>
      </c>
      <c r="B1490">
        <v>23960.9</v>
      </c>
      <c r="C1490">
        <v>23958.5</v>
      </c>
      <c r="D1490">
        <v>23898.7</v>
      </c>
      <c r="E1490">
        <v>23890.799999999999</v>
      </c>
      <c r="F1490">
        <v>502.47800000000001</v>
      </c>
      <c r="G1490">
        <v>0</v>
      </c>
      <c r="H1490">
        <v>378.60599999999999</v>
      </c>
      <c r="I1490" s="9">
        <v>1.4882299999999999E-19</v>
      </c>
      <c r="J1490">
        <v>121015</v>
      </c>
      <c r="K1490">
        <v>0</v>
      </c>
      <c r="L1490" t="s">
        <v>43</v>
      </c>
    </row>
    <row r="1491" spans="1:12" x14ac:dyDescent="0.25">
      <c r="A1491" t="s">
        <v>50</v>
      </c>
      <c r="B1491">
        <v>23720.9</v>
      </c>
      <c r="C1491">
        <v>23718.3</v>
      </c>
      <c r="D1491">
        <v>23660.400000000001</v>
      </c>
      <c r="E1491">
        <v>23652.799999999999</v>
      </c>
      <c r="F1491">
        <v>508.36799999999999</v>
      </c>
      <c r="G1491">
        <v>0</v>
      </c>
      <c r="H1491">
        <v>370.61700000000002</v>
      </c>
      <c r="I1491" s="9">
        <v>5.0776199999999997E-19</v>
      </c>
      <c r="J1491">
        <v>210035</v>
      </c>
      <c r="K1491">
        <v>0</v>
      </c>
      <c r="L1491" t="s">
        <v>43</v>
      </c>
    </row>
    <row r="1492" spans="1:12" x14ac:dyDescent="0.25">
      <c r="A1492" t="s">
        <v>50</v>
      </c>
      <c r="B1492">
        <v>23824.1</v>
      </c>
      <c r="C1492">
        <v>23821.7</v>
      </c>
      <c r="D1492">
        <v>23761</v>
      </c>
      <c r="E1492">
        <v>23753.3</v>
      </c>
      <c r="F1492">
        <v>496.76100000000002</v>
      </c>
      <c r="G1492">
        <v>0</v>
      </c>
      <c r="H1492">
        <v>370.84500000000003</v>
      </c>
      <c r="I1492" s="9">
        <v>4.72416E-17</v>
      </c>
      <c r="J1492">
        <v>186672</v>
      </c>
      <c r="K1492">
        <v>0</v>
      </c>
      <c r="L1492" t="s">
        <v>43</v>
      </c>
    </row>
    <row r="1493" spans="1:12" x14ac:dyDescent="0.25">
      <c r="A1493" t="s">
        <v>50</v>
      </c>
      <c r="B1493">
        <v>23890.1</v>
      </c>
      <c r="C1493">
        <v>23887.8</v>
      </c>
      <c r="D1493">
        <v>23829.5</v>
      </c>
      <c r="E1493">
        <v>23821.599999999999</v>
      </c>
      <c r="F1493">
        <v>505.78800000000001</v>
      </c>
      <c r="G1493">
        <v>0</v>
      </c>
      <c r="H1493">
        <v>375.815</v>
      </c>
      <c r="I1493" s="9">
        <v>1.1257800000000001E-19</v>
      </c>
      <c r="J1493">
        <v>831955</v>
      </c>
      <c r="K1493">
        <v>0</v>
      </c>
      <c r="L1493" t="s">
        <v>43</v>
      </c>
    </row>
    <row r="1494" spans="1:12" x14ac:dyDescent="0.25">
      <c r="A1494" t="s">
        <v>50</v>
      </c>
      <c r="B1494">
        <v>23856.6</v>
      </c>
      <c r="C1494">
        <v>23854.3</v>
      </c>
      <c r="D1494">
        <v>23794.799999999999</v>
      </c>
      <c r="E1494">
        <v>23787</v>
      </c>
      <c r="F1494">
        <v>501.685</v>
      </c>
      <c r="G1494">
        <v>0</v>
      </c>
      <c r="H1494">
        <v>373.18599999999998</v>
      </c>
      <c r="I1494" s="9">
        <v>1.22874E-22</v>
      </c>
      <c r="J1494">
        <v>462436</v>
      </c>
      <c r="K1494">
        <v>0</v>
      </c>
      <c r="L1494" t="s">
        <v>43</v>
      </c>
    </row>
    <row r="1495" spans="1:12" x14ac:dyDescent="0.25">
      <c r="A1495" t="s">
        <v>50</v>
      </c>
      <c r="B1495">
        <v>23832.7</v>
      </c>
      <c r="C1495">
        <v>23830.400000000001</v>
      </c>
      <c r="D1495">
        <v>23772.6</v>
      </c>
      <c r="E1495">
        <v>23764.9</v>
      </c>
      <c r="F1495">
        <v>505.63499999999999</v>
      </c>
      <c r="G1495">
        <v>0</v>
      </c>
      <c r="H1495">
        <v>369.11399999999998</v>
      </c>
      <c r="I1495" s="9">
        <v>2.7930000000000003E-20</v>
      </c>
      <c r="J1495">
        <v>964896</v>
      </c>
      <c r="K1495">
        <v>0</v>
      </c>
      <c r="L1495" t="s">
        <v>43</v>
      </c>
    </row>
    <row r="1496" spans="1:12" x14ac:dyDescent="0.25">
      <c r="A1496" t="s">
        <v>50</v>
      </c>
      <c r="B1496">
        <v>23782.5</v>
      </c>
      <c r="C1496">
        <v>23780.1</v>
      </c>
      <c r="D1496">
        <v>23723.9</v>
      </c>
      <c r="E1496">
        <v>23716.1</v>
      </c>
      <c r="F1496">
        <v>503.35500000000002</v>
      </c>
      <c r="G1496">
        <v>0</v>
      </c>
      <c r="H1496">
        <v>367.74799999999999</v>
      </c>
      <c r="I1496" s="9">
        <v>2.1431300000000002E-18</v>
      </c>
      <c r="J1496">
        <v>330895</v>
      </c>
      <c r="K1496">
        <v>0</v>
      </c>
      <c r="L1496" t="s">
        <v>43</v>
      </c>
    </row>
    <row r="1497" spans="1:12" x14ac:dyDescent="0.25">
      <c r="A1497" t="s">
        <v>50</v>
      </c>
      <c r="B1497">
        <v>23770.7</v>
      </c>
      <c r="C1497">
        <v>23768.2</v>
      </c>
      <c r="D1497">
        <v>23713.3</v>
      </c>
      <c r="E1497">
        <v>23705.599999999999</v>
      </c>
      <c r="F1497">
        <v>503.61599999999999</v>
      </c>
      <c r="G1497">
        <v>0</v>
      </c>
      <c r="H1497">
        <v>367.40499999999997</v>
      </c>
      <c r="I1497" s="9">
        <v>3.2251400000000001E-17</v>
      </c>
      <c r="J1497">
        <v>217462</v>
      </c>
      <c r="K1497">
        <v>0</v>
      </c>
      <c r="L1497" t="s">
        <v>43</v>
      </c>
    </row>
    <row r="1498" spans="1:12" x14ac:dyDescent="0.25">
      <c r="A1498" t="s">
        <v>50</v>
      </c>
      <c r="B1498">
        <v>23827.5</v>
      </c>
      <c r="C1498">
        <v>23824.9</v>
      </c>
      <c r="D1498">
        <v>23766.3</v>
      </c>
      <c r="E1498">
        <v>23758.7</v>
      </c>
      <c r="F1498">
        <v>507.435</v>
      </c>
      <c r="G1498">
        <v>0</v>
      </c>
      <c r="H1498">
        <v>371.13299999999998</v>
      </c>
      <c r="I1498" s="9">
        <v>8.3886799999999996E-18</v>
      </c>
      <c r="J1498">
        <v>200501</v>
      </c>
      <c r="K1498">
        <v>0</v>
      </c>
      <c r="L1498" t="s">
        <v>43</v>
      </c>
    </row>
    <row r="1499" spans="1:12" x14ac:dyDescent="0.25">
      <c r="A1499" t="s">
        <v>50</v>
      </c>
      <c r="B1499">
        <v>23444.799999999999</v>
      </c>
      <c r="C1499">
        <v>23442.6</v>
      </c>
      <c r="D1499">
        <v>23390.9</v>
      </c>
      <c r="E1499">
        <v>23383.4</v>
      </c>
      <c r="F1499">
        <v>498.25700000000001</v>
      </c>
      <c r="G1499">
        <v>0</v>
      </c>
      <c r="H1499">
        <v>361.33100000000002</v>
      </c>
      <c r="I1499" s="9">
        <v>5.5029699999999999E-19</v>
      </c>
      <c r="J1499">
        <v>401130</v>
      </c>
      <c r="K1499">
        <v>0</v>
      </c>
      <c r="L1499" t="s">
        <v>43</v>
      </c>
    </row>
    <row r="1500" spans="1:12" x14ac:dyDescent="0.25">
      <c r="A1500" t="s">
        <v>50</v>
      </c>
      <c r="B1500">
        <v>23429.4</v>
      </c>
      <c r="C1500">
        <v>23427.200000000001</v>
      </c>
      <c r="D1500">
        <v>23377.1</v>
      </c>
      <c r="E1500">
        <v>23369.8</v>
      </c>
      <c r="F1500">
        <v>483.11200000000002</v>
      </c>
      <c r="G1500">
        <v>0</v>
      </c>
      <c r="H1500">
        <v>359.44799999999998</v>
      </c>
      <c r="I1500" s="9">
        <v>5.8159699999999997E-19</v>
      </c>
      <c r="J1500">
        <v>495968</v>
      </c>
      <c r="K1500">
        <v>0</v>
      </c>
      <c r="L1500" t="s">
        <v>43</v>
      </c>
    </row>
    <row r="1501" spans="1:12" x14ac:dyDescent="0.25">
      <c r="A1501" t="s">
        <v>50</v>
      </c>
      <c r="B1501">
        <v>23275.8</v>
      </c>
      <c r="C1501">
        <v>23273.4</v>
      </c>
      <c r="D1501">
        <v>23225</v>
      </c>
      <c r="E1501">
        <v>23217.7</v>
      </c>
      <c r="F1501">
        <v>486.90699999999998</v>
      </c>
      <c r="G1501">
        <v>0</v>
      </c>
      <c r="H1501">
        <v>354.83</v>
      </c>
      <c r="I1501" s="9">
        <v>1.2589E-17</v>
      </c>
      <c r="J1501">
        <v>356670</v>
      </c>
      <c r="K1501">
        <v>0</v>
      </c>
      <c r="L1501" t="s">
        <v>43</v>
      </c>
    </row>
    <row r="1502" spans="1:12" x14ac:dyDescent="0.25">
      <c r="A1502" t="s">
        <v>50</v>
      </c>
      <c r="B1502">
        <v>23355.8</v>
      </c>
      <c r="C1502">
        <v>23353.3</v>
      </c>
      <c r="D1502">
        <v>23303.5</v>
      </c>
      <c r="E1502">
        <v>23296.2</v>
      </c>
      <c r="F1502">
        <v>494.77499999999998</v>
      </c>
      <c r="G1502">
        <v>0</v>
      </c>
      <c r="H1502">
        <v>357.41699999999997</v>
      </c>
      <c r="I1502" s="9">
        <v>5.5403999999999999E-17</v>
      </c>
      <c r="J1502">
        <v>222930</v>
      </c>
      <c r="K1502">
        <v>0</v>
      </c>
      <c r="L1502" t="s">
        <v>43</v>
      </c>
    </row>
    <row r="1503" spans="1:12" x14ac:dyDescent="0.25">
      <c r="A1503" t="s">
        <v>50</v>
      </c>
      <c r="B1503">
        <v>23427.3</v>
      </c>
      <c r="C1503">
        <v>23424.9</v>
      </c>
      <c r="D1503">
        <v>23374.9</v>
      </c>
      <c r="E1503">
        <v>23367.5</v>
      </c>
      <c r="F1503">
        <v>492.63900000000001</v>
      </c>
      <c r="G1503">
        <v>0</v>
      </c>
      <c r="H1503">
        <v>358.49599999999998</v>
      </c>
      <c r="I1503" s="9">
        <v>7.5207800000000003E-21</v>
      </c>
      <c r="J1503">
        <v>331415</v>
      </c>
      <c r="K1503">
        <v>0</v>
      </c>
      <c r="L1503" t="s">
        <v>43</v>
      </c>
    </row>
    <row r="1504" spans="1:12" x14ac:dyDescent="0.25">
      <c r="A1504" t="s">
        <v>50</v>
      </c>
      <c r="B1504">
        <v>23523.5</v>
      </c>
      <c r="C1504">
        <v>23521</v>
      </c>
      <c r="D1504">
        <v>23467.8</v>
      </c>
      <c r="E1504">
        <v>23460.3</v>
      </c>
      <c r="F1504">
        <v>497.45100000000002</v>
      </c>
      <c r="G1504">
        <v>0</v>
      </c>
      <c r="H1504">
        <v>363.166</v>
      </c>
      <c r="I1504" s="9">
        <v>7.6893899999999998E-21</v>
      </c>
      <c r="J1504">
        <v>399409</v>
      </c>
      <c r="K1504">
        <v>0</v>
      </c>
      <c r="L1504" t="s">
        <v>43</v>
      </c>
    </row>
    <row r="1505" spans="1:25" x14ac:dyDescent="0.25">
      <c r="A1505" t="s">
        <v>50</v>
      </c>
      <c r="B1505">
        <v>23365.1</v>
      </c>
      <c r="C1505">
        <v>23362.7</v>
      </c>
      <c r="D1505">
        <v>23312.6</v>
      </c>
      <c r="E1505">
        <v>23305.200000000001</v>
      </c>
      <c r="F1505">
        <v>497.25700000000001</v>
      </c>
      <c r="G1505">
        <v>0</v>
      </c>
      <c r="H1505">
        <v>357.42</v>
      </c>
      <c r="I1505" s="9">
        <v>1.10775E-16</v>
      </c>
      <c r="J1505">
        <v>581970</v>
      </c>
      <c r="K1505">
        <v>0</v>
      </c>
      <c r="L1505" t="s">
        <v>43</v>
      </c>
    </row>
    <row r="1506" spans="1:25" x14ac:dyDescent="0.25">
      <c r="A1506" t="s">
        <v>50</v>
      </c>
      <c r="B1506">
        <v>23394.1</v>
      </c>
      <c r="C1506">
        <v>23391.599999999999</v>
      </c>
      <c r="D1506">
        <v>23341</v>
      </c>
      <c r="E1506">
        <v>23333.3</v>
      </c>
      <c r="F1506">
        <v>501.697</v>
      </c>
      <c r="G1506">
        <v>0</v>
      </c>
      <c r="H1506">
        <v>359.06200000000001</v>
      </c>
      <c r="I1506" s="9">
        <v>2.3189700000000001E-19</v>
      </c>
      <c r="J1506">
        <v>299651</v>
      </c>
      <c r="K1506">
        <v>0</v>
      </c>
      <c r="L1506" t="s">
        <v>43</v>
      </c>
    </row>
    <row r="1507" spans="1:25" x14ac:dyDescent="0.25">
      <c r="A1507" t="s">
        <v>50</v>
      </c>
      <c r="B1507">
        <v>23478.1</v>
      </c>
      <c r="C1507">
        <v>23475.9</v>
      </c>
      <c r="D1507">
        <v>23425.1</v>
      </c>
      <c r="E1507">
        <v>23417.7</v>
      </c>
      <c r="F1507">
        <v>500.58499999999998</v>
      </c>
      <c r="G1507">
        <v>0</v>
      </c>
      <c r="H1507">
        <v>358.96100000000001</v>
      </c>
      <c r="I1507" s="9">
        <v>1.62742E-18</v>
      </c>
      <c r="J1507">
        <v>422529</v>
      </c>
      <c r="K1507">
        <v>0</v>
      </c>
      <c r="L1507" t="s">
        <v>43</v>
      </c>
    </row>
    <row r="1508" spans="1:25" x14ac:dyDescent="0.25">
      <c r="A1508" t="s">
        <v>50</v>
      </c>
      <c r="B1508">
        <v>23421.200000000001</v>
      </c>
      <c r="C1508">
        <v>23418.9</v>
      </c>
      <c r="D1508">
        <v>23367.3</v>
      </c>
      <c r="E1508">
        <v>23359.8</v>
      </c>
      <c r="F1508">
        <v>490.98099999999999</v>
      </c>
      <c r="G1508">
        <v>0</v>
      </c>
      <c r="H1508">
        <v>360.09800000000001</v>
      </c>
      <c r="I1508" s="9">
        <v>3.09952E-20</v>
      </c>
      <c r="J1508">
        <v>464538</v>
      </c>
      <c r="K1508">
        <v>0</v>
      </c>
      <c r="L1508" t="s">
        <v>43</v>
      </c>
    </row>
    <row r="1509" spans="1:25" x14ac:dyDescent="0.25">
      <c r="A1509" t="s">
        <v>50</v>
      </c>
      <c r="B1509">
        <v>23364</v>
      </c>
      <c r="C1509">
        <v>23361.7</v>
      </c>
      <c r="D1509">
        <v>23311.9</v>
      </c>
      <c r="E1509">
        <v>23304.6</v>
      </c>
      <c r="F1509">
        <v>474.32900000000001</v>
      </c>
      <c r="G1509">
        <v>0</v>
      </c>
      <c r="H1509">
        <v>358.10599999999999</v>
      </c>
      <c r="I1509" s="9">
        <v>7.1386599999999996E-17</v>
      </c>
      <c r="J1509">
        <v>701887</v>
      </c>
      <c r="K1509">
        <v>0</v>
      </c>
      <c r="L1509" t="s">
        <v>43</v>
      </c>
    </row>
    <row r="1510" spans="1:25" x14ac:dyDescent="0.25">
      <c r="A1510" t="s">
        <v>50</v>
      </c>
      <c r="B1510">
        <v>23439.9</v>
      </c>
      <c r="C1510">
        <v>23437.4</v>
      </c>
      <c r="D1510">
        <v>23387.1</v>
      </c>
      <c r="E1510">
        <v>23379.8</v>
      </c>
      <c r="F1510">
        <v>488.21</v>
      </c>
      <c r="G1510">
        <v>0</v>
      </c>
      <c r="H1510">
        <v>358.17200000000003</v>
      </c>
      <c r="I1510" s="9">
        <v>2.51429E-18</v>
      </c>
      <c r="J1510">
        <v>763149</v>
      </c>
      <c r="K1510">
        <v>0</v>
      </c>
      <c r="L1510" t="s">
        <v>43</v>
      </c>
    </row>
    <row r="1511" spans="1:25" x14ac:dyDescent="0.25">
      <c r="A1511" t="s">
        <v>50</v>
      </c>
      <c r="B1511">
        <v>23293.3</v>
      </c>
      <c r="C1511">
        <v>23290.9</v>
      </c>
      <c r="D1511">
        <v>23241.9</v>
      </c>
      <c r="E1511">
        <v>23234.7</v>
      </c>
      <c r="F1511">
        <v>502.14499999999998</v>
      </c>
      <c r="G1511">
        <v>0</v>
      </c>
      <c r="H1511">
        <v>354.27199999999999</v>
      </c>
      <c r="I1511" s="9">
        <v>3.05424E-18</v>
      </c>
      <c r="J1511">
        <v>223317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23370.400000000001</v>
      </c>
      <c r="C1512">
        <v>23368.1</v>
      </c>
      <c r="D1512">
        <v>23318.799999999999</v>
      </c>
      <c r="E1512">
        <v>23311.5</v>
      </c>
      <c r="F1512">
        <v>499.04399999999998</v>
      </c>
      <c r="G1512">
        <v>0</v>
      </c>
      <c r="H1512">
        <v>355.81400000000002</v>
      </c>
      <c r="I1512" s="9">
        <v>9.19809E-20</v>
      </c>
      <c r="J1512">
        <v>340129</v>
      </c>
      <c r="K1512">
        <v>0</v>
      </c>
      <c r="L1512" t="s">
        <v>43</v>
      </c>
      <c r="R1512">
        <f>AVERAGE(B1463:B1512)</f>
        <v>23709.473999999998</v>
      </c>
      <c r="S1512">
        <f>AVERAGE(C1463:C1512)</f>
        <v>23707.09</v>
      </c>
      <c r="U1512">
        <f>_xlfn.VAR.P(B1463:B1512)</f>
        <v>784912.42072399962</v>
      </c>
      <c r="V1512">
        <f>_xlfn.VAR.P(C1463:C1512)</f>
        <v>784878.01329999953</v>
      </c>
      <c r="X1512">
        <f>1.96*SQRT(U1512)/50</f>
        <v>34.729351018717963</v>
      </c>
      <c r="Y1512">
        <f>1.96*SQRT(V1512)/50</f>
        <v>34.72858981239105</v>
      </c>
    </row>
    <row r="1513" spans="1:25" x14ac:dyDescent="0.25">
      <c r="A1513" t="s">
        <v>51</v>
      </c>
      <c r="B1513">
        <v>1185620.6365</v>
      </c>
      <c r="C1513" t="s">
        <v>37</v>
      </c>
    </row>
    <row r="1514" spans="1:25" x14ac:dyDescent="0.25">
      <c r="A1514" t="s">
        <v>52</v>
      </c>
      <c r="B1514">
        <v>2021.79</v>
      </c>
      <c r="C1514">
        <v>1957.28</v>
      </c>
      <c r="D1514">
        <v>1957.21</v>
      </c>
      <c r="E1514">
        <v>1954.32</v>
      </c>
      <c r="F1514">
        <v>116.818</v>
      </c>
      <c r="G1514">
        <v>292.78500000000003</v>
      </c>
      <c r="H1514">
        <v>108.081</v>
      </c>
      <c r="I1514" s="9">
        <v>5.1040100000000002E-22</v>
      </c>
      <c r="J1514">
        <v>29489.5</v>
      </c>
      <c r="K1514">
        <v>0</v>
      </c>
      <c r="L1514" t="s">
        <v>43</v>
      </c>
    </row>
    <row r="1515" spans="1:25" x14ac:dyDescent="0.25">
      <c r="A1515" t="s">
        <v>52</v>
      </c>
      <c r="B1515">
        <v>2018.66</v>
      </c>
      <c r="C1515">
        <v>1955.28</v>
      </c>
      <c r="D1515">
        <v>1955.19</v>
      </c>
      <c r="E1515">
        <v>1952.22</v>
      </c>
      <c r="F1515">
        <v>118.873</v>
      </c>
      <c r="G1515">
        <v>290.97500000000002</v>
      </c>
      <c r="H1515">
        <v>107.883</v>
      </c>
      <c r="I1515" s="9">
        <v>2.2738799999999998E-24</v>
      </c>
      <c r="J1515">
        <v>36699.9</v>
      </c>
      <c r="K1515">
        <v>0</v>
      </c>
      <c r="L1515" t="s">
        <v>43</v>
      </c>
    </row>
    <row r="1516" spans="1:25" x14ac:dyDescent="0.25">
      <c r="A1516" t="s">
        <v>52</v>
      </c>
      <c r="B1516">
        <v>2014.93</v>
      </c>
      <c r="C1516">
        <v>1951.08</v>
      </c>
      <c r="D1516">
        <v>1951.01</v>
      </c>
      <c r="E1516">
        <v>1948.13</v>
      </c>
      <c r="F1516">
        <v>116.952</v>
      </c>
      <c r="G1516">
        <v>291.41800000000001</v>
      </c>
      <c r="H1516">
        <v>108.508</v>
      </c>
      <c r="I1516" s="9">
        <v>7.7451000000000001E-20</v>
      </c>
      <c r="J1516">
        <v>30436</v>
      </c>
      <c r="K1516">
        <v>0</v>
      </c>
      <c r="L1516" t="s">
        <v>43</v>
      </c>
    </row>
    <row r="1517" spans="1:25" x14ac:dyDescent="0.25">
      <c r="A1517" t="s">
        <v>52</v>
      </c>
      <c r="B1517">
        <v>2011.62</v>
      </c>
      <c r="C1517">
        <v>1949.36</v>
      </c>
      <c r="D1517">
        <v>1949.29</v>
      </c>
      <c r="E1517">
        <v>1946.37</v>
      </c>
      <c r="F1517">
        <v>117.705</v>
      </c>
      <c r="G1517">
        <v>290.40800000000002</v>
      </c>
      <c r="H1517">
        <v>107.718</v>
      </c>
      <c r="I1517" s="9">
        <v>9.2170000000000005E-23</v>
      </c>
      <c r="J1517">
        <v>55773</v>
      </c>
      <c r="K1517">
        <v>0</v>
      </c>
      <c r="L1517" t="s">
        <v>43</v>
      </c>
    </row>
    <row r="1518" spans="1:25" x14ac:dyDescent="0.25">
      <c r="A1518" t="s">
        <v>52</v>
      </c>
      <c r="B1518">
        <v>2026.61</v>
      </c>
      <c r="C1518">
        <v>1960.74</v>
      </c>
      <c r="D1518">
        <v>1960.66</v>
      </c>
      <c r="E1518">
        <v>1957.69</v>
      </c>
      <c r="F1518">
        <v>117.73099999999999</v>
      </c>
      <c r="G1518">
        <v>292.02999999999997</v>
      </c>
      <c r="H1518">
        <v>108.111</v>
      </c>
      <c r="I1518" s="9">
        <v>9.2142100000000002E-22</v>
      </c>
      <c r="J1518">
        <v>27232</v>
      </c>
      <c r="K1518">
        <v>0</v>
      </c>
      <c r="L1518" t="s">
        <v>43</v>
      </c>
    </row>
    <row r="1519" spans="1:25" x14ac:dyDescent="0.25">
      <c r="A1519" t="s">
        <v>52</v>
      </c>
      <c r="B1519">
        <v>2013.07</v>
      </c>
      <c r="C1519">
        <v>1951.53</v>
      </c>
      <c r="D1519">
        <v>1951.46</v>
      </c>
      <c r="E1519">
        <v>1948.54</v>
      </c>
      <c r="F1519">
        <v>116.492</v>
      </c>
      <c r="G1519">
        <v>289.30900000000003</v>
      </c>
      <c r="H1519">
        <v>107.572</v>
      </c>
      <c r="I1519" s="9">
        <v>9.4643299999999994E-21</v>
      </c>
      <c r="J1519">
        <v>55081.9</v>
      </c>
      <c r="K1519">
        <v>0</v>
      </c>
      <c r="L1519" t="s">
        <v>43</v>
      </c>
    </row>
    <row r="1520" spans="1:25" x14ac:dyDescent="0.25">
      <c r="A1520" t="s">
        <v>52</v>
      </c>
      <c r="B1520">
        <v>2014.51</v>
      </c>
      <c r="C1520">
        <v>1953.38</v>
      </c>
      <c r="D1520">
        <v>1953.31</v>
      </c>
      <c r="E1520">
        <v>1950.4</v>
      </c>
      <c r="F1520">
        <v>117.702</v>
      </c>
      <c r="G1520">
        <v>288.827</v>
      </c>
      <c r="H1520">
        <v>107.813</v>
      </c>
      <c r="I1520" s="9">
        <v>3.7445699999999997E-21</v>
      </c>
      <c r="J1520">
        <v>410178</v>
      </c>
      <c r="K1520">
        <v>0</v>
      </c>
      <c r="L1520" t="s">
        <v>43</v>
      </c>
    </row>
    <row r="1521" spans="1:12" x14ac:dyDescent="0.25">
      <c r="A1521" t="s">
        <v>52</v>
      </c>
      <c r="B1521">
        <v>2008.67</v>
      </c>
      <c r="C1521">
        <v>1948.67</v>
      </c>
      <c r="D1521">
        <v>1948.6</v>
      </c>
      <c r="E1521">
        <v>1945.71</v>
      </c>
      <c r="F1521">
        <v>116.83</v>
      </c>
      <c r="G1521">
        <v>289.495</v>
      </c>
      <c r="H1521">
        <v>108.203</v>
      </c>
      <c r="I1521" s="9">
        <v>1.09658E-21</v>
      </c>
      <c r="J1521">
        <v>23377.5</v>
      </c>
      <c r="K1521">
        <v>0</v>
      </c>
      <c r="L1521" t="s">
        <v>43</v>
      </c>
    </row>
    <row r="1522" spans="1:12" x14ac:dyDescent="0.25">
      <c r="A1522" t="s">
        <v>52</v>
      </c>
      <c r="B1522">
        <v>2016.12</v>
      </c>
      <c r="C1522">
        <v>1951.86</v>
      </c>
      <c r="D1522">
        <v>1951.78</v>
      </c>
      <c r="E1522">
        <v>1948.82</v>
      </c>
      <c r="F1522">
        <v>118.16200000000001</v>
      </c>
      <c r="G1522">
        <v>289.26100000000002</v>
      </c>
      <c r="H1522">
        <v>107.78700000000001</v>
      </c>
      <c r="I1522" s="9">
        <v>2.7021900000000001E-24</v>
      </c>
      <c r="J1522">
        <v>111125</v>
      </c>
      <c r="K1522">
        <v>0</v>
      </c>
      <c r="L1522" t="s">
        <v>43</v>
      </c>
    </row>
    <row r="1523" spans="1:12" x14ac:dyDescent="0.25">
      <c r="A1523" t="s">
        <v>52</v>
      </c>
      <c r="B1523">
        <v>2006.18</v>
      </c>
      <c r="C1523">
        <v>1944.29</v>
      </c>
      <c r="D1523">
        <v>1944.22</v>
      </c>
      <c r="E1523">
        <v>1941.33</v>
      </c>
      <c r="F1523">
        <v>116.941</v>
      </c>
      <c r="G1523">
        <v>289.82900000000001</v>
      </c>
      <c r="H1523">
        <v>107.441</v>
      </c>
      <c r="I1523" s="9">
        <v>1.1894200000000001E-23</v>
      </c>
      <c r="J1523">
        <v>90395.5</v>
      </c>
      <c r="K1523">
        <v>0</v>
      </c>
      <c r="L1523" t="s">
        <v>43</v>
      </c>
    </row>
    <row r="1524" spans="1:12" x14ac:dyDescent="0.25">
      <c r="A1524" t="s">
        <v>52</v>
      </c>
      <c r="B1524">
        <v>2033.76</v>
      </c>
      <c r="C1524">
        <v>1971.58</v>
      </c>
      <c r="D1524">
        <v>1971.51</v>
      </c>
      <c r="E1524">
        <v>1968.58</v>
      </c>
      <c r="F1524">
        <v>120.83799999999999</v>
      </c>
      <c r="G1524">
        <v>290.47199999999998</v>
      </c>
      <c r="H1524">
        <v>108.151</v>
      </c>
      <c r="I1524" s="9">
        <v>2.85572E-21</v>
      </c>
      <c r="J1524">
        <v>24086.400000000001</v>
      </c>
      <c r="K1524">
        <v>0</v>
      </c>
      <c r="L1524" t="s">
        <v>43</v>
      </c>
    </row>
    <row r="1525" spans="1:12" x14ac:dyDescent="0.25">
      <c r="A1525" t="s">
        <v>52</v>
      </c>
      <c r="B1525">
        <v>2013.18</v>
      </c>
      <c r="C1525">
        <v>1949.32</v>
      </c>
      <c r="D1525">
        <v>1949.24</v>
      </c>
      <c r="E1525">
        <v>1946.33</v>
      </c>
      <c r="F1525">
        <v>117.496</v>
      </c>
      <c r="G1525">
        <v>289.01799999999997</v>
      </c>
      <c r="H1525">
        <v>107.395</v>
      </c>
      <c r="I1525" s="9">
        <v>2.9848199999999999E-21</v>
      </c>
      <c r="J1525">
        <v>168574</v>
      </c>
      <c r="K1525">
        <v>0</v>
      </c>
      <c r="L1525" t="s">
        <v>43</v>
      </c>
    </row>
    <row r="1526" spans="1:12" x14ac:dyDescent="0.25">
      <c r="A1526" t="s">
        <v>52</v>
      </c>
      <c r="B1526">
        <v>2036.13</v>
      </c>
      <c r="C1526">
        <v>1973.56</v>
      </c>
      <c r="D1526">
        <v>1973.48</v>
      </c>
      <c r="E1526">
        <v>1970.57</v>
      </c>
      <c r="F1526">
        <v>118.015</v>
      </c>
      <c r="G1526">
        <v>294.995</v>
      </c>
      <c r="H1526">
        <v>108.88800000000001</v>
      </c>
      <c r="I1526" s="9">
        <v>1.27318E-21</v>
      </c>
      <c r="J1526">
        <v>63237.5</v>
      </c>
      <c r="K1526">
        <v>0</v>
      </c>
      <c r="L1526" t="s">
        <v>43</v>
      </c>
    </row>
    <row r="1527" spans="1:12" x14ac:dyDescent="0.25">
      <c r="A1527" t="s">
        <v>52</v>
      </c>
      <c r="B1527">
        <v>2040.54</v>
      </c>
      <c r="C1527">
        <v>1977.41</v>
      </c>
      <c r="D1527">
        <v>1977.33</v>
      </c>
      <c r="E1527">
        <v>1974.41</v>
      </c>
      <c r="F1527">
        <v>118.36499999999999</v>
      </c>
      <c r="G1527">
        <v>294.53699999999998</v>
      </c>
      <c r="H1527">
        <v>109.589</v>
      </c>
      <c r="I1527" s="9">
        <v>1.5728400000000001E-22</v>
      </c>
      <c r="J1527">
        <v>32408.1</v>
      </c>
      <c r="K1527">
        <v>0</v>
      </c>
      <c r="L1527" t="s">
        <v>43</v>
      </c>
    </row>
    <row r="1528" spans="1:12" x14ac:dyDescent="0.25">
      <c r="A1528" t="s">
        <v>52</v>
      </c>
      <c r="B1528">
        <v>2024.69</v>
      </c>
      <c r="C1528">
        <v>1961.39</v>
      </c>
      <c r="D1528">
        <v>1961.31</v>
      </c>
      <c r="E1528">
        <v>1958.37</v>
      </c>
      <c r="F1528">
        <v>118.084</v>
      </c>
      <c r="G1528">
        <v>292.81700000000001</v>
      </c>
      <c r="H1528">
        <v>108.319</v>
      </c>
      <c r="I1528" s="9">
        <v>1.51725E-20</v>
      </c>
      <c r="J1528">
        <v>22081.200000000001</v>
      </c>
      <c r="K1528">
        <v>0</v>
      </c>
      <c r="L1528" t="s">
        <v>43</v>
      </c>
    </row>
    <row r="1529" spans="1:12" x14ac:dyDescent="0.25">
      <c r="A1529" t="s">
        <v>52</v>
      </c>
      <c r="B1529">
        <v>2019.49</v>
      </c>
      <c r="C1529">
        <v>1955.78</v>
      </c>
      <c r="D1529">
        <v>1955.7</v>
      </c>
      <c r="E1529">
        <v>1952.71</v>
      </c>
      <c r="F1529">
        <v>117.827</v>
      </c>
      <c r="G1529">
        <v>291.916</v>
      </c>
      <c r="H1529">
        <v>107.878</v>
      </c>
      <c r="I1529" s="9">
        <v>2.6629500000000001E-22</v>
      </c>
      <c r="J1529">
        <v>22110.2</v>
      </c>
      <c r="K1529">
        <v>0</v>
      </c>
      <c r="L1529" t="s">
        <v>43</v>
      </c>
    </row>
    <row r="1530" spans="1:12" x14ac:dyDescent="0.25">
      <c r="A1530" t="s">
        <v>52</v>
      </c>
      <c r="B1530">
        <v>2028.57</v>
      </c>
      <c r="C1530">
        <v>1965.53</v>
      </c>
      <c r="D1530">
        <v>1965.45</v>
      </c>
      <c r="E1530">
        <v>1962.52</v>
      </c>
      <c r="F1530">
        <v>118.22199999999999</v>
      </c>
      <c r="G1530">
        <v>293.29399999999998</v>
      </c>
      <c r="H1530">
        <v>108.486</v>
      </c>
      <c r="I1530" s="9">
        <v>2.95892E-24</v>
      </c>
      <c r="J1530">
        <v>80749</v>
      </c>
      <c r="K1530">
        <v>0</v>
      </c>
      <c r="L1530" t="s">
        <v>43</v>
      </c>
    </row>
    <row r="1531" spans="1:12" x14ac:dyDescent="0.25">
      <c r="A1531" t="s">
        <v>52</v>
      </c>
      <c r="B1531">
        <v>2022.4</v>
      </c>
      <c r="C1531">
        <v>1959.45</v>
      </c>
      <c r="D1531">
        <v>1959.37</v>
      </c>
      <c r="E1531">
        <v>1956.44</v>
      </c>
      <c r="F1531">
        <v>117.04300000000001</v>
      </c>
      <c r="G1531">
        <v>291.01600000000002</v>
      </c>
      <c r="H1531">
        <v>108.16500000000001</v>
      </c>
      <c r="I1531" s="9">
        <v>2.1101499999999998E-21</v>
      </c>
      <c r="J1531">
        <v>78720.899999999994</v>
      </c>
      <c r="K1531">
        <v>0</v>
      </c>
      <c r="L1531" t="s">
        <v>43</v>
      </c>
    </row>
    <row r="1532" spans="1:12" x14ac:dyDescent="0.25">
      <c r="A1532" t="s">
        <v>52</v>
      </c>
      <c r="B1532">
        <v>2027.55</v>
      </c>
      <c r="C1532">
        <v>1961.96</v>
      </c>
      <c r="D1532">
        <v>1961.89</v>
      </c>
      <c r="E1532">
        <v>1958.94</v>
      </c>
      <c r="F1532">
        <v>116.703</v>
      </c>
      <c r="G1532">
        <v>291.149</v>
      </c>
      <c r="H1532">
        <v>107.884</v>
      </c>
      <c r="I1532" s="9">
        <v>4.3099500000000002E-23</v>
      </c>
      <c r="J1532">
        <v>68590</v>
      </c>
      <c r="K1532">
        <v>0</v>
      </c>
      <c r="L1532" t="s">
        <v>43</v>
      </c>
    </row>
    <row r="1533" spans="1:12" x14ac:dyDescent="0.25">
      <c r="A1533" t="s">
        <v>52</v>
      </c>
      <c r="B1533">
        <v>2040.38</v>
      </c>
      <c r="C1533">
        <v>1975.4</v>
      </c>
      <c r="D1533">
        <v>1975.33</v>
      </c>
      <c r="E1533">
        <v>1972.44</v>
      </c>
      <c r="F1533">
        <v>118.876</v>
      </c>
      <c r="G1533">
        <v>294.08600000000001</v>
      </c>
      <c r="H1533">
        <v>108.648</v>
      </c>
      <c r="I1533" s="9">
        <v>1.7281400000000001E-19</v>
      </c>
      <c r="J1533">
        <v>34074.699999999997</v>
      </c>
      <c r="K1533">
        <v>0</v>
      </c>
      <c r="L1533" t="s">
        <v>43</v>
      </c>
    </row>
    <row r="1534" spans="1:12" x14ac:dyDescent="0.25">
      <c r="A1534" t="s">
        <v>52</v>
      </c>
      <c r="B1534">
        <v>2018.44</v>
      </c>
      <c r="C1534">
        <v>1957.32</v>
      </c>
      <c r="D1534">
        <v>1957.24</v>
      </c>
      <c r="E1534">
        <v>1954.31</v>
      </c>
      <c r="F1534">
        <v>117.807</v>
      </c>
      <c r="G1534">
        <v>291.46600000000001</v>
      </c>
      <c r="H1534">
        <v>107.988</v>
      </c>
      <c r="I1534" s="9">
        <v>6.70543E-23</v>
      </c>
      <c r="J1534">
        <v>19625.3</v>
      </c>
      <c r="K1534">
        <v>0</v>
      </c>
      <c r="L1534" t="s">
        <v>43</v>
      </c>
    </row>
    <row r="1535" spans="1:12" x14ac:dyDescent="0.25">
      <c r="A1535" t="s">
        <v>52</v>
      </c>
      <c r="B1535">
        <v>2035.32</v>
      </c>
      <c r="C1535">
        <v>1969.72</v>
      </c>
      <c r="D1535">
        <v>1969.65</v>
      </c>
      <c r="E1535">
        <v>1966.73</v>
      </c>
      <c r="F1535">
        <v>120.89700000000001</v>
      </c>
      <c r="G1535">
        <v>294.339</v>
      </c>
      <c r="H1535">
        <v>108.95399999999999</v>
      </c>
      <c r="I1535" s="9">
        <v>2.5123599999999998E-21</v>
      </c>
      <c r="J1535">
        <v>31074.1</v>
      </c>
      <c r="K1535">
        <v>0</v>
      </c>
      <c r="L1535" t="s">
        <v>43</v>
      </c>
    </row>
    <row r="1536" spans="1:12" x14ac:dyDescent="0.25">
      <c r="A1536" t="s">
        <v>52</v>
      </c>
      <c r="B1536">
        <v>2045.29</v>
      </c>
      <c r="C1536">
        <v>1981.17</v>
      </c>
      <c r="D1536">
        <v>1981.08</v>
      </c>
      <c r="E1536">
        <v>1978.15</v>
      </c>
      <c r="F1536">
        <v>117.869</v>
      </c>
      <c r="G1536">
        <v>298.66800000000001</v>
      </c>
      <c r="H1536">
        <v>111.265</v>
      </c>
      <c r="I1536" s="9">
        <v>1.89425E-23</v>
      </c>
      <c r="J1536">
        <v>60250.8</v>
      </c>
      <c r="K1536">
        <v>0</v>
      </c>
      <c r="L1536" t="s">
        <v>43</v>
      </c>
    </row>
    <row r="1537" spans="1:12" x14ac:dyDescent="0.25">
      <c r="A1537" t="s">
        <v>52</v>
      </c>
      <c r="B1537">
        <v>2018.61</v>
      </c>
      <c r="C1537">
        <v>1953.58</v>
      </c>
      <c r="D1537">
        <v>1953.51</v>
      </c>
      <c r="E1537">
        <v>1950.6</v>
      </c>
      <c r="F1537">
        <v>117.137</v>
      </c>
      <c r="G1537">
        <v>291.39</v>
      </c>
      <c r="H1537">
        <v>107.614</v>
      </c>
      <c r="I1537" s="9">
        <v>2.1039200000000001E-20</v>
      </c>
      <c r="J1537">
        <v>79864.800000000003</v>
      </c>
      <c r="K1537">
        <v>0</v>
      </c>
      <c r="L1537" t="s">
        <v>43</v>
      </c>
    </row>
    <row r="1538" spans="1:12" x14ac:dyDescent="0.25">
      <c r="A1538" t="s">
        <v>52</v>
      </c>
      <c r="B1538">
        <v>2027.34</v>
      </c>
      <c r="C1538">
        <v>1965.55</v>
      </c>
      <c r="D1538">
        <v>1965.48</v>
      </c>
      <c r="E1538">
        <v>1962.56</v>
      </c>
      <c r="F1538">
        <v>120.89700000000001</v>
      </c>
      <c r="G1538">
        <v>291.01900000000001</v>
      </c>
      <c r="H1538">
        <v>108.22</v>
      </c>
      <c r="I1538" s="9">
        <v>8.3504200000000006E-21</v>
      </c>
      <c r="J1538">
        <v>30893.1</v>
      </c>
      <c r="K1538">
        <v>0</v>
      </c>
      <c r="L1538" t="s">
        <v>43</v>
      </c>
    </row>
    <row r="1539" spans="1:12" x14ac:dyDescent="0.25">
      <c r="A1539" t="s">
        <v>52</v>
      </c>
      <c r="B1539">
        <v>2047.51</v>
      </c>
      <c r="C1539">
        <v>1981.77</v>
      </c>
      <c r="D1539">
        <v>1981.7</v>
      </c>
      <c r="E1539">
        <v>1978.79</v>
      </c>
      <c r="F1539">
        <v>119.965</v>
      </c>
      <c r="G1539">
        <v>297.88400000000001</v>
      </c>
      <c r="H1539">
        <v>109.937</v>
      </c>
      <c r="I1539" s="9">
        <v>2.7272399999999997E-20</v>
      </c>
      <c r="J1539">
        <v>27403.599999999999</v>
      </c>
      <c r="K1539">
        <v>0</v>
      </c>
      <c r="L1539" t="s">
        <v>43</v>
      </c>
    </row>
    <row r="1540" spans="1:12" x14ac:dyDescent="0.25">
      <c r="A1540" t="s">
        <v>52</v>
      </c>
      <c r="B1540">
        <v>2023.38</v>
      </c>
      <c r="C1540">
        <v>1959.03</v>
      </c>
      <c r="D1540">
        <v>1958.95</v>
      </c>
      <c r="E1540">
        <v>1956.05</v>
      </c>
      <c r="F1540">
        <v>118.08199999999999</v>
      </c>
      <c r="G1540">
        <v>290.79399999999998</v>
      </c>
      <c r="H1540">
        <v>107.512</v>
      </c>
      <c r="I1540" s="9">
        <v>1.30504E-20</v>
      </c>
      <c r="J1540">
        <v>28460.1</v>
      </c>
      <c r="K1540">
        <v>0</v>
      </c>
      <c r="L1540" t="s">
        <v>43</v>
      </c>
    </row>
    <row r="1541" spans="1:12" x14ac:dyDescent="0.25">
      <c r="A1541" t="s">
        <v>52</v>
      </c>
      <c r="B1541">
        <v>2014.86</v>
      </c>
      <c r="C1541">
        <v>1950.18</v>
      </c>
      <c r="D1541">
        <v>1950.1</v>
      </c>
      <c r="E1541">
        <v>1947.11</v>
      </c>
      <c r="F1541">
        <v>118.672</v>
      </c>
      <c r="G1541">
        <v>291.42599999999999</v>
      </c>
      <c r="H1541">
        <v>107.76900000000001</v>
      </c>
      <c r="I1541" s="9">
        <v>1.11832E-23</v>
      </c>
      <c r="J1541">
        <v>37404</v>
      </c>
      <c r="K1541">
        <v>0</v>
      </c>
      <c r="L1541" t="s">
        <v>43</v>
      </c>
    </row>
    <row r="1542" spans="1:12" x14ac:dyDescent="0.25">
      <c r="A1542" t="s">
        <v>52</v>
      </c>
      <c r="B1542">
        <v>2075.85</v>
      </c>
      <c r="C1542">
        <v>2010.43</v>
      </c>
      <c r="D1542">
        <v>2010.34</v>
      </c>
      <c r="E1542">
        <v>2007.33</v>
      </c>
      <c r="F1542">
        <v>122.633</v>
      </c>
      <c r="G1542">
        <v>300.37599999999998</v>
      </c>
      <c r="H1542">
        <v>111.31100000000001</v>
      </c>
      <c r="I1542" s="9">
        <v>6.7218399999999999E-22</v>
      </c>
      <c r="J1542">
        <v>42751.9</v>
      </c>
      <c r="K1542">
        <v>0</v>
      </c>
      <c r="L1542" t="s">
        <v>43</v>
      </c>
    </row>
    <row r="1543" spans="1:12" x14ac:dyDescent="0.25">
      <c r="A1543" t="s">
        <v>52</v>
      </c>
      <c r="B1543">
        <v>2039.29</v>
      </c>
      <c r="C1543">
        <v>1973.33</v>
      </c>
      <c r="D1543">
        <v>1973.24</v>
      </c>
      <c r="E1543">
        <v>1970.29</v>
      </c>
      <c r="F1543">
        <v>119.005</v>
      </c>
      <c r="G1543">
        <v>294.57400000000001</v>
      </c>
      <c r="H1543">
        <v>108.749</v>
      </c>
      <c r="I1543" s="9">
        <v>2.2017799999999999E-21</v>
      </c>
      <c r="J1543">
        <v>38528.800000000003</v>
      </c>
      <c r="K1543">
        <v>0</v>
      </c>
      <c r="L1543" t="s">
        <v>43</v>
      </c>
    </row>
    <row r="1544" spans="1:12" x14ac:dyDescent="0.25">
      <c r="A1544" t="s">
        <v>52</v>
      </c>
      <c r="B1544">
        <v>2042.71</v>
      </c>
      <c r="C1544">
        <v>1977.89</v>
      </c>
      <c r="D1544">
        <v>1977.79</v>
      </c>
      <c r="E1544">
        <v>1974.85</v>
      </c>
      <c r="F1544">
        <v>120.31100000000001</v>
      </c>
      <c r="G1544">
        <v>294.23399999999998</v>
      </c>
      <c r="H1544">
        <v>108.422</v>
      </c>
      <c r="I1544" s="9">
        <v>6.5925900000000004E-21</v>
      </c>
      <c r="J1544">
        <v>31263</v>
      </c>
      <c r="K1544">
        <v>0</v>
      </c>
      <c r="L1544" t="s">
        <v>43</v>
      </c>
    </row>
    <row r="1545" spans="1:12" x14ac:dyDescent="0.25">
      <c r="A1545" t="s">
        <v>52</v>
      </c>
      <c r="B1545">
        <v>2021</v>
      </c>
      <c r="C1545">
        <v>1956.08</v>
      </c>
      <c r="D1545">
        <v>1955.99</v>
      </c>
      <c r="E1545">
        <v>1953.08</v>
      </c>
      <c r="F1545">
        <v>118.181</v>
      </c>
      <c r="G1545">
        <v>293.27800000000002</v>
      </c>
      <c r="H1545">
        <v>108.611</v>
      </c>
      <c r="I1545" s="9">
        <v>1.8120799999999999E-19</v>
      </c>
      <c r="J1545">
        <v>39637</v>
      </c>
      <c r="K1545">
        <v>0</v>
      </c>
      <c r="L1545" t="s">
        <v>43</v>
      </c>
    </row>
    <row r="1546" spans="1:12" x14ac:dyDescent="0.25">
      <c r="A1546" t="s">
        <v>52</v>
      </c>
      <c r="B1546">
        <v>2035.54</v>
      </c>
      <c r="C1546">
        <v>1970.14</v>
      </c>
      <c r="D1546">
        <v>1970.05</v>
      </c>
      <c r="E1546">
        <v>1966.93</v>
      </c>
      <c r="F1546">
        <v>118.82</v>
      </c>
      <c r="G1546">
        <v>294.334</v>
      </c>
      <c r="H1546">
        <v>109.19199999999999</v>
      </c>
      <c r="I1546" s="9">
        <v>6.6186400000000003E-21</v>
      </c>
      <c r="J1546">
        <v>58247.8</v>
      </c>
      <c r="K1546">
        <v>0</v>
      </c>
      <c r="L1546" t="s">
        <v>43</v>
      </c>
    </row>
    <row r="1547" spans="1:12" x14ac:dyDescent="0.25">
      <c r="A1547" t="s">
        <v>52</v>
      </c>
      <c r="B1547">
        <v>2026.37</v>
      </c>
      <c r="C1547">
        <v>1964.89</v>
      </c>
      <c r="D1547">
        <v>1964.81</v>
      </c>
      <c r="E1547">
        <v>1961.87</v>
      </c>
      <c r="F1547">
        <v>116.511</v>
      </c>
      <c r="G1547">
        <v>294.36200000000002</v>
      </c>
      <c r="H1547">
        <v>109.916</v>
      </c>
      <c r="I1547" s="9">
        <v>1.61508E-23</v>
      </c>
      <c r="J1547">
        <v>69265.2</v>
      </c>
      <c r="K1547">
        <v>0</v>
      </c>
      <c r="L1547" t="s">
        <v>43</v>
      </c>
    </row>
    <row r="1548" spans="1:12" x14ac:dyDescent="0.25">
      <c r="A1548" t="s">
        <v>52</v>
      </c>
      <c r="B1548">
        <v>2023</v>
      </c>
      <c r="C1548">
        <v>1958.73</v>
      </c>
      <c r="D1548">
        <v>1958.65</v>
      </c>
      <c r="E1548">
        <v>1955.69</v>
      </c>
      <c r="F1548">
        <v>116.508</v>
      </c>
      <c r="G1548">
        <v>292.47899999999998</v>
      </c>
      <c r="H1548">
        <v>108.548</v>
      </c>
      <c r="I1548" s="9">
        <v>1.2806100000000001E-20</v>
      </c>
      <c r="J1548">
        <v>21910.7</v>
      </c>
      <c r="K1548">
        <v>0</v>
      </c>
      <c r="L1548" t="s">
        <v>43</v>
      </c>
    </row>
    <row r="1549" spans="1:12" x14ac:dyDescent="0.25">
      <c r="A1549" t="s">
        <v>52</v>
      </c>
      <c r="B1549">
        <v>2024.69</v>
      </c>
      <c r="C1549">
        <v>1963.37</v>
      </c>
      <c r="D1549">
        <v>1963.3</v>
      </c>
      <c r="E1549">
        <v>1960.31</v>
      </c>
      <c r="F1549">
        <v>116.34399999999999</v>
      </c>
      <c r="G1549">
        <v>288.85899999999998</v>
      </c>
      <c r="H1549">
        <v>107.94</v>
      </c>
      <c r="I1549" s="9">
        <v>4.8232999999999999E-27</v>
      </c>
      <c r="J1549">
        <v>23024.3</v>
      </c>
      <c r="K1549">
        <v>0</v>
      </c>
      <c r="L1549" t="s">
        <v>43</v>
      </c>
    </row>
    <row r="1550" spans="1:12" x14ac:dyDescent="0.25">
      <c r="A1550" t="s">
        <v>52</v>
      </c>
      <c r="B1550">
        <v>2020.08</v>
      </c>
      <c r="C1550">
        <v>1958.66</v>
      </c>
      <c r="D1550">
        <v>1958.59</v>
      </c>
      <c r="E1550">
        <v>1955.58</v>
      </c>
      <c r="F1550">
        <v>117.50700000000001</v>
      </c>
      <c r="G1550">
        <v>291.51799999999997</v>
      </c>
      <c r="H1550">
        <v>107.774</v>
      </c>
      <c r="I1550" s="9">
        <v>4.3251000000000003E-22</v>
      </c>
      <c r="J1550">
        <v>50295.7</v>
      </c>
      <c r="K1550">
        <v>0</v>
      </c>
      <c r="L1550" t="s">
        <v>43</v>
      </c>
    </row>
    <row r="1551" spans="1:12" x14ac:dyDescent="0.25">
      <c r="A1551" t="s">
        <v>52</v>
      </c>
      <c r="B1551">
        <v>2025.07</v>
      </c>
      <c r="C1551">
        <v>1960.04</v>
      </c>
      <c r="D1551">
        <v>1959.96</v>
      </c>
      <c r="E1551">
        <v>1957.03</v>
      </c>
      <c r="F1551">
        <v>119.21599999999999</v>
      </c>
      <c r="G1551">
        <v>292.18200000000002</v>
      </c>
      <c r="H1551">
        <v>107.9</v>
      </c>
      <c r="I1551" s="9">
        <v>5.9244000000000003E-21</v>
      </c>
      <c r="J1551">
        <v>30010.5</v>
      </c>
      <c r="K1551">
        <v>0</v>
      </c>
      <c r="L1551" t="s">
        <v>43</v>
      </c>
    </row>
    <row r="1552" spans="1:12" x14ac:dyDescent="0.25">
      <c r="A1552" t="s">
        <v>52</v>
      </c>
      <c r="B1552">
        <v>2038.83</v>
      </c>
      <c r="C1552">
        <v>1974.93</v>
      </c>
      <c r="D1552">
        <v>1974.86</v>
      </c>
      <c r="E1552">
        <v>1971.41</v>
      </c>
      <c r="F1552">
        <v>117.235</v>
      </c>
      <c r="G1552">
        <v>293.24900000000002</v>
      </c>
      <c r="H1552">
        <v>108.527</v>
      </c>
      <c r="I1552" s="9">
        <v>1.02416E-20</v>
      </c>
      <c r="J1552">
        <v>58134.1</v>
      </c>
      <c r="K1552">
        <v>0</v>
      </c>
      <c r="L1552" t="s">
        <v>43</v>
      </c>
    </row>
    <row r="1553" spans="1:25" x14ac:dyDescent="0.25">
      <c r="A1553" t="s">
        <v>52</v>
      </c>
      <c r="B1553">
        <v>2059.9899999999998</v>
      </c>
      <c r="C1553">
        <v>1996.46</v>
      </c>
      <c r="D1553">
        <v>1996.34</v>
      </c>
      <c r="E1553">
        <v>1993.35</v>
      </c>
      <c r="F1553">
        <v>120.18</v>
      </c>
      <c r="G1553">
        <v>306.82600000000002</v>
      </c>
      <c r="H1553">
        <v>109.65900000000001</v>
      </c>
      <c r="I1553" s="9">
        <v>1.7428599999999999E-20</v>
      </c>
      <c r="J1553">
        <v>25291.599999999999</v>
      </c>
      <c r="K1553">
        <v>0</v>
      </c>
      <c r="L1553" t="s">
        <v>43</v>
      </c>
    </row>
    <row r="1554" spans="1:25" x14ac:dyDescent="0.25">
      <c r="A1554" t="s">
        <v>52</v>
      </c>
      <c r="B1554">
        <v>2042.91</v>
      </c>
      <c r="C1554">
        <v>1978.81</v>
      </c>
      <c r="D1554">
        <v>1978.72</v>
      </c>
      <c r="E1554">
        <v>1975.77</v>
      </c>
      <c r="F1554">
        <v>118.327</v>
      </c>
      <c r="G1554">
        <v>285.89600000000002</v>
      </c>
      <c r="H1554">
        <v>108.27500000000001</v>
      </c>
      <c r="I1554" s="9">
        <v>3.6133899999999999E-23</v>
      </c>
      <c r="J1554">
        <v>33542.9</v>
      </c>
      <c r="K1554">
        <v>0</v>
      </c>
      <c r="L1554" t="s">
        <v>43</v>
      </c>
    </row>
    <row r="1555" spans="1:25" x14ac:dyDescent="0.25">
      <c r="A1555" t="s">
        <v>52</v>
      </c>
      <c r="B1555">
        <v>2033.82</v>
      </c>
      <c r="C1555">
        <v>1971.57</v>
      </c>
      <c r="D1555">
        <v>1971.49</v>
      </c>
      <c r="E1555">
        <v>1968.55</v>
      </c>
      <c r="F1555">
        <v>118.565</v>
      </c>
      <c r="G1555">
        <v>292.18599999999998</v>
      </c>
      <c r="H1555">
        <v>107.82299999999999</v>
      </c>
      <c r="I1555" s="9">
        <v>5.3430799999999998E-21</v>
      </c>
      <c r="J1555">
        <v>44963.6</v>
      </c>
      <c r="K1555">
        <v>0</v>
      </c>
      <c r="L1555" t="s">
        <v>43</v>
      </c>
    </row>
    <row r="1556" spans="1:25" x14ac:dyDescent="0.25">
      <c r="A1556" t="s">
        <v>52</v>
      </c>
      <c r="B1556">
        <v>2023.76</v>
      </c>
      <c r="C1556">
        <v>1963.16</v>
      </c>
      <c r="D1556">
        <v>1963.08</v>
      </c>
      <c r="E1556">
        <v>1960.17</v>
      </c>
      <c r="F1556">
        <v>117.55</v>
      </c>
      <c r="G1556">
        <v>293.17700000000002</v>
      </c>
      <c r="H1556">
        <v>108.38</v>
      </c>
      <c r="I1556" s="9">
        <v>2.4485099999999999E-24</v>
      </c>
      <c r="J1556">
        <v>23518</v>
      </c>
      <c r="K1556">
        <v>0</v>
      </c>
      <c r="L1556" t="s">
        <v>43</v>
      </c>
    </row>
    <row r="1557" spans="1:25" x14ac:dyDescent="0.25">
      <c r="A1557" t="s">
        <v>52</v>
      </c>
      <c r="B1557">
        <v>2023.84</v>
      </c>
      <c r="C1557">
        <v>1958.06</v>
      </c>
      <c r="D1557">
        <v>1957.98</v>
      </c>
      <c r="E1557">
        <v>1955.07</v>
      </c>
      <c r="F1557">
        <v>117.5</v>
      </c>
      <c r="G1557">
        <v>291.77699999999999</v>
      </c>
      <c r="H1557">
        <v>107.68300000000001</v>
      </c>
      <c r="I1557" s="9">
        <v>2.0036899999999999E-20</v>
      </c>
      <c r="J1557">
        <v>25368.3</v>
      </c>
      <c r="K1557">
        <v>0</v>
      </c>
      <c r="L1557" t="s">
        <v>43</v>
      </c>
    </row>
    <row r="1558" spans="1:25" x14ac:dyDescent="0.25">
      <c r="A1558" t="s">
        <v>52</v>
      </c>
      <c r="B1558">
        <v>2021.7</v>
      </c>
      <c r="C1558">
        <v>1958.75</v>
      </c>
      <c r="D1558">
        <v>1958.67</v>
      </c>
      <c r="E1558">
        <v>1955.78</v>
      </c>
      <c r="F1558">
        <v>116.971</v>
      </c>
      <c r="G1558">
        <v>291.84800000000001</v>
      </c>
      <c r="H1558">
        <v>108.167</v>
      </c>
      <c r="I1558" s="9">
        <v>8.6310199999999996E-21</v>
      </c>
      <c r="J1558">
        <v>35026.5</v>
      </c>
      <c r="K1558">
        <v>0</v>
      </c>
      <c r="L1558" t="s">
        <v>43</v>
      </c>
    </row>
    <row r="1559" spans="1:25" x14ac:dyDescent="0.25">
      <c r="A1559" t="s">
        <v>52</v>
      </c>
      <c r="B1559">
        <v>2036.86</v>
      </c>
      <c r="C1559">
        <v>1973.31</v>
      </c>
      <c r="D1559">
        <v>1973.23</v>
      </c>
      <c r="E1559">
        <v>1970.3</v>
      </c>
      <c r="F1559">
        <v>117.898</v>
      </c>
      <c r="G1559">
        <v>293.98700000000002</v>
      </c>
      <c r="H1559">
        <v>107.898</v>
      </c>
      <c r="I1559" s="9">
        <v>2.76005E-21</v>
      </c>
      <c r="J1559">
        <v>29794.7</v>
      </c>
      <c r="K1559">
        <v>0</v>
      </c>
      <c r="L1559" t="s">
        <v>43</v>
      </c>
    </row>
    <row r="1560" spans="1:25" x14ac:dyDescent="0.25">
      <c r="A1560" t="s">
        <v>52</v>
      </c>
      <c r="B1560">
        <v>2021.44</v>
      </c>
      <c r="C1560">
        <v>1955.79</v>
      </c>
      <c r="D1560">
        <v>1955.71</v>
      </c>
      <c r="E1560">
        <v>1952.79</v>
      </c>
      <c r="F1560">
        <v>117.014</v>
      </c>
      <c r="G1560">
        <v>292.30200000000002</v>
      </c>
      <c r="H1560">
        <v>107.825</v>
      </c>
      <c r="I1560" s="9">
        <v>1.9786800000000001E-21</v>
      </c>
      <c r="J1560">
        <v>25597.599999999999</v>
      </c>
      <c r="K1560">
        <v>0</v>
      </c>
      <c r="L1560" t="s">
        <v>43</v>
      </c>
    </row>
    <row r="1561" spans="1:25" x14ac:dyDescent="0.25">
      <c r="A1561" t="s">
        <v>52</v>
      </c>
      <c r="B1561">
        <v>2025.46</v>
      </c>
      <c r="C1561">
        <v>1962.56</v>
      </c>
      <c r="D1561">
        <v>1962.48</v>
      </c>
      <c r="E1561">
        <v>1959.57</v>
      </c>
      <c r="F1561">
        <v>117.017</v>
      </c>
      <c r="G1561">
        <v>292.95499999999998</v>
      </c>
      <c r="H1561">
        <v>108.452</v>
      </c>
      <c r="I1561" s="9">
        <v>5.3799699999999997E-23</v>
      </c>
      <c r="J1561">
        <v>17632.2</v>
      </c>
      <c r="K1561">
        <v>0</v>
      </c>
      <c r="L1561" t="s">
        <v>43</v>
      </c>
    </row>
    <row r="1562" spans="1:25" x14ac:dyDescent="0.25">
      <c r="A1562" t="s">
        <v>52</v>
      </c>
      <c r="B1562">
        <v>2036.15</v>
      </c>
      <c r="C1562">
        <v>1974.71</v>
      </c>
      <c r="D1562">
        <v>1974.63</v>
      </c>
      <c r="E1562">
        <v>1971.69</v>
      </c>
      <c r="F1562">
        <v>118.267</v>
      </c>
      <c r="G1562">
        <v>294.76299999999998</v>
      </c>
      <c r="H1562">
        <v>109.56699999999999</v>
      </c>
      <c r="I1562" s="9">
        <v>9.7291499999999998E-21</v>
      </c>
      <c r="J1562">
        <v>43383.4</v>
      </c>
      <c r="K1562">
        <v>0</v>
      </c>
      <c r="L1562" t="s">
        <v>43</v>
      </c>
    </row>
    <row r="1563" spans="1:25" x14ac:dyDescent="0.25">
      <c r="A1563" t="s">
        <v>52</v>
      </c>
      <c r="B1563">
        <v>2020.88</v>
      </c>
      <c r="C1563">
        <v>1956.94</v>
      </c>
      <c r="D1563">
        <v>1956.87</v>
      </c>
      <c r="E1563">
        <v>1953.93</v>
      </c>
      <c r="F1563">
        <v>117.818</v>
      </c>
      <c r="G1563">
        <v>292.00400000000002</v>
      </c>
      <c r="H1563">
        <v>107.492</v>
      </c>
      <c r="I1563" s="9">
        <v>4.6225999999999999E-21</v>
      </c>
      <c r="J1563">
        <v>48091.8</v>
      </c>
      <c r="K1563">
        <v>0</v>
      </c>
      <c r="L1563" t="s">
        <v>43</v>
      </c>
    </row>
    <row r="1564" spans="1:25" x14ac:dyDescent="0.25">
      <c r="A1564" t="s">
        <v>52</v>
      </c>
      <c r="B1564">
        <v>2020.16</v>
      </c>
      <c r="C1564">
        <v>1958.12</v>
      </c>
      <c r="D1564">
        <v>1958.05</v>
      </c>
      <c r="E1564">
        <v>1955.13</v>
      </c>
      <c r="F1564">
        <v>117.51900000000001</v>
      </c>
      <c r="G1564">
        <v>292.04500000000002</v>
      </c>
      <c r="H1564">
        <v>107.81100000000001</v>
      </c>
      <c r="I1564" s="9">
        <v>5.5725999999999998E-23</v>
      </c>
      <c r="J1564">
        <v>29940.5</v>
      </c>
      <c r="K1564">
        <v>0</v>
      </c>
      <c r="L1564" t="s">
        <v>43</v>
      </c>
    </row>
    <row r="1565" spans="1:25" x14ac:dyDescent="0.25">
      <c r="A1565" t="s">
        <v>52</v>
      </c>
      <c r="B1565">
        <v>2011.19</v>
      </c>
      <c r="C1565">
        <v>1950.38</v>
      </c>
      <c r="D1565">
        <v>1950.31</v>
      </c>
      <c r="E1565">
        <v>1947.4</v>
      </c>
      <c r="F1565">
        <v>116.72499999999999</v>
      </c>
      <c r="G1565">
        <v>291.47899999999998</v>
      </c>
      <c r="H1565">
        <v>107.83799999999999</v>
      </c>
      <c r="I1565" s="9">
        <v>2.5954599999999998E-19</v>
      </c>
      <c r="J1565">
        <v>83422.600000000006</v>
      </c>
      <c r="K1565">
        <v>0</v>
      </c>
      <c r="L1565" t="s">
        <v>43</v>
      </c>
    </row>
    <row r="1566" spans="1:25" x14ac:dyDescent="0.25">
      <c r="A1566" t="s">
        <v>52</v>
      </c>
      <c r="B1566">
        <v>2012.64</v>
      </c>
      <c r="C1566">
        <v>1949.12</v>
      </c>
      <c r="D1566">
        <v>1949.04</v>
      </c>
      <c r="E1566">
        <v>1946.15</v>
      </c>
      <c r="F1566">
        <v>117.26</v>
      </c>
      <c r="G1566">
        <v>291.28800000000001</v>
      </c>
      <c r="H1566">
        <v>107.83199999999999</v>
      </c>
      <c r="I1566" s="9">
        <v>5.7532199999999997E-24</v>
      </c>
      <c r="J1566">
        <v>72413</v>
      </c>
      <c r="K1566">
        <v>0</v>
      </c>
      <c r="L1566" t="s">
        <v>43</v>
      </c>
    </row>
    <row r="1567" spans="1:25" x14ac:dyDescent="0.25">
      <c r="A1567" t="s">
        <v>52</v>
      </c>
      <c r="B1567">
        <v>2033.41</v>
      </c>
      <c r="C1567">
        <v>1970.24</v>
      </c>
      <c r="D1567">
        <v>1970.16</v>
      </c>
      <c r="E1567">
        <v>1967.16</v>
      </c>
      <c r="F1567">
        <v>117.44799999999999</v>
      </c>
      <c r="G1567">
        <v>292.72699999999998</v>
      </c>
      <c r="H1567">
        <v>107.991</v>
      </c>
      <c r="I1567" s="9">
        <v>9.0717499999999996E-22</v>
      </c>
      <c r="J1567">
        <v>77154.600000000006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2042.44</v>
      </c>
      <c r="C1568">
        <v>1980.07</v>
      </c>
      <c r="D1568">
        <v>1979.99</v>
      </c>
      <c r="E1568">
        <v>1977.07</v>
      </c>
      <c r="F1568">
        <v>117.971</v>
      </c>
      <c r="G1568">
        <v>295.25700000000001</v>
      </c>
      <c r="H1568">
        <v>109.336</v>
      </c>
      <c r="I1568" s="9">
        <v>4.6378400000000001E-20</v>
      </c>
      <c r="J1568">
        <v>38306</v>
      </c>
      <c r="K1568">
        <v>0</v>
      </c>
      <c r="L1568" t="s">
        <v>43</v>
      </c>
      <c r="R1568">
        <f>AVERAGE(B1519:B1568)</f>
        <v>2028.3014000000007</v>
      </c>
      <c r="S1568">
        <f>AVERAGE(C1519:C1568)</f>
        <v>1964.9194000000002</v>
      </c>
      <c r="U1568">
        <f>_xlfn.VAR.P(B1519:B1568)</f>
        <v>172.5400200399994</v>
      </c>
      <c r="V1568">
        <f>_xlfn.VAR.P(C1519:C1568)</f>
        <v>159.38422564000032</v>
      </c>
      <c r="X1568">
        <f>1.96*SQRT(U1568)/50</f>
        <v>0.51490960021567345</v>
      </c>
      <c r="Y1568">
        <f>1.96*SQRT(V1568)/50</f>
        <v>0.49489006505228017</v>
      </c>
    </row>
    <row r="1569" spans="1:12" x14ac:dyDescent="0.25">
      <c r="A1569" t="s">
        <v>52</v>
      </c>
      <c r="B1569">
        <v>101569.6838</v>
      </c>
      <c r="C1569" t="s">
        <v>37</v>
      </c>
    </row>
    <row r="1570" spans="1:12" x14ac:dyDescent="0.25">
      <c r="A1570" t="s">
        <v>77</v>
      </c>
      <c r="B1570">
        <v>1798.46</v>
      </c>
      <c r="C1570">
        <v>1796.63</v>
      </c>
      <c r="D1570">
        <v>1796.55</v>
      </c>
      <c r="E1570">
        <v>1793.64</v>
      </c>
      <c r="F1570">
        <v>118.294</v>
      </c>
      <c r="G1570">
        <v>0</v>
      </c>
      <c r="H1570">
        <v>109.551</v>
      </c>
      <c r="I1570" s="9">
        <v>5.7862399999999997E-22</v>
      </c>
      <c r="J1570">
        <v>65636.600000000006</v>
      </c>
      <c r="K1570">
        <v>0</v>
      </c>
      <c r="L1570" t="s">
        <v>43</v>
      </c>
    </row>
    <row r="1571" spans="1:12" x14ac:dyDescent="0.25">
      <c r="A1571" t="s">
        <v>77</v>
      </c>
      <c r="B1571">
        <v>1792.9</v>
      </c>
      <c r="C1571">
        <v>1791.24</v>
      </c>
      <c r="D1571">
        <v>1791.16</v>
      </c>
      <c r="E1571">
        <v>1788.22</v>
      </c>
      <c r="F1571">
        <v>118.512</v>
      </c>
      <c r="G1571">
        <v>0</v>
      </c>
      <c r="H1571">
        <v>111.349</v>
      </c>
      <c r="I1571" s="9">
        <v>2.24021E-20</v>
      </c>
      <c r="J1571">
        <v>20490.900000000001</v>
      </c>
      <c r="K1571">
        <v>0</v>
      </c>
      <c r="L1571" t="s">
        <v>43</v>
      </c>
    </row>
    <row r="1572" spans="1:12" x14ac:dyDescent="0.25">
      <c r="A1572" t="s">
        <v>77</v>
      </c>
      <c r="B1572">
        <v>1793.18</v>
      </c>
      <c r="C1572">
        <v>1791.21</v>
      </c>
      <c r="D1572">
        <v>1791.13</v>
      </c>
      <c r="E1572">
        <v>1788.25</v>
      </c>
      <c r="F1572">
        <v>117.07</v>
      </c>
      <c r="G1572">
        <v>0</v>
      </c>
      <c r="H1572">
        <v>109.30500000000001</v>
      </c>
      <c r="I1572" s="9">
        <v>3.5216000000000002E-20</v>
      </c>
      <c r="J1572">
        <v>39222.300000000003</v>
      </c>
      <c r="K1572">
        <v>0</v>
      </c>
      <c r="L1572" t="s">
        <v>43</v>
      </c>
    </row>
    <row r="1573" spans="1:12" x14ac:dyDescent="0.25">
      <c r="A1573" t="s">
        <v>77</v>
      </c>
      <c r="B1573">
        <v>1793.95</v>
      </c>
      <c r="C1573">
        <v>1792.25</v>
      </c>
      <c r="D1573">
        <v>1792.17</v>
      </c>
      <c r="E1573">
        <v>1789.28</v>
      </c>
      <c r="F1573">
        <v>117.038</v>
      </c>
      <c r="G1573">
        <v>0</v>
      </c>
      <c r="H1573">
        <v>110.03</v>
      </c>
      <c r="I1573" s="9">
        <v>8.9896299999999994E-22</v>
      </c>
      <c r="J1573">
        <v>45829.8</v>
      </c>
      <c r="K1573">
        <v>0</v>
      </c>
      <c r="L1573" t="s">
        <v>43</v>
      </c>
    </row>
    <row r="1574" spans="1:12" x14ac:dyDescent="0.25">
      <c r="A1574" t="s">
        <v>77</v>
      </c>
      <c r="B1574">
        <v>1798.35</v>
      </c>
      <c r="C1574">
        <v>1796.63</v>
      </c>
      <c r="D1574">
        <v>1796.55</v>
      </c>
      <c r="E1574">
        <v>1793.67</v>
      </c>
      <c r="F1574">
        <v>118.084</v>
      </c>
      <c r="G1574">
        <v>0</v>
      </c>
      <c r="H1574">
        <v>109.58199999999999</v>
      </c>
      <c r="I1574" s="9">
        <v>4.4838100000000001E-22</v>
      </c>
      <c r="J1574">
        <v>18631.5</v>
      </c>
      <c r="K1574">
        <v>0</v>
      </c>
      <c r="L1574" t="s">
        <v>43</v>
      </c>
    </row>
    <row r="1575" spans="1:12" x14ac:dyDescent="0.25">
      <c r="A1575" t="s">
        <v>77</v>
      </c>
      <c r="B1575">
        <v>1796.84</v>
      </c>
      <c r="C1575">
        <v>1795.18</v>
      </c>
      <c r="D1575">
        <v>1795.1</v>
      </c>
      <c r="E1575">
        <v>1792.21</v>
      </c>
      <c r="F1575">
        <v>119.627</v>
      </c>
      <c r="G1575">
        <v>0</v>
      </c>
      <c r="H1575">
        <v>110.629</v>
      </c>
      <c r="I1575" s="9">
        <v>9.6517899999999995E-22</v>
      </c>
      <c r="J1575">
        <v>49126.1</v>
      </c>
      <c r="K1575">
        <v>0</v>
      </c>
      <c r="L1575" t="s">
        <v>43</v>
      </c>
    </row>
    <row r="1576" spans="1:12" x14ac:dyDescent="0.25">
      <c r="A1576" t="s">
        <v>77</v>
      </c>
      <c r="B1576">
        <v>1784.38</v>
      </c>
      <c r="C1576">
        <v>1782.72</v>
      </c>
      <c r="D1576">
        <v>1782.65</v>
      </c>
      <c r="E1576">
        <v>1779.8</v>
      </c>
      <c r="F1576">
        <v>117.295</v>
      </c>
      <c r="G1576">
        <v>0</v>
      </c>
      <c r="H1576">
        <v>109.47</v>
      </c>
      <c r="I1576" s="9">
        <v>3.6886E-23</v>
      </c>
      <c r="J1576">
        <v>30003.4</v>
      </c>
      <c r="K1576">
        <v>0</v>
      </c>
      <c r="L1576" t="s">
        <v>43</v>
      </c>
    </row>
    <row r="1577" spans="1:12" x14ac:dyDescent="0.25">
      <c r="A1577" t="s">
        <v>77</v>
      </c>
      <c r="B1577">
        <v>1807.73</v>
      </c>
      <c r="C1577">
        <v>1806.14</v>
      </c>
      <c r="D1577">
        <v>1806.08</v>
      </c>
      <c r="E1577">
        <v>1803.08</v>
      </c>
      <c r="F1577">
        <v>116.911</v>
      </c>
      <c r="G1577">
        <v>0</v>
      </c>
      <c r="H1577">
        <v>108.827</v>
      </c>
      <c r="I1577" s="9">
        <v>2.09107E-20</v>
      </c>
      <c r="J1577">
        <v>57998.400000000001</v>
      </c>
      <c r="K1577">
        <v>0</v>
      </c>
      <c r="L1577" t="s">
        <v>43</v>
      </c>
    </row>
    <row r="1578" spans="1:12" x14ac:dyDescent="0.25">
      <c r="A1578" t="s">
        <v>77</v>
      </c>
      <c r="B1578">
        <v>1778.21</v>
      </c>
      <c r="C1578">
        <v>1776.63</v>
      </c>
      <c r="D1578">
        <v>1776.57</v>
      </c>
      <c r="E1578">
        <v>1773.71</v>
      </c>
      <c r="F1578">
        <v>116.569</v>
      </c>
      <c r="G1578">
        <v>0</v>
      </c>
      <c r="H1578">
        <v>108.681</v>
      </c>
      <c r="I1578" s="9">
        <v>1.8820999999999999E-21</v>
      </c>
      <c r="J1578">
        <v>34335.4</v>
      </c>
      <c r="K1578">
        <v>0</v>
      </c>
      <c r="L1578" t="s">
        <v>43</v>
      </c>
    </row>
    <row r="1579" spans="1:12" x14ac:dyDescent="0.25">
      <c r="A1579" t="s">
        <v>77</v>
      </c>
      <c r="B1579">
        <v>1790.19</v>
      </c>
      <c r="C1579">
        <v>1788.58</v>
      </c>
      <c r="D1579">
        <v>1788.51</v>
      </c>
      <c r="E1579">
        <v>1785.6</v>
      </c>
      <c r="F1579">
        <v>117.11199999999999</v>
      </c>
      <c r="G1579">
        <v>0</v>
      </c>
      <c r="H1579">
        <v>108.90600000000001</v>
      </c>
      <c r="I1579" s="9">
        <v>2.3169300000000001E-20</v>
      </c>
      <c r="J1579">
        <v>26043.7</v>
      </c>
      <c r="K1579">
        <v>0</v>
      </c>
      <c r="L1579" t="s">
        <v>43</v>
      </c>
    </row>
    <row r="1580" spans="1:12" x14ac:dyDescent="0.25">
      <c r="A1580" t="s">
        <v>77</v>
      </c>
      <c r="B1580">
        <v>1780.06</v>
      </c>
      <c r="C1580">
        <v>1778.17</v>
      </c>
      <c r="D1580">
        <v>1778.1</v>
      </c>
      <c r="E1580">
        <v>1775.22</v>
      </c>
      <c r="F1580">
        <v>117.738</v>
      </c>
      <c r="G1580">
        <v>0</v>
      </c>
      <c r="H1580">
        <v>108.958</v>
      </c>
      <c r="I1580" s="9">
        <v>5.3217699999999996E-22</v>
      </c>
      <c r="J1580">
        <v>43826.9</v>
      </c>
      <c r="K1580">
        <v>0</v>
      </c>
      <c r="L1580" t="s">
        <v>43</v>
      </c>
    </row>
    <row r="1581" spans="1:12" x14ac:dyDescent="0.25">
      <c r="A1581" t="s">
        <v>77</v>
      </c>
      <c r="B1581">
        <v>1778.07</v>
      </c>
      <c r="C1581">
        <v>1776.44</v>
      </c>
      <c r="D1581">
        <v>1776.37</v>
      </c>
      <c r="E1581">
        <v>1773.52</v>
      </c>
      <c r="F1581">
        <v>116.517</v>
      </c>
      <c r="G1581">
        <v>0</v>
      </c>
      <c r="H1581">
        <v>108.494</v>
      </c>
      <c r="I1581" s="9">
        <v>1.0935E-21</v>
      </c>
      <c r="J1581">
        <v>24683.8</v>
      </c>
      <c r="K1581">
        <v>0</v>
      </c>
      <c r="L1581" t="s">
        <v>43</v>
      </c>
    </row>
    <row r="1582" spans="1:12" x14ac:dyDescent="0.25">
      <c r="A1582" t="s">
        <v>77</v>
      </c>
      <c r="B1582">
        <v>1792.46</v>
      </c>
      <c r="C1582">
        <v>1790.89</v>
      </c>
      <c r="D1582">
        <v>1790.82</v>
      </c>
      <c r="E1582">
        <v>1787.95</v>
      </c>
      <c r="F1582">
        <v>117.696</v>
      </c>
      <c r="G1582">
        <v>0</v>
      </c>
      <c r="H1582">
        <v>109.41800000000001</v>
      </c>
      <c r="I1582" s="9">
        <v>2.2725499999999999E-21</v>
      </c>
      <c r="J1582">
        <v>37828.9</v>
      </c>
      <c r="K1582">
        <v>0</v>
      </c>
      <c r="L1582" t="s">
        <v>43</v>
      </c>
    </row>
    <row r="1583" spans="1:12" x14ac:dyDescent="0.25">
      <c r="A1583" t="s">
        <v>77</v>
      </c>
      <c r="B1583">
        <v>1780.92</v>
      </c>
      <c r="C1583">
        <v>1779.34</v>
      </c>
      <c r="D1583">
        <v>1779.27</v>
      </c>
      <c r="E1583">
        <v>1776.39</v>
      </c>
      <c r="F1583">
        <v>116.684</v>
      </c>
      <c r="G1583">
        <v>0</v>
      </c>
      <c r="H1583">
        <v>108.85599999999999</v>
      </c>
      <c r="I1583" s="9">
        <v>1.0977199999999999E-21</v>
      </c>
      <c r="J1583">
        <v>40879.300000000003</v>
      </c>
      <c r="K1583">
        <v>0</v>
      </c>
      <c r="L1583" t="s">
        <v>43</v>
      </c>
    </row>
    <row r="1584" spans="1:12" x14ac:dyDescent="0.25">
      <c r="A1584" t="s">
        <v>77</v>
      </c>
      <c r="B1584">
        <v>1807.91</v>
      </c>
      <c r="C1584">
        <v>1806.29</v>
      </c>
      <c r="D1584">
        <v>1806.22</v>
      </c>
      <c r="E1584">
        <v>1803.29</v>
      </c>
      <c r="F1584">
        <v>118.31399999999999</v>
      </c>
      <c r="G1584">
        <v>0</v>
      </c>
      <c r="H1584">
        <v>108.84699999999999</v>
      </c>
      <c r="I1584" s="9">
        <v>1.4974000000000001E-19</v>
      </c>
      <c r="J1584">
        <v>21934.5</v>
      </c>
      <c r="K1584">
        <v>0</v>
      </c>
      <c r="L1584" t="s">
        <v>43</v>
      </c>
    </row>
    <row r="1585" spans="1:12" x14ac:dyDescent="0.25">
      <c r="A1585" t="s">
        <v>77</v>
      </c>
      <c r="B1585">
        <v>1781.88</v>
      </c>
      <c r="C1585">
        <v>1780.22</v>
      </c>
      <c r="D1585">
        <v>1780.14</v>
      </c>
      <c r="E1585">
        <v>1777.28</v>
      </c>
      <c r="F1585">
        <v>117.315</v>
      </c>
      <c r="G1585">
        <v>0</v>
      </c>
      <c r="H1585">
        <v>109.042</v>
      </c>
      <c r="I1585" s="9">
        <v>2.8511800000000003E-20</v>
      </c>
      <c r="J1585">
        <v>74011.899999999994</v>
      </c>
      <c r="K1585">
        <v>0</v>
      </c>
      <c r="L1585" t="s">
        <v>43</v>
      </c>
    </row>
    <row r="1586" spans="1:12" x14ac:dyDescent="0.25">
      <c r="A1586" t="s">
        <v>77</v>
      </c>
      <c r="B1586">
        <v>1784.08</v>
      </c>
      <c r="C1586">
        <v>1782.43</v>
      </c>
      <c r="D1586">
        <v>1782.36</v>
      </c>
      <c r="E1586">
        <v>1779.45</v>
      </c>
      <c r="F1586">
        <v>117.742</v>
      </c>
      <c r="G1586">
        <v>0</v>
      </c>
      <c r="H1586">
        <v>109.026</v>
      </c>
      <c r="I1586" s="9">
        <v>2.4536700000000001E-24</v>
      </c>
      <c r="J1586">
        <v>34044.400000000001</v>
      </c>
      <c r="K1586">
        <v>0</v>
      </c>
      <c r="L1586" t="s">
        <v>43</v>
      </c>
    </row>
    <row r="1587" spans="1:12" x14ac:dyDescent="0.25">
      <c r="A1587" t="s">
        <v>77</v>
      </c>
      <c r="B1587">
        <v>1803.92</v>
      </c>
      <c r="C1587">
        <v>1802.28</v>
      </c>
      <c r="D1587">
        <v>1802.21</v>
      </c>
      <c r="E1587">
        <v>1799.32</v>
      </c>
      <c r="F1587">
        <v>119.116</v>
      </c>
      <c r="G1587">
        <v>0</v>
      </c>
      <c r="H1587">
        <v>111.809</v>
      </c>
      <c r="I1587" s="9">
        <v>1.6597599999999999E-22</v>
      </c>
      <c r="J1587">
        <v>44639.6</v>
      </c>
      <c r="K1587">
        <v>0</v>
      </c>
      <c r="L1587" t="s">
        <v>43</v>
      </c>
    </row>
    <row r="1588" spans="1:12" x14ac:dyDescent="0.25">
      <c r="A1588" t="s">
        <v>77</v>
      </c>
      <c r="B1588">
        <v>1778.06</v>
      </c>
      <c r="C1588">
        <v>1776.45</v>
      </c>
      <c r="D1588">
        <v>1776.38</v>
      </c>
      <c r="E1588">
        <v>1773.43</v>
      </c>
      <c r="F1588">
        <v>117.303</v>
      </c>
      <c r="G1588">
        <v>0</v>
      </c>
      <c r="H1588">
        <v>108.953</v>
      </c>
      <c r="I1588" s="9">
        <v>8.0546199999999997E-22</v>
      </c>
      <c r="J1588">
        <v>61762.7</v>
      </c>
      <c r="K1588">
        <v>0</v>
      </c>
      <c r="L1588" t="s">
        <v>43</v>
      </c>
    </row>
    <row r="1589" spans="1:12" x14ac:dyDescent="0.25">
      <c r="A1589" t="s">
        <v>77</v>
      </c>
      <c r="B1589">
        <v>1790.68</v>
      </c>
      <c r="C1589">
        <v>1789.01</v>
      </c>
      <c r="D1589">
        <v>1788.94</v>
      </c>
      <c r="E1589">
        <v>1786.07</v>
      </c>
      <c r="F1589">
        <v>117.486</v>
      </c>
      <c r="G1589">
        <v>0</v>
      </c>
      <c r="H1589">
        <v>109.866</v>
      </c>
      <c r="I1589" s="9">
        <v>8.5526900000000005E-20</v>
      </c>
      <c r="J1589">
        <v>27951.8</v>
      </c>
      <c r="K1589">
        <v>0</v>
      </c>
      <c r="L1589" t="s">
        <v>43</v>
      </c>
    </row>
    <row r="1590" spans="1:12" x14ac:dyDescent="0.25">
      <c r="A1590" t="s">
        <v>77</v>
      </c>
      <c r="B1590">
        <v>1799.55</v>
      </c>
      <c r="C1590">
        <v>1797.86</v>
      </c>
      <c r="D1590">
        <v>1797.78</v>
      </c>
      <c r="E1590">
        <v>1794.88</v>
      </c>
      <c r="F1590">
        <v>118.85299999999999</v>
      </c>
      <c r="G1590">
        <v>0</v>
      </c>
      <c r="H1590">
        <v>109.604</v>
      </c>
      <c r="I1590" s="9">
        <v>4.2979899999999996E-22</v>
      </c>
      <c r="J1590">
        <v>92775.1</v>
      </c>
      <c r="K1590">
        <v>0</v>
      </c>
      <c r="L1590" t="s">
        <v>43</v>
      </c>
    </row>
    <row r="1591" spans="1:12" x14ac:dyDescent="0.25">
      <c r="A1591" t="s">
        <v>77</v>
      </c>
      <c r="B1591">
        <v>1799.37</v>
      </c>
      <c r="C1591">
        <v>1797.63</v>
      </c>
      <c r="D1591">
        <v>1797.56</v>
      </c>
      <c r="E1591">
        <v>1794.69</v>
      </c>
      <c r="F1591">
        <v>118.712</v>
      </c>
      <c r="G1591">
        <v>0</v>
      </c>
      <c r="H1591">
        <v>110.105</v>
      </c>
      <c r="I1591" s="9">
        <v>4.2438499999999998E-22</v>
      </c>
      <c r="J1591">
        <v>29280.799999999999</v>
      </c>
      <c r="K1591">
        <v>0</v>
      </c>
      <c r="L1591" t="s">
        <v>43</v>
      </c>
    </row>
    <row r="1592" spans="1:12" x14ac:dyDescent="0.25">
      <c r="A1592" t="s">
        <v>77</v>
      </c>
      <c r="B1592">
        <v>1783.14</v>
      </c>
      <c r="C1592">
        <v>1781.52</v>
      </c>
      <c r="D1592">
        <v>1781.46</v>
      </c>
      <c r="E1592">
        <v>1778.62</v>
      </c>
      <c r="F1592">
        <v>116.812</v>
      </c>
      <c r="G1592">
        <v>0</v>
      </c>
      <c r="H1592">
        <v>109.142</v>
      </c>
      <c r="I1592" s="9">
        <v>4.3399899999999998E-20</v>
      </c>
      <c r="J1592">
        <v>43073.2</v>
      </c>
      <c r="K1592">
        <v>0</v>
      </c>
      <c r="L1592" t="s">
        <v>43</v>
      </c>
    </row>
    <row r="1593" spans="1:12" x14ac:dyDescent="0.25">
      <c r="A1593" t="s">
        <v>77</v>
      </c>
      <c r="B1593">
        <v>1780.41</v>
      </c>
      <c r="C1593">
        <v>1778.83</v>
      </c>
      <c r="D1593">
        <v>1778.77</v>
      </c>
      <c r="E1593">
        <v>1775.91</v>
      </c>
      <c r="F1593">
        <v>116.896</v>
      </c>
      <c r="G1593">
        <v>0</v>
      </c>
      <c r="H1593">
        <v>108.53700000000001</v>
      </c>
      <c r="I1593" s="9">
        <v>8.3468400000000006E-20</v>
      </c>
      <c r="J1593">
        <v>44545.4</v>
      </c>
      <c r="K1593">
        <v>0</v>
      </c>
      <c r="L1593" t="s">
        <v>43</v>
      </c>
    </row>
    <row r="1594" spans="1:12" x14ac:dyDescent="0.25">
      <c r="A1594" t="s">
        <v>77</v>
      </c>
      <c r="B1594">
        <v>1790.06</v>
      </c>
      <c r="C1594">
        <v>1788.46</v>
      </c>
      <c r="D1594">
        <v>1788.4</v>
      </c>
      <c r="E1594">
        <v>1785.53</v>
      </c>
      <c r="F1594">
        <v>117.006</v>
      </c>
      <c r="G1594">
        <v>0</v>
      </c>
      <c r="H1594">
        <v>109.011</v>
      </c>
      <c r="I1594" s="9">
        <v>2.24066E-20</v>
      </c>
      <c r="J1594">
        <v>61400.6</v>
      </c>
      <c r="K1594">
        <v>0</v>
      </c>
      <c r="L1594" t="s">
        <v>43</v>
      </c>
    </row>
    <row r="1595" spans="1:12" x14ac:dyDescent="0.25">
      <c r="A1595" t="s">
        <v>77</v>
      </c>
      <c r="B1595">
        <v>1796.04</v>
      </c>
      <c r="C1595">
        <v>1794.28</v>
      </c>
      <c r="D1595">
        <v>1794.21</v>
      </c>
      <c r="E1595">
        <v>1791.36</v>
      </c>
      <c r="F1595">
        <v>117.93899999999999</v>
      </c>
      <c r="G1595">
        <v>0</v>
      </c>
      <c r="H1595">
        <v>108.946</v>
      </c>
      <c r="I1595" s="9">
        <v>2.5425200000000001E-21</v>
      </c>
      <c r="J1595">
        <v>25889.3</v>
      </c>
      <c r="K1595">
        <v>0</v>
      </c>
      <c r="L1595" t="s">
        <v>43</v>
      </c>
    </row>
    <row r="1596" spans="1:12" x14ac:dyDescent="0.25">
      <c r="A1596" t="s">
        <v>77</v>
      </c>
      <c r="B1596">
        <v>1797.02</v>
      </c>
      <c r="C1596">
        <v>1795.39</v>
      </c>
      <c r="D1596">
        <v>1795.31</v>
      </c>
      <c r="E1596">
        <v>1792.45</v>
      </c>
      <c r="F1596">
        <v>117.673</v>
      </c>
      <c r="G1596">
        <v>0</v>
      </c>
      <c r="H1596">
        <v>108.526</v>
      </c>
      <c r="I1596" s="9">
        <v>2.89453E-23</v>
      </c>
      <c r="J1596">
        <v>53258.9</v>
      </c>
      <c r="K1596">
        <v>0</v>
      </c>
      <c r="L1596" t="s">
        <v>43</v>
      </c>
    </row>
    <row r="1597" spans="1:12" x14ac:dyDescent="0.25">
      <c r="A1597" t="s">
        <v>77</v>
      </c>
      <c r="B1597">
        <v>1798.37</v>
      </c>
      <c r="C1597">
        <v>1796.56</v>
      </c>
      <c r="D1597">
        <v>1796.48</v>
      </c>
      <c r="E1597">
        <v>1793.57</v>
      </c>
      <c r="F1597">
        <v>117.254</v>
      </c>
      <c r="G1597">
        <v>0</v>
      </c>
      <c r="H1597">
        <v>109.536</v>
      </c>
      <c r="I1597" s="9">
        <v>2.0826600000000001E-21</v>
      </c>
      <c r="J1597">
        <v>16920.8</v>
      </c>
      <c r="K1597">
        <v>0</v>
      </c>
      <c r="L1597" t="s">
        <v>43</v>
      </c>
    </row>
    <row r="1598" spans="1:12" x14ac:dyDescent="0.25">
      <c r="A1598" t="s">
        <v>77</v>
      </c>
      <c r="B1598">
        <v>1789.84</v>
      </c>
      <c r="C1598">
        <v>1788.11</v>
      </c>
      <c r="D1598">
        <v>1788.04</v>
      </c>
      <c r="E1598">
        <v>1785.12</v>
      </c>
      <c r="F1598">
        <v>116.47199999999999</v>
      </c>
      <c r="G1598">
        <v>0</v>
      </c>
      <c r="H1598">
        <v>109.04600000000001</v>
      </c>
      <c r="I1598" s="9">
        <v>1.0590800000000001E-20</v>
      </c>
      <c r="J1598">
        <v>58994</v>
      </c>
      <c r="K1598">
        <v>0</v>
      </c>
      <c r="L1598" t="s">
        <v>43</v>
      </c>
    </row>
    <row r="1599" spans="1:12" x14ac:dyDescent="0.25">
      <c r="A1599" t="s">
        <v>77</v>
      </c>
      <c r="B1599">
        <v>1787.77</v>
      </c>
      <c r="C1599">
        <v>1786.17</v>
      </c>
      <c r="D1599">
        <v>1786.1</v>
      </c>
      <c r="E1599">
        <v>1783.19</v>
      </c>
      <c r="F1599">
        <v>117.584</v>
      </c>
      <c r="G1599">
        <v>0</v>
      </c>
      <c r="H1599">
        <v>109.101</v>
      </c>
      <c r="I1599" s="9">
        <v>9.0097799999999996E-26</v>
      </c>
      <c r="J1599">
        <v>36899.5</v>
      </c>
      <c r="K1599">
        <v>0</v>
      </c>
      <c r="L1599" t="s">
        <v>43</v>
      </c>
    </row>
    <row r="1600" spans="1:12" x14ac:dyDescent="0.25">
      <c r="A1600" t="s">
        <v>77</v>
      </c>
      <c r="B1600">
        <v>1799.28</v>
      </c>
      <c r="C1600">
        <v>1797.48</v>
      </c>
      <c r="D1600">
        <v>1797.41</v>
      </c>
      <c r="E1600">
        <v>1794.55</v>
      </c>
      <c r="F1600">
        <v>117.718</v>
      </c>
      <c r="G1600">
        <v>0</v>
      </c>
      <c r="H1600">
        <v>108.64700000000001</v>
      </c>
      <c r="I1600" s="9">
        <v>2.95618E-24</v>
      </c>
      <c r="J1600">
        <v>19649.3</v>
      </c>
      <c r="K1600">
        <v>0</v>
      </c>
      <c r="L1600" t="s">
        <v>43</v>
      </c>
    </row>
    <row r="1601" spans="1:12" x14ac:dyDescent="0.25">
      <c r="A1601" t="s">
        <v>77</v>
      </c>
      <c r="B1601">
        <v>1783.92</v>
      </c>
      <c r="C1601">
        <v>1782.32</v>
      </c>
      <c r="D1601">
        <v>1782.25</v>
      </c>
      <c r="E1601">
        <v>1779.37</v>
      </c>
      <c r="F1601">
        <v>118.761</v>
      </c>
      <c r="G1601">
        <v>0</v>
      </c>
      <c r="H1601">
        <v>108.479</v>
      </c>
      <c r="I1601" s="9">
        <v>3.00263E-21</v>
      </c>
      <c r="J1601">
        <v>16698.3</v>
      </c>
      <c r="K1601">
        <v>0</v>
      </c>
      <c r="L1601" t="s">
        <v>43</v>
      </c>
    </row>
    <row r="1602" spans="1:12" x14ac:dyDescent="0.25">
      <c r="A1602" t="s">
        <v>77</v>
      </c>
      <c r="B1602">
        <v>1807.58</v>
      </c>
      <c r="C1602">
        <v>1805.97</v>
      </c>
      <c r="D1602">
        <v>1805.89</v>
      </c>
      <c r="E1602">
        <v>1802.99</v>
      </c>
      <c r="F1602">
        <v>120.223</v>
      </c>
      <c r="G1602">
        <v>0</v>
      </c>
      <c r="H1602">
        <v>110.13500000000001</v>
      </c>
      <c r="I1602" s="9">
        <v>1.42812E-21</v>
      </c>
      <c r="J1602">
        <v>140638</v>
      </c>
      <c r="K1602">
        <v>0</v>
      </c>
      <c r="L1602" t="s">
        <v>43</v>
      </c>
    </row>
    <row r="1603" spans="1:12" x14ac:dyDescent="0.25">
      <c r="A1603" t="s">
        <v>77</v>
      </c>
      <c r="B1603">
        <v>1842.1</v>
      </c>
      <c r="C1603">
        <v>1840.28</v>
      </c>
      <c r="D1603">
        <v>1840.19</v>
      </c>
      <c r="E1603">
        <v>1837.24</v>
      </c>
      <c r="F1603">
        <v>120.992</v>
      </c>
      <c r="G1603">
        <v>0</v>
      </c>
      <c r="H1603">
        <v>112.23</v>
      </c>
      <c r="I1603" s="9">
        <v>5.4932900000000004E-21</v>
      </c>
      <c r="J1603">
        <v>107906</v>
      </c>
      <c r="K1603">
        <v>0</v>
      </c>
      <c r="L1603" t="s">
        <v>43</v>
      </c>
    </row>
    <row r="1604" spans="1:12" x14ac:dyDescent="0.25">
      <c r="A1604" t="s">
        <v>77</v>
      </c>
      <c r="B1604">
        <v>1811.67</v>
      </c>
      <c r="C1604">
        <v>1810.11</v>
      </c>
      <c r="D1604">
        <v>1810.04</v>
      </c>
      <c r="E1604">
        <v>1807.07</v>
      </c>
      <c r="F1604">
        <v>117.779</v>
      </c>
      <c r="G1604">
        <v>0</v>
      </c>
      <c r="H1604">
        <v>109.32</v>
      </c>
      <c r="I1604" s="9">
        <v>4.48285E-23</v>
      </c>
      <c r="J1604">
        <v>39365.4</v>
      </c>
      <c r="K1604">
        <v>0</v>
      </c>
      <c r="L1604" t="s">
        <v>43</v>
      </c>
    </row>
    <row r="1605" spans="1:12" x14ac:dyDescent="0.25">
      <c r="A1605" t="s">
        <v>77</v>
      </c>
      <c r="B1605">
        <v>1796.57</v>
      </c>
      <c r="C1605">
        <v>1794.87</v>
      </c>
      <c r="D1605">
        <v>1794.8</v>
      </c>
      <c r="E1605">
        <v>1791.94</v>
      </c>
      <c r="F1605">
        <v>117.383</v>
      </c>
      <c r="G1605">
        <v>0</v>
      </c>
      <c r="H1605">
        <v>108.411</v>
      </c>
      <c r="I1605" s="9">
        <v>1.10832E-20</v>
      </c>
      <c r="J1605">
        <v>92176.1</v>
      </c>
      <c r="K1605">
        <v>0</v>
      </c>
      <c r="L1605" t="s">
        <v>43</v>
      </c>
    </row>
    <row r="1606" spans="1:12" x14ac:dyDescent="0.25">
      <c r="A1606" t="s">
        <v>77</v>
      </c>
      <c r="B1606">
        <v>1784.84</v>
      </c>
      <c r="C1606">
        <v>1783.17</v>
      </c>
      <c r="D1606">
        <v>1783.11</v>
      </c>
      <c r="E1606">
        <v>1780.2</v>
      </c>
      <c r="F1606">
        <v>117.059</v>
      </c>
      <c r="G1606">
        <v>0</v>
      </c>
      <c r="H1606">
        <v>109.256</v>
      </c>
      <c r="I1606" s="9">
        <v>4.8876700000000002E-22</v>
      </c>
      <c r="J1606">
        <v>77563</v>
      </c>
      <c r="K1606">
        <v>0</v>
      </c>
      <c r="L1606" t="s">
        <v>43</v>
      </c>
    </row>
    <row r="1607" spans="1:12" x14ac:dyDescent="0.25">
      <c r="A1607" t="s">
        <v>77</v>
      </c>
      <c r="B1607">
        <v>1783.28</v>
      </c>
      <c r="C1607">
        <v>1781.66</v>
      </c>
      <c r="D1607">
        <v>1781.57</v>
      </c>
      <c r="E1607">
        <v>1778.67</v>
      </c>
      <c r="F1607">
        <v>118.27500000000001</v>
      </c>
      <c r="G1607">
        <v>0</v>
      </c>
      <c r="H1607">
        <v>108.227</v>
      </c>
      <c r="I1607" s="9">
        <v>5.6313600000000001E-21</v>
      </c>
      <c r="J1607">
        <v>455563</v>
      </c>
      <c r="K1607">
        <v>0</v>
      </c>
      <c r="L1607" t="s">
        <v>43</v>
      </c>
    </row>
    <row r="1608" spans="1:12" x14ac:dyDescent="0.25">
      <c r="A1608" t="s">
        <v>77</v>
      </c>
      <c r="B1608">
        <v>1782.67</v>
      </c>
      <c r="C1608">
        <v>1780.78</v>
      </c>
      <c r="D1608">
        <v>1780.7</v>
      </c>
      <c r="E1608">
        <v>1777.84</v>
      </c>
      <c r="F1608">
        <v>117.849</v>
      </c>
      <c r="G1608">
        <v>0</v>
      </c>
      <c r="H1608">
        <v>108.675</v>
      </c>
      <c r="I1608" s="9">
        <v>2.1395099999999999E-20</v>
      </c>
      <c r="J1608">
        <v>53397</v>
      </c>
      <c r="K1608">
        <v>0</v>
      </c>
      <c r="L1608" t="s">
        <v>43</v>
      </c>
    </row>
    <row r="1609" spans="1:12" x14ac:dyDescent="0.25">
      <c r="A1609" t="s">
        <v>77</v>
      </c>
      <c r="B1609">
        <v>1790.28</v>
      </c>
      <c r="C1609">
        <v>1788.7</v>
      </c>
      <c r="D1609">
        <v>1788.62</v>
      </c>
      <c r="E1609">
        <v>1785.73</v>
      </c>
      <c r="F1609">
        <v>117.755</v>
      </c>
      <c r="G1609">
        <v>0</v>
      </c>
      <c r="H1609">
        <v>109.042</v>
      </c>
      <c r="I1609" s="9">
        <v>5.0568099999999999E-23</v>
      </c>
      <c r="J1609">
        <v>23734.400000000001</v>
      </c>
      <c r="K1609">
        <v>0</v>
      </c>
      <c r="L1609" t="s">
        <v>43</v>
      </c>
    </row>
    <row r="1610" spans="1:12" x14ac:dyDescent="0.25">
      <c r="A1610" t="s">
        <v>77</v>
      </c>
      <c r="B1610">
        <v>1787.4</v>
      </c>
      <c r="C1610">
        <v>1785.83</v>
      </c>
      <c r="D1610">
        <v>1785.73</v>
      </c>
      <c r="E1610">
        <v>1782.85</v>
      </c>
      <c r="F1610">
        <v>117.633</v>
      </c>
      <c r="G1610">
        <v>0</v>
      </c>
      <c r="H1610">
        <v>108.754</v>
      </c>
      <c r="I1610" s="9">
        <v>1.25272E-21</v>
      </c>
      <c r="J1610">
        <v>51948.7</v>
      </c>
      <c r="K1610">
        <v>0</v>
      </c>
      <c r="L1610" t="s">
        <v>43</v>
      </c>
    </row>
    <row r="1611" spans="1:12" x14ac:dyDescent="0.25">
      <c r="A1611" t="s">
        <v>77</v>
      </c>
      <c r="B1611">
        <v>1782.81</v>
      </c>
      <c r="C1611">
        <v>1780.98</v>
      </c>
      <c r="D1611">
        <v>1780.91</v>
      </c>
      <c r="E1611">
        <v>1778.05</v>
      </c>
      <c r="F1611">
        <v>117.66800000000001</v>
      </c>
      <c r="G1611">
        <v>0</v>
      </c>
      <c r="H1611">
        <v>108.477</v>
      </c>
      <c r="I1611" s="9">
        <v>2.5391499999999999E-21</v>
      </c>
      <c r="J1611">
        <v>57228.7</v>
      </c>
      <c r="K1611">
        <v>0</v>
      </c>
      <c r="L1611" t="s">
        <v>43</v>
      </c>
    </row>
    <row r="1612" spans="1:12" x14ac:dyDescent="0.25">
      <c r="A1612" t="s">
        <v>77</v>
      </c>
      <c r="B1612">
        <v>1791.06</v>
      </c>
      <c r="C1612">
        <v>1789.43</v>
      </c>
      <c r="D1612">
        <v>1789.36</v>
      </c>
      <c r="E1612">
        <v>1786.5</v>
      </c>
      <c r="F1612">
        <v>120.261</v>
      </c>
      <c r="G1612">
        <v>0</v>
      </c>
      <c r="H1612">
        <v>109.41200000000001</v>
      </c>
      <c r="I1612" s="9">
        <v>4.1457899999999999E-22</v>
      </c>
      <c r="J1612">
        <v>22075.5</v>
      </c>
      <c r="K1612">
        <v>0</v>
      </c>
      <c r="L1612" t="s">
        <v>43</v>
      </c>
    </row>
    <row r="1613" spans="1:12" x14ac:dyDescent="0.25">
      <c r="A1613" t="s">
        <v>77</v>
      </c>
      <c r="B1613">
        <v>1781.72</v>
      </c>
      <c r="C1613">
        <v>1780.08</v>
      </c>
      <c r="D1613">
        <v>1780.01</v>
      </c>
      <c r="E1613">
        <v>1777.13</v>
      </c>
      <c r="F1613">
        <v>117.38800000000001</v>
      </c>
      <c r="G1613">
        <v>0</v>
      </c>
      <c r="H1613">
        <v>108.98</v>
      </c>
      <c r="I1613" s="9">
        <v>2.3932099999999999E-20</v>
      </c>
      <c r="J1613">
        <v>62127</v>
      </c>
      <c r="K1613">
        <v>0</v>
      </c>
      <c r="L1613" t="s">
        <v>43</v>
      </c>
    </row>
    <row r="1614" spans="1:12" x14ac:dyDescent="0.25">
      <c r="A1614" t="s">
        <v>77</v>
      </c>
      <c r="B1614">
        <v>1789.12</v>
      </c>
      <c r="C1614">
        <v>1787.39</v>
      </c>
      <c r="D1614">
        <v>1787.32</v>
      </c>
      <c r="E1614">
        <v>1784.45</v>
      </c>
      <c r="F1614">
        <v>118.077</v>
      </c>
      <c r="G1614">
        <v>0</v>
      </c>
      <c r="H1614">
        <v>109.715</v>
      </c>
      <c r="I1614" s="9">
        <v>1.2983799999999999E-21</v>
      </c>
      <c r="J1614">
        <v>32018.799999999999</v>
      </c>
      <c r="K1614">
        <v>0</v>
      </c>
      <c r="L1614" t="s">
        <v>43</v>
      </c>
    </row>
    <row r="1615" spans="1:12" x14ac:dyDescent="0.25">
      <c r="A1615" t="s">
        <v>77</v>
      </c>
      <c r="B1615">
        <v>1781.86</v>
      </c>
      <c r="C1615">
        <v>1780.25</v>
      </c>
      <c r="D1615">
        <v>1780.18</v>
      </c>
      <c r="E1615">
        <v>1777.1</v>
      </c>
      <c r="F1615">
        <v>117.474</v>
      </c>
      <c r="G1615">
        <v>0</v>
      </c>
      <c r="H1615">
        <v>108.157</v>
      </c>
      <c r="I1615" s="9">
        <v>1.68485E-21</v>
      </c>
      <c r="J1615">
        <v>62743.6</v>
      </c>
      <c r="K1615">
        <v>0</v>
      </c>
      <c r="L1615" t="s">
        <v>43</v>
      </c>
    </row>
    <row r="1616" spans="1:12" x14ac:dyDescent="0.25">
      <c r="A1616" t="s">
        <v>77</v>
      </c>
      <c r="B1616">
        <v>1808.79</v>
      </c>
      <c r="C1616">
        <v>1807.17</v>
      </c>
      <c r="D1616">
        <v>1807.09</v>
      </c>
      <c r="E1616">
        <v>1804.13</v>
      </c>
      <c r="F1616">
        <v>117.672</v>
      </c>
      <c r="G1616">
        <v>0</v>
      </c>
      <c r="H1616">
        <v>109.749</v>
      </c>
      <c r="I1616" s="9">
        <v>1.87435E-25</v>
      </c>
      <c r="J1616">
        <v>33878.6</v>
      </c>
      <c r="K1616">
        <v>0</v>
      </c>
      <c r="L1616" t="s">
        <v>43</v>
      </c>
    </row>
    <row r="1617" spans="1:25" x14ac:dyDescent="0.25">
      <c r="A1617" t="s">
        <v>77</v>
      </c>
      <c r="B1617">
        <v>1781.1</v>
      </c>
      <c r="C1617">
        <v>1779.51</v>
      </c>
      <c r="D1617">
        <v>1779.45</v>
      </c>
      <c r="E1617">
        <v>1776.6</v>
      </c>
      <c r="F1617">
        <v>118.276</v>
      </c>
      <c r="G1617">
        <v>0</v>
      </c>
      <c r="H1617">
        <v>108.711</v>
      </c>
      <c r="I1617" s="9">
        <v>9.17176E-22</v>
      </c>
      <c r="J1617">
        <v>204735</v>
      </c>
      <c r="K1617">
        <v>0</v>
      </c>
      <c r="L1617" t="s">
        <v>43</v>
      </c>
    </row>
    <row r="1618" spans="1:25" x14ac:dyDescent="0.25">
      <c r="A1618" t="s">
        <v>77</v>
      </c>
      <c r="B1618">
        <v>1782.82</v>
      </c>
      <c r="C1618">
        <v>1781.24</v>
      </c>
      <c r="D1618">
        <v>1781.19</v>
      </c>
      <c r="E1618">
        <v>1778.36</v>
      </c>
      <c r="F1618">
        <v>117.157</v>
      </c>
      <c r="G1618">
        <v>0</v>
      </c>
      <c r="H1618">
        <v>108.46599999999999</v>
      </c>
      <c r="I1618" s="9">
        <v>3.63892E-26</v>
      </c>
      <c r="J1618">
        <v>35679.1</v>
      </c>
      <c r="K1618">
        <v>0</v>
      </c>
      <c r="L1618" t="s">
        <v>43</v>
      </c>
    </row>
    <row r="1619" spans="1:25" x14ac:dyDescent="0.25">
      <c r="A1619" t="s">
        <v>77</v>
      </c>
      <c r="B1619">
        <v>1780.76</v>
      </c>
      <c r="C1619">
        <v>1779.19</v>
      </c>
      <c r="D1619">
        <v>1779.13</v>
      </c>
      <c r="E1619">
        <v>1776.27</v>
      </c>
      <c r="F1619">
        <v>116.988</v>
      </c>
      <c r="G1619">
        <v>0</v>
      </c>
      <c r="H1619">
        <v>108.68899999999999</v>
      </c>
      <c r="I1619" s="9">
        <v>1.5617399999999999E-22</v>
      </c>
      <c r="J1619">
        <v>133543</v>
      </c>
      <c r="K1619">
        <v>0</v>
      </c>
      <c r="L1619" t="s">
        <v>43</v>
      </c>
    </row>
    <row r="1620" spans="1:25" x14ac:dyDescent="0.25">
      <c r="A1620" t="s">
        <v>77</v>
      </c>
      <c r="B1620">
        <v>1786.9</v>
      </c>
      <c r="C1620">
        <v>1785.3</v>
      </c>
      <c r="D1620">
        <v>1785.22</v>
      </c>
      <c r="E1620">
        <v>1782.33</v>
      </c>
      <c r="F1620">
        <v>117.203</v>
      </c>
      <c r="G1620">
        <v>0</v>
      </c>
      <c r="H1620">
        <v>108.67400000000001</v>
      </c>
      <c r="I1620" s="9">
        <v>5.2586999999999999E-21</v>
      </c>
      <c r="J1620">
        <v>46830</v>
      </c>
      <c r="K1620">
        <v>0</v>
      </c>
      <c r="L1620" t="s">
        <v>43</v>
      </c>
    </row>
    <row r="1621" spans="1:25" x14ac:dyDescent="0.25">
      <c r="A1621" t="s">
        <v>77</v>
      </c>
      <c r="B1621">
        <v>1791.14</v>
      </c>
      <c r="C1621">
        <v>1789.53</v>
      </c>
      <c r="D1621">
        <v>1789.45</v>
      </c>
      <c r="E1621">
        <v>1786.57</v>
      </c>
      <c r="F1621">
        <v>119.608</v>
      </c>
      <c r="G1621">
        <v>0</v>
      </c>
      <c r="H1621">
        <v>108.879</v>
      </c>
      <c r="I1621" s="9">
        <v>1.63885E-23</v>
      </c>
      <c r="J1621">
        <v>57110.2</v>
      </c>
      <c r="K1621">
        <v>0</v>
      </c>
      <c r="L1621" t="s">
        <v>43</v>
      </c>
    </row>
    <row r="1622" spans="1:25" x14ac:dyDescent="0.25">
      <c r="A1622" t="s">
        <v>77</v>
      </c>
      <c r="B1622">
        <v>1774.15</v>
      </c>
      <c r="C1622">
        <v>1772.44</v>
      </c>
      <c r="D1622">
        <v>1772.38</v>
      </c>
      <c r="E1622">
        <v>1769.53</v>
      </c>
      <c r="F1622">
        <v>116.816</v>
      </c>
      <c r="G1622">
        <v>0</v>
      </c>
      <c r="H1622">
        <v>108.221</v>
      </c>
      <c r="I1622" s="9">
        <v>1.47065E-21</v>
      </c>
      <c r="J1622">
        <v>32234.1</v>
      </c>
      <c r="K1622">
        <v>0</v>
      </c>
      <c r="L1622" t="s">
        <v>43</v>
      </c>
    </row>
    <row r="1623" spans="1:25" x14ac:dyDescent="0.25">
      <c r="A1623" t="s">
        <v>77</v>
      </c>
      <c r="B1623">
        <v>1792.89</v>
      </c>
      <c r="C1623">
        <v>1791.24</v>
      </c>
      <c r="D1623">
        <v>1791.18</v>
      </c>
      <c r="E1623">
        <v>1788.26</v>
      </c>
      <c r="F1623">
        <v>117.071</v>
      </c>
      <c r="G1623">
        <v>0</v>
      </c>
      <c r="H1623">
        <v>108.405</v>
      </c>
      <c r="I1623" s="9">
        <v>2.35577E-20</v>
      </c>
      <c r="J1623">
        <v>124528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1805.01</v>
      </c>
      <c r="C1624">
        <v>1803.42</v>
      </c>
      <c r="D1624">
        <v>1803.36</v>
      </c>
      <c r="E1624">
        <v>1800.38</v>
      </c>
      <c r="F1624">
        <v>117.134</v>
      </c>
      <c r="G1624">
        <v>0</v>
      </c>
      <c r="H1624">
        <v>108.843</v>
      </c>
      <c r="I1624" s="9">
        <v>9.5798999999999996E-22</v>
      </c>
      <c r="J1624">
        <v>54114.2</v>
      </c>
      <c r="K1624">
        <v>0</v>
      </c>
      <c r="L1624" t="s">
        <v>43</v>
      </c>
      <c r="R1624">
        <f>AVERAGE(B1575:B1624)</f>
        <v>1791.1335999999992</v>
      </c>
      <c r="S1624">
        <f>AVERAGE(C1575:C1624)</f>
        <v>1789.4784</v>
      </c>
      <c r="U1624">
        <f>_xlfn.VAR.P(B1575:B1624)</f>
        <v>141.59166703999969</v>
      </c>
      <c r="V1624">
        <f>_xlfn.VAR.P(C1575:C1624)</f>
        <v>141.32643743999986</v>
      </c>
      <c r="X1624">
        <f>1.96*SQRT(U1624)/50</f>
        <v>0.46644980355912374</v>
      </c>
      <c r="Y1624">
        <f>1.96*SQRT(V1624)/50</f>
        <v>0.46601272174459074</v>
      </c>
    </row>
    <row r="1625" spans="1:25" x14ac:dyDescent="0.25">
      <c r="A1625" t="s">
        <v>77</v>
      </c>
      <c r="B1625">
        <v>89692.679000000004</v>
      </c>
      <c r="C1625" t="s">
        <v>37</v>
      </c>
    </row>
    <row r="1626" spans="1:25" x14ac:dyDescent="0.25">
      <c r="A1626" t="s">
        <v>167</v>
      </c>
      <c r="B1626">
        <v>2091.39</v>
      </c>
      <c r="C1626">
        <v>2029.29</v>
      </c>
      <c r="D1626">
        <v>2029.2</v>
      </c>
      <c r="E1626">
        <v>2025.29</v>
      </c>
      <c r="F1626">
        <v>117.98699999999999</v>
      </c>
      <c r="G1626">
        <v>325.065</v>
      </c>
      <c r="H1626">
        <v>109.86499999999999</v>
      </c>
      <c r="I1626">
        <v>74.566400000000002</v>
      </c>
      <c r="J1626">
        <v>113.274</v>
      </c>
      <c r="K1626">
        <v>1564.13</v>
      </c>
      <c r="L1626" s="9">
        <v>2.3425500000000001E-20</v>
      </c>
      <c r="M1626">
        <v>18861.900000000001</v>
      </c>
      <c r="N1626">
        <v>0</v>
      </c>
      <c r="O1626" t="s">
        <v>43</v>
      </c>
    </row>
    <row r="1627" spans="1:25" x14ac:dyDescent="0.25">
      <c r="A1627" t="s">
        <v>167</v>
      </c>
      <c r="B1627">
        <v>2077.46</v>
      </c>
      <c r="C1627">
        <v>2010.88</v>
      </c>
      <c r="D1627">
        <v>2010.8</v>
      </c>
      <c r="E1627">
        <v>2006.92</v>
      </c>
      <c r="F1627">
        <v>117.881</v>
      </c>
      <c r="G1627">
        <v>321.42500000000001</v>
      </c>
      <c r="H1627">
        <v>107.943</v>
      </c>
      <c r="I1627">
        <v>74.351900000000001</v>
      </c>
      <c r="J1627">
        <v>111.866</v>
      </c>
      <c r="K1627">
        <v>1549.5</v>
      </c>
      <c r="L1627" s="9">
        <v>7.6386500000000003E-21</v>
      </c>
      <c r="M1627">
        <v>33006.9</v>
      </c>
      <c r="N1627">
        <v>0</v>
      </c>
      <c r="O1627" t="s">
        <v>43</v>
      </c>
    </row>
    <row r="1628" spans="1:25" x14ac:dyDescent="0.25">
      <c r="A1628" t="s">
        <v>167</v>
      </c>
      <c r="B1628">
        <v>2095.4499999999998</v>
      </c>
      <c r="C1628">
        <v>2033.69</v>
      </c>
      <c r="D1628">
        <v>2033.61</v>
      </c>
      <c r="E1628">
        <v>2029.77</v>
      </c>
      <c r="F1628">
        <v>117.738</v>
      </c>
      <c r="G1628">
        <v>322.95999999999998</v>
      </c>
      <c r="H1628">
        <v>107.14100000000001</v>
      </c>
      <c r="I1628">
        <v>75.017300000000006</v>
      </c>
      <c r="J1628">
        <v>113.459</v>
      </c>
      <c r="K1628">
        <v>1570.98</v>
      </c>
      <c r="L1628" s="9">
        <v>6.3997699999999995E-20</v>
      </c>
      <c r="M1628">
        <v>27693.200000000001</v>
      </c>
      <c r="N1628">
        <v>0</v>
      </c>
      <c r="O1628" t="s">
        <v>43</v>
      </c>
    </row>
    <row r="1629" spans="1:25" x14ac:dyDescent="0.25">
      <c r="A1629" t="s">
        <v>167</v>
      </c>
      <c r="B1629">
        <v>2106.7600000000002</v>
      </c>
      <c r="C1629">
        <v>2044.96</v>
      </c>
      <c r="D1629">
        <v>2044.88</v>
      </c>
      <c r="E1629">
        <v>2040.97</v>
      </c>
      <c r="F1629">
        <v>119.476</v>
      </c>
      <c r="G1629">
        <v>325.07</v>
      </c>
      <c r="H1629">
        <v>107.917</v>
      </c>
      <c r="I1629">
        <v>75.278300000000002</v>
      </c>
      <c r="J1629">
        <v>114.459</v>
      </c>
      <c r="K1629">
        <v>1578.39</v>
      </c>
      <c r="L1629" s="9">
        <v>2.2309300000000001E-22</v>
      </c>
      <c r="M1629">
        <v>35782.6</v>
      </c>
      <c r="N1629">
        <v>0</v>
      </c>
      <c r="O1629" t="s">
        <v>43</v>
      </c>
    </row>
    <row r="1630" spans="1:25" x14ac:dyDescent="0.25">
      <c r="A1630" t="s">
        <v>167</v>
      </c>
      <c r="B1630">
        <v>2075.2199999999998</v>
      </c>
      <c r="C1630">
        <v>2013.49</v>
      </c>
      <c r="D1630">
        <v>2013.4</v>
      </c>
      <c r="E1630">
        <v>2009.51</v>
      </c>
      <c r="F1630">
        <v>118.133</v>
      </c>
      <c r="G1630">
        <v>322.44200000000001</v>
      </c>
      <c r="H1630">
        <v>107.605</v>
      </c>
      <c r="I1630">
        <v>74.420199999999994</v>
      </c>
      <c r="J1630">
        <v>113</v>
      </c>
      <c r="K1630">
        <v>1550.97</v>
      </c>
      <c r="L1630" s="9">
        <v>1.0193500000000001E-22</v>
      </c>
      <c r="M1630">
        <v>27995.3</v>
      </c>
      <c r="N1630">
        <v>0</v>
      </c>
      <c r="O1630" t="s">
        <v>43</v>
      </c>
    </row>
    <row r="1631" spans="1:25" x14ac:dyDescent="0.25">
      <c r="A1631" t="s">
        <v>167</v>
      </c>
      <c r="B1631">
        <v>2093.46</v>
      </c>
      <c r="C1631">
        <v>2030.21</v>
      </c>
      <c r="D1631">
        <v>2030.13</v>
      </c>
      <c r="E1631">
        <v>2026.3</v>
      </c>
      <c r="F1631">
        <v>117.961</v>
      </c>
      <c r="G1631">
        <v>326.14999999999998</v>
      </c>
      <c r="H1631">
        <v>108.986</v>
      </c>
      <c r="I1631">
        <v>75.2333</v>
      </c>
      <c r="J1631">
        <v>114.474</v>
      </c>
      <c r="K1631">
        <v>1564.14</v>
      </c>
      <c r="L1631" s="9">
        <v>1.05154E-20</v>
      </c>
      <c r="M1631">
        <v>104857</v>
      </c>
      <c r="N1631">
        <v>0</v>
      </c>
      <c r="O1631" t="s">
        <v>43</v>
      </c>
    </row>
    <row r="1632" spans="1:25" x14ac:dyDescent="0.25">
      <c r="A1632" t="s">
        <v>167</v>
      </c>
      <c r="B1632">
        <v>2090.42</v>
      </c>
      <c r="C1632">
        <v>2024.71</v>
      </c>
      <c r="D1632">
        <v>2024.61</v>
      </c>
      <c r="E1632">
        <v>2020.58</v>
      </c>
      <c r="F1632">
        <v>118.086</v>
      </c>
      <c r="G1632">
        <v>324.50400000000002</v>
      </c>
      <c r="H1632">
        <v>107.73</v>
      </c>
      <c r="I1632">
        <v>75.173000000000002</v>
      </c>
      <c r="J1632">
        <v>114.19</v>
      </c>
      <c r="K1632">
        <v>1559.75</v>
      </c>
      <c r="L1632" s="9">
        <v>9.0855299999999995E-21</v>
      </c>
      <c r="M1632">
        <v>90377</v>
      </c>
      <c r="N1632">
        <v>0</v>
      </c>
      <c r="O1632" t="s">
        <v>43</v>
      </c>
    </row>
    <row r="1633" spans="1:15" x14ac:dyDescent="0.25">
      <c r="A1633" t="s">
        <v>167</v>
      </c>
      <c r="B1633">
        <v>2081.38</v>
      </c>
      <c r="C1633">
        <v>2019.45</v>
      </c>
      <c r="D1633">
        <v>2019.36</v>
      </c>
      <c r="E1633">
        <v>2015.38</v>
      </c>
      <c r="F1633">
        <v>117.494</v>
      </c>
      <c r="G1633">
        <v>321.863</v>
      </c>
      <c r="H1633">
        <v>107.607</v>
      </c>
      <c r="I1633">
        <v>74.294499999999999</v>
      </c>
      <c r="J1633">
        <v>112.688</v>
      </c>
      <c r="K1633">
        <v>1558.03</v>
      </c>
      <c r="L1633" s="9">
        <v>9.3951800000000001E-21</v>
      </c>
      <c r="M1633">
        <v>42074.9</v>
      </c>
      <c r="N1633">
        <v>0</v>
      </c>
      <c r="O1633" t="s">
        <v>43</v>
      </c>
    </row>
    <row r="1634" spans="1:15" x14ac:dyDescent="0.25">
      <c r="A1634" t="s">
        <v>167</v>
      </c>
      <c r="B1634">
        <v>2092.52</v>
      </c>
      <c r="C1634">
        <v>2030.96</v>
      </c>
      <c r="D1634">
        <v>2030.88</v>
      </c>
      <c r="E1634">
        <v>2026.93</v>
      </c>
      <c r="F1634">
        <v>118.73699999999999</v>
      </c>
      <c r="G1634">
        <v>325.48200000000003</v>
      </c>
      <c r="H1634">
        <v>107.378</v>
      </c>
      <c r="I1634">
        <v>75.318700000000007</v>
      </c>
      <c r="J1634">
        <v>115.38200000000001</v>
      </c>
      <c r="K1634">
        <v>1564.72</v>
      </c>
      <c r="L1634" s="9">
        <v>3.04514E-19</v>
      </c>
      <c r="M1634">
        <v>108437</v>
      </c>
      <c r="N1634">
        <v>0</v>
      </c>
      <c r="O1634" t="s">
        <v>43</v>
      </c>
    </row>
    <row r="1635" spans="1:15" x14ac:dyDescent="0.25">
      <c r="A1635" t="s">
        <v>167</v>
      </c>
      <c r="B1635">
        <v>2079.06</v>
      </c>
      <c r="C1635">
        <v>2016.63</v>
      </c>
      <c r="D1635">
        <v>2016.55</v>
      </c>
      <c r="E1635">
        <v>2012.65</v>
      </c>
      <c r="F1635">
        <v>118.483</v>
      </c>
      <c r="G1635">
        <v>323.67899999999997</v>
      </c>
      <c r="H1635">
        <v>108.09399999999999</v>
      </c>
      <c r="I1635">
        <v>74.946799999999996</v>
      </c>
      <c r="J1635">
        <v>113.142</v>
      </c>
      <c r="K1635">
        <v>1552.41</v>
      </c>
      <c r="L1635" s="9">
        <v>7.6085999999999999E-26</v>
      </c>
      <c r="M1635">
        <v>143310</v>
      </c>
      <c r="N1635">
        <v>0</v>
      </c>
      <c r="O1635" t="s">
        <v>43</v>
      </c>
    </row>
    <row r="1636" spans="1:15" x14ac:dyDescent="0.25">
      <c r="A1636" t="s">
        <v>167</v>
      </c>
      <c r="B1636">
        <v>2103.1</v>
      </c>
      <c r="C1636">
        <v>2040.35</v>
      </c>
      <c r="D1636">
        <v>2040.26</v>
      </c>
      <c r="E1636">
        <v>2035.98</v>
      </c>
      <c r="F1636">
        <v>119.20399999999999</v>
      </c>
      <c r="G1636">
        <v>327.27300000000002</v>
      </c>
      <c r="H1636">
        <v>109.087</v>
      </c>
      <c r="I1636">
        <v>75.012200000000007</v>
      </c>
      <c r="J1636">
        <v>115.42700000000001</v>
      </c>
      <c r="K1636">
        <v>1571.09</v>
      </c>
      <c r="L1636" s="9">
        <v>1.01333E-24</v>
      </c>
      <c r="M1636">
        <v>56657.5</v>
      </c>
      <c r="N1636">
        <v>0</v>
      </c>
      <c r="O1636" t="s">
        <v>43</v>
      </c>
    </row>
    <row r="1637" spans="1:15" x14ac:dyDescent="0.25">
      <c r="A1637" t="s">
        <v>167</v>
      </c>
      <c r="B1637">
        <v>2085.62</v>
      </c>
      <c r="C1637">
        <v>2020.96</v>
      </c>
      <c r="D1637">
        <v>2020.86</v>
      </c>
      <c r="E1637">
        <v>2016.85</v>
      </c>
      <c r="F1637">
        <v>118.032</v>
      </c>
      <c r="G1637">
        <v>323.43099999999998</v>
      </c>
      <c r="H1637">
        <v>108.128</v>
      </c>
      <c r="I1637">
        <v>74.943100000000001</v>
      </c>
      <c r="J1637">
        <v>112.919</v>
      </c>
      <c r="K1637">
        <v>1557.25</v>
      </c>
      <c r="L1637" s="9">
        <v>3.5723599999999999E-21</v>
      </c>
      <c r="M1637">
        <v>26318.400000000001</v>
      </c>
      <c r="N1637">
        <v>0</v>
      </c>
      <c r="O1637" t="s">
        <v>43</v>
      </c>
    </row>
    <row r="1638" spans="1:15" x14ac:dyDescent="0.25">
      <c r="A1638" t="s">
        <v>167</v>
      </c>
      <c r="B1638">
        <v>2072.5700000000002</v>
      </c>
      <c r="C1638">
        <v>2010.3</v>
      </c>
      <c r="D1638">
        <v>2010.21</v>
      </c>
      <c r="E1638">
        <v>2006.33</v>
      </c>
      <c r="F1638">
        <v>117.857</v>
      </c>
      <c r="G1638">
        <v>322.012</v>
      </c>
      <c r="H1638">
        <v>107.708</v>
      </c>
      <c r="I1638">
        <v>74.539000000000001</v>
      </c>
      <c r="J1638">
        <v>112.41800000000001</v>
      </c>
      <c r="K1638">
        <v>1548.28</v>
      </c>
      <c r="L1638" s="9">
        <v>7.4557199999999996E-23</v>
      </c>
      <c r="M1638">
        <v>91851</v>
      </c>
      <c r="N1638">
        <v>0</v>
      </c>
      <c r="O1638" t="s">
        <v>43</v>
      </c>
    </row>
    <row r="1639" spans="1:15" x14ac:dyDescent="0.25">
      <c r="A1639" t="s">
        <v>167</v>
      </c>
      <c r="B1639">
        <v>2092.0300000000002</v>
      </c>
      <c r="C1639">
        <v>2029.32</v>
      </c>
      <c r="D1639">
        <v>2029.23</v>
      </c>
      <c r="E1639">
        <v>2025.2</v>
      </c>
      <c r="F1639">
        <v>117.667</v>
      </c>
      <c r="G1639">
        <v>327.76400000000001</v>
      </c>
      <c r="H1639">
        <v>111.08499999999999</v>
      </c>
      <c r="I1639">
        <v>75.739199999999997</v>
      </c>
      <c r="J1639">
        <v>113.51900000000001</v>
      </c>
      <c r="K1639">
        <v>1561.66</v>
      </c>
      <c r="L1639" s="9">
        <v>1.35319E-21</v>
      </c>
      <c r="M1639">
        <v>104791</v>
      </c>
      <c r="N1639">
        <v>0</v>
      </c>
      <c r="O1639" t="s">
        <v>43</v>
      </c>
    </row>
    <row r="1640" spans="1:15" x14ac:dyDescent="0.25">
      <c r="A1640" t="s">
        <v>167</v>
      </c>
      <c r="B1640">
        <v>2087.4899999999998</v>
      </c>
      <c r="C1640">
        <v>2022.7</v>
      </c>
      <c r="D1640">
        <v>2022.61</v>
      </c>
      <c r="E1640">
        <v>2018.57</v>
      </c>
      <c r="F1640">
        <v>117.77500000000001</v>
      </c>
      <c r="G1640">
        <v>324.245</v>
      </c>
      <c r="H1640">
        <v>107.749</v>
      </c>
      <c r="I1640">
        <v>75.006399999999999</v>
      </c>
      <c r="J1640">
        <v>114.03700000000001</v>
      </c>
      <c r="K1640">
        <v>1558.42</v>
      </c>
      <c r="L1640" s="9">
        <v>1.02065E-20</v>
      </c>
      <c r="M1640">
        <v>43989.7</v>
      </c>
      <c r="N1640">
        <v>0</v>
      </c>
      <c r="O1640" t="s">
        <v>43</v>
      </c>
    </row>
    <row r="1641" spans="1:15" x14ac:dyDescent="0.25">
      <c r="A1641" t="s">
        <v>167</v>
      </c>
      <c r="B1641">
        <v>2083.6999999999998</v>
      </c>
      <c r="C1641">
        <v>2020.68</v>
      </c>
      <c r="D1641">
        <v>2020.6</v>
      </c>
      <c r="E1641">
        <v>2016.68</v>
      </c>
      <c r="F1641">
        <v>118.407</v>
      </c>
      <c r="G1641">
        <v>323.303</v>
      </c>
      <c r="H1641">
        <v>107.486</v>
      </c>
      <c r="I1641">
        <v>74.727699999999999</v>
      </c>
      <c r="J1641">
        <v>113.65300000000001</v>
      </c>
      <c r="K1641">
        <v>1556.93</v>
      </c>
      <c r="L1641" s="9">
        <v>3.9835999999999998E-23</v>
      </c>
      <c r="M1641">
        <v>57518.9</v>
      </c>
      <c r="N1641">
        <v>0</v>
      </c>
      <c r="O1641" t="s">
        <v>43</v>
      </c>
    </row>
    <row r="1642" spans="1:15" x14ac:dyDescent="0.25">
      <c r="A1642" t="s">
        <v>167</v>
      </c>
      <c r="B1642">
        <v>2084.35</v>
      </c>
      <c r="C1642">
        <v>2021.51</v>
      </c>
      <c r="D1642">
        <v>2021.43</v>
      </c>
      <c r="E1642">
        <v>2017.55</v>
      </c>
      <c r="F1642">
        <v>118.227</v>
      </c>
      <c r="G1642">
        <v>324.13099999999997</v>
      </c>
      <c r="H1642">
        <v>107.902</v>
      </c>
      <c r="I1642">
        <v>75.025599999999997</v>
      </c>
      <c r="J1642">
        <v>113.815</v>
      </c>
      <c r="K1642">
        <v>1557.06</v>
      </c>
      <c r="L1642" s="9">
        <v>8.4542899999999999E-23</v>
      </c>
      <c r="M1642">
        <v>31843.1</v>
      </c>
      <c r="N1642">
        <v>0</v>
      </c>
      <c r="O1642" t="s">
        <v>43</v>
      </c>
    </row>
    <row r="1643" spans="1:15" x14ac:dyDescent="0.25">
      <c r="A1643" t="s">
        <v>167</v>
      </c>
      <c r="B1643">
        <v>2098.7199999999998</v>
      </c>
      <c r="C1643">
        <v>2037.27</v>
      </c>
      <c r="D1643">
        <v>2037.18</v>
      </c>
      <c r="E1643">
        <v>2033.29</v>
      </c>
      <c r="F1643">
        <v>118.07899999999999</v>
      </c>
      <c r="G1643">
        <v>326.46199999999999</v>
      </c>
      <c r="H1643">
        <v>109.005</v>
      </c>
      <c r="I1643">
        <v>75.408500000000004</v>
      </c>
      <c r="J1643">
        <v>114.735</v>
      </c>
      <c r="K1643">
        <v>1570.77</v>
      </c>
      <c r="L1643" s="9">
        <v>7.80637E-22</v>
      </c>
      <c r="M1643">
        <v>38449.5</v>
      </c>
      <c r="N1643">
        <v>0</v>
      </c>
      <c r="O1643" t="s">
        <v>43</v>
      </c>
    </row>
    <row r="1644" spans="1:15" x14ac:dyDescent="0.25">
      <c r="A1644" t="s">
        <v>167</v>
      </c>
      <c r="B1644">
        <v>2084.91</v>
      </c>
      <c r="C1644">
        <v>2022.99</v>
      </c>
      <c r="D1644">
        <v>2022.9</v>
      </c>
      <c r="E1644">
        <v>2018.97</v>
      </c>
      <c r="F1644">
        <v>118.45099999999999</v>
      </c>
      <c r="G1644">
        <v>323.48</v>
      </c>
      <c r="H1644">
        <v>107.502</v>
      </c>
      <c r="I1644">
        <v>75.036199999999994</v>
      </c>
      <c r="J1644">
        <v>113.477</v>
      </c>
      <c r="K1644">
        <v>1559.03</v>
      </c>
      <c r="L1644" s="9">
        <v>1.1913500000000001E-20</v>
      </c>
      <c r="M1644">
        <v>42717.4</v>
      </c>
      <c r="N1644">
        <v>0</v>
      </c>
      <c r="O1644" t="s">
        <v>43</v>
      </c>
    </row>
    <row r="1645" spans="1:15" x14ac:dyDescent="0.25">
      <c r="A1645" t="s">
        <v>167</v>
      </c>
      <c r="B1645">
        <v>2083.89</v>
      </c>
      <c r="C1645">
        <v>2022.43</v>
      </c>
      <c r="D1645">
        <v>2022.34</v>
      </c>
      <c r="E1645">
        <v>2018.38</v>
      </c>
      <c r="F1645">
        <v>117.863</v>
      </c>
      <c r="G1645">
        <v>323.42599999999999</v>
      </c>
      <c r="H1645">
        <v>107.79</v>
      </c>
      <c r="I1645">
        <v>74.679599999999994</v>
      </c>
      <c r="J1645">
        <v>113.563</v>
      </c>
      <c r="K1645">
        <v>1559</v>
      </c>
      <c r="L1645" s="9">
        <v>1.9403599999999999E-20</v>
      </c>
      <c r="M1645">
        <v>29339.9</v>
      </c>
      <c r="N1645">
        <v>0</v>
      </c>
      <c r="O1645" t="s">
        <v>43</v>
      </c>
    </row>
    <row r="1646" spans="1:15" x14ac:dyDescent="0.25">
      <c r="A1646" t="s">
        <v>167</v>
      </c>
      <c r="B1646">
        <v>2083.0300000000002</v>
      </c>
      <c r="C1646">
        <v>2020.56</v>
      </c>
      <c r="D1646">
        <v>2020.47</v>
      </c>
      <c r="E1646">
        <v>2016.56</v>
      </c>
      <c r="F1646">
        <v>118.077</v>
      </c>
      <c r="G1646">
        <v>322.30799999999999</v>
      </c>
      <c r="H1646">
        <v>107.65900000000001</v>
      </c>
      <c r="I1646">
        <v>74.2851</v>
      </c>
      <c r="J1646">
        <v>113.11</v>
      </c>
      <c r="K1646">
        <v>1558.19</v>
      </c>
      <c r="L1646" s="9">
        <v>1.9390299999999999E-22</v>
      </c>
      <c r="M1646">
        <v>21904.5</v>
      </c>
      <c r="N1646">
        <v>0</v>
      </c>
      <c r="O1646" t="s">
        <v>43</v>
      </c>
    </row>
    <row r="1647" spans="1:15" x14ac:dyDescent="0.25">
      <c r="A1647" t="s">
        <v>167</v>
      </c>
      <c r="B1647">
        <v>2080.6799999999998</v>
      </c>
      <c r="C1647">
        <v>2018.16</v>
      </c>
      <c r="D1647">
        <v>2018.07</v>
      </c>
      <c r="E1647">
        <v>2014.12</v>
      </c>
      <c r="F1647">
        <v>118.589</v>
      </c>
      <c r="G1647">
        <v>322.70800000000003</v>
      </c>
      <c r="H1647">
        <v>107.503</v>
      </c>
      <c r="I1647">
        <v>74.9405</v>
      </c>
      <c r="J1647">
        <v>112.943</v>
      </c>
      <c r="K1647">
        <v>1554.77</v>
      </c>
      <c r="L1647" s="9">
        <v>4.87733E-22</v>
      </c>
      <c r="M1647">
        <v>39781.1</v>
      </c>
      <c r="N1647">
        <v>0</v>
      </c>
      <c r="O1647" t="s">
        <v>43</v>
      </c>
    </row>
    <row r="1648" spans="1:15" x14ac:dyDescent="0.25">
      <c r="A1648" t="s">
        <v>167</v>
      </c>
      <c r="B1648">
        <v>2084.0500000000002</v>
      </c>
      <c r="C1648">
        <v>2018.6</v>
      </c>
      <c r="D1648">
        <v>2018.52</v>
      </c>
      <c r="E1648">
        <v>2014.58</v>
      </c>
      <c r="F1648">
        <v>118.58499999999999</v>
      </c>
      <c r="G1648">
        <v>321.83600000000001</v>
      </c>
      <c r="H1648">
        <v>107.47499999999999</v>
      </c>
      <c r="I1648">
        <v>74.296999999999997</v>
      </c>
      <c r="J1648">
        <v>112.64100000000001</v>
      </c>
      <c r="K1648">
        <v>1556.06</v>
      </c>
      <c r="L1648" s="9">
        <v>3.4758500000000001E-22</v>
      </c>
      <c r="M1648">
        <v>21003.4</v>
      </c>
      <c r="N1648">
        <v>0</v>
      </c>
      <c r="O1648" t="s">
        <v>43</v>
      </c>
    </row>
    <row r="1649" spans="1:15" x14ac:dyDescent="0.25">
      <c r="A1649" t="s">
        <v>167</v>
      </c>
      <c r="B1649">
        <v>2117.33</v>
      </c>
      <c r="C1649">
        <v>2053.35</v>
      </c>
      <c r="D1649">
        <v>2053.25</v>
      </c>
      <c r="E1649">
        <v>2049</v>
      </c>
      <c r="F1649">
        <v>119.952</v>
      </c>
      <c r="G1649">
        <v>329.36</v>
      </c>
      <c r="H1649">
        <v>110.304</v>
      </c>
      <c r="I1649">
        <v>75.279899999999998</v>
      </c>
      <c r="J1649">
        <v>116.08499999999999</v>
      </c>
      <c r="K1649">
        <v>1581.38</v>
      </c>
      <c r="L1649" s="9">
        <v>9.1047799999999997E-23</v>
      </c>
      <c r="M1649">
        <v>32646.2</v>
      </c>
      <c r="N1649">
        <v>0</v>
      </c>
      <c r="O1649" t="s">
        <v>43</v>
      </c>
    </row>
    <row r="1650" spans="1:15" x14ac:dyDescent="0.25">
      <c r="A1650" t="s">
        <v>167</v>
      </c>
      <c r="B1650">
        <v>2074.5100000000002</v>
      </c>
      <c r="C1650">
        <v>2010.56</v>
      </c>
      <c r="D1650">
        <v>2010.48</v>
      </c>
      <c r="E1650">
        <v>2006.64</v>
      </c>
      <c r="F1650">
        <v>117.72199999999999</v>
      </c>
      <c r="G1650">
        <v>320.99299999999999</v>
      </c>
      <c r="H1650">
        <v>107.699</v>
      </c>
      <c r="I1650">
        <v>74.503799999999998</v>
      </c>
      <c r="J1650">
        <v>111.55800000000001</v>
      </c>
      <c r="K1650">
        <v>1550.02</v>
      </c>
      <c r="L1650" s="9">
        <v>5.2848699999999997E-20</v>
      </c>
      <c r="M1650">
        <v>29405.599999999999</v>
      </c>
      <c r="N1650">
        <v>0</v>
      </c>
      <c r="O1650" t="s">
        <v>43</v>
      </c>
    </row>
    <row r="1651" spans="1:15" x14ac:dyDescent="0.25">
      <c r="A1651" t="s">
        <v>167</v>
      </c>
      <c r="B1651">
        <v>2067.4299999999998</v>
      </c>
      <c r="C1651">
        <v>2002.65</v>
      </c>
      <c r="D1651">
        <v>2002.57</v>
      </c>
      <c r="E1651">
        <v>1998.77</v>
      </c>
      <c r="F1651">
        <v>116.584</v>
      </c>
      <c r="G1651">
        <v>319.44600000000003</v>
      </c>
      <c r="H1651">
        <v>107.533</v>
      </c>
      <c r="I1651">
        <v>74.161900000000003</v>
      </c>
      <c r="J1651">
        <v>110.461</v>
      </c>
      <c r="K1651">
        <v>1544.88</v>
      </c>
      <c r="L1651" s="9">
        <v>9.2980600000000001E-22</v>
      </c>
      <c r="M1651">
        <v>37792.5</v>
      </c>
      <c r="N1651">
        <v>0</v>
      </c>
      <c r="O1651" t="s">
        <v>43</v>
      </c>
    </row>
    <row r="1652" spans="1:15" x14ac:dyDescent="0.25">
      <c r="A1652" t="s">
        <v>167</v>
      </c>
      <c r="B1652">
        <v>2090.14</v>
      </c>
      <c r="C1652">
        <v>2025.56</v>
      </c>
      <c r="D1652">
        <v>2025.48</v>
      </c>
      <c r="E1652">
        <v>2021.59</v>
      </c>
      <c r="F1652">
        <v>118.60899999999999</v>
      </c>
      <c r="G1652">
        <v>322.714</v>
      </c>
      <c r="H1652">
        <v>107.187</v>
      </c>
      <c r="I1652">
        <v>75.404600000000002</v>
      </c>
      <c r="J1652">
        <v>112.506</v>
      </c>
      <c r="K1652">
        <v>1561.86</v>
      </c>
      <c r="L1652" s="9">
        <v>1.13506E-19</v>
      </c>
      <c r="M1652">
        <v>26767.9</v>
      </c>
      <c r="N1652">
        <v>0</v>
      </c>
      <c r="O1652" t="s">
        <v>43</v>
      </c>
    </row>
    <row r="1653" spans="1:15" x14ac:dyDescent="0.25">
      <c r="A1653" t="s">
        <v>167</v>
      </c>
      <c r="B1653">
        <v>2085.66</v>
      </c>
      <c r="C1653">
        <v>2022.78</v>
      </c>
      <c r="D1653">
        <v>2022.7</v>
      </c>
      <c r="E1653">
        <v>2018.72</v>
      </c>
      <c r="F1653">
        <v>117.762</v>
      </c>
      <c r="G1653">
        <v>321.43099999999998</v>
      </c>
      <c r="H1653">
        <v>107.98699999999999</v>
      </c>
      <c r="I1653">
        <v>74.074799999999996</v>
      </c>
      <c r="J1653">
        <v>112.04600000000001</v>
      </c>
      <c r="K1653">
        <v>1561.55</v>
      </c>
      <c r="L1653" s="9">
        <v>1.7792000000000001E-21</v>
      </c>
      <c r="M1653">
        <v>28799.200000000001</v>
      </c>
      <c r="N1653">
        <v>0</v>
      </c>
      <c r="O1653" t="s">
        <v>43</v>
      </c>
    </row>
    <row r="1654" spans="1:15" x14ac:dyDescent="0.25">
      <c r="A1654" t="s">
        <v>167</v>
      </c>
      <c r="B1654">
        <v>2097.62</v>
      </c>
      <c r="C1654">
        <v>2031.54</v>
      </c>
      <c r="D1654">
        <v>2031.46</v>
      </c>
      <c r="E1654">
        <v>2027.51</v>
      </c>
      <c r="F1654">
        <v>119.069</v>
      </c>
      <c r="G1654">
        <v>325.53899999999999</v>
      </c>
      <c r="H1654">
        <v>107.53100000000001</v>
      </c>
      <c r="I1654">
        <v>75.395499999999998</v>
      </c>
      <c r="J1654">
        <v>114.619</v>
      </c>
      <c r="K1654">
        <v>1564.75</v>
      </c>
      <c r="L1654" s="9">
        <v>2.0273199999999999E-21</v>
      </c>
      <c r="M1654">
        <v>91385</v>
      </c>
      <c r="N1654">
        <v>0</v>
      </c>
      <c r="O1654" t="s">
        <v>43</v>
      </c>
    </row>
    <row r="1655" spans="1:15" x14ac:dyDescent="0.25">
      <c r="A1655" t="s">
        <v>167</v>
      </c>
      <c r="B1655">
        <v>2104</v>
      </c>
      <c r="C1655">
        <v>2039.72</v>
      </c>
      <c r="D1655">
        <v>2039.63</v>
      </c>
      <c r="E1655">
        <v>2035.68</v>
      </c>
      <c r="F1655">
        <v>119.23399999999999</v>
      </c>
      <c r="G1655">
        <v>326.54700000000003</v>
      </c>
      <c r="H1655">
        <v>109.598</v>
      </c>
      <c r="I1655">
        <v>75.218699999999998</v>
      </c>
      <c r="J1655">
        <v>113.776</v>
      </c>
      <c r="K1655">
        <v>1570.99</v>
      </c>
      <c r="L1655" s="9">
        <v>5.48497E-21</v>
      </c>
      <c r="M1655">
        <v>25309.3</v>
      </c>
      <c r="N1655">
        <v>0</v>
      </c>
      <c r="O1655" t="s">
        <v>43</v>
      </c>
    </row>
    <row r="1656" spans="1:15" x14ac:dyDescent="0.25">
      <c r="A1656" t="s">
        <v>167</v>
      </c>
      <c r="B1656">
        <v>2105.44</v>
      </c>
      <c r="C1656">
        <v>2041.28</v>
      </c>
      <c r="D1656">
        <v>2041.19</v>
      </c>
      <c r="E1656">
        <v>2036.46</v>
      </c>
      <c r="F1656">
        <v>119.839</v>
      </c>
      <c r="G1656">
        <v>328.75900000000001</v>
      </c>
      <c r="H1656">
        <v>108.57599999999999</v>
      </c>
      <c r="I1656">
        <v>76.467500000000001</v>
      </c>
      <c r="J1656">
        <v>115.601</v>
      </c>
      <c r="K1656">
        <v>1569.84</v>
      </c>
      <c r="L1656" s="9">
        <v>2.17865E-21</v>
      </c>
      <c r="M1656">
        <v>69241.5</v>
      </c>
      <c r="N1656">
        <v>0</v>
      </c>
      <c r="O1656" t="s">
        <v>43</v>
      </c>
    </row>
    <row r="1657" spans="1:15" x14ac:dyDescent="0.25">
      <c r="A1657" t="s">
        <v>167</v>
      </c>
      <c r="B1657">
        <v>2077.5100000000002</v>
      </c>
      <c r="C1657">
        <v>2013.14</v>
      </c>
      <c r="D1657">
        <v>2013.05</v>
      </c>
      <c r="E1657">
        <v>2009.15</v>
      </c>
      <c r="F1657">
        <v>118.283</v>
      </c>
      <c r="G1657">
        <v>322.57299999999998</v>
      </c>
      <c r="H1657">
        <v>107.69499999999999</v>
      </c>
      <c r="I1657">
        <v>74.617500000000007</v>
      </c>
      <c r="J1657">
        <v>112.964</v>
      </c>
      <c r="K1657">
        <v>1550.25</v>
      </c>
      <c r="L1657" s="9">
        <v>4.7301399999999998E-23</v>
      </c>
      <c r="M1657">
        <v>45780.6</v>
      </c>
      <c r="N1657">
        <v>0</v>
      </c>
      <c r="O1657" t="s">
        <v>43</v>
      </c>
    </row>
    <row r="1658" spans="1:15" x14ac:dyDescent="0.25">
      <c r="A1658" t="s">
        <v>167</v>
      </c>
      <c r="B1658">
        <v>2078.65</v>
      </c>
      <c r="C1658">
        <v>2013.5</v>
      </c>
      <c r="D1658">
        <v>2013.42</v>
      </c>
      <c r="E1658">
        <v>2009.47</v>
      </c>
      <c r="F1658">
        <v>117.828</v>
      </c>
      <c r="G1658">
        <v>323.18200000000002</v>
      </c>
      <c r="H1658">
        <v>107.643</v>
      </c>
      <c r="I1658">
        <v>74.725899999999996</v>
      </c>
      <c r="J1658">
        <v>113.42700000000001</v>
      </c>
      <c r="K1658">
        <v>1550.52</v>
      </c>
      <c r="L1658" s="9">
        <v>6.9858200000000007E-21</v>
      </c>
      <c r="M1658">
        <v>73807</v>
      </c>
      <c r="N1658">
        <v>0</v>
      </c>
      <c r="O1658" t="s">
        <v>43</v>
      </c>
    </row>
    <row r="1659" spans="1:15" x14ac:dyDescent="0.25">
      <c r="A1659" t="s">
        <v>167</v>
      </c>
      <c r="B1659">
        <v>2087.85</v>
      </c>
      <c r="C1659">
        <v>2022.84</v>
      </c>
      <c r="D1659">
        <v>2022.75</v>
      </c>
      <c r="E1659">
        <v>2018.76</v>
      </c>
      <c r="F1659">
        <v>118.255</v>
      </c>
      <c r="G1659">
        <v>322.81400000000002</v>
      </c>
      <c r="H1659">
        <v>107.33199999999999</v>
      </c>
      <c r="I1659">
        <v>74.897999999999996</v>
      </c>
      <c r="J1659">
        <v>113.258</v>
      </c>
      <c r="K1659">
        <v>1559.69</v>
      </c>
      <c r="L1659" s="9">
        <v>9.7823300000000001E-24</v>
      </c>
      <c r="M1659">
        <v>34509</v>
      </c>
      <c r="N1659">
        <v>0</v>
      </c>
      <c r="O1659" t="s">
        <v>43</v>
      </c>
    </row>
    <row r="1660" spans="1:15" x14ac:dyDescent="0.25">
      <c r="A1660" t="s">
        <v>167</v>
      </c>
      <c r="B1660">
        <v>2097.65</v>
      </c>
      <c r="C1660">
        <v>2032.62</v>
      </c>
      <c r="D1660">
        <v>2032.53</v>
      </c>
      <c r="E1660">
        <v>2028.56</v>
      </c>
      <c r="F1660">
        <v>118.181</v>
      </c>
      <c r="G1660">
        <v>326.22399999999999</v>
      </c>
      <c r="H1660">
        <v>108.271</v>
      </c>
      <c r="I1660">
        <v>75.497600000000006</v>
      </c>
      <c r="J1660">
        <v>114.992</v>
      </c>
      <c r="K1660">
        <v>1566.06</v>
      </c>
      <c r="L1660" s="9">
        <v>3.5763100000000002E-20</v>
      </c>
      <c r="M1660">
        <v>63585.2</v>
      </c>
      <c r="N1660">
        <v>0</v>
      </c>
      <c r="O1660" t="s">
        <v>43</v>
      </c>
    </row>
    <row r="1661" spans="1:15" x14ac:dyDescent="0.25">
      <c r="A1661" t="s">
        <v>167</v>
      </c>
      <c r="B1661">
        <v>2080.9499999999998</v>
      </c>
      <c r="C1661">
        <v>2015.31</v>
      </c>
      <c r="D1661">
        <v>2015.23</v>
      </c>
      <c r="E1661">
        <v>2011.32</v>
      </c>
      <c r="F1661">
        <v>117.672</v>
      </c>
      <c r="G1661">
        <v>322.93099999999998</v>
      </c>
      <c r="H1661">
        <v>107.83799999999999</v>
      </c>
      <c r="I1661">
        <v>74.679400000000001</v>
      </c>
      <c r="J1661">
        <v>113.078</v>
      </c>
      <c r="K1661">
        <v>1552.72</v>
      </c>
      <c r="L1661" s="9">
        <v>1.02044E-21</v>
      </c>
      <c r="M1661">
        <v>32873.599999999999</v>
      </c>
      <c r="N1661">
        <v>0</v>
      </c>
      <c r="O1661" t="s">
        <v>43</v>
      </c>
    </row>
    <row r="1662" spans="1:15" x14ac:dyDescent="0.25">
      <c r="A1662" t="s">
        <v>167</v>
      </c>
      <c r="B1662">
        <v>2099.35</v>
      </c>
      <c r="C1662">
        <v>2037.24</v>
      </c>
      <c r="D1662">
        <v>2037.15</v>
      </c>
      <c r="E1662">
        <v>2033.14</v>
      </c>
      <c r="F1662">
        <v>119.226</v>
      </c>
      <c r="G1662">
        <v>326.26499999999999</v>
      </c>
      <c r="H1662">
        <v>108.08199999999999</v>
      </c>
      <c r="I1662">
        <v>76.374700000000004</v>
      </c>
      <c r="J1662">
        <v>114.5</v>
      </c>
      <c r="K1662">
        <v>1569.67</v>
      </c>
      <c r="L1662" s="9">
        <v>2.90192E-22</v>
      </c>
      <c r="M1662">
        <v>45134</v>
      </c>
      <c r="N1662">
        <v>0</v>
      </c>
      <c r="O1662" t="s">
        <v>43</v>
      </c>
    </row>
    <row r="1663" spans="1:15" x14ac:dyDescent="0.25">
      <c r="A1663" t="s">
        <v>167</v>
      </c>
      <c r="B1663">
        <v>2078.5100000000002</v>
      </c>
      <c r="C1663">
        <v>2016.57</v>
      </c>
      <c r="D1663">
        <v>2016.49</v>
      </c>
      <c r="E1663">
        <v>2012.55</v>
      </c>
      <c r="F1663">
        <v>118.806</v>
      </c>
      <c r="G1663">
        <v>322.97399999999999</v>
      </c>
      <c r="H1663">
        <v>107.51</v>
      </c>
      <c r="I1663">
        <v>74.738399999999999</v>
      </c>
      <c r="J1663">
        <v>113.38</v>
      </c>
      <c r="K1663">
        <v>1552.72</v>
      </c>
      <c r="L1663" s="9">
        <v>9.9313599999999996E-20</v>
      </c>
      <c r="M1663">
        <v>27121</v>
      </c>
      <c r="N1663">
        <v>0</v>
      </c>
      <c r="O1663" t="s">
        <v>43</v>
      </c>
    </row>
    <row r="1664" spans="1:15" x14ac:dyDescent="0.25">
      <c r="A1664" t="s">
        <v>167</v>
      </c>
      <c r="B1664">
        <v>2138.12</v>
      </c>
      <c r="C1664">
        <v>2074.48</v>
      </c>
      <c r="D1664">
        <v>2074.39</v>
      </c>
      <c r="E1664">
        <v>2069.54</v>
      </c>
      <c r="F1664">
        <v>121.136</v>
      </c>
      <c r="G1664">
        <v>332.99599999999998</v>
      </c>
      <c r="H1664">
        <v>110.806</v>
      </c>
      <c r="I1664">
        <v>77.937399999999997</v>
      </c>
      <c r="J1664">
        <v>115.65300000000001</v>
      </c>
      <c r="K1664">
        <v>1597.07</v>
      </c>
      <c r="L1664" s="9">
        <v>7.5284700000000003E-21</v>
      </c>
      <c r="M1664">
        <v>28654.1</v>
      </c>
      <c r="N1664">
        <v>0</v>
      </c>
      <c r="O1664" t="s">
        <v>43</v>
      </c>
    </row>
    <row r="1665" spans="1:25" x14ac:dyDescent="0.25">
      <c r="A1665" t="s">
        <v>167</v>
      </c>
      <c r="B1665">
        <v>2160.4699999999998</v>
      </c>
      <c r="C1665">
        <v>2094.96</v>
      </c>
      <c r="D1665">
        <v>2094.84</v>
      </c>
      <c r="E1665">
        <v>2090.2600000000002</v>
      </c>
      <c r="F1665">
        <v>124.17700000000001</v>
      </c>
      <c r="G1665">
        <v>335.03399999999999</v>
      </c>
      <c r="H1665">
        <v>114.28400000000001</v>
      </c>
      <c r="I1665">
        <v>75.072999999999993</v>
      </c>
      <c r="J1665">
        <v>116.807</v>
      </c>
      <c r="K1665">
        <v>1611.24</v>
      </c>
      <c r="L1665" s="9">
        <v>7.2370600000000006E-21</v>
      </c>
      <c r="M1665">
        <v>54667.5</v>
      </c>
      <c r="N1665">
        <v>0</v>
      </c>
      <c r="O1665" t="s">
        <v>43</v>
      </c>
    </row>
    <row r="1666" spans="1:25" x14ac:dyDescent="0.25">
      <c r="A1666" t="s">
        <v>167</v>
      </c>
      <c r="B1666">
        <v>2107.4</v>
      </c>
      <c r="C1666">
        <v>2037.31</v>
      </c>
      <c r="D1666">
        <v>2037.22</v>
      </c>
      <c r="E1666">
        <v>2033.02</v>
      </c>
      <c r="F1666">
        <v>119.14400000000001</v>
      </c>
      <c r="G1666">
        <v>323.82600000000002</v>
      </c>
      <c r="H1666">
        <v>108.752</v>
      </c>
      <c r="I1666">
        <v>73.749499999999998</v>
      </c>
      <c r="J1666">
        <v>113.012</v>
      </c>
      <c r="K1666">
        <v>1571.72</v>
      </c>
      <c r="L1666" s="9">
        <v>3.4663100000000002E-20</v>
      </c>
      <c r="M1666">
        <v>35229.4</v>
      </c>
      <c r="N1666">
        <v>0</v>
      </c>
      <c r="O1666" t="s">
        <v>43</v>
      </c>
    </row>
    <row r="1667" spans="1:25" x14ac:dyDescent="0.25">
      <c r="A1667" t="s">
        <v>167</v>
      </c>
      <c r="B1667">
        <v>2123.5500000000002</v>
      </c>
      <c r="C1667">
        <v>2059.02</v>
      </c>
      <c r="D1667">
        <v>2058.92</v>
      </c>
      <c r="E1667">
        <v>2054.14</v>
      </c>
      <c r="F1667">
        <v>120.696</v>
      </c>
      <c r="G1667">
        <v>329.572</v>
      </c>
      <c r="H1667">
        <v>111.23099999999999</v>
      </c>
      <c r="I1667">
        <v>75.105699999999999</v>
      </c>
      <c r="J1667">
        <v>115.614</v>
      </c>
      <c r="K1667">
        <v>1585.27</v>
      </c>
      <c r="L1667" s="9">
        <v>2.2854099999999999E-21</v>
      </c>
      <c r="M1667">
        <v>41326.9</v>
      </c>
      <c r="N1667">
        <v>0</v>
      </c>
      <c r="O1667" t="s">
        <v>43</v>
      </c>
    </row>
    <row r="1668" spans="1:25" x14ac:dyDescent="0.25">
      <c r="A1668" t="s">
        <v>167</v>
      </c>
      <c r="B1668">
        <v>2144.84</v>
      </c>
      <c r="C1668">
        <v>2081.25</v>
      </c>
      <c r="D1668">
        <v>2081.14</v>
      </c>
      <c r="E1668">
        <v>2076.35</v>
      </c>
      <c r="F1668">
        <v>124.21899999999999</v>
      </c>
      <c r="G1668">
        <v>333.99599999999998</v>
      </c>
      <c r="H1668">
        <v>110.855</v>
      </c>
      <c r="I1668">
        <v>75.284899999999993</v>
      </c>
      <c r="J1668">
        <v>119.771</v>
      </c>
      <c r="K1668">
        <v>1599.51</v>
      </c>
      <c r="L1668" s="9">
        <v>2.09926E-21</v>
      </c>
      <c r="M1668">
        <v>41965.4</v>
      </c>
      <c r="N1668">
        <v>0</v>
      </c>
      <c r="O1668" t="s">
        <v>43</v>
      </c>
    </row>
    <row r="1669" spans="1:25" x14ac:dyDescent="0.25">
      <c r="A1669" t="s">
        <v>167</v>
      </c>
      <c r="B1669">
        <v>2180.6999999999998</v>
      </c>
      <c r="C1669">
        <v>2113.81</v>
      </c>
      <c r="D1669">
        <v>2113.67</v>
      </c>
      <c r="E1669">
        <v>2108.3000000000002</v>
      </c>
      <c r="F1669">
        <v>123.148</v>
      </c>
      <c r="G1669">
        <v>339.84899999999999</v>
      </c>
      <c r="H1669">
        <v>112.596</v>
      </c>
      <c r="I1669">
        <v>76.669200000000004</v>
      </c>
      <c r="J1669">
        <v>122.239</v>
      </c>
      <c r="K1669">
        <v>1625.63</v>
      </c>
      <c r="L1669" s="9">
        <v>1.74056E-20</v>
      </c>
      <c r="M1669">
        <v>40293.800000000003</v>
      </c>
      <c r="N1669">
        <v>0</v>
      </c>
      <c r="O1669" t="s">
        <v>43</v>
      </c>
    </row>
    <row r="1670" spans="1:25" x14ac:dyDescent="0.25">
      <c r="A1670" t="s">
        <v>167</v>
      </c>
      <c r="B1670">
        <v>2157.67</v>
      </c>
      <c r="C1670">
        <v>2091.35</v>
      </c>
      <c r="D1670">
        <v>2091.2399999999998</v>
      </c>
      <c r="E1670">
        <v>2086.37</v>
      </c>
      <c r="F1670">
        <v>123.505</v>
      </c>
      <c r="G1670">
        <v>340.27</v>
      </c>
      <c r="H1670">
        <v>113.931</v>
      </c>
      <c r="I1670">
        <v>77.662899999999993</v>
      </c>
      <c r="J1670">
        <v>120.636</v>
      </c>
      <c r="K1670">
        <v>1603.42</v>
      </c>
      <c r="L1670" s="9">
        <v>3.74807E-20</v>
      </c>
      <c r="M1670">
        <v>50433</v>
      </c>
      <c r="N1670">
        <v>0</v>
      </c>
      <c r="O1670" t="s">
        <v>43</v>
      </c>
    </row>
    <row r="1671" spans="1:25" x14ac:dyDescent="0.25">
      <c r="A1671" t="s">
        <v>167</v>
      </c>
      <c r="B1671">
        <v>2078.8200000000002</v>
      </c>
      <c r="C1671">
        <v>2016.57</v>
      </c>
      <c r="D1671">
        <v>2016.48</v>
      </c>
      <c r="E1671">
        <v>2012.33</v>
      </c>
      <c r="F1671">
        <v>118.72799999999999</v>
      </c>
      <c r="G1671">
        <v>323.24599999999998</v>
      </c>
      <c r="H1671">
        <v>108.46</v>
      </c>
      <c r="I1671">
        <v>74.138800000000003</v>
      </c>
      <c r="J1671">
        <v>113.33499999999999</v>
      </c>
      <c r="K1671">
        <v>1551.98</v>
      </c>
      <c r="L1671" s="9">
        <v>2.1626000000000001E-20</v>
      </c>
      <c r="M1671">
        <v>24351.1</v>
      </c>
      <c r="N1671">
        <v>0</v>
      </c>
      <c r="O1671" t="s">
        <v>43</v>
      </c>
    </row>
    <row r="1672" spans="1:25" x14ac:dyDescent="0.25">
      <c r="A1672" t="s">
        <v>167</v>
      </c>
      <c r="B1672">
        <v>2117.36</v>
      </c>
      <c r="C1672">
        <v>2051.2199999999998</v>
      </c>
      <c r="D1672">
        <v>2051.11</v>
      </c>
      <c r="E1672">
        <v>2046.6</v>
      </c>
      <c r="F1672">
        <v>120.19199999999999</v>
      </c>
      <c r="G1672">
        <v>328.16</v>
      </c>
      <c r="H1672">
        <v>109.09699999999999</v>
      </c>
      <c r="I1672">
        <v>75.263400000000004</v>
      </c>
      <c r="J1672">
        <v>116.056</v>
      </c>
      <c r="K1672">
        <v>1579.87</v>
      </c>
      <c r="L1672" s="9">
        <v>8.0678500000000004E-21</v>
      </c>
      <c r="M1672">
        <v>19585.2</v>
      </c>
      <c r="N1672">
        <v>0</v>
      </c>
      <c r="O1672" t="s">
        <v>43</v>
      </c>
    </row>
    <row r="1673" spans="1:25" x14ac:dyDescent="0.25">
      <c r="A1673" t="s">
        <v>167</v>
      </c>
      <c r="B1673">
        <v>2125.34</v>
      </c>
      <c r="C1673">
        <v>2058.81</v>
      </c>
      <c r="D1673">
        <v>2058.6999999999998</v>
      </c>
      <c r="E1673">
        <v>2053.92</v>
      </c>
      <c r="F1673">
        <v>120.44799999999999</v>
      </c>
      <c r="G1673">
        <v>332.267</v>
      </c>
      <c r="H1673">
        <v>110.36</v>
      </c>
      <c r="I1673">
        <v>75.702100000000002</v>
      </c>
      <c r="J1673">
        <v>118.639</v>
      </c>
      <c r="K1673">
        <v>1582.6</v>
      </c>
      <c r="L1673" s="9">
        <v>1.64813E-23</v>
      </c>
      <c r="M1673">
        <v>44977.3</v>
      </c>
      <c r="N1673">
        <v>0</v>
      </c>
      <c r="O1673" t="s">
        <v>43</v>
      </c>
    </row>
    <row r="1674" spans="1:25" x14ac:dyDescent="0.25">
      <c r="A1674" t="s">
        <v>167</v>
      </c>
      <c r="B1674">
        <v>2110.83</v>
      </c>
      <c r="C1674">
        <v>2045.2</v>
      </c>
      <c r="D1674">
        <v>2045.1</v>
      </c>
      <c r="E1674">
        <v>2040.64</v>
      </c>
      <c r="F1674">
        <v>119.459</v>
      </c>
      <c r="G1674">
        <v>327.92700000000002</v>
      </c>
      <c r="H1674">
        <v>109.09</v>
      </c>
      <c r="I1674">
        <v>74.901899999999998</v>
      </c>
      <c r="J1674">
        <v>116.378</v>
      </c>
      <c r="K1674">
        <v>1574.89</v>
      </c>
      <c r="L1674" s="9">
        <v>5.9393400000000003E-24</v>
      </c>
      <c r="M1674">
        <v>51296.6</v>
      </c>
      <c r="N1674">
        <v>0</v>
      </c>
      <c r="O1674" t="s">
        <v>43</v>
      </c>
    </row>
    <row r="1675" spans="1:25" x14ac:dyDescent="0.25">
      <c r="A1675" t="s">
        <v>167</v>
      </c>
      <c r="B1675">
        <v>2123.04</v>
      </c>
      <c r="C1675">
        <v>2058.4699999999998</v>
      </c>
      <c r="D1675">
        <v>2058.37</v>
      </c>
      <c r="E1675">
        <v>2053.56</v>
      </c>
      <c r="F1675">
        <v>119.81</v>
      </c>
      <c r="G1675">
        <v>331.21300000000002</v>
      </c>
      <c r="H1675">
        <v>110.746</v>
      </c>
      <c r="I1675">
        <v>74.952200000000005</v>
      </c>
      <c r="J1675">
        <v>117.491</v>
      </c>
      <c r="K1675">
        <v>1583.63</v>
      </c>
      <c r="L1675" s="9">
        <v>2.98563E-19</v>
      </c>
      <c r="M1675">
        <v>46813.599999999999</v>
      </c>
      <c r="N1675">
        <v>0</v>
      </c>
      <c r="O1675" t="s">
        <v>43</v>
      </c>
    </row>
    <row r="1676" spans="1:25" x14ac:dyDescent="0.25">
      <c r="A1676" t="s">
        <v>167</v>
      </c>
      <c r="B1676">
        <v>2127.73</v>
      </c>
      <c r="C1676">
        <v>2064.25</v>
      </c>
      <c r="D1676">
        <v>2064.14</v>
      </c>
      <c r="E1676">
        <v>2059.4</v>
      </c>
      <c r="F1676">
        <v>121.976</v>
      </c>
      <c r="G1676">
        <v>332.65300000000002</v>
      </c>
      <c r="H1676">
        <v>109.76</v>
      </c>
      <c r="I1676">
        <v>75.263300000000001</v>
      </c>
      <c r="J1676">
        <v>119.71299999999999</v>
      </c>
      <c r="K1676">
        <v>1585.98</v>
      </c>
      <c r="L1676" s="9">
        <v>7.5783699999999999E-23</v>
      </c>
      <c r="M1676">
        <v>40206.1</v>
      </c>
      <c r="N1676">
        <v>0</v>
      </c>
      <c r="O1676" t="s">
        <v>43</v>
      </c>
    </row>
    <row r="1677" spans="1:25" x14ac:dyDescent="0.25">
      <c r="A1677" t="s">
        <v>167</v>
      </c>
      <c r="B1677">
        <v>2110.9899999999998</v>
      </c>
      <c r="C1677">
        <v>2045.56</v>
      </c>
      <c r="D1677">
        <v>2045.47</v>
      </c>
      <c r="E1677">
        <v>2041.08</v>
      </c>
      <c r="F1677">
        <v>120.38800000000001</v>
      </c>
      <c r="G1677">
        <v>328.774</v>
      </c>
      <c r="H1677">
        <v>109.188</v>
      </c>
      <c r="I1677">
        <v>74.571100000000001</v>
      </c>
      <c r="J1677">
        <v>117.443</v>
      </c>
      <c r="K1677">
        <v>1573.2</v>
      </c>
      <c r="L1677" s="9">
        <v>4.3108800000000005E-22</v>
      </c>
      <c r="M1677">
        <v>81786.100000000006</v>
      </c>
      <c r="N1677">
        <v>0</v>
      </c>
      <c r="O1677" t="s">
        <v>43</v>
      </c>
    </row>
    <row r="1678" spans="1:25" x14ac:dyDescent="0.25">
      <c r="A1678" t="s">
        <v>167</v>
      </c>
      <c r="B1678">
        <v>2098.84</v>
      </c>
      <c r="C1678">
        <v>2031.32</v>
      </c>
      <c r="D1678">
        <v>2031.22</v>
      </c>
      <c r="E1678">
        <v>2027.08</v>
      </c>
      <c r="F1678">
        <v>118.373</v>
      </c>
      <c r="G1678">
        <v>329.26400000000001</v>
      </c>
      <c r="H1678">
        <v>108.271</v>
      </c>
      <c r="I1678">
        <v>74.892499999999998</v>
      </c>
      <c r="J1678">
        <v>118.22799999999999</v>
      </c>
      <c r="K1678">
        <v>1561.3</v>
      </c>
      <c r="L1678" s="9">
        <v>1.1605600000000001E-25</v>
      </c>
      <c r="M1678">
        <v>63236.6</v>
      </c>
      <c r="N1678">
        <v>0</v>
      </c>
      <c r="O1678" t="s">
        <v>43</v>
      </c>
    </row>
    <row r="1679" spans="1:25" x14ac:dyDescent="0.25">
      <c r="A1679" t="s">
        <v>167</v>
      </c>
      <c r="B1679">
        <v>2091.06</v>
      </c>
      <c r="C1679">
        <v>2025.57</v>
      </c>
      <c r="D1679">
        <v>2025.48</v>
      </c>
      <c r="E1679">
        <v>2021.21</v>
      </c>
      <c r="F1679">
        <v>118.59</v>
      </c>
      <c r="G1679">
        <v>324.226</v>
      </c>
      <c r="H1679">
        <v>108.486</v>
      </c>
      <c r="I1679">
        <v>74.248000000000005</v>
      </c>
      <c r="J1679">
        <v>114.05500000000001</v>
      </c>
      <c r="K1679">
        <v>1560.17</v>
      </c>
      <c r="L1679" s="9">
        <v>4.1137900000000002E-24</v>
      </c>
      <c r="M1679">
        <v>19936.7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167</v>
      </c>
      <c r="B1680">
        <v>2085.12</v>
      </c>
      <c r="C1680">
        <v>2022.04</v>
      </c>
      <c r="D1680">
        <v>2021.95</v>
      </c>
      <c r="E1680">
        <v>2017.78</v>
      </c>
      <c r="F1680">
        <v>118.64400000000001</v>
      </c>
      <c r="G1680">
        <v>324.154</v>
      </c>
      <c r="H1680">
        <v>108.15</v>
      </c>
      <c r="I1680">
        <v>74.403700000000001</v>
      </c>
      <c r="J1680">
        <v>114.146</v>
      </c>
      <c r="K1680">
        <v>1556.79</v>
      </c>
      <c r="L1680" s="9">
        <v>9.6415700000000009E-22</v>
      </c>
      <c r="M1680">
        <v>37373.800000000003</v>
      </c>
      <c r="N1680">
        <v>0</v>
      </c>
      <c r="O1680" t="s">
        <v>43</v>
      </c>
      <c r="R1680">
        <f>AVERAGE(B1631:B1680)</f>
        <v>2099.7091999999993</v>
      </c>
      <c r="S1680">
        <f>AVERAGE(C1631:C1680)</f>
        <v>2035.5528000000004</v>
      </c>
      <c r="U1680">
        <f>_xlfn.VAR.P(B1631:B1680)</f>
        <v>583.62004335999939</v>
      </c>
      <c r="V1680">
        <f>_xlfn.VAR.P(C1631:C1680)</f>
        <v>552.52696015999925</v>
      </c>
      <c r="X1680">
        <f>1.96*SQRT(U1680)/50</f>
        <v>0.94700258892397415</v>
      </c>
      <c r="Y1680">
        <f>1.96*SQRT(V1680)/50</f>
        <v>0.92143096760433507</v>
      </c>
    </row>
    <row r="1681" spans="1:14" x14ac:dyDescent="0.25">
      <c r="A1681" t="s">
        <v>168</v>
      </c>
      <c r="B1681">
        <v>105186.068</v>
      </c>
      <c r="C1681" t="s">
        <v>37</v>
      </c>
    </row>
    <row r="1682" spans="1:14" x14ac:dyDescent="0.25">
      <c r="A1682" t="s">
        <v>169</v>
      </c>
      <c r="B1682">
        <v>1999.76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4.0125399999999999E-22</v>
      </c>
      <c r="L1682">
        <v>35239.199999999997</v>
      </c>
      <c r="M1682">
        <v>0</v>
      </c>
      <c r="N1682" t="s">
        <v>43</v>
      </c>
    </row>
    <row r="1683" spans="1:14" x14ac:dyDescent="0.25">
      <c r="A1683" t="s">
        <v>169</v>
      </c>
      <c r="B1683">
        <v>1996.3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1.3507000000000001E-23</v>
      </c>
      <c r="L1683">
        <v>26938.799999999999</v>
      </c>
      <c r="M1683">
        <v>0</v>
      </c>
      <c r="N1683" t="s">
        <v>43</v>
      </c>
    </row>
    <row r="1684" spans="1:14" x14ac:dyDescent="0.25">
      <c r="A1684" t="s">
        <v>169</v>
      </c>
      <c r="B1684">
        <v>2013.02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1.2871099999999999E-21</v>
      </c>
      <c r="L1684">
        <v>19285</v>
      </c>
      <c r="M1684">
        <v>0</v>
      </c>
      <c r="N1684" t="s">
        <v>43</v>
      </c>
    </row>
    <row r="1685" spans="1:14" x14ac:dyDescent="0.25">
      <c r="A1685" t="s">
        <v>169</v>
      </c>
      <c r="B1685">
        <v>1993.25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3.8751400000000001E-21</v>
      </c>
      <c r="L1685">
        <v>37611.5</v>
      </c>
      <c r="M1685">
        <v>0</v>
      </c>
      <c r="N1685" t="s">
        <v>43</v>
      </c>
    </row>
    <row r="1686" spans="1:14" x14ac:dyDescent="0.25">
      <c r="A1686" t="s">
        <v>169</v>
      </c>
      <c r="B1686">
        <v>2013.37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1.83934E-20</v>
      </c>
      <c r="L1686">
        <v>43760.2</v>
      </c>
      <c r="M1686">
        <v>0</v>
      </c>
      <c r="N1686" t="s">
        <v>43</v>
      </c>
    </row>
    <row r="1687" spans="1:14" x14ac:dyDescent="0.25">
      <c r="A1687" t="s">
        <v>169</v>
      </c>
      <c r="B1687">
        <v>1986.16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1.59718E-20</v>
      </c>
      <c r="L1687">
        <v>17265.5</v>
      </c>
      <c r="M1687">
        <v>0</v>
      </c>
      <c r="N1687" t="s">
        <v>43</v>
      </c>
    </row>
    <row r="1688" spans="1:14" x14ac:dyDescent="0.25">
      <c r="A1688" t="s">
        <v>169</v>
      </c>
      <c r="B1688">
        <v>1996.82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3.8747400000000001E-21</v>
      </c>
      <c r="L1688">
        <v>60492.3</v>
      </c>
      <c r="M1688">
        <v>0</v>
      </c>
      <c r="N1688" t="s">
        <v>43</v>
      </c>
    </row>
    <row r="1689" spans="1:14" x14ac:dyDescent="0.25">
      <c r="A1689" t="s">
        <v>169</v>
      </c>
      <c r="B1689">
        <v>2003.11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2.6221700000000002E-22</v>
      </c>
      <c r="L1689">
        <v>39711.9</v>
      </c>
      <c r="M1689">
        <v>0</v>
      </c>
      <c r="N1689" t="s">
        <v>43</v>
      </c>
    </row>
    <row r="1690" spans="1:14" x14ac:dyDescent="0.25">
      <c r="A1690" t="s">
        <v>169</v>
      </c>
      <c r="B1690">
        <v>1996.65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2.7193600000000001E-21</v>
      </c>
      <c r="L1690">
        <v>55896.5</v>
      </c>
      <c r="M1690">
        <v>0</v>
      </c>
      <c r="N1690" t="s">
        <v>43</v>
      </c>
    </row>
    <row r="1691" spans="1:14" x14ac:dyDescent="0.25">
      <c r="A1691" t="s">
        <v>169</v>
      </c>
      <c r="B1691">
        <v>1995.12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3.3041499999999999E-20</v>
      </c>
      <c r="L1691">
        <v>49020.9</v>
      </c>
      <c r="M1691">
        <v>0</v>
      </c>
      <c r="N1691" t="s">
        <v>43</v>
      </c>
    </row>
    <row r="1692" spans="1:14" x14ac:dyDescent="0.25">
      <c r="A1692" t="s">
        <v>169</v>
      </c>
      <c r="B1692">
        <v>1997.45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2.2405400000000001E-21</v>
      </c>
      <c r="L1692">
        <v>30812.1</v>
      </c>
      <c r="M1692">
        <v>0</v>
      </c>
      <c r="N1692" t="s">
        <v>43</v>
      </c>
    </row>
    <row r="1693" spans="1:14" x14ac:dyDescent="0.25">
      <c r="A1693" t="s">
        <v>169</v>
      </c>
      <c r="B1693">
        <v>1994.3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2.6649000000000001E-20</v>
      </c>
      <c r="L1693">
        <v>27979.9</v>
      </c>
      <c r="M1693">
        <v>0</v>
      </c>
      <c r="N1693" t="s">
        <v>43</v>
      </c>
    </row>
    <row r="1694" spans="1:14" x14ac:dyDescent="0.25">
      <c r="A1694" t="s">
        <v>169</v>
      </c>
      <c r="B1694">
        <v>2013.1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1.2071400000000001E-22</v>
      </c>
      <c r="L1694">
        <v>66667.5</v>
      </c>
      <c r="M1694">
        <v>0</v>
      </c>
      <c r="N1694" t="s">
        <v>43</v>
      </c>
    </row>
    <row r="1695" spans="1:14" x14ac:dyDescent="0.25">
      <c r="A1695" t="s">
        <v>169</v>
      </c>
      <c r="B1695">
        <v>1994.25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1.4144599999999999E-20</v>
      </c>
      <c r="L1695">
        <v>28895.8</v>
      </c>
      <c r="M1695">
        <v>0</v>
      </c>
      <c r="N1695" t="s">
        <v>43</v>
      </c>
    </row>
    <row r="1696" spans="1:14" x14ac:dyDescent="0.25">
      <c r="A1696" t="s">
        <v>169</v>
      </c>
      <c r="B1696">
        <v>2000.39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4.8345000000000003E-22</v>
      </c>
      <c r="L1696">
        <v>32639</v>
      </c>
      <c r="M1696">
        <v>0</v>
      </c>
      <c r="N1696" t="s">
        <v>43</v>
      </c>
    </row>
    <row r="1697" spans="1:14" x14ac:dyDescent="0.25">
      <c r="A1697" t="s">
        <v>169</v>
      </c>
      <c r="B1697">
        <v>2001.92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1.5800899999999999E-20</v>
      </c>
      <c r="L1697">
        <v>20586.900000000001</v>
      </c>
      <c r="M1697">
        <v>0</v>
      </c>
      <c r="N1697" t="s">
        <v>43</v>
      </c>
    </row>
    <row r="1698" spans="1:14" x14ac:dyDescent="0.25">
      <c r="A1698" t="s">
        <v>169</v>
      </c>
      <c r="B1698">
        <v>1992.27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3.19312E-22</v>
      </c>
      <c r="L1698">
        <v>93128.3</v>
      </c>
      <c r="M1698">
        <v>0</v>
      </c>
      <c r="N1698" t="s">
        <v>43</v>
      </c>
    </row>
    <row r="1699" spans="1:14" x14ac:dyDescent="0.25">
      <c r="A1699" t="s">
        <v>169</v>
      </c>
      <c r="B1699">
        <v>1989.62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2.7651200000000001E-23</v>
      </c>
      <c r="L1699">
        <v>32766.400000000001</v>
      </c>
      <c r="M1699">
        <v>0</v>
      </c>
      <c r="N1699" t="s">
        <v>43</v>
      </c>
    </row>
    <row r="1700" spans="1:14" x14ac:dyDescent="0.25">
      <c r="A1700" t="s">
        <v>169</v>
      </c>
      <c r="B1700">
        <v>1989.22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2.1999500000000001E-23</v>
      </c>
      <c r="L1700">
        <v>47737.5</v>
      </c>
      <c r="M1700">
        <v>0</v>
      </c>
      <c r="N1700" t="s">
        <v>43</v>
      </c>
    </row>
    <row r="1701" spans="1:14" x14ac:dyDescent="0.25">
      <c r="A1701" t="s">
        <v>169</v>
      </c>
      <c r="B1701">
        <v>2004.31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1.9112E-20</v>
      </c>
      <c r="L1701">
        <v>21426.400000000001</v>
      </c>
      <c r="M1701">
        <v>0</v>
      </c>
      <c r="N1701" t="s">
        <v>43</v>
      </c>
    </row>
    <row r="1702" spans="1:14" x14ac:dyDescent="0.25">
      <c r="A1702" t="s">
        <v>169</v>
      </c>
      <c r="B1702">
        <v>1997.84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4.3144400000000003E-20</v>
      </c>
      <c r="L1702">
        <v>19205.5</v>
      </c>
      <c r="M1702">
        <v>0</v>
      </c>
      <c r="N1702" t="s">
        <v>43</v>
      </c>
    </row>
    <row r="1703" spans="1:14" x14ac:dyDescent="0.25">
      <c r="A1703" t="s">
        <v>169</v>
      </c>
      <c r="B1703">
        <v>1989.11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4.3263300000000001E-20</v>
      </c>
      <c r="L1703">
        <v>31867.8</v>
      </c>
      <c r="M1703">
        <v>0</v>
      </c>
      <c r="N1703" t="s">
        <v>43</v>
      </c>
    </row>
    <row r="1704" spans="1:14" x14ac:dyDescent="0.25">
      <c r="A1704" t="s">
        <v>169</v>
      </c>
      <c r="B1704">
        <v>1990.99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8.8578800000000005E-27</v>
      </c>
      <c r="L1704">
        <v>49753</v>
      </c>
      <c r="M1704">
        <v>0</v>
      </c>
      <c r="N1704" t="s">
        <v>43</v>
      </c>
    </row>
    <row r="1705" spans="1:14" x14ac:dyDescent="0.25">
      <c r="A1705" t="s">
        <v>169</v>
      </c>
      <c r="B1705">
        <v>1985.55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2.2025900000000001E-23</v>
      </c>
      <c r="L1705">
        <v>18907.400000000001</v>
      </c>
      <c r="M1705">
        <v>0</v>
      </c>
      <c r="N1705" t="s">
        <v>43</v>
      </c>
    </row>
    <row r="1706" spans="1:14" x14ac:dyDescent="0.25">
      <c r="A1706" t="s">
        <v>169</v>
      </c>
      <c r="B1706">
        <v>1989.5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4.1532099999999997E-21</v>
      </c>
      <c r="L1706">
        <v>74173.899999999994</v>
      </c>
      <c r="M1706">
        <v>0</v>
      </c>
      <c r="N1706" t="s">
        <v>43</v>
      </c>
    </row>
    <row r="1707" spans="1:14" x14ac:dyDescent="0.25">
      <c r="A1707" t="s">
        <v>169</v>
      </c>
      <c r="B1707">
        <v>2021.78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9.3057899999999998E-21</v>
      </c>
      <c r="L1707">
        <v>31966.2</v>
      </c>
      <c r="M1707">
        <v>0</v>
      </c>
      <c r="N1707" t="s">
        <v>43</v>
      </c>
    </row>
    <row r="1708" spans="1:14" x14ac:dyDescent="0.25">
      <c r="A1708" t="s">
        <v>169</v>
      </c>
      <c r="B1708">
        <v>2006.96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1.3247799999999999E-21</v>
      </c>
      <c r="L1708">
        <v>93479.2</v>
      </c>
      <c r="M1708">
        <v>0</v>
      </c>
      <c r="N1708" t="s">
        <v>43</v>
      </c>
    </row>
    <row r="1709" spans="1:14" x14ac:dyDescent="0.25">
      <c r="A1709" t="s">
        <v>169</v>
      </c>
      <c r="B1709">
        <v>1986.34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5.4672800000000001E-22</v>
      </c>
      <c r="L1709">
        <v>31321.599999999999</v>
      </c>
      <c r="M1709">
        <v>0</v>
      </c>
      <c r="N1709" t="s">
        <v>43</v>
      </c>
    </row>
    <row r="1710" spans="1:14" x14ac:dyDescent="0.25">
      <c r="A1710" t="s">
        <v>169</v>
      </c>
      <c r="B1710">
        <v>1999.34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1.6002400000000001E-23</v>
      </c>
      <c r="L1710">
        <v>41770.1</v>
      </c>
      <c r="M1710">
        <v>0</v>
      </c>
      <c r="N1710" t="s">
        <v>43</v>
      </c>
    </row>
    <row r="1711" spans="1:14" x14ac:dyDescent="0.25">
      <c r="A1711" t="s">
        <v>169</v>
      </c>
      <c r="B1711">
        <v>1986.93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3.5206499999999999E-21</v>
      </c>
      <c r="L1711">
        <v>32932</v>
      </c>
      <c r="M1711">
        <v>0</v>
      </c>
      <c r="N1711" t="s">
        <v>43</v>
      </c>
    </row>
    <row r="1712" spans="1:14" x14ac:dyDescent="0.25">
      <c r="A1712" t="s">
        <v>169</v>
      </c>
      <c r="B1712">
        <v>1992.66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2.0547799999999999E-23</v>
      </c>
      <c r="L1712">
        <v>75249.3</v>
      </c>
      <c r="M1712">
        <v>0</v>
      </c>
      <c r="N1712" t="s">
        <v>43</v>
      </c>
    </row>
    <row r="1713" spans="1:14" x14ac:dyDescent="0.25">
      <c r="A1713" t="s">
        <v>169</v>
      </c>
      <c r="B1713">
        <v>1999.91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4.0008500000000001E-20</v>
      </c>
      <c r="L1713">
        <v>132406</v>
      </c>
      <c r="M1713">
        <v>0</v>
      </c>
      <c r="N1713" t="s">
        <v>43</v>
      </c>
    </row>
    <row r="1714" spans="1:14" x14ac:dyDescent="0.25">
      <c r="A1714" t="s">
        <v>169</v>
      </c>
      <c r="B1714">
        <v>2014.06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2.5102600000000001E-21</v>
      </c>
      <c r="L1714">
        <v>40058.5</v>
      </c>
      <c r="M1714">
        <v>0</v>
      </c>
      <c r="N1714" t="s">
        <v>43</v>
      </c>
    </row>
    <row r="1715" spans="1:14" x14ac:dyDescent="0.25">
      <c r="A1715" t="s">
        <v>169</v>
      </c>
      <c r="B1715">
        <v>1998.53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2.2479000000000002E-24</v>
      </c>
      <c r="L1715">
        <v>48421.8</v>
      </c>
      <c r="M1715">
        <v>0</v>
      </c>
      <c r="N1715" t="s">
        <v>43</v>
      </c>
    </row>
    <row r="1716" spans="1:14" x14ac:dyDescent="0.25">
      <c r="A1716" t="s">
        <v>169</v>
      </c>
      <c r="B1716">
        <v>1982.26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1.3096499999999999E-22</v>
      </c>
      <c r="L1716">
        <v>38009.5</v>
      </c>
      <c r="M1716">
        <v>0</v>
      </c>
      <c r="N1716" t="s">
        <v>43</v>
      </c>
    </row>
    <row r="1717" spans="1:14" x14ac:dyDescent="0.25">
      <c r="A1717" t="s">
        <v>169</v>
      </c>
      <c r="B1717">
        <v>1988.9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3.7915400000000001E-21</v>
      </c>
      <c r="L1717">
        <v>45011.4</v>
      </c>
      <c r="M1717">
        <v>0</v>
      </c>
      <c r="N1717" t="s">
        <v>43</v>
      </c>
    </row>
    <row r="1718" spans="1:14" x14ac:dyDescent="0.25">
      <c r="A1718" t="s">
        <v>169</v>
      </c>
      <c r="B1718">
        <v>1987.26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9.4266E-21</v>
      </c>
      <c r="L1718">
        <v>35408.9</v>
      </c>
      <c r="M1718">
        <v>0</v>
      </c>
      <c r="N1718" t="s">
        <v>43</v>
      </c>
    </row>
    <row r="1719" spans="1:14" x14ac:dyDescent="0.25">
      <c r="A1719" t="s">
        <v>169</v>
      </c>
      <c r="B1719">
        <v>1995.15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2.11583E-21</v>
      </c>
      <c r="L1719">
        <v>48555.7</v>
      </c>
      <c r="M1719">
        <v>0</v>
      </c>
      <c r="N1719" t="s">
        <v>43</v>
      </c>
    </row>
    <row r="1720" spans="1:14" x14ac:dyDescent="0.25">
      <c r="A1720" t="s">
        <v>169</v>
      </c>
      <c r="B1720">
        <v>1997.55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8.1679700000000005E-21</v>
      </c>
      <c r="L1720">
        <v>36651.9</v>
      </c>
      <c r="M1720">
        <v>0</v>
      </c>
      <c r="N1720" t="s">
        <v>43</v>
      </c>
    </row>
    <row r="1721" spans="1:14" x14ac:dyDescent="0.25">
      <c r="A1721" t="s">
        <v>169</v>
      </c>
      <c r="B1721">
        <v>1993.54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1.8846E-20</v>
      </c>
      <c r="L1721">
        <v>39240.400000000001</v>
      </c>
      <c r="M1721">
        <v>0</v>
      </c>
      <c r="N1721" t="s">
        <v>43</v>
      </c>
    </row>
    <row r="1722" spans="1:14" x14ac:dyDescent="0.25">
      <c r="A1722" t="s">
        <v>169</v>
      </c>
      <c r="B1722">
        <v>1991.97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1.17591E-24</v>
      </c>
      <c r="L1722">
        <v>68787.7</v>
      </c>
      <c r="M1722">
        <v>0</v>
      </c>
      <c r="N1722" t="s">
        <v>43</v>
      </c>
    </row>
    <row r="1723" spans="1:14" x14ac:dyDescent="0.25">
      <c r="A1723" t="s">
        <v>169</v>
      </c>
      <c r="B1723">
        <v>2003.84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2.2665100000000001E-26</v>
      </c>
      <c r="L1723">
        <v>95114.4</v>
      </c>
      <c r="M1723">
        <v>0</v>
      </c>
      <c r="N1723" t="s">
        <v>43</v>
      </c>
    </row>
    <row r="1724" spans="1:14" x14ac:dyDescent="0.25">
      <c r="A1724" t="s">
        <v>169</v>
      </c>
      <c r="B1724">
        <v>2012.65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6.9137099999999995E-21</v>
      </c>
      <c r="L1724">
        <v>96332.9</v>
      </c>
      <c r="M1724">
        <v>0</v>
      </c>
      <c r="N1724" t="s">
        <v>43</v>
      </c>
    </row>
    <row r="1725" spans="1:14" x14ac:dyDescent="0.25">
      <c r="A1725" t="s">
        <v>169</v>
      </c>
      <c r="B1725">
        <v>2012.6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4.3387199999999999E-21</v>
      </c>
      <c r="L1725">
        <v>25314.5</v>
      </c>
      <c r="M1725">
        <v>0</v>
      </c>
      <c r="N1725" t="s">
        <v>43</v>
      </c>
    </row>
    <row r="1726" spans="1:14" x14ac:dyDescent="0.25">
      <c r="A1726" t="s">
        <v>169</v>
      </c>
      <c r="B1726">
        <v>1992.34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4.6056199999999998E-21</v>
      </c>
      <c r="L1726">
        <v>646228</v>
      </c>
      <c r="M1726">
        <v>0</v>
      </c>
      <c r="N1726" t="s">
        <v>43</v>
      </c>
    </row>
    <row r="1727" spans="1:14" x14ac:dyDescent="0.25">
      <c r="A1727" t="s">
        <v>169</v>
      </c>
      <c r="B1727">
        <v>1993.97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1.0338899999999999E-20</v>
      </c>
      <c r="L1727">
        <v>52763.7</v>
      </c>
      <c r="M1727">
        <v>0</v>
      </c>
      <c r="N1727" t="s">
        <v>43</v>
      </c>
    </row>
    <row r="1728" spans="1:14" x14ac:dyDescent="0.25">
      <c r="A1728" t="s">
        <v>169</v>
      </c>
      <c r="B1728">
        <v>2002.54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6.6251499999999997E-21</v>
      </c>
      <c r="L1728">
        <v>46252</v>
      </c>
      <c r="M1728">
        <v>0</v>
      </c>
      <c r="N1728" t="s">
        <v>43</v>
      </c>
    </row>
    <row r="1729" spans="1:25" x14ac:dyDescent="0.25">
      <c r="A1729" t="s">
        <v>169</v>
      </c>
      <c r="B1729">
        <v>2001.44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4.3818700000000002E-20</v>
      </c>
      <c r="L1729">
        <v>86102.8</v>
      </c>
      <c r="M1729">
        <v>0</v>
      </c>
      <c r="N1729" t="s">
        <v>43</v>
      </c>
    </row>
    <row r="1730" spans="1:25" x14ac:dyDescent="0.25">
      <c r="A1730" t="s">
        <v>169</v>
      </c>
      <c r="B1730">
        <v>1989.75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5.2635000000000002E-21</v>
      </c>
      <c r="L1730">
        <v>59290.6</v>
      </c>
      <c r="M1730">
        <v>0</v>
      </c>
      <c r="N1730" t="s">
        <v>43</v>
      </c>
    </row>
    <row r="1731" spans="1:25" x14ac:dyDescent="0.25">
      <c r="A1731" t="s">
        <v>169</v>
      </c>
      <c r="B1731">
        <v>1987.75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2.6655000000000002E-21</v>
      </c>
      <c r="L1731">
        <v>20005.599999999999</v>
      </c>
      <c r="M1731">
        <v>0</v>
      </c>
      <c r="N1731" t="s">
        <v>43</v>
      </c>
    </row>
    <row r="1732" spans="1:25" x14ac:dyDescent="0.25">
      <c r="A1732" t="s">
        <v>169</v>
      </c>
      <c r="B1732">
        <v>1996.02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4.41231E-23</v>
      </c>
      <c r="L1732">
        <v>35763.599999999999</v>
      </c>
      <c r="M1732">
        <v>0</v>
      </c>
      <c r="N1732" t="s">
        <v>43</v>
      </c>
    </row>
    <row r="1733" spans="1:25" x14ac:dyDescent="0.25">
      <c r="A1733" t="s">
        <v>169</v>
      </c>
      <c r="B1733">
        <v>1986.35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8.0221299999999998E-23</v>
      </c>
      <c r="L1733">
        <v>56389.5</v>
      </c>
      <c r="M1733">
        <v>0</v>
      </c>
      <c r="N1733" t="s">
        <v>43</v>
      </c>
    </row>
    <row r="1734" spans="1:25" x14ac:dyDescent="0.25">
      <c r="A1734" t="s">
        <v>169</v>
      </c>
      <c r="B1734">
        <v>1989.61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1.05983E-19</v>
      </c>
      <c r="L1734">
        <v>49616.3</v>
      </c>
      <c r="M1734">
        <v>0</v>
      </c>
      <c r="N1734" t="s">
        <v>43</v>
      </c>
    </row>
    <row r="1735" spans="1:25" x14ac:dyDescent="0.25">
      <c r="A1735" t="s">
        <v>169</v>
      </c>
      <c r="B1735">
        <v>1978.82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1.66026E-20</v>
      </c>
      <c r="L1735">
        <v>24376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169</v>
      </c>
      <c r="B1736">
        <v>1985.72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3.4347299999999999E-20</v>
      </c>
      <c r="L1736">
        <v>35531.9</v>
      </c>
      <c r="M1736">
        <v>0</v>
      </c>
      <c r="N1736" t="s">
        <v>43</v>
      </c>
      <c r="R1736">
        <f>AVERAGE(B1687:B1736)</f>
        <v>1995.6844000000001</v>
      </c>
      <c r="S1736">
        <f>AVERAGE(C1687:C1736)</f>
        <v>0</v>
      </c>
      <c r="U1736">
        <f>_xlfn.VAR.P(B1687:B1736)</f>
        <v>78.272400639999958</v>
      </c>
      <c r="V1736">
        <f>_xlfn.VAR.P(C1687:C1736)</f>
        <v>0</v>
      </c>
      <c r="X1736">
        <f>1.96*SQRT(U1736)/50</f>
        <v>0.34680902773637479</v>
      </c>
      <c r="Y1736">
        <f>1.96*SQRT(V1736)/50</f>
        <v>0</v>
      </c>
    </row>
    <row r="1737" spans="1:25" x14ac:dyDescent="0.25">
      <c r="A1737" t="s">
        <v>170</v>
      </c>
      <c r="B1737">
        <v>99924.059299999994</v>
      </c>
      <c r="C1737" t="s">
        <v>37</v>
      </c>
    </row>
    <row r="1738" spans="1:25" x14ac:dyDescent="0.25">
      <c r="A1738" t="s">
        <v>171</v>
      </c>
      <c r="B1738">
        <v>1776.91</v>
      </c>
      <c r="C1738">
        <v>1774.14</v>
      </c>
      <c r="D1738">
        <v>1774.08</v>
      </c>
      <c r="E1738">
        <v>1770.56</v>
      </c>
      <c r="F1738">
        <v>117.458</v>
      </c>
      <c r="G1738">
        <v>0</v>
      </c>
      <c r="H1738">
        <v>107.248</v>
      </c>
      <c r="I1738">
        <v>0</v>
      </c>
      <c r="J1738" s="9">
        <v>4.1573600000000001E-21</v>
      </c>
      <c r="K1738">
        <v>31831.599999999999</v>
      </c>
      <c r="L1738">
        <v>0</v>
      </c>
      <c r="M1738" t="s">
        <v>43</v>
      </c>
    </row>
    <row r="1739" spans="1:25" x14ac:dyDescent="0.25">
      <c r="A1739" t="s">
        <v>171</v>
      </c>
      <c r="B1739">
        <v>1772.23</v>
      </c>
      <c r="C1739">
        <v>1770.64</v>
      </c>
      <c r="D1739">
        <v>1770.57</v>
      </c>
      <c r="E1739">
        <v>1767.01</v>
      </c>
      <c r="F1739">
        <v>117.922</v>
      </c>
      <c r="G1739">
        <v>0</v>
      </c>
      <c r="H1739">
        <v>107</v>
      </c>
      <c r="I1739">
        <v>0</v>
      </c>
      <c r="J1739" s="9">
        <v>4.78579E-22</v>
      </c>
      <c r="K1739">
        <v>39114.1</v>
      </c>
      <c r="L1739">
        <v>0</v>
      </c>
      <c r="M1739" t="s">
        <v>43</v>
      </c>
    </row>
    <row r="1740" spans="1:25" x14ac:dyDescent="0.25">
      <c r="A1740" t="s">
        <v>171</v>
      </c>
      <c r="B1740">
        <v>1775.67</v>
      </c>
      <c r="C1740">
        <v>1774.01</v>
      </c>
      <c r="D1740">
        <v>1773.95</v>
      </c>
      <c r="E1740">
        <v>1770.36</v>
      </c>
      <c r="F1740">
        <v>116.892</v>
      </c>
      <c r="G1740">
        <v>0</v>
      </c>
      <c r="H1740">
        <v>107.167</v>
      </c>
      <c r="I1740">
        <v>0</v>
      </c>
      <c r="J1740" s="9">
        <v>1.69842E-20</v>
      </c>
      <c r="K1740">
        <v>30138.1</v>
      </c>
      <c r="L1740">
        <v>0</v>
      </c>
      <c r="M1740" t="s">
        <v>43</v>
      </c>
    </row>
    <row r="1741" spans="1:25" x14ac:dyDescent="0.25">
      <c r="A1741" t="s">
        <v>171</v>
      </c>
      <c r="B1741">
        <v>1771.87</v>
      </c>
      <c r="C1741">
        <v>1770.25</v>
      </c>
      <c r="D1741">
        <v>1770.18</v>
      </c>
      <c r="E1741">
        <v>1766.63</v>
      </c>
      <c r="F1741">
        <v>117.265</v>
      </c>
      <c r="G1741">
        <v>0</v>
      </c>
      <c r="H1741">
        <v>107.27200000000001</v>
      </c>
      <c r="I1741">
        <v>0</v>
      </c>
      <c r="J1741" s="9">
        <v>4.0185800000000002E-22</v>
      </c>
      <c r="K1741">
        <v>35646.6</v>
      </c>
      <c r="L1741">
        <v>0</v>
      </c>
      <c r="M1741" t="s">
        <v>43</v>
      </c>
    </row>
    <row r="1742" spans="1:25" x14ac:dyDescent="0.25">
      <c r="A1742" t="s">
        <v>171</v>
      </c>
      <c r="B1742">
        <v>1776.05</v>
      </c>
      <c r="C1742">
        <v>1774.4</v>
      </c>
      <c r="D1742">
        <v>1774.33</v>
      </c>
      <c r="E1742">
        <v>1770.75</v>
      </c>
      <c r="F1742">
        <v>117.288</v>
      </c>
      <c r="G1742">
        <v>0</v>
      </c>
      <c r="H1742">
        <v>107.15300000000001</v>
      </c>
      <c r="I1742">
        <v>0</v>
      </c>
      <c r="J1742" s="9">
        <v>4.2381300000000004E-21</v>
      </c>
      <c r="K1742">
        <v>32050.3</v>
      </c>
      <c r="L1742">
        <v>0</v>
      </c>
      <c r="M1742" t="s">
        <v>43</v>
      </c>
    </row>
    <row r="1743" spans="1:25" x14ac:dyDescent="0.25">
      <c r="A1743" t="s">
        <v>171</v>
      </c>
      <c r="B1743">
        <v>1773.52</v>
      </c>
      <c r="C1743">
        <v>1771.95</v>
      </c>
      <c r="D1743">
        <v>1771.88</v>
      </c>
      <c r="E1743">
        <v>1768.26</v>
      </c>
      <c r="F1743">
        <v>117.587</v>
      </c>
      <c r="G1743">
        <v>0</v>
      </c>
      <c r="H1743">
        <v>107.715</v>
      </c>
      <c r="I1743">
        <v>0</v>
      </c>
      <c r="J1743" s="9">
        <v>1.3477499999999999E-21</v>
      </c>
      <c r="K1743">
        <v>48121.2</v>
      </c>
      <c r="L1743">
        <v>0</v>
      </c>
      <c r="M1743" t="s">
        <v>43</v>
      </c>
    </row>
    <row r="1744" spans="1:25" x14ac:dyDescent="0.25">
      <c r="A1744" t="s">
        <v>171</v>
      </c>
      <c r="B1744">
        <v>1771.71</v>
      </c>
      <c r="C1744">
        <v>1770.17</v>
      </c>
      <c r="D1744">
        <v>1770.1</v>
      </c>
      <c r="E1744">
        <v>1766.49</v>
      </c>
      <c r="F1744">
        <v>117.76</v>
      </c>
      <c r="G1744">
        <v>0</v>
      </c>
      <c r="H1744">
        <v>107.166</v>
      </c>
      <c r="I1744">
        <v>0</v>
      </c>
      <c r="J1744" s="9">
        <v>2.01157E-20</v>
      </c>
      <c r="K1744">
        <v>21219.7</v>
      </c>
      <c r="L1744">
        <v>0</v>
      </c>
      <c r="M1744" t="s">
        <v>43</v>
      </c>
    </row>
    <row r="1745" spans="1:13" x14ac:dyDescent="0.25">
      <c r="A1745" t="s">
        <v>171</v>
      </c>
      <c r="B1745">
        <v>1776.3</v>
      </c>
      <c r="C1745">
        <v>1774.66</v>
      </c>
      <c r="D1745">
        <v>1774.59</v>
      </c>
      <c r="E1745">
        <v>1770.95</v>
      </c>
      <c r="F1745">
        <v>118.194</v>
      </c>
      <c r="G1745">
        <v>0</v>
      </c>
      <c r="H1745">
        <v>107.29900000000001</v>
      </c>
      <c r="I1745">
        <v>0</v>
      </c>
      <c r="J1745" s="9">
        <v>3.7289200000000002E-22</v>
      </c>
      <c r="K1745">
        <v>50697.4</v>
      </c>
      <c r="L1745">
        <v>0</v>
      </c>
      <c r="M1745" t="s">
        <v>43</v>
      </c>
    </row>
    <row r="1746" spans="1:13" x14ac:dyDescent="0.25">
      <c r="A1746" t="s">
        <v>171</v>
      </c>
      <c r="B1746">
        <v>1786.26</v>
      </c>
      <c r="C1746">
        <v>1784.65</v>
      </c>
      <c r="D1746">
        <v>1784.58</v>
      </c>
      <c r="E1746">
        <v>1780.97</v>
      </c>
      <c r="F1746">
        <v>118.283</v>
      </c>
      <c r="G1746">
        <v>0</v>
      </c>
      <c r="H1746">
        <v>107.31699999999999</v>
      </c>
      <c r="I1746">
        <v>0</v>
      </c>
      <c r="J1746" s="9">
        <v>2.6467700000000002E-21</v>
      </c>
      <c r="K1746">
        <v>116068</v>
      </c>
      <c r="L1746">
        <v>0</v>
      </c>
      <c r="M1746" t="s">
        <v>43</v>
      </c>
    </row>
    <row r="1747" spans="1:13" x14ac:dyDescent="0.25">
      <c r="A1747" t="s">
        <v>171</v>
      </c>
      <c r="B1747">
        <v>1775.62</v>
      </c>
      <c r="C1747">
        <v>1773.79</v>
      </c>
      <c r="D1747">
        <v>1773.71</v>
      </c>
      <c r="E1747">
        <v>1770.11</v>
      </c>
      <c r="F1747">
        <v>117.619</v>
      </c>
      <c r="G1747">
        <v>0</v>
      </c>
      <c r="H1747">
        <v>107.83499999999999</v>
      </c>
      <c r="I1747">
        <v>0</v>
      </c>
      <c r="J1747" s="9">
        <v>4.2836999999999999E-21</v>
      </c>
      <c r="K1747">
        <v>22289.599999999999</v>
      </c>
      <c r="L1747">
        <v>0</v>
      </c>
      <c r="M1747" t="s">
        <v>43</v>
      </c>
    </row>
    <row r="1748" spans="1:13" x14ac:dyDescent="0.25">
      <c r="A1748" t="s">
        <v>171</v>
      </c>
      <c r="B1748">
        <v>1770.77</v>
      </c>
      <c r="C1748">
        <v>1769.21</v>
      </c>
      <c r="D1748">
        <v>1769.16</v>
      </c>
      <c r="E1748">
        <v>1765.7</v>
      </c>
      <c r="F1748">
        <v>117.251</v>
      </c>
      <c r="G1748">
        <v>0</v>
      </c>
      <c r="H1748">
        <v>107.18</v>
      </c>
      <c r="I1748">
        <v>0</v>
      </c>
      <c r="J1748" s="9">
        <v>3.8600699999999998E-20</v>
      </c>
      <c r="K1748">
        <v>24098.400000000001</v>
      </c>
      <c r="L1748">
        <v>0</v>
      </c>
      <c r="M1748" t="s">
        <v>43</v>
      </c>
    </row>
    <row r="1749" spans="1:13" x14ac:dyDescent="0.25">
      <c r="A1749" t="s">
        <v>171</v>
      </c>
      <c r="B1749">
        <v>1774.4</v>
      </c>
      <c r="C1749">
        <v>1772.75</v>
      </c>
      <c r="D1749">
        <v>1772.7</v>
      </c>
      <c r="E1749">
        <v>1769.24</v>
      </c>
      <c r="F1749">
        <v>117.405</v>
      </c>
      <c r="G1749">
        <v>0</v>
      </c>
      <c r="H1749">
        <v>107.188</v>
      </c>
      <c r="I1749">
        <v>0</v>
      </c>
      <c r="J1749" s="9">
        <v>3.6275600000000001E-20</v>
      </c>
      <c r="K1749">
        <v>50024.7</v>
      </c>
      <c r="L1749">
        <v>0</v>
      </c>
      <c r="M1749" t="s">
        <v>43</v>
      </c>
    </row>
    <row r="1750" spans="1:13" x14ac:dyDescent="0.25">
      <c r="A1750" t="s">
        <v>171</v>
      </c>
      <c r="B1750">
        <v>1777.1</v>
      </c>
      <c r="C1750">
        <v>1775.49</v>
      </c>
      <c r="D1750">
        <v>1775.42</v>
      </c>
      <c r="E1750">
        <v>1771.81</v>
      </c>
      <c r="F1750">
        <v>118.178</v>
      </c>
      <c r="G1750">
        <v>0</v>
      </c>
      <c r="H1750">
        <v>107.339</v>
      </c>
      <c r="I1750">
        <v>0</v>
      </c>
      <c r="J1750" s="9">
        <v>5.6353500000000003E-21</v>
      </c>
      <c r="K1750">
        <v>14742.7</v>
      </c>
      <c r="L1750">
        <v>0</v>
      </c>
      <c r="M1750" t="s">
        <v>43</v>
      </c>
    </row>
    <row r="1751" spans="1:13" x14ac:dyDescent="0.25">
      <c r="A1751" t="s">
        <v>171</v>
      </c>
      <c r="B1751">
        <v>1768.7</v>
      </c>
      <c r="C1751">
        <v>1767.09</v>
      </c>
      <c r="D1751">
        <v>1767.04</v>
      </c>
      <c r="E1751">
        <v>1763.56</v>
      </c>
      <c r="F1751">
        <v>118.07299999999999</v>
      </c>
      <c r="G1751">
        <v>0</v>
      </c>
      <c r="H1751">
        <v>106.741</v>
      </c>
      <c r="I1751">
        <v>0</v>
      </c>
      <c r="J1751" s="9">
        <v>3.6739899999999999E-21</v>
      </c>
      <c r="K1751">
        <v>27777.7</v>
      </c>
      <c r="L1751">
        <v>0</v>
      </c>
      <c r="M1751" t="s">
        <v>43</v>
      </c>
    </row>
    <row r="1752" spans="1:13" x14ac:dyDescent="0.25">
      <c r="A1752" t="s">
        <v>171</v>
      </c>
      <c r="B1752">
        <v>1798.54</v>
      </c>
      <c r="C1752">
        <v>1796.98</v>
      </c>
      <c r="D1752">
        <v>1796.92</v>
      </c>
      <c r="E1752">
        <v>1793.31</v>
      </c>
      <c r="F1752">
        <v>121.074</v>
      </c>
      <c r="G1752">
        <v>0</v>
      </c>
      <c r="H1752">
        <v>107.536</v>
      </c>
      <c r="I1752">
        <v>0</v>
      </c>
      <c r="J1752" s="9">
        <v>1.0715999999999999E-21</v>
      </c>
      <c r="K1752">
        <v>30117.3</v>
      </c>
      <c r="L1752">
        <v>0</v>
      </c>
      <c r="M1752" t="s">
        <v>43</v>
      </c>
    </row>
    <row r="1753" spans="1:13" x14ac:dyDescent="0.25">
      <c r="A1753" t="s">
        <v>171</v>
      </c>
      <c r="B1753">
        <v>1777.4</v>
      </c>
      <c r="C1753">
        <v>1775.65</v>
      </c>
      <c r="D1753">
        <v>1775.58</v>
      </c>
      <c r="E1753">
        <v>1772.02</v>
      </c>
      <c r="F1753">
        <v>118.01</v>
      </c>
      <c r="G1753">
        <v>0</v>
      </c>
      <c r="H1753">
        <v>107.256</v>
      </c>
      <c r="I1753">
        <v>0</v>
      </c>
      <c r="J1753" s="9">
        <v>6.9450700000000004E-22</v>
      </c>
      <c r="K1753">
        <v>59944</v>
      </c>
      <c r="L1753">
        <v>0</v>
      </c>
      <c r="M1753" t="s">
        <v>43</v>
      </c>
    </row>
    <row r="1754" spans="1:13" x14ac:dyDescent="0.25">
      <c r="A1754" t="s">
        <v>171</v>
      </c>
      <c r="B1754">
        <v>1793.6</v>
      </c>
      <c r="C1754">
        <v>1792.02</v>
      </c>
      <c r="D1754">
        <v>1791.96</v>
      </c>
      <c r="E1754">
        <v>1788.41</v>
      </c>
      <c r="F1754">
        <v>117.864</v>
      </c>
      <c r="G1754">
        <v>0</v>
      </c>
      <c r="H1754">
        <v>108.816</v>
      </c>
      <c r="I1754">
        <v>0</v>
      </c>
      <c r="J1754" s="9">
        <v>7.9398199999999997E-20</v>
      </c>
      <c r="K1754">
        <v>43582.400000000001</v>
      </c>
      <c r="L1754">
        <v>0</v>
      </c>
      <c r="M1754" t="s">
        <v>43</v>
      </c>
    </row>
    <row r="1755" spans="1:13" x14ac:dyDescent="0.25">
      <c r="A1755" t="s">
        <v>171</v>
      </c>
      <c r="B1755">
        <v>1777.19</v>
      </c>
      <c r="C1755">
        <v>1775.63</v>
      </c>
      <c r="D1755">
        <v>1775.56</v>
      </c>
      <c r="E1755">
        <v>1772.05</v>
      </c>
      <c r="F1755">
        <v>117.504</v>
      </c>
      <c r="G1755">
        <v>0</v>
      </c>
      <c r="H1755">
        <v>107.586</v>
      </c>
      <c r="I1755">
        <v>0</v>
      </c>
      <c r="J1755" s="9">
        <v>2.1766000000000001E-20</v>
      </c>
      <c r="K1755">
        <v>76719.399999999994</v>
      </c>
      <c r="L1755">
        <v>0</v>
      </c>
      <c r="M1755" t="s">
        <v>43</v>
      </c>
    </row>
    <row r="1756" spans="1:13" x14ac:dyDescent="0.25">
      <c r="A1756" t="s">
        <v>171</v>
      </c>
      <c r="B1756">
        <v>1776.07</v>
      </c>
      <c r="C1756">
        <v>1774.52</v>
      </c>
      <c r="D1756">
        <v>1774.46</v>
      </c>
      <c r="E1756">
        <v>1770.93</v>
      </c>
      <c r="F1756">
        <v>117.621</v>
      </c>
      <c r="G1756">
        <v>0</v>
      </c>
      <c r="H1756">
        <v>106.812</v>
      </c>
      <c r="I1756">
        <v>0</v>
      </c>
      <c r="J1756" s="9">
        <v>2.09754E-21</v>
      </c>
      <c r="K1756">
        <v>31772.2</v>
      </c>
      <c r="L1756">
        <v>0</v>
      </c>
      <c r="M1756" t="s">
        <v>43</v>
      </c>
    </row>
    <row r="1757" spans="1:13" x14ac:dyDescent="0.25">
      <c r="A1757" t="s">
        <v>171</v>
      </c>
      <c r="B1757">
        <v>1797.92</v>
      </c>
      <c r="C1757">
        <v>1796.21</v>
      </c>
      <c r="D1757">
        <v>1796.14</v>
      </c>
      <c r="E1757">
        <v>1792.41</v>
      </c>
      <c r="F1757">
        <v>118.941</v>
      </c>
      <c r="G1757">
        <v>0</v>
      </c>
      <c r="H1757">
        <v>108.83499999999999</v>
      </c>
      <c r="I1757">
        <v>0</v>
      </c>
      <c r="J1757" s="9">
        <v>1.77233E-20</v>
      </c>
      <c r="K1757">
        <v>47187.9</v>
      </c>
      <c r="L1757">
        <v>0</v>
      </c>
      <c r="M1757" t="s">
        <v>43</v>
      </c>
    </row>
    <row r="1758" spans="1:13" x14ac:dyDescent="0.25">
      <c r="A1758" t="s">
        <v>171</v>
      </c>
      <c r="B1758">
        <v>1791.2</v>
      </c>
      <c r="C1758">
        <v>1789.53</v>
      </c>
      <c r="D1758">
        <v>1789.44</v>
      </c>
      <c r="E1758">
        <v>1785.53</v>
      </c>
      <c r="F1758">
        <v>119.696</v>
      </c>
      <c r="G1758">
        <v>0</v>
      </c>
      <c r="H1758">
        <v>108.136</v>
      </c>
      <c r="I1758">
        <v>0</v>
      </c>
      <c r="J1758" s="9">
        <v>2.5953099999999998E-24</v>
      </c>
      <c r="K1758">
        <v>23031.599999999999</v>
      </c>
      <c r="L1758">
        <v>0</v>
      </c>
      <c r="M1758" t="s">
        <v>43</v>
      </c>
    </row>
    <row r="1759" spans="1:13" x14ac:dyDescent="0.25">
      <c r="A1759" t="s">
        <v>171</v>
      </c>
      <c r="B1759">
        <v>1805.21</v>
      </c>
      <c r="C1759">
        <v>1803.49</v>
      </c>
      <c r="D1759">
        <v>1803.42</v>
      </c>
      <c r="E1759">
        <v>1799.92</v>
      </c>
      <c r="F1759">
        <v>118.797</v>
      </c>
      <c r="G1759">
        <v>0</v>
      </c>
      <c r="H1759">
        <v>108.13500000000001</v>
      </c>
      <c r="I1759">
        <v>0</v>
      </c>
      <c r="J1759" s="9">
        <v>3.37772E-24</v>
      </c>
      <c r="K1759">
        <v>37342</v>
      </c>
      <c r="L1759">
        <v>0</v>
      </c>
      <c r="M1759" t="s">
        <v>43</v>
      </c>
    </row>
    <row r="1760" spans="1:13" x14ac:dyDescent="0.25">
      <c r="A1760" t="s">
        <v>171</v>
      </c>
      <c r="B1760">
        <v>1778.75</v>
      </c>
      <c r="C1760">
        <v>1777.18</v>
      </c>
      <c r="D1760">
        <v>1777.1</v>
      </c>
      <c r="E1760">
        <v>1773.49</v>
      </c>
      <c r="F1760">
        <v>118.14700000000001</v>
      </c>
      <c r="G1760">
        <v>0</v>
      </c>
      <c r="H1760">
        <v>107.71899999999999</v>
      </c>
      <c r="I1760">
        <v>0</v>
      </c>
      <c r="J1760" s="9">
        <v>1.8179E-21</v>
      </c>
      <c r="K1760">
        <v>45601.9</v>
      </c>
      <c r="L1760">
        <v>0</v>
      </c>
      <c r="M1760" t="s">
        <v>43</v>
      </c>
    </row>
    <row r="1761" spans="1:13" x14ac:dyDescent="0.25">
      <c r="A1761" t="s">
        <v>171</v>
      </c>
      <c r="B1761">
        <v>1780.05</v>
      </c>
      <c r="C1761">
        <v>1778.5</v>
      </c>
      <c r="D1761">
        <v>1778.43</v>
      </c>
      <c r="E1761">
        <v>1774.86</v>
      </c>
      <c r="F1761">
        <v>118.25</v>
      </c>
      <c r="G1761">
        <v>0</v>
      </c>
      <c r="H1761">
        <v>107.453</v>
      </c>
      <c r="I1761">
        <v>0</v>
      </c>
      <c r="J1761" s="9">
        <v>1.6473600000000001E-20</v>
      </c>
      <c r="K1761">
        <v>17099.2</v>
      </c>
      <c r="L1761">
        <v>0</v>
      </c>
      <c r="M1761" t="s">
        <v>43</v>
      </c>
    </row>
    <row r="1762" spans="1:13" x14ac:dyDescent="0.25">
      <c r="A1762" t="s">
        <v>171</v>
      </c>
      <c r="B1762">
        <v>1803.83</v>
      </c>
      <c r="C1762">
        <v>1802.27</v>
      </c>
      <c r="D1762">
        <v>1802.2</v>
      </c>
      <c r="E1762">
        <v>1798.54</v>
      </c>
      <c r="F1762">
        <v>119.35299999999999</v>
      </c>
      <c r="G1762">
        <v>0</v>
      </c>
      <c r="H1762">
        <v>109.008</v>
      </c>
      <c r="I1762">
        <v>0</v>
      </c>
      <c r="J1762" s="9">
        <v>3.4531100000000001E-21</v>
      </c>
      <c r="K1762">
        <v>19097.400000000001</v>
      </c>
      <c r="L1762">
        <v>0</v>
      </c>
      <c r="M1762" t="s">
        <v>43</v>
      </c>
    </row>
    <row r="1763" spans="1:13" x14ac:dyDescent="0.25">
      <c r="A1763" t="s">
        <v>171</v>
      </c>
      <c r="B1763">
        <v>1775.29</v>
      </c>
      <c r="C1763">
        <v>1773.74</v>
      </c>
      <c r="D1763">
        <v>1773.68</v>
      </c>
      <c r="E1763">
        <v>1770.21</v>
      </c>
      <c r="F1763">
        <v>118.099</v>
      </c>
      <c r="G1763">
        <v>0</v>
      </c>
      <c r="H1763">
        <v>107.13500000000001</v>
      </c>
      <c r="I1763">
        <v>0</v>
      </c>
      <c r="J1763" s="9">
        <v>3.5794300000000002E-26</v>
      </c>
      <c r="K1763">
        <v>48298</v>
      </c>
      <c r="L1763">
        <v>0</v>
      </c>
      <c r="M1763" t="s">
        <v>43</v>
      </c>
    </row>
    <row r="1764" spans="1:13" x14ac:dyDescent="0.25">
      <c r="A1764" t="s">
        <v>171</v>
      </c>
      <c r="B1764">
        <v>1780.36</v>
      </c>
      <c r="C1764">
        <v>1778.8</v>
      </c>
      <c r="D1764">
        <v>1778.73</v>
      </c>
      <c r="E1764">
        <v>1775.2</v>
      </c>
      <c r="F1764">
        <v>118.086</v>
      </c>
      <c r="G1764">
        <v>0</v>
      </c>
      <c r="H1764">
        <v>107.265</v>
      </c>
      <c r="I1764">
        <v>0</v>
      </c>
      <c r="J1764" s="9">
        <v>4.5660700000000003E-22</v>
      </c>
      <c r="K1764">
        <v>20612.3</v>
      </c>
      <c r="L1764">
        <v>0</v>
      </c>
      <c r="M1764" t="s">
        <v>43</v>
      </c>
    </row>
    <row r="1765" spans="1:13" x14ac:dyDescent="0.25">
      <c r="A1765" t="s">
        <v>171</v>
      </c>
      <c r="B1765">
        <v>1774.3</v>
      </c>
      <c r="C1765">
        <v>1772.73</v>
      </c>
      <c r="D1765">
        <v>1772.67</v>
      </c>
      <c r="E1765">
        <v>1769.14</v>
      </c>
      <c r="F1765">
        <v>117.751</v>
      </c>
      <c r="G1765">
        <v>0</v>
      </c>
      <c r="H1765">
        <v>107.133</v>
      </c>
      <c r="I1765">
        <v>0</v>
      </c>
      <c r="J1765" s="9">
        <v>1.6170399999999999E-21</v>
      </c>
      <c r="K1765">
        <v>62201.5</v>
      </c>
      <c r="L1765">
        <v>0</v>
      </c>
      <c r="M1765" t="s">
        <v>43</v>
      </c>
    </row>
    <row r="1766" spans="1:13" x14ac:dyDescent="0.25">
      <c r="A1766" t="s">
        <v>171</v>
      </c>
      <c r="B1766">
        <v>1776.24</v>
      </c>
      <c r="C1766">
        <v>1774.46</v>
      </c>
      <c r="D1766">
        <v>1774.4</v>
      </c>
      <c r="E1766">
        <v>1770.94</v>
      </c>
      <c r="F1766">
        <v>117.69499999999999</v>
      </c>
      <c r="G1766">
        <v>0</v>
      </c>
      <c r="H1766">
        <v>107.398</v>
      </c>
      <c r="I1766">
        <v>0</v>
      </c>
      <c r="J1766" s="9">
        <v>1.0008899999999999E-22</v>
      </c>
      <c r="K1766">
        <v>50706.9</v>
      </c>
      <c r="L1766">
        <v>0</v>
      </c>
      <c r="M1766" t="s">
        <v>43</v>
      </c>
    </row>
    <row r="1767" spans="1:13" x14ac:dyDescent="0.25">
      <c r="A1767" t="s">
        <v>171</v>
      </c>
      <c r="B1767">
        <v>1780.03</v>
      </c>
      <c r="C1767">
        <v>1778.4</v>
      </c>
      <c r="D1767">
        <v>1778.34</v>
      </c>
      <c r="E1767">
        <v>1774.75</v>
      </c>
      <c r="F1767">
        <v>117.22199999999999</v>
      </c>
      <c r="G1767">
        <v>0</v>
      </c>
      <c r="H1767">
        <v>107.485</v>
      </c>
      <c r="I1767">
        <v>0</v>
      </c>
      <c r="J1767" s="9">
        <v>2.91201E-23</v>
      </c>
      <c r="K1767">
        <v>29921.9</v>
      </c>
      <c r="L1767">
        <v>0</v>
      </c>
      <c r="M1767" t="s">
        <v>43</v>
      </c>
    </row>
    <row r="1768" spans="1:13" x14ac:dyDescent="0.25">
      <c r="A1768" t="s">
        <v>171</v>
      </c>
      <c r="B1768">
        <v>1778</v>
      </c>
      <c r="C1768">
        <v>1776.41</v>
      </c>
      <c r="D1768">
        <v>1776.35</v>
      </c>
      <c r="E1768">
        <v>1772.87</v>
      </c>
      <c r="F1768">
        <v>117.09099999999999</v>
      </c>
      <c r="G1768">
        <v>0</v>
      </c>
      <c r="H1768">
        <v>107.545</v>
      </c>
      <c r="I1768">
        <v>0</v>
      </c>
      <c r="J1768" s="9">
        <v>1.6754100000000001E-20</v>
      </c>
      <c r="K1768">
        <v>24787.1</v>
      </c>
      <c r="L1768">
        <v>0</v>
      </c>
      <c r="M1768" t="s">
        <v>43</v>
      </c>
    </row>
    <row r="1769" spans="1:13" x14ac:dyDescent="0.25">
      <c r="A1769" t="s">
        <v>171</v>
      </c>
      <c r="B1769">
        <v>1778.84</v>
      </c>
      <c r="C1769">
        <v>1777.22</v>
      </c>
      <c r="D1769">
        <v>1777.16</v>
      </c>
      <c r="E1769">
        <v>1773.55</v>
      </c>
      <c r="F1769">
        <v>117.46299999999999</v>
      </c>
      <c r="G1769">
        <v>0</v>
      </c>
      <c r="H1769">
        <v>107.68</v>
      </c>
      <c r="I1769">
        <v>0</v>
      </c>
      <c r="J1769" s="9">
        <v>4.0019800000000003E-21</v>
      </c>
      <c r="K1769">
        <v>127950</v>
      </c>
      <c r="L1769">
        <v>0</v>
      </c>
      <c r="M1769" t="s">
        <v>43</v>
      </c>
    </row>
    <row r="1770" spans="1:13" x14ac:dyDescent="0.25">
      <c r="A1770" t="s">
        <v>171</v>
      </c>
      <c r="B1770">
        <v>1767.14</v>
      </c>
      <c r="C1770">
        <v>1765.53</v>
      </c>
      <c r="D1770">
        <v>1765.47</v>
      </c>
      <c r="E1770">
        <v>1761.96</v>
      </c>
      <c r="F1770">
        <v>117.128</v>
      </c>
      <c r="G1770">
        <v>0</v>
      </c>
      <c r="H1770">
        <v>106.62</v>
      </c>
      <c r="I1770">
        <v>0</v>
      </c>
      <c r="J1770" s="9">
        <v>3.3573899999999998E-21</v>
      </c>
      <c r="K1770">
        <v>48014.9</v>
      </c>
      <c r="L1770">
        <v>0</v>
      </c>
      <c r="M1770" t="s">
        <v>43</v>
      </c>
    </row>
    <row r="1771" spans="1:13" x14ac:dyDescent="0.25">
      <c r="A1771" t="s">
        <v>171</v>
      </c>
      <c r="B1771">
        <v>1780.48</v>
      </c>
      <c r="C1771">
        <v>1778.86</v>
      </c>
      <c r="D1771">
        <v>1778.79</v>
      </c>
      <c r="E1771">
        <v>1775.18</v>
      </c>
      <c r="F1771">
        <v>117.71899999999999</v>
      </c>
      <c r="G1771">
        <v>0</v>
      </c>
      <c r="H1771">
        <v>107.386</v>
      </c>
      <c r="I1771">
        <v>0</v>
      </c>
      <c r="J1771" s="9">
        <v>2.5626000000000002E-22</v>
      </c>
      <c r="K1771">
        <v>52580.1</v>
      </c>
      <c r="L1771">
        <v>0</v>
      </c>
      <c r="M1771" t="s">
        <v>43</v>
      </c>
    </row>
    <row r="1772" spans="1:13" x14ac:dyDescent="0.25">
      <c r="A1772" t="s">
        <v>171</v>
      </c>
      <c r="B1772">
        <v>1775.15</v>
      </c>
      <c r="C1772">
        <v>1773.53</v>
      </c>
      <c r="D1772">
        <v>1773.47</v>
      </c>
      <c r="E1772">
        <v>1769.93</v>
      </c>
      <c r="F1772">
        <v>116.607</v>
      </c>
      <c r="G1772">
        <v>0</v>
      </c>
      <c r="H1772">
        <v>107.17100000000001</v>
      </c>
      <c r="I1772">
        <v>0</v>
      </c>
      <c r="J1772" s="9">
        <v>2.7242600000000002E-24</v>
      </c>
      <c r="K1772">
        <v>25691.8</v>
      </c>
      <c r="L1772">
        <v>0</v>
      </c>
      <c r="M1772" t="s">
        <v>43</v>
      </c>
    </row>
    <row r="1773" spans="1:13" x14ac:dyDescent="0.25">
      <c r="A1773" t="s">
        <v>171</v>
      </c>
      <c r="B1773">
        <v>1778.06</v>
      </c>
      <c r="C1773">
        <v>1776.38</v>
      </c>
      <c r="D1773">
        <v>1776.32</v>
      </c>
      <c r="E1773">
        <v>1772.7</v>
      </c>
      <c r="F1773">
        <v>117.27800000000001</v>
      </c>
      <c r="G1773">
        <v>0</v>
      </c>
      <c r="H1773">
        <v>107.389</v>
      </c>
      <c r="I1773">
        <v>0</v>
      </c>
      <c r="J1773" s="9">
        <v>2.4997599999999999E-23</v>
      </c>
      <c r="K1773">
        <v>35802</v>
      </c>
      <c r="L1773">
        <v>0</v>
      </c>
      <c r="M1773" t="s">
        <v>43</v>
      </c>
    </row>
    <row r="1774" spans="1:13" x14ac:dyDescent="0.25">
      <c r="A1774" t="s">
        <v>171</v>
      </c>
      <c r="B1774">
        <v>1770.15</v>
      </c>
      <c r="C1774">
        <v>1768.42</v>
      </c>
      <c r="D1774">
        <v>1768.36</v>
      </c>
      <c r="E1774">
        <v>1764.86</v>
      </c>
      <c r="F1774">
        <v>117.288</v>
      </c>
      <c r="G1774">
        <v>0</v>
      </c>
      <c r="H1774">
        <v>107.095</v>
      </c>
      <c r="I1774">
        <v>0</v>
      </c>
      <c r="J1774" s="9">
        <v>3.71536E-22</v>
      </c>
      <c r="K1774">
        <v>58994</v>
      </c>
      <c r="L1774">
        <v>0</v>
      </c>
      <c r="M1774" t="s">
        <v>43</v>
      </c>
    </row>
    <row r="1775" spans="1:13" x14ac:dyDescent="0.25">
      <c r="A1775" t="s">
        <v>171</v>
      </c>
      <c r="B1775">
        <v>1764.1</v>
      </c>
      <c r="C1775">
        <v>1762.36</v>
      </c>
      <c r="D1775">
        <v>1762.3</v>
      </c>
      <c r="E1775">
        <v>1758.77</v>
      </c>
      <c r="F1775">
        <v>117.22499999999999</v>
      </c>
      <c r="G1775">
        <v>0</v>
      </c>
      <c r="H1775">
        <v>107.03</v>
      </c>
      <c r="I1775">
        <v>0</v>
      </c>
      <c r="J1775" s="9">
        <v>9.1686000000000003E-24</v>
      </c>
      <c r="K1775">
        <v>33719.800000000003</v>
      </c>
      <c r="L1775">
        <v>0</v>
      </c>
      <c r="M1775" t="s">
        <v>43</v>
      </c>
    </row>
    <row r="1776" spans="1:13" x14ac:dyDescent="0.25">
      <c r="A1776" t="s">
        <v>171</v>
      </c>
      <c r="B1776">
        <v>1772.01</v>
      </c>
      <c r="C1776">
        <v>1770.14</v>
      </c>
      <c r="D1776">
        <v>1770.07</v>
      </c>
      <c r="E1776">
        <v>1766.53</v>
      </c>
      <c r="F1776">
        <v>117.82599999999999</v>
      </c>
      <c r="G1776">
        <v>0</v>
      </c>
      <c r="H1776">
        <v>107.452</v>
      </c>
      <c r="I1776">
        <v>0</v>
      </c>
      <c r="J1776" s="9">
        <v>7.5803200000000004E-21</v>
      </c>
      <c r="K1776">
        <v>36664.6</v>
      </c>
      <c r="L1776">
        <v>0</v>
      </c>
      <c r="M1776" t="s">
        <v>43</v>
      </c>
    </row>
    <row r="1777" spans="1:25" x14ac:dyDescent="0.25">
      <c r="A1777" t="s">
        <v>171</v>
      </c>
      <c r="B1777">
        <v>1778.76</v>
      </c>
      <c r="C1777">
        <v>1777.06</v>
      </c>
      <c r="D1777">
        <v>1776.99</v>
      </c>
      <c r="E1777">
        <v>1773.45</v>
      </c>
      <c r="F1777">
        <v>117.916</v>
      </c>
      <c r="G1777">
        <v>0</v>
      </c>
      <c r="H1777">
        <v>107.40900000000001</v>
      </c>
      <c r="I1777">
        <v>0</v>
      </c>
      <c r="J1777" s="9">
        <v>2.1796500000000001E-21</v>
      </c>
      <c r="K1777">
        <v>64731.199999999997</v>
      </c>
      <c r="L1777">
        <v>0</v>
      </c>
      <c r="M1777" t="s">
        <v>43</v>
      </c>
    </row>
    <row r="1778" spans="1:25" x14ac:dyDescent="0.25">
      <c r="A1778" t="s">
        <v>171</v>
      </c>
      <c r="B1778">
        <v>1779.52</v>
      </c>
      <c r="C1778">
        <v>1777.81</v>
      </c>
      <c r="D1778">
        <v>1777.74</v>
      </c>
      <c r="E1778">
        <v>1774.15</v>
      </c>
      <c r="F1778">
        <v>117.935</v>
      </c>
      <c r="G1778">
        <v>0</v>
      </c>
      <c r="H1778">
        <v>107.803</v>
      </c>
      <c r="I1778">
        <v>0</v>
      </c>
      <c r="J1778" s="9">
        <v>2.8707099999999999E-26</v>
      </c>
      <c r="K1778">
        <v>63616.800000000003</v>
      </c>
      <c r="L1778">
        <v>0</v>
      </c>
      <c r="M1778" t="s">
        <v>43</v>
      </c>
    </row>
    <row r="1779" spans="1:25" x14ac:dyDescent="0.25">
      <c r="A1779" t="s">
        <v>171</v>
      </c>
      <c r="B1779">
        <v>1770.65</v>
      </c>
      <c r="C1779">
        <v>1769.03</v>
      </c>
      <c r="D1779">
        <v>1768.97</v>
      </c>
      <c r="E1779">
        <v>1765.45</v>
      </c>
      <c r="F1779">
        <v>117.07899999999999</v>
      </c>
      <c r="G1779">
        <v>0</v>
      </c>
      <c r="H1779">
        <v>107.464</v>
      </c>
      <c r="I1779">
        <v>0</v>
      </c>
      <c r="J1779" s="9">
        <v>2.13823E-24</v>
      </c>
      <c r="K1779">
        <v>35313.4</v>
      </c>
      <c r="L1779">
        <v>0</v>
      </c>
      <c r="M1779" t="s">
        <v>43</v>
      </c>
    </row>
    <row r="1780" spans="1:25" x14ac:dyDescent="0.25">
      <c r="A1780" t="s">
        <v>171</v>
      </c>
      <c r="B1780">
        <v>1784.27</v>
      </c>
      <c r="C1780">
        <v>1782.63</v>
      </c>
      <c r="D1780">
        <v>1782.56</v>
      </c>
      <c r="E1780">
        <v>1779.05</v>
      </c>
      <c r="F1780">
        <v>117.90900000000001</v>
      </c>
      <c r="G1780">
        <v>0</v>
      </c>
      <c r="H1780">
        <v>107.59</v>
      </c>
      <c r="I1780">
        <v>0</v>
      </c>
      <c r="J1780" s="9">
        <v>4.31747E-23</v>
      </c>
      <c r="K1780">
        <v>166301</v>
      </c>
      <c r="L1780">
        <v>0</v>
      </c>
      <c r="M1780" t="s">
        <v>43</v>
      </c>
    </row>
    <row r="1781" spans="1:25" x14ac:dyDescent="0.25">
      <c r="A1781" t="s">
        <v>171</v>
      </c>
      <c r="B1781">
        <v>1783.42</v>
      </c>
      <c r="C1781">
        <v>1781.86</v>
      </c>
      <c r="D1781">
        <v>1781.79</v>
      </c>
      <c r="E1781">
        <v>1778.23</v>
      </c>
      <c r="F1781">
        <v>118.142</v>
      </c>
      <c r="G1781">
        <v>0</v>
      </c>
      <c r="H1781">
        <v>107.191</v>
      </c>
      <c r="I1781">
        <v>0</v>
      </c>
      <c r="J1781" s="9">
        <v>1.07777E-19</v>
      </c>
      <c r="K1781">
        <v>76719.399999999994</v>
      </c>
      <c r="L1781">
        <v>0</v>
      </c>
      <c r="M1781" t="s">
        <v>43</v>
      </c>
    </row>
    <row r="1782" spans="1:25" x14ac:dyDescent="0.25">
      <c r="A1782" t="s">
        <v>171</v>
      </c>
      <c r="B1782">
        <v>1807.08</v>
      </c>
      <c r="C1782">
        <v>1805.35</v>
      </c>
      <c r="D1782">
        <v>1805.29</v>
      </c>
      <c r="E1782">
        <v>1801.79</v>
      </c>
      <c r="F1782">
        <v>118.526</v>
      </c>
      <c r="G1782">
        <v>0</v>
      </c>
      <c r="H1782">
        <v>108.218</v>
      </c>
      <c r="I1782">
        <v>0</v>
      </c>
      <c r="J1782" s="9">
        <v>7.3709600000000002E-22</v>
      </c>
      <c r="K1782">
        <v>20065.7</v>
      </c>
      <c r="L1782">
        <v>0</v>
      </c>
      <c r="M1782" t="s">
        <v>43</v>
      </c>
    </row>
    <row r="1783" spans="1:25" x14ac:dyDescent="0.25">
      <c r="A1783" t="s">
        <v>171</v>
      </c>
      <c r="B1783">
        <v>1782.98</v>
      </c>
      <c r="C1783">
        <v>1781.09</v>
      </c>
      <c r="D1783">
        <v>1781.03</v>
      </c>
      <c r="E1783">
        <v>1777.37</v>
      </c>
      <c r="F1783">
        <v>117.901</v>
      </c>
      <c r="G1783">
        <v>0</v>
      </c>
      <c r="H1783">
        <v>107.142</v>
      </c>
      <c r="I1783">
        <v>0</v>
      </c>
      <c r="J1783" s="9">
        <v>2.5410099999999999E-21</v>
      </c>
      <c r="K1783">
        <v>32312.7</v>
      </c>
      <c r="L1783">
        <v>0</v>
      </c>
      <c r="M1783" t="s">
        <v>43</v>
      </c>
    </row>
    <row r="1784" spans="1:25" x14ac:dyDescent="0.25">
      <c r="A1784" t="s">
        <v>171</v>
      </c>
      <c r="B1784">
        <v>1800.59</v>
      </c>
      <c r="C1784">
        <v>1799</v>
      </c>
      <c r="D1784">
        <v>1798.93</v>
      </c>
      <c r="E1784">
        <v>1795.36</v>
      </c>
      <c r="F1784">
        <v>118.03700000000001</v>
      </c>
      <c r="G1784">
        <v>0</v>
      </c>
      <c r="H1784">
        <v>107.67</v>
      </c>
      <c r="I1784">
        <v>0</v>
      </c>
      <c r="J1784" s="9">
        <v>1.2744E-20</v>
      </c>
      <c r="K1784">
        <v>27666.400000000001</v>
      </c>
      <c r="L1784">
        <v>0</v>
      </c>
      <c r="M1784" t="s">
        <v>43</v>
      </c>
    </row>
    <row r="1785" spans="1:25" x14ac:dyDescent="0.25">
      <c r="A1785" t="s">
        <v>171</v>
      </c>
      <c r="B1785">
        <v>1781.44</v>
      </c>
      <c r="C1785">
        <v>1779.6</v>
      </c>
      <c r="D1785">
        <v>1779.53</v>
      </c>
      <c r="E1785">
        <v>1775.85</v>
      </c>
      <c r="F1785">
        <v>117.922</v>
      </c>
      <c r="G1785">
        <v>0</v>
      </c>
      <c r="H1785">
        <v>107.633</v>
      </c>
      <c r="I1785">
        <v>0</v>
      </c>
      <c r="J1785" s="9">
        <v>1.70631E-23</v>
      </c>
      <c r="K1785">
        <v>39266</v>
      </c>
      <c r="L1785">
        <v>0</v>
      </c>
      <c r="M1785" t="s">
        <v>43</v>
      </c>
    </row>
    <row r="1786" spans="1:25" x14ac:dyDescent="0.25">
      <c r="A1786" t="s">
        <v>171</v>
      </c>
      <c r="B1786">
        <v>1804.13</v>
      </c>
      <c r="C1786">
        <v>1802.44</v>
      </c>
      <c r="D1786">
        <v>1802.37</v>
      </c>
      <c r="E1786">
        <v>1798.65</v>
      </c>
      <c r="F1786">
        <v>119.753</v>
      </c>
      <c r="G1786">
        <v>0</v>
      </c>
      <c r="H1786">
        <v>110.126</v>
      </c>
      <c r="I1786">
        <v>0</v>
      </c>
      <c r="J1786" s="9">
        <v>3.8084600000000001E-20</v>
      </c>
      <c r="K1786">
        <v>39770.6</v>
      </c>
      <c r="L1786">
        <v>0</v>
      </c>
      <c r="M1786" t="s">
        <v>43</v>
      </c>
    </row>
    <row r="1787" spans="1:25" x14ac:dyDescent="0.25">
      <c r="A1787" t="s">
        <v>171</v>
      </c>
      <c r="B1787">
        <v>1773.72</v>
      </c>
      <c r="C1787">
        <v>1772.08</v>
      </c>
      <c r="D1787">
        <v>1772.02</v>
      </c>
      <c r="E1787">
        <v>1768.42</v>
      </c>
      <c r="F1787">
        <v>118.408</v>
      </c>
      <c r="G1787">
        <v>0</v>
      </c>
      <c r="H1787">
        <v>107.88200000000001</v>
      </c>
      <c r="I1787">
        <v>0</v>
      </c>
      <c r="J1787" s="9">
        <v>1.61622E-21</v>
      </c>
      <c r="K1787">
        <v>47833.7</v>
      </c>
      <c r="L1787">
        <v>0</v>
      </c>
      <c r="M1787" t="s">
        <v>43</v>
      </c>
    </row>
    <row r="1788" spans="1:25" x14ac:dyDescent="0.25">
      <c r="A1788" t="s">
        <v>171</v>
      </c>
      <c r="B1788">
        <v>1809.29</v>
      </c>
      <c r="C1788">
        <v>1807.62</v>
      </c>
      <c r="D1788">
        <v>1807.55</v>
      </c>
      <c r="E1788">
        <v>1803.82</v>
      </c>
      <c r="F1788">
        <v>119.17100000000001</v>
      </c>
      <c r="G1788">
        <v>0</v>
      </c>
      <c r="H1788">
        <v>109.44199999999999</v>
      </c>
      <c r="I1788">
        <v>0</v>
      </c>
      <c r="J1788" s="9">
        <v>2.7456299999999999E-20</v>
      </c>
      <c r="K1788">
        <v>216361</v>
      </c>
      <c r="L1788">
        <v>0</v>
      </c>
      <c r="M1788" t="s">
        <v>43</v>
      </c>
    </row>
    <row r="1789" spans="1:25" x14ac:dyDescent="0.25">
      <c r="A1789" t="s">
        <v>171</v>
      </c>
      <c r="B1789">
        <v>1776.84</v>
      </c>
      <c r="C1789">
        <v>1775.28</v>
      </c>
      <c r="D1789">
        <v>1775.21</v>
      </c>
      <c r="E1789">
        <v>1771.64</v>
      </c>
      <c r="F1789">
        <v>117.864</v>
      </c>
      <c r="G1789">
        <v>0</v>
      </c>
      <c r="H1789">
        <v>107.205</v>
      </c>
      <c r="I1789">
        <v>0</v>
      </c>
      <c r="J1789" s="9">
        <v>9.3620199999999995E-22</v>
      </c>
      <c r="K1789">
        <v>51436.4</v>
      </c>
      <c r="L1789">
        <v>0</v>
      </c>
      <c r="M1789" t="s">
        <v>43</v>
      </c>
    </row>
    <row r="1790" spans="1:25" x14ac:dyDescent="0.25">
      <c r="A1790" t="s">
        <v>171</v>
      </c>
      <c r="B1790">
        <v>1821.76</v>
      </c>
      <c r="C1790">
        <v>1819.98</v>
      </c>
      <c r="D1790">
        <v>1819.91</v>
      </c>
      <c r="E1790">
        <v>1816.19</v>
      </c>
      <c r="F1790">
        <v>121.12</v>
      </c>
      <c r="G1790">
        <v>0</v>
      </c>
      <c r="H1790">
        <v>110.14100000000001</v>
      </c>
      <c r="I1790">
        <v>0</v>
      </c>
      <c r="J1790" s="9">
        <v>4.4747400000000004E-22</v>
      </c>
      <c r="K1790">
        <v>116895</v>
      </c>
      <c r="L1790">
        <v>0</v>
      </c>
      <c r="M1790" t="s">
        <v>43</v>
      </c>
    </row>
    <row r="1791" spans="1:25" x14ac:dyDescent="0.25">
      <c r="A1791" t="s">
        <v>171</v>
      </c>
      <c r="B1791">
        <v>1829.43</v>
      </c>
      <c r="C1791">
        <v>1827.69</v>
      </c>
      <c r="D1791">
        <v>1827.61</v>
      </c>
      <c r="E1791">
        <v>1823.69</v>
      </c>
      <c r="F1791">
        <v>121.108</v>
      </c>
      <c r="G1791">
        <v>0</v>
      </c>
      <c r="H1791">
        <v>109.785</v>
      </c>
      <c r="I1791">
        <v>0</v>
      </c>
      <c r="J1791" s="9">
        <v>4.6014399999999998E-21</v>
      </c>
      <c r="K1791">
        <v>63313.599999999999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171</v>
      </c>
      <c r="B1792">
        <v>1776.84</v>
      </c>
      <c r="C1792">
        <v>1775.21</v>
      </c>
      <c r="D1792">
        <v>1775.14</v>
      </c>
      <c r="E1792">
        <v>1771.57</v>
      </c>
      <c r="F1792">
        <v>117.952</v>
      </c>
      <c r="G1792">
        <v>0</v>
      </c>
      <c r="H1792">
        <v>107.354</v>
      </c>
      <c r="I1792">
        <v>0</v>
      </c>
      <c r="J1792" s="9">
        <v>2.70539E-21</v>
      </c>
      <c r="K1792">
        <v>23477.200000000001</v>
      </c>
      <c r="L1792">
        <v>0</v>
      </c>
      <c r="M1792" t="s">
        <v>43</v>
      </c>
      <c r="R1792">
        <f>AVERAGE(B1743:B1792)</f>
        <v>1783.3001999999997</v>
      </c>
      <c r="S1792">
        <f>AVERAGE(C1743:C1792)</f>
        <v>1781.6490000000003</v>
      </c>
      <c r="U1792">
        <f>_xlfn.VAR.P(B1743:B1792)</f>
        <v>195.12396595999999</v>
      </c>
      <c r="V1792">
        <f>_xlfn.VAR.P(C1743:C1792)</f>
        <v>194.68500899999995</v>
      </c>
      <c r="X1792">
        <f>1.96*SQRT(U1792)/50</f>
        <v>0.54757217885204357</v>
      </c>
      <c r="Y1792">
        <f>1.96*SQRT(V1792)/50</f>
        <v>0.54695591433840429</v>
      </c>
    </row>
    <row r="1793" spans="1:15" x14ac:dyDescent="0.25">
      <c r="A1793" t="s">
        <v>172</v>
      </c>
      <c r="B1793">
        <v>89306.529599999994</v>
      </c>
      <c r="C1793" t="s">
        <v>37</v>
      </c>
    </row>
    <row r="1794" spans="1:15" x14ac:dyDescent="0.25">
      <c r="A1794" t="s">
        <v>173</v>
      </c>
      <c r="B1794">
        <v>2378.34</v>
      </c>
      <c r="C1794">
        <v>2316.67</v>
      </c>
      <c r="D1794">
        <v>2316.58</v>
      </c>
      <c r="E1794">
        <v>2311.6</v>
      </c>
      <c r="F1794">
        <v>143.792</v>
      </c>
      <c r="G1794">
        <v>565.07000000000005</v>
      </c>
      <c r="H1794">
        <v>360.74099999999999</v>
      </c>
      <c r="I1794">
        <v>66.684200000000004</v>
      </c>
      <c r="J1794">
        <v>109.52500000000001</v>
      </c>
      <c r="K1794">
        <v>1584.31</v>
      </c>
      <c r="L1794" s="9">
        <v>5.0107599999999997E-24</v>
      </c>
      <c r="M1794">
        <v>168892</v>
      </c>
      <c r="N1794">
        <v>0</v>
      </c>
      <c r="O1794" t="s">
        <v>43</v>
      </c>
    </row>
    <row r="1795" spans="1:15" x14ac:dyDescent="0.25">
      <c r="A1795" t="s">
        <v>173</v>
      </c>
      <c r="B1795">
        <v>2360.4299999999998</v>
      </c>
      <c r="C1795">
        <v>2295.2399999999998</v>
      </c>
      <c r="D1795">
        <v>2295.15</v>
      </c>
      <c r="E1795">
        <v>2291.4699999999998</v>
      </c>
      <c r="F1795">
        <v>139.535</v>
      </c>
      <c r="G1795">
        <v>559.73400000000004</v>
      </c>
      <c r="H1795">
        <v>357.11</v>
      </c>
      <c r="I1795">
        <v>66.280100000000004</v>
      </c>
      <c r="J1795">
        <v>109.616</v>
      </c>
      <c r="K1795">
        <v>1574.09</v>
      </c>
      <c r="L1795" s="9">
        <v>5.2492899999999999E-19</v>
      </c>
      <c r="M1795">
        <v>95244.2</v>
      </c>
      <c r="N1795">
        <v>0</v>
      </c>
      <c r="O1795" t="s">
        <v>43</v>
      </c>
    </row>
    <row r="1796" spans="1:15" x14ac:dyDescent="0.25">
      <c r="A1796" t="s">
        <v>173</v>
      </c>
      <c r="B1796">
        <v>2372.96</v>
      </c>
      <c r="C1796">
        <v>2309.9699999999998</v>
      </c>
      <c r="D1796">
        <v>2309.88</v>
      </c>
      <c r="E1796">
        <v>2306.23</v>
      </c>
      <c r="F1796">
        <v>143.411</v>
      </c>
      <c r="G1796">
        <v>560.55799999999999</v>
      </c>
      <c r="H1796">
        <v>356.46800000000002</v>
      </c>
      <c r="I1796">
        <v>67.460499999999996</v>
      </c>
      <c r="J1796">
        <v>109.28400000000001</v>
      </c>
      <c r="K1796">
        <v>1584.22</v>
      </c>
      <c r="L1796" s="9">
        <v>5.99976E-24</v>
      </c>
      <c r="M1796">
        <v>73285.2</v>
      </c>
      <c r="N1796">
        <v>0</v>
      </c>
      <c r="O1796" t="s">
        <v>43</v>
      </c>
    </row>
    <row r="1797" spans="1:15" x14ac:dyDescent="0.25">
      <c r="A1797" t="s">
        <v>173</v>
      </c>
      <c r="B1797">
        <v>2374.7399999999998</v>
      </c>
      <c r="C1797">
        <v>2313.36</v>
      </c>
      <c r="D1797">
        <v>2313.2600000000002</v>
      </c>
      <c r="E1797">
        <v>2309.63</v>
      </c>
      <c r="F1797">
        <v>142.87200000000001</v>
      </c>
      <c r="G1797">
        <v>563.80899999999997</v>
      </c>
      <c r="H1797">
        <v>359.22800000000001</v>
      </c>
      <c r="I1797">
        <v>67.991399999999999</v>
      </c>
      <c r="J1797">
        <v>110.10599999999999</v>
      </c>
      <c r="K1797">
        <v>1584.85</v>
      </c>
      <c r="L1797" s="9">
        <v>1.07885E-19</v>
      </c>
      <c r="M1797">
        <v>57346.9</v>
      </c>
      <c r="N1797">
        <v>0</v>
      </c>
      <c r="O1797" t="s">
        <v>43</v>
      </c>
    </row>
    <row r="1798" spans="1:15" x14ac:dyDescent="0.25">
      <c r="A1798" t="s">
        <v>173</v>
      </c>
      <c r="B1798">
        <v>2383.5300000000002</v>
      </c>
      <c r="C1798">
        <v>2319.96</v>
      </c>
      <c r="D1798">
        <v>2319.88</v>
      </c>
      <c r="E1798">
        <v>2316.2399999999998</v>
      </c>
      <c r="F1798">
        <v>141.90199999999999</v>
      </c>
      <c r="G1798">
        <v>566.15800000000002</v>
      </c>
      <c r="H1798">
        <v>362.90100000000001</v>
      </c>
      <c r="I1798">
        <v>67.075400000000002</v>
      </c>
      <c r="J1798">
        <v>108.95099999999999</v>
      </c>
      <c r="K1798">
        <v>1589.48</v>
      </c>
      <c r="L1798" s="9">
        <v>9.2855599999999993E-22</v>
      </c>
      <c r="M1798">
        <v>32044.3</v>
      </c>
      <c r="N1798">
        <v>0</v>
      </c>
      <c r="O1798" t="s">
        <v>43</v>
      </c>
    </row>
    <row r="1799" spans="1:15" x14ac:dyDescent="0.25">
      <c r="A1799" t="s">
        <v>173</v>
      </c>
      <c r="B1799">
        <v>2397.85</v>
      </c>
      <c r="C1799">
        <v>2332.35</v>
      </c>
      <c r="D1799">
        <v>2332.2600000000002</v>
      </c>
      <c r="E1799">
        <v>2328.62</v>
      </c>
      <c r="F1799">
        <v>140.13800000000001</v>
      </c>
      <c r="G1799">
        <v>565.10699999999997</v>
      </c>
      <c r="H1799">
        <v>360.21800000000002</v>
      </c>
      <c r="I1799">
        <v>66.029600000000002</v>
      </c>
      <c r="J1799">
        <v>111.67</v>
      </c>
      <c r="K1799">
        <v>1605.29</v>
      </c>
      <c r="L1799" s="9">
        <v>2.51728E-21</v>
      </c>
      <c r="M1799">
        <v>43723.8</v>
      </c>
      <c r="N1799">
        <v>0</v>
      </c>
      <c r="O1799" t="s">
        <v>43</v>
      </c>
    </row>
    <row r="1800" spans="1:15" x14ac:dyDescent="0.25">
      <c r="A1800" t="s">
        <v>173</v>
      </c>
      <c r="B1800">
        <v>2374.33</v>
      </c>
      <c r="C1800">
        <v>2311.83</v>
      </c>
      <c r="D1800">
        <v>2311.75</v>
      </c>
      <c r="E1800">
        <v>2308.21</v>
      </c>
      <c r="F1800">
        <v>143.48099999999999</v>
      </c>
      <c r="G1800">
        <v>564.25099999999998</v>
      </c>
      <c r="H1800">
        <v>360.26299999999998</v>
      </c>
      <c r="I1800">
        <v>67.765299999999996</v>
      </c>
      <c r="J1800">
        <v>109.244</v>
      </c>
      <c r="K1800">
        <v>1582.4</v>
      </c>
      <c r="L1800" s="9">
        <v>1.01923E-23</v>
      </c>
      <c r="M1800">
        <v>54481.2</v>
      </c>
      <c r="N1800">
        <v>0</v>
      </c>
      <c r="O1800" t="s">
        <v>43</v>
      </c>
    </row>
    <row r="1801" spans="1:15" x14ac:dyDescent="0.25">
      <c r="A1801" t="s">
        <v>173</v>
      </c>
      <c r="B1801">
        <v>2357.4699999999998</v>
      </c>
      <c r="C1801">
        <v>2292.75</v>
      </c>
      <c r="D1801">
        <v>2292.66</v>
      </c>
      <c r="E1801">
        <v>2288.9299999999998</v>
      </c>
      <c r="F1801">
        <v>139.953</v>
      </c>
      <c r="G1801">
        <v>558.84100000000001</v>
      </c>
      <c r="H1801">
        <v>356.30099999999999</v>
      </c>
      <c r="I1801">
        <v>66.298299999999998</v>
      </c>
      <c r="J1801">
        <v>109.801</v>
      </c>
      <c r="K1801">
        <v>1572.16</v>
      </c>
      <c r="L1801" s="9">
        <v>2.1415799999999999E-21</v>
      </c>
      <c r="M1801">
        <v>71393.600000000006</v>
      </c>
      <c r="N1801">
        <v>0</v>
      </c>
      <c r="O1801" t="s">
        <v>43</v>
      </c>
    </row>
    <row r="1802" spans="1:15" x14ac:dyDescent="0.25">
      <c r="A1802" t="s">
        <v>173</v>
      </c>
      <c r="B1802">
        <v>2355.16</v>
      </c>
      <c r="C1802">
        <v>2291.83</v>
      </c>
      <c r="D1802">
        <v>2291.7399999999998</v>
      </c>
      <c r="E1802">
        <v>2288.14</v>
      </c>
      <c r="F1802">
        <v>139.75800000000001</v>
      </c>
      <c r="G1802">
        <v>558.4</v>
      </c>
      <c r="H1802">
        <v>356.19200000000001</v>
      </c>
      <c r="I1802">
        <v>66.459900000000005</v>
      </c>
      <c r="J1802">
        <v>109.20699999999999</v>
      </c>
      <c r="K1802">
        <v>1571.96</v>
      </c>
      <c r="L1802" s="9">
        <v>3.5499099999999998E-23</v>
      </c>
      <c r="M1802">
        <v>66005.7</v>
      </c>
      <c r="N1802">
        <v>0</v>
      </c>
      <c r="O1802" t="s">
        <v>43</v>
      </c>
    </row>
    <row r="1803" spans="1:15" x14ac:dyDescent="0.25">
      <c r="A1803" t="s">
        <v>173</v>
      </c>
      <c r="B1803">
        <v>2371.5700000000002</v>
      </c>
      <c r="C1803">
        <v>2309.6799999999998</v>
      </c>
      <c r="D1803">
        <v>2309.59</v>
      </c>
      <c r="E1803">
        <v>2305.98</v>
      </c>
      <c r="F1803">
        <v>141.11699999999999</v>
      </c>
      <c r="G1803">
        <v>562.69100000000003</v>
      </c>
      <c r="H1803">
        <v>358.94099999999997</v>
      </c>
      <c r="I1803">
        <v>67.219099999999997</v>
      </c>
      <c r="J1803">
        <v>110.02200000000001</v>
      </c>
      <c r="K1803">
        <v>1584.18</v>
      </c>
      <c r="L1803" s="9">
        <v>1.7260799999999999E-21</v>
      </c>
      <c r="M1803">
        <v>67030</v>
      </c>
      <c r="N1803">
        <v>0</v>
      </c>
      <c r="O1803" t="s">
        <v>43</v>
      </c>
    </row>
    <row r="1804" spans="1:15" x14ac:dyDescent="0.25">
      <c r="A1804" t="s">
        <v>173</v>
      </c>
      <c r="B1804">
        <v>2360.84</v>
      </c>
      <c r="C1804">
        <v>2299.0100000000002</v>
      </c>
      <c r="D1804">
        <v>2298.92</v>
      </c>
      <c r="E1804">
        <v>2295.21</v>
      </c>
      <c r="F1804">
        <v>140.363</v>
      </c>
      <c r="G1804">
        <v>560.34299999999996</v>
      </c>
      <c r="H1804">
        <v>355.77</v>
      </c>
      <c r="I1804">
        <v>67.6785</v>
      </c>
      <c r="J1804">
        <v>110.378</v>
      </c>
      <c r="K1804">
        <v>1576.32</v>
      </c>
      <c r="L1804" s="9">
        <v>2.7535800000000002E-23</v>
      </c>
      <c r="M1804">
        <v>49877.9</v>
      </c>
      <c r="N1804">
        <v>0</v>
      </c>
      <c r="O1804" t="s">
        <v>43</v>
      </c>
    </row>
    <row r="1805" spans="1:15" x14ac:dyDescent="0.25">
      <c r="A1805" t="s">
        <v>173</v>
      </c>
      <c r="B1805">
        <v>2354.46</v>
      </c>
      <c r="C1805">
        <v>2291.15</v>
      </c>
      <c r="D1805">
        <v>2291.06</v>
      </c>
      <c r="E1805">
        <v>2287.46</v>
      </c>
      <c r="F1805">
        <v>139.91399999999999</v>
      </c>
      <c r="G1805">
        <v>556.13900000000001</v>
      </c>
      <c r="H1805">
        <v>355.637</v>
      </c>
      <c r="I1805">
        <v>65.718599999999995</v>
      </c>
      <c r="J1805">
        <v>108.521</v>
      </c>
      <c r="K1805">
        <v>1573.55</v>
      </c>
      <c r="L1805" s="9">
        <v>2.2393299999999999E-21</v>
      </c>
      <c r="M1805">
        <v>33957.599999999999</v>
      </c>
      <c r="N1805">
        <v>0</v>
      </c>
      <c r="O1805" t="s">
        <v>43</v>
      </c>
    </row>
    <row r="1806" spans="1:15" x14ac:dyDescent="0.25">
      <c r="A1806" t="s">
        <v>173</v>
      </c>
      <c r="B1806">
        <v>2377.9899999999998</v>
      </c>
      <c r="C1806">
        <v>2316.31</v>
      </c>
      <c r="D1806">
        <v>2316.23</v>
      </c>
      <c r="E1806">
        <v>2308.4699999999998</v>
      </c>
      <c r="F1806">
        <v>143.02500000000001</v>
      </c>
      <c r="G1806">
        <v>565.399</v>
      </c>
      <c r="H1806">
        <v>361.22300000000001</v>
      </c>
      <c r="I1806">
        <v>67.691000000000003</v>
      </c>
      <c r="J1806">
        <v>109.92100000000001</v>
      </c>
      <c r="K1806">
        <v>1581.6</v>
      </c>
      <c r="L1806" s="9">
        <v>6.6801900000000003E-24</v>
      </c>
      <c r="M1806">
        <v>32012.6</v>
      </c>
      <c r="N1806">
        <v>0</v>
      </c>
      <c r="O1806" t="s">
        <v>43</v>
      </c>
    </row>
    <row r="1807" spans="1:15" x14ac:dyDescent="0.25">
      <c r="A1807" t="s">
        <v>173</v>
      </c>
      <c r="B1807">
        <v>2351.5500000000002</v>
      </c>
      <c r="C1807">
        <v>2287.36</v>
      </c>
      <c r="D1807">
        <v>2287.27</v>
      </c>
      <c r="E1807">
        <v>2283.88</v>
      </c>
      <c r="F1807">
        <v>141.916</v>
      </c>
      <c r="G1807">
        <v>555.75099999999998</v>
      </c>
      <c r="H1807">
        <v>355.05700000000002</v>
      </c>
      <c r="I1807">
        <v>66.117599999999996</v>
      </c>
      <c r="J1807">
        <v>108.155</v>
      </c>
      <c r="K1807">
        <v>1568.2</v>
      </c>
      <c r="L1807" s="9">
        <v>8.8250699999999995E-25</v>
      </c>
      <c r="M1807">
        <v>51423.8</v>
      </c>
      <c r="N1807">
        <v>0</v>
      </c>
      <c r="O1807" t="s">
        <v>43</v>
      </c>
    </row>
    <row r="1808" spans="1:15" x14ac:dyDescent="0.25">
      <c r="A1808" t="s">
        <v>173</v>
      </c>
      <c r="B1808">
        <v>2363.21</v>
      </c>
      <c r="C1808">
        <v>2301.61</v>
      </c>
      <c r="D1808">
        <v>2301.52</v>
      </c>
      <c r="E1808">
        <v>2297.96</v>
      </c>
      <c r="F1808">
        <v>143.309</v>
      </c>
      <c r="G1808">
        <v>558.11900000000003</v>
      </c>
      <c r="H1808">
        <v>356.25099999999998</v>
      </c>
      <c r="I1808">
        <v>66.527699999999996</v>
      </c>
      <c r="J1808">
        <v>108.57899999999999</v>
      </c>
      <c r="K1808">
        <v>1578.53</v>
      </c>
      <c r="L1808" s="9">
        <v>5.6712299999999997E-21</v>
      </c>
      <c r="M1808">
        <v>47942.7</v>
      </c>
      <c r="N1808">
        <v>0</v>
      </c>
      <c r="O1808" t="s">
        <v>43</v>
      </c>
    </row>
    <row r="1809" spans="1:15" x14ac:dyDescent="0.25">
      <c r="A1809" t="s">
        <v>173</v>
      </c>
      <c r="B1809">
        <v>2395.3200000000002</v>
      </c>
      <c r="C1809">
        <v>2322.59</v>
      </c>
      <c r="D1809">
        <v>2322.5</v>
      </c>
      <c r="E1809">
        <v>2318.86</v>
      </c>
      <c r="F1809">
        <v>140.429</v>
      </c>
      <c r="G1809">
        <v>571.54200000000003</v>
      </c>
      <c r="H1809">
        <v>364.15100000000001</v>
      </c>
      <c r="I1809">
        <v>69.665300000000002</v>
      </c>
      <c r="J1809">
        <v>111.071</v>
      </c>
      <c r="K1809">
        <v>1586.79</v>
      </c>
      <c r="L1809" s="9">
        <v>1.5513E-21</v>
      </c>
      <c r="M1809">
        <v>49494.6</v>
      </c>
      <c r="N1809">
        <v>0</v>
      </c>
      <c r="O1809" t="s">
        <v>43</v>
      </c>
    </row>
    <row r="1810" spans="1:15" x14ac:dyDescent="0.25">
      <c r="A1810" t="s">
        <v>173</v>
      </c>
      <c r="B1810">
        <v>2354.58</v>
      </c>
      <c r="C1810">
        <v>2291.66</v>
      </c>
      <c r="D1810">
        <v>2291.5700000000002</v>
      </c>
      <c r="E1810">
        <v>2288.0100000000002</v>
      </c>
      <c r="F1810">
        <v>139.553</v>
      </c>
      <c r="G1810">
        <v>558.37</v>
      </c>
      <c r="H1810">
        <v>356.16399999999999</v>
      </c>
      <c r="I1810">
        <v>66.608699999999999</v>
      </c>
      <c r="J1810">
        <v>109.026</v>
      </c>
      <c r="K1810">
        <v>1572.1</v>
      </c>
      <c r="L1810" s="9">
        <v>4.70046E-23</v>
      </c>
      <c r="M1810">
        <v>40339.699999999997</v>
      </c>
      <c r="N1810">
        <v>0</v>
      </c>
      <c r="O1810" t="s">
        <v>43</v>
      </c>
    </row>
    <row r="1811" spans="1:15" x14ac:dyDescent="0.25">
      <c r="A1811" t="s">
        <v>173</v>
      </c>
      <c r="B1811">
        <v>2349.25</v>
      </c>
      <c r="C1811">
        <v>2286.39</v>
      </c>
      <c r="D1811">
        <v>2286.3000000000002</v>
      </c>
      <c r="E1811">
        <v>2282.71</v>
      </c>
      <c r="F1811">
        <v>140.893</v>
      </c>
      <c r="G1811">
        <v>555.12</v>
      </c>
      <c r="H1811">
        <v>353.83199999999999</v>
      </c>
      <c r="I1811">
        <v>66.399199999999993</v>
      </c>
      <c r="J1811">
        <v>108.562</v>
      </c>
      <c r="K1811">
        <v>1568.66</v>
      </c>
      <c r="L1811" s="9">
        <v>6.9462799999999995E-20</v>
      </c>
      <c r="M1811">
        <v>19280.5</v>
      </c>
      <c r="N1811">
        <v>0</v>
      </c>
      <c r="O1811" t="s">
        <v>43</v>
      </c>
    </row>
    <row r="1812" spans="1:15" x14ac:dyDescent="0.25">
      <c r="A1812" t="s">
        <v>173</v>
      </c>
      <c r="B1812">
        <v>2367.19</v>
      </c>
      <c r="C1812">
        <v>2303.15</v>
      </c>
      <c r="D1812">
        <v>2303.0700000000002</v>
      </c>
      <c r="E1812">
        <v>2299.46</v>
      </c>
      <c r="F1812">
        <v>139.756</v>
      </c>
      <c r="G1812">
        <v>558.74</v>
      </c>
      <c r="H1812">
        <v>357.76799999999997</v>
      </c>
      <c r="I1812">
        <v>66.668599999999998</v>
      </c>
      <c r="J1812">
        <v>107.94</v>
      </c>
      <c r="K1812">
        <v>1582.92</v>
      </c>
      <c r="L1812" s="9">
        <v>7.0582899999999998E-20</v>
      </c>
      <c r="M1812">
        <v>74009.399999999994</v>
      </c>
      <c r="N1812">
        <v>0</v>
      </c>
      <c r="O1812" t="s">
        <v>43</v>
      </c>
    </row>
    <row r="1813" spans="1:15" x14ac:dyDescent="0.25">
      <c r="A1813" t="s">
        <v>173</v>
      </c>
      <c r="B1813">
        <v>2368.86</v>
      </c>
      <c r="C1813">
        <v>2306.3200000000002</v>
      </c>
      <c r="D1813">
        <v>2306.2199999999998</v>
      </c>
      <c r="E1813">
        <v>2302.08</v>
      </c>
      <c r="F1813">
        <v>142.488</v>
      </c>
      <c r="G1813">
        <v>562.85900000000004</v>
      </c>
      <c r="H1813">
        <v>357.702</v>
      </c>
      <c r="I1813">
        <v>66.961200000000005</v>
      </c>
      <c r="J1813">
        <v>111.205</v>
      </c>
      <c r="K1813">
        <v>1578.25</v>
      </c>
      <c r="L1813" s="9">
        <v>3.5120500000000002E-23</v>
      </c>
      <c r="M1813">
        <v>137432</v>
      </c>
      <c r="N1813">
        <v>0</v>
      </c>
      <c r="O1813" t="s">
        <v>43</v>
      </c>
    </row>
    <row r="1814" spans="1:15" x14ac:dyDescent="0.25">
      <c r="A1814" t="s">
        <v>173</v>
      </c>
      <c r="B1814">
        <v>2361.5</v>
      </c>
      <c r="C1814">
        <v>2297.5</v>
      </c>
      <c r="D1814">
        <v>2297.41</v>
      </c>
      <c r="E1814">
        <v>2293.84</v>
      </c>
      <c r="F1814">
        <v>140.56100000000001</v>
      </c>
      <c r="G1814">
        <v>558.71199999999999</v>
      </c>
      <c r="H1814">
        <v>355.56900000000002</v>
      </c>
      <c r="I1814">
        <v>67.101799999999997</v>
      </c>
      <c r="J1814">
        <v>109.56</v>
      </c>
      <c r="K1814">
        <v>1576.49</v>
      </c>
      <c r="L1814" s="9">
        <v>2.5962500000000002E-22</v>
      </c>
      <c r="M1814">
        <v>48097.4</v>
      </c>
      <c r="N1814">
        <v>0</v>
      </c>
      <c r="O1814" t="s">
        <v>43</v>
      </c>
    </row>
    <row r="1815" spans="1:15" x14ac:dyDescent="0.25">
      <c r="A1815" t="s">
        <v>173</v>
      </c>
      <c r="B1815">
        <v>2371.89</v>
      </c>
      <c r="C1815">
        <v>2308.48</v>
      </c>
      <c r="D1815">
        <v>2308.4</v>
      </c>
      <c r="E1815">
        <v>2304.87</v>
      </c>
      <c r="F1815">
        <v>141.74700000000001</v>
      </c>
      <c r="G1815">
        <v>560.95699999999999</v>
      </c>
      <c r="H1815">
        <v>358.35399999999998</v>
      </c>
      <c r="I1815">
        <v>67.314599999999999</v>
      </c>
      <c r="J1815">
        <v>108.86799999999999</v>
      </c>
      <c r="K1815">
        <v>1583.67</v>
      </c>
      <c r="L1815" s="9">
        <v>4.9448200000000002E-20</v>
      </c>
      <c r="M1815">
        <v>55045.4</v>
      </c>
      <c r="N1815">
        <v>0</v>
      </c>
      <c r="O1815" t="s">
        <v>43</v>
      </c>
    </row>
    <row r="1816" spans="1:15" x14ac:dyDescent="0.25">
      <c r="A1816" t="s">
        <v>173</v>
      </c>
      <c r="B1816">
        <v>2353.69</v>
      </c>
      <c r="C1816">
        <v>2290.6</v>
      </c>
      <c r="D1816">
        <v>2290.5100000000002</v>
      </c>
      <c r="E1816">
        <v>2286.87</v>
      </c>
      <c r="F1816">
        <v>139.905</v>
      </c>
      <c r="G1816">
        <v>556.10500000000002</v>
      </c>
      <c r="H1816">
        <v>355.38</v>
      </c>
      <c r="I1816">
        <v>66.119699999999995</v>
      </c>
      <c r="J1816">
        <v>108.093</v>
      </c>
      <c r="K1816">
        <v>1572.67</v>
      </c>
      <c r="L1816" s="9">
        <v>1.02066E-20</v>
      </c>
      <c r="M1816">
        <v>14270.9</v>
      </c>
      <c r="N1816">
        <v>0</v>
      </c>
      <c r="O1816" t="s">
        <v>43</v>
      </c>
    </row>
    <row r="1817" spans="1:15" x14ac:dyDescent="0.25">
      <c r="A1817" t="s">
        <v>173</v>
      </c>
      <c r="B1817">
        <v>2371.6799999999998</v>
      </c>
      <c r="C1817">
        <v>2308.92</v>
      </c>
      <c r="D1817">
        <v>2308.84</v>
      </c>
      <c r="E1817">
        <v>2305.37</v>
      </c>
      <c r="F1817">
        <v>143.35400000000001</v>
      </c>
      <c r="G1817">
        <v>561.58000000000004</v>
      </c>
      <c r="H1817">
        <v>358.68099999999998</v>
      </c>
      <c r="I1817">
        <v>67.020300000000006</v>
      </c>
      <c r="J1817">
        <v>109.333</v>
      </c>
      <c r="K1817">
        <v>1582.29</v>
      </c>
      <c r="L1817" s="9">
        <v>2.0771000000000001E-23</v>
      </c>
      <c r="M1817">
        <v>45778.3</v>
      </c>
      <c r="N1817">
        <v>0</v>
      </c>
      <c r="O1817" t="s">
        <v>43</v>
      </c>
    </row>
    <row r="1818" spans="1:15" x14ac:dyDescent="0.25">
      <c r="A1818" t="s">
        <v>173</v>
      </c>
      <c r="B1818">
        <v>2366.75</v>
      </c>
      <c r="C1818">
        <v>2303.9</v>
      </c>
      <c r="D1818">
        <v>2303.81</v>
      </c>
      <c r="E1818">
        <v>2300.0100000000002</v>
      </c>
      <c r="F1818">
        <v>140.20599999999999</v>
      </c>
      <c r="G1818">
        <v>562.44899999999996</v>
      </c>
      <c r="H1818">
        <v>358.87799999999999</v>
      </c>
      <c r="I1818">
        <v>66.642799999999994</v>
      </c>
      <c r="J1818">
        <v>110.16</v>
      </c>
      <c r="K1818">
        <v>1579.15</v>
      </c>
      <c r="L1818" s="9">
        <v>2.04669E-21</v>
      </c>
      <c r="M1818">
        <v>67363.8</v>
      </c>
      <c r="N1818">
        <v>0</v>
      </c>
      <c r="O1818" t="s">
        <v>43</v>
      </c>
    </row>
    <row r="1819" spans="1:15" x14ac:dyDescent="0.25">
      <c r="A1819" t="s">
        <v>173</v>
      </c>
      <c r="B1819">
        <v>2359.3200000000002</v>
      </c>
      <c r="C1819">
        <v>2296.21</v>
      </c>
      <c r="D1819">
        <v>2296.12</v>
      </c>
      <c r="E1819">
        <v>2292.37</v>
      </c>
      <c r="F1819">
        <v>140.87700000000001</v>
      </c>
      <c r="G1819">
        <v>558.9</v>
      </c>
      <c r="H1819">
        <v>356.31200000000001</v>
      </c>
      <c r="I1819">
        <v>66.459199999999996</v>
      </c>
      <c r="J1819">
        <v>109.593</v>
      </c>
      <c r="K1819">
        <v>1574.49</v>
      </c>
      <c r="L1819" s="9">
        <v>9.7890399999999993E-21</v>
      </c>
      <c r="M1819">
        <v>65456.800000000003</v>
      </c>
      <c r="N1819">
        <v>0</v>
      </c>
      <c r="O1819" t="s">
        <v>43</v>
      </c>
    </row>
    <row r="1820" spans="1:15" x14ac:dyDescent="0.25">
      <c r="A1820" t="s">
        <v>173</v>
      </c>
      <c r="B1820">
        <v>2359.56</v>
      </c>
      <c r="C1820">
        <v>2296.81</v>
      </c>
      <c r="D1820">
        <v>2296.71</v>
      </c>
      <c r="E1820">
        <v>2292.91</v>
      </c>
      <c r="F1820">
        <v>141.15799999999999</v>
      </c>
      <c r="G1820">
        <v>560.31399999999996</v>
      </c>
      <c r="H1820">
        <v>357.31200000000001</v>
      </c>
      <c r="I1820">
        <v>66.438400000000001</v>
      </c>
      <c r="J1820">
        <v>109.956</v>
      </c>
      <c r="K1820">
        <v>1573.32</v>
      </c>
      <c r="L1820" s="9">
        <v>3.9461399999999997E-24</v>
      </c>
      <c r="M1820">
        <v>42141.7</v>
      </c>
      <c r="N1820">
        <v>0</v>
      </c>
      <c r="O1820" t="s">
        <v>43</v>
      </c>
    </row>
    <row r="1821" spans="1:15" x14ac:dyDescent="0.25">
      <c r="A1821" t="s">
        <v>173</v>
      </c>
      <c r="B1821">
        <v>2370.9699999999998</v>
      </c>
      <c r="C1821">
        <v>2309.2399999999998</v>
      </c>
      <c r="D1821">
        <v>2309.15</v>
      </c>
      <c r="E1821">
        <v>2305.59</v>
      </c>
      <c r="F1821">
        <v>140.149</v>
      </c>
      <c r="G1821">
        <v>567.54300000000001</v>
      </c>
      <c r="H1821">
        <v>363.42899999999997</v>
      </c>
      <c r="I1821">
        <v>67.129000000000005</v>
      </c>
      <c r="J1821">
        <v>110.077</v>
      </c>
      <c r="K1821">
        <v>1579.37</v>
      </c>
      <c r="L1821" s="9">
        <v>5.7968599999999997E-21</v>
      </c>
      <c r="M1821">
        <v>40976.5</v>
      </c>
      <c r="N1821">
        <v>0</v>
      </c>
      <c r="O1821" t="s">
        <v>43</v>
      </c>
    </row>
    <row r="1822" spans="1:15" x14ac:dyDescent="0.25">
      <c r="A1822" t="s">
        <v>173</v>
      </c>
      <c r="B1822">
        <v>2372.98</v>
      </c>
      <c r="C1822">
        <v>2307.83</v>
      </c>
      <c r="D1822">
        <v>2307.7399999999998</v>
      </c>
      <c r="E1822">
        <v>2303.96</v>
      </c>
      <c r="F1822">
        <v>140.32300000000001</v>
      </c>
      <c r="G1822">
        <v>562.09900000000005</v>
      </c>
      <c r="H1822">
        <v>358.21499999999997</v>
      </c>
      <c r="I1822">
        <v>67.331699999999998</v>
      </c>
      <c r="J1822">
        <v>110.003</v>
      </c>
      <c r="K1822">
        <v>1583.37</v>
      </c>
      <c r="L1822" s="9">
        <v>2.3485700000000001E-22</v>
      </c>
      <c r="M1822">
        <v>44619.8</v>
      </c>
      <c r="N1822">
        <v>0</v>
      </c>
      <c r="O1822" t="s">
        <v>43</v>
      </c>
    </row>
    <row r="1823" spans="1:15" x14ac:dyDescent="0.25">
      <c r="A1823" t="s">
        <v>173</v>
      </c>
      <c r="B1823">
        <v>2363.25</v>
      </c>
      <c r="C1823">
        <v>2297.64</v>
      </c>
      <c r="D1823">
        <v>2297.56</v>
      </c>
      <c r="E1823">
        <v>2293.89</v>
      </c>
      <c r="F1823">
        <v>140.34899999999999</v>
      </c>
      <c r="G1823">
        <v>559.47699999999998</v>
      </c>
      <c r="H1823">
        <v>355.77199999999999</v>
      </c>
      <c r="I1823">
        <v>67.371499999999997</v>
      </c>
      <c r="J1823">
        <v>109.798</v>
      </c>
      <c r="K1823">
        <v>1575.99</v>
      </c>
      <c r="L1823" s="9">
        <v>1.09715E-20</v>
      </c>
      <c r="M1823">
        <v>20827</v>
      </c>
      <c r="N1823">
        <v>0</v>
      </c>
      <c r="O1823" t="s">
        <v>43</v>
      </c>
    </row>
    <row r="1824" spans="1:15" x14ac:dyDescent="0.25">
      <c r="A1824" t="s">
        <v>173</v>
      </c>
      <c r="B1824">
        <v>2370.04</v>
      </c>
      <c r="C1824">
        <v>2307.84</v>
      </c>
      <c r="D1824">
        <v>2307.75</v>
      </c>
      <c r="E1824">
        <v>2304.12</v>
      </c>
      <c r="F1824">
        <v>138.917</v>
      </c>
      <c r="G1824">
        <v>562.17600000000004</v>
      </c>
      <c r="H1824">
        <v>358.92399999999998</v>
      </c>
      <c r="I1824">
        <v>67.248699999999999</v>
      </c>
      <c r="J1824">
        <v>109.482</v>
      </c>
      <c r="K1824">
        <v>1584.93</v>
      </c>
      <c r="L1824" s="9">
        <v>3.8155699999999997E-21</v>
      </c>
      <c r="M1824">
        <v>41453.300000000003</v>
      </c>
      <c r="N1824">
        <v>0</v>
      </c>
      <c r="O1824" t="s">
        <v>43</v>
      </c>
    </row>
    <row r="1825" spans="1:15" x14ac:dyDescent="0.25">
      <c r="A1825" t="s">
        <v>173</v>
      </c>
      <c r="B1825">
        <v>2354.02</v>
      </c>
      <c r="C1825">
        <v>2290.13</v>
      </c>
      <c r="D1825">
        <v>2290.04</v>
      </c>
      <c r="E1825">
        <v>2286.5</v>
      </c>
      <c r="F1825">
        <v>140.74299999999999</v>
      </c>
      <c r="G1825">
        <v>560.16600000000005</v>
      </c>
      <c r="H1825">
        <v>357.762</v>
      </c>
      <c r="I1825">
        <v>66.691900000000004</v>
      </c>
      <c r="J1825">
        <v>109.18</v>
      </c>
      <c r="K1825">
        <v>1567.51</v>
      </c>
      <c r="L1825" s="9">
        <v>2.0873499999999999E-22</v>
      </c>
      <c r="M1825">
        <v>29105</v>
      </c>
      <c r="N1825">
        <v>0</v>
      </c>
      <c r="O1825" t="s">
        <v>43</v>
      </c>
    </row>
    <row r="1826" spans="1:15" x14ac:dyDescent="0.25">
      <c r="A1826" t="s">
        <v>173</v>
      </c>
      <c r="B1826">
        <v>2363.79</v>
      </c>
      <c r="C1826">
        <v>2299.4499999999998</v>
      </c>
      <c r="D1826">
        <v>2299.36</v>
      </c>
      <c r="E1826">
        <v>2295.79</v>
      </c>
      <c r="F1826">
        <v>141.261</v>
      </c>
      <c r="G1826">
        <v>562.48299999999995</v>
      </c>
      <c r="H1826">
        <v>357.971</v>
      </c>
      <c r="I1826">
        <v>67.7654</v>
      </c>
      <c r="J1826">
        <v>109.477</v>
      </c>
      <c r="K1826">
        <v>1573.97</v>
      </c>
      <c r="L1826" s="9">
        <v>2.4397399999999999E-19</v>
      </c>
      <c r="M1826">
        <v>28308.1</v>
      </c>
      <c r="N1826">
        <v>0</v>
      </c>
      <c r="O1826" t="s">
        <v>43</v>
      </c>
    </row>
    <row r="1827" spans="1:15" x14ac:dyDescent="0.25">
      <c r="A1827" t="s">
        <v>173</v>
      </c>
      <c r="B1827">
        <v>2351.92</v>
      </c>
      <c r="C1827">
        <v>2289.35</v>
      </c>
      <c r="D1827">
        <v>2289.27</v>
      </c>
      <c r="E1827">
        <v>2285.61</v>
      </c>
      <c r="F1827">
        <v>140.15199999999999</v>
      </c>
      <c r="G1827">
        <v>559.04600000000005</v>
      </c>
      <c r="H1827">
        <v>356.60599999999999</v>
      </c>
      <c r="I1827">
        <v>66.374700000000004</v>
      </c>
      <c r="J1827">
        <v>109.508</v>
      </c>
      <c r="K1827">
        <v>1568.37</v>
      </c>
      <c r="L1827" s="9">
        <v>2.7674299999999999E-19</v>
      </c>
      <c r="M1827">
        <v>27587.200000000001</v>
      </c>
      <c r="N1827">
        <v>0</v>
      </c>
      <c r="O1827" t="s">
        <v>43</v>
      </c>
    </row>
    <row r="1828" spans="1:15" x14ac:dyDescent="0.25">
      <c r="A1828" t="s">
        <v>173</v>
      </c>
      <c r="B1828">
        <v>2378.31</v>
      </c>
      <c r="C1828">
        <v>2315.3000000000002</v>
      </c>
      <c r="D1828">
        <v>2315.21</v>
      </c>
      <c r="E1828">
        <v>2311.5500000000002</v>
      </c>
      <c r="F1828">
        <v>143.17500000000001</v>
      </c>
      <c r="G1828">
        <v>566.30999999999995</v>
      </c>
      <c r="H1828">
        <v>360.82499999999999</v>
      </c>
      <c r="I1828">
        <v>68.114500000000007</v>
      </c>
      <c r="J1828">
        <v>110.806</v>
      </c>
      <c r="K1828">
        <v>1583.83</v>
      </c>
      <c r="L1828" s="9">
        <v>4.6673700000000001E-23</v>
      </c>
      <c r="M1828">
        <v>36148.199999999997</v>
      </c>
      <c r="N1828">
        <v>0</v>
      </c>
      <c r="O1828" t="s">
        <v>43</v>
      </c>
    </row>
    <row r="1829" spans="1:15" x14ac:dyDescent="0.25">
      <c r="A1829" t="s">
        <v>173</v>
      </c>
      <c r="B1829">
        <v>2363.77</v>
      </c>
      <c r="C1829">
        <v>2292.4899999999998</v>
      </c>
      <c r="D1829">
        <v>2292.41</v>
      </c>
      <c r="E1829">
        <v>2288.67</v>
      </c>
      <c r="F1829">
        <v>138.81299999999999</v>
      </c>
      <c r="G1829">
        <v>558.92600000000004</v>
      </c>
      <c r="H1829">
        <v>356.72500000000002</v>
      </c>
      <c r="I1829">
        <v>66.332999999999998</v>
      </c>
      <c r="J1829">
        <v>109.325</v>
      </c>
      <c r="K1829">
        <v>1572.9</v>
      </c>
      <c r="L1829" s="9">
        <v>4.4921500000000001E-21</v>
      </c>
      <c r="M1829">
        <v>48116.7</v>
      </c>
      <c r="N1829">
        <v>0</v>
      </c>
      <c r="O1829" t="s">
        <v>43</v>
      </c>
    </row>
    <row r="1830" spans="1:15" x14ac:dyDescent="0.25">
      <c r="A1830" t="s">
        <v>173</v>
      </c>
      <c r="B1830">
        <v>2364.08</v>
      </c>
      <c r="C1830">
        <v>2297.0100000000002</v>
      </c>
      <c r="D1830">
        <v>2296.9299999999998</v>
      </c>
      <c r="E1830">
        <v>2293.29</v>
      </c>
      <c r="F1830">
        <v>140.898</v>
      </c>
      <c r="G1830">
        <v>560.48299999999995</v>
      </c>
      <c r="H1830">
        <v>356.84199999999998</v>
      </c>
      <c r="I1830">
        <v>66.907700000000006</v>
      </c>
      <c r="J1830">
        <v>110.206</v>
      </c>
      <c r="K1830">
        <v>1573.8</v>
      </c>
      <c r="L1830" s="9">
        <v>1.1663800000000001E-21</v>
      </c>
      <c r="M1830">
        <v>96009.9</v>
      </c>
      <c r="N1830">
        <v>0</v>
      </c>
      <c r="O1830" t="s">
        <v>43</v>
      </c>
    </row>
    <row r="1831" spans="1:15" x14ac:dyDescent="0.25">
      <c r="A1831" t="s">
        <v>173</v>
      </c>
      <c r="B1831">
        <v>2376.64</v>
      </c>
      <c r="C1831">
        <v>2314.94</v>
      </c>
      <c r="D1831">
        <v>2314.85</v>
      </c>
      <c r="E1831">
        <v>2311.14</v>
      </c>
      <c r="F1831">
        <v>140.37</v>
      </c>
      <c r="G1831">
        <v>565.02800000000002</v>
      </c>
      <c r="H1831">
        <v>361.53399999999999</v>
      </c>
      <c r="I1831">
        <v>67.0458</v>
      </c>
      <c r="J1831">
        <v>109.83</v>
      </c>
      <c r="K1831">
        <v>1587.72</v>
      </c>
      <c r="L1831" s="9">
        <v>1.4502E-21</v>
      </c>
      <c r="M1831">
        <v>56677.9</v>
      </c>
      <c r="N1831">
        <v>0</v>
      </c>
      <c r="O1831" t="s">
        <v>43</v>
      </c>
    </row>
    <row r="1832" spans="1:15" x14ac:dyDescent="0.25">
      <c r="A1832" t="s">
        <v>173</v>
      </c>
      <c r="B1832">
        <v>2363.9699999999998</v>
      </c>
      <c r="C1832">
        <v>2299.59</v>
      </c>
      <c r="D1832">
        <v>2299.5</v>
      </c>
      <c r="E1832">
        <v>2295.9</v>
      </c>
      <c r="F1832">
        <v>143.22300000000001</v>
      </c>
      <c r="G1832">
        <v>559.46400000000006</v>
      </c>
      <c r="H1832">
        <v>356.07100000000003</v>
      </c>
      <c r="I1832">
        <v>67.182500000000005</v>
      </c>
      <c r="J1832">
        <v>109.60899999999999</v>
      </c>
      <c r="K1832">
        <v>1575.09</v>
      </c>
      <c r="L1832" s="9">
        <v>1.7469E-20</v>
      </c>
      <c r="M1832">
        <v>29445</v>
      </c>
      <c r="N1832">
        <v>0</v>
      </c>
      <c r="O1832" t="s">
        <v>43</v>
      </c>
    </row>
    <row r="1833" spans="1:15" x14ac:dyDescent="0.25">
      <c r="A1833" t="s">
        <v>173</v>
      </c>
      <c r="B1833">
        <v>2362.63</v>
      </c>
      <c r="C1833">
        <v>2298.62</v>
      </c>
      <c r="D1833">
        <v>2298.5300000000002</v>
      </c>
      <c r="E1833">
        <v>2294.85</v>
      </c>
      <c r="F1833">
        <v>138.68299999999999</v>
      </c>
      <c r="G1833">
        <v>560.89099999999996</v>
      </c>
      <c r="H1833">
        <v>358.19900000000001</v>
      </c>
      <c r="I1833">
        <v>66.946299999999994</v>
      </c>
      <c r="J1833">
        <v>109.033</v>
      </c>
      <c r="K1833">
        <v>1576.99</v>
      </c>
      <c r="L1833" s="9">
        <v>1.8830599999999999E-21</v>
      </c>
      <c r="M1833">
        <v>43720.5</v>
      </c>
      <c r="N1833">
        <v>0</v>
      </c>
      <c r="O1833" t="s">
        <v>43</v>
      </c>
    </row>
    <row r="1834" spans="1:15" x14ac:dyDescent="0.25">
      <c r="A1834" t="s">
        <v>173</v>
      </c>
      <c r="B1834">
        <v>2370.61</v>
      </c>
      <c r="C1834">
        <v>2309.15</v>
      </c>
      <c r="D1834">
        <v>2309.06</v>
      </c>
      <c r="E1834">
        <v>2305.48</v>
      </c>
      <c r="F1834">
        <v>142.46799999999999</v>
      </c>
      <c r="G1834">
        <v>560.64400000000001</v>
      </c>
      <c r="H1834">
        <v>357.041</v>
      </c>
      <c r="I1834">
        <v>67.188699999999997</v>
      </c>
      <c r="J1834">
        <v>109.93</v>
      </c>
      <c r="K1834">
        <v>1584.38</v>
      </c>
      <c r="L1834" s="9">
        <v>2.08E-21</v>
      </c>
      <c r="M1834">
        <v>98061.4</v>
      </c>
      <c r="N1834">
        <v>0</v>
      </c>
      <c r="O1834" t="s">
        <v>43</v>
      </c>
    </row>
    <row r="1835" spans="1:15" x14ac:dyDescent="0.25">
      <c r="A1835" t="s">
        <v>173</v>
      </c>
      <c r="B1835">
        <v>2360.4699999999998</v>
      </c>
      <c r="C1835">
        <v>2295.15</v>
      </c>
      <c r="D1835">
        <v>2295.0700000000002</v>
      </c>
      <c r="E1835">
        <v>2291.46</v>
      </c>
      <c r="F1835">
        <v>141.12899999999999</v>
      </c>
      <c r="G1835">
        <v>558.73299999999995</v>
      </c>
      <c r="H1835">
        <v>356.95</v>
      </c>
      <c r="I1835">
        <v>66.560900000000004</v>
      </c>
      <c r="J1835">
        <v>108.72499999999999</v>
      </c>
      <c r="K1835">
        <v>1573.57</v>
      </c>
      <c r="L1835" s="9">
        <v>2.6278500000000001E-22</v>
      </c>
      <c r="M1835">
        <v>56261.599999999999</v>
      </c>
      <c r="N1835">
        <v>0</v>
      </c>
      <c r="O1835" t="s">
        <v>43</v>
      </c>
    </row>
    <row r="1836" spans="1:15" x14ac:dyDescent="0.25">
      <c r="A1836" t="s">
        <v>173</v>
      </c>
      <c r="B1836">
        <v>2370.4299999999998</v>
      </c>
      <c r="C1836">
        <v>2308.9</v>
      </c>
      <c r="D1836">
        <v>2308.81</v>
      </c>
      <c r="E1836">
        <v>2304.5100000000002</v>
      </c>
      <c r="F1836">
        <v>140.98599999999999</v>
      </c>
      <c r="G1836">
        <v>562.26599999999996</v>
      </c>
      <c r="H1836">
        <v>359.05799999999999</v>
      </c>
      <c r="I1836">
        <v>67.556799999999996</v>
      </c>
      <c r="J1836">
        <v>109.072</v>
      </c>
      <c r="K1836">
        <v>1583.1</v>
      </c>
      <c r="L1836" s="9">
        <v>6.4780900000000003E-21</v>
      </c>
      <c r="M1836">
        <v>30197.5</v>
      </c>
      <c r="N1836">
        <v>0</v>
      </c>
      <c r="O1836" t="s">
        <v>43</v>
      </c>
    </row>
    <row r="1837" spans="1:15" x14ac:dyDescent="0.25">
      <c r="A1837" t="s">
        <v>173</v>
      </c>
      <c r="B1837">
        <v>2392.06</v>
      </c>
      <c r="C1837">
        <v>2328.56</v>
      </c>
      <c r="D1837">
        <v>2328.4699999999998</v>
      </c>
      <c r="E1837">
        <v>2324.39</v>
      </c>
      <c r="F1837">
        <v>141.577</v>
      </c>
      <c r="G1837">
        <v>564.72</v>
      </c>
      <c r="H1837">
        <v>359.19900000000001</v>
      </c>
      <c r="I1837">
        <v>69.712100000000007</v>
      </c>
      <c r="J1837">
        <v>109.42100000000001</v>
      </c>
      <c r="K1837">
        <v>1600.15</v>
      </c>
      <c r="L1837" s="9">
        <v>1.9743500000000001E-19</v>
      </c>
      <c r="M1837">
        <v>39465</v>
      </c>
      <c r="N1837">
        <v>0</v>
      </c>
      <c r="O1837" t="s">
        <v>43</v>
      </c>
    </row>
    <row r="1838" spans="1:15" x14ac:dyDescent="0.25">
      <c r="A1838" t="s">
        <v>173</v>
      </c>
      <c r="B1838">
        <v>2357.83</v>
      </c>
      <c r="C1838">
        <v>2295.42</v>
      </c>
      <c r="D1838">
        <v>2295.33</v>
      </c>
      <c r="E1838">
        <v>2291.6799999999998</v>
      </c>
      <c r="F1838">
        <v>140.19200000000001</v>
      </c>
      <c r="G1838">
        <v>558.52800000000002</v>
      </c>
      <c r="H1838">
        <v>356.77699999999999</v>
      </c>
      <c r="I1838">
        <v>66.217500000000001</v>
      </c>
      <c r="J1838">
        <v>109.02200000000001</v>
      </c>
      <c r="K1838">
        <v>1574.77</v>
      </c>
      <c r="L1838" s="9">
        <v>6.2648799999999996E-20</v>
      </c>
      <c r="M1838">
        <v>46578.400000000001</v>
      </c>
      <c r="N1838">
        <v>0</v>
      </c>
      <c r="O1838" t="s">
        <v>43</v>
      </c>
    </row>
    <row r="1839" spans="1:15" x14ac:dyDescent="0.25">
      <c r="A1839" t="s">
        <v>173</v>
      </c>
      <c r="B1839">
        <v>2370.21</v>
      </c>
      <c r="C1839">
        <v>2306.48</v>
      </c>
      <c r="D1839">
        <v>2306.39</v>
      </c>
      <c r="E1839">
        <v>2302.7600000000002</v>
      </c>
      <c r="F1839">
        <v>140.226</v>
      </c>
      <c r="G1839">
        <v>562.37099999999998</v>
      </c>
      <c r="H1839">
        <v>359.416</v>
      </c>
      <c r="I1839">
        <v>66.872</v>
      </c>
      <c r="J1839">
        <v>109.65900000000001</v>
      </c>
      <c r="K1839">
        <v>1581.99</v>
      </c>
      <c r="L1839" s="9">
        <v>3.9415699999999998E-22</v>
      </c>
      <c r="M1839">
        <v>41758.199999999997</v>
      </c>
      <c r="N1839">
        <v>0</v>
      </c>
      <c r="O1839" t="s">
        <v>43</v>
      </c>
    </row>
    <row r="1840" spans="1:15" x14ac:dyDescent="0.25">
      <c r="A1840" t="s">
        <v>173</v>
      </c>
      <c r="B1840">
        <v>2376.36</v>
      </c>
      <c r="C1840">
        <v>2310.08</v>
      </c>
      <c r="D1840">
        <v>2309.9899999999998</v>
      </c>
      <c r="E1840">
        <v>2306.33</v>
      </c>
      <c r="F1840">
        <v>142.47300000000001</v>
      </c>
      <c r="G1840">
        <v>564.18799999999999</v>
      </c>
      <c r="H1840">
        <v>359.93900000000002</v>
      </c>
      <c r="I1840">
        <v>67.122699999999995</v>
      </c>
      <c r="J1840">
        <v>110.185</v>
      </c>
      <c r="K1840">
        <v>1581.68</v>
      </c>
      <c r="L1840" s="9">
        <v>4.7001800000000003E-22</v>
      </c>
      <c r="M1840">
        <v>36076.6</v>
      </c>
      <c r="N1840">
        <v>0</v>
      </c>
      <c r="O1840" t="s">
        <v>43</v>
      </c>
    </row>
    <row r="1841" spans="1:25" x14ac:dyDescent="0.25">
      <c r="A1841" t="s">
        <v>173</v>
      </c>
      <c r="B1841">
        <v>2367.96</v>
      </c>
      <c r="C1841">
        <v>2302.0700000000002</v>
      </c>
      <c r="D1841">
        <v>2301.9899999999998</v>
      </c>
      <c r="E1841">
        <v>2298.3000000000002</v>
      </c>
      <c r="F1841">
        <v>139.90700000000001</v>
      </c>
      <c r="G1841">
        <v>561.17899999999997</v>
      </c>
      <c r="H1841">
        <v>357.85399999999998</v>
      </c>
      <c r="I1841">
        <v>66.811999999999998</v>
      </c>
      <c r="J1841">
        <v>109.858</v>
      </c>
      <c r="K1841">
        <v>1579.11</v>
      </c>
      <c r="L1841" s="9">
        <v>5.9294499999999997E-21</v>
      </c>
      <c r="M1841">
        <v>39612.1</v>
      </c>
      <c r="N1841">
        <v>0</v>
      </c>
      <c r="O1841" t="s">
        <v>43</v>
      </c>
    </row>
    <row r="1842" spans="1:25" x14ac:dyDescent="0.25">
      <c r="A1842" t="s">
        <v>173</v>
      </c>
      <c r="B1842">
        <v>2376.3200000000002</v>
      </c>
      <c r="C1842">
        <v>2312.9699999999998</v>
      </c>
      <c r="D1842">
        <v>2312.89</v>
      </c>
      <c r="E1842">
        <v>2309.13</v>
      </c>
      <c r="F1842">
        <v>140.48699999999999</v>
      </c>
      <c r="G1842">
        <v>565.07500000000005</v>
      </c>
      <c r="H1842">
        <v>361.23700000000002</v>
      </c>
      <c r="I1842">
        <v>67.393199999999993</v>
      </c>
      <c r="J1842">
        <v>109.97199999999999</v>
      </c>
      <c r="K1842">
        <v>1585.32</v>
      </c>
      <c r="L1842" s="9">
        <v>1.5196099999999999E-22</v>
      </c>
      <c r="M1842">
        <v>15137.6</v>
      </c>
      <c r="N1842">
        <v>0</v>
      </c>
      <c r="O1842" t="s">
        <v>43</v>
      </c>
    </row>
    <row r="1843" spans="1:25" x14ac:dyDescent="0.25">
      <c r="A1843" t="s">
        <v>173</v>
      </c>
      <c r="B1843">
        <v>2382.14</v>
      </c>
      <c r="C1843">
        <v>2319.73</v>
      </c>
      <c r="D1843">
        <v>2319.63</v>
      </c>
      <c r="E1843">
        <v>2315.59</v>
      </c>
      <c r="F1843">
        <v>142.21299999999999</v>
      </c>
      <c r="G1843">
        <v>567.74599999999998</v>
      </c>
      <c r="H1843">
        <v>360.43599999999998</v>
      </c>
      <c r="I1843">
        <v>67.636600000000001</v>
      </c>
      <c r="J1843">
        <v>111.753</v>
      </c>
      <c r="K1843">
        <v>1587.23</v>
      </c>
      <c r="L1843" s="9">
        <v>2.2477100000000002E-21</v>
      </c>
      <c r="M1843">
        <v>17486.900000000001</v>
      </c>
      <c r="N1843">
        <v>0</v>
      </c>
      <c r="O1843" t="s">
        <v>43</v>
      </c>
    </row>
    <row r="1844" spans="1:25" x14ac:dyDescent="0.25">
      <c r="A1844" t="s">
        <v>173</v>
      </c>
      <c r="B1844">
        <v>2375.64</v>
      </c>
      <c r="C1844">
        <v>2312.88</v>
      </c>
      <c r="D1844">
        <v>2312.7800000000002</v>
      </c>
      <c r="E1844">
        <v>2309.0500000000002</v>
      </c>
      <c r="F1844">
        <v>141.886</v>
      </c>
      <c r="G1844">
        <v>560.41899999999998</v>
      </c>
      <c r="H1844">
        <v>357.36200000000002</v>
      </c>
      <c r="I1844">
        <v>67.167900000000003</v>
      </c>
      <c r="J1844">
        <v>109.529</v>
      </c>
      <c r="K1844">
        <v>1588.73</v>
      </c>
      <c r="L1844" s="9">
        <v>9.7709999999999999E-20</v>
      </c>
      <c r="M1844">
        <v>55086</v>
      </c>
      <c r="N1844">
        <v>0</v>
      </c>
      <c r="O1844" t="s">
        <v>43</v>
      </c>
    </row>
    <row r="1845" spans="1:25" x14ac:dyDescent="0.25">
      <c r="A1845" t="s">
        <v>173</v>
      </c>
      <c r="B1845">
        <v>2355.46</v>
      </c>
      <c r="C1845">
        <v>2293.0100000000002</v>
      </c>
      <c r="D1845">
        <v>2292.92</v>
      </c>
      <c r="E1845">
        <v>2289.2199999999998</v>
      </c>
      <c r="F1845">
        <v>142.12700000000001</v>
      </c>
      <c r="G1845">
        <v>558.31200000000001</v>
      </c>
      <c r="H1845">
        <v>356.56200000000001</v>
      </c>
      <c r="I1845">
        <v>66.297200000000004</v>
      </c>
      <c r="J1845">
        <v>108.967</v>
      </c>
      <c r="K1845">
        <v>1570.69</v>
      </c>
      <c r="L1845" s="9">
        <v>9.0504799999999997E-22</v>
      </c>
      <c r="M1845">
        <v>44154.9</v>
      </c>
      <c r="N1845">
        <v>0</v>
      </c>
      <c r="O1845" t="s">
        <v>43</v>
      </c>
    </row>
    <row r="1846" spans="1:25" x14ac:dyDescent="0.25">
      <c r="A1846" t="s">
        <v>173</v>
      </c>
      <c r="B1846">
        <v>2352.75</v>
      </c>
      <c r="C1846">
        <v>2288.4</v>
      </c>
      <c r="D1846">
        <v>2288.31</v>
      </c>
      <c r="E1846">
        <v>2284.61</v>
      </c>
      <c r="F1846">
        <v>141.51300000000001</v>
      </c>
      <c r="G1846">
        <v>558.77800000000002</v>
      </c>
      <c r="H1846">
        <v>356.48099999999999</v>
      </c>
      <c r="I1846">
        <v>66.612799999999993</v>
      </c>
      <c r="J1846">
        <v>109.11</v>
      </c>
      <c r="K1846">
        <v>1566.13</v>
      </c>
      <c r="L1846" s="9">
        <v>3.4865100000000001E-20</v>
      </c>
      <c r="M1846">
        <v>92304.5</v>
      </c>
      <c r="N1846">
        <v>0</v>
      </c>
      <c r="O1846" t="s">
        <v>43</v>
      </c>
    </row>
    <row r="1847" spans="1:25" x14ac:dyDescent="0.25">
      <c r="A1847" t="s">
        <v>173</v>
      </c>
      <c r="B1847">
        <v>2366.31</v>
      </c>
      <c r="C1847">
        <v>2300.79</v>
      </c>
      <c r="D1847">
        <v>2300.71</v>
      </c>
      <c r="E1847">
        <v>2297.11</v>
      </c>
      <c r="F1847">
        <v>142.68299999999999</v>
      </c>
      <c r="G1847">
        <v>560.86900000000003</v>
      </c>
      <c r="H1847">
        <v>356.86799999999999</v>
      </c>
      <c r="I1847">
        <v>67.477099999999993</v>
      </c>
      <c r="J1847">
        <v>109.93300000000001</v>
      </c>
      <c r="K1847">
        <v>1575.55</v>
      </c>
      <c r="L1847" s="9">
        <v>3.75725E-20</v>
      </c>
      <c r="M1847">
        <v>32314.2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173</v>
      </c>
      <c r="B1848">
        <v>2351.71</v>
      </c>
      <c r="C1848">
        <v>2288.88</v>
      </c>
      <c r="D1848">
        <v>2288.8000000000002</v>
      </c>
      <c r="E1848">
        <v>2285.12</v>
      </c>
      <c r="F1848">
        <v>139.71799999999999</v>
      </c>
      <c r="G1848">
        <v>558.15200000000004</v>
      </c>
      <c r="H1848">
        <v>356.572</v>
      </c>
      <c r="I1848">
        <v>66.217299999999994</v>
      </c>
      <c r="J1848">
        <v>108.994</v>
      </c>
      <c r="K1848">
        <v>1569.18</v>
      </c>
      <c r="L1848" s="9">
        <v>2.1703700000000001E-24</v>
      </c>
      <c r="M1848">
        <v>137361</v>
      </c>
      <c r="N1848">
        <v>0</v>
      </c>
      <c r="O1848" t="s">
        <v>43</v>
      </c>
      <c r="R1848">
        <f>AVERAGE(B1799:B1848)</f>
        <v>2366.5330000000004</v>
      </c>
      <c r="S1848">
        <f>AVERAGE(C1799:C1848)</f>
        <v>2302.7661999999996</v>
      </c>
      <c r="U1848">
        <f>_xlfn.VAR.P(B1799:B1848)</f>
        <v>120.93258099999969</v>
      </c>
      <c r="V1848">
        <f>_xlfn.VAR.P(C1799:C1848)</f>
        <v>115.54027155999982</v>
      </c>
      <c r="X1848">
        <f>1.96*SQRT(U1848)/50</f>
        <v>0.43107985486199596</v>
      </c>
      <c r="Y1848">
        <f>1.96*SQRT(V1848)/50</f>
        <v>0.42135946991845119</v>
      </c>
    </row>
    <row r="1849" spans="1:25" x14ac:dyDescent="0.25">
      <c r="A1849" t="s">
        <v>174</v>
      </c>
      <c r="B1849">
        <v>118531.74249999999</v>
      </c>
      <c r="C1849" t="s">
        <v>37</v>
      </c>
    </row>
    <row r="1850" spans="1:25" x14ac:dyDescent="0.25">
      <c r="A1850" t="s">
        <v>175</v>
      </c>
      <c r="B1850">
        <v>2317.63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s="9">
        <v>8.8477699999999999E-22</v>
      </c>
      <c r="L1850">
        <v>37494.5</v>
      </c>
      <c r="M1850">
        <v>0</v>
      </c>
      <c r="N1850" t="s">
        <v>43</v>
      </c>
    </row>
    <row r="1851" spans="1:25" x14ac:dyDescent="0.25">
      <c r="A1851" t="s">
        <v>175</v>
      </c>
      <c r="B1851">
        <v>2311.9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 s="9">
        <v>5.9692700000000002E-22</v>
      </c>
      <c r="L1851">
        <v>108966</v>
      </c>
      <c r="M1851">
        <v>0</v>
      </c>
      <c r="N1851" t="s">
        <v>43</v>
      </c>
    </row>
    <row r="1852" spans="1:25" x14ac:dyDescent="0.25">
      <c r="A1852" t="s">
        <v>175</v>
      </c>
      <c r="B1852">
        <v>2290.14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s="9">
        <v>6.20664E-24</v>
      </c>
      <c r="L1852">
        <v>34158.9</v>
      </c>
      <c r="M1852">
        <v>0</v>
      </c>
      <c r="N1852" t="s">
        <v>43</v>
      </c>
    </row>
    <row r="1853" spans="1:25" x14ac:dyDescent="0.25">
      <c r="A1853" t="s">
        <v>175</v>
      </c>
      <c r="B1853">
        <v>2299.7800000000002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s="9">
        <v>1.1385899999999999E-21</v>
      </c>
      <c r="L1853">
        <v>75692</v>
      </c>
      <c r="M1853">
        <v>0</v>
      </c>
      <c r="N1853" t="s">
        <v>43</v>
      </c>
    </row>
    <row r="1854" spans="1:25" x14ac:dyDescent="0.25">
      <c r="A1854" t="s">
        <v>175</v>
      </c>
      <c r="B1854">
        <v>2278.5500000000002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9">
        <v>8.7806999999999994E-22</v>
      </c>
      <c r="L1854">
        <v>32993</v>
      </c>
      <c r="M1854">
        <v>0</v>
      </c>
      <c r="N1854" t="s">
        <v>43</v>
      </c>
    </row>
    <row r="1855" spans="1:25" x14ac:dyDescent="0.25">
      <c r="A1855" t="s">
        <v>175</v>
      </c>
      <c r="B1855">
        <v>2284.79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9">
        <v>1.2954500000000001E-22</v>
      </c>
      <c r="L1855">
        <v>26690.3</v>
      </c>
      <c r="M1855">
        <v>0</v>
      </c>
      <c r="N1855" t="s">
        <v>43</v>
      </c>
    </row>
    <row r="1856" spans="1:25" x14ac:dyDescent="0.25">
      <c r="A1856" t="s">
        <v>175</v>
      </c>
      <c r="B1856">
        <v>2275.23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9">
        <v>1.6231700000000001E-20</v>
      </c>
      <c r="L1856">
        <v>67966</v>
      </c>
      <c r="M1856">
        <v>0</v>
      </c>
      <c r="N1856" t="s">
        <v>43</v>
      </c>
    </row>
    <row r="1857" spans="1:14" x14ac:dyDescent="0.25">
      <c r="A1857" t="s">
        <v>175</v>
      </c>
      <c r="B1857">
        <v>2274.87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9">
        <v>5.95903E-20</v>
      </c>
      <c r="L1857">
        <v>44494</v>
      </c>
      <c r="M1857">
        <v>0</v>
      </c>
      <c r="N1857" t="s">
        <v>43</v>
      </c>
    </row>
    <row r="1858" spans="1:14" x14ac:dyDescent="0.25">
      <c r="A1858" t="s">
        <v>175</v>
      </c>
      <c r="B1858">
        <v>2289.25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9">
        <v>1.6192900000000001E-22</v>
      </c>
      <c r="L1858">
        <v>63398.7</v>
      </c>
      <c r="M1858">
        <v>0</v>
      </c>
      <c r="N1858" t="s">
        <v>43</v>
      </c>
    </row>
    <row r="1859" spans="1:14" x14ac:dyDescent="0.25">
      <c r="A1859" t="s">
        <v>175</v>
      </c>
      <c r="B1859">
        <v>2297.2800000000002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9">
        <v>9.3011099999999993E-21</v>
      </c>
      <c r="L1859">
        <v>98299.8</v>
      </c>
      <c r="M1859">
        <v>0</v>
      </c>
      <c r="N1859" t="s">
        <v>43</v>
      </c>
    </row>
    <row r="1860" spans="1:14" x14ac:dyDescent="0.25">
      <c r="A1860" t="s">
        <v>175</v>
      </c>
      <c r="B1860">
        <v>2287.54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s="9">
        <v>1.3819000000000001E-22</v>
      </c>
      <c r="L1860">
        <v>23564.5</v>
      </c>
      <c r="M1860">
        <v>0</v>
      </c>
      <c r="N1860" t="s">
        <v>43</v>
      </c>
    </row>
    <row r="1861" spans="1:14" x14ac:dyDescent="0.25">
      <c r="A1861" t="s">
        <v>175</v>
      </c>
      <c r="B1861">
        <v>2304.61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9">
        <v>8.3200700000000007E-21</v>
      </c>
      <c r="L1861">
        <v>86239.6</v>
      </c>
      <c r="M1861">
        <v>0</v>
      </c>
      <c r="N1861" t="s">
        <v>43</v>
      </c>
    </row>
    <row r="1862" spans="1:14" x14ac:dyDescent="0.25">
      <c r="A1862" t="s">
        <v>175</v>
      </c>
      <c r="B1862">
        <v>2304.4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9">
        <v>4.98696E-21</v>
      </c>
      <c r="L1862">
        <v>100276</v>
      </c>
      <c r="M1862">
        <v>0</v>
      </c>
      <c r="N1862" t="s">
        <v>43</v>
      </c>
    </row>
    <row r="1863" spans="1:14" x14ac:dyDescent="0.25">
      <c r="A1863" t="s">
        <v>175</v>
      </c>
      <c r="B1863">
        <v>2286.15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9">
        <v>1.65565E-20</v>
      </c>
      <c r="L1863">
        <v>20444.900000000001</v>
      </c>
      <c r="M1863">
        <v>0</v>
      </c>
      <c r="N1863" t="s">
        <v>43</v>
      </c>
    </row>
    <row r="1864" spans="1:14" x14ac:dyDescent="0.25">
      <c r="A1864" t="s">
        <v>175</v>
      </c>
      <c r="B1864">
        <v>2293.5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s="9">
        <v>7.1561000000000002E-20</v>
      </c>
      <c r="L1864">
        <v>33363</v>
      </c>
      <c r="M1864">
        <v>0</v>
      </c>
      <c r="N1864" t="s">
        <v>43</v>
      </c>
    </row>
    <row r="1865" spans="1:14" x14ac:dyDescent="0.25">
      <c r="A1865" t="s">
        <v>175</v>
      </c>
      <c r="B1865">
        <v>2295.13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9">
        <v>3.4119199999999999E-22</v>
      </c>
      <c r="L1865">
        <v>26867.3</v>
      </c>
      <c r="M1865">
        <v>0</v>
      </c>
      <c r="N1865" t="s">
        <v>43</v>
      </c>
    </row>
    <row r="1866" spans="1:14" x14ac:dyDescent="0.25">
      <c r="A1866" t="s">
        <v>175</v>
      </c>
      <c r="B1866">
        <v>2295.23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s="9">
        <v>3.3373900000000001E-21</v>
      </c>
      <c r="L1866">
        <v>109159</v>
      </c>
      <c r="M1866">
        <v>0</v>
      </c>
      <c r="N1866" t="s">
        <v>43</v>
      </c>
    </row>
    <row r="1867" spans="1:14" x14ac:dyDescent="0.25">
      <c r="A1867" t="s">
        <v>175</v>
      </c>
      <c r="B1867">
        <v>2288.96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s="9">
        <v>1.06173E-21</v>
      </c>
      <c r="L1867">
        <v>18832.099999999999</v>
      </c>
      <c r="M1867">
        <v>0</v>
      </c>
      <c r="N1867" t="s">
        <v>43</v>
      </c>
    </row>
    <row r="1868" spans="1:14" x14ac:dyDescent="0.25">
      <c r="A1868" t="s">
        <v>175</v>
      </c>
      <c r="B1868">
        <v>2285.75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s="9">
        <v>4.2627999999999999E-20</v>
      </c>
      <c r="L1868">
        <v>105179</v>
      </c>
      <c r="M1868">
        <v>0</v>
      </c>
      <c r="N1868" t="s">
        <v>43</v>
      </c>
    </row>
    <row r="1869" spans="1:14" x14ac:dyDescent="0.25">
      <c r="A1869" t="s">
        <v>175</v>
      </c>
      <c r="B1869">
        <v>2299.2600000000002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s="9">
        <v>7.6655399999999996E-24</v>
      </c>
      <c r="L1869">
        <v>62192.7</v>
      </c>
      <c r="M1869">
        <v>0</v>
      </c>
      <c r="N1869" t="s">
        <v>43</v>
      </c>
    </row>
    <row r="1870" spans="1:14" x14ac:dyDescent="0.25">
      <c r="A1870" t="s">
        <v>175</v>
      </c>
      <c r="B1870">
        <v>2323.4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 s="9">
        <v>9.6282199999999996E-23</v>
      </c>
      <c r="L1870">
        <v>56569.599999999999</v>
      </c>
      <c r="M1870">
        <v>0</v>
      </c>
      <c r="N1870" t="s">
        <v>43</v>
      </c>
    </row>
    <row r="1871" spans="1:14" x14ac:dyDescent="0.25">
      <c r="A1871" t="s">
        <v>175</v>
      </c>
      <c r="B1871">
        <v>2278.1999999999998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s="9">
        <v>1.8956099999999999E-24</v>
      </c>
      <c r="L1871">
        <v>43783.6</v>
      </c>
      <c r="M1871">
        <v>0</v>
      </c>
      <c r="N1871" t="s">
        <v>43</v>
      </c>
    </row>
    <row r="1872" spans="1:14" x14ac:dyDescent="0.25">
      <c r="A1872" t="s">
        <v>175</v>
      </c>
      <c r="B1872">
        <v>2302.02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s="9">
        <v>1.04301E-22</v>
      </c>
      <c r="L1872">
        <v>25791.5</v>
      </c>
      <c r="M1872">
        <v>0</v>
      </c>
      <c r="N1872" t="s">
        <v>43</v>
      </c>
    </row>
    <row r="1873" spans="1:14" x14ac:dyDescent="0.25">
      <c r="A1873" t="s">
        <v>175</v>
      </c>
      <c r="B1873">
        <v>2287.9299999999998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s="9">
        <v>9.4356499999999995E-20</v>
      </c>
      <c r="L1873">
        <v>113768</v>
      </c>
      <c r="M1873">
        <v>0</v>
      </c>
      <c r="N1873" t="s">
        <v>43</v>
      </c>
    </row>
    <row r="1874" spans="1:14" x14ac:dyDescent="0.25">
      <c r="A1874" t="s">
        <v>175</v>
      </c>
      <c r="B1874">
        <v>2284.38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s="9">
        <v>5.4204499999999997E-23</v>
      </c>
      <c r="L1874">
        <v>30996.5</v>
      </c>
      <c r="M1874">
        <v>0</v>
      </c>
      <c r="N1874" t="s">
        <v>43</v>
      </c>
    </row>
    <row r="1875" spans="1:14" x14ac:dyDescent="0.25">
      <c r="A1875" t="s">
        <v>175</v>
      </c>
      <c r="B1875">
        <v>2313.13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s="9">
        <v>1.52152E-21</v>
      </c>
      <c r="L1875">
        <v>37760.800000000003</v>
      </c>
      <c r="M1875">
        <v>0</v>
      </c>
      <c r="N1875" t="s">
        <v>43</v>
      </c>
    </row>
    <row r="1876" spans="1:14" x14ac:dyDescent="0.25">
      <c r="A1876" t="s">
        <v>175</v>
      </c>
      <c r="B1876">
        <v>2283.31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 s="9">
        <v>2.8760800000000001E-19</v>
      </c>
      <c r="L1876">
        <v>20217.5</v>
      </c>
      <c r="M1876">
        <v>0</v>
      </c>
      <c r="N1876" t="s">
        <v>43</v>
      </c>
    </row>
    <row r="1877" spans="1:14" x14ac:dyDescent="0.25">
      <c r="A1877" t="s">
        <v>175</v>
      </c>
      <c r="B1877">
        <v>2300.6799999999998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9">
        <v>1.6910099999999999E-20</v>
      </c>
      <c r="L1877">
        <v>17636</v>
      </c>
      <c r="M1877">
        <v>0</v>
      </c>
      <c r="N1877" t="s">
        <v>43</v>
      </c>
    </row>
    <row r="1878" spans="1:14" x14ac:dyDescent="0.25">
      <c r="A1878" t="s">
        <v>175</v>
      </c>
      <c r="B1878">
        <v>2302.86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9">
        <v>2.0934400000000001E-20</v>
      </c>
      <c r="L1878">
        <v>72994.7</v>
      </c>
      <c r="M1878">
        <v>0</v>
      </c>
      <c r="N1878" t="s">
        <v>43</v>
      </c>
    </row>
    <row r="1879" spans="1:14" x14ac:dyDescent="0.25">
      <c r="A1879" t="s">
        <v>175</v>
      </c>
      <c r="B1879">
        <v>2288.71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9">
        <v>2.3932299999999998E-21</v>
      </c>
      <c r="L1879">
        <v>77190.600000000006</v>
      </c>
      <c r="M1879">
        <v>0</v>
      </c>
      <c r="N1879" t="s">
        <v>43</v>
      </c>
    </row>
    <row r="1880" spans="1:14" x14ac:dyDescent="0.25">
      <c r="A1880" t="s">
        <v>175</v>
      </c>
      <c r="B1880">
        <v>2277.2399999999998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9">
        <v>2.3553999999999998E-22</v>
      </c>
      <c r="L1880">
        <v>12187.1</v>
      </c>
      <c r="M1880">
        <v>0</v>
      </c>
      <c r="N1880" t="s">
        <v>43</v>
      </c>
    </row>
    <row r="1881" spans="1:14" x14ac:dyDescent="0.25">
      <c r="A1881" t="s">
        <v>175</v>
      </c>
      <c r="B1881">
        <v>2290.9499999999998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9">
        <v>1.15862E-20</v>
      </c>
      <c r="L1881">
        <v>45460.1</v>
      </c>
      <c r="M1881">
        <v>0</v>
      </c>
      <c r="N1881" t="s">
        <v>43</v>
      </c>
    </row>
    <row r="1882" spans="1:14" x14ac:dyDescent="0.25">
      <c r="A1882" t="s">
        <v>175</v>
      </c>
      <c r="B1882">
        <v>2275.86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9">
        <v>2.2762E-24</v>
      </c>
      <c r="L1882">
        <v>27132.6</v>
      </c>
      <c r="M1882">
        <v>0</v>
      </c>
      <c r="N1882" t="s">
        <v>43</v>
      </c>
    </row>
    <row r="1883" spans="1:14" x14ac:dyDescent="0.25">
      <c r="A1883" t="s">
        <v>175</v>
      </c>
      <c r="B1883">
        <v>2279.71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9">
        <v>7.7845600000000002E-23</v>
      </c>
      <c r="L1883">
        <v>43274.3</v>
      </c>
      <c r="M1883">
        <v>0</v>
      </c>
      <c r="N1883" t="s">
        <v>43</v>
      </c>
    </row>
    <row r="1884" spans="1:14" x14ac:dyDescent="0.25">
      <c r="A1884" t="s">
        <v>175</v>
      </c>
      <c r="B1884">
        <v>2289.3200000000002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9">
        <v>1.0834700000000001E-19</v>
      </c>
      <c r="L1884">
        <v>91885.6</v>
      </c>
      <c r="M1884">
        <v>0</v>
      </c>
      <c r="N1884" t="s">
        <v>43</v>
      </c>
    </row>
    <row r="1885" spans="1:14" x14ac:dyDescent="0.25">
      <c r="A1885" t="s">
        <v>175</v>
      </c>
      <c r="B1885">
        <v>2288.42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9">
        <v>1.8855799999999999E-20</v>
      </c>
      <c r="L1885">
        <v>51000.4</v>
      </c>
      <c r="M1885">
        <v>0</v>
      </c>
      <c r="N1885" t="s">
        <v>43</v>
      </c>
    </row>
    <row r="1886" spans="1:14" x14ac:dyDescent="0.25">
      <c r="A1886" t="s">
        <v>175</v>
      </c>
      <c r="B1886">
        <v>2293.84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9">
        <v>3.2707599999999999E-22</v>
      </c>
      <c r="L1886">
        <v>16741.900000000001</v>
      </c>
      <c r="M1886">
        <v>0</v>
      </c>
      <c r="N1886" t="s">
        <v>43</v>
      </c>
    </row>
    <row r="1887" spans="1:14" x14ac:dyDescent="0.25">
      <c r="A1887" t="s">
        <v>175</v>
      </c>
      <c r="B1887">
        <v>2281.4299999999998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9">
        <v>2.0566199999999999E-21</v>
      </c>
      <c r="L1887">
        <v>10774</v>
      </c>
      <c r="M1887">
        <v>0</v>
      </c>
      <c r="N1887" t="s">
        <v>43</v>
      </c>
    </row>
    <row r="1888" spans="1:14" x14ac:dyDescent="0.25">
      <c r="A1888" t="s">
        <v>175</v>
      </c>
      <c r="B1888">
        <v>2327.33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9">
        <v>4.0000099999999997E-21</v>
      </c>
      <c r="L1888">
        <v>52556.3</v>
      </c>
      <c r="M1888">
        <v>0</v>
      </c>
      <c r="N1888" t="s">
        <v>43</v>
      </c>
    </row>
    <row r="1889" spans="1:25" x14ac:dyDescent="0.25">
      <c r="A1889" t="s">
        <v>175</v>
      </c>
      <c r="B1889">
        <v>2302.7600000000002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9">
        <v>6.1230999999999994E-20</v>
      </c>
      <c r="L1889">
        <v>60589.7</v>
      </c>
      <c r="M1889">
        <v>0</v>
      </c>
      <c r="N1889" t="s">
        <v>43</v>
      </c>
    </row>
    <row r="1890" spans="1:25" x14ac:dyDescent="0.25">
      <c r="A1890" t="s">
        <v>175</v>
      </c>
      <c r="B1890">
        <v>2280.4499999999998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9">
        <v>1.3961200000000001E-22</v>
      </c>
      <c r="L1890">
        <v>74572.3</v>
      </c>
      <c r="M1890">
        <v>0</v>
      </c>
      <c r="N1890" t="s">
        <v>43</v>
      </c>
    </row>
    <row r="1891" spans="1:25" x14ac:dyDescent="0.25">
      <c r="A1891" t="s">
        <v>175</v>
      </c>
      <c r="B1891">
        <v>2293.0700000000002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9">
        <v>3.0426299999999999E-20</v>
      </c>
      <c r="L1891">
        <v>27110.3</v>
      </c>
      <c r="M1891">
        <v>0</v>
      </c>
      <c r="N1891" t="s">
        <v>43</v>
      </c>
    </row>
    <row r="1892" spans="1:25" x14ac:dyDescent="0.25">
      <c r="A1892" t="s">
        <v>175</v>
      </c>
      <c r="B1892">
        <v>2313.5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9">
        <v>4.3741199999999998E-20</v>
      </c>
      <c r="L1892">
        <v>124457</v>
      </c>
      <c r="M1892">
        <v>0</v>
      </c>
      <c r="N1892" t="s">
        <v>43</v>
      </c>
    </row>
    <row r="1893" spans="1:25" x14ac:dyDescent="0.25">
      <c r="A1893" t="s">
        <v>175</v>
      </c>
      <c r="B1893">
        <v>2289.02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9">
        <v>2.6632600000000001E-28</v>
      </c>
      <c r="L1893">
        <v>40737.1</v>
      </c>
      <c r="M1893">
        <v>0</v>
      </c>
      <c r="N1893" t="s">
        <v>43</v>
      </c>
    </row>
    <row r="1894" spans="1:25" x14ac:dyDescent="0.25">
      <c r="A1894" t="s">
        <v>175</v>
      </c>
      <c r="B1894">
        <v>2285.2600000000002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9">
        <v>1.41993E-22</v>
      </c>
      <c r="L1894">
        <v>27891.200000000001</v>
      </c>
      <c r="M1894">
        <v>0</v>
      </c>
      <c r="N1894" t="s">
        <v>43</v>
      </c>
    </row>
    <row r="1895" spans="1:25" x14ac:dyDescent="0.25">
      <c r="A1895" t="s">
        <v>175</v>
      </c>
      <c r="B1895">
        <v>2288.1799999999998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9">
        <v>2.5337400000000002E-19</v>
      </c>
      <c r="L1895">
        <v>21770.400000000001</v>
      </c>
      <c r="M1895">
        <v>0</v>
      </c>
      <c r="N1895" t="s">
        <v>43</v>
      </c>
    </row>
    <row r="1896" spans="1:25" x14ac:dyDescent="0.25">
      <c r="A1896" t="s">
        <v>175</v>
      </c>
      <c r="B1896">
        <v>2313.56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9">
        <v>2.24749E-19</v>
      </c>
      <c r="L1896">
        <v>33402.300000000003</v>
      </c>
      <c r="M1896">
        <v>0</v>
      </c>
      <c r="N1896" t="s">
        <v>43</v>
      </c>
    </row>
    <row r="1897" spans="1:25" x14ac:dyDescent="0.25">
      <c r="A1897" t="s">
        <v>175</v>
      </c>
      <c r="B1897">
        <v>2278.87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9">
        <v>8.1676E-24</v>
      </c>
      <c r="L1897">
        <v>36738.800000000003</v>
      </c>
      <c r="M1897">
        <v>0</v>
      </c>
      <c r="N1897" t="s">
        <v>43</v>
      </c>
    </row>
    <row r="1898" spans="1:25" x14ac:dyDescent="0.25">
      <c r="A1898" t="s">
        <v>175</v>
      </c>
      <c r="B1898">
        <v>2310.3200000000002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s="9">
        <v>2.3695599999999998E-22</v>
      </c>
      <c r="L1898">
        <v>68621.399999999994</v>
      </c>
      <c r="M1898">
        <v>0</v>
      </c>
      <c r="N1898" t="s">
        <v>43</v>
      </c>
    </row>
    <row r="1899" spans="1:25" x14ac:dyDescent="0.25">
      <c r="A1899" t="s">
        <v>175</v>
      </c>
      <c r="B1899">
        <v>2286.4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s="9">
        <v>1.0303600000000001E-20</v>
      </c>
      <c r="L1899">
        <v>57089.599999999999</v>
      </c>
      <c r="M1899">
        <v>0</v>
      </c>
      <c r="N1899" t="s">
        <v>43</v>
      </c>
    </row>
    <row r="1900" spans="1:25" x14ac:dyDescent="0.25">
      <c r="A1900" t="s">
        <v>175</v>
      </c>
      <c r="B1900">
        <v>2280.7399999999998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s="9">
        <v>9.4405999999999998E-23</v>
      </c>
      <c r="L1900">
        <v>335461</v>
      </c>
      <c r="M1900">
        <v>0</v>
      </c>
      <c r="N1900" t="s">
        <v>43</v>
      </c>
    </row>
    <row r="1901" spans="1:25" x14ac:dyDescent="0.25">
      <c r="A1901" t="s">
        <v>175</v>
      </c>
      <c r="B1901">
        <v>2286.67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9">
        <v>8.8093599999999996E-21</v>
      </c>
      <c r="L1901">
        <v>26008.799999999999</v>
      </c>
      <c r="M1901">
        <v>0</v>
      </c>
      <c r="N1901" t="s">
        <v>43</v>
      </c>
    </row>
    <row r="1902" spans="1:25" x14ac:dyDescent="0.25">
      <c r="A1902" t="s">
        <v>175</v>
      </c>
      <c r="B1902">
        <v>2279.48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9">
        <v>1.5197000000000001E-20</v>
      </c>
      <c r="L1902">
        <v>100276</v>
      </c>
      <c r="M1902">
        <v>0</v>
      </c>
      <c r="N1902" t="s">
        <v>43</v>
      </c>
    </row>
    <row r="1903" spans="1:25" x14ac:dyDescent="0.25">
      <c r="A1903" t="s">
        <v>175</v>
      </c>
      <c r="B1903">
        <v>2316.4299999999998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9">
        <v>5.40738E-20</v>
      </c>
      <c r="L1903">
        <v>31817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175</v>
      </c>
      <c r="B1904">
        <v>2288.75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9">
        <v>6.3908299999999999E-22</v>
      </c>
      <c r="L1904">
        <v>23050.2</v>
      </c>
      <c r="M1904">
        <v>0</v>
      </c>
      <c r="N1904" t="s">
        <v>43</v>
      </c>
      <c r="R1904">
        <f>AVERAGE(B1855:B1904)</f>
        <v>2292.4825999999994</v>
      </c>
      <c r="S1904">
        <f>AVERAGE(C1855:C1904)</f>
        <v>0</v>
      </c>
      <c r="U1904">
        <f>_xlfn.VAR.P(B1855:B1904)</f>
        <v>158.74401524000069</v>
      </c>
      <c r="V1904">
        <f>_xlfn.VAR.P(C1855:C1904)</f>
        <v>0</v>
      </c>
      <c r="X1904">
        <f>1.96*SQRT(U1904)/50</f>
        <v>0.49389513419185932</v>
      </c>
      <c r="Y1904">
        <f>1.96*SQRT(V1904)/50</f>
        <v>0</v>
      </c>
    </row>
    <row r="1905" spans="1:13" x14ac:dyDescent="0.25">
      <c r="A1905" t="s">
        <v>176</v>
      </c>
      <c r="B1905">
        <v>114756.03260000001</v>
      </c>
      <c r="C1905" t="s">
        <v>37</v>
      </c>
    </row>
    <row r="1906" spans="1:13" x14ac:dyDescent="0.25">
      <c r="A1906" t="s">
        <v>177</v>
      </c>
      <c r="B1906">
        <v>2080.61</v>
      </c>
      <c r="C1906">
        <v>2078.9299999999998</v>
      </c>
      <c r="D1906">
        <v>2078.84</v>
      </c>
      <c r="E1906">
        <v>2075.46</v>
      </c>
      <c r="F1906">
        <v>143.40799999999999</v>
      </c>
      <c r="G1906">
        <v>0</v>
      </c>
      <c r="H1906">
        <v>354.298</v>
      </c>
      <c r="I1906">
        <v>0</v>
      </c>
      <c r="J1906" s="9">
        <v>2.8594100000000002E-21</v>
      </c>
      <c r="K1906">
        <v>26226.400000000001</v>
      </c>
      <c r="L1906">
        <v>0</v>
      </c>
      <c r="M1906" t="s">
        <v>43</v>
      </c>
    </row>
    <row r="1907" spans="1:13" x14ac:dyDescent="0.25">
      <c r="A1907" t="s">
        <v>177</v>
      </c>
      <c r="B1907">
        <v>2075.5500000000002</v>
      </c>
      <c r="C1907">
        <v>2073.88</v>
      </c>
      <c r="D1907">
        <v>2073.79</v>
      </c>
      <c r="E1907">
        <v>2070.09</v>
      </c>
      <c r="F1907">
        <v>141.35400000000001</v>
      </c>
      <c r="G1907">
        <v>0</v>
      </c>
      <c r="H1907">
        <v>354.90800000000002</v>
      </c>
      <c r="I1907">
        <v>0</v>
      </c>
      <c r="J1907" s="9">
        <v>7.6582799999999996E-22</v>
      </c>
      <c r="K1907">
        <v>75434.600000000006</v>
      </c>
      <c r="L1907">
        <v>0</v>
      </c>
      <c r="M1907" t="s">
        <v>43</v>
      </c>
    </row>
    <row r="1908" spans="1:13" x14ac:dyDescent="0.25">
      <c r="A1908" t="s">
        <v>177</v>
      </c>
      <c r="B1908">
        <v>2086.6799999999998</v>
      </c>
      <c r="C1908">
        <v>2084.9699999999998</v>
      </c>
      <c r="D1908">
        <v>2084.88</v>
      </c>
      <c r="E1908">
        <v>2081.31</v>
      </c>
      <c r="F1908">
        <v>141.72</v>
      </c>
      <c r="G1908">
        <v>0</v>
      </c>
      <c r="H1908">
        <v>358.26499999999999</v>
      </c>
      <c r="I1908">
        <v>0</v>
      </c>
      <c r="J1908" s="9">
        <v>1.98009E-22</v>
      </c>
      <c r="K1908">
        <v>21329.7</v>
      </c>
      <c r="L1908">
        <v>0</v>
      </c>
      <c r="M1908" t="s">
        <v>43</v>
      </c>
    </row>
    <row r="1909" spans="1:13" x14ac:dyDescent="0.25">
      <c r="A1909" t="s">
        <v>177</v>
      </c>
      <c r="B1909">
        <v>2088.86</v>
      </c>
      <c r="C1909">
        <v>2087.11</v>
      </c>
      <c r="D1909">
        <v>2087.0300000000002</v>
      </c>
      <c r="E1909">
        <v>2083.54</v>
      </c>
      <c r="F1909">
        <v>141.80600000000001</v>
      </c>
      <c r="G1909">
        <v>0</v>
      </c>
      <c r="H1909">
        <v>356.03699999999998</v>
      </c>
      <c r="I1909">
        <v>0</v>
      </c>
      <c r="J1909" s="9">
        <v>1.5957099999999999E-24</v>
      </c>
      <c r="K1909">
        <v>63370.2</v>
      </c>
      <c r="L1909">
        <v>0</v>
      </c>
      <c r="M1909" t="s">
        <v>43</v>
      </c>
    </row>
    <row r="1910" spans="1:13" x14ac:dyDescent="0.25">
      <c r="A1910" t="s">
        <v>177</v>
      </c>
      <c r="B1910">
        <v>2074.16</v>
      </c>
      <c r="C1910">
        <v>2072.4499999999998</v>
      </c>
      <c r="D1910">
        <v>2072.37</v>
      </c>
      <c r="E1910">
        <v>2068.86</v>
      </c>
      <c r="F1910">
        <v>142.02000000000001</v>
      </c>
      <c r="G1910">
        <v>0</v>
      </c>
      <c r="H1910">
        <v>355.49</v>
      </c>
      <c r="I1910">
        <v>0</v>
      </c>
      <c r="J1910" s="9">
        <v>4.75159E-23</v>
      </c>
      <c r="K1910">
        <v>16312.2</v>
      </c>
      <c r="L1910">
        <v>0</v>
      </c>
      <c r="M1910" t="s">
        <v>43</v>
      </c>
    </row>
    <row r="1911" spans="1:13" x14ac:dyDescent="0.25">
      <c r="A1911" t="s">
        <v>177</v>
      </c>
      <c r="B1911">
        <v>2077.2600000000002</v>
      </c>
      <c r="C1911">
        <v>2075.4899999999998</v>
      </c>
      <c r="D1911">
        <v>2075.42</v>
      </c>
      <c r="E1911">
        <v>2072.08</v>
      </c>
      <c r="F1911">
        <v>143.07499999999999</v>
      </c>
      <c r="G1911">
        <v>0</v>
      </c>
      <c r="H1911">
        <v>356.36900000000003</v>
      </c>
      <c r="I1911">
        <v>0</v>
      </c>
      <c r="J1911" s="9">
        <v>1.5131200000000001E-21</v>
      </c>
      <c r="K1911">
        <v>65258.1</v>
      </c>
      <c r="L1911">
        <v>0</v>
      </c>
      <c r="M1911" t="s">
        <v>43</v>
      </c>
    </row>
    <row r="1912" spans="1:13" x14ac:dyDescent="0.25">
      <c r="A1912" t="s">
        <v>177</v>
      </c>
      <c r="B1912">
        <v>2089.91</v>
      </c>
      <c r="C1912">
        <v>2088.09</v>
      </c>
      <c r="D1912">
        <v>2088.02</v>
      </c>
      <c r="E1912">
        <v>2084.71</v>
      </c>
      <c r="F1912">
        <v>139.98599999999999</v>
      </c>
      <c r="G1912">
        <v>0</v>
      </c>
      <c r="H1912">
        <v>361.50599999999997</v>
      </c>
      <c r="I1912">
        <v>0</v>
      </c>
      <c r="J1912" s="9">
        <v>4.19312E-24</v>
      </c>
      <c r="K1912">
        <v>13310.5</v>
      </c>
      <c r="L1912">
        <v>0</v>
      </c>
      <c r="M1912" t="s">
        <v>43</v>
      </c>
    </row>
    <row r="1913" spans="1:13" x14ac:dyDescent="0.25">
      <c r="A1913" t="s">
        <v>177</v>
      </c>
      <c r="B1913">
        <v>2092.2199999999998</v>
      </c>
      <c r="C1913">
        <v>2090.41</v>
      </c>
      <c r="D1913">
        <v>2090.34</v>
      </c>
      <c r="E1913">
        <v>2086.9899999999998</v>
      </c>
      <c r="F1913">
        <v>142.67500000000001</v>
      </c>
      <c r="G1913">
        <v>0</v>
      </c>
      <c r="H1913">
        <v>355.95499999999998</v>
      </c>
      <c r="I1913">
        <v>0</v>
      </c>
      <c r="J1913" s="9">
        <v>3.9723499999999999E-20</v>
      </c>
      <c r="K1913">
        <v>80875.5</v>
      </c>
      <c r="L1913">
        <v>0</v>
      </c>
      <c r="M1913" t="s">
        <v>43</v>
      </c>
    </row>
    <row r="1914" spans="1:13" x14ac:dyDescent="0.25">
      <c r="A1914" t="s">
        <v>177</v>
      </c>
      <c r="B1914">
        <v>2088.2199999999998</v>
      </c>
      <c r="C1914">
        <v>2086.4299999999998</v>
      </c>
      <c r="D1914">
        <v>2086.35</v>
      </c>
      <c r="E1914">
        <v>2082.96</v>
      </c>
      <c r="F1914">
        <v>142.364</v>
      </c>
      <c r="G1914">
        <v>0</v>
      </c>
      <c r="H1914">
        <v>354.90699999999998</v>
      </c>
      <c r="I1914">
        <v>0</v>
      </c>
      <c r="J1914" s="9">
        <v>6.0101200000000002E-24</v>
      </c>
      <c r="K1914">
        <v>61257.4</v>
      </c>
      <c r="L1914">
        <v>0</v>
      </c>
      <c r="M1914" t="s">
        <v>43</v>
      </c>
    </row>
    <row r="1915" spans="1:13" x14ac:dyDescent="0.25">
      <c r="A1915" t="s">
        <v>177</v>
      </c>
      <c r="B1915">
        <v>2072.2600000000002</v>
      </c>
      <c r="C1915">
        <v>2070.52</v>
      </c>
      <c r="D1915">
        <v>2070.4499999999998</v>
      </c>
      <c r="E1915">
        <v>2067.1799999999998</v>
      </c>
      <c r="F1915">
        <v>141.661</v>
      </c>
      <c r="G1915">
        <v>0</v>
      </c>
      <c r="H1915">
        <v>354.67700000000002</v>
      </c>
      <c r="I1915">
        <v>0</v>
      </c>
      <c r="J1915" s="9">
        <v>2.35633E-20</v>
      </c>
      <c r="K1915">
        <v>40266.800000000003</v>
      </c>
      <c r="L1915">
        <v>0</v>
      </c>
      <c r="M1915" t="s">
        <v>43</v>
      </c>
    </row>
    <row r="1916" spans="1:13" x14ac:dyDescent="0.25">
      <c r="A1916" t="s">
        <v>177</v>
      </c>
      <c r="B1916">
        <v>2084.8000000000002</v>
      </c>
      <c r="C1916">
        <v>2083.1</v>
      </c>
      <c r="D1916">
        <v>2083.0300000000002</v>
      </c>
      <c r="E1916">
        <v>2079.8000000000002</v>
      </c>
      <c r="F1916">
        <v>141.43199999999999</v>
      </c>
      <c r="G1916">
        <v>0</v>
      </c>
      <c r="H1916">
        <v>362.1</v>
      </c>
      <c r="I1916">
        <v>0</v>
      </c>
      <c r="J1916" s="9">
        <v>6.69976E-21</v>
      </c>
      <c r="K1916">
        <v>55907.199999999997</v>
      </c>
      <c r="L1916">
        <v>0</v>
      </c>
      <c r="M1916" t="s">
        <v>43</v>
      </c>
    </row>
    <row r="1917" spans="1:13" x14ac:dyDescent="0.25">
      <c r="A1917" t="s">
        <v>177</v>
      </c>
      <c r="B1917">
        <v>2071.81</v>
      </c>
      <c r="C1917">
        <v>2070.06</v>
      </c>
      <c r="D1917">
        <v>2069.98</v>
      </c>
      <c r="E1917">
        <v>2066.66</v>
      </c>
      <c r="F1917">
        <v>141.452</v>
      </c>
      <c r="G1917">
        <v>0</v>
      </c>
      <c r="H1917">
        <v>353.97800000000001</v>
      </c>
      <c r="I1917">
        <v>0</v>
      </c>
      <c r="J1917" s="9">
        <v>1.30694E-23</v>
      </c>
      <c r="K1917">
        <v>61045.5</v>
      </c>
      <c r="L1917">
        <v>0</v>
      </c>
      <c r="M1917" t="s">
        <v>43</v>
      </c>
    </row>
    <row r="1918" spans="1:13" x14ac:dyDescent="0.25">
      <c r="A1918" t="s">
        <v>177</v>
      </c>
      <c r="B1918">
        <v>2073.0300000000002</v>
      </c>
      <c r="C1918">
        <v>2071.11</v>
      </c>
      <c r="D1918">
        <v>2071.04</v>
      </c>
      <c r="E1918">
        <v>2067.64</v>
      </c>
      <c r="F1918">
        <v>140.57300000000001</v>
      </c>
      <c r="G1918">
        <v>0</v>
      </c>
      <c r="H1918">
        <v>354.21600000000001</v>
      </c>
      <c r="I1918">
        <v>0</v>
      </c>
      <c r="J1918" s="9">
        <v>1.7837700000000001E-21</v>
      </c>
      <c r="K1918">
        <v>37555.800000000003</v>
      </c>
      <c r="L1918">
        <v>0</v>
      </c>
      <c r="M1918" t="s">
        <v>43</v>
      </c>
    </row>
    <row r="1919" spans="1:13" x14ac:dyDescent="0.25">
      <c r="A1919" t="s">
        <v>177</v>
      </c>
      <c r="B1919">
        <v>2086.52</v>
      </c>
      <c r="C1919">
        <v>2084.83</v>
      </c>
      <c r="D1919">
        <v>2084.7600000000002</v>
      </c>
      <c r="E1919">
        <v>2081.4699999999998</v>
      </c>
      <c r="F1919">
        <v>142.64599999999999</v>
      </c>
      <c r="G1919">
        <v>0</v>
      </c>
      <c r="H1919">
        <v>357.24700000000001</v>
      </c>
      <c r="I1919">
        <v>0</v>
      </c>
      <c r="J1919" s="9">
        <v>1.03312E-21</v>
      </c>
      <c r="K1919">
        <v>29887.9</v>
      </c>
      <c r="L1919">
        <v>0</v>
      </c>
      <c r="M1919" t="s">
        <v>43</v>
      </c>
    </row>
    <row r="1920" spans="1:13" x14ac:dyDescent="0.25">
      <c r="A1920" t="s">
        <v>177</v>
      </c>
      <c r="B1920">
        <v>2087.7600000000002</v>
      </c>
      <c r="C1920">
        <v>2086.19</v>
      </c>
      <c r="D1920">
        <v>2086.11</v>
      </c>
      <c r="E1920">
        <v>2082.79</v>
      </c>
      <c r="F1920">
        <v>141.08600000000001</v>
      </c>
      <c r="G1920">
        <v>0</v>
      </c>
      <c r="H1920">
        <v>356.96300000000002</v>
      </c>
      <c r="I1920">
        <v>0</v>
      </c>
      <c r="J1920" s="9">
        <v>1.9490500000000001E-20</v>
      </c>
      <c r="K1920">
        <v>27688.9</v>
      </c>
      <c r="L1920">
        <v>0</v>
      </c>
      <c r="M1920" t="s">
        <v>43</v>
      </c>
    </row>
    <row r="1921" spans="1:13" x14ac:dyDescent="0.25">
      <c r="A1921" t="s">
        <v>177</v>
      </c>
      <c r="B1921">
        <v>2072.9699999999998</v>
      </c>
      <c r="C1921">
        <v>2071.2399999999998</v>
      </c>
      <c r="D1921">
        <v>2071.16</v>
      </c>
      <c r="E1921">
        <v>2067.67</v>
      </c>
      <c r="F1921">
        <v>141.322</v>
      </c>
      <c r="G1921">
        <v>0</v>
      </c>
      <c r="H1921">
        <v>353.36900000000003</v>
      </c>
      <c r="I1921">
        <v>0</v>
      </c>
      <c r="J1921" s="9">
        <v>5.6973300000000002E-21</v>
      </c>
      <c r="K1921">
        <v>48305.7</v>
      </c>
      <c r="L1921">
        <v>0</v>
      </c>
      <c r="M1921" t="s">
        <v>43</v>
      </c>
    </row>
    <row r="1922" spans="1:13" x14ac:dyDescent="0.25">
      <c r="A1922" t="s">
        <v>177</v>
      </c>
      <c r="B1922">
        <v>2077.84</v>
      </c>
      <c r="C1922">
        <v>2076.1799999999998</v>
      </c>
      <c r="D1922">
        <v>2076.12</v>
      </c>
      <c r="E1922">
        <v>2072.9499999999998</v>
      </c>
      <c r="F1922">
        <v>141.08000000000001</v>
      </c>
      <c r="G1922">
        <v>0</v>
      </c>
      <c r="H1922">
        <v>354.97</v>
      </c>
      <c r="I1922">
        <v>0</v>
      </c>
      <c r="J1922" s="9">
        <v>1.24881E-21</v>
      </c>
      <c r="K1922">
        <v>47960.800000000003</v>
      </c>
      <c r="L1922">
        <v>0</v>
      </c>
      <c r="M1922" t="s">
        <v>43</v>
      </c>
    </row>
    <row r="1923" spans="1:13" x14ac:dyDescent="0.25">
      <c r="A1923" t="s">
        <v>177</v>
      </c>
      <c r="B1923">
        <v>2060.91</v>
      </c>
      <c r="C1923">
        <v>2059.34</v>
      </c>
      <c r="D1923">
        <v>2059.27</v>
      </c>
      <c r="E1923">
        <v>2055.94</v>
      </c>
      <c r="F1923">
        <v>142.15</v>
      </c>
      <c r="G1923">
        <v>0</v>
      </c>
      <c r="H1923">
        <v>353.29300000000001</v>
      </c>
      <c r="I1923">
        <v>0</v>
      </c>
      <c r="J1923" s="9">
        <v>6.55477E-21</v>
      </c>
      <c r="K1923">
        <v>51668.800000000003</v>
      </c>
      <c r="L1923">
        <v>0</v>
      </c>
      <c r="M1923" t="s">
        <v>43</v>
      </c>
    </row>
    <row r="1924" spans="1:13" x14ac:dyDescent="0.25">
      <c r="A1924" t="s">
        <v>177</v>
      </c>
      <c r="B1924">
        <v>2069.9</v>
      </c>
      <c r="C1924">
        <v>2068.35</v>
      </c>
      <c r="D1924">
        <v>2068.27</v>
      </c>
      <c r="E1924">
        <v>2064.9499999999998</v>
      </c>
      <c r="F1924">
        <v>142.90799999999999</v>
      </c>
      <c r="G1924">
        <v>0</v>
      </c>
      <c r="H1924">
        <v>354.75599999999997</v>
      </c>
      <c r="I1924">
        <v>0</v>
      </c>
      <c r="J1924" s="9">
        <v>7.3788899999999997E-22</v>
      </c>
      <c r="K1924">
        <v>47184.800000000003</v>
      </c>
      <c r="L1924">
        <v>0</v>
      </c>
      <c r="M1924" t="s">
        <v>43</v>
      </c>
    </row>
    <row r="1925" spans="1:13" x14ac:dyDescent="0.25">
      <c r="A1925" t="s">
        <v>177</v>
      </c>
      <c r="B1925">
        <v>2091.2800000000002</v>
      </c>
      <c r="C1925">
        <v>2089.5100000000002</v>
      </c>
      <c r="D1925">
        <v>2089.42</v>
      </c>
      <c r="E1925">
        <v>2085.6799999999998</v>
      </c>
      <c r="F1925">
        <v>142.97</v>
      </c>
      <c r="G1925">
        <v>0</v>
      </c>
      <c r="H1925">
        <v>357.33199999999999</v>
      </c>
      <c r="I1925">
        <v>0</v>
      </c>
      <c r="J1925" s="9">
        <v>2.5739299999999999E-20</v>
      </c>
      <c r="K1925">
        <v>37106.800000000003</v>
      </c>
      <c r="L1925">
        <v>0</v>
      </c>
      <c r="M1925" t="s">
        <v>43</v>
      </c>
    </row>
    <row r="1926" spans="1:13" x14ac:dyDescent="0.25">
      <c r="A1926" t="s">
        <v>177</v>
      </c>
      <c r="B1926">
        <v>2072.25</v>
      </c>
      <c r="C1926">
        <v>2070.67</v>
      </c>
      <c r="D1926">
        <v>2070.58</v>
      </c>
      <c r="E1926">
        <v>2067.1999999999998</v>
      </c>
      <c r="F1926">
        <v>142.017</v>
      </c>
      <c r="G1926">
        <v>0</v>
      </c>
      <c r="H1926">
        <v>354.51</v>
      </c>
      <c r="I1926">
        <v>0</v>
      </c>
      <c r="J1926" s="9">
        <v>1.1523799999999999E-22</v>
      </c>
      <c r="K1926">
        <v>150965</v>
      </c>
      <c r="L1926">
        <v>0</v>
      </c>
      <c r="M1926" t="s">
        <v>43</v>
      </c>
    </row>
    <row r="1927" spans="1:13" x14ac:dyDescent="0.25">
      <c r="A1927" t="s">
        <v>177</v>
      </c>
      <c r="B1927">
        <v>2085.8200000000002</v>
      </c>
      <c r="C1927">
        <v>2084.23</v>
      </c>
      <c r="D1927">
        <v>2084.15</v>
      </c>
      <c r="E1927">
        <v>2080.79</v>
      </c>
      <c r="F1927">
        <v>141.51499999999999</v>
      </c>
      <c r="G1927">
        <v>0</v>
      </c>
      <c r="H1927">
        <v>354.38</v>
      </c>
      <c r="I1927">
        <v>0</v>
      </c>
      <c r="J1927" s="9">
        <v>4.15806E-23</v>
      </c>
      <c r="K1927">
        <v>131965</v>
      </c>
      <c r="L1927">
        <v>0</v>
      </c>
      <c r="M1927" t="s">
        <v>43</v>
      </c>
    </row>
    <row r="1928" spans="1:13" x14ac:dyDescent="0.25">
      <c r="A1928" t="s">
        <v>177</v>
      </c>
      <c r="B1928">
        <v>2088.52</v>
      </c>
      <c r="C1928">
        <v>2086.92</v>
      </c>
      <c r="D1928">
        <v>2086.85</v>
      </c>
      <c r="E1928">
        <v>2083.59</v>
      </c>
      <c r="F1928">
        <v>143.84299999999999</v>
      </c>
      <c r="G1928">
        <v>0</v>
      </c>
      <c r="H1928">
        <v>354.39800000000002</v>
      </c>
      <c r="I1928">
        <v>0</v>
      </c>
      <c r="J1928" s="9">
        <v>3.2494500000000001E-21</v>
      </c>
      <c r="K1928">
        <v>30263.7</v>
      </c>
      <c r="L1928">
        <v>0</v>
      </c>
      <c r="M1928" t="s">
        <v>43</v>
      </c>
    </row>
    <row r="1929" spans="1:13" x14ac:dyDescent="0.25">
      <c r="A1929" t="s">
        <v>177</v>
      </c>
      <c r="B1929">
        <v>2072.6999999999998</v>
      </c>
      <c r="C1929">
        <v>2071.06</v>
      </c>
      <c r="D1929">
        <v>2070.98</v>
      </c>
      <c r="E1929">
        <v>2067.56</v>
      </c>
      <c r="F1929">
        <v>139.89400000000001</v>
      </c>
      <c r="G1929">
        <v>0</v>
      </c>
      <c r="H1929">
        <v>355.94</v>
      </c>
      <c r="I1929">
        <v>0</v>
      </c>
      <c r="J1929" s="9">
        <v>6.2036400000000004E-21</v>
      </c>
      <c r="K1929">
        <v>29856.1</v>
      </c>
      <c r="L1929">
        <v>0</v>
      </c>
      <c r="M1929" t="s">
        <v>43</v>
      </c>
    </row>
    <row r="1930" spans="1:13" x14ac:dyDescent="0.25">
      <c r="A1930" t="s">
        <v>177</v>
      </c>
      <c r="B1930">
        <v>2079.17</v>
      </c>
      <c r="C1930">
        <v>2077.4899999999998</v>
      </c>
      <c r="D1930">
        <v>2077.4</v>
      </c>
      <c r="E1930">
        <v>2073.65</v>
      </c>
      <c r="F1930">
        <v>141.21</v>
      </c>
      <c r="G1930">
        <v>0</v>
      </c>
      <c r="H1930">
        <v>355.27300000000002</v>
      </c>
      <c r="I1930">
        <v>0</v>
      </c>
      <c r="J1930" s="9">
        <v>2.9755299999999999E-22</v>
      </c>
      <c r="K1930">
        <v>17694.599999999999</v>
      </c>
      <c r="L1930">
        <v>0</v>
      </c>
      <c r="M1930" t="s">
        <v>43</v>
      </c>
    </row>
    <row r="1931" spans="1:13" x14ac:dyDescent="0.25">
      <c r="A1931" t="s">
        <v>177</v>
      </c>
      <c r="B1931">
        <v>2087.9699999999998</v>
      </c>
      <c r="C1931">
        <v>2086.25</v>
      </c>
      <c r="D1931">
        <v>2086.17</v>
      </c>
      <c r="E1931">
        <v>2082.62</v>
      </c>
      <c r="F1931">
        <v>143.523</v>
      </c>
      <c r="G1931">
        <v>0</v>
      </c>
      <c r="H1931">
        <v>357.31</v>
      </c>
      <c r="I1931">
        <v>0</v>
      </c>
      <c r="J1931" s="9">
        <v>2.3104299999999999E-21</v>
      </c>
      <c r="K1931">
        <v>20804</v>
      </c>
      <c r="L1931">
        <v>0</v>
      </c>
      <c r="M1931" t="s">
        <v>43</v>
      </c>
    </row>
    <row r="1932" spans="1:13" x14ac:dyDescent="0.25">
      <c r="A1932" t="s">
        <v>177</v>
      </c>
      <c r="B1932">
        <v>2083.3000000000002</v>
      </c>
      <c r="C1932">
        <v>2081.56</v>
      </c>
      <c r="D1932">
        <v>2081.48</v>
      </c>
      <c r="E1932">
        <v>2077.9699999999998</v>
      </c>
      <c r="F1932">
        <v>142.72999999999999</v>
      </c>
      <c r="G1932">
        <v>0</v>
      </c>
      <c r="H1932">
        <v>356.93799999999999</v>
      </c>
      <c r="I1932">
        <v>0</v>
      </c>
      <c r="J1932" s="9">
        <v>2.2831599999999999E-20</v>
      </c>
      <c r="K1932">
        <v>27784.6</v>
      </c>
      <c r="L1932">
        <v>0</v>
      </c>
      <c r="M1932" t="s">
        <v>43</v>
      </c>
    </row>
    <row r="1933" spans="1:13" x14ac:dyDescent="0.25">
      <c r="A1933" t="s">
        <v>177</v>
      </c>
      <c r="B1933">
        <v>2073.8200000000002</v>
      </c>
      <c r="C1933">
        <v>2072.0500000000002</v>
      </c>
      <c r="D1933">
        <v>2071.9699999999998</v>
      </c>
      <c r="E1933">
        <v>2068.4</v>
      </c>
      <c r="F1933">
        <v>140.334</v>
      </c>
      <c r="G1933">
        <v>0</v>
      </c>
      <c r="H1933">
        <v>355.43299999999999</v>
      </c>
      <c r="I1933">
        <v>0</v>
      </c>
      <c r="J1933" s="9">
        <v>1.0998100000000001E-20</v>
      </c>
      <c r="K1933">
        <v>31677.599999999999</v>
      </c>
      <c r="L1933">
        <v>0</v>
      </c>
      <c r="M1933" t="s">
        <v>43</v>
      </c>
    </row>
    <row r="1934" spans="1:13" x14ac:dyDescent="0.25">
      <c r="A1934" t="s">
        <v>177</v>
      </c>
      <c r="B1934">
        <v>2090.41</v>
      </c>
      <c r="C1934">
        <v>2088.71</v>
      </c>
      <c r="D1934">
        <v>2088.63</v>
      </c>
      <c r="E1934">
        <v>2084.9899999999998</v>
      </c>
      <c r="F1934">
        <v>142.761</v>
      </c>
      <c r="G1934">
        <v>0</v>
      </c>
      <c r="H1934">
        <v>355.57</v>
      </c>
      <c r="I1934">
        <v>0</v>
      </c>
      <c r="J1934" s="9">
        <v>1.11767E-22</v>
      </c>
      <c r="K1934">
        <v>28715.7</v>
      </c>
      <c r="L1934">
        <v>0</v>
      </c>
      <c r="M1934" t="s">
        <v>43</v>
      </c>
    </row>
    <row r="1935" spans="1:13" x14ac:dyDescent="0.25">
      <c r="A1935" t="s">
        <v>177</v>
      </c>
      <c r="B1935">
        <v>2074.23</v>
      </c>
      <c r="C1935">
        <v>2072.5300000000002</v>
      </c>
      <c r="D1935">
        <v>2072.46</v>
      </c>
      <c r="E1935">
        <v>2069.14</v>
      </c>
      <c r="F1935">
        <v>140.6</v>
      </c>
      <c r="G1935">
        <v>0</v>
      </c>
      <c r="H1935">
        <v>354.94799999999998</v>
      </c>
      <c r="I1935">
        <v>0</v>
      </c>
      <c r="J1935" s="9">
        <v>1.1238199999999999E-22</v>
      </c>
      <c r="K1935">
        <v>92789.6</v>
      </c>
      <c r="L1935">
        <v>0</v>
      </c>
      <c r="M1935" t="s">
        <v>43</v>
      </c>
    </row>
    <row r="1936" spans="1:13" x14ac:dyDescent="0.25">
      <c r="A1936" t="s">
        <v>177</v>
      </c>
      <c r="B1936">
        <v>2094.86</v>
      </c>
      <c r="C1936">
        <v>2093.0300000000002</v>
      </c>
      <c r="D1936">
        <v>2092.9499999999998</v>
      </c>
      <c r="E1936">
        <v>2089.62</v>
      </c>
      <c r="F1936">
        <v>141.898</v>
      </c>
      <c r="G1936">
        <v>0</v>
      </c>
      <c r="H1936">
        <v>353.76600000000002</v>
      </c>
      <c r="I1936">
        <v>0</v>
      </c>
      <c r="J1936" s="9">
        <v>3.8449900000000001E-22</v>
      </c>
      <c r="K1936">
        <v>28993.3</v>
      </c>
      <c r="L1936">
        <v>0</v>
      </c>
      <c r="M1936" t="s">
        <v>43</v>
      </c>
    </row>
    <row r="1937" spans="1:13" x14ac:dyDescent="0.25">
      <c r="A1937" t="s">
        <v>177</v>
      </c>
      <c r="B1937">
        <v>2081.0500000000002</v>
      </c>
      <c r="C1937">
        <v>2079.29</v>
      </c>
      <c r="D1937">
        <v>2079.21</v>
      </c>
      <c r="E1937">
        <v>2075.86</v>
      </c>
      <c r="F1937">
        <v>142.15700000000001</v>
      </c>
      <c r="G1937">
        <v>0</v>
      </c>
      <c r="H1937">
        <v>353.32400000000001</v>
      </c>
      <c r="I1937">
        <v>0</v>
      </c>
      <c r="J1937" s="9">
        <v>1.2254399999999999E-19</v>
      </c>
      <c r="K1937">
        <v>22161.9</v>
      </c>
      <c r="L1937">
        <v>0</v>
      </c>
      <c r="M1937" t="s">
        <v>43</v>
      </c>
    </row>
    <row r="1938" spans="1:13" x14ac:dyDescent="0.25">
      <c r="A1938" t="s">
        <v>177</v>
      </c>
      <c r="B1938">
        <v>2091.9</v>
      </c>
      <c r="C1938">
        <v>2090.13</v>
      </c>
      <c r="D1938">
        <v>2090.06</v>
      </c>
      <c r="E1938">
        <v>2086.92</v>
      </c>
      <c r="F1938">
        <v>141.483</v>
      </c>
      <c r="G1938">
        <v>0</v>
      </c>
      <c r="H1938">
        <v>355.75200000000001</v>
      </c>
      <c r="I1938">
        <v>0</v>
      </c>
      <c r="J1938" s="9">
        <v>2.99462E-24</v>
      </c>
      <c r="K1938">
        <v>45945.1</v>
      </c>
      <c r="L1938">
        <v>0</v>
      </c>
      <c r="M1938" t="s">
        <v>43</v>
      </c>
    </row>
    <row r="1939" spans="1:13" x14ac:dyDescent="0.25">
      <c r="A1939" t="s">
        <v>177</v>
      </c>
      <c r="B1939">
        <v>2092.48</v>
      </c>
      <c r="C1939">
        <v>2090.75</v>
      </c>
      <c r="D1939">
        <v>2090.67</v>
      </c>
      <c r="E1939">
        <v>2087.11</v>
      </c>
      <c r="F1939">
        <v>142.55799999999999</v>
      </c>
      <c r="G1939">
        <v>0</v>
      </c>
      <c r="H1939">
        <v>356.82400000000001</v>
      </c>
      <c r="I1939">
        <v>0</v>
      </c>
      <c r="J1939" s="9">
        <v>2.45875E-22</v>
      </c>
      <c r="K1939">
        <v>48078.9</v>
      </c>
      <c r="L1939">
        <v>0</v>
      </c>
      <c r="M1939" t="s">
        <v>43</v>
      </c>
    </row>
    <row r="1940" spans="1:13" x14ac:dyDescent="0.25">
      <c r="A1940" t="s">
        <v>177</v>
      </c>
      <c r="B1940">
        <v>2066.88</v>
      </c>
      <c r="C1940">
        <v>2065.2199999999998</v>
      </c>
      <c r="D1940">
        <v>2065.15</v>
      </c>
      <c r="E1940">
        <v>2061.89</v>
      </c>
      <c r="F1940">
        <v>141.548</v>
      </c>
      <c r="G1940">
        <v>0</v>
      </c>
      <c r="H1940">
        <v>351.68700000000001</v>
      </c>
      <c r="I1940">
        <v>0</v>
      </c>
      <c r="J1940" s="9">
        <v>2.3024099999999999E-20</v>
      </c>
      <c r="K1940">
        <v>28078</v>
      </c>
      <c r="L1940">
        <v>0</v>
      </c>
      <c r="M1940" t="s">
        <v>43</v>
      </c>
    </row>
    <row r="1941" spans="1:13" x14ac:dyDescent="0.25">
      <c r="A1941" t="s">
        <v>177</v>
      </c>
      <c r="B1941">
        <v>2075.1</v>
      </c>
      <c r="C1941">
        <v>2073.52</v>
      </c>
      <c r="D1941">
        <v>2073.4499999999998</v>
      </c>
      <c r="E1941">
        <v>2070.2399999999998</v>
      </c>
      <c r="F1941">
        <v>141.83000000000001</v>
      </c>
      <c r="G1941">
        <v>0</v>
      </c>
      <c r="H1941">
        <v>354.46199999999999</v>
      </c>
      <c r="I1941">
        <v>0</v>
      </c>
      <c r="J1941" s="9">
        <v>2.74746E-23</v>
      </c>
      <c r="K1941">
        <v>66943</v>
      </c>
      <c r="L1941">
        <v>0</v>
      </c>
      <c r="M1941" t="s">
        <v>43</v>
      </c>
    </row>
    <row r="1942" spans="1:13" x14ac:dyDescent="0.25">
      <c r="A1942" t="s">
        <v>177</v>
      </c>
      <c r="B1942">
        <v>2091.35</v>
      </c>
      <c r="C1942">
        <v>2089.64</v>
      </c>
      <c r="D1942">
        <v>2089.5700000000002</v>
      </c>
      <c r="E1942">
        <v>2086.27</v>
      </c>
      <c r="F1942">
        <v>141.78800000000001</v>
      </c>
      <c r="G1942">
        <v>0</v>
      </c>
      <c r="H1942">
        <v>361.07600000000002</v>
      </c>
      <c r="I1942">
        <v>0</v>
      </c>
      <c r="J1942" s="9">
        <v>3.1105500000000002E-20</v>
      </c>
      <c r="K1942">
        <v>28124.1</v>
      </c>
      <c r="L1942">
        <v>0</v>
      </c>
      <c r="M1942" t="s">
        <v>43</v>
      </c>
    </row>
    <row r="1943" spans="1:13" x14ac:dyDescent="0.25">
      <c r="A1943" t="s">
        <v>177</v>
      </c>
      <c r="B1943">
        <v>2090.7600000000002</v>
      </c>
      <c r="C1943">
        <v>2089.0100000000002</v>
      </c>
      <c r="D1943">
        <v>2088.94</v>
      </c>
      <c r="E1943">
        <v>2085.6799999999998</v>
      </c>
      <c r="F1943">
        <v>142.36500000000001</v>
      </c>
      <c r="G1943">
        <v>0</v>
      </c>
      <c r="H1943">
        <v>355.08300000000003</v>
      </c>
      <c r="I1943">
        <v>0</v>
      </c>
      <c r="J1943" s="9">
        <v>3.8882800000000002E-21</v>
      </c>
      <c r="K1943">
        <v>41526.6</v>
      </c>
      <c r="L1943">
        <v>0</v>
      </c>
      <c r="M1943" t="s">
        <v>43</v>
      </c>
    </row>
    <row r="1944" spans="1:13" x14ac:dyDescent="0.25">
      <c r="A1944" t="s">
        <v>177</v>
      </c>
      <c r="B1944">
        <v>2084.83</v>
      </c>
      <c r="C1944">
        <v>2083.25</v>
      </c>
      <c r="D1944">
        <v>2083.1799999999998</v>
      </c>
      <c r="E1944">
        <v>2079.8000000000002</v>
      </c>
      <c r="F1944">
        <v>142.16900000000001</v>
      </c>
      <c r="G1944">
        <v>0</v>
      </c>
      <c r="H1944">
        <v>354.98</v>
      </c>
      <c r="I1944">
        <v>0</v>
      </c>
      <c r="J1944" s="9">
        <v>1.3027200000000001E-19</v>
      </c>
      <c r="K1944">
        <v>34586.1</v>
      </c>
      <c r="L1944">
        <v>0</v>
      </c>
      <c r="M1944" t="s">
        <v>43</v>
      </c>
    </row>
    <row r="1945" spans="1:13" x14ac:dyDescent="0.25">
      <c r="A1945" t="s">
        <v>177</v>
      </c>
      <c r="B1945">
        <v>2089.67</v>
      </c>
      <c r="C1945">
        <v>2087.86</v>
      </c>
      <c r="D1945">
        <v>2087.7800000000002</v>
      </c>
      <c r="E1945">
        <v>2084.4699999999998</v>
      </c>
      <c r="F1945">
        <v>142.261</v>
      </c>
      <c r="G1945">
        <v>0</v>
      </c>
      <c r="H1945">
        <v>361.44799999999998</v>
      </c>
      <c r="I1945">
        <v>0</v>
      </c>
      <c r="J1945" s="9">
        <v>1.0644899999999999E-20</v>
      </c>
      <c r="K1945">
        <v>54615.5</v>
      </c>
      <c r="L1945">
        <v>0</v>
      </c>
      <c r="M1945" t="s">
        <v>43</v>
      </c>
    </row>
    <row r="1946" spans="1:13" x14ac:dyDescent="0.25">
      <c r="A1946" t="s">
        <v>177</v>
      </c>
      <c r="B1946">
        <v>2090.0300000000002</v>
      </c>
      <c r="C1946">
        <v>2088.4499999999998</v>
      </c>
      <c r="D1946">
        <v>2088.38</v>
      </c>
      <c r="E1946">
        <v>2085.17</v>
      </c>
      <c r="F1946">
        <v>142.19300000000001</v>
      </c>
      <c r="G1946">
        <v>0</v>
      </c>
      <c r="H1946">
        <v>355.125</v>
      </c>
      <c r="I1946">
        <v>0</v>
      </c>
      <c r="J1946" s="9">
        <v>4.9897400000000002E-20</v>
      </c>
      <c r="K1946">
        <v>80585.8</v>
      </c>
      <c r="L1946">
        <v>0</v>
      </c>
      <c r="M1946" t="s">
        <v>43</v>
      </c>
    </row>
    <row r="1947" spans="1:13" x14ac:dyDescent="0.25">
      <c r="A1947" t="s">
        <v>177</v>
      </c>
      <c r="B1947">
        <v>2071.7199999999998</v>
      </c>
      <c r="C1947">
        <v>2070.12</v>
      </c>
      <c r="D1947">
        <v>2070.0500000000002</v>
      </c>
      <c r="E1947">
        <v>2066.75</v>
      </c>
      <c r="F1947">
        <v>139.68199999999999</v>
      </c>
      <c r="G1947">
        <v>0</v>
      </c>
      <c r="H1947">
        <v>354.04899999999998</v>
      </c>
      <c r="I1947">
        <v>0</v>
      </c>
      <c r="J1947" s="9">
        <v>9.0194600000000005E-21</v>
      </c>
      <c r="K1947">
        <v>25982</v>
      </c>
      <c r="L1947">
        <v>0</v>
      </c>
      <c r="M1947" t="s">
        <v>43</v>
      </c>
    </row>
    <row r="1948" spans="1:13" x14ac:dyDescent="0.25">
      <c r="A1948" t="s">
        <v>177</v>
      </c>
      <c r="B1948">
        <v>2070.9</v>
      </c>
      <c r="C1948">
        <v>2069.31</v>
      </c>
      <c r="D1948">
        <v>2069.2399999999998</v>
      </c>
      <c r="E1948">
        <v>2066.0700000000002</v>
      </c>
      <c r="F1948">
        <v>142.23699999999999</v>
      </c>
      <c r="G1948">
        <v>0</v>
      </c>
      <c r="H1948">
        <v>352.93400000000003</v>
      </c>
      <c r="I1948">
        <v>0</v>
      </c>
      <c r="J1948" s="9">
        <v>6.1222999999999997E-22</v>
      </c>
      <c r="K1948">
        <v>52950</v>
      </c>
      <c r="L1948">
        <v>0</v>
      </c>
      <c r="M1948" t="s">
        <v>43</v>
      </c>
    </row>
    <row r="1949" spans="1:13" x14ac:dyDescent="0.25">
      <c r="A1949" t="s">
        <v>177</v>
      </c>
      <c r="B1949">
        <v>2083.44</v>
      </c>
      <c r="C1949">
        <v>2081.56</v>
      </c>
      <c r="D1949">
        <v>2081.4899999999998</v>
      </c>
      <c r="E1949">
        <v>2078.17</v>
      </c>
      <c r="F1949">
        <v>143.40199999999999</v>
      </c>
      <c r="G1949">
        <v>0</v>
      </c>
      <c r="H1949">
        <v>355.84199999999998</v>
      </c>
      <c r="I1949">
        <v>0</v>
      </c>
      <c r="J1949" s="9">
        <v>5.59026E-22</v>
      </c>
      <c r="K1949">
        <v>122758</v>
      </c>
      <c r="L1949">
        <v>0</v>
      </c>
      <c r="M1949" t="s">
        <v>43</v>
      </c>
    </row>
    <row r="1950" spans="1:13" x14ac:dyDescent="0.25">
      <c r="A1950" t="s">
        <v>177</v>
      </c>
      <c r="B1950">
        <v>2082.25</v>
      </c>
      <c r="C1950">
        <v>2080.4899999999998</v>
      </c>
      <c r="D1950">
        <v>2080.42</v>
      </c>
      <c r="E1950">
        <v>2077.1</v>
      </c>
      <c r="F1950">
        <v>142.994</v>
      </c>
      <c r="G1950">
        <v>0</v>
      </c>
      <c r="H1950">
        <v>353.38400000000001</v>
      </c>
      <c r="I1950">
        <v>0</v>
      </c>
      <c r="J1950" s="9">
        <v>2.96872E-21</v>
      </c>
      <c r="K1950">
        <v>84934.2</v>
      </c>
      <c r="L1950">
        <v>0</v>
      </c>
      <c r="M1950" t="s">
        <v>43</v>
      </c>
    </row>
    <row r="1951" spans="1:13" x14ac:dyDescent="0.25">
      <c r="A1951" t="s">
        <v>177</v>
      </c>
      <c r="B1951">
        <v>2091.83</v>
      </c>
      <c r="C1951">
        <v>2090.2199999999998</v>
      </c>
      <c r="D1951">
        <v>2090.14</v>
      </c>
      <c r="E1951">
        <v>2086.84</v>
      </c>
      <c r="F1951">
        <v>142.31399999999999</v>
      </c>
      <c r="G1951">
        <v>0</v>
      </c>
      <c r="H1951">
        <v>357.59899999999999</v>
      </c>
      <c r="I1951">
        <v>0</v>
      </c>
      <c r="J1951" s="9">
        <v>3.5456600000000001E-22</v>
      </c>
      <c r="K1951">
        <v>44282.2</v>
      </c>
      <c r="L1951">
        <v>0</v>
      </c>
      <c r="M1951" t="s">
        <v>43</v>
      </c>
    </row>
    <row r="1952" spans="1:13" x14ac:dyDescent="0.25">
      <c r="A1952" t="s">
        <v>177</v>
      </c>
      <c r="B1952">
        <v>2077.7399999999998</v>
      </c>
      <c r="C1952">
        <v>2075.9699999999998</v>
      </c>
      <c r="D1952">
        <v>2075.89</v>
      </c>
      <c r="E1952">
        <v>2072.59</v>
      </c>
      <c r="F1952">
        <v>141.12899999999999</v>
      </c>
      <c r="G1952">
        <v>0</v>
      </c>
      <c r="H1952">
        <v>354.57100000000003</v>
      </c>
      <c r="I1952">
        <v>0</v>
      </c>
      <c r="J1952" s="9">
        <v>1.2227800000000001E-21</v>
      </c>
      <c r="K1952">
        <v>35677</v>
      </c>
      <c r="L1952">
        <v>0</v>
      </c>
      <c r="M1952" t="s">
        <v>43</v>
      </c>
    </row>
    <row r="1953" spans="1:25" x14ac:dyDescent="0.25">
      <c r="A1953" t="s">
        <v>177</v>
      </c>
      <c r="B1953">
        <v>2072.7800000000002</v>
      </c>
      <c r="C1953">
        <v>2071.0100000000002</v>
      </c>
      <c r="D1953">
        <v>2070.9299999999998</v>
      </c>
      <c r="E1953">
        <v>2067.56</v>
      </c>
      <c r="F1953">
        <v>140.256</v>
      </c>
      <c r="G1953">
        <v>0</v>
      </c>
      <c r="H1953">
        <v>355.21199999999999</v>
      </c>
      <c r="I1953">
        <v>0</v>
      </c>
      <c r="J1953" s="9">
        <v>1.23698E-20</v>
      </c>
      <c r="K1953">
        <v>92566.2</v>
      </c>
      <c r="L1953">
        <v>0</v>
      </c>
      <c r="M1953" t="s">
        <v>43</v>
      </c>
    </row>
    <row r="1954" spans="1:25" x14ac:dyDescent="0.25">
      <c r="A1954" t="s">
        <v>177</v>
      </c>
      <c r="B1954">
        <v>2095.35</v>
      </c>
      <c r="C1954">
        <v>2093.61</v>
      </c>
      <c r="D1954">
        <v>2093.52</v>
      </c>
      <c r="E1954">
        <v>2089.9</v>
      </c>
      <c r="F1954">
        <v>142.62</v>
      </c>
      <c r="G1954">
        <v>0</v>
      </c>
      <c r="H1954">
        <v>359.16899999999998</v>
      </c>
      <c r="I1954">
        <v>0</v>
      </c>
      <c r="J1954" s="9">
        <v>2.1838300000000002E-22</v>
      </c>
      <c r="K1954">
        <v>31725.3</v>
      </c>
      <c r="L1954">
        <v>0</v>
      </c>
      <c r="M1954" t="s">
        <v>43</v>
      </c>
    </row>
    <row r="1955" spans="1:25" x14ac:dyDescent="0.25">
      <c r="A1955" t="s">
        <v>177</v>
      </c>
      <c r="B1955">
        <v>2074.65</v>
      </c>
      <c r="C1955">
        <v>2073.08</v>
      </c>
      <c r="D1955">
        <v>2073</v>
      </c>
      <c r="E1955">
        <v>2069.69</v>
      </c>
      <c r="F1955">
        <v>141.67699999999999</v>
      </c>
      <c r="G1955">
        <v>0</v>
      </c>
      <c r="H1955">
        <v>355.35700000000003</v>
      </c>
      <c r="I1955">
        <v>0</v>
      </c>
      <c r="J1955" s="9">
        <v>1.0547400000000001E-21</v>
      </c>
      <c r="K1955">
        <v>29919.4</v>
      </c>
      <c r="L1955">
        <v>0</v>
      </c>
      <c r="M1955" t="s">
        <v>43</v>
      </c>
    </row>
    <row r="1956" spans="1:25" x14ac:dyDescent="0.25">
      <c r="A1956" t="s">
        <v>177</v>
      </c>
      <c r="B1956">
        <v>2089.25</v>
      </c>
      <c r="C1956">
        <v>2087.6799999999998</v>
      </c>
      <c r="D1956">
        <v>2087.58</v>
      </c>
      <c r="E1956">
        <v>2083.94</v>
      </c>
      <c r="F1956">
        <v>142.55199999999999</v>
      </c>
      <c r="G1956">
        <v>0</v>
      </c>
      <c r="H1956">
        <v>356.40199999999999</v>
      </c>
      <c r="I1956">
        <v>0</v>
      </c>
      <c r="J1956" s="9">
        <v>3.55347E-23</v>
      </c>
      <c r="K1956">
        <v>68987.5</v>
      </c>
      <c r="L1956">
        <v>0</v>
      </c>
      <c r="M1956" t="s">
        <v>43</v>
      </c>
    </row>
    <row r="1957" spans="1:25" x14ac:dyDescent="0.25">
      <c r="A1957" t="s">
        <v>177</v>
      </c>
      <c r="B1957">
        <v>2070.96</v>
      </c>
      <c r="C1957">
        <v>2069.19</v>
      </c>
      <c r="D1957">
        <v>2069.11</v>
      </c>
      <c r="E1957">
        <v>2065.6999999999998</v>
      </c>
      <c r="F1957">
        <v>140.416</v>
      </c>
      <c r="G1957">
        <v>0</v>
      </c>
      <c r="H1957">
        <v>353.43400000000003</v>
      </c>
      <c r="I1957">
        <v>0</v>
      </c>
      <c r="J1957" s="9">
        <v>2.9049299999999999E-21</v>
      </c>
      <c r="K1957">
        <v>60977.1</v>
      </c>
      <c r="L1957">
        <v>0</v>
      </c>
      <c r="M1957" t="s">
        <v>43</v>
      </c>
    </row>
    <row r="1958" spans="1:25" x14ac:dyDescent="0.25">
      <c r="A1958" t="s">
        <v>177</v>
      </c>
      <c r="B1958">
        <v>2081.59</v>
      </c>
      <c r="C1958">
        <v>2079.9299999999998</v>
      </c>
      <c r="D1958">
        <v>2079.85</v>
      </c>
      <c r="E1958">
        <v>2076.35</v>
      </c>
      <c r="F1958">
        <v>142.12299999999999</v>
      </c>
      <c r="G1958">
        <v>0</v>
      </c>
      <c r="H1958">
        <v>357.26100000000002</v>
      </c>
      <c r="I1958">
        <v>0</v>
      </c>
      <c r="J1958" s="9">
        <v>8.7290600000000005E-20</v>
      </c>
      <c r="K1958">
        <v>35599.599999999999</v>
      </c>
      <c r="L1958">
        <v>0</v>
      </c>
      <c r="M1958" t="s">
        <v>43</v>
      </c>
    </row>
    <row r="1959" spans="1:25" x14ac:dyDescent="0.25">
      <c r="A1959" t="s">
        <v>177</v>
      </c>
      <c r="B1959">
        <v>2085.29</v>
      </c>
      <c r="C1959">
        <v>2083.5300000000002</v>
      </c>
      <c r="D1959">
        <v>2083.46</v>
      </c>
      <c r="E1959">
        <v>2080.21</v>
      </c>
      <c r="F1959">
        <v>140.98599999999999</v>
      </c>
      <c r="G1959">
        <v>0</v>
      </c>
      <c r="H1959">
        <v>360.137</v>
      </c>
      <c r="I1959">
        <v>0</v>
      </c>
      <c r="J1959" s="9">
        <v>1.54818E-25</v>
      </c>
      <c r="K1959">
        <v>21790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177</v>
      </c>
      <c r="B1960">
        <v>2063.88</v>
      </c>
      <c r="C1960">
        <v>2062.27</v>
      </c>
      <c r="D1960">
        <v>2062.1999999999998</v>
      </c>
      <c r="E1960">
        <v>2058.89</v>
      </c>
      <c r="F1960">
        <v>140.196</v>
      </c>
      <c r="G1960">
        <v>0</v>
      </c>
      <c r="H1960">
        <v>353.53800000000001</v>
      </c>
      <c r="I1960">
        <v>0</v>
      </c>
      <c r="J1960" s="9">
        <v>7.1130999999999998E-20</v>
      </c>
      <c r="K1960">
        <v>116068</v>
      </c>
      <c r="L1960">
        <v>0</v>
      </c>
      <c r="M1960" t="s">
        <v>43</v>
      </c>
      <c r="R1960">
        <f>AVERAGE(B1911:B1960)</f>
        <v>2081.3083999999999</v>
      </c>
      <c r="S1960">
        <f>AVERAGE(C1911:C1960)</f>
        <v>2079.6087999999995</v>
      </c>
      <c r="U1960">
        <f>_xlfn.VAR.P(B1911:B1960)</f>
        <v>78.513837439999875</v>
      </c>
      <c r="V1960">
        <f>_xlfn.VAR.P(C1911:C1960)</f>
        <v>78.103218560000229</v>
      </c>
      <c r="X1960">
        <f>1.96*SQRT(U1960)/50</f>
        <v>0.34734349448895885</v>
      </c>
      <c r="Y1960">
        <f>1.96*SQRT(V1960)/50</f>
        <v>0.3464340193572778</v>
      </c>
    </row>
    <row r="1961" spans="1:25" x14ac:dyDescent="0.25">
      <c r="A1961" t="s">
        <v>178</v>
      </c>
      <c r="B1961">
        <v>104224.41559999999</v>
      </c>
      <c r="C1961" t="s">
        <v>37</v>
      </c>
    </row>
    <row r="1962" spans="1:25" x14ac:dyDescent="0.25">
      <c r="A1962" t="s">
        <v>179</v>
      </c>
      <c r="B1962">
        <v>2364.38</v>
      </c>
      <c r="C1962">
        <v>2296.5100000000002</v>
      </c>
      <c r="D1962">
        <v>2296.42</v>
      </c>
      <c r="E1962">
        <v>2292.88</v>
      </c>
      <c r="F1962">
        <v>140.18100000000001</v>
      </c>
      <c r="G1962">
        <v>558.95600000000002</v>
      </c>
      <c r="H1962">
        <v>356.55799999999999</v>
      </c>
      <c r="I1962">
        <v>66.652900000000002</v>
      </c>
      <c r="J1962">
        <v>109.298</v>
      </c>
      <c r="K1962">
        <v>1575.43</v>
      </c>
      <c r="L1962" s="9">
        <v>1.6023200000000001E-21</v>
      </c>
      <c r="M1962">
        <v>34951.699999999997</v>
      </c>
      <c r="N1962">
        <v>0</v>
      </c>
      <c r="O1962" t="s">
        <v>43</v>
      </c>
    </row>
    <row r="1963" spans="1:25" x14ac:dyDescent="0.25">
      <c r="A1963" t="s">
        <v>179</v>
      </c>
      <c r="B1963">
        <v>2376.7800000000002</v>
      </c>
      <c r="C1963">
        <v>2312.35</v>
      </c>
      <c r="D1963">
        <v>2312.2600000000002</v>
      </c>
      <c r="E1963">
        <v>2308.3000000000002</v>
      </c>
      <c r="F1963">
        <v>140.39099999999999</v>
      </c>
      <c r="G1963">
        <v>564.82600000000002</v>
      </c>
      <c r="H1963">
        <v>358.48899999999998</v>
      </c>
      <c r="I1963">
        <v>66.968299999999999</v>
      </c>
      <c r="J1963">
        <v>109.914</v>
      </c>
      <c r="K1963">
        <v>1584.89</v>
      </c>
      <c r="L1963" s="9">
        <v>7.1814899999999996E-22</v>
      </c>
      <c r="M1963">
        <v>34738.699999999997</v>
      </c>
      <c r="N1963">
        <v>0</v>
      </c>
      <c r="O1963" t="s">
        <v>43</v>
      </c>
    </row>
    <row r="1964" spans="1:25" x14ac:dyDescent="0.25">
      <c r="A1964" t="s">
        <v>179</v>
      </c>
      <c r="B1964">
        <v>2362.9899999999998</v>
      </c>
      <c r="C1964">
        <v>2299.48</v>
      </c>
      <c r="D1964">
        <v>2299.39</v>
      </c>
      <c r="E1964">
        <v>2295.9699999999998</v>
      </c>
      <c r="F1964">
        <v>140.75399999999999</v>
      </c>
      <c r="G1964">
        <v>559.86900000000003</v>
      </c>
      <c r="H1964">
        <v>354.72199999999998</v>
      </c>
      <c r="I1964">
        <v>68.157600000000002</v>
      </c>
      <c r="J1964">
        <v>109.56399999999999</v>
      </c>
      <c r="K1964">
        <v>1577.38</v>
      </c>
      <c r="L1964" s="9">
        <v>2.5018100000000001E-21</v>
      </c>
      <c r="M1964">
        <v>27655.1</v>
      </c>
      <c r="N1964">
        <v>0</v>
      </c>
      <c r="O1964" t="s">
        <v>43</v>
      </c>
    </row>
    <row r="1965" spans="1:25" x14ac:dyDescent="0.25">
      <c r="A1965" t="s">
        <v>179</v>
      </c>
      <c r="B1965">
        <v>2382.15</v>
      </c>
      <c r="C1965">
        <v>2320.35</v>
      </c>
      <c r="D1965">
        <v>2320.2600000000002</v>
      </c>
      <c r="E1965">
        <v>2316.67</v>
      </c>
      <c r="F1965">
        <v>142.11699999999999</v>
      </c>
      <c r="G1965">
        <v>563.24</v>
      </c>
      <c r="H1965">
        <v>358.59699999999998</v>
      </c>
      <c r="I1965">
        <v>67.057900000000004</v>
      </c>
      <c r="J1965">
        <v>110.813</v>
      </c>
      <c r="K1965">
        <v>1589.96</v>
      </c>
      <c r="L1965" s="9">
        <v>4.8995999999999997E-24</v>
      </c>
      <c r="M1965">
        <v>57329</v>
      </c>
      <c r="N1965">
        <v>0</v>
      </c>
      <c r="O1965" t="s">
        <v>43</v>
      </c>
    </row>
    <row r="1966" spans="1:25" x14ac:dyDescent="0.25">
      <c r="A1966" t="s">
        <v>179</v>
      </c>
      <c r="B1966">
        <v>2376</v>
      </c>
      <c r="C1966">
        <v>2313.2800000000002</v>
      </c>
      <c r="D1966">
        <v>2313.19</v>
      </c>
      <c r="E1966">
        <v>2309.77</v>
      </c>
      <c r="F1966">
        <v>145.07</v>
      </c>
      <c r="G1966">
        <v>562.99300000000005</v>
      </c>
      <c r="H1966">
        <v>358.267</v>
      </c>
      <c r="I1966">
        <v>68.355099999999993</v>
      </c>
      <c r="J1966">
        <v>109.754</v>
      </c>
      <c r="K1966">
        <v>1583.66</v>
      </c>
      <c r="L1966" s="9">
        <v>1.03138E-19</v>
      </c>
      <c r="M1966">
        <v>107070</v>
      </c>
      <c r="N1966">
        <v>0</v>
      </c>
      <c r="O1966" t="s">
        <v>43</v>
      </c>
    </row>
    <row r="1967" spans="1:25" x14ac:dyDescent="0.25">
      <c r="A1967" t="s">
        <v>179</v>
      </c>
      <c r="B1967">
        <v>2353.8200000000002</v>
      </c>
      <c r="C1967">
        <v>2291.7399999999998</v>
      </c>
      <c r="D1967">
        <v>2291.66</v>
      </c>
      <c r="E1967">
        <v>2288.29</v>
      </c>
      <c r="F1967">
        <v>139.43299999999999</v>
      </c>
      <c r="G1967">
        <v>559.99900000000002</v>
      </c>
      <c r="H1967">
        <v>355.99400000000003</v>
      </c>
      <c r="I1967">
        <v>68.138599999999997</v>
      </c>
      <c r="J1967">
        <v>109.321</v>
      </c>
      <c r="K1967">
        <v>1570.67</v>
      </c>
      <c r="L1967" s="9">
        <v>8.7301299999999999E-22</v>
      </c>
      <c r="M1967">
        <v>67358.600000000006</v>
      </c>
      <c r="N1967">
        <v>0</v>
      </c>
      <c r="O1967" t="s">
        <v>43</v>
      </c>
    </row>
    <row r="1968" spans="1:25" x14ac:dyDescent="0.25">
      <c r="A1968" t="s">
        <v>179</v>
      </c>
      <c r="B1968">
        <v>2349.42</v>
      </c>
      <c r="C1968">
        <v>2288.6</v>
      </c>
      <c r="D1968">
        <v>2288.52</v>
      </c>
      <c r="E1968">
        <v>2285.1799999999998</v>
      </c>
      <c r="F1968">
        <v>140.423</v>
      </c>
      <c r="G1968">
        <v>559.48699999999997</v>
      </c>
      <c r="H1968">
        <v>356.19</v>
      </c>
      <c r="I1968">
        <v>67.216399999999993</v>
      </c>
      <c r="J1968">
        <v>109.66500000000001</v>
      </c>
      <c r="K1968">
        <v>1567.23</v>
      </c>
      <c r="L1968" s="9">
        <v>8.1789699999999998E-24</v>
      </c>
      <c r="M1968">
        <v>236015</v>
      </c>
      <c r="N1968">
        <v>0</v>
      </c>
      <c r="O1968" t="s">
        <v>43</v>
      </c>
    </row>
    <row r="1969" spans="1:15" x14ac:dyDescent="0.25">
      <c r="A1969" t="s">
        <v>179</v>
      </c>
      <c r="B1969">
        <v>2343.5100000000002</v>
      </c>
      <c r="C1969">
        <v>2281.5100000000002</v>
      </c>
      <c r="D1969">
        <v>2281.42</v>
      </c>
      <c r="E1969">
        <v>2278.09</v>
      </c>
      <c r="F1969">
        <v>138.94</v>
      </c>
      <c r="G1969">
        <v>556.89800000000002</v>
      </c>
      <c r="H1969">
        <v>355.67899999999997</v>
      </c>
      <c r="I1969">
        <v>67.221100000000007</v>
      </c>
      <c r="J1969">
        <v>107.491</v>
      </c>
      <c r="K1969">
        <v>1564.32</v>
      </c>
      <c r="L1969" s="9">
        <v>1.30389E-21</v>
      </c>
      <c r="M1969">
        <v>61546.5</v>
      </c>
      <c r="N1969">
        <v>0</v>
      </c>
      <c r="O1969" t="s">
        <v>43</v>
      </c>
    </row>
    <row r="1970" spans="1:15" x14ac:dyDescent="0.25">
      <c r="A1970" t="s">
        <v>179</v>
      </c>
      <c r="B1970">
        <v>2350.4</v>
      </c>
      <c r="C1970">
        <v>2286.5500000000002</v>
      </c>
      <c r="D1970">
        <v>2286.4699999999998</v>
      </c>
      <c r="E1970">
        <v>2283.11</v>
      </c>
      <c r="F1970">
        <v>139.89099999999999</v>
      </c>
      <c r="G1970">
        <v>557.03899999999999</v>
      </c>
      <c r="H1970">
        <v>355.92700000000002</v>
      </c>
      <c r="I1970">
        <v>67.194100000000006</v>
      </c>
      <c r="J1970">
        <v>107.539</v>
      </c>
      <c r="K1970">
        <v>1568.16</v>
      </c>
      <c r="L1970" s="9">
        <v>1.172E-20</v>
      </c>
      <c r="M1970">
        <v>28940.7</v>
      </c>
      <c r="N1970">
        <v>0</v>
      </c>
      <c r="O1970" t="s">
        <v>43</v>
      </c>
    </row>
    <row r="1971" spans="1:15" x14ac:dyDescent="0.25">
      <c r="A1971" t="s">
        <v>179</v>
      </c>
      <c r="B1971">
        <v>2349.21</v>
      </c>
      <c r="C1971">
        <v>2285.9</v>
      </c>
      <c r="D1971">
        <v>2285.8200000000002</v>
      </c>
      <c r="E1971">
        <v>2282.44</v>
      </c>
      <c r="F1971">
        <v>141.21199999999999</v>
      </c>
      <c r="G1971">
        <v>557.39599999999996</v>
      </c>
      <c r="H1971">
        <v>356.346</v>
      </c>
      <c r="I1971">
        <v>67.009100000000004</v>
      </c>
      <c r="J1971">
        <v>107.477</v>
      </c>
      <c r="K1971">
        <v>1565.71</v>
      </c>
      <c r="L1971" s="9">
        <v>3.35459E-21</v>
      </c>
      <c r="M1971">
        <v>24385</v>
      </c>
      <c r="N1971">
        <v>0</v>
      </c>
      <c r="O1971" t="s">
        <v>43</v>
      </c>
    </row>
    <row r="1972" spans="1:15" x14ac:dyDescent="0.25">
      <c r="A1972" t="s">
        <v>179</v>
      </c>
      <c r="B1972">
        <v>2351.6799999999998</v>
      </c>
      <c r="C1972">
        <v>2289.94</v>
      </c>
      <c r="D1972">
        <v>2289.86</v>
      </c>
      <c r="E1972">
        <v>2286.46</v>
      </c>
      <c r="F1972">
        <v>139.65899999999999</v>
      </c>
      <c r="G1972">
        <v>559.67499999999995</v>
      </c>
      <c r="H1972">
        <v>357.63400000000001</v>
      </c>
      <c r="I1972">
        <v>67.037999999999997</v>
      </c>
      <c r="J1972">
        <v>108.378</v>
      </c>
      <c r="K1972">
        <v>1569.06</v>
      </c>
      <c r="L1972" s="9">
        <v>1.49492E-20</v>
      </c>
      <c r="M1972">
        <v>34950.1</v>
      </c>
      <c r="N1972">
        <v>0</v>
      </c>
      <c r="O1972" t="s">
        <v>43</v>
      </c>
    </row>
    <row r="1973" spans="1:15" x14ac:dyDescent="0.25">
      <c r="A1973" t="s">
        <v>179</v>
      </c>
      <c r="B1973">
        <v>2363.31</v>
      </c>
      <c r="C1973">
        <v>2298.3000000000002</v>
      </c>
      <c r="D1973">
        <v>2298.2199999999998</v>
      </c>
      <c r="E1973">
        <v>2294.77</v>
      </c>
      <c r="F1973">
        <v>142.17400000000001</v>
      </c>
      <c r="G1973">
        <v>559.274</v>
      </c>
      <c r="H1973">
        <v>354.65600000000001</v>
      </c>
      <c r="I1973">
        <v>67.829599999999999</v>
      </c>
      <c r="J1973">
        <v>110.172</v>
      </c>
      <c r="K1973">
        <v>1575.35</v>
      </c>
      <c r="L1973" s="9">
        <v>3.8175400000000002E-20</v>
      </c>
      <c r="M1973">
        <v>52674.3</v>
      </c>
      <c r="N1973">
        <v>0</v>
      </c>
      <c r="O1973" t="s">
        <v>43</v>
      </c>
    </row>
    <row r="1974" spans="1:15" x14ac:dyDescent="0.25">
      <c r="A1974" t="s">
        <v>179</v>
      </c>
      <c r="B1974">
        <v>2375.5700000000002</v>
      </c>
      <c r="C1974">
        <v>2310.15</v>
      </c>
      <c r="D1974">
        <v>2310.06</v>
      </c>
      <c r="E1974">
        <v>2306.5300000000002</v>
      </c>
      <c r="F1974">
        <v>140.221</v>
      </c>
      <c r="G1974">
        <v>563.07100000000003</v>
      </c>
      <c r="H1974">
        <v>359.17099999999999</v>
      </c>
      <c r="I1974">
        <v>67.244600000000005</v>
      </c>
      <c r="J1974">
        <v>110.206</v>
      </c>
      <c r="K1974">
        <v>1584.76</v>
      </c>
      <c r="L1974" s="9">
        <v>1.41995E-21</v>
      </c>
      <c r="M1974">
        <v>32917.1</v>
      </c>
      <c r="N1974">
        <v>0</v>
      </c>
      <c r="O1974" t="s">
        <v>43</v>
      </c>
    </row>
    <row r="1975" spans="1:15" x14ac:dyDescent="0.25">
      <c r="A1975" t="s">
        <v>179</v>
      </c>
      <c r="B1975">
        <v>2355.71</v>
      </c>
      <c r="C1975">
        <v>2293.9699999999998</v>
      </c>
      <c r="D1975">
        <v>2293.89</v>
      </c>
      <c r="E1975">
        <v>2290.56</v>
      </c>
      <c r="F1975">
        <v>140.33699999999999</v>
      </c>
      <c r="G1975">
        <v>558.91099999999994</v>
      </c>
      <c r="H1975">
        <v>354.94799999999998</v>
      </c>
      <c r="I1975">
        <v>67.828500000000005</v>
      </c>
      <c r="J1975">
        <v>109.66500000000001</v>
      </c>
      <c r="K1975">
        <v>1573.24</v>
      </c>
      <c r="L1975" s="9">
        <v>2.1194099999999999E-19</v>
      </c>
      <c r="M1975">
        <v>25611.3</v>
      </c>
      <c r="N1975">
        <v>0</v>
      </c>
      <c r="O1975" t="s">
        <v>43</v>
      </c>
    </row>
    <row r="1976" spans="1:15" x14ac:dyDescent="0.25">
      <c r="A1976" t="s">
        <v>179</v>
      </c>
      <c r="B1976">
        <v>2380.69</v>
      </c>
      <c r="C1976">
        <v>2315.1799999999998</v>
      </c>
      <c r="D1976">
        <v>2315.1</v>
      </c>
      <c r="E1976">
        <v>2311.61</v>
      </c>
      <c r="F1976">
        <v>140.81100000000001</v>
      </c>
      <c r="G1976">
        <v>565.95899999999995</v>
      </c>
      <c r="H1976">
        <v>360.61399999999998</v>
      </c>
      <c r="I1976">
        <v>67.386300000000006</v>
      </c>
      <c r="J1976">
        <v>111.307</v>
      </c>
      <c r="K1976">
        <v>1586.75</v>
      </c>
      <c r="L1976" s="9">
        <v>2.1205200000000001E-21</v>
      </c>
      <c r="M1976">
        <v>36312.800000000003</v>
      </c>
      <c r="N1976">
        <v>0</v>
      </c>
      <c r="O1976" t="s">
        <v>43</v>
      </c>
    </row>
    <row r="1977" spans="1:15" x14ac:dyDescent="0.25">
      <c r="A1977" t="s">
        <v>179</v>
      </c>
      <c r="B1977">
        <v>2372.31</v>
      </c>
      <c r="C1977">
        <v>2307.63</v>
      </c>
      <c r="D1977">
        <v>2307.5500000000002</v>
      </c>
      <c r="E1977">
        <v>2304.16</v>
      </c>
      <c r="F1977">
        <v>142.333</v>
      </c>
      <c r="G1977">
        <v>563.226</v>
      </c>
      <c r="H1977">
        <v>361.03500000000003</v>
      </c>
      <c r="I1977">
        <v>67.452500000000001</v>
      </c>
      <c r="J1977">
        <v>108.364</v>
      </c>
      <c r="K1977">
        <v>1580.66</v>
      </c>
      <c r="L1977" s="9">
        <v>2.2606900000000001E-20</v>
      </c>
      <c r="M1977">
        <v>54101</v>
      </c>
      <c r="N1977">
        <v>0</v>
      </c>
      <c r="O1977" t="s">
        <v>43</v>
      </c>
    </row>
    <row r="1978" spans="1:15" x14ac:dyDescent="0.25">
      <c r="A1978" t="s">
        <v>179</v>
      </c>
      <c r="B1978">
        <v>2364.84</v>
      </c>
      <c r="C1978">
        <v>2301.56</v>
      </c>
      <c r="D1978">
        <v>2301.4699999999998</v>
      </c>
      <c r="E1978">
        <v>2297.9299999999998</v>
      </c>
      <c r="F1978">
        <v>139.63800000000001</v>
      </c>
      <c r="G1978">
        <v>562.077</v>
      </c>
      <c r="H1978">
        <v>356.75</v>
      </c>
      <c r="I1978">
        <v>68.255799999999994</v>
      </c>
      <c r="J1978">
        <v>110.313</v>
      </c>
      <c r="K1978">
        <v>1578.06</v>
      </c>
      <c r="L1978" s="9">
        <v>1.55985E-21</v>
      </c>
      <c r="M1978">
        <v>81292.600000000006</v>
      </c>
      <c r="N1978">
        <v>0</v>
      </c>
      <c r="O1978" t="s">
        <v>43</v>
      </c>
    </row>
    <row r="1979" spans="1:15" x14ac:dyDescent="0.25">
      <c r="A1979" t="s">
        <v>179</v>
      </c>
      <c r="B1979">
        <v>2351.65</v>
      </c>
      <c r="C1979">
        <v>2288.36</v>
      </c>
      <c r="D1979">
        <v>2288.27</v>
      </c>
      <c r="E1979">
        <v>2284.84</v>
      </c>
      <c r="F1979">
        <v>142.00800000000001</v>
      </c>
      <c r="G1979">
        <v>558.29600000000005</v>
      </c>
      <c r="H1979">
        <v>356.07799999999997</v>
      </c>
      <c r="I1979">
        <v>66.485600000000005</v>
      </c>
      <c r="J1979">
        <v>109.151</v>
      </c>
      <c r="K1979">
        <v>1566.47</v>
      </c>
      <c r="L1979" s="9">
        <v>1.6602600000000001E-21</v>
      </c>
      <c r="M1979">
        <v>43106.2</v>
      </c>
      <c r="N1979">
        <v>0</v>
      </c>
      <c r="O1979" t="s">
        <v>43</v>
      </c>
    </row>
    <row r="1980" spans="1:15" x14ac:dyDescent="0.25">
      <c r="A1980" t="s">
        <v>179</v>
      </c>
      <c r="B1980">
        <v>2334.48</v>
      </c>
      <c r="C1980">
        <v>2271.7199999999998</v>
      </c>
      <c r="D1980">
        <v>2271.64</v>
      </c>
      <c r="E1980">
        <v>2268.25</v>
      </c>
      <c r="F1980">
        <v>139.07900000000001</v>
      </c>
      <c r="G1980">
        <v>553.44000000000005</v>
      </c>
      <c r="H1980">
        <v>352.68099999999998</v>
      </c>
      <c r="I1980">
        <v>66.351900000000001</v>
      </c>
      <c r="J1980">
        <v>107.986</v>
      </c>
      <c r="K1980">
        <v>1557.75</v>
      </c>
      <c r="L1980" s="9">
        <v>1.0816400000000001E-21</v>
      </c>
      <c r="M1980">
        <v>30368.6</v>
      </c>
      <c r="N1980">
        <v>0</v>
      </c>
      <c r="O1980" t="s">
        <v>43</v>
      </c>
    </row>
    <row r="1981" spans="1:15" x14ac:dyDescent="0.25">
      <c r="A1981" t="s">
        <v>179</v>
      </c>
      <c r="B1981">
        <v>2366.96</v>
      </c>
      <c r="C1981">
        <v>2303.7600000000002</v>
      </c>
      <c r="D1981">
        <v>2303.66</v>
      </c>
      <c r="E1981">
        <v>2299.8200000000002</v>
      </c>
      <c r="F1981">
        <v>140.126</v>
      </c>
      <c r="G1981">
        <v>564.83600000000001</v>
      </c>
      <c r="H1981">
        <v>359.01400000000001</v>
      </c>
      <c r="I1981">
        <v>67.603200000000001</v>
      </c>
      <c r="J1981">
        <v>111.337</v>
      </c>
      <c r="K1981">
        <v>1576.48</v>
      </c>
      <c r="L1981" s="9">
        <v>3.6180999999999999E-20</v>
      </c>
      <c r="M1981">
        <v>55308.4</v>
      </c>
      <c r="N1981">
        <v>0</v>
      </c>
      <c r="O1981" t="s">
        <v>43</v>
      </c>
    </row>
    <row r="1982" spans="1:15" x14ac:dyDescent="0.25">
      <c r="A1982" t="s">
        <v>179</v>
      </c>
      <c r="B1982">
        <v>2373.5500000000002</v>
      </c>
      <c r="C1982">
        <v>2308.75</v>
      </c>
      <c r="D1982">
        <v>2308.67</v>
      </c>
      <c r="E1982">
        <v>2305.3000000000002</v>
      </c>
      <c r="F1982">
        <v>141.1</v>
      </c>
      <c r="G1982">
        <v>562.52300000000002</v>
      </c>
      <c r="H1982">
        <v>358.74900000000002</v>
      </c>
      <c r="I1982">
        <v>67.656999999999996</v>
      </c>
      <c r="J1982">
        <v>109.018</v>
      </c>
      <c r="K1982">
        <v>1583.58</v>
      </c>
      <c r="L1982" s="9">
        <v>7.2798400000000004E-23</v>
      </c>
      <c r="M1982">
        <v>78810</v>
      </c>
      <c r="N1982">
        <v>0</v>
      </c>
      <c r="O1982" t="s">
        <v>43</v>
      </c>
    </row>
    <row r="1983" spans="1:15" x14ac:dyDescent="0.25">
      <c r="A1983" t="s">
        <v>179</v>
      </c>
      <c r="B1983">
        <v>2405.5700000000002</v>
      </c>
      <c r="C1983">
        <v>2341.92</v>
      </c>
      <c r="D1983">
        <v>2341.81</v>
      </c>
      <c r="E1983">
        <v>2337.64</v>
      </c>
      <c r="F1983">
        <v>143.62200000000001</v>
      </c>
      <c r="G1983">
        <v>572.66800000000001</v>
      </c>
      <c r="H1983">
        <v>365.14600000000002</v>
      </c>
      <c r="I1983">
        <v>67.172899999999998</v>
      </c>
      <c r="J1983">
        <v>113.441</v>
      </c>
      <c r="K1983">
        <v>1602.63</v>
      </c>
      <c r="L1983" s="9">
        <v>1.9403000000000002E-21</v>
      </c>
      <c r="M1983">
        <v>51750.5</v>
      </c>
      <c r="N1983">
        <v>0</v>
      </c>
      <c r="O1983" t="s">
        <v>43</v>
      </c>
    </row>
    <row r="1984" spans="1:15" x14ac:dyDescent="0.25">
      <c r="A1984" t="s">
        <v>179</v>
      </c>
      <c r="B1984">
        <v>2437.96</v>
      </c>
      <c r="C1984">
        <v>2370.33</v>
      </c>
      <c r="D1984">
        <v>2370.21</v>
      </c>
      <c r="E1984">
        <v>2365.81</v>
      </c>
      <c r="F1984">
        <v>144.58600000000001</v>
      </c>
      <c r="G1984">
        <v>577.02</v>
      </c>
      <c r="H1984">
        <v>364.58800000000002</v>
      </c>
      <c r="I1984">
        <v>68.226699999999994</v>
      </c>
      <c r="J1984">
        <v>115.11</v>
      </c>
      <c r="K1984">
        <v>1625.16</v>
      </c>
      <c r="L1984" s="9">
        <v>7.5234700000000003E-24</v>
      </c>
      <c r="M1984">
        <v>29804.6</v>
      </c>
      <c r="N1984">
        <v>0</v>
      </c>
      <c r="O1984" t="s">
        <v>43</v>
      </c>
    </row>
    <row r="1985" spans="1:15" x14ac:dyDescent="0.25">
      <c r="A1985" t="s">
        <v>179</v>
      </c>
      <c r="B1985">
        <v>2402.67</v>
      </c>
      <c r="C1985">
        <v>2338.9299999999998</v>
      </c>
      <c r="D1985">
        <v>2338.8200000000002</v>
      </c>
      <c r="E1985">
        <v>2334.62</v>
      </c>
      <c r="F1985">
        <v>142.494</v>
      </c>
      <c r="G1985">
        <v>571.26300000000003</v>
      </c>
      <c r="H1985">
        <v>360.84199999999998</v>
      </c>
      <c r="I1985">
        <v>68.656400000000005</v>
      </c>
      <c r="J1985">
        <v>114.822</v>
      </c>
      <c r="K1985">
        <v>1602.25</v>
      </c>
      <c r="L1985" s="9">
        <v>5.81615E-24</v>
      </c>
      <c r="M1985">
        <v>32136.400000000001</v>
      </c>
      <c r="N1985">
        <v>0</v>
      </c>
      <c r="O1985" t="s">
        <v>43</v>
      </c>
    </row>
    <row r="1986" spans="1:15" x14ac:dyDescent="0.25">
      <c r="A1986" t="s">
        <v>179</v>
      </c>
      <c r="B1986">
        <v>2386.96</v>
      </c>
      <c r="C1986">
        <v>2324.2399999999998</v>
      </c>
      <c r="D1986">
        <v>2324.14</v>
      </c>
      <c r="E1986">
        <v>2320</v>
      </c>
      <c r="F1986">
        <v>142.994</v>
      </c>
      <c r="G1986">
        <v>566.30499999999995</v>
      </c>
      <c r="H1986">
        <v>360.12799999999999</v>
      </c>
      <c r="I1986">
        <v>67.083200000000005</v>
      </c>
      <c r="J1986">
        <v>112.56399999999999</v>
      </c>
      <c r="K1986">
        <v>1591.92</v>
      </c>
      <c r="L1986" s="9">
        <v>8.9966999999999995E-21</v>
      </c>
      <c r="M1986">
        <v>46274.6</v>
      </c>
      <c r="N1986">
        <v>0</v>
      </c>
      <c r="O1986" t="s">
        <v>43</v>
      </c>
    </row>
    <row r="1987" spans="1:15" x14ac:dyDescent="0.25">
      <c r="A1987" t="s">
        <v>179</v>
      </c>
      <c r="B1987">
        <v>2368.11</v>
      </c>
      <c r="C1987">
        <v>2305.5</v>
      </c>
      <c r="D1987">
        <v>2305.41</v>
      </c>
      <c r="E1987">
        <v>2301.6799999999998</v>
      </c>
      <c r="F1987">
        <v>139.20599999999999</v>
      </c>
      <c r="G1987">
        <v>565.04200000000003</v>
      </c>
      <c r="H1987">
        <v>358.53800000000001</v>
      </c>
      <c r="I1987">
        <v>67.976500000000001</v>
      </c>
      <c r="J1987">
        <v>111.727</v>
      </c>
      <c r="K1987">
        <v>1579.14</v>
      </c>
      <c r="L1987" s="9">
        <v>1.9364599999999999E-20</v>
      </c>
      <c r="M1987">
        <v>85573.9</v>
      </c>
      <c r="N1987">
        <v>0</v>
      </c>
      <c r="O1987" t="s">
        <v>43</v>
      </c>
    </row>
    <row r="1988" spans="1:15" x14ac:dyDescent="0.25">
      <c r="A1988" t="s">
        <v>179</v>
      </c>
      <c r="B1988">
        <v>2362.35</v>
      </c>
      <c r="C1988">
        <v>2296.4899999999998</v>
      </c>
      <c r="D1988">
        <v>2296.39</v>
      </c>
      <c r="E1988">
        <v>2292.61</v>
      </c>
      <c r="F1988">
        <v>141.02099999999999</v>
      </c>
      <c r="G1988">
        <v>560.25599999999997</v>
      </c>
      <c r="H1988">
        <v>355.84199999999998</v>
      </c>
      <c r="I1988">
        <v>67.151399999999995</v>
      </c>
      <c r="J1988">
        <v>110.498</v>
      </c>
      <c r="K1988">
        <v>1573.1</v>
      </c>
      <c r="L1988" s="9">
        <v>9.8547999999999999E-20</v>
      </c>
      <c r="M1988">
        <v>27714.400000000001</v>
      </c>
      <c r="N1988">
        <v>0</v>
      </c>
      <c r="O1988" t="s">
        <v>43</v>
      </c>
    </row>
    <row r="1989" spans="1:15" x14ac:dyDescent="0.25">
      <c r="A1989" t="s">
        <v>179</v>
      </c>
      <c r="B1989">
        <v>2360.29</v>
      </c>
      <c r="C1989">
        <v>2294.02</v>
      </c>
      <c r="D1989">
        <v>2293.9299999999998</v>
      </c>
      <c r="E1989">
        <v>2290.39</v>
      </c>
      <c r="F1989">
        <v>141.922</v>
      </c>
      <c r="G1989">
        <v>559.51199999999994</v>
      </c>
      <c r="H1989">
        <v>355.65100000000001</v>
      </c>
      <c r="I1989">
        <v>67.468999999999994</v>
      </c>
      <c r="J1989">
        <v>109.70099999999999</v>
      </c>
      <c r="K1989">
        <v>1570.9</v>
      </c>
      <c r="L1989" s="9">
        <v>4.7161000000000002E-21</v>
      </c>
      <c r="M1989">
        <v>38780.199999999997</v>
      </c>
      <c r="N1989">
        <v>0</v>
      </c>
      <c r="O1989" t="s">
        <v>43</v>
      </c>
    </row>
    <row r="1990" spans="1:15" x14ac:dyDescent="0.25">
      <c r="A1990" t="s">
        <v>179</v>
      </c>
      <c r="B1990">
        <v>2371.75</v>
      </c>
      <c r="C1990">
        <v>2307.42</v>
      </c>
      <c r="D1990">
        <v>2307.33</v>
      </c>
      <c r="E1990">
        <v>2303.5700000000002</v>
      </c>
      <c r="F1990">
        <v>141.40299999999999</v>
      </c>
      <c r="G1990">
        <v>561.54899999999998</v>
      </c>
      <c r="H1990">
        <v>357.58300000000003</v>
      </c>
      <c r="I1990">
        <v>67.086600000000004</v>
      </c>
      <c r="J1990">
        <v>110.351</v>
      </c>
      <c r="K1990">
        <v>1582.36</v>
      </c>
      <c r="L1990" s="9">
        <v>4.6093900000000003E-22</v>
      </c>
      <c r="M1990">
        <v>126445</v>
      </c>
      <c r="N1990">
        <v>0</v>
      </c>
      <c r="O1990" t="s">
        <v>43</v>
      </c>
    </row>
    <row r="1991" spans="1:15" x14ac:dyDescent="0.25">
      <c r="A1991" t="s">
        <v>179</v>
      </c>
      <c r="B1991">
        <v>2365.81</v>
      </c>
      <c r="C1991">
        <v>2302.4699999999998</v>
      </c>
      <c r="D1991">
        <v>2302.38</v>
      </c>
      <c r="E1991">
        <v>2298.7800000000002</v>
      </c>
      <c r="F1991">
        <v>140.28100000000001</v>
      </c>
      <c r="G1991">
        <v>560.45600000000002</v>
      </c>
      <c r="H1991">
        <v>357.31599999999997</v>
      </c>
      <c r="I1991">
        <v>67.328999999999994</v>
      </c>
      <c r="J1991">
        <v>109.19799999999999</v>
      </c>
      <c r="K1991">
        <v>1579.83</v>
      </c>
      <c r="L1991" s="9">
        <v>1.24435E-22</v>
      </c>
      <c r="M1991">
        <v>40237.1</v>
      </c>
      <c r="N1991">
        <v>0</v>
      </c>
      <c r="O1991" t="s">
        <v>43</v>
      </c>
    </row>
    <row r="1992" spans="1:15" x14ac:dyDescent="0.25">
      <c r="A1992" t="s">
        <v>179</v>
      </c>
      <c r="B1992">
        <v>2363.1</v>
      </c>
      <c r="C1992">
        <v>2298.84</v>
      </c>
      <c r="D1992">
        <v>2298.7399999999998</v>
      </c>
      <c r="E1992">
        <v>2295.0500000000002</v>
      </c>
      <c r="F1992">
        <v>140.86000000000001</v>
      </c>
      <c r="G1992">
        <v>560.87199999999996</v>
      </c>
      <c r="H1992">
        <v>357.41399999999999</v>
      </c>
      <c r="I1992">
        <v>67.279799999999994</v>
      </c>
      <c r="J1992">
        <v>109.73399999999999</v>
      </c>
      <c r="K1992">
        <v>1575.2</v>
      </c>
      <c r="L1992" s="9">
        <v>7.45838E-20</v>
      </c>
      <c r="M1992">
        <v>118609</v>
      </c>
      <c r="N1992">
        <v>0</v>
      </c>
      <c r="O1992" t="s">
        <v>43</v>
      </c>
    </row>
    <row r="1993" spans="1:15" x14ac:dyDescent="0.25">
      <c r="A1993" t="s">
        <v>179</v>
      </c>
      <c r="B1993">
        <v>2367.35</v>
      </c>
      <c r="C1993">
        <v>2300.92</v>
      </c>
      <c r="D1993">
        <v>2300.8200000000002</v>
      </c>
      <c r="E1993">
        <v>2297.19</v>
      </c>
      <c r="F1993">
        <v>140.863</v>
      </c>
      <c r="G1993">
        <v>560.59900000000005</v>
      </c>
      <c r="H1993">
        <v>356.03899999999999</v>
      </c>
      <c r="I1993">
        <v>67.607900000000001</v>
      </c>
      <c r="J1993">
        <v>110.2</v>
      </c>
      <c r="K1993">
        <v>1577.49</v>
      </c>
      <c r="L1993" s="9">
        <v>4.7657099999999997E-21</v>
      </c>
      <c r="M1993">
        <v>87350.399999999994</v>
      </c>
      <c r="N1993">
        <v>0</v>
      </c>
      <c r="O1993" t="s">
        <v>43</v>
      </c>
    </row>
    <row r="1994" spans="1:15" x14ac:dyDescent="0.25">
      <c r="A1994" t="s">
        <v>179</v>
      </c>
      <c r="B1994">
        <v>2370.44</v>
      </c>
      <c r="C1994">
        <v>2305.6799999999998</v>
      </c>
      <c r="D1994">
        <v>2305.58</v>
      </c>
      <c r="E1994">
        <v>2301.9899999999998</v>
      </c>
      <c r="F1994">
        <v>142.374</v>
      </c>
      <c r="G1994">
        <v>563.38900000000001</v>
      </c>
      <c r="H1994">
        <v>357.69099999999997</v>
      </c>
      <c r="I1994">
        <v>67.5244</v>
      </c>
      <c r="J1994">
        <v>111.602</v>
      </c>
      <c r="K1994">
        <v>1578.08</v>
      </c>
      <c r="L1994" s="9">
        <v>3.2938499999999999E-21</v>
      </c>
      <c r="M1994">
        <v>20427.900000000001</v>
      </c>
      <c r="N1994">
        <v>0</v>
      </c>
      <c r="O1994" t="s">
        <v>43</v>
      </c>
    </row>
    <row r="1995" spans="1:15" x14ac:dyDescent="0.25">
      <c r="A1995" t="s">
        <v>179</v>
      </c>
      <c r="B1995">
        <v>2360.9699999999998</v>
      </c>
      <c r="C1995">
        <v>2296.19</v>
      </c>
      <c r="D1995">
        <v>2296.1</v>
      </c>
      <c r="E1995">
        <v>2292.46</v>
      </c>
      <c r="F1995">
        <v>142.67099999999999</v>
      </c>
      <c r="G1995">
        <v>559.94100000000003</v>
      </c>
      <c r="H1995">
        <v>356.13499999999999</v>
      </c>
      <c r="I1995">
        <v>68.340100000000007</v>
      </c>
      <c r="J1995">
        <v>108.997</v>
      </c>
      <c r="K1995">
        <v>1571.74</v>
      </c>
      <c r="L1995" s="9">
        <v>7.9110399999999993E-21</v>
      </c>
      <c r="M1995">
        <v>19833.599999999999</v>
      </c>
      <c r="N1995">
        <v>0</v>
      </c>
      <c r="O1995" t="s">
        <v>43</v>
      </c>
    </row>
    <row r="1996" spans="1:15" x14ac:dyDescent="0.25">
      <c r="A1996" t="s">
        <v>179</v>
      </c>
      <c r="B1996">
        <v>2358.5500000000002</v>
      </c>
      <c r="C1996">
        <v>2295.37</v>
      </c>
      <c r="D1996">
        <v>2295.2800000000002</v>
      </c>
      <c r="E1996">
        <v>2291.7199999999998</v>
      </c>
      <c r="F1996">
        <v>140.87200000000001</v>
      </c>
      <c r="G1996">
        <v>559.88599999999997</v>
      </c>
      <c r="H1996">
        <v>356.38600000000002</v>
      </c>
      <c r="I1996">
        <v>67.184799999999996</v>
      </c>
      <c r="J1996">
        <v>109.65300000000001</v>
      </c>
      <c r="K1996">
        <v>1572.8</v>
      </c>
      <c r="L1996" s="9">
        <v>4.2262000000000003E-24</v>
      </c>
      <c r="M1996">
        <v>35550</v>
      </c>
      <c r="N1996">
        <v>0</v>
      </c>
      <c r="O1996" t="s">
        <v>43</v>
      </c>
    </row>
    <row r="1997" spans="1:15" x14ac:dyDescent="0.25">
      <c r="A1997" t="s">
        <v>179</v>
      </c>
      <c r="B1997">
        <v>2378.88</v>
      </c>
      <c r="C1997">
        <v>2315.06</v>
      </c>
      <c r="D1997">
        <v>2314.9699999999998</v>
      </c>
      <c r="E1997">
        <v>2310.6999999999998</v>
      </c>
      <c r="F1997">
        <v>142.07300000000001</v>
      </c>
      <c r="G1997">
        <v>564.36400000000003</v>
      </c>
      <c r="H1997">
        <v>359.95100000000002</v>
      </c>
      <c r="I1997">
        <v>67.4148</v>
      </c>
      <c r="J1997">
        <v>109.789</v>
      </c>
      <c r="K1997">
        <v>1586.22</v>
      </c>
      <c r="L1997" s="9">
        <v>2.90452E-23</v>
      </c>
      <c r="M1997">
        <v>58535.1</v>
      </c>
      <c r="N1997">
        <v>0</v>
      </c>
      <c r="O1997" t="s">
        <v>43</v>
      </c>
    </row>
    <row r="1998" spans="1:15" x14ac:dyDescent="0.25">
      <c r="A1998" t="s">
        <v>179</v>
      </c>
      <c r="B1998">
        <v>2371.39</v>
      </c>
      <c r="C1998">
        <v>2308.88</v>
      </c>
      <c r="D1998">
        <v>2308.64</v>
      </c>
      <c r="E1998">
        <v>2305.29</v>
      </c>
      <c r="F1998">
        <v>145.464</v>
      </c>
      <c r="G1998">
        <v>561.64200000000005</v>
      </c>
      <c r="H1998">
        <v>357.637</v>
      </c>
      <c r="I1998">
        <v>67.5244</v>
      </c>
      <c r="J1998">
        <v>109.98</v>
      </c>
      <c r="K1998">
        <v>1580.2</v>
      </c>
      <c r="L1998" s="9">
        <v>3.0814699999999998E-21</v>
      </c>
      <c r="M1998">
        <v>73430.399999999994</v>
      </c>
      <c r="N1998">
        <v>0</v>
      </c>
      <c r="O1998" t="s">
        <v>43</v>
      </c>
    </row>
    <row r="1999" spans="1:15" x14ac:dyDescent="0.25">
      <c r="A1999" t="s">
        <v>179</v>
      </c>
      <c r="B1999">
        <v>2371.88</v>
      </c>
      <c r="C1999">
        <v>2308.6999999999998</v>
      </c>
      <c r="D1999">
        <v>2308.62</v>
      </c>
      <c r="E1999">
        <v>2305.17</v>
      </c>
      <c r="F1999">
        <v>143.90600000000001</v>
      </c>
      <c r="G1999">
        <v>558.13</v>
      </c>
      <c r="H1999">
        <v>354.214</v>
      </c>
      <c r="I1999">
        <v>67.7029</v>
      </c>
      <c r="J1999">
        <v>110.02500000000001</v>
      </c>
      <c r="K1999">
        <v>1585.27</v>
      </c>
      <c r="L1999" s="9">
        <v>1.3167400000000001E-20</v>
      </c>
      <c r="M1999">
        <v>28415.4</v>
      </c>
      <c r="N1999">
        <v>0</v>
      </c>
      <c r="O1999" t="s">
        <v>43</v>
      </c>
    </row>
    <row r="2000" spans="1:15" x14ac:dyDescent="0.25">
      <c r="A2000" t="s">
        <v>179</v>
      </c>
      <c r="B2000">
        <v>2402.4</v>
      </c>
      <c r="C2000">
        <v>2339.08</v>
      </c>
      <c r="D2000">
        <v>2338.9899999999998</v>
      </c>
      <c r="E2000">
        <v>2335.4499999999998</v>
      </c>
      <c r="F2000">
        <v>149.77799999999999</v>
      </c>
      <c r="G2000">
        <v>571.79</v>
      </c>
      <c r="H2000">
        <v>359.553</v>
      </c>
      <c r="I2000">
        <v>72.016999999999996</v>
      </c>
      <c r="J2000">
        <v>113.655</v>
      </c>
      <c r="K2000">
        <v>1595.77</v>
      </c>
      <c r="L2000" s="9">
        <v>2.4743499999999999E-20</v>
      </c>
      <c r="M2000">
        <v>31048.5</v>
      </c>
      <c r="N2000">
        <v>0</v>
      </c>
      <c r="O2000" t="s">
        <v>43</v>
      </c>
    </row>
    <row r="2001" spans="1:25" x14ac:dyDescent="0.25">
      <c r="A2001" t="s">
        <v>179</v>
      </c>
      <c r="B2001">
        <v>2377.33</v>
      </c>
      <c r="C2001">
        <v>2313.35</v>
      </c>
      <c r="D2001">
        <v>2313.27</v>
      </c>
      <c r="E2001">
        <v>2309.3000000000002</v>
      </c>
      <c r="F2001">
        <v>140.63900000000001</v>
      </c>
      <c r="G2001">
        <v>565.32799999999997</v>
      </c>
      <c r="H2001">
        <v>361.46699999999998</v>
      </c>
      <c r="I2001">
        <v>67.852900000000005</v>
      </c>
      <c r="J2001">
        <v>109.33499999999999</v>
      </c>
      <c r="K2001">
        <v>1585.2</v>
      </c>
      <c r="L2001" s="9">
        <v>3.5769699999999999E-20</v>
      </c>
      <c r="M2001">
        <v>17757.5</v>
      </c>
      <c r="N2001">
        <v>0</v>
      </c>
      <c r="O2001" t="s">
        <v>43</v>
      </c>
    </row>
    <row r="2002" spans="1:25" x14ac:dyDescent="0.25">
      <c r="A2002" t="s">
        <v>179</v>
      </c>
      <c r="B2002">
        <v>2379.9699999999998</v>
      </c>
      <c r="C2002">
        <v>2314.7800000000002</v>
      </c>
      <c r="D2002">
        <v>2314.69</v>
      </c>
      <c r="E2002">
        <v>2311.15</v>
      </c>
      <c r="F2002">
        <v>142.79499999999999</v>
      </c>
      <c r="G2002">
        <v>564.20600000000002</v>
      </c>
      <c r="H2002">
        <v>358.55399999999997</v>
      </c>
      <c r="I2002">
        <v>67.005499999999998</v>
      </c>
      <c r="J2002">
        <v>110.527</v>
      </c>
      <c r="K2002">
        <v>1586.11</v>
      </c>
      <c r="L2002" s="9">
        <v>4.8617699999999997E-21</v>
      </c>
      <c r="M2002">
        <v>32713.599999999999</v>
      </c>
      <c r="N2002">
        <v>0</v>
      </c>
      <c r="O2002" t="s">
        <v>43</v>
      </c>
    </row>
    <row r="2003" spans="1:25" x14ac:dyDescent="0.25">
      <c r="A2003" t="s">
        <v>179</v>
      </c>
      <c r="B2003">
        <v>2386.4299999999998</v>
      </c>
      <c r="C2003">
        <v>2320.6</v>
      </c>
      <c r="D2003">
        <v>2320.5</v>
      </c>
      <c r="E2003">
        <v>2316.81</v>
      </c>
      <c r="F2003">
        <v>143.113</v>
      </c>
      <c r="G2003">
        <v>565.50099999999998</v>
      </c>
      <c r="H2003">
        <v>361.17500000000001</v>
      </c>
      <c r="I2003">
        <v>66.957099999999997</v>
      </c>
      <c r="J2003">
        <v>110.744</v>
      </c>
      <c r="K2003">
        <v>1590.01</v>
      </c>
      <c r="L2003" s="9">
        <v>2.1883600000000002E-22</v>
      </c>
      <c r="M2003">
        <v>79660.100000000006</v>
      </c>
      <c r="N2003">
        <v>0</v>
      </c>
      <c r="O2003" t="s">
        <v>43</v>
      </c>
    </row>
    <row r="2004" spans="1:25" x14ac:dyDescent="0.25">
      <c r="A2004" t="s">
        <v>179</v>
      </c>
      <c r="B2004">
        <v>2369.17</v>
      </c>
      <c r="C2004">
        <v>2305.79</v>
      </c>
      <c r="D2004">
        <v>2305.69</v>
      </c>
      <c r="E2004">
        <v>2301.9299999999998</v>
      </c>
      <c r="F2004">
        <v>142.203</v>
      </c>
      <c r="G2004">
        <v>561.79999999999995</v>
      </c>
      <c r="H2004">
        <v>357.37700000000001</v>
      </c>
      <c r="I2004">
        <v>66.638499999999993</v>
      </c>
      <c r="J2004">
        <v>111.084</v>
      </c>
      <c r="K2004">
        <v>1579.45</v>
      </c>
      <c r="L2004" s="9">
        <v>1.7456300000000001E-20</v>
      </c>
      <c r="M2004">
        <v>53732.7</v>
      </c>
      <c r="N2004">
        <v>0</v>
      </c>
      <c r="O2004" t="s">
        <v>43</v>
      </c>
    </row>
    <row r="2005" spans="1:25" x14ac:dyDescent="0.25">
      <c r="A2005" t="s">
        <v>179</v>
      </c>
      <c r="B2005">
        <v>2369.9</v>
      </c>
      <c r="C2005">
        <v>2305.21</v>
      </c>
      <c r="D2005">
        <v>2305.11</v>
      </c>
      <c r="E2005">
        <v>2301.1999999999998</v>
      </c>
      <c r="F2005">
        <v>140.74100000000001</v>
      </c>
      <c r="G2005">
        <v>562.779</v>
      </c>
      <c r="H2005">
        <v>357.33600000000001</v>
      </c>
      <c r="I2005">
        <v>67.354699999999994</v>
      </c>
      <c r="J2005">
        <v>111.455</v>
      </c>
      <c r="K2005">
        <v>1579.2</v>
      </c>
      <c r="L2005" s="9">
        <v>2.1204100000000002E-22</v>
      </c>
      <c r="M2005">
        <v>74916.600000000006</v>
      </c>
      <c r="N2005">
        <v>0</v>
      </c>
      <c r="O2005" t="s">
        <v>43</v>
      </c>
    </row>
    <row r="2006" spans="1:25" x14ac:dyDescent="0.25">
      <c r="A2006" t="s">
        <v>179</v>
      </c>
      <c r="B2006">
        <v>2401.62</v>
      </c>
      <c r="C2006">
        <v>2336.17</v>
      </c>
      <c r="D2006">
        <v>2336.0700000000002</v>
      </c>
      <c r="E2006">
        <v>2331.8000000000002</v>
      </c>
      <c r="F2006">
        <v>142.37799999999999</v>
      </c>
      <c r="G2006">
        <v>570.83000000000004</v>
      </c>
      <c r="H2006">
        <v>361.94299999999998</v>
      </c>
      <c r="I2006">
        <v>68.221100000000007</v>
      </c>
      <c r="J2006">
        <v>113.625</v>
      </c>
      <c r="K2006">
        <v>1600.03</v>
      </c>
      <c r="L2006" s="9">
        <v>4.5129499999999999E-21</v>
      </c>
      <c r="M2006">
        <v>32750.9</v>
      </c>
      <c r="N2006">
        <v>0</v>
      </c>
      <c r="O2006" t="s">
        <v>43</v>
      </c>
    </row>
    <row r="2007" spans="1:25" x14ac:dyDescent="0.25">
      <c r="A2007" t="s">
        <v>179</v>
      </c>
      <c r="B2007">
        <v>2389.13</v>
      </c>
      <c r="C2007">
        <v>2326.35</v>
      </c>
      <c r="D2007">
        <v>2326.25</v>
      </c>
      <c r="E2007">
        <v>2322.5300000000002</v>
      </c>
      <c r="F2007">
        <v>142.72499999999999</v>
      </c>
      <c r="G2007">
        <v>568.65</v>
      </c>
      <c r="H2007">
        <v>361.55799999999999</v>
      </c>
      <c r="I2007">
        <v>68.093800000000002</v>
      </c>
      <c r="J2007">
        <v>112.181</v>
      </c>
      <c r="K2007">
        <v>1592.94</v>
      </c>
      <c r="L2007" s="9">
        <v>1.6873799999999999E-20</v>
      </c>
      <c r="M2007">
        <v>25020.6</v>
      </c>
      <c r="N2007">
        <v>0</v>
      </c>
      <c r="O2007" t="s">
        <v>43</v>
      </c>
    </row>
    <row r="2008" spans="1:25" x14ac:dyDescent="0.25">
      <c r="A2008" t="s">
        <v>179</v>
      </c>
      <c r="B2008">
        <v>2372.9699999999998</v>
      </c>
      <c r="C2008">
        <v>2307.98</v>
      </c>
      <c r="D2008">
        <v>2307.87</v>
      </c>
      <c r="E2008">
        <v>2304.0100000000002</v>
      </c>
      <c r="F2008">
        <v>141.40700000000001</v>
      </c>
      <c r="G2008">
        <v>564.41499999999996</v>
      </c>
      <c r="H2008">
        <v>357.87099999999998</v>
      </c>
      <c r="I2008">
        <v>68.3095</v>
      </c>
      <c r="J2008">
        <v>111.622</v>
      </c>
      <c r="K2008">
        <v>1580</v>
      </c>
      <c r="L2008" s="9">
        <v>2.0964599999999998E-21</v>
      </c>
      <c r="M2008">
        <v>50996.800000000003</v>
      </c>
      <c r="N2008">
        <v>0</v>
      </c>
      <c r="O2008" t="s">
        <v>43</v>
      </c>
    </row>
    <row r="2009" spans="1:25" x14ac:dyDescent="0.25">
      <c r="A2009" t="s">
        <v>179</v>
      </c>
      <c r="B2009">
        <v>2378.81</v>
      </c>
      <c r="C2009">
        <v>2314.86</v>
      </c>
      <c r="D2009">
        <v>2314.77</v>
      </c>
      <c r="E2009">
        <v>2310.94</v>
      </c>
      <c r="F2009">
        <v>141.03899999999999</v>
      </c>
      <c r="G2009">
        <v>565.55899999999997</v>
      </c>
      <c r="H2009">
        <v>361.32499999999999</v>
      </c>
      <c r="I2009">
        <v>66.609899999999996</v>
      </c>
      <c r="J2009">
        <v>111.01300000000001</v>
      </c>
      <c r="K2009">
        <v>1585.99</v>
      </c>
      <c r="L2009" s="9">
        <v>2.0282E-20</v>
      </c>
      <c r="M2009">
        <v>22850</v>
      </c>
      <c r="N2009">
        <v>0</v>
      </c>
      <c r="O2009" t="s">
        <v>43</v>
      </c>
    </row>
    <row r="2010" spans="1:25" x14ac:dyDescent="0.25">
      <c r="A2010" t="s">
        <v>179</v>
      </c>
      <c r="B2010">
        <v>2363.77</v>
      </c>
      <c r="C2010">
        <v>2299.86</v>
      </c>
      <c r="D2010">
        <v>2299.7600000000002</v>
      </c>
      <c r="E2010">
        <v>2296.0300000000002</v>
      </c>
      <c r="F2010">
        <v>141.00800000000001</v>
      </c>
      <c r="G2010">
        <v>560.62800000000004</v>
      </c>
      <c r="H2010">
        <v>355.69099999999997</v>
      </c>
      <c r="I2010">
        <v>67.301299999999998</v>
      </c>
      <c r="J2010">
        <v>111.16200000000001</v>
      </c>
      <c r="K2010">
        <v>1576.25</v>
      </c>
      <c r="L2010" s="9">
        <v>1.8907199999999999E-21</v>
      </c>
      <c r="M2010">
        <v>72157.7</v>
      </c>
      <c r="N2010">
        <v>0</v>
      </c>
      <c r="O2010" t="s">
        <v>43</v>
      </c>
    </row>
    <row r="2011" spans="1:25" x14ac:dyDescent="0.25">
      <c r="A2011" t="s">
        <v>179</v>
      </c>
      <c r="B2011">
        <v>2371.2800000000002</v>
      </c>
      <c r="C2011">
        <v>2306.42</v>
      </c>
      <c r="D2011">
        <v>2306.3200000000002</v>
      </c>
      <c r="E2011">
        <v>2302.62</v>
      </c>
      <c r="F2011">
        <v>140.07599999999999</v>
      </c>
      <c r="G2011">
        <v>563.18799999999999</v>
      </c>
      <c r="H2011">
        <v>358.04599999999999</v>
      </c>
      <c r="I2011">
        <v>67.789599999999993</v>
      </c>
      <c r="J2011">
        <v>110.60599999999999</v>
      </c>
      <c r="K2011">
        <v>1581.23</v>
      </c>
      <c r="L2011" s="9">
        <v>5.3080400000000001E-21</v>
      </c>
      <c r="M2011">
        <v>63983.199999999997</v>
      </c>
      <c r="N2011">
        <v>0</v>
      </c>
      <c r="O2011" t="s">
        <v>43</v>
      </c>
    </row>
    <row r="2012" spans="1:25" x14ac:dyDescent="0.25">
      <c r="A2012" t="s">
        <v>179</v>
      </c>
      <c r="B2012">
        <v>2358.5500000000002</v>
      </c>
      <c r="C2012">
        <v>2294.84</v>
      </c>
      <c r="D2012">
        <v>2294.75</v>
      </c>
      <c r="E2012">
        <v>2291.19</v>
      </c>
      <c r="F2012">
        <v>141.71600000000001</v>
      </c>
      <c r="G2012">
        <v>559.952</v>
      </c>
      <c r="H2012">
        <v>356.42599999999999</v>
      </c>
      <c r="I2012">
        <v>67.137699999999995</v>
      </c>
      <c r="J2012">
        <v>109.642</v>
      </c>
      <c r="K2012">
        <v>1571.42</v>
      </c>
      <c r="L2012" s="9">
        <v>6.4399399999999999E-23</v>
      </c>
      <c r="M2012">
        <v>22743.599999999999</v>
      </c>
      <c r="N2012">
        <v>0</v>
      </c>
      <c r="O2012" t="s">
        <v>43</v>
      </c>
    </row>
    <row r="2013" spans="1:25" x14ac:dyDescent="0.25">
      <c r="A2013" t="s">
        <v>179</v>
      </c>
      <c r="B2013">
        <v>2366.25</v>
      </c>
      <c r="C2013">
        <v>2296.29</v>
      </c>
      <c r="D2013">
        <v>2296.1999999999998</v>
      </c>
      <c r="E2013">
        <v>2292.6</v>
      </c>
      <c r="F2013">
        <v>140.81299999999999</v>
      </c>
      <c r="G2013">
        <v>560.86</v>
      </c>
      <c r="H2013">
        <v>356.47800000000001</v>
      </c>
      <c r="I2013">
        <v>68.024699999999996</v>
      </c>
      <c r="J2013">
        <v>109.711</v>
      </c>
      <c r="K2013">
        <v>1572.64</v>
      </c>
      <c r="L2013" s="9">
        <v>3.1342100000000002E-23</v>
      </c>
      <c r="M2013">
        <v>49717.4</v>
      </c>
      <c r="N2013">
        <v>0</v>
      </c>
      <c r="O2013" t="s">
        <v>43</v>
      </c>
    </row>
    <row r="2014" spans="1:25" x14ac:dyDescent="0.25">
      <c r="A2014" t="s">
        <v>179</v>
      </c>
      <c r="B2014">
        <v>2367.65</v>
      </c>
      <c r="C2014">
        <v>2304.59</v>
      </c>
      <c r="D2014">
        <v>2304.4899999999998</v>
      </c>
      <c r="E2014">
        <v>2300.81</v>
      </c>
      <c r="F2014">
        <v>140.87</v>
      </c>
      <c r="G2014">
        <v>562.87400000000002</v>
      </c>
      <c r="H2014">
        <v>358.10500000000002</v>
      </c>
      <c r="I2014">
        <v>67.457099999999997</v>
      </c>
      <c r="J2014">
        <v>110.47199999999999</v>
      </c>
      <c r="K2014">
        <v>1578.75</v>
      </c>
      <c r="L2014" s="9">
        <v>3.47272E-25</v>
      </c>
      <c r="M2014">
        <v>147860</v>
      </c>
      <c r="N2014">
        <v>0</v>
      </c>
      <c r="O2014" t="s">
        <v>43</v>
      </c>
    </row>
    <row r="2015" spans="1:25" x14ac:dyDescent="0.25">
      <c r="A2015" t="s">
        <v>179</v>
      </c>
      <c r="B2015">
        <v>2359.56</v>
      </c>
      <c r="C2015">
        <v>2296.0500000000002</v>
      </c>
      <c r="D2015">
        <v>2295.9499999999998</v>
      </c>
      <c r="E2015">
        <v>2292.39</v>
      </c>
      <c r="F2015">
        <v>141.55500000000001</v>
      </c>
      <c r="G2015">
        <v>558.84199999999998</v>
      </c>
      <c r="H2015">
        <v>355.673</v>
      </c>
      <c r="I2015">
        <v>67.401300000000006</v>
      </c>
      <c r="J2015">
        <v>109.304</v>
      </c>
      <c r="K2015">
        <v>1573.72</v>
      </c>
      <c r="L2015" s="9">
        <v>9.6224600000000003E-21</v>
      </c>
      <c r="M2015">
        <v>34801.9</v>
      </c>
      <c r="N2015">
        <v>0</v>
      </c>
      <c r="O2015" t="s">
        <v>43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179</v>
      </c>
      <c r="B2016">
        <v>2362.0500000000002</v>
      </c>
      <c r="C2016">
        <v>2297.37</v>
      </c>
      <c r="D2016">
        <v>2297.27</v>
      </c>
      <c r="E2016">
        <v>2293.71</v>
      </c>
      <c r="F2016">
        <v>142.36500000000001</v>
      </c>
      <c r="G2016">
        <v>559.54600000000005</v>
      </c>
      <c r="H2016">
        <v>357.32100000000003</v>
      </c>
      <c r="I2016">
        <v>67.598299999999995</v>
      </c>
      <c r="J2016">
        <v>108.026</v>
      </c>
      <c r="K2016">
        <v>1573.69</v>
      </c>
      <c r="L2016" s="9">
        <v>2.0152300000000002E-24</v>
      </c>
      <c r="M2016">
        <v>28728.7</v>
      </c>
      <c r="N2016">
        <v>0</v>
      </c>
      <c r="O2016" t="s">
        <v>43</v>
      </c>
      <c r="R2016">
        <f>AVERAGE(B1967:B2016)</f>
        <v>2370.3595999999998</v>
      </c>
      <c r="S2016">
        <f>AVERAGE(C1967:C2016)</f>
        <v>2306.2833999999998</v>
      </c>
      <c r="U2016">
        <f>_xlfn.VAR.P(B1967:B2016)</f>
        <v>312.7136238399998</v>
      </c>
      <c r="V2016">
        <f>_xlfn.VAR.P(C1967:C2016)</f>
        <v>294.50887043999933</v>
      </c>
      <c r="X2016">
        <f>1.96*SQRT(U2016)/50</f>
        <v>0.69320145912822295</v>
      </c>
      <c r="Y2016">
        <f>1.96*SQRT(V2016)/50</f>
        <v>0.67272142129779144</v>
      </c>
    </row>
    <row r="2017" spans="1:22" x14ac:dyDescent="0.25">
      <c r="A2017" t="s">
        <v>180</v>
      </c>
      <c r="B2017">
        <v>118713.4077</v>
      </c>
      <c r="C2017" t="s">
        <v>37</v>
      </c>
      <c r="U2017" t="s">
        <v>82</v>
      </c>
    </row>
    <row r="2018" spans="1:22" x14ac:dyDescent="0.25">
      <c r="A2018" t="s">
        <v>181</v>
      </c>
      <c r="B2018">
        <v>2296.9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s="9">
        <v>1.4201800000000001E-20</v>
      </c>
      <c r="L2018">
        <v>111589</v>
      </c>
      <c r="M2018">
        <v>0</v>
      </c>
      <c r="N2018" t="s">
        <v>43</v>
      </c>
      <c r="U2018">
        <f>_xlfn.STDEV.P(B1967:B2016)</f>
        <v>17.683710692046503</v>
      </c>
      <c r="V2018">
        <f>_xlfn.STDEV.P(C1967:C2016)</f>
        <v>17.161260747392639</v>
      </c>
    </row>
    <row r="2019" spans="1:22" x14ac:dyDescent="0.25">
      <c r="A2019" t="s">
        <v>181</v>
      </c>
      <c r="B2019">
        <v>2295.77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 s="9">
        <v>7.9586299999999994E-27</v>
      </c>
      <c r="L2019">
        <v>48781.4</v>
      </c>
      <c r="M2019">
        <v>0</v>
      </c>
      <c r="N2019" t="s">
        <v>43</v>
      </c>
    </row>
    <row r="2020" spans="1:22" x14ac:dyDescent="0.25">
      <c r="A2020" t="s">
        <v>181</v>
      </c>
      <c r="B2020">
        <v>2311.9299999999998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s="9">
        <v>2.8711399999999999E-20</v>
      </c>
      <c r="L2020">
        <v>293099</v>
      </c>
      <c r="M2020">
        <v>0</v>
      </c>
      <c r="N2020" t="s">
        <v>43</v>
      </c>
    </row>
    <row r="2021" spans="1:22" x14ac:dyDescent="0.25">
      <c r="A2021" t="s">
        <v>181</v>
      </c>
      <c r="B2021">
        <v>2307.0700000000002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s="9">
        <v>7.18373E-22</v>
      </c>
      <c r="L2021">
        <v>76156.899999999994</v>
      </c>
      <c r="M2021">
        <v>0</v>
      </c>
      <c r="N2021" t="s">
        <v>43</v>
      </c>
    </row>
    <row r="2022" spans="1:22" x14ac:dyDescent="0.25">
      <c r="A2022" t="s">
        <v>181</v>
      </c>
      <c r="B2022">
        <v>2299.64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s="9">
        <v>8.9663300000000002E-22</v>
      </c>
      <c r="L2022">
        <v>66621.100000000006</v>
      </c>
      <c r="M2022">
        <v>0</v>
      </c>
      <c r="N2022" t="s">
        <v>43</v>
      </c>
    </row>
    <row r="2023" spans="1:22" x14ac:dyDescent="0.25">
      <c r="A2023" t="s">
        <v>181</v>
      </c>
      <c r="B2023">
        <v>2296.41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9">
        <v>5.9944700000000003E-21</v>
      </c>
      <c r="L2023">
        <v>81197.600000000006</v>
      </c>
      <c r="M2023">
        <v>0</v>
      </c>
      <c r="N2023" t="s">
        <v>43</v>
      </c>
    </row>
    <row r="2024" spans="1:22" x14ac:dyDescent="0.25">
      <c r="A2024" t="s">
        <v>181</v>
      </c>
      <c r="B2024">
        <v>2290.6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9">
        <v>2.1441200000000001E-24</v>
      </c>
      <c r="L2024">
        <v>84937.3</v>
      </c>
      <c r="M2024">
        <v>0</v>
      </c>
      <c r="N2024" t="s">
        <v>43</v>
      </c>
    </row>
    <row r="2025" spans="1:22" x14ac:dyDescent="0.25">
      <c r="A2025" t="s">
        <v>181</v>
      </c>
      <c r="B2025">
        <v>2292.9699999999998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s="9">
        <v>7.7413599999999997E-21</v>
      </c>
      <c r="L2025">
        <v>93855.6</v>
      </c>
      <c r="M2025">
        <v>0</v>
      </c>
      <c r="N2025" t="s">
        <v>43</v>
      </c>
    </row>
    <row r="2026" spans="1:22" x14ac:dyDescent="0.25">
      <c r="A2026" t="s">
        <v>181</v>
      </c>
      <c r="B2026">
        <v>2288.2600000000002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s="9">
        <v>2.3919499999999999E-22</v>
      </c>
      <c r="L2026">
        <v>12646.5</v>
      </c>
      <c r="M2026">
        <v>0</v>
      </c>
      <c r="N2026" t="s">
        <v>43</v>
      </c>
    </row>
    <row r="2027" spans="1:22" x14ac:dyDescent="0.25">
      <c r="A2027" t="s">
        <v>181</v>
      </c>
      <c r="B2027">
        <v>2293.23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9">
        <v>8.8419400000000007E-22</v>
      </c>
      <c r="L2027">
        <v>37074.9</v>
      </c>
      <c r="M2027">
        <v>0</v>
      </c>
      <c r="N2027" t="s">
        <v>43</v>
      </c>
    </row>
    <row r="2028" spans="1:22" x14ac:dyDescent="0.25">
      <c r="A2028" t="s">
        <v>181</v>
      </c>
      <c r="B2028">
        <v>2301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9">
        <v>4.7870599999999997E-21</v>
      </c>
      <c r="L2028">
        <v>137825</v>
      </c>
      <c r="M2028">
        <v>0</v>
      </c>
      <c r="N2028" t="s">
        <v>43</v>
      </c>
    </row>
    <row r="2029" spans="1:22" x14ac:dyDescent="0.25">
      <c r="A2029" t="s">
        <v>181</v>
      </c>
      <c r="B2029">
        <v>2286.59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9">
        <v>5.6228699999999998E-20</v>
      </c>
      <c r="L2029">
        <v>42868.1</v>
      </c>
      <c r="M2029">
        <v>0</v>
      </c>
      <c r="N2029" t="s">
        <v>43</v>
      </c>
    </row>
    <row r="2030" spans="1:22" x14ac:dyDescent="0.25">
      <c r="A2030" t="s">
        <v>181</v>
      </c>
      <c r="B2030">
        <v>2292.9299999999998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s="9">
        <v>1.00417E-21</v>
      </c>
      <c r="L2030">
        <v>21522.2</v>
      </c>
      <c r="M2030">
        <v>0</v>
      </c>
      <c r="N2030" t="s">
        <v>43</v>
      </c>
    </row>
    <row r="2031" spans="1:22" x14ac:dyDescent="0.25">
      <c r="A2031" t="s">
        <v>181</v>
      </c>
      <c r="B2031">
        <v>2299.73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s="9">
        <v>2.6103799999999999E-21</v>
      </c>
      <c r="L2031">
        <v>22594</v>
      </c>
      <c r="M2031">
        <v>0</v>
      </c>
      <c r="N2031" t="s">
        <v>43</v>
      </c>
    </row>
    <row r="2032" spans="1:22" x14ac:dyDescent="0.25">
      <c r="A2032" t="s">
        <v>181</v>
      </c>
      <c r="B2032">
        <v>2289.13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s="9">
        <v>3.1684100000000002E-20</v>
      </c>
      <c r="L2032">
        <v>21428.799999999999</v>
      </c>
      <c r="M2032">
        <v>0</v>
      </c>
      <c r="N2032" t="s">
        <v>43</v>
      </c>
    </row>
    <row r="2033" spans="1:14" x14ac:dyDescent="0.25">
      <c r="A2033" t="s">
        <v>181</v>
      </c>
      <c r="B2033">
        <v>2334.62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9">
        <v>2.3117300000000001E-22</v>
      </c>
      <c r="L2033">
        <v>63894.1</v>
      </c>
      <c r="M2033">
        <v>0</v>
      </c>
      <c r="N2033" t="s">
        <v>43</v>
      </c>
    </row>
    <row r="2034" spans="1:14" x14ac:dyDescent="0.25">
      <c r="A2034" t="s">
        <v>181</v>
      </c>
      <c r="B2034">
        <v>2292.56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9">
        <v>2.0364999999999998E-24</v>
      </c>
      <c r="L2034">
        <v>46862.3</v>
      </c>
      <c r="M2034">
        <v>0</v>
      </c>
      <c r="N2034" t="s">
        <v>43</v>
      </c>
    </row>
    <row r="2035" spans="1:14" x14ac:dyDescent="0.25">
      <c r="A2035" t="s">
        <v>181</v>
      </c>
      <c r="B2035">
        <v>2294.7199999999998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9">
        <v>8.7438400000000003E-20</v>
      </c>
      <c r="L2035">
        <v>20426.099999999999</v>
      </c>
      <c r="M2035">
        <v>0</v>
      </c>
      <c r="N2035" t="s">
        <v>43</v>
      </c>
    </row>
    <row r="2036" spans="1:14" x14ac:dyDescent="0.25">
      <c r="A2036" t="s">
        <v>181</v>
      </c>
      <c r="B2036">
        <v>2288.46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9">
        <v>9.3693600000000005E-21</v>
      </c>
      <c r="L2036">
        <v>36420.5</v>
      </c>
      <c r="M2036">
        <v>0</v>
      </c>
      <c r="N2036" t="s">
        <v>43</v>
      </c>
    </row>
    <row r="2037" spans="1:14" x14ac:dyDescent="0.25">
      <c r="A2037" t="s">
        <v>181</v>
      </c>
      <c r="B2037">
        <v>2312.4299999999998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9">
        <v>7.70928E-22</v>
      </c>
      <c r="L2037">
        <v>61929.7</v>
      </c>
      <c r="M2037">
        <v>0</v>
      </c>
      <c r="N2037" t="s">
        <v>43</v>
      </c>
    </row>
    <row r="2038" spans="1:14" x14ac:dyDescent="0.25">
      <c r="A2038" t="s">
        <v>181</v>
      </c>
      <c r="B2038">
        <v>2300.5500000000002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9">
        <v>1.29589E-20</v>
      </c>
      <c r="L2038">
        <v>80895.7</v>
      </c>
      <c r="M2038">
        <v>0</v>
      </c>
      <c r="N2038" t="s">
        <v>43</v>
      </c>
    </row>
    <row r="2039" spans="1:14" x14ac:dyDescent="0.25">
      <c r="A2039" t="s">
        <v>181</v>
      </c>
      <c r="B2039">
        <v>2306.15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9">
        <v>3.4470699999999997E-20</v>
      </c>
      <c r="L2039">
        <v>53626.2</v>
      </c>
      <c r="M2039">
        <v>0</v>
      </c>
      <c r="N2039" t="s">
        <v>43</v>
      </c>
    </row>
    <row r="2040" spans="1:14" x14ac:dyDescent="0.25">
      <c r="A2040" t="s">
        <v>181</v>
      </c>
      <c r="B2040">
        <v>2323.4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9">
        <v>9.6950999999999997E-22</v>
      </c>
      <c r="L2040">
        <v>25673.599999999999</v>
      </c>
      <c r="M2040">
        <v>0</v>
      </c>
      <c r="N2040" t="s">
        <v>43</v>
      </c>
    </row>
    <row r="2041" spans="1:14" x14ac:dyDescent="0.25">
      <c r="A2041" t="s">
        <v>181</v>
      </c>
      <c r="B2041">
        <v>2325.67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s="9">
        <v>3.7232899999999998E-20</v>
      </c>
      <c r="L2041">
        <v>27404.400000000001</v>
      </c>
      <c r="M2041">
        <v>0</v>
      </c>
      <c r="N2041" t="s">
        <v>43</v>
      </c>
    </row>
    <row r="2042" spans="1:14" x14ac:dyDescent="0.25">
      <c r="A2042" t="s">
        <v>181</v>
      </c>
      <c r="B2042">
        <v>2305.9499999999998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9">
        <v>3.4698800000000001E-21</v>
      </c>
      <c r="L2042">
        <v>29077.200000000001</v>
      </c>
      <c r="M2042">
        <v>0</v>
      </c>
      <c r="N2042" t="s">
        <v>43</v>
      </c>
    </row>
    <row r="2043" spans="1:14" x14ac:dyDescent="0.25">
      <c r="A2043" t="s">
        <v>181</v>
      </c>
      <c r="B2043">
        <v>2318.3000000000002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s="9">
        <v>3.313E-22</v>
      </c>
      <c r="L2043">
        <v>30165.8</v>
      </c>
      <c r="M2043">
        <v>0</v>
      </c>
      <c r="N2043" t="s">
        <v>43</v>
      </c>
    </row>
    <row r="2044" spans="1:14" x14ac:dyDescent="0.25">
      <c r="A2044" t="s">
        <v>181</v>
      </c>
      <c r="B2044">
        <v>2309.41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s="9">
        <v>2.7761099999999998E-22</v>
      </c>
      <c r="L2044">
        <v>107066</v>
      </c>
      <c r="M2044">
        <v>0</v>
      </c>
      <c r="N2044" t="s">
        <v>43</v>
      </c>
    </row>
    <row r="2045" spans="1:14" x14ac:dyDescent="0.25">
      <c r="A2045" t="s">
        <v>181</v>
      </c>
      <c r="B2045">
        <v>2300.64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9">
        <v>2.74842E-21</v>
      </c>
      <c r="L2045">
        <v>44494.9</v>
      </c>
      <c r="M2045">
        <v>0</v>
      </c>
      <c r="N2045" t="s">
        <v>43</v>
      </c>
    </row>
    <row r="2046" spans="1:14" x14ac:dyDescent="0.25">
      <c r="A2046" t="s">
        <v>181</v>
      </c>
      <c r="B2046">
        <v>2304.77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9">
        <v>4.0308300000000003E-20</v>
      </c>
      <c r="L2046">
        <v>21154.400000000001</v>
      </c>
      <c r="M2046">
        <v>0</v>
      </c>
      <c r="N2046" t="s">
        <v>43</v>
      </c>
    </row>
    <row r="2047" spans="1:14" x14ac:dyDescent="0.25">
      <c r="A2047" t="s">
        <v>181</v>
      </c>
      <c r="B2047">
        <v>2288.5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9">
        <v>3.3594E-20</v>
      </c>
      <c r="L2047">
        <v>102992</v>
      </c>
      <c r="M2047">
        <v>0</v>
      </c>
      <c r="N2047" t="s">
        <v>43</v>
      </c>
    </row>
    <row r="2048" spans="1:14" x14ac:dyDescent="0.25">
      <c r="A2048" t="s">
        <v>181</v>
      </c>
      <c r="B2048">
        <v>2313.38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9">
        <v>3.1386799999999999E-19</v>
      </c>
      <c r="L2048">
        <v>34512.9</v>
      </c>
      <c r="M2048">
        <v>0</v>
      </c>
      <c r="N2048" t="s">
        <v>43</v>
      </c>
    </row>
    <row r="2049" spans="1:14" x14ac:dyDescent="0.25">
      <c r="A2049" t="s">
        <v>181</v>
      </c>
      <c r="B2049">
        <v>2304.2199999999998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s="9">
        <v>2.8748500000000001E-26</v>
      </c>
      <c r="L2049">
        <v>26305</v>
      </c>
      <c r="M2049">
        <v>0</v>
      </c>
      <c r="N2049" t="s">
        <v>43</v>
      </c>
    </row>
    <row r="2050" spans="1:14" x14ac:dyDescent="0.25">
      <c r="A2050" t="s">
        <v>181</v>
      </c>
      <c r="B2050">
        <v>2292.52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9">
        <v>3.22634E-21</v>
      </c>
      <c r="L2050">
        <v>34991.9</v>
      </c>
      <c r="M2050">
        <v>0</v>
      </c>
      <c r="N2050" t="s">
        <v>43</v>
      </c>
    </row>
    <row r="2051" spans="1:14" x14ac:dyDescent="0.25">
      <c r="A2051" t="s">
        <v>181</v>
      </c>
      <c r="B2051">
        <v>2319.1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9">
        <v>1.40695E-24</v>
      </c>
      <c r="L2051">
        <v>29096</v>
      </c>
      <c r="M2051">
        <v>0</v>
      </c>
      <c r="N2051" t="s">
        <v>43</v>
      </c>
    </row>
    <row r="2052" spans="1:14" x14ac:dyDescent="0.25">
      <c r="A2052" t="s">
        <v>181</v>
      </c>
      <c r="B2052">
        <v>2296.6799999999998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9">
        <v>2.2394899999999998E-21</v>
      </c>
      <c r="L2052">
        <v>59180.6</v>
      </c>
      <c r="M2052">
        <v>0</v>
      </c>
      <c r="N2052" t="s">
        <v>43</v>
      </c>
    </row>
    <row r="2053" spans="1:14" x14ac:dyDescent="0.25">
      <c r="A2053" t="s">
        <v>181</v>
      </c>
      <c r="B2053">
        <v>2315.96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9">
        <v>1.4287000000000001E-24</v>
      </c>
      <c r="L2053">
        <v>43459.5</v>
      </c>
      <c r="M2053">
        <v>0</v>
      </c>
      <c r="N2053" t="s">
        <v>43</v>
      </c>
    </row>
    <row r="2054" spans="1:14" x14ac:dyDescent="0.25">
      <c r="A2054" t="s">
        <v>181</v>
      </c>
      <c r="B2054">
        <v>2287.39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9">
        <v>4.2648299999999998E-22</v>
      </c>
      <c r="L2054">
        <v>27308.6</v>
      </c>
      <c r="M2054">
        <v>0</v>
      </c>
      <c r="N2054" t="s">
        <v>43</v>
      </c>
    </row>
    <row r="2055" spans="1:14" x14ac:dyDescent="0.25">
      <c r="A2055" t="s">
        <v>181</v>
      </c>
      <c r="B2055">
        <v>2285.61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9">
        <v>5.7463999999999999E-24</v>
      </c>
      <c r="L2055">
        <v>63776.4</v>
      </c>
      <c r="M2055">
        <v>0</v>
      </c>
      <c r="N2055" t="s">
        <v>43</v>
      </c>
    </row>
    <row r="2056" spans="1:14" x14ac:dyDescent="0.25">
      <c r="A2056" t="s">
        <v>181</v>
      </c>
      <c r="B2056">
        <v>2284.14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9">
        <v>3.5594199999999998E-19</v>
      </c>
      <c r="L2056">
        <v>45068.800000000003</v>
      </c>
      <c r="M2056">
        <v>0</v>
      </c>
      <c r="N2056" t="s">
        <v>43</v>
      </c>
    </row>
    <row r="2057" spans="1:14" x14ac:dyDescent="0.25">
      <c r="A2057" t="s">
        <v>181</v>
      </c>
      <c r="B2057">
        <v>2282.25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9">
        <v>4.2781300000000002E-20</v>
      </c>
      <c r="L2057">
        <v>25894.1</v>
      </c>
      <c r="M2057">
        <v>0</v>
      </c>
      <c r="N2057" t="s">
        <v>43</v>
      </c>
    </row>
    <row r="2058" spans="1:14" x14ac:dyDescent="0.25">
      <c r="A2058" t="s">
        <v>181</v>
      </c>
      <c r="B2058">
        <v>2308.59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s="9">
        <v>3.3051100000000002E-23</v>
      </c>
      <c r="L2058">
        <v>77507.100000000006</v>
      </c>
      <c r="M2058">
        <v>0</v>
      </c>
      <c r="N2058" t="s">
        <v>43</v>
      </c>
    </row>
    <row r="2059" spans="1:14" x14ac:dyDescent="0.25">
      <c r="A2059" t="s">
        <v>181</v>
      </c>
      <c r="B2059">
        <v>2321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s="9">
        <v>5.9511900000000004E-26</v>
      </c>
      <c r="L2059">
        <v>40487.599999999999</v>
      </c>
      <c r="M2059">
        <v>0</v>
      </c>
      <c r="N2059" t="s">
        <v>43</v>
      </c>
    </row>
    <row r="2060" spans="1:14" x14ac:dyDescent="0.25">
      <c r="A2060" t="s">
        <v>181</v>
      </c>
      <c r="B2060">
        <v>2307.6999999999998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9">
        <v>1.5047299999999999E-23</v>
      </c>
      <c r="L2060">
        <v>35081.599999999999</v>
      </c>
      <c r="M2060">
        <v>0</v>
      </c>
      <c r="N2060" t="s">
        <v>43</v>
      </c>
    </row>
    <row r="2061" spans="1:14" x14ac:dyDescent="0.25">
      <c r="A2061" t="s">
        <v>181</v>
      </c>
      <c r="B2061">
        <v>2290.29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9">
        <v>7.2774899999999998E-23</v>
      </c>
      <c r="L2061">
        <v>30994.799999999999</v>
      </c>
      <c r="M2061">
        <v>0</v>
      </c>
      <c r="N2061" t="s">
        <v>43</v>
      </c>
    </row>
    <row r="2062" spans="1:14" x14ac:dyDescent="0.25">
      <c r="A2062" t="s">
        <v>181</v>
      </c>
      <c r="B2062">
        <v>2305.7199999999998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9">
        <v>4.97178E-21</v>
      </c>
      <c r="L2062">
        <v>84237.3</v>
      </c>
      <c r="M2062">
        <v>0</v>
      </c>
      <c r="N2062" t="s">
        <v>43</v>
      </c>
    </row>
    <row r="2063" spans="1:14" x14ac:dyDescent="0.25">
      <c r="A2063" t="s">
        <v>181</v>
      </c>
      <c r="B2063">
        <v>2311.61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s="9">
        <v>9.07909E-23</v>
      </c>
      <c r="L2063">
        <v>71749.2</v>
      </c>
      <c r="M2063">
        <v>0</v>
      </c>
      <c r="N2063" t="s">
        <v>43</v>
      </c>
    </row>
    <row r="2064" spans="1:14" x14ac:dyDescent="0.25">
      <c r="A2064" t="s">
        <v>181</v>
      </c>
      <c r="B2064">
        <v>2297.02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s="9">
        <v>1.10142E-21</v>
      </c>
      <c r="L2064">
        <v>48360.1</v>
      </c>
      <c r="M2064">
        <v>0</v>
      </c>
      <c r="N2064" t="s">
        <v>43</v>
      </c>
    </row>
    <row r="2065" spans="1:25" x14ac:dyDescent="0.25">
      <c r="A2065" t="s">
        <v>181</v>
      </c>
      <c r="B2065">
        <v>2301.94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s="9">
        <v>3.0385E-22</v>
      </c>
      <c r="L2065">
        <v>50624.4</v>
      </c>
      <c r="M2065">
        <v>0</v>
      </c>
      <c r="N2065" t="s">
        <v>43</v>
      </c>
    </row>
    <row r="2066" spans="1:25" x14ac:dyDescent="0.25">
      <c r="A2066" t="s">
        <v>181</v>
      </c>
      <c r="B2066">
        <v>2302.25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9">
        <v>2.4516200000000001E-23</v>
      </c>
      <c r="L2066">
        <v>37637.4</v>
      </c>
      <c r="M2066">
        <v>0</v>
      </c>
      <c r="N2066" t="s">
        <v>43</v>
      </c>
    </row>
    <row r="2067" spans="1:25" x14ac:dyDescent="0.25">
      <c r="A2067" t="s">
        <v>181</v>
      </c>
      <c r="B2067">
        <v>2295.91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 s="9">
        <v>7.0541399999999997E-21</v>
      </c>
      <c r="L2067">
        <v>31243.200000000001</v>
      </c>
      <c r="M2067">
        <v>0</v>
      </c>
      <c r="N2067" t="s">
        <v>43</v>
      </c>
    </row>
    <row r="2068" spans="1:25" x14ac:dyDescent="0.25">
      <c r="A2068" t="s">
        <v>181</v>
      </c>
      <c r="B2068">
        <v>2294.63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s="9">
        <v>3.0666600000000002E-20</v>
      </c>
      <c r="L2068">
        <v>42887.3</v>
      </c>
      <c r="M2068">
        <v>0</v>
      </c>
      <c r="N2068" t="s">
        <v>43</v>
      </c>
    </row>
    <row r="2069" spans="1:25" x14ac:dyDescent="0.25">
      <c r="A2069" t="s">
        <v>181</v>
      </c>
      <c r="B2069">
        <v>2300.0700000000002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9">
        <v>1.50187E-22</v>
      </c>
      <c r="L2069">
        <v>17509.900000000001</v>
      </c>
      <c r="M2069">
        <v>0</v>
      </c>
      <c r="N2069" t="s">
        <v>43</v>
      </c>
    </row>
    <row r="2070" spans="1:25" x14ac:dyDescent="0.25">
      <c r="A2070" t="s">
        <v>181</v>
      </c>
      <c r="B2070">
        <v>2305.7199999999998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s="9">
        <v>2.5643400000000001E-22</v>
      </c>
      <c r="L2070">
        <v>39464.800000000003</v>
      </c>
      <c r="M2070">
        <v>0</v>
      </c>
      <c r="N2070" t="s">
        <v>43</v>
      </c>
    </row>
    <row r="2071" spans="1:25" x14ac:dyDescent="0.25">
      <c r="A2071" t="s">
        <v>181</v>
      </c>
      <c r="B2071">
        <v>2300.91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9">
        <v>2.6971800000000001E-21</v>
      </c>
      <c r="L2071">
        <v>14045.6</v>
      </c>
      <c r="M2071">
        <v>0</v>
      </c>
      <c r="N2071" t="s">
        <v>43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181</v>
      </c>
      <c r="B2072">
        <v>2287.77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9">
        <v>1.07964E-22</v>
      </c>
      <c r="L2072">
        <v>36781.9</v>
      </c>
      <c r="M2072">
        <v>0</v>
      </c>
      <c r="N2072" t="s">
        <v>43</v>
      </c>
      <c r="R2072">
        <f>AVERAGE(B2023:B2072)</f>
        <v>2300.9872000000005</v>
      </c>
      <c r="S2072">
        <f>AVERAGE(C2023:C2072)</f>
        <v>0</v>
      </c>
      <c r="U2072">
        <f>_xlfn.VAR.P(B2023:B2072)</f>
        <v>139.22552016000006</v>
      </c>
      <c r="V2072">
        <f>_xlfn.VAR.P(C2023:C2072)</f>
        <v>0</v>
      </c>
      <c r="X2072">
        <f>1.96*SQRT(U2072)/50</f>
        <v>0.46253594811502219</v>
      </c>
      <c r="Y2072">
        <f>1.96*SQRT(V2072)/50</f>
        <v>0</v>
      </c>
    </row>
    <row r="2073" spans="1:25" x14ac:dyDescent="0.25">
      <c r="A2073" t="s">
        <v>182</v>
      </c>
      <c r="B2073">
        <v>115188.0806</v>
      </c>
      <c r="C2073" t="s">
        <v>37</v>
      </c>
    </row>
    <row r="2074" spans="1:25" x14ac:dyDescent="0.25">
      <c r="A2074" t="s">
        <v>183</v>
      </c>
      <c r="B2074">
        <v>2068.02</v>
      </c>
      <c r="C2074">
        <v>2066.38</v>
      </c>
      <c r="D2074">
        <v>2066.31</v>
      </c>
      <c r="E2074">
        <v>2063.14</v>
      </c>
      <c r="F2074">
        <v>140.13800000000001</v>
      </c>
      <c r="G2074">
        <v>0</v>
      </c>
      <c r="H2074">
        <v>354.16399999999999</v>
      </c>
      <c r="I2074">
        <v>0</v>
      </c>
      <c r="J2074" s="9">
        <v>2.1820900000000001E-20</v>
      </c>
      <c r="K2074">
        <v>39367.300000000003</v>
      </c>
      <c r="L2074">
        <v>0</v>
      </c>
      <c r="M2074" t="s">
        <v>43</v>
      </c>
    </row>
    <row r="2075" spans="1:25" x14ac:dyDescent="0.25">
      <c r="A2075" t="s">
        <v>183</v>
      </c>
      <c r="B2075">
        <v>2076.64</v>
      </c>
      <c r="C2075">
        <v>2074.8200000000002</v>
      </c>
      <c r="D2075">
        <v>2074.75</v>
      </c>
      <c r="E2075">
        <v>2071.58</v>
      </c>
      <c r="F2075">
        <v>139.51599999999999</v>
      </c>
      <c r="G2075">
        <v>0</v>
      </c>
      <c r="H2075">
        <v>354.97899999999998</v>
      </c>
      <c r="I2075">
        <v>0</v>
      </c>
      <c r="J2075" s="9">
        <v>6.4613199999999999E-22</v>
      </c>
      <c r="K2075">
        <v>22693.8</v>
      </c>
      <c r="L2075">
        <v>0</v>
      </c>
      <c r="M2075" t="s">
        <v>43</v>
      </c>
    </row>
    <row r="2076" spans="1:25" x14ac:dyDescent="0.25">
      <c r="A2076" t="s">
        <v>183</v>
      </c>
      <c r="B2076">
        <v>2062.75</v>
      </c>
      <c r="C2076">
        <v>2061.17</v>
      </c>
      <c r="D2076">
        <v>2061.1</v>
      </c>
      <c r="E2076">
        <v>2057.9699999999998</v>
      </c>
      <c r="F2076">
        <v>140.49799999999999</v>
      </c>
      <c r="G2076">
        <v>0</v>
      </c>
      <c r="H2076">
        <v>353.72899999999998</v>
      </c>
      <c r="I2076">
        <v>0</v>
      </c>
      <c r="J2076" s="9">
        <v>3.1654999999999999E-21</v>
      </c>
      <c r="K2076">
        <v>44362.3</v>
      </c>
      <c r="L2076">
        <v>0</v>
      </c>
      <c r="M2076" t="s">
        <v>43</v>
      </c>
    </row>
    <row r="2077" spans="1:25" x14ac:dyDescent="0.25">
      <c r="A2077" t="s">
        <v>183</v>
      </c>
      <c r="B2077">
        <v>2069.19</v>
      </c>
      <c r="C2077">
        <v>2067.58</v>
      </c>
      <c r="D2077">
        <v>2067.5100000000002</v>
      </c>
      <c r="E2077">
        <v>2064.4699999999998</v>
      </c>
      <c r="F2077">
        <v>142.10900000000001</v>
      </c>
      <c r="G2077">
        <v>0</v>
      </c>
      <c r="H2077">
        <v>353.92500000000001</v>
      </c>
      <c r="I2077">
        <v>0</v>
      </c>
      <c r="J2077" s="9">
        <v>8.0263799999999998E-20</v>
      </c>
      <c r="K2077">
        <v>44988.9</v>
      </c>
      <c r="L2077">
        <v>0</v>
      </c>
      <c r="M2077" t="s">
        <v>43</v>
      </c>
    </row>
    <row r="2078" spans="1:25" x14ac:dyDescent="0.25">
      <c r="A2078" t="s">
        <v>183</v>
      </c>
      <c r="B2078">
        <v>2066.86</v>
      </c>
      <c r="C2078">
        <v>2064.8000000000002</v>
      </c>
      <c r="D2078">
        <v>2064.7399999999998</v>
      </c>
      <c r="E2078">
        <v>2061.69</v>
      </c>
      <c r="F2078">
        <v>140.62100000000001</v>
      </c>
      <c r="G2078">
        <v>0</v>
      </c>
      <c r="H2078">
        <v>354.18900000000002</v>
      </c>
      <c r="I2078">
        <v>0</v>
      </c>
      <c r="J2078" s="9">
        <v>8.1103999999999997E-22</v>
      </c>
      <c r="K2078">
        <v>17104.2</v>
      </c>
      <c r="L2078">
        <v>0</v>
      </c>
      <c r="M2078" t="s">
        <v>43</v>
      </c>
    </row>
    <row r="2079" spans="1:25" x14ac:dyDescent="0.25">
      <c r="A2079" t="s">
        <v>183</v>
      </c>
      <c r="B2079">
        <v>2067.71</v>
      </c>
      <c r="C2079">
        <v>2066.12</v>
      </c>
      <c r="D2079">
        <v>2066.0500000000002</v>
      </c>
      <c r="E2079">
        <v>2062.8200000000002</v>
      </c>
      <c r="F2079">
        <v>139.994</v>
      </c>
      <c r="G2079">
        <v>0</v>
      </c>
      <c r="H2079">
        <v>352.98599999999999</v>
      </c>
      <c r="I2079">
        <v>0</v>
      </c>
      <c r="J2079" s="9">
        <v>2.3269100000000001E-22</v>
      </c>
      <c r="K2079">
        <v>90265.4</v>
      </c>
      <c r="L2079">
        <v>0</v>
      </c>
      <c r="M2079" t="s">
        <v>43</v>
      </c>
    </row>
    <row r="2080" spans="1:25" x14ac:dyDescent="0.25">
      <c r="A2080" t="s">
        <v>183</v>
      </c>
      <c r="B2080">
        <v>2068.5</v>
      </c>
      <c r="C2080">
        <v>2066.7199999999998</v>
      </c>
      <c r="D2080">
        <v>2066.66</v>
      </c>
      <c r="E2080">
        <v>2063.5100000000002</v>
      </c>
      <c r="F2080">
        <v>139.501</v>
      </c>
      <c r="G2080">
        <v>0</v>
      </c>
      <c r="H2080">
        <v>354.32100000000003</v>
      </c>
      <c r="I2080">
        <v>0</v>
      </c>
      <c r="J2080" s="9">
        <v>6.7798900000000005E-21</v>
      </c>
      <c r="K2080">
        <v>254052</v>
      </c>
      <c r="L2080">
        <v>0</v>
      </c>
      <c r="M2080" t="s">
        <v>43</v>
      </c>
    </row>
    <row r="2081" spans="1:13" x14ac:dyDescent="0.25">
      <c r="A2081" t="s">
        <v>183</v>
      </c>
      <c r="B2081">
        <v>2061.9299999999998</v>
      </c>
      <c r="C2081">
        <v>2060.2199999999998</v>
      </c>
      <c r="D2081">
        <v>2060.15</v>
      </c>
      <c r="E2081">
        <v>2056.9</v>
      </c>
      <c r="F2081">
        <v>139.23599999999999</v>
      </c>
      <c r="G2081">
        <v>0</v>
      </c>
      <c r="H2081">
        <v>352.96899999999999</v>
      </c>
      <c r="I2081">
        <v>0</v>
      </c>
      <c r="J2081" s="9">
        <v>8.6255499999999992E-22</v>
      </c>
      <c r="K2081">
        <v>94016</v>
      </c>
      <c r="L2081">
        <v>0</v>
      </c>
      <c r="M2081" t="s">
        <v>43</v>
      </c>
    </row>
    <row r="2082" spans="1:13" x14ac:dyDescent="0.25">
      <c r="A2082" t="s">
        <v>183</v>
      </c>
      <c r="B2082">
        <v>2086.39</v>
      </c>
      <c r="C2082">
        <v>2084.8200000000002</v>
      </c>
      <c r="D2082">
        <v>2084.75</v>
      </c>
      <c r="E2082">
        <v>2081.59</v>
      </c>
      <c r="F2082">
        <v>140.452</v>
      </c>
      <c r="G2082">
        <v>0</v>
      </c>
      <c r="H2082">
        <v>354.91800000000001</v>
      </c>
      <c r="I2082">
        <v>0</v>
      </c>
      <c r="J2082" s="9">
        <v>1.3866499999999999E-23</v>
      </c>
      <c r="K2082">
        <v>49831.7</v>
      </c>
      <c r="L2082">
        <v>0</v>
      </c>
      <c r="M2082" t="s">
        <v>43</v>
      </c>
    </row>
    <row r="2083" spans="1:13" x14ac:dyDescent="0.25">
      <c r="A2083" t="s">
        <v>183</v>
      </c>
      <c r="B2083">
        <v>2067.8000000000002</v>
      </c>
      <c r="C2083">
        <v>2066.17</v>
      </c>
      <c r="D2083">
        <v>2066.11</v>
      </c>
      <c r="E2083">
        <v>2062.94</v>
      </c>
      <c r="F2083">
        <v>138.136</v>
      </c>
      <c r="G2083">
        <v>0</v>
      </c>
      <c r="H2083">
        <v>354.57600000000002</v>
      </c>
      <c r="I2083">
        <v>0</v>
      </c>
      <c r="J2083" s="9">
        <v>1.8971000000000001E-21</v>
      </c>
      <c r="K2083">
        <v>26334.1</v>
      </c>
      <c r="L2083">
        <v>0</v>
      </c>
      <c r="M2083" t="s">
        <v>43</v>
      </c>
    </row>
    <row r="2084" spans="1:13" x14ac:dyDescent="0.25">
      <c r="A2084" t="s">
        <v>183</v>
      </c>
      <c r="B2084">
        <v>2067.35</v>
      </c>
      <c r="C2084">
        <v>2065.7399999999998</v>
      </c>
      <c r="D2084">
        <v>2065.66</v>
      </c>
      <c r="E2084">
        <v>2062.5</v>
      </c>
      <c r="F2084">
        <v>140.518</v>
      </c>
      <c r="G2084">
        <v>0</v>
      </c>
      <c r="H2084">
        <v>354.029</v>
      </c>
      <c r="I2084">
        <v>0</v>
      </c>
      <c r="J2084" s="9">
        <v>2.7332400000000002E-22</v>
      </c>
      <c r="K2084">
        <v>19419.900000000001</v>
      </c>
      <c r="L2084">
        <v>0</v>
      </c>
      <c r="M2084" t="s">
        <v>43</v>
      </c>
    </row>
    <row r="2085" spans="1:13" x14ac:dyDescent="0.25">
      <c r="A2085" t="s">
        <v>183</v>
      </c>
      <c r="B2085">
        <v>2063.94</v>
      </c>
      <c r="C2085">
        <v>2062.27</v>
      </c>
      <c r="D2085">
        <v>2062.21</v>
      </c>
      <c r="E2085">
        <v>2059.21</v>
      </c>
      <c r="F2085">
        <v>141.792</v>
      </c>
      <c r="G2085">
        <v>0</v>
      </c>
      <c r="H2085">
        <v>352.233</v>
      </c>
      <c r="I2085">
        <v>0</v>
      </c>
      <c r="J2085" s="9">
        <v>1.58646E-20</v>
      </c>
      <c r="K2085">
        <v>26228.400000000001</v>
      </c>
      <c r="L2085">
        <v>0</v>
      </c>
      <c r="M2085" t="s">
        <v>43</v>
      </c>
    </row>
    <row r="2086" spans="1:13" x14ac:dyDescent="0.25">
      <c r="A2086" t="s">
        <v>183</v>
      </c>
      <c r="B2086">
        <v>2065.4699999999998</v>
      </c>
      <c r="C2086">
        <v>2063.9</v>
      </c>
      <c r="D2086">
        <v>2063.83</v>
      </c>
      <c r="E2086">
        <v>2060.7199999999998</v>
      </c>
      <c r="F2086">
        <v>138.96899999999999</v>
      </c>
      <c r="G2086">
        <v>0</v>
      </c>
      <c r="H2086">
        <v>353.81</v>
      </c>
      <c r="I2086">
        <v>0</v>
      </c>
      <c r="J2086" s="9">
        <v>1.38777E-19</v>
      </c>
      <c r="K2086">
        <v>20599</v>
      </c>
      <c r="L2086">
        <v>0</v>
      </c>
      <c r="M2086" t="s">
        <v>43</v>
      </c>
    </row>
    <row r="2087" spans="1:13" x14ac:dyDescent="0.25">
      <c r="A2087" t="s">
        <v>183</v>
      </c>
      <c r="B2087">
        <v>2106.67</v>
      </c>
      <c r="C2087">
        <v>2105.0500000000002</v>
      </c>
      <c r="D2087">
        <v>2104.98</v>
      </c>
      <c r="E2087">
        <v>2101.52</v>
      </c>
      <c r="F2087">
        <v>141.34299999999999</v>
      </c>
      <c r="G2087">
        <v>0</v>
      </c>
      <c r="H2087">
        <v>359.70800000000003</v>
      </c>
      <c r="I2087">
        <v>0</v>
      </c>
      <c r="J2087" s="9">
        <v>6.82222E-22</v>
      </c>
      <c r="K2087">
        <v>66029.399999999994</v>
      </c>
      <c r="L2087">
        <v>0</v>
      </c>
      <c r="M2087" t="s">
        <v>43</v>
      </c>
    </row>
    <row r="2088" spans="1:13" x14ac:dyDescent="0.25">
      <c r="A2088" t="s">
        <v>183</v>
      </c>
      <c r="B2088">
        <v>2095.6999999999998</v>
      </c>
      <c r="C2088">
        <v>2094.06</v>
      </c>
      <c r="D2088">
        <v>2093.98</v>
      </c>
      <c r="E2088">
        <v>2090.5700000000002</v>
      </c>
      <c r="F2088">
        <v>140.816</v>
      </c>
      <c r="G2088">
        <v>0</v>
      </c>
      <c r="H2088">
        <v>357.1</v>
      </c>
      <c r="I2088">
        <v>0</v>
      </c>
      <c r="J2088" s="9">
        <v>1.03129E-22</v>
      </c>
      <c r="K2088">
        <v>34228.1</v>
      </c>
      <c r="L2088">
        <v>0</v>
      </c>
      <c r="M2088" t="s">
        <v>43</v>
      </c>
    </row>
    <row r="2089" spans="1:13" x14ac:dyDescent="0.25">
      <c r="A2089" t="s">
        <v>183</v>
      </c>
      <c r="B2089">
        <v>2068.9499999999998</v>
      </c>
      <c r="C2089">
        <v>2067.11</v>
      </c>
      <c r="D2089">
        <v>2067.0300000000002</v>
      </c>
      <c r="E2089">
        <v>2063.9499999999998</v>
      </c>
      <c r="F2089">
        <v>140.44200000000001</v>
      </c>
      <c r="G2089">
        <v>0</v>
      </c>
      <c r="H2089">
        <v>353.94799999999998</v>
      </c>
      <c r="I2089">
        <v>0</v>
      </c>
      <c r="J2089" s="9">
        <v>1.4202599999999999E-21</v>
      </c>
      <c r="K2089">
        <v>29318.3</v>
      </c>
      <c r="L2089">
        <v>0</v>
      </c>
      <c r="M2089" t="s">
        <v>43</v>
      </c>
    </row>
    <row r="2090" spans="1:13" x14ac:dyDescent="0.25">
      <c r="A2090" t="s">
        <v>183</v>
      </c>
      <c r="B2090">
        <v>2089.25</v>
      </c>
      <c r="C2090">
        <v>2087.4</v>
      </c>
      <c r="D2090">
        <v>2087.3200000000002</v>
      </c>
      <c r="E2090">
        <v>2083.9499999999998</v>
      </c>
      <c r="F2090">
        <v>142.54300000000001</v>
      </c>
      <c r="G2090">
        <v>0</v>
      </c>
      <c r="H2090">
        <v>358.06</v>
      </c>
      <c r="I2090">
        <v>0</v>
      </c>
      <c r="J2090" s="9">
        <v>6.8697600000000001E-22</v>
      </c>
      <c r="K2090">
        <v>100301</v>
      </c>
      <c r="L2090">
        <v>0</v>
      </c>
      <c r="M2090" t="s">
        <v>43</v>
      </c>
    </row>
    <row r="2091" spans="1:13" x14ac:dyDescent="0.25">
      <c r="A2091" t="s">
        <v>183</v>
      </c>
      <c r="B2091">
        <v>2072.37</v>
      </c>
      <c r="C2091">
        <v>2070.7199999999998</v>
      </c>
      <c r="D2091">
        <v>2070.65</v>
      </c>
      <c r="E2091">
        <v>2067.63</v>
      </c>
      <c r="F2091">
        <v>140.595</v>
      </c>
      <c r="G2091">
        <v>0</v>
      </c>
      <c r="H2091">
        <v>353.416</v>
      </c>
      <c r="I2091">
        <v>0</v>
      </c>
      <c r="J2091" s="9">
        <v>7.2410500000000004E-23</v>
      </c>
      <c r="K2091">
        <v>34563.9</v>
      </c>
      <c r="L2091">
        <v>0</v>
      </c>
      <c r="M2091" t="s">
        <v>43</v>
      </c>
    </row>
    <row r="2092" spans="1:13" x14ac:dyDescent="0.25">
      <c r="A2092" t="s">
        <v>183</v>
      </c>
      <c r="B2092">
        <v>2061.86</v>
      </c>
      <c r="C2092">
        <v>2060.2600000000002</v>
      </c>
      <c r="D2092">
        <v>2060.1999999999998</v>
      </c>
      <c r="E2092">
        <v>2057.0300000000002</v>
      </c>
      <c r="F2092">
        <v>140.79900000000001</v>
      </c>
      <c r="G2092">
        <v>0</v>
      </c>
      <c r="H2092">
        <v>353.82</v>
      </c>
      <c r="I2092">
        <v>0</v>
      </c>
      <c r="J2092" s="9">
        <v>1.2835900000000001E-21</v>
      </c>
      <c r="K2092">
        <v>39836.400000000001</v>
      </c>
      <c r="L2092">
        <v>0</v>
      </c>
      <c r="M2092" t="s">
        <v>43</v>
      </c>
    </row>
    <row r="2093" spans="1:13" x14ac:dyDescent="0.25">
      <c r="A2093" t="s">
        <v>183</v>
      </c>
      <c r="B2093">
        <v>2082.42</v>
      </c>
      <c r="C2093">
        <v>2080.71</v>
      </c>
      <c r="D2093">
        <v>2080.64</v>
      </c>
      <c r="E2093">
        <v>2077.38</v>
      </c>
      <c r="F2093">
        <v>139.51400000000001</v>
      </c>
      <c r="G2093">
        <v>0</v>
      </c>
      <c r="H2093">
        <v>357.279</v>
      </c>
      <c r="I2093">
        <v>0</v>
      </c>
      <c r="J2093" s="9">
        <v>1.00791E-20</v>
      </c>
      <c r="K2093">
        <v>32182.400000000001</v>
      </c>
      <c r="L2093">
        <v>0</v>
      </c>
      <c r="M2093" t="s">
        <v>43</v>
      </c>
    </row>
    <row r="2094" spans="1:13" x14ac:dyDescent="0.25">
      <c r="A2094" t="s">
        <v>183</v>
      </c>
      <c r="B2094">
        <v>2063.9499999999998</v>
      </c>
      <c r="C2094">
        <v>2062.39</v>
      </c>
      <c r="D2094">
        <v>2062.3200000000002</v>
      </c>
      <c r="E2094">
        <v>2059.02</v>
      </c>
      <c r="F2094">
        <v>140.15</v>
      </c>
      <c r="G2094">
        <v>0</v>
      </c>
      <c r="H2094">
        <v>352.95600000000002</v>
      </c>
      <c r="I2094">
        <v>0</v>
      </c>
      <c r="J2094" s="9">
        <v>1.7303100000000002E-21</v>
      </c>
      <c r="K2094">
        <v>41021.199999999997</v>
      </c>
      <c r="L2094">
        <v>0</v>
      </c>
      <c r="M2094" t="s">
        <v>43</v>
      </c>
    </row>
    <row r="2095" spans="1:13" x14ac:dyDescent="0.25">
      <c r="A2095" t="s">
        <v>183</v>
      </c>
      <c r="B2095">
        <v>2083.2800000000002</v>
      </c>
      <c r="C2095">
        <v>2081.63</v>
      </c>
      <c r="D2095">
        <v>2081.56</v>
      </c>
      <c r="E2095">
        <v>2078.4299999999998</v>
      </c>
      <c r="F2095">
        <v>140.92500000000001</v>
      </c>
      <c r="G2095">
        <v>0</v>
      </c>
      <c r="H2095">
        <v>356.07799999999997</v>
      </c>
      <c r="I2095">
        <v>0</v>
      </c>
      <c r="J2095" s="9">
        <v>7.0698699999999994E-20</v>
      </c>
      <c r="K2095">
        <v>60092</v>
      </c>
      <c r="L2095">
        <v>0</v>
      </c>
      <c r="M2095" t="s">
        <v>43</v>
      </c>
    </row>
    <row r="2096" spans="1:13" x14ac:dyDescent="0.25">
      <c r="A2096" t="s">
        <v>183</v>
      </c>
      <c r="B2096">
        <v>2058.1</v>
      </c>
      <c r="C2096">
        <v>2056.48</v>
      </c>
      <c r="D2096">
        <v>2056.42</v>
      </c>
      <c r="E2096">
        <v>2053.35</v>
      </c>
      <c r="F2096">
        <v>141.345</v>
      </c>
      <c r="G2096">
        <v>0</v>
      </c>
      <c r="H2096">
        <v>350.76499999999999</v>
      </c>
      <c r="I2096">
        <v>0</v>
      </c>
      <c r="J2096" s="9">
        <v>2.4340500000000001E-25</v>
      </c>
      <c r="K2096">
        <v>38580.1</v>
      </c>
      <c r="L2096">
        <v>0</v>
      </c>
      <c r="M2096" t="s">
        <v>43</v>
      </c>
    </row>
    <row r="2097" spans="1:13" x14ac:dyDescent="0.25">
      <c r="A2097" t="s">
        <v>183</v>
      </c>
      <c r="B2097">
        <v>2070.83</v>
      </c>
      <c r="C2097">
        <v>2069.2399999999998</v>
      </c>
      <c r="D2097">
        <v>2069.17</v>
      </c>
      <c r="E2097">
        <v>2066.08</v>
      </c>
      <c r="F2097">
        <v>140.18799999999999</v>
      </c>
      <c r="G2097">
        <v>0</v>
      </c>
      <c r="H2097">
        <v>355.37299999999999</v>
      </c>
      <c r="I2097">
        <v>0</v>
      </c>
      <c r="J2097" s="9">
        <v>5.1479500000000002E-21</v>
      </c>
      <c r="K2097">
        <v>25730.2</v>
      </c>
      <c r="L2097">
        <v>0</v>
      </c>
      <c r="M2097" t="s">
        <v>43</v>
      </c>
    </row>
    <row r="2098" spans="1:13" x14ac:dyDescent="0.25">
      <c r="A2098" t="s">
        <v>183</v>
      </c>
      <c r="B2098">
        <v>2064.7600000000002</v>
      </c>
      <c r="C2098">
        <v>2063.0500000000002</v>
      </c>
      <c r="D2098">
        <v>2062.98</v>
      </c>
      <c r="E2098">
        <v>2059.9</v>
      </c>
      <c r="F2098">
        <v>140.41999999999999</v>
      </c>
      <c r="G2098">
        <v>0</v>
      </c>
      <c r="H2098">
        <v>353.77699999999999</v>
      </c>
      <c r="I2098">
        <v>0</v>
      </c>
      <c r="J2098" s="9">
        <v>1.19634E-20</v>
      </c>
      <c r="K2098">
        <v>39549.199999999997</v>
      </c>
      <c r="L2098">
        <v>0</v>
      </c>
      <c r="M2098" t="s">
        <v>43</v>
      </c>
    </row>
    <row r="2099" spans="1:13" x14ac:dyDescent="0.25">
      <c r="A2099" t="s">
        <v>183</v>
      </c>
      <c r="B2099">
        <v>2086.7399999999998</v>
      </c>
      <c r="C2099">
        <v>2085.09</v>
      </c>
      <c r="D2099">
        <v>2085.02</v>
      </c>
      <c r="E2099">
        <v>2081.88</v>
      </c>
      <c r="F2099">
        <v>144.22900000000001</v>
      </c>
      <c r="G2099">
        <v>0</v>
      </c>
      <c r="H2099">
        <v>357.68599999999998</v>
      </c>
      <c r="I2099">
        <v>0</v>
      </c>
      <c r="J2099" s="9">
        <v>1.35031E-23</v>
      </c>
      <c r="K2099">
        <v>28768.6</v>
      </c>
      <c r="L2099">
        <v>0</v>
      </c>
      <c r="M2099" t="s">
        <v>43</v>
      </c>
    </row>
    <row r="2100" spans="1:13" x14ac:dyDescent="0.25">
      <c r="A2100" t="s">
        <v>183</v>
      </c>
      <c r="B2100">
        <v>2065.35</v>
      </c>
      <c r="C2100">
        <v>2063.62</v>
      </c>
      <c r="D2100">
        <v>2063.5500000000002</v>
      </c>
      <c r="E2100">
        <v>2060.4499999999998</v>
      </c>
      <c r="F2100">
        <v>140.73599999999999</v>
      </c>
      <c r="G2100">
        <v>0</v>
      </c>
      <c r="H2100">
        <v>353.77699999999999</v>
      </c>
      <c r="I2100">
        <v>0</v>
      </c>
      <c r="J2100" s="9">
        <v>2.8466199999999998E-21</v>
      </c>
      <c r="K2100">
        <v>23198.3</v>
      </c>
      <c r="L2100">
        <v>0</v>
      </c>
      <c r="M2100" t="s">
        <v>43</v>
      </c>
    </row>
    <row r="2101" spans="1:13" x14ac:dyDescent="0.25">
      <c r="A2101" t="s">
        <v>183</v>
      </c>
      <c r="B2101">
        <v>2069.2199999999998</v>
      </c>
      <c r="C2101">
        <v>2067.38</v>
      </c>
      <c r="D2101">
        <v>2067.31</v>
      </c>
      <c r="E2101">
        <v>2064.08</v>
      </c>
      <c r="F2101">
        <v>140.215</v>
      </c>
      <c r="G2101">
        <v>0</v>
      </c>
      <c r="H2101">
        <v>354.96</v>
      </c>
      <c r="I2101">
        <v>0</v>
      </c>
      <c r="J2101" s="9">
        <v>3.6556800000000003E-20</v>
      </c>
      <c r="K2101">
        <v>70573.100000000006</v>
      </c>
      <c r="L2101">
        <v>0</v>
      </c>
      <c r="M2101" t="s">
        <v>43</v>
      </c>
    </row>
    <row r="2102" spans="1:13" x14ac:dyDescent="0.25">
      <c r="A2102" t="s">
        <v>183</v>
      </c>
      <c r="B2102">
        <v>2067.96</v>
      </c>
      <c r="C2102">
        <v>2066.2199999999998</v>
      </c>
      <c r="D2102">
        <v>2066.16</v>
      </c>
      <c r="E2102">
        <v>2062.96</v>
      </c>
      <c r="F2102">
        <v>141.416</v>
      </c>
      <c r="G2102">
        <v>0</v>
      </c>
      <c r="H2102">
        <v>354.39800000000002</v>
      </c>
      <c r="I2102">
        <v>0</v>
      </c>
      <c r="J2102" s="9">
        <v>2.2083900000000001E-21</v>
      </c>
      <c r="K2102">
        <v>98352</v>
      </c>
      <c r="L2102">
        <v>0</v>
      </c>
      <c r="M2102" t="s">
        <v>43</v>
      </c>
    </row>
    <row r="2103" spans="1:13" x14ac:dyDescent="0.25">
      <c r="A2103" t="s">
        <v>183</v>
      </c>
      <c r="B2103">
        <v>2079.7800000000002</v>
      </c>
      <c r="C2103">
        <v>2078.0500000000002</v>
      </c>
      <c r="D2103">
        <v>2077.9699999999998</v>
      </c>
      <c r="E2103">
        <v>2074.8000000000002</v>
      </c>
      <c r="F2103">
        <v>140.59299999999999</v>
      </c>
      <c r="G2103">
        <v>0</v>
      </c>
      <c r="H2103">
        <v>357.81900000000002</v>
      </c>
      <c r="I2103">
        <v>0</v>
      </c>
      <c r="J2103" s="9">
        <v>3.02504E-22</v>
      </c>
      <c r="K2103">
        <v>32444.7</v>
      </c>
      <c r="L2103">
        <v>0</v>
      </c>
      <c r="M2103" t="s">
        <v>43</v>
      </c>
    </row>
    <row r="2104" spans="1:13" x14ac:dyDescent="0.25">
      <c r="A2104" t="s">
        <v>183</v>
      </c>
      <c r="B2104">
        <v>2062.2399999999998</v>
      </c>
      <c r="C2104">
        <v>2060.4699999999998</v>
      </c>
      <c r="D2104">
        <v>2060.4</v>
      </c>
      <c r="E2104">
        <v>2057.34</v>
      </c>
      <c r="F2104">
        <v>141.28800000000001</v>
      </c>
      <c r="G2104">
        <v>0</v>
      </c>
      <c r="H2104">
        <v>352.61500000000001</v>
      </c>
      <c r="I2104">
        <v>0</v>
      </c>
      <c r="J2104" s="9">
        <v>4.0862300000000001E-25</v>
      </c>
      <c r="K2104">
        <v>35573.800000000003</v>
      </c>
      <c r="L2104">
        <v>0</v>
      </c>
      <c r="M2104" t="s">
        <v>43</v>
      </c>
    </row>
    <row r="2105" spans="1:13" x14ac:dyDescent="0.25">
      <c r="A2105" t="s">
        <v>183</v>
      </c>
      <c r="B2105">
        <v>2081.0500000000002</v>
      </c>
      <c r="C2105">
        <v>2079.36</v>
      </c>
      <c r="D2105">
        <v>2079.29</v>
      </c>
      <c r="E2105">
        <v>2076.14</v>
      </c>
      <c r="F2105">
        <v>141.50200000000001</v>
      </c>
      <c r="G2105">
        <v>0</v>
      </c>
      <c r="H2105">
        <v>356.83699999999999</v>
      </c>
      <c r="I2105">
        <v>0</v>
      </c>
      <c r="J2105" s="9">
        <v>5.1567199999999999E-22</v>
      </c>
      <c r="K2105">
        <v>34657.4</v>
      </c>
      <c r="L2105">
        <v>0</v>
      </c>
      <c r="M2105" t="s">
        <v>43</v>
      </c>
    </row>
    <row r="2106" spans="1:13" x14ac:dyDescent="0.25">
      <c r="A2106" t="s">
        <v>183</v>
      </c>
      <c r="B2106">
        <v>2091.98</v>
      </c>
      <c r="C2106">
        <v>2090.2600000000002</v>
      </c>
      <c r="D2106">
        <v>2090.19</v>
      </c>
      <c r="E2106">
        <v>2086.9699999999998</v>
      </c>
      <c r="F2106">
        <v>144.72800000000001</v>
      </c>
      <c r="G2106">
        <v>0</v>
      </c>
      <c r="H2106">
        <v>358.72399999999999</v>
      </c>
      <c r="I2106">
        <v>0</v>
      </c>
      <c r="J2106" s="9">
        <v>2.3472299999999999E-20</v>
      </c>
      <c r="K2106">
        <v>30574.7</v>
      </c>
      <c r="L2106">
        <v>0</v>
      </c>
      <c r="M2106" t="s">
        <v>43</v>
      </c>
    </row>
    <row r="2107" spans="1:13" x14ac:dyDescent="0.25">
      <c r="A2107" t="s">
        <v>183</v>
      </c>
      <c r="B2107">
        <v>2066.7399999999998</v>
      </c>
      <c r="C2107">
        <v>2065.1</v>
      </c>
      <c r="D2107">
        <v>2065.04</v>
      </c>
      <c r="E2107">
        <v>2061.8200000000002</v>
      </c>
      <c r="F2107">
        <v>138.51400000000001</v>
      </c>
      <c r="G2107">
        <v>0</v>
      </c>
      <c r="H2107">
        <v>354.28800000000001</v>
      </c>
      <c r="I2107">
        <v>0</v>
      </c>
      <c r="J2107" s="9">
        <v>7.3388400000000006E-20</v>
      </c>
      <c r="K2107">
        <v>33175.599999999999</v>
      </c>
      <c r="L2107">
        <v>0</v>
      </c>
      <c r="M2107" t="s">
        <v>43</v>
      </c>
    </row>
    <row r="2108" spans="1:13" x14ac:dyDescent="0.25">
      <c r="A2108" t="s">
        <v>183</v>
      </c>
      <c r="B2108">
        <v>2092.06</v>
      </c>
      <c r="C2108">
        <v>2090.34</v>
      </c>
      <c r="D2108">
        <v>2090.2800000000002</v>
      </c>
      <c r="E2108">
        <v>2087.12</v>
      </c>
      <c r="F2108">
        <v>142.572</v>
      </c>
      <c r="G2108">
        <v>0</v>
      </c>
      <c r="H2108">
        <v>358.21499999999997</v>
      </c>
      <c r="I2108">
        <v>0</v>
      </c>
      <c r="J2108" s="9">
        <v>7.4207700000000002E-20</v>
      </c>
      <c r="K2108">
        <v>51827.4</v>
      </c>
      <c r="L2108">
        <v>0</v>
      </c>
      <c r="M2108" t="s">
        <v>43</v>
      </c>
    </row>
    <row r="2109" spans="1:13" x14ac:dyDescent="0.25">
      <c r="A2109" t="s">
        <v>183</v>
      </c>
      <c r="B2109">
        <v>2075.79</v>
      </c>
      <c r="C2109">
        <v>2074.19</v>
      </c>
      <c r="D2109">
        <v>2074.13</v>
      </c>
      <c r="E2109">
        <v>2070.98</v>
      </c>
      <c r="F2109">
        <v>140.75200000000001</v>
      </c>
      <c r="G2109">
        <v>0</v>
      </c>
      <c r="H2109">
        <v>357.41399999999999</v>
      </c>
      <c r="I2109">
        <v>0</v>
      </c>
      <c r="J2109" s="9">
        <v>1.1267700000000001E-21</v>
      </c>
      <c r="K2109">
        <v>45512.7</v>
      </c>
      <c r="L2109">
        <v>0</v>
      </c>
      <c r="M2109" t="s">
        <v>43</v>
      </c>
    </row>
    <row r="2110" spans="1:13" x14ac:dyDescent="0.25">
      <c r="A2110" t="s">
        <v>183</v>
      </c>
      <c r="B2110">
        <v>2088</v>
      </c>
      <c r="C2110">
        <v>2086.2199999999998</v>
      </c>
      <c r="D2110">
        <v>2086.15</v>
      </c>
      <c r="E2110">
        <v>2083.0100000000002</v>
      </c>
      <c r="F2110">
        <v>141.453</v>
      </c>
      <c r="G2110">
        <v>0</v>
      </c>
      <c r="H2110">
        <v>358.70299999999997</v>
      </c>
      <c r="I2110">
        <v>0</v>
      </c>
      <c r="J2110" s="9">
        <v>1.4619999999999999E-19</v>
      </c>
      <c r="K2110">
        <v>42976.5</v>
      </c>
      <c r="L2110">
        <v>0</v>
      </c>
      <c r="M2110" t="s">
        <v>43</v>
      </c>
    </row>
    <row r="2111" spans="1:13" x14ac:dyDescent="0.25">
      <c r="A2111" t="s">
        <v>183</v>
      </c>
      <c r="B2111">
        <v>2064.96</v>
      </c>
      <c r="C2111">
        <v>2063.0700000000002</v>
      </c>
      <c r="D2111">
        <v>2063.0100000000002</v>
      </c>
      <c r="E2111">
        <v>2059.87</v>
      </c>
      <c r="F2111">
        <v>139.976</v>
      </c>
      <c r="G2111">
        <v>0</v>
      </c>
      <c r="H2111">
        <v>352.96899999999999</v>
      </c>
      <c r="I2111">
        <v>0</v>
      </c>
      <c r="J2111" s="9">
        <v>3.2468899999999997E-23</v>
      </c>
      <c r="K2111">
        <v>99457.7</v>
      </c>
      <c r="L2111">
        <v>0</v>
      </c>
      <c r="M2111" t="s">
        <v>43</v>
      </c>
    </row>
    <row r="2112" spans="1:13" x14ac:dyDescent="0.25">
      <c r="A2112" t="s">
        <v>183</v>
      </c>
      <c r="B2112">
        <v>2077.25</v>
      </c>
      <c r="C2112">
        <v>2075.54</v>
      </c>
      <c r="D2112">
        <v>2075.4699999999998</v>
      </c>
      <c r="E2112">
        <v>2071.2199999999998</v>
      </c>
      <c r="F2112">
        <v>139.51599999999999</v>
      </c>
      <c r="G2112">
        <v>0</v>
      </c>
      <c r="H2112">
        <v>354.36</v>
      </c>
      <c r="I2112">
        <v>0</v>
      </c>
      <c r="J2112" s="9">
        <v>7.7964400000000004E-21</v>
      </c>
      <c r="K2112">
        <v>52167.199999999997</v>
      </c>
      <c r="L2112">
        <v>0</v>
      </c>
      <c r="M2112" t="s">
        <v>43</v>
      </c>
    </row>
    <row r="2113" spans="1:25" x14ac:dyDescent="0.25">
      <c r="A2113" t="s">
        <v>183</v>
      </c>
      <c r="B2113">
        <v>2067.4499999999998</v>
      </c>
      <c r="C2113">
        <v>2065.83</v>
      </c>
      <c r="D2113">
        <v>2065.77</v>
      </c>
      <c r="E2113">
        <v>2062.5700000000002</v>
      </c>
      <c r="F2113">
        <v>139.953</v>
      </c>
      <c r="G2113">
        <v>0</v>
      </c>
      <c r="H2113">
        <v>354.11</v>
      </c>
      <c r="I2113">
        <v>0</v>
      </c>
      <c r="J2113" s="9">
        <v>2.08798E-23</v>
      </c>
      <c r="K2113">
        <v>160119</v>
      </c>
      <c r="L2113">
        <v>0</v>
      </c>
      <c r="M2113" t="s">
        <v>43</v>
      </c>
    </row>
    <row r="2114" spans="1:25" x14ac:dyDescent="0.25">
      <c r="A2114" t="s">
        <v>183</v>
      </c>
      <c r="B2114">
        <v>2094.9499999999998</v>
      </c>
      <c r="C2114">
        <v>2093.16</v>
      </c>
      <c r="D2114">
        <v>2093.09</v>
      </c>
      <c r="E2114">
        <v>2089.87</v>
      </c>
      <c r="F2114">
        <v>139.84200000000001</v>
      </c>
      <c r="G2114">
        <v>0</v>
      </c>
      <c r="H2114">
        <v>358.61</v>
      </c>
      <c r="I2114">
        <v>0</v>
      </c>
      <c r="J2114" s="9">
        <v>6.4075299999999997E-20</v>
      </c>
      <c r="K2114">
        <v>24093.4</v>
      </c>
      <c r="L2114">
        <v>0</v>
      </c>
      <c r="M2114" t="s">
        <v>43</v>
      </c>
    </row>
    <row r="2115" spans="1:25" x14ac:dyDescent="0.25">
      <c r="A2115" t="s">
        <v>183</v>
      </c>
      <c r="B2115">
        <v>2086.39</v>
      </c>
      <c r="C2115">
        <v>2084.7199999999998</v>
      </c>
      <c r="D2115">
        <v>2084.65</v>
      </c>
      <c r="E2115">
        <v>2081.42</v>
      </c>
      <c r="F2115">
        <v>140.755</v>
      </c>
      <c r="G2115">
        <v>0</v>
      </c>
      <c r="H2115">
        <v>355.15300000000002</v>
      </c>
      <c r="I2115">
        <v>0</v>
      </c>
      <c r="J2115" s="9">
        <v>4.1110499999999998E-23</v>
      </c>
      <c r="K2115">
        <v>31038.799999999999</v>
      </c>
      <c r="L2115">
        <v>0</v>
      </c>
      <c r="M2115" t="s">
        <v>43</v>
      </c>
    </row>
    <row r="2116" spans="1:25" x14ac:dyDescent="0.25">
      <c r="A2116" t="s">
        <v>183</v>
      </c>
      <c r="B2116">
        <v>2091.5100000000002</v>
      </c>
      <c r="C2116">
        <v>2089.83</v>
      </c>
      <c r="D2116">
        <v>2089.75</v>
      </c>
      <c r="E2116">
        <v>2086.3000000000002</v>
      </c>
      <c r="F2116">
        <v>139.85599999999999</v>
      </c>
      <c r="G2116">
        <v>0</v>
      </c>
      <c r="H2116">
        <v>357.49299999999999</v>
      </c>
      <c r="I2116">
        <v>0</v>
      </c>
      <c r="J2116" s="9">
        <v>6.3531799999999998E-19</v>
      </c>
      <c r="K2116">
        <v>35237.9</v>
      </c>
      <c r="L2116">
        <v>0</v>
      </c>
      <c r="M2116" t="s">
        <v>43</v>
      </c>
    </row>
    <row r="2117" spans="1:25" x14ac:dyDescent="0.25">
      <c r="A2117" t="s">
        <v>183</v>
      </c>
      <c r="B2117">
        <v>2069.52</v>
      </c>
      <c r="C2117">
        <v>2067.71</v>
      </c>
      <c r="D2117">
        <v>2067.63</v>
      </c>
      <c r="E2117">
        <v>2064.2399999999998</v>
      </c>
      <c r="F2117">
        <v>141.197</v>
      </c>
      <c r="G2117">
        <v>0</v>
      </c>
      <c r="H2117">
        <v>353.411</v>
      </c>
      <c r="I2117">
        <v>0</v>
      </c>
      <c r="J2117" s="9">
        <v>6.6143599999999999E-21</v>
      </c>
      <c r="K2117">
        <v>30911.7</v>
      </c>
      <c r="L2117">
        <v>0</v>
      </c>
      <c r="M2117" t="s">
        <v>43</v>
      </c>
    </row>
    <row r="2118" spans="1:25" x14ac:dyDescent="0.25">
      <c r="A2118" t="s">
        <v>183</v>
      </c>
      <c r="B2118">
        <v>2076.87</v>
      </c>
      <c r="C2118">
        <v>2075.2600000000002</v>
      </c>
      <c r="D2118">
        <v>2075.1799999999998</v>
      </c>
      <c r="E2118">
        <v>2071.77</v>
      </c>
      <c r="F2118">
        <v>140.88900000000001</v>
      </c>
      <c r="G2118">
        <v>0</v>
      </c>
      <c r="H2118">
        <v>356.06900000000002</v>
      </c>
      <c r="I2118">
        <v>0</v>
      </c>
      <c r="J2118" s="9">
        <v>6.2669299999999998E-22</v>
      </c>
      <c r="K2118">
        <v>138937</v>
      </c>
      <c r="L2118">
        <v>0</v>
      </c>
      <c r="M2118" t="s">
        <v>43</v>
      </c>
    </row>
    <row r="2119" spans="1:25" x14ac:dyDescent="0.25">
      <c r="A2119" t="s">
        <v>183</v>
      </c>
      <c r="B2119">
        <v>2089.77</v>
      </c>
      <c r="C2119">
        <v>2088.17</v>
      </c>
      <c r="D2119">
        <v>2088.1</v>
      </c>
      <c r="E2119">
        <v>2084.96</v>
      </c>
      <c r="F2119">
        <v>144.642</v>
      </c>
      <c r="G2119">
        <v>0</v>
      </c>
      <c r="H2119">
        <v>357.68799999999999</v>
      </c>
      <c r="I2119">
        <v>0</v>
      </c>
      <c r="J2119" s="9">
        <v>1.30027E-23</v>
      </c>
      <c r="K2119">
        <v>113506</v>
      </c>
      <c r="L2119">
        <v>0</v>
      </c>
      <c r="M2119" t="s">
        <v>43</v>
      </c>
    </row>
    <row r="2120" spans="1:25" x14ac:dyDescent="0.25">
      <c r="A2120" t="s">
        <v>183</v>
      </c>
      <c r="B2120">
        <v>2083.17</v>
      </c>
      <c r="C2120">
        <v>2081.42</v>
      </c>
      <c r="D2120">
        <v>2081.34</v>
      </c>
      <c r="E2120">
        <v>2078.17</v>
      </c>
      <c r="F2120">
        <v>139.74</v>
      </c>
      <c r="G2120">
        <v>0</v>
      </c>
      <c r="H2120">
        <v>355.09500000000003</v>
      </c>
      <c r="I2120">
        <v>0</v>
      </c>
      <c r="J2120" s="9">
        <v>4.61752E-20</v>
      </c>
      <c r="K2120">
        <v>16813.8</v>
      </c>
      <c r="L2120">
        <v>0</v>
      </c>
      <c r="M2120" t="s">
        <v>43</v>
      </c>
    </row>
    <row r="2121" spans="1:25" x14ac:dyDescent="0.25">
      <c r="A2121" t="s">
        <v>183</v>
      </c>
      <c r="B2121">
        <v>2082.4499999999998</v>
      </c>
      <c r="C2121">
        <v>2080.88</v>
      </c>
      <c r="D2121">
        <v>2080.8200000000002</v>
      </c>
      <c r="E2121">
        <v>2077.66</v>
      </c>
      <c r="F2121">
        <v>141.11500000000001</v>
      </c>
      <c r="G2121">
        <v>0</v>
      </c>
      <c r="H2121">
        <v>358.21899999999999</v>
      </c>
      <c r="I2121">
        <v>0</v>
      </c>
      <c r="J2121" s="9">
        <v>4.7848699999999997E-22</v>
      </c>
      <c r="K2121">
        <v>29084.5</v>
      </c>
      <c r="L2121">
        <v>0</v>
      </c>
      <c r="M2121" t="s">
        <v>43</v>
      </c>
    </row>
    <row r="2122" spans="1:25" x14ac:dyDescent="0.25">
      <c r="A2122" t="s">
        <v>183</v>
      </c>
      <c r="B2122">
        <v>2097.19</v>
      </c>
      <c r="C2122">
        <v>2095.63</v>
      </c>
      <c r="D2122">
        <v>2095.56</v>
      </c>
      <c r="E2122">
        <v>2092.35</v>
      </c>
      <c r="F2122">
        <v>141.22499999999999</v>
      </c>
      <c r="G2122">
        <v>0</v>
      </c>
      <c r="H2122">
        <v>361.47699999999998</v>
      </c>
      <c r="I2122">
        <v>0</v>
      </c>
      <c r="J2122" s="9">
        <v>2.3208099999999999E-21</v>
      </c>
      <c r="K2122">
        <v>33998</v>
      </c>
      <c r="L2122">
        <v>0</v>
      </c>
      <c r="M2122" t="s">
        <v>43</v>
      </c>
    </row>
    <row r="2123" spans="1:25" x14ac:dyDescent="0.25">
      <c r="A2123" t="s">
        <v>183</v>
      </c>
      <c r="B2123">
        <v>2063.56</v>
      </c>
      <c r="C2123">
        <v>2061.8000000000002</v>
      </c>
      <c r="D2123">
        <v>2061.73</v>
      </c>
      <c r="E2123">
        <v>2058.52</v>
      </c>
      <c r="F2123">
        <v>139.399</v>
      </c>
      <c r="G2123">
        <v>0</v>
      </c>
      <c r="H2123">
        <v>352.75099999999998</v>
      </c>
      <c r="I2123">
        <v>0</v>
      </c>
      <c r="J2123" s="9">
        <v>1.14778E-21</v>
      </c>
      <c r="K2123">
        <v>28964.400000000001</v>
      </c>
      <c r="L2123">
        <v>0</v>
      </c>
      <c r="M2123" t="s">
        <v>43</v>
      </c>
    </row>
    <row r="2124" spans="1:25" x14ac:dyDescent="0.25">
      <c r="A2124" t="s">
        <v>183</v>
      </c>
      <c r="B2124">
        <v>2067.69</v>
      </c>
      <c r="C2124">
        <v>2065.9499999999998</v>
      </c>
      <c r="D2124">
        <v>2065.88</v>
      </c>
      <c r="E2124">
        <v>2062.7399999999998</v>
      </c>
      <c r="F2124">
        <v>139.584</v>
      </c>
      <c r="G2124">
        <v>0</v>
      </c>
      <c r="H2124">
        <v>353.00700000000001</v>
      </c>
      <c r="I2124">
        <v>0</v>
      </c>
      <c r="J2124" s="9">
        <v>3.5800599999999998E-20</v>
      </c>
      <c r="K2124">
        <v>33107.4</v>
      </c>
      <c r="L2124">
        <v>0</v>
      </c>
      <c r="M2124" t="s">
        <v>43</v>
      </c>
    </row>
    <row r="2125" spans="1:25" x14ac:dyDescent="0.25">
      <c r="A2125" t="s">
        <v>183</v>
      </c>
      <c r="B2125">
        <v>2086.31</v>
      </c>
      <c r="C2125">
        <v>2084.59</v>
      </c>
      <c r="D2125">
        <v>2084.52</v>
      </c>
      <c r="E2125">
        <v>2081.38</v>
      </c>
      <c r="F2125">
        <v>142.244</v>
      </c>
      <c r="G2125">
        <v>0</v>
      </c>
      <c r="H2125">
        <v>357.69900000000001</v>
      </c>
      <c r="I2125">
        <v>0</v>
      </c>
      <c r="J2125" s="9">
        <v>1.6549900000000001E-19</v>
      </c>
      <c r="K2125">
        <v>28788.400000000001</v>
      </c>
      <c r="L2125">
        <v>0</v>
      </c>
      <c r="M2125" t="s">
        <v>43</v>
      </c>
    </row>
    <row r="2126" spans="1:25" x14ac:dyDescent="0.25">
      <c r="A2126" t="s">
        <v>183</v>
      </c>
      <c r="B2126">
        <v>2072.17</v>
      </c>
      <c r="C2126">
        <v>2070.23</v>
      </c>
      <c r="D2126">
        <v>2070.16</v>
      </c>
      <c r="E2126">
        <v>2067.02</v>
      </c>
      <c r="F2126">
        <v>140.346</v>
      </c>
      <c r="G2126">
        <v>0</v>
      </c>
      <c r="H2126">
        <v>353.90300000000002</v>
      </c>
      <c r="I2126">
        <v>0</v>
      </c>
      <c r="J2126" s="9">
        <v>1.97933E-20</v>
      </c>
      <c r="K2126">
        <v>21700.6</v>
      </c>
      <c r="L2126">
        <v>0</v>
      </c>
      <c r="M2126" t="s">
        <v>43</v>
      </c>
    </row>
    <row r="2127" spans="1:25" x14ac:dyDescent="0.25">
      <c r="A2127" t="s">
        <v>183</v>
      </c>
      <c r="B2127">
        <v>2075.12</v>
      </c>
      <c r="C2127">
        <v>2073.35</v>
      </c>
      <c r="D2127">
        <v>2073.27</v>
      </c>
      <c r="E2127">
        <v>2069.79</v>
      </c>
      <c r="F2127">
        <v>139.744</v>
      </c>
      <c r="G2127">
        <v>0</v>
      </c>
      <c r="H2127">
        <v>356.298</v>
      </c>
      <c r="I2127">
        <v>0</v>
      </c>
      <c r="J2127" s="9">
        <v>1.38074E-20</v>
      </c>
      <c r="K2127">
        <v>50103.199999999997</v>
      </c>
      <c r="L2127">
        <v>0</v>
      </c>
      <c r="M2127" t="s">
        <v>43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183</v>
      </c>
      <c r="B2128">
        <v>2086.88</v>
      </c>
      <c r="C2128">
        <v>2085.17</v>
      </c>
      <c r="D2128">
        <v>2085.08</v>
      </c>
      <c r="E2128">
        <v>2081.5300000000002</v>
      </c>
      <c r="F2128">
        <v>142.696</v>
      </c>
      <c r="G2128">
        <v>0</v>
      </c>
      <c r="H2128">
        <v>357.76100000000002</v>
      </c>
      <c r="I2128">
        <v>0</v>
      </c>
      <c r="J2128" s="9">
        <v>2.8898099999999998E-22</v>
      </c>
      <c r="K2128">
        <v>36537.699999999997</v>
      </c>
      <c r="L2128">
        <v>0</v>
      </c>
      <c r="M2128" t="s">
        <v>43</v>
      </c>
      <c r="R2128">
        <f>AVERAGE(B2079:B2128)</f>
        <v>2076.547</v>
      </c>
      <c r="S2128">
        <f>AVERAGE(C2079:C2128)</f>
        <v>2074.8534000000004</v>
      </c>
      <c r="U2128">
        <f>_xlfn.VAR.P(B2079:B2128)</f>
        <v>134.96777300000045</v>
      </c>
      <c r="V2128">
        <f>_xlfn.VAR.P(C2079:C2128)</f>
        <v>135.14447444000086</v>
      </c>
      <c r="X2128">
        <f>1.96*SQRT(U2128)/50</f>
        <v>0.45540847456181655</v>
      </c>
      <c r="Y2128">
        <f>1.96*SQRT(V2128)/50</f>
        <v>0.45570649019240761</v>
      </c>
    </row>
    <row r="2129" spans="1:9" x14ac:dyDescent="0.25">
      <c r="A2129" t="s">
        <v>184</v>
      </c>
      <c r="B2129">
        <v>103991.45940000001</v>
      </c>
      <c r="C2129" t="s">
        <v>37</v>
      </c>
    </row>
    <row r="2130" spans="1:9" x14ac:dyDescent="0.25">
      <c r="A2130" t="s">
        <v>185</v>
      </c>
      <c r="B2130">
        <v>1236.18</v>
      </c>
      <c r="C2130">
        <v>1207.58</v>
      </c>
      <c r="D2130">
        <v>1185.08</v>
      </c>
      <c r="E2130">
        <v>1179.68</v>
      </c>
      <c r="F2130">
        <v>137.34200000000001</v>
      </c>
      <c r="G2130" s="9">
        <v>1.4336500000000001E-19</v>
      </c>
      <c r="H2130">
        <v>24485.7</v>
      </c>
      <c r="I2130">
        <v>2128391026</v>
      </c>
    </row>
    <row r="2131" spans="1:9" x14ac:dyDescent="0.25">
      <c r="A2131" t="s">
        <v>185</v>
      </c>
      <c r="B2131">
        <v>1007.86</v>
      </c>
      <c r="C2131">
        <v>998.89</v>
      </c>
      <c r="D2131">
        <v>978.005</v>
      </c>
      <c r="E2131">
        <v>974.46600000000001</v>
      </c>
      <c r="F2131">
        <v>137.69999999999999</v>
      </c>
      <c r="G2131" s="9">
        <v>3.7102799999999999E-25</v>
      </c>
      <c r="H2131">
        <v>74262.399999999994</v>
      </c>
      <c r="I2131">
        <v>2128391026</v>
      </c>
    </row>
    <row r="2132" spans="1:9" x14ac:dyDescent="0.25">
      <c r="A2132" t="s">
        <v>185</v>
      </c>
      <c r="B2132">
        <v>1018.12</v>
      </c>
      <c r="C2132">
        <v>1009.46</v>
      </c>
      <c r="D2132">
        <v>985.88</v>
      </c>
      <c r="E2132">
        <v>981.94</v>
      </c>
      <c r="F2132">
        <v>138.203</v>
      </c>
      <c r="G2132" s="9">
        <v>7.2285199999999997E-24</v>
      </c>
      <c r="H2132">
        <v>46555.8</v>
      </c>
      <c r="I2132">
        <v>2128391026</v>
      </c>
    </row>
    <row r="2133" spans="1:9" x14ac:dyDescent="0.25">
      <c r="A2133" t="s">
        <v>185</v>
      </c>
      <c r="B2133">
        <v>1028.07</v>
      </c>
      <c r="C2133">
        <v>1017.39</v>
      </c>
      <c r="D2133">
        <v>990.73299999999995</v>
      </c>
      <c r="E2133">
        <v>986.072</v>
      </c>
      <c r="F2133">
        <v>137.34700000000001</v>
      </c>
      <c r="G2133" s="9">
        <v>1.02983E-23</v>
      </c>
      <c r="H2133">
        <v>112791</v>
      </c>
      <c r="I2133">
        <v>2128391026</v>
      </c>
    </row>
    <row r="2134" spans="1:9" x14ac:dyDescent="0.25">
      <c r="A2134" t="s">
        <v>185</v>
      </c>
      <c r="B2134">
        <v>1041.8499999999999</v>
      </c>
      <c r="C2134">
        <v>1033.08</v>
      </c>
      <c r="D2134">
        <v>1005.04</v>
      </c>
      <c r="E2134">
        <v>999.82799999999997</v>
      </c>
      <c r="F2134">
        <v>149.96700000000001</v>
      </c>
      <c r="G2134" s="9">
        <v>4.4785299999999996E-22</v>
      </c>
      <c r="H2134">
        <v>38412.800000000003</v>
      </c>
      <c r="I2134">
        <v>2128391026</v>
      </c>
    </row>
    <row r="2135" spans="1:9" x14ac:dyDescent="0.25">
      <c r="A2135" t="s">
        <v>185</v>
      </c>
      <c r="B2135">
        <v>1010.26</v>
      </c>
      <c r="C2135">
        <v>1001.11</v>
      </c>
      <c r="D2135">
        <v>979.53599999999994</v>
      </c>
      <c r="E2135">
        <v>975.93200000000002</v>
      </c>
      <c r="F2135">
        <v>137.614</v>
      </c>
      <c r="G2135" s="9">
        <v>1.25075E-21</v>
      </c>
      <c r="H2135">
        <v>48037.3</v>
      </c>
      <c r="I2135">
        <v>2128391026</v>
      </c>
    </row>
    <row r="2136" spans="1:9" x14ac:dyDescent="0.25">
      <c r="A2136" t="s">
        <v>185</v>
      </c>
      <c r="B2136">
        <v>1012.61</v>
      </c>
      <c r="C2136">
        <v>1003.71</v>
      </c>
      <c r="D2136">
        <v>981.58100000000002</v>
      </c>
      <c r="E2136">
        <v>977.65599999999995</v>
      </c>
      <c r="F2136">
        <v>136.43</v>
      </c>
      <c r="G2136" s="9">
        <v>7.5649299999999995E-26</v>
      </c>
      <c r="H2136">
        <v>70242</v>
      </c>
      <c r="I2136">
        <v>2128391026</v>
      </c>
    </row>
    <row r="2137" spans="1:9" x14ac:dyDescent="0.25">
      <c r="A2137" t="s">
        <v>185</v>
      </c>
      <c r="B2137">
        <v>1021.77</v>
      </c>
      <c r="C2137">
        <v>1012.8</v>
      </c>
      <c r="D2137">
        <v>988.41700000000003</v>
      </c>
      <c r="E2137">
        <v>984.11199999999997</v>
      </c>
      <c r="F2137">
        <v>139.18299999999999</v>
      </c>
      <c r="G2137" s="9">
        <v>1.5113800000000001E-24</v>
      </c>
      <c r="H2137">
        <v>55475.5</v>
      </c>
      <c r="I2137">
        <v>2128391026</v>
      </c>
    </row>
    <row r="2138" spans="1:9" x14ac:dyDescent="0.25">
      <c r="A2138" t="s">
        <v>185</v>
      </c>
      <c r="B2138">
        <v>1010.58</v>
      </c>
      <c r="C2138">
        <v>1001.99</v>
      </c>
      <c r="D2138">
        <v>980.01700000000005</v>
      </c>
      <c r="E2138">
        <v>976.35199999999998</v>
      </c>
      <c r="F2138">
        <v>139.44200000000001</v>
      </c>
      <c r="G2138" s="9">
        <v>2.8234699999999999E-22</v>
      </c>
      <c r="H2138">
        <v>22298.3</v>
      </c>
      <c r="I2138">
        <v>2128391026</v>
      </c>
    </row>
    <row r="2139" spans="1:9" x14ac:dyDescent="0.25">
      <c r="A2139" t="s">
        <v>185</v>
      </c>
      <c r="B2139">
        <v>1024.8900000000001</v>
      </c>
      <c r="C2139">
        <v>1016.11</v>
      </c>
      <c r="D2139">
        <v>991.096</v>
      </c>
      <c r="E2139">
        <v>986.36</v>
      </c>
      <c r="F2139">
        <v>137.541</v>
      </c>
      <c r="G2139" s="9">
        <v>1.0439899999999999E-21</v>
      </c>
      <c r="H2139">
        <v>41002.400000000001</v>
      </c>
      <c r="I2139">
        <v>2128391026</v>
      </c>
    </row>
    <row r="2140" spans="1:9" x14ac:dyDescent="0.25">
      <c r="A2140" t="s">
        <v>185</v>
      </c>
      <c r="B2140">
        <v>1032.1199999999999</v>
      </c>
      <c r="C2140">
        <v>1023.35</v>
      </c>
      <c r="D2140">
        <v>999.12699999999995</v>
      </c>
      <c r="E2140">
        <v>995.47400000000005</v>
      </c>
      <c r="F2140">
        <v>152.07499999999999</v>
      </c>
      <c r="G2140" s="9">
        <v>2.4750100000000001E-20</v>
      </c>
      <c r="H2140">
        <v>103892</v>
      </c>
      <c r="I2140">
        <v>2128391026</v>
      </c>
    </row>
    <row r="2141" spans="1:9" x14ac:dyDescent="0.25">
      <c r="A2141" t="s">
        <v>185</v>
      </c>
      <c r="B2141">
        <v>1014.8</v>
      </c>
      <c r="C2141">
        <v>1005.63</v>
      </c>
      <c r="D2141">
        <v>982.49699999999996</v>
      </c>
      <c r="E2141">
        <v>978.49400000000003</v>
      </c>
      <c r="F2141">
        <v>137.273</v>
      </c>
      <c r="G2141" s="9">
        <v>1.6040599999999999E-19</v>
      </c>
      <c r="H2141">
        <v>77784.5</v>
      </c>
      <c r="I2141">
        <v>2128391026</v>
      </c>
    </row>
    <row r="2142" spans="1:9" x14ac:dyDescent="0.25">
      <c r="A2142" t="s">
        <v>185</v>
      </c>
      <c r="B2142">
        <v>1013.66</v>
      </c>
      <c r="C2142">
        <v>1004.41</v>
      </c>
      <c r="D2142">
        <v>981.64400000000001</v>
      </c>
      <c r="E2142">
        <v>977.68299999999999</v>
      </c>
      <c r="F2142">
        <v>136.08699999999999</v>
      </c>
      <c r="G2142" s="9">
        <v>1.5989999999999999E-20</v>
      </c>
      <c r="H2142">
        <v>27125.9</v>
      </c>
      <c r="I2142">
        <v>2128391026</v>
      </c>
    </row>
    <row r="2143" spans="1:9" x14ac:dyDescent="0.25">
      <c r="A2143" t="s">
        <v>185</v>
      </c>
      <c r="B2143">
        <v>1025.25</v>
      </c>
      <c r="C2143">
        <v>1016.07</v>
      </c>
      <c r="D2143">
        <v>989.53</v>
      </c>
      <c r="E2143">
        <v>984.16200000000003</v>
      </c>
      <c r="F2143">
        <v>136.02000000000001</v>
      </c>
      <c r="G2143" s="9">
        <v>2.6713400000000002E-19</v>
      </c>
      <c r="H2143">
        <v>30048.2</v>
      </c>
      <c r="I2143">
        <v>2128391026</v>
      </c>
    </row>
    <row r="2144" spans="1:9" x14ac:dyDescent="0.25">
      <c r="A2144" t="s">
        <v>185</v>
      </c>
      <c r="B2144">
        <v>1013.65</v>
      </c>
      <c r="C2144">
        <v>1004.66</v>
      </c>
      <c r="D2144">
        <v>981.96299999999997</v>
      </c>
      <c r="E2144">
        <v>977.51900000000001</v>
      </c>
      <c r="F2144">
        <v>136.601</v>
      </c>
      <c r="G2144" s="9">
        <v>8.8076199999999994E-22</v>
      </c>
      <c r="H2144">
        <v>50346.5</v>
      </c>
      <c r="I2144">
        <v>2128391026</v>
      </c>
    </row>
    <row r="2145" spans="1:9" x14ac:dyDescent="0.25">
      <c r="A2145" t="s">
        <v>185</v>
      </c>
      <c r="B2145">
        <v>1014.67</v>
      </c>
      <c r="C2145">
        <v>1005.76</v>
      </c>
      <c r="D2145">
        <v>984.19899999999996</v>
      </c>
      <c r="E2145">
        <v>980.26700000000005</v>
      </c>
      <c r="F2145">
        <v>137.83500000000001</v>
      </c>
      <c r="G2145" s="9">
        <v>1.4395100000000001E-25</v>
      </c>
      <c r="H2145">
        <v>23324.7</v>
      </c>
      <c r="I2145">
        <v>2128391026</v>
      </c>
    </row>
    <row r="2146" spans="1:9" x14ac:dyDescent="0.25">
      <c r="A2146" t="s">
        <v>185</v>
      </c>
      <c r="B2146">
        <v>1030.28</v>
      </c>
      <c r="C2146">
        <v>1021.09</v>
      </c>
      <c r="D2146">
        <v>997.36500000000001</v>
      </c>
      <c r="E2146">
        <v>993.16499999999996</v>
      </c>
      <c r="F2146">
        <v>151.80099999999999</v>
      </c>
      <c r="G2146" s="9">
        <v>1.1164E-23</v>
      </c>
      <c r="H2146">
        <v>44124.1</v>
      </c>
      <c r="I2146">
        <v>2128391026</v>
      </c>
    </row>
    <row r="2147" spans="1:9" x14ac:dyDescent="0.25">
      <c r="A2147" t="s">
        <v>185</v>
      </c>
      <c r="B2147">
        <v>1012.85</v>
      </c>
      <c r="C2147">
        <v>1003.83</v>
      </c>
      <c r="D2147">
        <v>980.99099999999999</v>
      </c>
      <c r="E2147">
        <v>977.03499999999997</v>
      </c>
      <c r="F2147">
        <v>136.63900000000001</v>
      </c>
      <c r="G2147" s="9">
        <v>1.35918E-20</v>
      </c>
      <c r="H2147">
        <v>40137.599999999999</v>
      </c>
      <c r="I2147">
        <v>2128391026</v>
      </c>
    </row>
    <row r="2148" spans="1:9" x14ac:dyDescent="0.25">
      <c r="A2148" t="s">
        <v>185</v>
      </c>
      <c r="B2148">
        <v>1021.95</v>
      </c>
      <c r="C2148">
        <v>1012.88</v>
      </c>
      <c r="D2148">
        <v>986.66300000000001</v>
      </c>
      <c r="E2148">
        <v>981.83900000000006</v>
      </c>
      <c r="F2148">
        <v>135.98500000000001</v>
      </c>
      <c r="G2148" s="9">
        <v>2.1080599999999999E-23</v>
      </c>
      <c r="H2148" t="s">
        <v>221</v>
      </c>
      <c r="I2148">
        <v>2128391026</v>
      </c>
    </row>
    <row r="2149" spans="1:9" x14ac:dyDescent="0.25">
      <c r="A2149" t="s">
        <v>185</v>
      </c>
      <c r="B2149">
        <v>1019.72</v>
      </c>
      <c r="C2149">
        <v>1010.45</v>
      </c>
      <c r="D2149">
        <v>985.53599999999994</v>
      </c>
      <c r="E2149">
        <v>980.50699999999995</v>
      </c>
      <c r="F2149">
        <v>136.136</v>
      </c>
      <c r="G2149" s="9">
        <v>9.5298499999999996E-21</v>
      </c>
      <c r="H2149">
        <v>55737.599999999999</v>
      </c>
      <c r="I2149">
        <v>2128391026</v>
      </c>
    </row>
    <row r="2150" spans="1:9" x14ac:dyDescent="0.25">
      <c r="A2150" t="s">
        <v>185</v>
      </c>
      <c r="B2150">
        <v>1010.58</v>
      </c>
      <c r="C2150">
        <v>1002.24</v>
      </c>
      <c r="D2150">
        <v>979.60900000000004</v>
      </c>
      <c r="E2150">
        <v>975.67100000000005</v>
      </c>
      <c r="F2150">
        <v>135.49199999999999</v>
      </c>
      <c r="G2150" s="9">
        <v>2.36663E-21</v>
      </c>
      <c r="H2150">
        <v>138958</v>
      </c>
      <c r="I2150">
        <v>2128391026</v>
      </c>
    </row>
    <row r="2151" spans="1:9" x14ac:dyDescent="0.25">
      <c r="A2151" t="s">
        <v>185</v>
      </c>
      <c r="B2151">
        <v>1052.22</v>
      </c>
      <c r="C2151">
        <v>1043.55</v>
      </c>
      <c r="D2151">
        <v>1012.48</v>
      </c>
      <c r="E2151">
        <v>1006.14</v>
      </c>
      <c r="F2151">
        <v>150.779</v>
      </c>
      <c r="G2151" s="9">
        <v>2.0187900000000001E-23</v>
      </c>
      <c r="H2151">
        <v>59501.7</v>
      </c>
      <c r="I2151">
        <v>2128391026</v>
      </c>
    </row>
    <row r="2152" spans="1:9" x14ac:dyDescent="0.25">
      <c r="A2152" t="s">
        <v>185</v>
      </c>
      <c r="B2152">
        <v>1023.3</v>
      </c>
      <c r="C2152">
        <v>1014.88</v>
      </c>
      <c r="D2152">
        <v>989.59400000000005</v>
      </c>
      <c r="E2152">
        <v>983.97799999999995</v>
      </c>
      <c r="F2152">
        <v>137.01</v>
      </c>
      <c r="G2152" s="9">
        <v>5.1052199999999998E-21</v>
      </c>
      <c r="H2152">
        <v>35441.5</v>
      </c>
      <c r="I2152">
        <v>2128391026</v>
      </c>
    </row>
    <row r="2153" spans="1:9" x14ac:dyDescent="0.25">
      <c r="A2153" t="s">
        <v>185</v>
      </c>
      <c r="B2153">
        <v>1040.1600000000001</v>
      </c>
      <c r="C2153">
        <v>1030.98</v>
      </c>
      <c r="D2153">
        <v>1000.14</v>
      </c>
      <c r="E2153">
        <v>994.21199999999999</v>
      </c>
      <c r="F2153">
        <v>138.34</v>
      </c>
      <c r="G2153" s="9">
        <v>7.5639399999999998E-22</v>
      </c>
      <c r="H2153">
        <v>33058.300000000003</v>
      </c>
      <c r="I2153">
        <v>2128391026</v>
      </c>
    </row>
    <row r="2154" spans="1:9" x14ac:dyDescent="0.25">
      <c r="A2154" t="s">
        <v>185</v>
      </c>
      <c r="B2154">
        <v>1023.44</v>
      </c>
      <c r="C2154">
        <v>1014.21</v>
      </c>
      <c r="D2154">
        <v>988.66099999999994</v>
      </c>
      <c r="E2154">
        <v>983.46299999999997</v>
      </c>
      <c r="F2154">
        <v>136.77000000000001</v>
      </c>
      <c r="G2154" s="9">
        <v>8.4577599999999999E-21</v>
      </c>
      <c r="H2154">
        <v>52758.7</v>
      </c>
      <c r="I2154">
        <v>2128391026</v>
      </c>
    </row>
    <row r="2155" spans="1:9" x14ac:dyDescent="0.25">
      <c r="A2155" t="s">
        <v>185</v>
      </c>
      <c r="B2155">
        <v>1006.6</v>
      </c>
      <c r="C2155">
        <v>997.351</v>
      </c>
      <c r="D2155">
        <v>976.22900000000004</v>
      </c>
      <c r="E2155">
        <v>972.11599999999999</v>
      </c>
      <c r="F2155">
        <v>135.20500000000001</v>
      </c>
      <c r="G2155" s="9">
        <v>6.3320799999999997E-25</v>
      </c>
      <c r="H2155">
        <v>18713.2</v>
      </c>
      <c r="I2155">
        <v>2128391026</v>
      </c>
    </row>
    <row r="2156" spans="1:9" x14ac:dyDescent="0.25">
      <c r="A2156" t="s">
        <v>185</v>
      </c>
      <c r="B2156">
        <v>1011.07</v>
      </c>
      <c r="C2156">
        <v>1002.03</v>
      </c>
      <c r="D2156">
        <v>978.91800000000001</v>
      </c>
      <c r="E2156">
        <v>974.67600000000004</v>
      </c>
      <c r="F2156">
        <v>134.73099999999999</v>
      </c>
      <c r="G2156" s="9">
        <v>5.2943499999999997E-21</v>
      </c>
      <c r="H2156">
        <v>71700.7</v>
      </c>
      <c r="I2156">
        <v>2128391026</v>
      </c>
    </row>
    <row r="2157" spans="1:9" x14ac:dyDescent="0.25">
      <c r="A2157" t="s">
        <v>185</v>
      </c>
      <c r="B2157">
        <v>1018.76</v>
      </c>
      <c r="C2157">
        <v>1009.39</v>
      </c>
      <c r="D2157">
        <v>986.94299999999998</v>
      </c>
      <c r="E2157">
        <v>982.22699999999998</v>
      </c>
      <c r="F2157">
        <v>140.00200000000001</v>
      </c>
      <c r="G2157" s="9">
        <v>3.5389E-22</v>
      </c>
      <c r="H2157">
        <v>45499.5</v>
      </c>
      <c r="I2157">
        <v>2128391026</v>
      </c>
    </row>
    <row r="2158" spans="1:9" x14ac:dyDescent="0.25">
      <c r="A2158" t="s">
        <v>185</v>
      </c>
      <c r="B2158">
        <v>1015.65</v>
      </c>
      <c r="C2158">
        <v>1007.08</v>
      </c>
      <c r="D2158">
        <v>982.95600000000002</v>
      </c>
      <c r="E2158">
        <v>978.59900000000005</v>
      </c>
      <c r="F2158">
        <v>135.357</v>
      </c>
      <c r="G2158" s="9">
        <v>4.87153E-22</v>
      </c>
      <c r="H2158">
        <v>23602.3</v>
      </c>
      <c r="I2158">
        <v>2128391026</v>
      </c>
    </row>
    <row r="2159" spans="1:9" x14ac:dyDescent="0.25">
      <c r="A2159" t="s">
        <v>185</v>
      </c>
      <c r="B2159">
        <v>1035.26</v>
      </c>
      <c r="C2159">
        <v>1026.6600000000001</v>
      </c>
      <c r="D2159">
        <v>998.553</v>
      </c>
      <c r="E2159">
        <v>993.06500000000005</v>
      </c>
      <c r="F2159">
        <v>140.82</v>
      </c>
      <c r="G2159" s="9">
        <v>1.7768500000000001E-19</v>
      </c>
      <c r="H2159">
        <v>33831.599999999999</v>
      </c>
      <c r="I2159">
        <v>2128391026</v>
      </c>
    </row>
    <row r="2160" spans="1:9" x14ac:dyDescent="0.25">
      <c r="A2160" t="s">
        <v>185</v>
      </c>
      <c r="B2160">
        <v>1003.07</v>
      </c>
      <c r="C2160">
        <v>994.27700000000004</v>
      </c>
      <c r="D2160">
        <v>974.15899999999999</v>
      </c>
      <c r="E2160">
        <v>970.55700000000002</v>
      </c>
      <c r="F2160">
        <v>135.749</v>
      </c>
      <c r="G2160" s="9">
        <v>1.9117200000000001E-21</v>
      </c>
      <c r="H2160">
        <v>34561.5</v>
      </c>
      <c r="I2160">
        <v>2128391026</v>
      </c>
    </row>
    <row r="2161" spans="1:9" x14ac:dyDescent="0.25">
      <c r="A2161" t="s">
        <v>185</v>
      </c>
      <c r="B2161">
        <v>1021.09</v>
      </c>
      <c r="C2161">
        <v>1012.52</v>
      </c>
      <c r="D2161">
        <v>992.27200000000005</v>
      </c>
      <c r="E2161">
        <v>988.755</v>
      </c>
      <c r="F2161">
        <v>152.13200000000001</v>
      </c>
      <c r="G2161" s="9">
        <v>3.4244899999999998E-22</v>
      </c>
      <c r="H2161">
        <v>39680.400000000001</v>
      </c>
      <c r="I2161">
        <v>2128391026</v>
      </c>
    </row>
    <row r="2162" spans="1:9" x14ac:dyDescent="0.25">
      <c r="A2162" t="s">
        <v>185</v>
      </c>
      <c r="B2162">
        <v>1031.01</v>
      </c>
      <c r="C2162">
        <v>1022.49</v>
      </c>
      <c r="D2162">
        <v>995.47500000000002</v>
      </c>
      <c r="E2162">
        <v>990.00900000000001</v>
      </c>
      <c r="F2162">
        <v>137.30799999999999</v>
      </c>
      <c r="G2162" s="9">
        <v>1.1774699999999999E-20</v>
      </c>
      <c r="H2162">
        <v>44477.7</v>
      </c>
      <c r="I2162">
        <v>2128391026</v>
      </c>
    </row>
    <row r="2163" spans="1:9" x14ac:dyDescent="0.25">
      <c r="A2163" t="s">
        <v>185</v>
      </c>
      <c r="B2163">
        <v>1024.1199999999999</v>
      </c>
      <c r="C2163">
        <v>1013.87</v>
      </c>
      <c r="D2163">
        <v>989.54300000000001</v>
      </c>
      <c r="E2163">
        <v>984.76700000000005</v>
      </c>
      <c r="F2163">
        <v>137.63800000000001</v>
      </c>
      <c r="G2163" s="9">
        <v>4.2212100000000002E-27</v>
      </c>
      <c r="H2163">
        <v>37880.300000000003</v>
      </c>
      <c r="I2163">
        <v>2128391026</v>
      </c>
    </row>
    <row r="2164" spans="1:9" x14ac:dyDescent="0.25">
      <c r="A2164" t="s">
        <v>185</v>
      </c>
      <c r="B2164">
        <v>1023.92</v>
      </c>
      <c r="C2164">
        <v>1013.83</v>
      </c>
      <c r="D2164">
        <v>989.35299999999995</v>
      </c>
      <c r="E2164">
        <v>984.65</v>
      </c>
      <c r="F2164">
        <v>137.30500000000001</v>
      </c>
      <c r="G2164" s="9">
        <v>8.3337100000000009E-25</v>
      </c>
      <c r="H2164">
        <v>46431</v>
      </c>
      <c r="I2164">
        <v>2128391026</v>
      </c>
    </row>
    <row r="2165" spans="1:9" x14ac:dyDescent="0.25">
      <c r="A2165" t="s">
        <v>185</v>
      </c>
      <c r="B2165">
        <v>1033.95</v>
      </c>
      <c r="C2165">
        <v>1024.56</v>
      </c>
      <c r="D2165">
        <v>996.75</v>
      </c>
      <c r="E2165">
        <v>991.173</v>
      </c>
      <c r="F2165">
        <v>137.64500000000001</v>
      </c>
      <c r="G2165" s="9">
        <v>1.5922499999999999E-22</v>
      </c>
      <c r="H2165">
        <v>52198.7</v>
      </c>
      <c r="I2165">
        <v>2128391026</v>
      </c>
    </row>
    <row r="2166" spans="1:9" x14ac:dyDescent="0.25">
      <c r="A2166" t="s">
        <v>185</v>
      </c>
      <c r="B2166">
        <v>1062.44</v>
      </c>
      <c r="C2166">
        <v>1052.97</v>
      </c>
      <c r="D2166">
        <v>1020.41</v>
      </c>
      <c r="E2166">
        <v>1013.74</v>
      </c>
      <c r="F2166">
        <v>152.114</v>
      </c>
      <c r="G2166" s="9">
        <v>4.2222799999999999E-20</v>
      </c>
      <c r="H2166">
        <v>29116.3</v>
      </c>
      <c r="I2166">
        <v>2128391026</v>
      </c>
    </row>
    <row r="2167" spans="1:9" x14ac:dyDescent="0.25">
      <c r="A2167" t="s">
        <v>185</v>
      </c>
      <c r="B2167">
        <v>1036.83</v>
      </c>
      <c r="C2167">
        <v>1028.3</v>
      </c>
      <c r="D2167">
        <v>998.17200000000003</v>
      </c>
      <c r="E2167">
        <v>992.29</v>
      </c>
      <c r="F2167">
        <v>136.88300000000001</v>
      </c>
      <c r="G2167" s="9">
        <v>8.60078E-20</v>
      </c>
      <c r="H2167">
        <v>65756.899999999994</v>
      </c>
      <c r="I2167">
        <v>2128391026</v>
      </c>
    </row>
    <row r="2168" spans="1:9" x14ac:dyDescent="0.25">
      <c r="A2168" t="s">
        <v>185</v>
      </c>
      <c r="B2168">
        <v>1027.8900000000001</v>
      </c>
      <c r="C2168">
        <v>1018.38</v>
      </c>
      <c r="D2168">
        <v>991.245</v>
      </c>
      <c r="E2168">
        <v>986.03200000000004</v>
      </c>
      <c r="F2168">
        <v>136.11199999999999</v>
      </c>
      <c r="G2168" s="9">
        <v>8.6013700000000001E-21</v>
      </c>
      <c r="H2168" t="s">
        <v>221</v>
      </c>
      <c r="I2168">
        <v>2128391026</v>
      </c>
    </row>
    <row r="2169" spans="1:9" x14ac:dyDescent="0.25">
      <c r="A2169" t="s">
        <v>185</v>
      </c>
      <c r="B2169">
        <v>1014.72</v>
      </c>
      <c r="C2169">
        <v>1005.55</v>
      </c>
      <c r="D2169">
        <v>982.93899999999996</v>
      </c>
      <c r="E2169">
        <v>978.57799999999997</v>
      </c>
      <c r="F2169">
        <v>135.41900000000001</v>
      </c>
      <c r="G2169" s="9">
        <v>6.9226600000000004E-22</v>
      </c>
      <c r="H2169">
        <v>44798.2</v>
      </c>
      <c r="I2169">
        <v>2128391026</v>
      </c>
    </row>
    <row r="2170" spans="1:9" x14ac:dyDescent="0.25">
      <c r="A2170" t="s">
        <v>185</v>
      </c>
      <c r="B2170">
        <v>1014.3</v>
      </c>
      <c r="C2170">
        <v>1005.08</v>
      </c>
      <c r="D2170">
        <v>981.52</v>
      </c>
      <c r="E2170">
        <v>977.18499999999995</v>
      </c>
      <c r="F2170">
        <v>134.88200000000001</v>
      </c>
      <c r="G2170" s="9">
        <v>3.3020999999999999E-22</v>
      </c>
      <c r="H2170">
        <v>63508.9</v>
      </c>
      <c r="I2170">
        <v>2128391026</v>
      </c>
    </row>
    <row r="2171" spans="1:9" x14ac:dyDescent="0.25">
      <c r="A2171" t="s">
        <v>185</v>
      </c>
      <c r="B2171">
        <v>1040.52</v>
      </c>
      <c r="C2171">
        <v>1031.78</v>
      </c>
      <c r="D2171">
        <v>1006.81</v>
      </c>
      <c r="E2171">
        <v>1002.09</v>
      </c>
      <c r="F2171">
        <v>153.983</v>
      </c>
      <c r="G2171" s="9">
        <v>4.1981099999999997E-20</v>
      </c>
      <c r="H2171">
        <v>98443.6</v>
      </c>
      <c r="I2171">
        <v>2128391026</v>
      </c>
    </row>
    <row r="2172" spans="1:9" x14ac:dyDescent="0.25">
      <c r="A2172" t="s">
        <v>185</v>
      </c>
      <c r="B2172">
        <v>1030.67</v>
      </c>
      <c r="C2172">
        <v>1022.08</v>
      </c>
      <c r="D2172">
        <v>999.12099999999998</v>
      </c>
      <c r="E2172">
        <v>995.06</v>
      </c>
      <c r="F2172">
        <v>152.06299999999999</v>
      </c>
      <c r="G2172" s="9">
        <v>3.6442600000000004E-21</v>
      </c>
      <c r="H2172">
        <v>34114.300000000003</v>
      </c>
      <c r="I2172">
        <v>2128391026</v>
      </c>
    </row>
    <row r="2173" spans="1:9" x14ac:dyDescent="0.25">
      <c r="A2173" t="s">
        <v>185</v>
      </c>
      <c r="B2173">
        <v>1018.75</v>
      </c>
      <c r="C2173">
        <v>1010.09</v>
      </c>
      <c r="D2173">
        <v>987.15800000000002</v>
      </c>
      <c r="E2173">
        <v>983.29</v>
      </c>
      <c r="F2173">
        <v>136.72399999999999</v>
      </c>
      <c r="G2173" s="9">
        <v>1.0031800000000001E-20</v>
      </c>
      <c r="H2173" t="s">
        <v>221</v>
      </c>
      <c r="I2173">
        <v>2128391026</v>
      </c>
    </row>
    <row r="2174" spans="1:9" x14ac:dyDescent="0.25">
      <c r="A2174" t="s">
        <v>185</v>
      </c>
      <c r="B2174">
        <v>1016.44</v>
      </c>
      <c r="C2174">
        <v>1007.44</v>
      </c>
      <c r="D2174">
        <v>986.49900000000002</v>
      </c>
      <c r="E2174">
        <v>982.39300000000003</v>
      </c>
      <c r="F2174">
        <v>139.559</v>
      </c>
      <c r="G2174" s="9">
        <v>3.3088200000000001E-21</v>
      </c>
      <c r="H2174">
        <v>39185</v>
      </c>
      <c r="I2174">
        <v>2128391026</v>
      </c>
    </row>
    <row r="2175" spans="1:9" x14ac:dyDescent="0.25">
      <c r="A2175" t="s">
        <v>185</v>
      </c>
      <c r="B2175">
        <v>1018.53</v>
      </c>
      <c r="C2175">
        <v>1009.8</v>
      </c>
      <c r="D2175">
        <v>987.49300000000005</v>
      </c>
      <c r="E2175">
        <v>983.18100000000004</v>
      </c>
      <c r="F2175">
        <v>138.19399999999999</v>
      </c>
      <c r="G2175" s="9">
        <v>1.1827E-21</v>
      </c>
      <c r="H2175">
        <v>24703.599999999999</v>
      </c>
      <c r="I2175">
        <v>2128391026</v>
      </c>
    </row>
    <row r="2176" spans="1:9" x14ac:dyDescent="0.25">
      <c r="A2176" t="s">
        <v>185</v>
      </c>
      <c r="B2176">
        <v>1044.25</v>
      </c>
      <c r="C2176">
        <v>1035.3399999999999</v>
      </c>
      <c r="D2176">
        <v>1008.49</v>
      </c>
      <c r="E2176">
        <v>1004.6</v>
      </c>
      <c r="F2176">
        <v>151.65799999999999</v>
      </c>
      <c r="G2176" s="9">
        <v>2.7897700000000002E-21</v>
      </c>
      <c r="H2176">
        <v>32834.199999999997</v>
      </c>
      <c r="I2176">
        <v>2128391026</v>
      </c>
    </row>
    <row r="2177" spans="1:25" x14ac:dyDescent="0.25">
      <c r="A2177" t="s">
        <v>185</v>
      </c>
      <c r="B2177">
        <v>1021.96</v>
      </c>
      <c r="C2177">
        <v>1013.19</v>
      </c>
      <c r="D2177">
        <v>989.54399999999998</v>
      </c>
      <c r="E2177">
        <v>985.54200000000003</v>
      </c>
      <c r="F2177">
        <v>139.51599999999999</v>
      </c>
      <c r="G2177" s="9">
        <v>4.1935499999999997E-20</v>
      </c>
      <c r="H2177">
        <v>117048</v>
      </c>
      <c r="I2177">
        <v>2128391026</v>
      </c>
    </row>
    <row r="2178" spans="1:25" x14ac:dyDescent="0.25">
      <c r="A2178" t="s">
        <v>185</v>
      </c>
      <c r="B2178">
        <v>1022.84</v>
      </c>
      <c r="C2178">
        <v>1013.73</v>
      </c>
      <c r="D2178">
        <v>990.62199999999996</v>
      </c>
      <c r="E2178">
        <v>986.56200000000001</v>
      </c>
      <c r="F2178">
        <v>140.077</v>
      </c>
      <c r="G2178" s="9">
        <v>3.1819200000000002E-23</v>
      </c>
      <c r="H2178">
        <v>35983.699999999997</v>
      </c>
      <c r="I2178">
        <v>2128391026</v>
      </c>
    </row>
    <row r="2179" spans="1:25" x14ac:dyDescent="0.25">
      <c r="A2179" t="s">
        <v>185</v>
      </c>
      <c r="B2179">
        <v>1019.88</v>
      </c>
      <c r="C2179">
        <v>1011.34</v>
      </c>
      <c r="D2179">
        <v>988.01300000000003</v>
      </c>
      <c r="E2179">
        <v>984.00199999999995</v>
      </c>
      <c r="F2179">
        <v>138.065</v>
      </c>
      <c r="G2179" s="9">
        <v>5.4089800000000001E-20</v>
      </c>
      <c r="H2179">
        <v>69849.7</v>
      </c>
      <c r="I2179">
        <v>2128391026</v>
      </c>
    </row>
    <row r="2180" spans="1:25" x14ac:dyDescent="0.25">
      <c r="A2180" t="s">
        <v>185</v>
      </c>
      <c r="B2180">
        <v>1038.56</v>
      </c>
      <c r="C2180">
        <v>1029.6600000000001</v>
      </c>
      <c r="D2180">
        <v>1005.26</v>
      </c>
      <c r="E2180">
        <v>1001.03</v>
      </c>
      <c r="F2180">
        <v>155.691</v>
      </c>
      <c r="G2180" s="9">
        <v>2.7498499999999998E-22</v>
      </c>
      <c r="H2180">
        <v>29975.4</v>
      </c>
      <c r="I2180">
        <v>2128391026</v>
      </c>
    </row>
    <row r="2181" spans="1:25" x14ac:dyDescent="0.25">
      <c r="A2181" t="s">
        <v>185</v>
      </c>
      <c r="B2181">
        <v>1024.69</v>
      </c>
      <c r="C2181">
        <v>1016.14</v>
      </c>
      <c r="D2181">
        <v>990.625</v>
      </c>
      <c r="E2181">
        <v>987.14099999999996</v>
      </c>
      <c r="F2181">
        <v>138.85900000000001</v>
      </c>
      <c r="G2181" s="9">
        <v>2.2882100000000001E-21</v>
      </c>
      <c r="H2181">
        <v>120497</v>
      </c>
      <c r="I2181">
        <v>2128391026</v>
      </c>
    </row>
    <row r="2182" spans="1:25" x14ac:dyDescent="0.25">
      <c r="A2182" t="s">
        <v>185</v>
      </c>
      <c r="B2182">
        <v>1013.66</v>
      </c>
      <c r="C2182">
        <v>1004.94</v>
      </c>
      <c r="D2182">
        <v>984.49400000000003</v>
      </c>
      <c r="E2182">
        <v>980.98099999999999</v>
      </c>
      <c r="F2182">
        <v>139.17400000000001</v>
      </c>
      <c r="G2182" s="9">
        <v>4.86863E-21</v>
      </c>
      <c r="H2182">
        <v>38117.9</v>
      </c>
      <c r="I2182">
        <v>2128391026</v>
      </c>
    </row>
    <row r="2183" spans="1:25" x14ac:dyDescent="0.25">
      <c r="A2183" t="s">
        <v>185</v>
      </c>
      <c r="B2183">
        <v>1016.1</v>
      </c>
      <c r="C2183">
        <v>1007.13</v>
      </c>
      <c r="D2183">
        <v>985.57899999999995</v>
      </c>
      <c r="E2183">
        <v>981.92100000000005</v>
      </c>
      <c r="F2183">
        <v>139.54499999999999</v>
      </c>
      <c r="G2183" s="9">
        <v>3.5227E-22</v>
      </c>
      <c r="H2183">
        <v>111430</v>
      </c>
      <c r="I2183">
        <v>2128391026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185</v>
      </c>
      <c r="B2184">
        <v>1023.49</v>
      </c>
      <c r="C2184">
        <v>1014.82</v>
      </c>
      <c r="D2184">
        <v>988.66800000000001</v>
      </c>
      <c r="E2184">
        <v>984.62199999999996</v>
      </c>
      <c r="F2184">
        <v>136.86600000000001</v>
      </c>
      <c r="G2184" s="9">
        <v>7.5576500000000004E-21</v>
      </c>
      <c r="H2184">
        <v>34360.1</v>
      </c>
      <c r="I2184">
        <v>2128391026</v>
      </c>
      <c r="R2184">
        <f>AVERAGE(B2135:B2184)</f>
        <v>1023.1955999999997</v>
      </c>
      <c r="S2184">
        <f>AVERAGE(C2135:C2184)</f>
        <v>1014.2305600000003</v>
      </c>
      <c r="U2184">
        <f>_xlfn.VAR.P(B2135:B2184)</f>
        <v>134.45551264000002</v>
      </c>
      <c r="V2184">
        <f>_xlfn.VAR.P(C2135:C2184)</f>
        <v>134.29857668639994</v>
      </c>
      <c r="X2184">
        <f>1.96*SQRT(U2184)/50</f>
        <v>0.45454341810560805</v>
      </c>
      <c r="Y2184">
        <f>1.96*SQRT(V2184)/50</f>
        <v>0.45427806999610887</v>
      </c>
    </row>
    <row r="2185" spans="1:25" x14ac:dyDescent="0.25">
      <c r="A2185" t="s">
        <v>185</v>
      </c>
      <c r="B2185">
        <v>51276.7693</v>
      </c>
      <c r="C2185" t="s">
        <v>37</v>
      </c>
    </row>
    <row r="2186" spans="1:25" x14ac:dyDescent="0.25">
      <c r="A2186" t="s">
        <v>186</v>
      </c>
      <c r="B2186">
        <v>1031.27</v>
      </c>
      <c r="C2186">
        <v>0</v>
      </c>
      <c r="D2186">
        <v>0</v>
      </c>
      <c r="E2186">
        <v>0</v>
      </c>
      <c r="F2186">
        <v>0</v>
      </c>
      <c r="G2186" s="9">
        <v>3.9732999999999998E-21</v>
      </c>
      <c r="H2186">
        <v>28632.2</v>
      </c>
      <c r="I2186">
        <v>2128391026</v>
      </c>
    </row>
    <row r="2187" spans="1:25" x14ac:dyDescent="0.25">
      <c r="A2187" t="s">
        <v>186</v>
      </c>
      <c r="B2187">
        <v>1021.5</v>
      </c>
      <c r="C2187">
        <v>0</v>
      </c>
      <c r="D2187">
        <v>0</v>
      </c>
      <c r="E2187">
        <v>0</v>
      </c>
      <c r="F2187">
        <v>0</v>
      </c>
      <c r="G2187" s="9">
        <v>7.3263200000000001E-22</v>
      </c>
      <c r="H2187">
        <v>43558.5</v>
      </c>
      <c r="I2187">
        <v>2128391026</v>
      </c>
    </row>
    <row r="2188" spans="1:25" x14ac:dyDescent="0.25">
      <c r="A2188" t="s">
        <v>186</v>
      </c>
      <c r="B2188">
        <v>1033.21</v>
      </c>
      <c r="C2188">
        <v>0</v>
      </c>
      <c r="D2188">
        <v>0</v>
      </c>
      <c r="E2188">
        <v>0</v>
      </c>
      <c r="F2188">
        <v>0</v>
      </c>
      <c r="G2188" s="9">
        <v>3.1446500000000002E-20</v>
      </c>
      <c r="H2188">
        <v>49156.800000000003</v>
      </c>
      <c r="I2188">
        <v>2128391026</v>
      </c>
    </row>
    <row r="2189" spans="1:25" x14ac:dyDescent="0.25">
      <c r="A2189" t="s">
        <v>186</v>
      </c>
      <c r="B2189">
        <v>1027.6500000000001</v>
      </c>
      <c r="C2189">
        <v>0</v>
      </c>
      <c r="D2189">
        <v>0</v>
      </c>
      <c r="E2189">
        <v>0</v>
      </c>
      <c r="F2189">
        <v>0</v>
      </c>
      <c r="G2189" s="9">
        <v>1.3928999999999999E-21</v>
      </c>
      <c r="H2189" t="s">
        <v>221</v>
      </c>
      <c r="I2189">
        <v>2128391026</v>
      </c>
    </row>
    <row r="2190" spans="1:25" x14ac:dyDescent="0.25">
      <c r="A2190" t="s">
        <v>186</v>
      </c>
      <c r="B2190">
        <v>1029.01</v>
      </c>
      <c r="C2190">
        <v>0</v>
      </c>
      <c r="D2190">
        <v>0</v>
      </c>
      <c r="E2190">
        <v>0</v>
      </c>
      <c r="F2190">
        <v>0</v>
      </c>
      <c r="G2190" s="9">
        <v>2.68454E-21</v>
      </c>
      <c r="H2190">
        <v>90772.1</v>
      </c>
      <c r="I2190">
        <v>2128391026</v>
      </c>
    </row>
    <row r="2191" spans="1:25" x14ac:dyDescent="0.25">
      <c r="A2191" t="s">
        <v>186</v>
      </c>
      <c r="B2191">
        <v>1036.28</v>
      </c>
      <c r="C2191">
        <v>0</v>
      </c>
      <c r="D2191">
        <v>0</v>
      </c>
      <c r="E2191">
        <v>0</v>
      </c>
      <c r="F2191">
        <v>0</v>
      </c>
      <c r="G2191" s="9">
        <v>2.8137399999999999E-24</v>
      </c>
      <c r="H2191" t="s">
        <v>221</v>
      </c>
      <c r="I2191">
        <v>2128391026</v>
      </c>
    </row>
    <row r="2192" spans="1:25" x14ac:dyDescent="0.25">
      <c r="A2192" t="s">
        <v>186</v>
      </c>
      <c r="B2192">
        <v>1020.01</v>
      </c>
      <c r="C2192">
        <v>0</v>
      </c>
      <c r="D2192">
        <v>0</v>
      </c>
      <c r="E2192">
        <v>0</v>
      </c>
      <c r="F2192">
        <v>0</v>
      </c>
      <c r="G2192" s="9">
        <v>1.37197E-24</v>
      </c>
      <c r="H2192" t="s">
        <v>221</v>
      </c>
      <c r="I2192">
        <v>2128391026</v>
      </c>
    </row>
    <row r="2193" spans="1:9" x14ac:dyDescent="0.25">
      <c r="A2193" t="s">
        <v>186</v>
      </c>
      <c r="B2193">
        <v>1021.63</v>
      </c>
      <c r="C2193">
        <v>0</v>
      </c>
      <c r="D2193">
        <v>0</v>
      </c>
      <c r="E2193">
        <v>0</v>
      </c>
      <c r="F2193">
        <v>0</v>
      </c>
      <c r="G2193" s="9">
        <v>9.3447799999999999E-21</v>
      </c>
      <c r="H2193">
        <v>78876.7</v>
      </c>
      <c r="I2193">
        <v>2128391026</v>
      </c>
    </row>
    <row r="2194" spans="1:9" x14ac:dyDescent="0.25">
      <c r="A2194" t="s">
        <v>186</v>
      </c>
      <c r="B2194">
        <v>1032.28</v>
      </c>
      <c r="C2194">
        <v>0</v>
      </c>
      <c r="D2194">
        <v>0</v>
      </c>
      <c r="E2194">
        <v>0</v>
      </c>
      <c r="F2194">
        <v>0</v>
      </c>
      <c r="G2194" s="9">
        <v>8.8409599999999997E-23</v>
      </c>
      <c r="H2194">
        <v>58947.199999999997</v>
      </c>
      <c r="I2194">
        <v>2128391026</v>
      </c>
    </row>
    <row r="2195" spans="1:9" x14ac:dyDescent="0.25">
      <c r="A2195" t="s">
        <v>186</v>
      </c>
      <c r="B2195">
        <v>1027.9000000000001</v>
      </c>
      <c r="C2195">
        <v>0</v>
      </c>
      <c r="D2195">
        <v>0</v>
      </c>
      <c r="E2195">
        <v>0</v>
      </c>
      <c r="F2195">
        <v>0</v>
      </c>
      <c r="G2195" s="9">
        <v>1.9885400000000001E-20</v>
      </c>
      <c r="H2195">
        <v>55299</v>
      </c>
      <c r="I2195">
        <v>2128391026</v>
      </c>
    </row>
    <row r="2196" spans="1:9" x14ac:dyDescent="0.25">
      <c r="A2196" t="s">
        <v>186</v>
      </c>
      <c r="B2196">
        <v>1040.6500000000001</v>
      </c>
      <c r="C2196">
        <v>0</v>
      </c>
      <c r="D2196">
        <v>0</v>
      </c>
      <c r="E2196">
        <v>0</v>
      </c>
      <c r="F2196">
        <v>0</v>
      </c>
      <c r="G2196" s="9">
        <v>1.4834899999999999E-21</v>
      </c>
      <c r="H2196">
        <v>28030.6</v>
      </c>
      <c r="I2196">
        <v>2128391026</v>
      </c>
    </row>
    <row r="2197" spans="1:9" x14ac:dyDescent="0.25">
      <c r="A2197" t="s">
        <v>186</v>
      </c>
      <c r="B2197">
        <v>1017.95</v>
      </c>
      <c r="C2197">
        <v>0</v>
      </c>
      <c r="D2197">
        <v>0</v>
      </c>
      <c r="E2197">
        <v>0</v>
      </c>
      <c r="F2197">
        <v>0</v>
      </c>
      <c r="G2197" s="9">
        <v>2.3097400000000002E-22</v>
      </c>
      <c r="H2197">
        <v>75549.399999999994</v>
      </c>
      <c r="I2197">
        <v>2128391026</v>
      </c>
    </row>
    <row r="2198" spans="1:9" x14ac:dyDescent="0.25">
      <c r="A2198" t="s">
        <v>186</v>
      </c>
      <c r="B2198">
        <v>1025.77</v>
      </c>
      <c r="C2198">
        <v>0</v>
      </c>
      <c r="D2198">
        <v>0</v>
      </c>
      <c r="E2198">
        <v>0</v>
      </c>
      <c r="F2198">
        <v>0</v>
      </c>
      <c r="G2198" s="9">
        <v>4.4102499999999998E-23</v>
      </c>
      <c r="H2198">
        <v>30282.6</v>
      </c>
      <c r="I2198">
        <v>2128391026</v>
      </c>
    </row>
    <row r="2199" spans="1:9" x14ac:dyDescent="0.25">
      <c r="A2199" t="s">
        <v>186</v>
      </c>
      <c r="B2199">
        <v>1033.92</v>
      </c>
      <c r="C2199">
        <v>0</v>
      </c>
      <c r="D2199">
        <v>0</v>
      </c>
      <c r="E2199">
        <v>0</v>
      </c>
      <c r="F2199">
        <v>0</v>
      </c>
      <c r="G2199" s="9">
        <v>1.3704000000000001E-20</v>
      </c>
      <c r="H2199">
        <v>21837.7</v>
      </c>
      <c r="I2199">
        <v>2128391026</v>
      </c>
    </row>
    <row r="2200" spans="1:9" x14ac:dyDescent="0.25">
      <c r="A2200" t="s">
        <v>186</v>
      </c>
      <c r="B2200">
        <v>1023.17</v>
      </c>
      <c r="C2200">
        <v>0</v>
      </c>
      <c r="D2200">
        <v>0</v>
      </c>
      <c r="E2200">
        <v>0</v>
      </c>
      <c r="F2200">
        <v>0</v>
      </c>
      <c r="G2200" s="9">
        <v>3.2918599999999999E-21</v>
      </c>
      <c r="H2200">
        <v>90166.7</v>
      </c>
      <c r="I2200">
        <v>2128391026</v>
      </c>
    </row>
    <row r="2201" spans="1:9" x14ac:dyDescent="0.25">
      <c r="A2201" t="s">
        <v>186</v>
      </c>
      <c r="B2201">
        <v>1021.6</v>
      </c>
      <c r="C2201">
        <v>0</v>
      </c>
      <c r="D2201">
        <v>0</v>
      </c>
      <c r="E2201">
        <v>0</v>
      </c>
      <c r="F2201">
        <v>0</v>
      </c>
      <c r="G2201" s="9">
        <v>3.41949E-21</v>
      </c>
      <c r="H2201">
        <v>29123.3</v>
      </c>
      <c r="I2201">
        <v>2128391026</v>
      </c>
    </row>
    <row r="2202" spans="1:9" x14ac:dyDescent="0.25">
      <c r="A2202" t="s">
        <v>186</v>
      </c>
      <c r="B2202">
        <v>1024.92</v>
      </c>
      <c r="C2202">
        <v>0</v>
      </c>
      <c r="D2202">
        <v>0</v>
      </c>
      <c r="E2202">
        <v>0</v>
      </c>
      <c r="F2202">
        <v>0</v>
      </c>
      <c r="G2202" s="9">
        <v>6.2813800000000001E-21</v>
      </c>
      <c r="H2202">
        <v>36383.1</v>
      </c>
      <c r="I2202">
        <v>2128391026</v>
      </c>
    </row>
    <row r="2203" spans="1:9" x14ac:dyDescent="0.25">
      <c r="A2203" t="s">
        <v>186</v>
      </c>
      <c r="B2203">
        <v>1022.69</v>
      </c>
      <c r="C2203">
        <v>0</v>
      </c>
      <c r="D2203">
        <v>0</v>
      </c>
      <c r="E2203">
        <v>0</v>
      </c>
      <c r="F2203">
        <v>0</v>
      </c>
      <c r="G2203" s="9">
        <v>7.8648700000000005E-21</v>
      </c>
      <c r="H2203">
        <v>94408</v>
      </c>
      <c r="I2203">
        <v>2128391026</v>
      </c>
    </row>
    <row r="2204" spans="1:9" x14ac:dyDescent="0.25">
      <c r="A2204" t="s">
        <v>186</v>
      </c>
      <c r="B2204">
        <v>1027.53</v>
      </c>
      <c r="C2204">
        <v>0</v>
      </c>
      <c r="D2204">
        <v>0</v>
      </c>
      <c r="E2204">
        <v>0</v>
      </c>
      <c r="F2204">
        <v>0</v>
      </c>
      <c r="G2204" s="9">
        <v>1.6368000000000001E-20</v>
      </c>
      <c r="H2204">
        <v>23291.4</v>
      </c>
      <c r="I2204">
        <v>2128391026</v>
      </c>
    </row>
    <row r="2205" spans="1:9" x14ac:dyDescent="0.25">
      <c r="A2205" t="s">
        <v>186</v>
      </c>
      <c r="B2205">
        <v>1033.25</v>
      </c>
      <c r="C2205">
        <v>0</v>
      </c>
      <c r="D2205">
        <v>0</v>
      </c>
      <c r="E2205">
        <v>0</v>
      </c>
      <c r="F2205">
        <v>0</v>
      </c>
      <c r="G2205" s="9">
        <v>9.7605100000000009E-25</v>
      </c>
      <c r="H2205">
        <v>80162.100000000006</v>
      </c>
      <c r="I2205">
        <v>2128391026</v>
      </c>
    </row>
    <row r="2206" spans="1:9" x14ac:dyDescent="0.25">
      <c r="A2206" t="s">
        <v>186</v>
      </c>
      <c r="B2206">
        <v>1038.27</v>
      </c>
      <c r="C2206">
        <v>0</v>
      </c>
      <c r="D2206">
        <v>0</v>
      </c>
      <c r="E2206">
        <v>0</v>
      </c>
      <c r="F2206">
        <v>0</v>
      </c>
      <c r="G2206" s="9">
        <v>1.5169399999999999E-25</v>
      </c>
      <c r="H2206">
        <v>74155.7</v>
      </c>
      <c r="I2206">
        <v>2128391026</v>
      </c>
    </row>
    <row r="2207" spans="1:9" x14ac:dyDescent="0.25">
      <c r="A2207" t="s">
        <v>186</v>
      </c>
      <c r="B2207">
        <v>1036.6600000000001</v>
      </c>
      <c r="C2207">
        <v>0</v>
      </c>
      <c r="D2207">
        <v>0</v>
      </c>
      <c r="E2207">
        <v>0</v>
      </c>
      <c r="F2207">
        <v>0</v>
      </c>
      <c r="G2207" s="9">
        <v>1.3031999999999999E-21</v>
      </c>
      <c r="H2207">
        <v>71150.100000000006</v>
      </c>
      <c r="I2207">
        <v>2128391026</v>
      </c>
    </row>
    <row r="2208" spans="1:9" x14ac:dyDescent="0.25">
      <c r="A2208" t="s">
        <v>186</v>
      </c>
      <c r="B2208">
        <v>1021.91</v>
      </c>
      <c r="C2208">
        <v>0</v>
      </c>
      <c r="D2208">
        <v>0</v>
      </c>
      <c r="E2208">
        <v>0</v>
      </c>
      <c r="F2208">
        <v>0</v>
      </c>
      <c r="G2208" s="9">
        <v>1.0538E-20</v>
      </c>
      <c r="H2208">
        <v>36642.199999999997</v>
      </c>
      <c r="I2208">
        <v>2128391026</v>
      </c>
    </row>
    <row r="2209" spans="1:9" x14ac:dyDescent="0.25">
      <c r="A2209" t="s">
        <v>186</v>
      </c>
      <c r="B2209">
        <v>1028.48</v>
      </c>
      <c r="C2209">
        <v>0</v>
      </c>
      <c r="D2209">
        <v>0</v>
      </c>
      <c r="E2209">
        <v>0</v>
      </c>
      <c r="F2209">
        <v>0</v>
      </c>
      <c r="G2209" s="9">
        <v>5.0619799999999997E-21</v>
      </c>
      <c r="H2209">
        <v>27810.3</v>
      </c>
      <c r="I2209">
        <v>2128391026</v>
      </c>
    </row>
    <row r="2210" spans="1:9" x14ac:dyDescent="0.25">
      <c r="A2210" t="s">
        <v>186</v>
      </c>
      <c r="B2210">
        <v>1031.4100000000001</v>
      </c>
      <c r="C2210">
        <v>0</v>
      </c>
      <c r="D2210">
        <v>0</v>
      </c>
      <c r="E2210">
        <v>0</v>
      </c>
      <c r="F2210">
        <v>0</v>
      </c>
      <c r="G2210" s="9">
        <v>1.9860400000000001E-20</v>
      </c>
      <c r="H2210">
        <v>31692.6</v>
      </c>
      <c r="I2210">
        <v>2128391026</v>
      </c>
    </row>
    <row r="2211" spans="1:9" x14ac:dyDescent="0.25">
      <c r="A2211" t="s">
        <v>186</v>
      </c>
      <c r="B2211">
        <v>1019.19</v>
      </c>
      <c r="C2211">
        <v>0</v>
      </c>
      <c r="D2211">
        <v>0</v>
      </c>
      <c r="E2211">
        <v>0</v>
      </c>
      <c r="F2211">
        <v>0</v>
      </c>
      <c r="G2211" s="9">
        <v>1.52689E-21</v>
      </c>
      <c r="H2211">
        <v>21633.8</v>
      </c>
      <c r="I2211">
        <v>2128391026</v>
      </c>
    </row>
    <row r="2212" spans="1:9" x14ac:dyDescent="0.25">
      <c r="A2212" t="s">
        <v>186</v>
      </c>
      <c r="B2212">
        <v>1043.54</v>
      </c>
      <c r="C2212">
        <v>0</v>
      </c>
      <c r="D2212">
        <v>0</v>
      </c>
      <c r="E2212">
        <v>0</v>
      </c>
      <c r="F2212">
        <v>0</v>
      </c>
      <c r="G2212" s="9">
        <v>3.9672000000000001E-20</v>
      </c>
      <c r="H2212">
        <v>49651</v>
      </c>
      <c r="I2212">
        <v>2128391026</v>
      </c>
    </row>
    <row r="2213" spans="1:9" x14ac:dyDescent="0.25">
      <c r="A2213" t="s">
        <v>186</v>
      </c>
      <c r="B2213">
        <v>1022.64</v>
      </c>
      <c r="C2213">
        <v>0</v>
      </c>
      <c r="D2213">
        <v>0</v>
      </c>
      <c r="E2213">
        <v>0</v>
      </c>
      <c r="F2213">
        <v>0</v>
      </c>
      <c r="G2213" s="9">
        <v>2.2796200000000001E-22</v>
      </c>
      <c r="H2213">
        <v>32522.3</v>
      </c>
      <c r="I2213">
        <v>2128391026</v>
      </c>
    </row>
    <row r="2214" spans="1:9" x14ac:dyDescent="0.25">
      <c r="A2214" t="s">
        <v>186</v>
      </c>
      <c r="B2214">
        <v>1017.19</v>
      </c>
      <c r="C2214">
        <v>0</v>
      </c>
      <c r="D2214">
        <v>0</v>
      </c>
      <c r="E2214">
        <v>0</v>
      </c>
      <c r="F2214">
        <v>0</v>
      </c>
      <c r="G2214" s="9">
        <v>1.2670399999999999E-19</v>
      </c>
      <c r="H2214">
        <v>51454.2</v>
      </c>
      <c r="I2214">
        <v>2128391026</v>
      </c>
    </row>
    <row r="2215" spans="1:9" x14ac:dyDescent="0.25">
      <c r="A2215" t="s">
        <v>186</v>
      </c>
      <c r="B2215">
        <v>1023.17</v>
      </c>
      <c r="C2215">
        <v>0</v>
      </c>
      <c r="D2215">
        <v>0</v>
      </c>
      <c r="E2215">
        <v>0</v>
      </c>
      <c r="F2215">
        <v>0</v>
      </c>
      <c r="G2215" s="9">
        <v>4.52903E-20</v>
      </c>
      <c r="H2215">
        <v>29937.8</v>
      </c>
      <c r="I2215">
        <v>2128391026</v>
      </c>
    </row>
    <row r="2216" spans="1:9" x14ac:dyDescent="0.25">
      <c r="A2216" t="s">
        <v>186</v>
      </c>
      <c r="B2216">
        <v>1026.8800000000001</v>
      </c>
      <c r="C2216">
        <v>0</v>
      </c>
      <c r="D2216">
        <v>0</v>
      </c>
      <c r="E2216">
        <v>0</v>
      </c>
      <c r="F2216">
        <v>0</v>
      </c>
      <c r="G2216" s="9">
        <v>2.8626699999999998E-20</v>
      </c>
      <c r="H2216">
        <v>56605.7</v>
      </c>
      <c r="I2216">
        <v>2128391026</v>
      </c>
    </row>
    <row r="2217" spans="1:9" x14ac:dyDescent="0.25">
      <c r="A2217" t="s">
        <v>186</v>
      </c>
      <c r="B2217">
        <v>1019.85</v>
      </c>
      <c r="C2217">
        <v>0</v>
      </c>
      <c r="D2217">
        <v>0</v>
      </c>
      <c r="E2217">
        <v>0</v>
      </c>
      <c r="F2217">
        <v>0</v>
      </c>
      <c r="G2217" s="9">
        <v>5.3956599999999999E-21</v>
      </c>
      <c r="H2217">
        <v>59413.9</v>
      </c>
      <c r="I2217">
        <v>2128391026</v>
      </c>
    </row>
    <row r="2218" spans="1:9" x14ac:dyDescent="0.25">
      <c r="A2218" t="s">
        <v>186</v>
      </c>
      <c r="B2218">
        <v>1028.0999999999999</v>
      </c>
      <c r="C2218">
        <v>0</v>
      </c>
      <c r="D2218">
        <v>0</v>
      </c>
      <c r="E2218">
        <v>0</v>
      </c>
      <c r="F2218">
        <v>0</v>
      </c>
      <c r="G2218" s="9">
        <v>1.6337000000000001E-22</v>
      </c>
      <c r="H2218">
        <v>21950.400000000001</v>
      </c>
      <c r="I2218">
        <v>2128391026</v>
      </c>
    </row>
    <row r="2219" spans="1:9" x14ac:dyDescent="0.25">
      <c r="A2219" t="s">
        <v>186</v>
      </c>
      <c r="B2219">
        <v>1009.67</v>
      </c>
      <c r="C2219">
        <v>0</v>
      </c>
      <c r="D2219">
        <v>0</v>
      </c>
      <c r="E2219">
        <v>0</v>
      </c>
      <c r="F2219">
        <v>0</v>
      </c>
      <c r="G2219" s="9">
        <v>4.26488E-21</v>
      </c>
      <c r="H2219">
        <v>32188</v>
      </c>
      <c r="I2219">
        <v>2128391026</v>
      </c>
    </row>
    <row r="2220" spans="1:9" x14ac:dyDescent="0.25">
      <c r="A2220" t="s">
        <v>186</v>
      </c>
      <c r="B2220">
        <v>1024.28</v>
      </c>
      <c r="C2220">
        <v>0</v>
      </c>
      <c r="D2220">
        <v>0</v>
      </c>
      <c r="E2220">
        <v>0</v>
      </c>
      <c r="F2220">
        <v>0</v>
      </c>
      <c r="G2220" s="9">
        <v>6.4367100000000001E-21</v>
      </c>
      <c r="H2220">
        <v>55881.9</v>
      </c>
      <c r="I2220">
        <v>2128391026</v>
      </c>
    </row>
    <row r="2221" spans="1:9" x14ac:dyDescent="0.25">
      <c r="A2221" t="s">
        <v>186</v>
      </c>
      <c r="B2221">
        <v>1039.98</v>
      </c>
      <c r="C2221">
        <v>0</v>
      </c>
      <c r="D2221">
        <v>0</v>
      </c>
      <c r="E2221">
        <v>0</v>
      </c>
      <c r="F2221">
        <v>0</v>
      </c>
      <c r="G2221" s="9">
        <v>1.97021E-22</v>
      </c>
      <c r="H2221">
        <v>25579.3</v>
      </c>
      <c r="I2221">
        <v>2128391026</v>
      </c>
    </row>
    <row r="2222" spans="1:9" x14ac:dyDescent="0.25">
      <c r="A2222" t="s">
        <v>186</v>
      </c>
      <c r="B2222">
        <v>1022.48</v>
      </c>
      <c r="C2222">
        <v>0</v>
      </c>
      <c r="D2222">
        <v>0</v>
      </c>
      <c r="E2222">
        <v>0</v>
      </c>
      <c r="F2222">
        <v>0</v>
      </c>
      <c r="G2222" s="9">
        <v>5.9254500000000001E-19</v>
      </c>
      <c r="H2222">
        <v>33581.699999999997</v>
      </c>
      <c r="I2222">
        <v>2128391026</v>
      </c>
    </row>
    <row r="2223" spans="1:9" x14ac:dyDescent="0.25">
      <c r="A2223" t="s">
        <v>186</v>
      </c>
      <c r="B2223">
        <v>1016.01</v>
      </c>
      <c r="C2223">
        <v>0</v>
      </c>
      <c r="D2223">
        <v>0</v>
      </c>
      <c r="E2223">
        <v>0</v>
      </c>
      <c r="F2223">
        <v>0</v>
      </c>
      <c r="G2223" s="9">
        <v>2.88691E-21</v>
      </c>
      <c r="H2223" t="s">
        <v>221</v>
      </c>
      <c r="I2223">
        <v>2128391026</v>
      </c>
    </row>
    <row r="2224" spans="1:9" x14ac:dyDescent="0.25">
      <c r="A2224" t="s">
        <v>186</v>
      </c>
      <c r="B2224">
        <v>1030.99</v>
      </c>
      <c r="C2224">
        <v>0</v>
      </c>
      <c r="D2224">
        <v>0</v>
      </c>
      <c r="E2224">
        <v>0</v>
      </c>
      <c r="F2224">
        <v>0</v>
      </c>
      <c r="G2224" s="9">
        <v>5.3035699999999997E-24</v>
      </c>
      <c r="H2224" t="s">
        <v>221</v>
      </c>
      <c r="I2224">
        <v>2128391026</v>
      </c>
    </row>
    <row r="2225" spans="1:25" x14ac:dyDescent="0.25">
      <c r="A2225" t="s">
        <v>186</v>
      </c>
      <c r="B2225">
        <v>1020.81</v>
      </c>
      <c r="C2225">
        <v>0</v>
      </c>
      <c r="D2225">
        <v>0</v>
      </c>
      <c r="E2225">
        <v>0</v>
      </c>
      <c r="F2225">
        <v>0</v>
      </c>
      <c r="G2225" s="9">
        <v>1.7235199999999998E-21</v>
      </c>
      <c r="H2225">
        <v>33347.800000000003</v>
      </c>
      <c r="I2225">
        <v>2128391026</v>
      </c>
    </row>
    <row r="2226" spans="1:25" x14ac:dyDescent="0.25">
      <c r="A2226" t="s">
        <v>186</v>
      </c>
      <c r="B2226">
        <v>1026.76</v>
      </c>
      <c r="C2226">
        <v>0</v>
      </c>
      <c r="D2226">
        <v>0</v>
      </c>
      <c r="E2226">
        <v>0</v>
      </c>
      <c r="F2226">
        <v>0</v>
      </c>
      <c r="G2226" s="9">
        <v>2.7020300000000001E-24</v>
      </c>
      <c r="H2226">
        <v>36429</v>
      </c>
      <c r="I2226">
        <v>2128391026</v>
      </c>
    </row>
    <row r="2227" spans="1:25" x14ac:dyDescent="0.25">
      <c r="A2227" t="s">
        <v>186</v>
      </c>
      <c r="B2227">
        <v>1024.42</v>
      </c>
      <c r="C2227">
        <v>0</v>
      </c>
      <c r="D2227">
        <v>0</v>
      </c>
      <c r="E2227">
        <v>0</v>
      </c>
      <c r="F2227">
        <v>0</v>
      </c>
      <c r="G2227" s="9">
        <v>7.0747600000000006E-23</v>
      </c>
      <c r="H2227">
        <v>66447.399999999994</v>
      </c>
      <c r="I2227">
        <v>2128391026</v>
      </c>
    </row>
    <row r="2228" spans="1:25" x14ac:dyDescent="0.25">
      <c r="A2228" t="s">
        <v>186</v>
      </c>
      <c r="B2228">
        <v>1034.97</v>
      </c>
      <c r="C2228">
        <v>0</v>
      </c>
      <c r="D2228">
        <v>0</v>
      </c>
      <c r="E2228">
        <v>0</v>
      </c>
      <c r="F2228">
        <v>0</v>
      </c>
      <c r="G2228" s="9">
        <v>1.2061099999999999E-20</v>
      </c>
      <c r="H2228">
        <v>149154</v>
      </c>
      <c r="I2228">
        <v>2128391026</v>
      </c>
    </row>
    <row r="2229" spans="1:25" x14ac:dyDescent="0.25">
      <c r="A2229" t="s">
        <v>186</v>
      </c>
      <c r="B2229">
        <v>1023.98</v>
      </c>
      <c r="C2229">
        <v>0</v>
      </c>
      <c r="D2229">
        <v>0</v>
      </c>
      <c r="E2229">
        <v>0</v>
      </c>
      <c r="F2229">
        <v>0</v>
      </c>
      <c r="G2229" s="9">
        <v>2.7995100000000001E-22</v>
      </c>
      <c r="H2229">
        <v>46873.1</v>
      </c>
      <c r="I2229">
        <v>2128391026</v>
      </c>
    </row>
    <row r="2230" spans="1:25" x14ac:dyDescent="0.25">
      <c r="A2230" t="s">
        <v>186</v>
      </c>
      <c r="B2230">
        <v>1034.68</v>
      </c>
      <c r="C2230">
        <v>0</v>
      </c>
      <c r="D2230">
        <v>0</v>
      </c>
      <c r="E2230">
        <v>0</v>
      </c>
      <c r="F2230">
        <v>0</v>
      </c>
      <c r="G2230" s="9">
        <v>7.6063200000000005E-21</v>
      </c>
      <c r="H2230">
        <v>68331.100000000006</v>
      </c>
      <c r="I2230">
        <v>2128391026</v>
      </c>
    </row>
    <row r="2231" spans="1:25" x14ac:dyDescent="0.25">
      <c r="A2231" t="s">
        <v>186</v>
      </c>
      <c r="B2231">
        <v>1029.82</v>
      </c>
      <c r="C2231">
        <v>0</v>
      </c>
      <c r="D2231">
        <v>0</v>
      </c>
      <c r="E2231">
        <v>0</v>
      </c>
      <c r="F2231">
        <v>0</v>
      </c>
      <c r="G2231" s="9">
        <v>6.1669100000000005E-23</v>
      </c>
      <c r="H2231">
        <v>85885.7</v>
      </c>
      <c r="I2231">
        <v>2128391026</v>
      </c>
    </row>
    <row r="2232" spans="1:25" x14ac:dyDescent="0.25">
      <c r="A2232" t="s">
        <v>186</v>
      </c>
      <c r="B2232">
        <v>1035.01</v>
      </c>
      <c r="C2232">
        <v>0</v>
      </c>
      <c r="D2232">
        <v>0</v>
      </c>
      <c r="E2232">
        <v>0</v>
      </c>
      <c r="F2232">
        <v>0</v>
      </c>
      <c r="G2232" s="9">
        <v>4.1881400000000003E-21</v>
      </c>
      <c r="H2232">
        <v>63002.8</v>
      </c>
      <c r="I2232">
        <v>2128391026</v>
      </c>
    </row>
    <row r="2233" spans="1:25" x14ac:dyDescent="0.25">
      <c r="A2233" t="s">
        <v>186</v>
      </c>
      <c r="B2233">
        <v>1031.24</v>
      </c>
      <c r="C2233">
        <v>0</v>
      </c>
      <c r="D2233">
        <v>0</v>
      </c>
      <c r="E2233">
        <v>0</v>
      </c>
      <c r="F2233">
        <v>0</v>
      </c>
      <c r="G2233" s="9">
        <v>1.08151E-22</v>
      </c>
      <c r="H2233">
        <v>40451.800000000003</v>
      </c>
      <c r="I2233">
        <v>2128391026</v>
      </c>
    </row>
    <row r="2234" spans="1:25" x14ac:dyDescent="0.25">
      <c r="A2234" t="s">
        <v>186</v>
      </c>
      <c r="B2234">
        <v>1038.5899999999999</v>
      </c>
      <c r="C2234">
        <v>0</v>
      </c>
      <c r="D2234">
        <v>0</v>
      </c>
      <c r="E2234">
        <v>0</v>
      </c>
      <c r="F2234">
        <v>0</v>
      </c>
      <c r="G2234" s="9">
        <v>4.2116199999999999E-20</v>
      </c>
      <c r="H2234">
        <v>43694.6</v>
      </c>
      <c r="I2234">
        <v>2128391026</v>
      </c>
    </row>
    <row r="2235" spans="1:25" x14ac:dyDescent="0.25">
      <c r="A2235" t="s">
        <v>186</v>
      </c>
      <c r="B2235">
        <v>1034.31</v>
      </c>
      <c r="C2235">
        <v>0</v>
      </c>
      <c r="D2235">
        <v>0</v>
      </c>
      <c r="E2235">
        <v>0</v>
      </c>
      <c r="F2235">
        <v>0</v>
      </c>
      <c r="G2235" s="9">
        <v>2.76224E-21</v>
      </c>
      <c r="H2235">
        <v>36401.5</v>
      </c>
      <c r="I2235">
        <v>2128391026</v>
      </c>
    </row>
    <row r="2236" spans="1:25" x14ac:dyDescent="0.25">
      <c r="A2236" t="s">
        <v>186</v>
      </c>
      <c r="B2236">
        <v>1023.94</v>
      </c>
      <c r="C2236">
        <v>0</v>
      </c>
      <c r="D2236">
        <v>0</v>
      </c>
      <c r="E2236">
        <v>0</v>
      </c>
      <c r="F2236">
        <v>0</v>
      </c>
      <c r="G2236" s="9">
        <v>1.03017E-24</v>
      </c>
      <c r="H2236">
        <v>131997</v>
      </c>
      <c r="I2236">
        <v>2128391026</v>
      </c>
    </row>
    <row r="2237" spans="1:25" x14ac:dyDescent="0.25">
      <c r="A2237" t="s">
        <v>186</v>
      </c>
      <c r="B2237">
        <v>1029.8800000000001</v>
      </c>
      <c r="C2237">
        <v>0</v>
      </c>
      <c r="D2237">
        <v>0</v>
      </c>
      <c r="E2237">
        <v>0</v>
      </c>
      <c r="F2237">
        <v>0</v>
      </c>
      <c r="G2237" s="9">
        <v>2.2562499999999998E-25</v>
      </c>
      <c r="H2237">
        <v>26635.7</v>
      </c>
      <c r="I2237">
        <v>2128391026</v>
      </c>
    </row>
    <row r="2238" spans="1:25" x14ac:dyDescent="0.25">
      <c r="A2238" t="s">
        <v>186</v>
      </c>
      <c r="B2238">
        <v>1036.82</v>
      </c>
      <c r="C2238">
        <v>0</v>
      </c>
      <c r="D2238">
        <v>0</v>
      </c>
      <c r="E2238">
        <v>0</v>
      </c>
      <c r="F2238">
        <v>0</v>
      </c>
      <c r="G2238" s="9">
        <v>3.0154600000000001E-22</v>
      </c>
      <c r="H2238">
        <v>41682.199999999997</v>
      </c>
      <c r="I2238">
        <v>2128391026</v>
      </c>
    </row>
    <row r="2239" spans="1:25" x14ac:dyDescent="0.25">
      <c r="A2239" t="s">
        <v>186</v>
      </c>
      <c r="B2239">
        <v>1026.21</v>
      </c>
      <c r="C2239">
        <v>0</v>
      </c>
      <c r="D2239">
        <v>0</v>
      </c>
      <c r="E2239">
        <v>0</v>
      </c>
      <c r="F2239">
        <v>0</v>
      </c>
      <c r="G2239" s="9">
        <v>1.0008999999999999E-20</v>
      </c>
      <c r="H2239">
        <v>162508</v>
      </c>
      <c r="I2239">
        <v>2128391026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186</v>
      </c>
      <c r="B2240">
        <v>1018.28</v>
      </c>
      <c r="C2240">
        <v>0</v>
      </c>
      <c r="D2240">
        <v>0</v>
      </c>
      <c r="E2240">
        <v>0</v>
      </c>
      <c r="F2240">
        <v>0</v>
      </c>
      <c r="G2240" s="9">
        <v>7.81266E-20</v>
      </c>
      <c r="H2240">
        <v>92247.9</v>
      </c>
      <c r="I2240">
        <v>2128391026</v>
      </c>
      <c r="R2240">
        <f>AVERAGE(B2191:B2240)</f>
        <v>1027.5993999999998</v>
      </c>
      <c r="S2240">
        <f>AVERAGE(C2191:C2240)</f>
        <v>0</v>
      </c>
      <c r="U2240">
        <f>_xlfn.VAR.P(B2191:B2240)</f>
        <v>53.230849640000024</v>
      </c>
      <c r="V2240">
        <f>_xlfn.VAR.P(C2191:C2240)</f>
        <v>0</v>
      </c>
      <c r="X2240">
        <f>1.96*SQRT(U2240)/50</f>
        <v>0.28600114124039722</v>
      </c>
      <c r="Y2240">
        <f>1.96*SQRT(V2240)/50</f>
        <v>0</v>
      </c>
    </row>
    <row r="2241" spans="1:9" x14ac:dyDescent="0.25">
      <c r="A2241" t="s">
        <v>186</v>
      </c>
      <c r="B2241">
        <v>51462.828500000003</v>
      </c>
      <c r="C2241" t="s">
        <v>37</v>
      </c>
    </row>
    <row r="2242" spans="1:9" x14ac:dyDescent="0.25">
      <c r="A2242" t="s">
        <v>187</v>
      </c>
      <c r="B2242">
        <v>847.98599999999999</v>
      </c>
      <c r="C2242">
        <v>843.88300000000004</v>
      </c>
      <c r="D2242">
        <v>815.59900000000005</v>
      </c>
      <c r="E2242">
        <v>810.91700000000003</v>
      </c>
      <c r="F2242">
        <v>136.44900000000001</v>
      </c>
      <c r="G2242" s="9">
        <v>4.1946599999999998E-22</v>
      </c>
      <c r="H2242">
        <v>36864.300000000003</v>
      </c>
      <c r="I2242">
        <v>2128391026</v>
      </c>
    </row>
    <row r="2243" spans="1:9" x14ac:dyDescent="0.25">
      <c r="A2243" t="s">
        <v>187</v>
      </c>
      <c r="B2243">
        <v>854.23400000000004</v>
      </c>
      <c r="C2243">
        <v>851.60799999999995</v>
      </c>
      <c r="D2243">
        <v>818.86099999999999</v>
      </c>
      <c r="E2243">
        <v>814.77</v>
      </c>
      <c r="F2243">
        <v>137.751</v>
      </c>
      <c r="G2243" s="9">
        <v>1.2006900000000001E-21</v>
      </c>
      <c r="H2243">
        <v>194050</v>
      </c>
      <c r="I2243">
        <v>2128391026</v>
      </c>
    </row>
    <row r="2244" spans="1:9" x14ac:dyDescent="0.25">
      <c r="A2244" t="s">
        <v>187</v>
      </c>
      <c r="B2244">
        <v>839.79300000000001</v>
      </c>
      <c r="C2244">
        <v>837.06600000000003</v>
      </c>
      <c r="D2244">
        <v>810.14499999999998</v>
      </c>
      <c r="E2244">
        <v>806.05799999999999</v>
      </c>
      <c r="F2244">
        <v>134.667</v>
      </c>
      <c r="G2244" s="9">
        <v>4.1366000000000002E-26</v>
      </c>
      <c r="H2244">
        <v>104738</v>
      </c>
      <c r="I2244">
        <v>2128391026</v>
      </c>
    </row>
    <row r="2245" spans="1:9" x14ac:dyDescent="0.25">
      <c r="A2245" t="s">
        <v>187</v>
      </c>
      <c r="B2245">
        <v>842.69799999999998</v>
      </c>
      <c r="C2245">
        <v>840.00900000000001</v>
      </c>
      <c r="D2245">
        <v>816.50400000000002</v>
      </c>
      <c r="E2245">
        <v>811.88300000000004</v>
      </c>
      <c r="F2245">
        <v>145.74</v>
      </c>
      <c r="G2245" s="9">
        <v>1.9475100000000001E-20</v>
      </c>
      <c r="H2245">
        <v>31966.3</v>
      </c>
      <c r="I2245">
        <v>2128391026</v>
      </c>
    </row>
    <row r="2246" spans="1:9" x14ac:dyDescent="0.25">
      <c r="A2246" t="s">
        <v>187</v>
      </c>
      <c r="B2246">
        <v>822.35199999999998</v>
      </c>
      <c r="C2246">
        <v>819.57399999999996</v>
      </c>
      <c r="D2246">
        <v>798.47900000000004</v>
      </c>
      <c r="E2246">
        <v>794.98900000000003</v>
      </c>
      <c r="F2246">
        <v>132.91900000000001</v>
      </c>
      <c r="G2246" s="9">
        <v>1.3107000000000001E-22</v>
      </c>
      <c r="H2246">
        <v>73396.800000000003</v>
      </c>
      <c r="I2246">
        <v>2128391026</v>
      </c>
    </row>
    <row r="2247" spans="1:9" x14ac:dyDescent="0.25">
      <c r="A2247" t="s">
        <v>187</v>
      </c>
      <c r="B2247">
        <v>854.01599999999996</v>
      </c>
      <c r="C2247">
        <v>851.16099999999994</v>
      </c>
      <c r="D2247">
        <v>821.44200000000001</v>
      </c>
      <c r="E2247">
        <v>815.50099999999998</v>
      </c>
      <c r="F2247">
        <v>136.45599999999999</v>
      </c>
      <c r="G2247" s="9">
        <v>1.22915E-20</v>
      </c>
      <c r="H2247">
        <v>293419</v>
      </c>
      <c r="I2247">
        <v>2128391026</v>
      </c>
    </row>
    <row r="2248" spans="1:9" x14ac:dyDescent="0.25">
      <c r="A2248" t="s">
        <v>187</v>
      </c>
      <c r="B2248">
        <v>854.67899999999997</v>
      </c>
      <c r="C2248">
        <v>851.96799999999996</v>
      </c>
      <c r="D2248">
        <v>822.50300000000004</v>
      </c>
      <c r="E2248">
        <v>816.60299999999995</v>
      </c>
      <c r="F2248">
        <v>137.22300000000001</v>
      </c>
      <c r="G2248" s="9">
        <v>1.39963E-21</v>
      </c>
      <c r="H2248">
        <v>26044.5</v>
      </c>
      <c r="I2248">
        <v>2128391026</v>
      </c>
    </row>
    <row r="2249" spans="1:9" x14ac:dyDescent="0.25">
      <c r="A2249" t="s">
        <v>187</v>
      </c>
      <c r="B2249">
        <v>825.04899999999998</v>
      </c>
      <c r="C2249">
        <v>822.41499999999996</v>
      </c>
      <c r="D2249">
        <v>802.21500000000003</v>
      </c>
      <c r="E2249">
        <v>798.37900000000002</v>
      </c>
      <c r="F2249">
        <v>136.45699999999999</v>
      </c>
      <c r="G2249" s="9">
        <v>1.03908E-23</v>
      </c>
      <c r="H2249">
        <v>70606.399999999994</v>
      </c>
      <c r="I2249">
        <v>2128391026</v>
      </c>
    </row>
    <row r="2250" spans="1:9" x14ac:dyDescent="0.25">
      <c r="A2250" t="s">
        <v>187</v>
      </c>
      <c r="B2250">
        <v>830.92</v>
      </c>
      <c r="C2250">
        <v>828.15599999999995</v>
      </c>
      <c r="D2250">
        <v>805.87300000000005</v>
      </c>
      <c r="E2250">
        <v>801.77599999999995</v>
      </c>
      <c r="F2250">
        <v>136.71</v>
      </c>
      <c r="G2250" s="9">
        <v>3.9103299999999999E-22</v>
      </c>
      <c r="H2250">
        <v>50775.6</v>
      </c>
      <c r="I2250">
        <v>2128391026</v>
      </c>
    </row>
    <row r="2251" spans="1:9" x14ac:dyDescent="0.25">
      <c r="A2251" t="s">
        <v>187</v>
      </c>
      <c r="B2251">
        <v>853.42</v>
      </c>
      <c r="C2251">
        <v>850.56799999999998</v>
      </c>
      <c r="D2251">
        <v>821.00599999999997</v>
      </c>
      <c r="E2251">
        <v>814.779</v>
      </c>
      <c r="F2251">
        <v>135.87799999999999</v>
      </c>
      <c r="G2251" s="9">
        <v>3.7258100000000001E-20</v>
      </c>
      <c r="H2251">
        <v>16134.8</v>
      </c>
      <c r="I2251">
        <v>2128391026</v>
      </c>
    </row>
    <row r="2252" spans="1:9" x14ac:dyDescent="0.25">
      <c r="A2252" t="s">
        <v>187</v>
      </c>
      <c r="B2252">
        <v>856.47199999999998</v>
      </c>
      <c r="C2252">
        <v>853.79600000000005</v>
      </c>
      <c r="D2252">
        <v>823.86400000000003</v>
      </c>
      <c r="E2252">
        <v>817.73599999999999</v>
      </c>
      <c r="F2252">
        <v>136.29400000000001</v>
      </c>
      <c r="G2252" s="9">
        <v>6.2284400000000001E-23</v>
      </c>
      <c r="H2252">
        <v>27033.599999999999</v>
      </c>
      <c r="I2252">
        <v>2128391026</v>
      </c>
    </row>
    <row r="2253" spans="1:9" x14ac:dyDescent="0.25">
      <c r="A2253" t="s">
        <v>187</v>
      </c>
      <c r="B2253">
        <v>843.26</v>
      </c>
      <c r="C2253">
        <v>840.48500000000001</v>
      </c>
      <c r="D2253">
        <v>817.61400000000003</v>
      </c>
      <c r="E2253">
        <v>813.36900000000003</v>
      </c>
      <c r="F2253">
        <v>147.137</v>
      </c>
      <c r="G2253" s="9">
        <v>3.3491399999999997E-20</v>
      </c>
      <c r="H2253">
        <v>30928.2</v>
      </c>
      <c r="I2253">
        <v>2128391026</v>
      </c>
    </row>
    <row r="2254" spans="1:9" x14ac:dyDescent="0.25">
      <c r="A2254" t="s">
        <v>187</v>
      </c>
      <c r="B2254">
        <v>814.95100000000002</v>
      </c>
      <c r="C2254">
        <v>812.35699999999997</v>
      </c>
      <c r="D2254">
        <v>794.55899999999997</v>
      </c>
      <c r="E2254">
        <v>791.38</v>
      </c>
      <c r="F2254">
        <v>134.49199999999999</v>
      </c>
      <c r="G2254" s="9">
        <v>1.7867699999999999E-20</v>
      </c>
      <c r="H2254">
        <v>30158.1</v>
      </c>
      <c r="I2254">
        <v>2128391026</v>
      </c>
    </row>
    <row r="2255" spans="1:9" x14ac:dyDescent="0.25">
      <c r="A2255" t="s">
        <v>187</v>
      </c>
      <c r="B2255">
        <v>830.43600000000004</v>
      </c>
      <c r="C2255">
        <v>827.72699999999998</v>
      </c>
      <c r="D2255">
        <v>805.10799999999995</v>
      </c>
      <c r="E2255">
        <v>800.83699999999999</v>
      </c>
      <c r="F2255">
        <v>135.00200000000001</v>
      </c>
      <c r="G2255" s="9">
        <v>1.2206E-21</v>
      </c>
      <c r="H2255">
        <v>28289.9</v>
      </c>
      <c r="I2255">
        <v>2128391026</v>
      </c>
    </row>
    <row r="2256" spans="1:9" x14ac:dyDescent="0.25">
      <c r="A2256" t="s">
        <v>187</v>
      </c>
      <c r="B2256">
        <v>863.58500000000004</v>
      </c>
      <c r="C2256">
        <v>860.94799999999998</v>
      </c>
      <c r="D2256">
        <v>828.553</v>
      </c>
      <c r="E2256">
        <v>821.52700000000004</v>
      </c>
      <c r="F2256">
        <v>136.892</v>
      </c>
      <c r="G2256" s="9">
        <v>9.84545E-21</v>
      </c>
      <c r="H2256">
        <v>22679.599999999999</v>
      </c>
      <c r="I2256">
        <v>2128391026</v>
      </c>
    </row>
    <row r="2257" spans="1:9" x14ac:dyDescent="0.25">
      <c r="A2257" t="s">
        <v>187</v>
      </c>
      <c r="B2257">
        <v>824.71600000000001</v>
      </c>
      <c r="C2257">
        <v>822.19500000000005</v>
      </c>
      <c r="D2257">
        <v>800.98800000000006</v>
      </c>
      <c r="E2257">
        <v>797.32600000000002</v>
      </c>
      <c r="F2257">
        <v>135.05500000000001</v>
      </c>
      <c r="G2257" s="9">
        <v>2.8399200000000002E-21</v>
      </c>
      <c r="H2257">
        <v>19072</v>
      </c>
      <c r="I2257">
        <v>2128391026</v>
      </c>
    </row>
    <row r="2258" spans="1:9" x14ac:dyDescent="0.25">
      <c r="A2258" t="s">
        <v>187</v>
      </c>
      <c r="B2258">
        <v>862.88499999999999</v>
      </c>
      <c r="C2258">
        <v>860.2</v>
      </c>
      <c r="D2258">
        <v>827.34500000000003</v>
      </c>
      <c r="E2258">
        <v>820.36900000000003</v>
      </c>
      <c r="F2258">
        <v>135.322</v>
      </c>
      <c r="G2258" s="9">
        <v>3.60733E-22</v>
      </c>
      <c r="H2258">
        <v>48339.6</v>
      </c>
      <c r="I2258">
        <v>2128391026</v>
      </c>
    </row>
    <row r="2259" spans="1:9" x14ac:dyDescent="0.25">
      <c r="A2259" t="s">
        <v>187</v>
      </c>
      <c r="B2259">
        <v>834.38900000000001</v>
      </c>
      <c r="C2259">
        <v>831.49800000000005</v>
      </c>
      <c r="D2259">
        <v>812.654</v>
      </c>
      <c r="E2259">
        <v>808.86300000000006</v>
      </c>
      <c r="F2259">
        <v>146.22399999999999</v>
      </c>
      <c r="G2259" s="9">
        <v>3.3396599999999999E-20</v>
      </c>
      <c r="H2259" t="s">
        <v>221</v>
      </c>
      <c r="I2259">
        <v>2128391026</v>
      </c>
    </row>
    <row r="2260" spans="1:9" x14ac:dyDescent="0.25">
      <c r="A2260" t="s">
        <v>187</v>
      </c>
      <c r="B2260">
        <v>824.05799999999999</v>
      </c>
      <c r="C2260">
        <v>821.33600000000001</v>
      </c>
      <c r="D2260">
        <v>800.96500000000003</v>
      </c>
      <c r="E2260">
        <v>797.36400000000003</v>
      </c>
      <c r="F2260">
        <v>135.35</v>
      </c>
      <c r="G2260" s="9">
        <v>9.3621599999999996E-22</v>
      </c>
      <c r="H2260">
        <v>32730.799999999999</v>
      </c>
      <c r="I2260">
        <v>2128391026</v>
      </c>
    </row>
    <row r="2261" spans="1:9" x14ac:dyDescent="0.25">
      <c r="A2261" t="s">
        <v>187</v>
      </c>
      <c r="B2261">
        <v>821.82299999999998</v>
      </c>
      <c r="C2261">
        <v>819.06600000000003</v>
      </c>
      <c r="D2261">
        <v>802.31500000000005</v>
      </c>
      <c r="E2261">
        <v>799.58</v>
      </c>
      <c r="F2261">
        <v>145.66</v>
      </c>
      <c r="G2261" s="9">
        <v>1.7608699999999999E-22</v>
      </c>
      <c r="H2261">
        <v>18801.3</v>
      </c>
      <c r="I2261">
        <v>2128391026</v>
      </c>
    </row>
    <row r="2262" spans="1:9" x14ac:dyDescent="0.25">
      <c r="A2262" t="s">
        <v>187</v>
      </c>
      <c r="B2262">
        <v>841.68200000000002</v>
      </c>
      <c r="C2262">
        <v>839.07799999999997</v>
      </c>
      <c r="D2262">
        <v>813.71199999999999</v>
      </c>
      <c r="E2262">
        <v>808.19299999999998</v>
      </c>
      <c r="F2262">
        <v>135.857</v>
      </c>
      <c r="G2262" s="9">
        <v>6.1443700000000004E-23</v>
      </c>
      <c r="H2262">
        <v>33597.5</v>
      </c>
      <c r="I2262">
        <v>2128391026</v>
      </c>
    </row>
    <row r="2263" spans="1:9" x14ac:dyDescent="0.25">
      <c r="A2263" t="s">
        <v>187</v>
      </c>
      <c r="B2263">
        <v>854.33</v>
      </c>
      <c r="C2263">
        <v>851.60299999999995</v>
      </c>
      <c r="D2263">
        <v>821.73699999999997</v>
      </c>
      <c r="E2263">
        <v>815.60299999999995</v>
      </c>
      <c r="F2263">
        <v>136.392</v>
      </c>
      <c r="G2263" s="9">
        <v>2.1509100000000001E-23</v>
      </c>
      <c r="H2263" t="s">
        <v>221</v>
      </c>
      <c r="I2263">
        <v>2128391026</v>
      </c>
    </row>
    <row r="2264" spans="1:9" x14ac:dyDescent="0.25">
      <c r="A2264" t="s">
        <v>187</v>
      </c>
      <c r="B2264">
        <v>826.53300000000002</v>
      </c>
      <c r="C2264">
        <v>823.85799999999995</v>
      </c>
      <c r="D2264">
        <v>802.11400000000003</v>
      </c>
      <c r="E2264">
        <v>797.98400000000004</v>
      </c>
      <c r="F2264">
        <v>134.24799999999999</v>
      </c>
      <c r="G2264" s="9">
        <v>6.1630500000000004E-22</v>
      </c>
      <c r="H2264">
        <v>24252.799999999999</v>
      </c>
      <c r="I2264">
        <v>2128391026</v>
      </c>
    </row>
    <row r="2265" spans="1:9" x14ac:dyDescent="0.25">
      <c r="A2265" t="s">
        <v>187</v>
      </c>
      <c r="B2265">
        <v>840.68399999999997</v>
      </c>
      <c r="C2265">
        <v>838.07500000000005</v>
      </c>
      <c r="D2265">
        <v>812.91800000000001</v>
      </c>
      <c r="E2265">
        <v>807.87900000000002</v>
      </c>
      <c r="F2265">
        <v>136.51499999999999</v>
      </c>
      <c r="G2265" s="9">
        <v>1.10738E-20</v>
      </c>
      <c r="H2265">
        <v>55678.9</v>
      </c>
      <c r="I2265">
        <v>2128391026</v>
      </c>
    </row>
    <row r="2266" spans="1:9" x14ac:dyDescent="0.25">
      <c r="A2266" t="s">
        <v>187</v>
      </c>
      <c r="B2266">
        <v>829.63099999999997</v>
      </c>
      <c r="C2266">
        <v>827.09199999999998</v>
      </c>
      <c r="D2266">
        <v>807.86900000000003</v>
      </c>
      <c r="E2266">
        <v>804.51400000000001</v>
      </c>
      <c r="F2266">
        <v>145.666</v>
      </c>
      <c r="G2266" s="9">
        <v>5.0593099999999998E-22</v>
      </c>
      <c r="H2266">
        <v>13523.7</v>
      </c>
      <c r="I2266">
        <v>2128391026</v>
      </c>
    </row>
    <row r="2267" spans="1:9" x14ac:dyDescent="0.25">
      <c r="A2267" t="s">
        <v>187</v>
      </c>
      <c r="B2267">
        <v>831.91499999999996</v>
      </c>
      <c r="C2267">
        <v>829.21299999999997</v>
      </c>
      <c r="D2267">
        <v>805.76800000000003</v>
      </c>
      <c r="E2267">
        <v>801.56200000000001</v>
      </c>
      <c r="F2267">
        <v>134.33099999999999</v>
      </c>
      <c r="G2267" s="9">
        <v>2.1727000000000001E-22</v>
      </c>
      <c r="H2267">
        <v>130550</v>
      </c>
      <c r="I2267">
        <v>2128391026</v>
      </c>
    </row>
    <row r="2268" spans="1:9" x14ac:dyDescent="0.25">
      <c r="A2268" t="s">
        <v>187</v>
      </c>
      <c r="B2268">
        <v>848.43899999999996</v>
      </c>
      <c r="C2268">
        <v>845.56100000000004</v>
      </c>
      <c r="D2268">
        <v>817.39700000000005</v>
      </c>
      <c r="E2268">
        <v>811.654</v>
      </c>
      <c r="F2268">
        <v>135.60599999999999</v>
      </c>
      <c r="G2268" s="9">
        <v>2.0124999999999999E-21</v>
      </c>
      <c r="H2268">
        <v>56969.4</v>
      </c>
      <c r="I2268">
        <v>2128391026</v>
      </c>
    </row>
    <row r="2269" spans="1:9" x14ac:dyDescent="0.25">
      <c r="A2269" t="s">
        <v>187</v>
      </c>
      <c r="B2269">
        <v>846.60299999999995</v>
      </c>
      <c r="C2269">
        <v>843.625</v>
      </c>
      <c r="D2269">
        <v>820.50400000000002</v>
      </c>
      <c r="E2269">
        <v>816.46299999999997</v>
      </c>
      <c r="F2269">
        <v>149.83699999999999</v>
      </c>
      <c r="G2269" s="9">
        <v>2.4762E-22</v>
      </c>
      <c r="H2269">
        <v>40535.699999999997</v>
      </c>
      <c r="I2269">
        <v>2128391026</v>
      </c>
    </row>
    <row r="2270" spans="1:9" x14ac:dyDescent="0.25">
      <c r="A2270" t="s">
        <v>187</v>
      </c>
      <c r="B2270">
        <v>827.18399999999997</v>
      </c>
      <c r="C2270">
        <v>824.46900000000005</v>
      </c>
      <c r="D2270">
        <v>802.92399999999998</v>
      </c>
      <c r="E2270">
        <v>798.91300000000001</v>
      </c>
      <c r="F2270">
        <v>134.27600000000001</v>
      </c>
      <c r="G2270" s="9">
        <v>1.68935E-19</v>
      </c>
      <c r="H2270">
        <v>47149.4</v>
      </c>
      <c r="I2270">
        <v>2128391026</v>
      </c>
    </row>
    <row r="2271" spans="1:9" x14ac:dyDescent="0.25">
      <c r="A2271" t="s">
        <v>187</v>
      </c>
      <c r="B2271">
        <v>845.904</v>
      </c>
      <c r="C2271">
        <v>843.16899999999998</v>
      </c>
      <c r="D2271">
        <v>816.35299999999995</v>
      </c>
      <c r="E2271">
        <v>811.11900000000003</v>
      </c>
      <c r="F2271">
        <v>137.11500000000001</v>
      </c>
      <c r="G2271" s="9">
        <v>9.9907100000000002E-23</v>
      </c>
      <c r="H2271">
        <v>100602</v>
      </c>
      <c r="I2271">
        <v>2128391026</v>
      </c>
    </row>
    <row r="2272" spans="1:9" x14ac:dyDescent="0.25">
      <c r="A2272" t="s">
        <v>187</v>
      </c>
      <c r="B2272">
        <v>847.61500000000001</v>
      </c>
      <c r="C2272">
        <v>844.88900000000001</v>
      </c>
      <c r="D2272">
        <v>816.59400000000005</v>
      </c>
      <c r="E2272">
        <v>811.01099999999997</v>
      </c>
      <c r="F2272">
        <v>135.46</v>
      </c>
      <c r="G2272" s="9">
        <v>3.3147300000000002E-20</v>
      </c>
      <c r="H2272">
        <v>65362.3</v>
      </c>
      <c r="I2272">
        <v>2128391026</v>
      </c>
    </row>
    <row r="2273" spans="1:9" x14ac:dyDescent="0.25">
      <c r="A2273" t="s">
        <v>187</v>
      </c>
      <c r="B2273">
        <v>839.8</v>
      </c>
      <c r="C2273">
        <v>837.13499999999999</v>
      </c>
      <c r="D2273">
        <v>813.04700000000003</v>
      </c>
      <c r="E2273">
        <v>808.505</v>
      </c>
      <c r="F2273">
        <v>138.27799999999999</v>
      </c>
      <c r="G2273" s="9">
        <v>1.4059199999999999E-20</v>
      </c>
      <c r="H2273">
        <v>59356.800000000003</v>
      </c>
      <c r="I2273">
        <v>2128391026</v>
      </c>
    </row>
    <row r="2274" spans="1:9" x14ac:dyDescent="0.25">
      <c r="A2274" t="s">
        <v>187</v>
      </c>
      <c r="B2274">
        <v>811.43399999999997</v>
      </c>
      <c r="C2274">
        <v>808.476</v>
      </c>
      <c r="D2274">
        <v>791.26199999999994</v>
      </c>
      <c r="E2274">
        <v>788.54</v>
      </c>
      <c r="F2274">
        <v>133.61799999999999</v>
      </c>
      <c r="G2274" s="9">
        <v>1.12908E-22</v>
      </c>
      <c r="H2274">
        <v>29206.5</v>
      </c>
      <c r="I2274">
        <v>2128391026</v>
      </c>
    </row>
    <row r="2275" spans="1:9" x14ac:dyDescent="0.25">
      <c r="A2275" t="s">
        <v>187</v>
      </c>
      <c r="B2275">
        <v>861.56</v>
      </c>
      <c r="C2275">
        <v>858.66700000000003</v>
      </c>
      <c r="D2275">
        <v>826.69</v>
      </c>
      <c r="E2275">
        <v>820.19200000000001</v>
      </c>
      <c r="F2275">
        <v>136.57</v>
      </c>
      <c r="G2275" s="9">
        <v>7.9669900000000002E-23</v>
      </c>
      <c r="H2275">
        <v>58865.1</v>
      </c>
      <c r="I2275">
        <v>2128391026</v>
      </c>
    </row>
    <row r="2276" spans="1:9" x14ac:dyDescent="0.25">
      <c r="A2276" t="s">
        <v>187</v>
      </c>
      <c r="B2276">
        <v>848.33799999999997</v>
      </c>
      <c r="C2276">
        <v>845.58199999999999</v>
      </c>
      <c r="D2276">
        <v>819.66300000000001</v>
      </c>
      <c r="E2276">
        <v>814.77300000000002</v>
      </c>
      <c r="F2276">
        <v>135.86699999999999</v>
      </c>
      <c r="G2276" s="9">
        <v>2.94352E-22</v>
      </c>
      <c r="H2276">
        <v>21695.8</v>
      </c>
      <c r="I2276">
        <v>2128391026</v>
      </c>
    </row>
    <row r="2277" spans="1:9" x14ac:dyDescent="0.25">
      <c r="A2277" t="s">
        <v>187</v>
      </c>
      <c r="B2277">
        <v>826.66800000000001</v>
      </c>
      <c r="C2277">
        <v>823.81500000000005</v>
      </c>
      <c r="D2277">
        <v>804.98800000000006</v>
      </c>
      <c r="E2277">
        <v>801.71799999999996</v>
      </c>
      <c r="F2277">
        <v>144.041</v>
      </c>
      <c r="G2277" s="9">
        <v>2.66383E-21</v>
      </c>
      <c r="H2277">
        <v>98242</v>
      </c>
      <c r="I2277">
        <v>2128391026</v>
      </c>
    </row>
    <row r="2278" spans="1:9" x14ac:dyDescent="0.25">
      <c r="A2278" t="s">
        <v>187</v>
      </c>
      <c r="B2278">
        <v>827.12800000000004</v>
      </c>
      <c r="C2278">
        <v>824.20100000000002</v>
      </c>
      <c r="D2278">
        <v>802.30899999999997</v>
      </c>
      <c r="E2278">
        <v>798.39800000000002</v>
      </c>
      <c r="F2278">
        <v>134.46799999999999</v>
      </c>
      <c r="G2278" s="9">
        <v>5.05193E-21</v>
      </c>
      <c r="H2278" t="s">
        <v>221</v>
      </c>
      <c r="I2278">
        <v>2128391026</v>
      </c>
    </row>
    <row r="2279" spans="1:9" x14ac:dyDescent="0.25">
      <c r="A2279" t="s">
        <v>187</v>
      </c>
      <c r="B2279">
        <v>844.67</v>
      </c>
      <c r="C2279">
        <v>842.06299999999999</v>
      </c>
      <c r="D2279">
        <v>814.85799999999995</v>
      </c>
      <c r="E2279">
        <v>809.649</v>
      </c>
      <c r="F2279">
        <v>135.06100000000001</v>
      </c>
      <c r="G2279" s="9">
        <v>7.17001E-23</v>
      </c>
      <c r="H2279" t="s">
        <v>221</v>
      </c>
      <c r="I2279">
        <v>2128391026</v>
      </c>
    </row>
    <row r="2280" spans="1:9" x14ac:dyDescent="0.25">
      <c r="A2280" t="s">
        <v>187</v>
      </c>
      <c r="B2280">
        <v>848.221</v>
      </c>
      <c r="C2280">
        <v>845.56500000000005</v>
      </c>
      <c r="D2280">
        <v>817.05100000000004</v>
      </c>
      <c r="E2280">
        <v>811.21799999999996</v>
      </c>
      <c r="F2280">
        <v>134.04400000000001</v>
      </c>
      <c r="G2280" s="9">
        <v>3.5871399999999999E-21</v>
      </c>
      <c r="H2280">
        <v>19328.099999999999</v>
      </c>
      <c r="I2280">
        <v>2128391026</v>
      </c>
    </row>
    <row r="2281" spans="1:9" x14ac:dyDescent="0.25">
      <c r="A2281" t="s">
        <v>187</v>
      </c>
      <c r="B2281">
        <v>829.09199999999998</v>
      </c>
      <c r="C2281">
        <v>826.54100000000005</v>
      </c>
      <c r="D2281">
        <v>807.42499999999995</v>
      </c>
      <c r="E2281">
        <v>804.25800000000004</v>
      </c>
      <c r="F2281">
        <v>145.97399999999999</v>
      </c>
      <c r="G2281" s="9">
        <v>1.1366300000000001E-21</v>
      </c>
      <c r="H2281">
        <v>33775.300000000003</v>
      </c>
      <c r="I2281">
        <v>2128391026</v>
      </c>
    </row>
    <row r="2282" spans="1:9" x14ac:dyDescent="0.25">
      <c r="A2282" t="s">
        <v>187</v>
      </c>
      <c r="B2282">
        <v>854.96400000000006</v>
      </c>
      <c r="C2282">
        <v>852.19200000000001</v>
      </c>
      <c r="D2282">
        <v>820.95699999999999</v>
      </c>
      <c r="E2282">
        <v>814.81600000000003</v>
      </c>
      <c r="F2282">
        <v>134.18600000000001</v>
      </c>
      <c r="G2282" s="9">
        <v>5.66927E-22</v>
      </c>
      <c r="H2282">
        <v>41389.199999999997</v>
      </c>
      <c r="I2282">
        <v>2128391026</v>
      </c>
    </row>
    <row r="2283" spans="1:9" x14ac:dyDescent="0.25">
      <c r="A2283" t="s">
        <v>187</v>
      </c>
      <c r="B2283">
        <v>819.83799999999997</v>
      </c>
      <c r="C2283">
        <v>816.93499999999995</v>
      </c>
      <c r="D2283">
        <v>800.16399999999999</v>
      </c>
      <c r="E2283">
        <v>797.85599999999999</v>
      </c>
      <c r="F2283">
        <v>145.053</v>
      </c>
      <c r="G2283" s="9">
        <v>2.3834800000000002E-21</v>
      </c>
      <c r="H2283">
        <v>31115</v>
      </c>
      <c r="I2283">
        <v>2128391026</v>
      </c>
    </row>
    <row r="2284" spans="1:9" x14ac:dyDescent="0.25">
      <c r="A2284" t="s">
        <v>187</v>
      </c>
      <c r="B2284">
        <v>839.01700000000005</v>
      </c>
      <c r="C2284">
        <v>836.14200000000005</v>
      </c>
      <c r="D2284">
        <v>810.53399999999999</v>
      </c>
      <c r="E2284">
        <v>805.65899999999999</v>
      </c>
      <c r="F2284">
        <v>134.78700000000001</v>
      </c>
      <c r="G2284" s="9">
        <v>2.5012100000000001E-21</v>
      </c>
      <c r="H2284">
        <v>93381.6</v>
      </c>
      <c r="I2284">
        <v>2128391026</v>
      </c>
    </row>
    <row r="2285" spans="1:9" x14ac:dyDescent="0.25">
      <c r="A2285" t="s">
        <v>187</v>
      </c>
      <c r="B2285">
        <v>823.80200000000002</v>
      </c>
      <c r="C2285">
        <v>821.11</v>
      </c>
      <c r="D2285">
        <v>800.52700000000004</v>
      </c>
      <c r="E2285">
        <v>796.54399999999998</v>
      </c>
      <c r="F2285">
        <v>136.11500000000001</v>
      </c>
      <c r="G2285" s="9">
        <v>4.0529799999999997E-20</v>
      </c>
      <c r="H2285">
        <v>37399.199999999997</v>
      </c>
      <c r="I2285">
        <v>2128391026</v>
      </c>
    </row>
    <row r="2286" spans="1:9" x14ac:dyDescent="0.25">
      <c r="A2286" t="s">
        <v>187</v>
      </c>
      <c r="B2286">
        <v>823.89099999999996</v>
      </c>
      <c r="C2286">
        <v>821.16200000000003</v>
      </c>
      <c r="D2286">
        <v>799.54</v>
      </c>
      <c r="E2286">
        <v>795.80799999999999</v>
      </c>
      <c r="F2286">
        <v>132.73599999999999</v>
      </c>
      <c r="G2286" s="9">
        <v>5.8568799999999996E-22</v>
      </c>
      <c r="H2286">
        <v>26855.9</v>
      </c>
      <c r="I2286">
        <v>2128391026</v>
      </c>
    </row>
    <row r="2287" spans="1:9" x14ac:dyDescent="0.25">
      <c r="A2287" t="s">
        <v>187</v>
      </c>
      <c r="B2287">
        <v>859.11800000000005</v>
      </c>
      <c r="C2287">
        <v>856.33399999999995</v>
      </c>
      <c r="D2287">
        <v>827.37</v>
      </c>
      <c r="E2287">
        <v>821.71600000000001</v>
      </c>
      <c r="F2287">
        <v>144.94999999999999</v>
      </c>
      <c r="G2287" s="9">
        <v>4.9709500000000003E-21</v>
      </c>
      <c r="H2287">
        <v>352117</v>
      </c>
      <c r="I2287">
        <v>2128391026</v>
      </c>
    </row>
    <row r="2288" spans="1:9" x14ac:dyDescent="0.25">
      <c r="A2288" t="s">
        <v>187</v>
      </c>
      <c r="B2288">
        <v>807.08799999999997</v>
      </c>
      <c r="C2288">
        <v>804.61500000000001</v>
      </c>
      <c r="D2288">
        <v>789.60799999999995</v>
      </c>
      <c r="E2288">
        <v>787.05399999999997</v>
      </c>
      <c r="F2288">
        <v>135.72900000000001</v>
      </c>
      <c r="G2288" s="9">
        <v>2.8259799999999998E-23</v>
      </c>
      <c r="H2288">
        <v>47074.3</v>
      </c>
      <c r="I2288">
        <v>2128391026</v>
      </c>
    </row>
    <row r="2289" spans="1:25" x14ac:dyDescent="0.25">
      <c r="A2289" t="s">
        <v>187</v>
      </c>
      <c r="B2289">
        <v>824.40099999999995</v>
      </c>
      <c r="C2289">
        <v>821.577</v>
      </c>
      <c r="D2289">
        <v>800.49900000000002</v>
      </c>
      <c r="E2289">
        <v>796.64099999999996</v>
      </c>
      <c r="F2289">
        <v>133.643</v>
      </c>
      <c r="G2289" s="9">
        <v>1.1104300000000001E-20</v>
      </c>
      <c r="H2289">
        <v>63665.5</v>
      </c>
      <c r="I2289">
        <v>2128391026</v>
      </c>
    </row>
    <row r="2290" spans="1:25" x14ac:dyDescent="0.25">
      <c r="A2290" t="s">
        <v>187</v>
      </c>
      <c r="B2290">
        <v>861.05499999999995</v>
      </c>
      <c r="C2290">
        <v>858.48699999999997</v>
      </c>
      <c r="D2290">
        <v>827.47699999999998</v>
      </c>
      <c r="E2290">
        <v>821.05899999999997</v>
      </c>
      <c r="F2290">
        <v>137.483</v>
      </c>
      <c r="G2290" s="9">
        <v>7.7774600000000001E-21</v>
      </c>
      <c r="H2290">
        <v>26799.200000000001</v>
      </c>
      <c r="I2290">
        <v>2128391026</v>
      </c>
    </row>
    <row r="2291" spans="1:25" x14ac:dyDescent="0.25">
      <c r="A2291" t="s">
        <v>187</v>
      </c>
      <c r="B2291">
        <v>840.25599999999997</v>
      </c>
      <c r="C2291">
        <v>837.38099999999997</v>
      </c>
      <c r="D2291">
        <v>816.13199999999995</v>
      </c>
      <c r="E2291">
        <v>812.47500000000002</v>
      </c>
      <c r="F2291">
        <v>149.18</v>
      </c>
      <c r="G2291" s="9">
        <v>6.9665400000000001E-21</v>
      </c>
      <c r="H2291">
        <v>26473.4</v>
      </c>
      <c r="I2291">
        <v>2128391026</v>
      </c>
    </row>
    <row r="2292" spans="1:25" x14ac:dyDescent="0.25">
      <c r="A2292" t="s">
        <v>187</v>
      </c>
      <c r="B2292">
        <v>839.66600000000005</v>
      </c>
      <c r="C2292">
        <v>837.03499999999997</v>
      </c>
      <c r="D2292">
        <v>814.80499999999995</v>
      </c>
      <c r="E2292">
        <v>810.66399999999999</v>
      </c>
      <c r="F2292">
        <v>146.001</v>
      </c>
      <c r="G2292" s="9">
        <v>1.18067E-20</v>
      </c>
      <c r="H2292">
        <v>84671.8</v>
      </c>
      <c r="I2292">
        <v>2128391026</v>
      </c>
    </row>
    <row r="2293" spans="1:25" x14ac:dyDescent="0.25">
      <c r="A2293" t="s">
        <v>187</v>
      </c>
      <c r="B2293">
        <v>829.87900000000002</v>
      </c>
      <c r="C2293">
        <v>827.14300000000003</v>
      </c>
      <c r="D2293">
        <v>804.74</v>
      </c>
      <c r="E2293">
        <v>800.56500000000005</v>
      </c>
      <c r="F2293">
        <v>135.393</v>
      </c>
      <c r="G2293" s="9">
        <v>7.1397100000000002E-21</v>
      </c>
      <c r="H2293">
        <v>112228</v>
      </c>
      <c r="I2293">
        <v>2128391026</v>
      </c>
    </row>
    <row r="2294" spans="1:25" x14ac:dyDescent="0.25">
      <c r="A2294" t="s">
        <v>187</v>
      </c>
      <c r="B2294">
        <v>821.71199999999999</v>
      </c>
      <c r="C2294">
        <v>819.14499999999998</v>
      </c>
      <c r="D2294">
        <v>799.68399999999997</v>
      </c>
      <c r="E2294">
        <v>796.00599999999997</v>
      </c>
      <c r="F2294">
        <v>136.08600000000001</v>
      </c>
      <c r="G2294" s="9">
        <v>2.15726E-20</v>
      </c>
      <c r="H2294">
        <v>13308.8</v>
      </c>
      <c r="I2294">
        <v>2128391026</v>
      </c>
    </row>
    <row r="2295" spans="1:25" x14ac:dyDescent="0.25">
      <c r="A2295" t="s">
        <v>187</v>
      </c>
      <c r="B2295">
        <v>826.14700000000005</v>
      </c>
      <c r="C2295">
        <v>823.54399999999998</v>
      </c>
      <c r="D2295">
        <v>801.87199999999996</v>
      </c>
      <c r="E2295">
        <v>797.846</v>
      </c>
      <c r="F2295">
        <v>134.27600000000001</v>
      </c>
      <c r="G2295" s="9">
        <v>2.9718899999999998E-24</v>
      </c>
      <c r="H2295">
        <v>35449.800000000003</v>
      </c>
      <c r="I2295">
        <v>2128391026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187</v>
      </c>
      <c r="B2296">
        <v>869.40499999999997</v>
      </c>
      <c r="C2296">
        <v>866.76800000000003</v>
      </c>
      <c r="D2296">
        <v>834.39400000000001</v>
      </c>
      <c r="E2296">
        <v>827.67700000000002</v>
      </c>
      <c r="F2296">
        <v>144.25</v>
      </c>
      <c r="G2296" s="9">
        <v>1.70583E-21</v>
      </c>
      <c r="H2296">
        <v>27121.9</v>
      </c>
      <c r="I2296">
        <v>2128391026</v>
      </c>
      <c r="R2296">
        <f>AVERAGE(B2247:B2296)</f>
        <v>838.24658000000011</v>
      </c>
      <c r="S2296">
        <f>AVERAGE(C2247:C2296)</f>
        <v>835.5224599999998</v>
      </c>
      <c r="U2296">
        <f>_xlfn.VAR.P(B2247:B2296)</f>
        <v>225.88024256360001</v>
      </c>
      <c r="V2296">
        <f>_xlfn.VAR.P(C2247:C2296)</f>
        <v>225.53236452839991</v>
      </c>
      <c r="X2296">
        <f>1.96*SQRT(U2296)/50</f>
        <v>0.58914906087757646</v>
      </c>
      <c r="Y2296">
        <f>1.96*SQRT(V2296)/50</f>
        <v>0.5886952119976181</v>
      </c>
    </row>
    <row r="2297" spans="1:25" x14ac:dyDescent="0.25">
      <c r="A2297" t="s">
        <v>188</v>
      </c>
      <c r="B2297">
        <v>42036.911999999997</v>
      </c>
      <c r="C2297" t="s">
        <v>37</v>
      </c>
    </row>
    <row r="2298" spans="1:25" x14ac:dyDescent="0.25">
      <c r="A2298" t="s">
        <v>195</v>
      </c>
      <c r="B2298">
        <v>2570.9499999999998</v>
      </c>
      <c r="C2298">
        <v>2562.23</v>
      </c>
      <c r="D2298">
        <v>2509.83</v>
      </c>
      <c r="E2298">
        <v>2482.5</v>
      </c>
      <c r="F2298">
        <v>354.27699999999999</v>
      </c>
      <c r="G2298">
        <v>0</v>
      </c>
      <c r="H2298">
        <v>354.27699999999999</v>
      </c>
      <c r="I2298" s="9">
        <v>3.4172899999999999E-8</v>
      </c>
      <c r="J2298" t="s">
        <v>221</v>
      </c>
      <c r="K2298">
        <v>12668994</v>
      </c>
    </row>
    <row r="2299" spans="1:25" x14ac:dyDescent="0.25">
      <c r="A2299" t="s">
        <v>195</v>
      </c>
      <c r="B2299">
        <v>2551.54</v>
      </c>
      <c r="C2299">
        <v>2542.5</v>
      </c>
      <c r="D2299">
        <v>2504.3000000000002</v>
      </c>
      <c r="E2299">
        <v>2479.75</v>
      </c>
      <c r="F2299">
        <v>353.54199999999997</v>
      </c>
      <c r="G2299">
        <v>0</v>
      </c>
      <c r="H2299">
        <v>353.54199999999997</v>
      </c>
      <c r="I2299" s="9">
        <v>7.1725300000000005E-8</v>
      </c>
      <c r="J2299" t="s">
        <v>221</v>
      </c>
      <c r="K2299">
        <v>12668994</v>
      </c>
    </row>
    <row r="2300" spans="1:25" x14ac:dyDescent="0.25">
      <c r="A2300" t="s">
        <v>195</v>
      </c>
      <c r="B2300">
        <v>2559.92</v>
      </c>
      <c r="C2300">
        <v>2550.6799999999998</v>
      </c>
      <c r="D2300">
        <v>2506.73</v>
      </c>
      <c r="E2300">
        <v>2480.7800000000002</v>
      </c>
      <c r="F2300">
        <v>354.47699999999998</v>
      </c>
      <c r="G2300">
        <v>0</v>
      </c>
      <c r="H2300">
        <v>354.47699999999998</v>
      </c>
      <c r="I2300" s="9">
        <v>3.4172899999999999E-8</v>
      </c>
      <c r="J2300" t="s">
        <v>221</v>
      </c>
      <c r="K2300">
        <v>12668994</v>
      </c>
    </row>
    <row r="2301" spans="1:25" x14ac:dyDescent="0.25">
      <c r="A2301" t="s">
        <v>195</v>
      </c>
      <c r="B2301">
        <v>2556.69</v>
      </c>
      <c r="C2301">
        <v>2547.8000000000002</v>
      </c>
      <c r="D2301">
        <v>2505.21</v>
      </c>
      <c r="E2301">
        <v>2479.79</v>
      </c>
      <c r="F2301">
        <v>353.59500000000003</v>
      </c>
      <c r="G2301">
        <v>0</v>
      </c>
      <c r="H2301">
        <v>353.59500000000003</v>
      </c>
      <c r="I2301" s="9">
        <v>1.49538E-6</v>
      </c>
      <c r="J2301" t="s">
        <v>221</v>
      </c>
      <c r="K2301">
        <v>12668994</v>
      </c>
    </row>
    <row r="2302" spans="1:25" x14ac:dyDescent="0.25">
      <c r="A2302" t="s">
        <v>195</v>
      </c>
      <c r="B2302">
        <v>2556.8200000000002</v>
      </c>
      <c r="C2302">
        <v>2547.62</v>
      </c>
      <c r="D2302">
        <v>2505.1799999999998</v>
      </c>
      <c r="E2302">
        <v>2479.89</v>
      </c>
      <c r="F2302">
        <v>353.78800000000001</v>
      </c>
      <c r="G2302">
        <v>0</v>
      </c>
      <c r="H2302">
        <v>353.78800000000001</v>
      </c>
      <c r="I2302" s="9">
        <v>1.49538E-6</v>
      </c>
      <c r="J2302" t="s">
        <v>221</v>
      </c>
      <c r="K2302">
        <v>12668994</v>
      </c>
    </row>
    <row r="2303" spans="1:25" x14ac:dyDescent="0.25">
      <c r="A2303" t="s">
        <v>195</v>
      </c>
      <c r="B2303">
        <v>2562.81</v>
      </c>
      <c r="C2303">
        <v>2553.27</v>
      </c>
      <c r="D2303">
        <v>2505.89</v>
      </c>
      <c r="E2303">
        <v>2479.29</v>
      </c>
      <c r="F2303">
        <v>353.12299999999999</v>
      </c>
      <c r="G2303">
        <v>0</v>
      </c>
      <c r="H2303">
        <v>353.12299999999999</v>
      </c>
      <c r="I2303" s="9">
        <v>4.1108699999999998E-8</v>
      </c>
      <c r="J2303" t="s">
        <v>221</v>
      </c>
      <c r="K2303">
        <v>12668994</v>
      </c>
    </row>
    <row r="2304" spans="1:25" x14ac:dyDescent="0.25">
      <c r="A2304" t="s">
        <v>195</v>
      </c>
      <c r="B2304">
        <v>2569.2199999999998</v>
      </c>
      <c r="C2304">
        <v>2560.44</v>
      </c>
      <c r="D2304">
        <v>2507.36</v>
      </c>
      <c r="E2304">
        <v>2479.27</v>
      </c>
      <c r="F2304">
        <v>353.125</v>
      </c>
      <c r="G2304">
        <v>0</v>
      </c>
      <c r="H2304">
        <v>353.125</v>
      </c>
      <c r="I2304" s="9">
        <v>8.5784400000000002E-7</v>
      </c>
      <c r="J2304" t="s">
        <v>221</v>
      </c>
      <c r="K2304">
        <v>12668994</v>
      </c>
    </row>
    <row r="2305" spans="1:11" x14ac:dyDescent="0.25">
      <c r="A2305" t="s">
        <v>195</v>
      </c>
      <c r="B2305">
        <v>2560.9699999999998</v>
      </c>
      <c r="C2305">
        <v>2552.15</v>
      </c>
      <c r="D2305">
        <v>2505.86</v>
      </c>
      <c r="E2305">
        <v>2479.37</v>
      </c>
      <c r="F2305">
        <v>353.233</v>
      </c>
      <c r="G2305">
        <v>0</v>
      </c>
      <c r="H2305">
        <v>353.233</v>
      </c>
      <c r="I2305" s="9">
        <v>5.3098200000000001E-8</v>
      </c>
      <c r="J2305" t="s">
        <v>221</v>
      </c>
      <c r="K2305">
        <v>12668994</v>
      </c>
    </row>
    <row r="2306" spans="1:11" x14ac:dyDescent="0.25">
      <c r="A2306" t="s">
        <v>195</v>
      </c>
      <c r="B2306">
        <v>2567.11</v>
      </c>
      <c r="C2306">
        <v>2557.71</v>
      </c>
      <c r="D2306">
        <v>2506.14</v>
      </c>
      <c r="E2306">
        <v>2478.84</v>
      </c>
      <c r="F2306">
        <v>352.733</v>
      </c>
      <c r="G2306">
        <v>0</v>
      </c>
      <c r="H2306">
        <v>352.733</v>
      </c>
      <c r="I2306" s="9">
        <v>5.3098200000000001E-8</v>
      </c>
      <c r="J2306" t="s">
        <v>221</v>
      </c>
      <c r="K2306">
        <v>12668994</v>
      </c>
    </row>
    <row r="2307" spans="1:11" x14ac:dyDescent="0.25">
      <c r="A2307" t="s">
        <v>195</v>
      </c>
      <c r="B2307">
        <v>2562.25</v>
      </c>
      <c r="C2307">
        <v>2552.84</v>
      </c>
      <c r="D2307">
        <v>2504.91</v>
      </c>
      <c r="E2307">
        <v>2478.54</v>
      </c>
      <c r="F2307">
        <v>352.61200000000002</v>
      </c>
      <c r="G2307">
        <v>0</v>
      </c>
      <c r="H2307">
        <v>352.61200000000002</v>
      </c>
      <c r="I2307" s="9">
        <v>3.7107499999999997E-5</v>
      </c>
      <c r="J2307" t="s">
        <v>221</v>
      </c>
      <c r="K2307">
        <v>12668994</v>
      </c>
    </row>
    <row r="2308" spans="1:11" x14ac:dyDescent="0.25">
      <c r="A2308" t="s">
        <v>195</v>
      </c>
      <c r="B2308">
        <v>2553.96</v>
      </c>
      <c r="C2308">
        <v>2544.61</v>
      </c>
      <c r="D2308">
        <v>2503.6799999999998</v>
      </c>
      <c r="E2308">
        <v>2478.7800000000002</v>
      </c>
      <c r="F2308">
        <v>352.82900000000001</v>
      </c>
      <c r="G2308">
        <v>0</v>
      </c>
      <c r="H2308">
        <v>352.82900000000001</v>
      </c>
      <c r="I2308" s="9">
        <v>3.4004899999999997E-5</v>
      </c>
      <c r="J2308" t="s">
        <v>221</v>
      </c>
      <c r="K2308">
        <v>12668994</v>
      </c>
    </row>
    <row r="2309" spans="1:11" x14ac:dyDescent="0.25">
      <c r="A2309" t="s">
        <v>195</v>
      </c>
      <c r="B2309">
        <v>2560.19</v>
      </c>
      <c r="C2309">
        <v>2550.69</v>
      </c>
      <c r="D2309">
        <v>2506.0100000000002</v>
      </c>
      <c r="E2309">
        <v>2479.6799999999998</v>
      </c>
      <c r="F2309">
        <v>353.15600000000001</v>
      </c>
      <c r="G2309">
        <v>0</v>
      </c>
      <c r="H2309">
        <v>353.15600000000001</v>
      </c>
      <c r="I2309" s="9">
        <v>4.1108699999999998E-8</v>
      </c>
      <c r="J2309" t="s">
        <v>221</v>
      </c>
      <c r="K2309">
        <v>12668994</v>
      </c>
    </row>
    <row r="2310" spans="1:11" x14ac:dyDescent="0.25">
      <c r="A2310" t="s">
        <v>195</v>
      </c>
      <c r="B2310">
        <v>2569.17</v>
      </c>
      <c r="C2310">
        <v>2560.12</v>
      </c>
      <c r="D2310">
        <v>2519.4899999999998</v>
      </c>
      <c r="E2310">
        <v>2494.2199999999998</v>
      </c>
      <c r="F2310">
        <v>354.58199999999999</v>
      </c>
      <c r="G2310">
        <v>0</v>
      </c>
      <c r="H2310">
        <v>354.58199999999999</v>
      </c>
      <c r="I2310" s="9">
        <v>4.4834399999999998E-8</v>
      </c>
      <c r="J2310" t="s">
        <v>221</v>
      </c>
      <c r="K2310">
        <v>12668994</v>
      </c>
    </row>
    <row r="2311" spans="1:11" x14ac:dyDescent="0.25">
      <c r="A2311" t="s">
        <v>195</v>
      </c>
      <c r="B2311">
        <v>2583.4899999999998</v>
      </c>
      <c r="C2311">
        <v>2574.2600000000002</v>
      </c>
      <c r="D2311">
        <v>2521.44</v>
      </c>
      <c r="E2311">
        <v>2493.73</v>
      </c>
      <c r="F2311">
        <v>354.09</v>
      </c>
      <c r="G2311">
        <v>0</v>
      </c>
      <c r="H2311">
        <v>354.09</v>
      </c>
      <c r="I2311">
        <v>5.5653200000000003E-3</v>
      </c>
      <c r="J2311" t="s">
        <v>221</v>
      </c>
      <c r="K2311">
        <v>12668994</v>
      </c>
    </row>
    <row r="2312" spans="1:11" x14ac:dyDescent="0.25">
      <c r="A2312" t="s">
        <v>195</v>
      </c>
      <c r="B2312">
        <v>2585.9</v>
      </c>
      <c r="C2312">
        <v>2576.46</v>
      </c>
      <c r="D2312">
        <v>2523.61</v>
      </c>
      <c r="E2312">
        <v>2495.5700000000002</v>
      </c>
      <c r="F2312">
        <v>355.92599999999999</v>
      </c>
      <c r="G2312">
        <v>0</v>
      </c>
      <c r="H2312">
        <v>355.92599999999999</v>
      </c>
      <c r="I2312" s="9">
        <v>5.3098200000000001E-8</v>
      </c>
      <c r="J2312" t="s">
        <v>221</v>
      </c>
      <c r="K2312">
        <v>12668994</v>
      </c>
    </row>
    <row r="2313" spans="1:11" x14ac:dyDescent="0.25">
      <c r="A2313" t="s">
        <v>195</v>
      </c>
      <c r="B2313">
        <v>2587.04</v>
      </c>
      <c r="C2313">
        <v>2578.29</v>
      </c>
      <c r="D2313">
        <v>2523.4899999999998</v>
      </c>
      <c r="E2313">
        <v>2494.7199999999998</v>
      </c>
      <c r="F2313">
        <v>355.096</v>
      </c>
      <c r="G2313">
        <v>0</v>
      </c>
      <c r="H2313">
        <v>355.096</v>
      </c>
      <c r="I2313" s="9">
        <v>3.4172899999999999E-8</v>
      </c>
      <c r="J2313" t="s">
        <v>221</v>
      </c>
      <c r="K2313">
        <v>12668994</v>
      </c>
    </row>
    <row r="2314" spans="1:11" x14ac:dyDescent="0.25">
      <c r="A2314" t="s">
        <v>195</v>
      </c>
      <c r="B2314">
        <v>2582.62</v>
      </c>
      <c r="C2314">
        <v>2573.2600000000002</v>
      </c>
      <c r="D2314">
        <v>2522.86</v>
      </c>
      <c r="E2314">
        <v>2495.19</v>
      </c>
      <c r="F2314">
        <v>355.52499999999998</v>
      </c>
      <c r="G2314">
        <v>0</v>
      </c>
      <c r="H2314">
        <v>355.52499999999998</v>
      </c>
      <c r="I2314" s="9">
        <v>4.1108699999999998E-8</v>
      </c>
      <c r="J2314" t="s">
        <v>221</v>
      </c>
      <c r="K2314">
        <v>12668994</v>
      </c>
    </row>
    <row r="2315" spans="1:11" x14ac:dyDescent="0.25">
      <c r="A2315" t="s">
        <v>195</v>
      </c>
      <c r="B2315">
        <v>2577.0100000000002</v>
      </c>
      <c r="C2315">
        <v>2568.19</v>
      </c>
      <c r="D2315">
        <v>2520.29</v>
      </c>
      <c r="E2315">
        <v>2493.62</v>
      </c>
      <c r="F2315">
        <v>354.11599999999999</v>
      </c>
      <c r="G2315">
        <v>0</v>
      </c>
      <c r="H2315">
        <v>354.11599999999999</v>
      </c>
      <c r="I2315">
        <v>5.6260199999999998E-3</v>
      </c>
      <c r="J2315" t="s">
        <v>221</v>
      </c>
      <c r="K2315">
        <v>12668994</v>
      </c>
    </row>
    <row r="2316" spans="1:11" x14ac:dyDescent="0.25">
      <c r="A2316" t="s">
        <v>195</v>
      </c>
      <c r="B2316">
        <v>2587.63</v>
      </c>
      <c r="C2316">
        <v>2578.25</v>
      </c>
      <c r="D2316">
        <v>2523.69</v>
      </c>
      <c r="E2316">
        <v>2495.54</v>
      </c>
      <c r="F2316">
        <v>355.84399999999999</v>
      </c>
      <c r="G2316">
        <v>0</v>
      </c>
      <c r="H2316">
        <v>355.84399999999999</v>
      </c>
      <c r="I2316" s="9">
        <v>4.4834399999999998E-8</v>
      </c>
      <c r="J2316" t="s">
        <v>221</v>
      </c>
      <c r="K2316">
        <v>12668994</v>
      </c>
    </row>
    <row r="2317" spans="1:11" x14ac:dyDescent="0.25">
      <c r="A2317" t="s">
        <v>195</v>
      </c>
      <c r="B2317">
        <v>2592.6</v>
      </c>
      <c r="C2317">
        <v>2583.1</v>
      </c>
      <c r="D2317">
        <v>2524.36</v>
      </c>
      <c r="E2317">
        <v>2494.11</v>
      </c>
      <c r="F2317">
        <v>354.30399999999997</v>
      </c>
      <c r="G2317">
        <v>0</v>
      </c>
      <c r="H2317">
        <v>354.30399999999997</v>
      </c>
      <c r="I2317" s="9">
        <v>1.4049799999999999E-7</v>
      </c>
      <c r="J2317" t="s">
        <v>221</v>
      </c>
      <c r="K2317">
        <v>12668994</v>
      </c>
    </row>
    <row r="2318" spans="1:11" x14ac:dyDescent="0.25">
      <c r="A2318" t="s">
        <v>195</v>
      </c>
      <c r="B2318">
        <v>2582.92</v>
      </c>
      <c r="C2318">
        <v>2573.79</v>
      </c>
      <c r="D2318">
        <v>2523.2399999999998</v>
      </c>
      <c r="E2318">
        <v>2495.71</v>
      </c>
      <c r="F2318">
        <v>355.94900000000001</v>
      </c>
      <c r="G2318">
        <v>0</v>
      </c>
      <c r="H2318">
        <v>355.94900000000001</v>
      </c>
      <c r="I2318" s="9">
        <v>4.8685799999999999E-8</v>
      </c>
      <c r="J2318" t="s">
        <v>221</v>
      </c>
      <c r="K2318">
        <v>12668994</v>
      </c>
    </row>
    <row r="2319" spans="1:11" x14ac:dyDescent="0.25">
      <c r="A2319" t="s">
        <v>195</v>
      </c>
      <c r="B2319">
        <v>2585.14</v>
      </c>
      <c r="C2319">
        <v>2575.38</v>
      </c>
      <c r="D2319">
        <v>2523.4899999999998</v>
      </c>
      <c r="E2319">
        <v>2495.5100000000002</v>
      </c>
      <c r="F2319">
        <v>355.887</v>
      </c>
      <c r="G2319">
        <v>0</v>
      </c>
      <c r="H2319">
        <v>355.887</v>
      </c>
      <c r="I2319" s="9">
        <v>3.7270000000000002E-8</v>
      </c>
      <c r="J2319" t="s">
        <v>221</v>
      </c>
      <c r="K2319">
        <v>12668994</v>
      </c>
    </row>
    <row r="2320" spans="1:11" x14ac:dyDescent="0.25">
      <c r="A2320" t="s">
        <v>195</v>
      </c>
      <c r="B2320">
        <v>2587.4</v>
      </c>
      <c r="C2320">
        <v>2578.67</v>
      </c>
      <c r="D2320">
        <v>2523.59</v>
      </c>
      <c r="E2320">
        <v>2495.0700000000002</v>
      </c>
      <c r="F2320">
        <v>355.28800000000001</v>
      </c>
      <c r="G2320">
        <v>0</v>
      </c>
      <c r="H2320">
        <v>355.28800000000001</v>
      </c>
      <c r="I2320" s="9">
        <v>3.4172899999999999E-8</v>
      </c>
      <c r="J2320" t="s">
        <v>221</v>
      </c>
      <c r="K2320">
        <v>12668994</v>
      </c>
    </row>
    <row r="2321" spans="1:11" x14ac:dyDescent="0.25">
      <c r="A2321" t="s">
        <v>195</v>
      </c>
      <c r="B2321">
        <v>2590.25</v>
      </c>
      <c r="C2321">
        <v>2580.79</v>
      </c>
      <c r="D2321">
        <v>2524.04</v>
      </c>
      <c r="E2321">
        <v>2494.9499999999998</v>
      </c>
      <c r="F2321">
        <v>355.38799999999998</v>
      </c>
      <c r="G2321">
        <v>0</v>
      </c>
      <c r="H2321">
        <v>355.38799999999998</v>
      </c>
      <c r="I2321" s="9">
        <v>1.8194099999999999E-5</v>
      </c>
      <c r="J2321" t="s">
        <v>221</v>
      </c>
      <c r="K2321">
        <v>12668994</v>
      </c>
    </row>
    <row r="2322" spans="1:11" x14ac:dyDescent="0.25">
      <c r="A2322" t="s">
        <v>195</v>
      </c>
      <c r="B2322">
        <v>2577.62</v>
      </c>
      <c r="C2322">
        <v>2568.5700000000002</v>
      </c>
      <c r="D2322">
        <v>2521.19</v>
      </c>
      <c r="E2322">
        <v>2495.06</v>
      </c>
      <c r="F2322">
        <v>355.41300000000001</v>
      </c>
      <c r="G2322">
        <v>0</v>
      </c>
      <c r="H2322">
        <v>355.41300000000001</v>
      </c>
      <c r="I2322" s="9">
        <v>3.4172899999999999E-8</v>
      </c>
      <c r="J2322" t="s">
        <v>221</v>
      </c>
      <c r="K2322">
        <v>12668994</v>
      </c>
    </row>
    <row r="2323" spans="1:11" x14ac:dyDescent="0.25">
      <c r="A2323" t="s">
        <v>195</v>
      </c>
      <c r="B2323">
        <v>2580.91</v>
      </c>
      <c r="C2323">
        <v>2571.66</v>
      </c>
      <c r="D2323">
        <v>2521.02</v>
      </c>
      <c r="E2323">
        <v>2494.0700000000002</v>
      </c>
      <c r="F2323">
        <v>354.53500000000003</v>
      </c>
      <c r="G2323">
        <v>0</v>
      </c>
      <c r="H2323">
        <v>354.53500000000003</v>
      </c>
      <c r="I2323" s="9">
        <v>4.8685799999999999E-8</v>
      </c>
      <c r="J2323" t="s">
        <v>221</v>
      </c>
      <c r="K2323">
        <v>12668994</v>
      </c>
    </row>
    <row r="2324" spans="1:11" x14ac:dyDescent="0.25">
      <c r="A2324" t="s">
        <v>195</v>
      </c>
      <c r="B2324">
        <v>2579.62</v>
      </c>
      <c r="C2324">
        <v>2570.85</v>
      </c>
      <c r="D2324">
        <v>2521.4699999999998</v>
      </c>
      <c r="E2324">
        <v>2493.84</v>
      </c>
      <c r="F2324">
        <v>354.24400000000003</v>
      </c>
      <c r="G2324">
        <v>0</v>
      </c>
      <c r="H2324">
        <v>354.24400000000003</v>
      </c>
      <c r="I2324" s="9">
        <v>4.5739599999999998E-5</v>
      </c>
      <c r="J2324" t="s">
        <v>221</v>
      </c>
      <c r="K2324">
        <v>12668994</v>
      </c>
    </row>
    <row r="2325" spans="1:11" x14ac:dyDescent="0.25">
      <c r="A2325" t="s">
        <v>195</v>
      </c>
      <c r="B2325">
        <v>2589.5300000000002</v>
      </c>
      <c r="C2325">
        <v>2580.11</v>
      </c>
      <c r="D2325">
        <v>2523.69</v>
      </c>
      <c r="E2325">
        <v>2494.0500000000002</v>
      </c>
      <c r="F2325">
        <v>354.47899999999998</v>
      </c>
      <c r="G2325">
        <v>0</v>
      </c>
      <c r="H2325">
        <v>354.47899999999998</v>
      </c>
      <c r="I2325" s="9">
        <v>1.71467E-5</v>
      </c>
      <c r="J2325" t="s">
        <v>221</v>
      </c>
      <c r="K2325">
        <v>12668994</v>
      </c>
    </row>
    <row r="2326" spans="1:11" x14ac:dyDescent="0.25">
      <c r="A2326" t="s">
        <v>195</v>
      </c>
      <c r="B2326">
        <v>2577.58</v>
      </c>
      <c r="C2326">
        <v>2568.1</v>
      </c>
      <c r="D2326">
        <v>2520.64</v>
      </c>
      <c r="E2326">
        <v>2493.75</v>
      </c>
      <c r="F2326">
        <v>354.14400000000001</v>
      </c>
      <c r="G2326">
        <v>0</v>
      </c>
      <c r="H2326">
        <v>354.14400000000001</v>
      </c>
      <c r="I2326" s="9">
        <v>1.2743900000000001E-7</v>
      </c>
      <c r="J2326" t="s">
        <v>221</v>
      </c>
      <c r="K2326">
        <v>12668994</v>
      </c>
    </row>
    <row r="2327" spans="1:11" x14ac:dyDescent="0.25">
      <c r="A2327" t="s">
        <v>195</v>
      </c>
      <c r="B2327">
        <v>2576.77</v>
      </c>
      <c r="C2327">
        <v>2563.61</v>
      </c>
      <c r="D2327">
        <v>2519.86</v>
      </c>
      <c r="E2327">
        <v>2494.2399999999998</v>
      </c>
      <c r="F2327">
        <v>354.69400000000002</v>
      </c>
      <c r="G2327">
        <v>0</v>
      </c>
      <c r="H2327">
        <v>354.69400000000002</v>
      </c>
      <c r="I2327" s="9">
        <v>4.8685799999999999E-8</v>
      </c>
      <c r="J2327" t="s">
        <v>221</v>
      </c>
      <c r="K2327">
        <v>12668994</v>
      </c>
    </row>
    <row r="2328" spans="1:11" x14ac:dyDescent="0.25">
      <c r="A2328" t="s">
        <v>195</v>
      </c>
      <c r="B2328">
        <v>2575.5</v>
      </c>
      <c r="C2328">
        <v>2566.41</v>
      </c>
      <c r="D2328">
        <v>2520.16</v>
      </c>
      <c r="E2328">
        <v>2493.9499999999998</v>
      </c>
      <c r="F2328">
        <v>354.18299999999999</v>
      </c>
      <c r="G2328">
        <v>0</v>
      </c>
      <c r="H2328">
        <v>354.18299999999999</v>
      </c>
      <c r="I2328" s="9">
        <v>3.4654799999999999E-5</v>
      </c>
      <c r="J2328" t="s">
        <v>221</v>
      </c>
      <c r="K2328">
        <v>12668994</v>
      </c>
    </row>
    <row r="2329" spans="1:11" x14ac:dyDescent="0.25">
      <c r="A2329" t="s">
        <v>195</v>
      </c>
      <c r="B2329">
        <v>2587.5500000000002</v>
      </c>
      <c r="C2329">
        <v>2578.84</v>
      </c>
      <c r="D2329">
        <v>2523.73</v>
      </c>
      <c r="E2329">
        <v>2493.98</v>
      </c>
      <c r="F2329">
        <v>354.17399999999998</v>
      </c>
      <c r="G2329">
        <v>0</v>
      </c>
      <c r="H2329">
        <v>354.17399999999998</v>
      </c>
      <c r="I2329">
        <v>7.3890599999999997</v>
      </c>
      <c r="J2329" t="s">
        <v>221</v>
      </c>
      <c r="K2329">
        <v>12668994</v>
      </c>
    </row>
    <row r="2330" spans="1:11" x14ac:dyDescent="0.25">
      <c r="A2330" t="s">
        <v>195</v>
      </c>
      <c r="B2330">
        <v>2589.2600000000002</v>
      </c>
      <c r="C2330">
        <v>2579.9899999999998</v>
      </c>
      <c r="D2330">
        <v>2524.9</v>
      </c>
      <c r="E2330">
        <v>2495.59</v>
      </c>
      <c r="F2330">
        <v>355.91</v>
      </c>
      <c r="G2330">
        <v>0</v>
      </c>
      <c r="H2330">
        <v>355.91</v>
      </c>
      <c r="I2330" s="9">
        <v>3.7270000000000002E-8</v>
      </c>
      <c r="J2330" t="s">
        <v>221</v>
      </c>
      <c r="K2330">
        <v>12668994</v>
      </c>
    </row>
    <row r="2331" spans="1:11" x14ac:dyDescent="0.25">
      <c r="A2331" t="s">
        <v>195</v>
      </c>
      <c r="B2331">
        <v>2580.54</v>
      </c>
      <c r="C2331">
        <v>2571.0500000000002</v>
      </c>
      <c r="D2331">
        <v>2520.87</v>
      </c>
      <c r="E2331">
        <v>2493.7199999999998</v>
      </c>
      <c r="F2331">
        <v>354.11500000000001</v>
      </c>
      <c r="G2331">
        <v>0</v>
      </c>
      <c r="H2331">
        <v>354.11500000000001</v>
      </c>
      <c r="I2331" s="9">
        <v>3.4172899999999999E-8</v>
      </c>
      <c r="J2331" t="s">
        <v>221</v>
      </c>
      <c r="K2331">
        <v>12668994</v>
      </c>
    </row>
    <row r="2332" spans="1:11" x14ac:dyDescent="0.25">
      <c r="A2332" t="s">
        <v>195</v>
      </c>
      <c r="B2332">
        <v>2590.23</v>
      </c>
      <c r="C2332">
        <v>2580.92</v>
      </c>
      <c r="D2332">
        <v>2523.0700000000002</v>
      </c>
      <c r="E2332">
        <v>2494.0500000000002</v>
      </c>
      <c r="F2332">
        <v>354.46600000000001</v>
      </c>
      <c r="G2332">
        <v>0</v>
      </c>
      <c r="H2332">
        <v>354.46600000000001</v>
      </c>
      <c r="I2332" s="9">
        <v>1.72474E-5</v>
      </c>
      <c r="J2332" t="s">
        <v>221</v>
      </c>
      <c r="K2332">
        <v>12668994</v>
      </c>
    </row>
    <row r="2333" spans="1:11" x14ac:dyDescent="0.25">
      <c r="A2333" t="s">
        <v>195</v>
      </c>
      <c r="B2333">
        <v>2587.87</v>
      </c>
      <c r="C2333">
        <v>2578.4499999999998</v>
      </c>
      <c r="D2333">
        <v>2524.09</v>
      </c>
      <c r="E2333">
        <v>2495.59</v>
      </c>
      <c r="F2333">
        <v>355.93099999999998</v>
      </c>
      <c r="G2333">
        <v>0</v>
      </c>
      <c r="H2333">
        <v>355.93099999999998</v>
      </c>
      <c r="I2333" s="9">
        <v>3.7270000000000002E-8</v>
      </c>
      <c r="J2333" t="s">
        <v>221</v>
      </c>
      <c r="K2333">
        <v>12668994</v>
      </c>
    </row>
    <row r="2334" spans="1:11" x14ac:dyDescent="0.25">
      <c r="A2334" t="s">
        <v>195</v>
      </c>
      <c r="B2334">
        <v>2589.89</v>
      </c>
      <c r="C2334">
        <v>2580.5700000000002</v>
      </c>
      <c r="D2334">
        <v>2523.46</v>
      </c>
      <c r="E2334">
        <v>2493.9699999999998</v>
      </c>
      <c r="F2334">
        <v>354.154</v>
      </c>
      <c r="G2334">
        <v>0</v>
      </c>
      <c r="H2334">
        <v>354.154</v>
      </c>
      <c r="I2334">
        <v>7.3890599999999997</v>
      </c>
      <c r="J2334" t="s">
        <v>221</v>
      </c>
      <c r="K2334">
        <v>12668994</v>
      </c>
    </row>
    <row r="2335" spans="1:11" x14ac:dyDescent="0.25">
      <c r="A2335" t="s">
        <v>195</v>
      </c>
      <c r="B2335">
        <v>2589.67</v>
      </c>
      <c r="C2335">
        <v>2580.85</v>
      </c>
      <c r="D2335">
        <v>2523.59</v>
      </c>
      <c r="E2335">
        <v>2494</v>
      </c>
      <c r="F2335">
        <v>354.43400000000003</v>
      </c>
      <c r="G2335">
        <v>0</v>
      </c>
      <c r="H2335">
        <v>354.43400000000003</v>
      </c>
      <c r="I2335" s="9">
        <v>6.2061800000000006E-8</v>
      </c>
      <c r="J2335" t="s">
        <v>221</v>
      </c>
      <c r="K2335">
        <v>12668994</v>
      </c>
    </row>
    <row r="2336" spans="1:11" x14ac:dyDescent="0.25">
      <c r="A2336" t="s">
        <v>195</v>
      </c>
      <c r="B2336">
        <v>2578.4</v>
      </c>
      <c r="C2336">
        <v>2569.06</v>
      </c>
      <c r="D2336">
        <v>2520.0500000000002</v>
      </c>
      <c r="E2336">
        <v>2493.7600000000002</v>
      </c>
      <c r="F2336">
        <v>354.21899999999999</v>
      </c>
      <c r="G2336">
        <v>0</v>
      </c>
      <c r="H2336">
        <v>354.21899999999999</v>
      </c>
      <c r="I2336">
        <v>7.3890599999999997</v>
      </c>
      <c r="J2336" t="s">
        <v>221</v>
      </c>
      <c r="K2336">
        <v>12668994</v>
      </c>
    </row>
    <row r="2337" spans="1:25" x14ac:dyDescent="0.25">
      <c r="A2337" t="s">
        <v>195</v>
      </c>
      <c r="B2337">
        <v>2593.27</v>
      </c>
      <c r="C2337">
        <v>2583.7600000000002</v>
      </c>
      <c r="D2337">
        <v>2524.69</v>
      </c>
      <c r="E2337">
        <v>2494.71</v>
      </c>
      <c r="F2337">
        <v>355.15</v>
      </c>
      <c r="G2337">
        <v>0</v>
      </c>
      <c r="H2337">
        <v>355.15</v>
      </c>
      <c r="I2337" s="9">
        <v>3.4172899999999999E-8</v>
      </c>
      <c r="J2337" t="s">
        <v>221</v>
      </c>
      <c r="K2337">
        <v>12668994</v>
      </c>
    </row>
    <row r="2338" spans="1:25" x14ac:dyDescent="0.25">
      <c r="A2338" t="s">
        <v>195</v>
      </c>
      <c r="B2338">
        <v>2587.11</v>
      </c>
      <c r="C2338">
        <v>2577.54</v>
      </c>
      <c r="D2338">
        <v>2522.8200000000002</v>
      </c>
      <c r="E2338">
        <v>2493.8000000000002</v>
      </c>
      <c r="F2338">
        <v>354.17399999999998</v>
      </c>
      <c r="G2338">
        <v>0</v>
      </c>
      <c r="H2338">
        <v>354.17399999999998</v>
      </c>
      <c r="I2338" s="9">
        <v>7.1725399999999997E-8</v>
      </c>
      <c r="J2338" t="s">
        <v>221</v>
      </c>
      <c r="K2338">
        <v>12668994</v>
      </c>
    </row>
    <row r="2339" spans="1:25" x14ac:dyDescent="0.25">
      <c r="A2339" t="s">
        <v>195</v>
      </c>
      <c r="B2339">
        <v>2581.4899999999998</v>
      </c>
      <c r="C2339">
        <v>2571.34</v>
      </c>
      <c r="D2339">
        <v>2521.39</v>
      </c>
      <c r="E2339">
        <v>2493.73</v>
      </c>
      <c r="F2339">
        <v>354.08600000000001</v>
      </c>
      <c r="G2339">
        <v>0</v>
      </c>
      <c r="H2339">
        <v>354.08600000000001</v>
      </c>
      <c r="I2339">
        <v>5.6260199999999998E-3</v>
      </c>
      <c r="J2339" t="s">
        <v>221</v>
      </c>
      <c r="K2339">
        <v>12668994</v>
      </c>
    </row>
    <row r="2340" spans="1:25" x14ac:dyDescent="0.25">
      <c r="A2340" t="s">
        <v>195</v>
      </c>
      <c r="B2340">
        <v>2586.81</v>
      </c>
      <c r="C2340">
        <v>2577.31</v>
      </c>
      <c r="D2340">
        <v>2523.4</v>
      </c>
      <c r="E2340">
        <v>2494.61</v>
      </c>
      <c r="F2340">
        <v>354.86500000000001</v>
      </c>
      <c r="G2340">
        <v>0</v>
      </c>
      <c r="H2340">
        <v>354.86500000000001</v>
      </c>
      <c r="I2340" s="9">
        <v>7.1725300000000005E-8</v>
      </c>
      <c r="J2340" t="s">
        <v>221</v>
      </c>
      <c r="K2340">
        <v>12668994</v>
      </c>
    </row>
    <row r="2341" spans="1:25" x14ac:dyDescent="0.25">
      <c r="A2341" t="s">
        <v>195</v>
      </c>
      <c r="B2341">
        <v>2591.84</v>
      </c>
      <c r="C2341">
        <v>2582.41</v>
      </c>
      <c r="D2341">
        <v>2523.92</v>
      </c>
      <c r="E2341">
        <v>2494.35</v>
      </c>
      <c r="F2341">
        <v>354.67399999999998</v>
      </c>
      <c r="G2341">
        <v>0</v>
      </c>
      <c r="H2341">
        <v>354.67399999999998</v>
      </c>
      <c r="I2341" s="9">
        <v>3.4172899999999999E-8</v>
      </c>
      <c r="J2341" t="s">
        <v>221</v>
      </c>
      <c r="K2341">
        <v>12668994</v>
      </c>
    </row>
    <row r="2342" spans="1:25" x14ac:dyDescent="0.25">
      <c r="A2342" t="s">
        <v>195</v>
      </c>
      <c r="B2342">
        <v>2585.4499999999998</v>
      </c>
      <c r="C2342">
        <v>2574.62</v>
      </c>
      <c r="D2342">
        <v>2522.0700000000002</v>
      </c>
      <c r="E2342">
        <v>2494.2199999999998</v>
      </c>
      <c r="F2342">
        <v>354.50900000000001</v>
      </c>
      <c r="G2342">
        <v>0</v>
      </c>
      <c r="H2342">
        <v>354.50900000000001</v>
      </c>
      <c r="I2342" s="9">
        <v>3.7270000000000002E-8</v>
      </c>
      <c r="J2342" t="s">
        <v>221</v>
      </c>
      <c r="K2342">
        <v>12668994</v>
      </c>
    </row>
    <row r="2343" spans="1:25" x14ac:dyDescent="0.25">
      <c r="A2343" t="s">
        <v>195</v>
      </c>
      <c r="B2343">
        <v>2585.62</v>
      </c>
      <c r="C2343">
        <v>2576.2199999999998</v>
      </c>
      <c r="D2343">
        <v>2522.81</v>
      </c>
      <c r="E2343">
        <v>2494.23</v>
      </c>
      <c r="F2343">
        <v>354.57299999999998</v>
      </c>
      <c r="G2343">
        <v>0</v>
      </c>
      <c r="H2343">
        <v>354.57299999999998</v>
      </c>
      <c r="I2343" s="9">
        <v>5.3098200000000001E-8</v>
      </c>
      <c r="J2343" t="s">
        <v>221</v>
      </c>
      <c r="K2343">
        <v>12668994</v>
      </c>
    </row>
    <row r="2344" spans="1:25" x14ac:dyDescent="0.25">
      <c r="A2344" t="s">
        <v>195</v>
      </c>
      <c r="B2344">
        <v>2588.9499999999998</v>
      </c>
      <c r="C2344">
        <v>2579.98</v>
      </c>
      <c r="D2344">
        <v>2523.25</v>
      </c>
      <c r="E2344">
        <v>2493.87</v>
      </c>
      <c r="F2344">
        <v>354.19299999999998</v>
      </c>
      <c r="G2344">
        <v>0</v>
      </c>
      <c r="H2344">
        <v>354.19299999999998</v>
      </c>
      <c r="I2344">
        <v>7.3890599999999997</v>
      </c>
      <c r="J2344" t="s">
        <v>221</v>
      </c>
      <c r="K2344">
        <v>12668994</v>
      </c>
    </row>
    <row r="2345" spans="1:25" x14ac:dyDescent="0.25">
      <c r="A2345" t="s">
        <v>195</v>
      </c>
      <c r="B2345">
        <v>2575.58</v>
      </c>
      <c r="C2345">
        <v>2566.63</v>
      </c>
      <c r="D2345">
        <v>2520.37</v>
      </c>
      <c r="E2345">
        <v>2494.02</v>
      </c>
      <c r="F2345">
        <v>354.22300000000001</v>
      </c>
      <c r="G2345">
        <v>0</v>
      </c>
      <c r="H2345">
        <v>354.22300000000001</v>
      </c>
      <c r="I2345">
        <v>1.1982400000000001E-2</v>
      </c>
      <c r="J2345" t="s">
        <v>221</v>
      </c>
      <c r="K2345">
        <v>12668994</v>
      </c>
    </row>
    <row r="2346" spans="1:25" x14ac:dyDescent="0.25">
      <c r="A2346" t="s">
        <v>195</v>
      </c>
      <c r="B2346">
        <v>2586.27</v>
      </c>
      <c r="C2346">
        <v>2577.38</v>
      </c>
      <c r="D2346">
        <v>2523.2800000000002</v>
      </c>
      <c r="E2346">
        <v>2494.16</v>
      </c>
      <c r="F2346">
        <v>354.57100000000003</v>
      </c>
      <c r="G2346">
        <v>0</v>
      </c>
      <c r="H2346">
        <v>354.57100000000003</v>
      </c>
      <c r="I2346" s="9">
        <v>3.4172899999999999E-8</v>
      </c>
      <c r="J2346" t="s">
        <v>221</v>
      </c>
      <c r="K2346">
        <v>12668994</v>
      </c>
    </row>
    <row r="2347" spans="1:25" x14ac:dyDescent="0.25">
      <c r="A2347" t="s">
        <v>195</v>
      </c>
      <c r="B2347">
        <v>2580.34</v>
      </c>
      <c r="C2347">
        <v>2571.33</v>
      </c>
      <c r="D2347">
        <v>2522.15</v>
      </c>
      <c r="E2347">
        <v>2494.46</v>
      </c>
      <c r="F2347">
        <v>354.92</v>
      </c>
      <c r="G2347">
        <v>0</v>
      </c>
      <c r="H2347">
        <v>354.92</v>
      </c>
      <c r="I2347" s="9">
        <v>1.4953600000000001E-6</v>
      </c>
      <c r="J2347" t="s">
        <v>221</v>
      </c>
      <c r="K2347">
        <v>12668994</v>
      </c>
    </row>
    <row r="2348" spans="1:25" x14ac:dyDescent="0.25">
      <c r="A2348" t="s">
        <v>195</v>
      </c>
      <c r="B2348">
        <v>2580.25</v>
      </c>
      <c r="C2348">
        <v>2571.27</v>
      </c>
      <c r="D2348">
        <v>2520.91</v>
      </c>
      <c r="E2348">
        <v>2493.9</v>
      </c>
      <c r="F2348">
        <v>354.209</v>
      </c>
      <c r="G2348">
        <v>0</v>
      </c>
      <c r="H2348">
        <v>354.209</v>
      </c>
      <c r="I2348" s="9">
        <v>1.40789E-7</v>
      </c>
      <c r="J2348" t="s">
        <v>221</v>
      </c>
      <c r="K2348">
        <v>12668994</v>
      </c>
    </row>
    <row r="2349" spans="1:25" x14ac:dyDescent="0.25">
      <c r="A2349" t="s">
        <v>195</v>
      </c>
      <c r="B2349">
        <v>2591.27</v>
      </c>
      <c r="C2349">
        <v>2582.54</v>
      </c>
      <c r="D2349">
        <v>2524.48</v>
      </c>
      <c r="E2349">
        <v>2494.31</v>
      </c>
      <c r="F2349">
        <v>354.79</v>
      </c>
      <c r="G2349">
        <v>0</v>
      </c>
      <c r="H2349">
        <v>354.79</v>
      </c>
      <c r="I2349" s="9">
        <v>5.6904499999999998E-8</v>
      </c>
      <c r="J2349" t="s">
        <v>221</v>
      </c>
      <c r="K2349">
        <v>12668994</v>
      </c>
    </row>
    <row r="2350" spans="1:25" x14ac:dyDescent="0.25">
      <c r="A2350" t="s">
        <v>195</v>
      </c>
      <c r="B2350">
        <v>2575.7399999999998</v>
      </c>
      <c r="C2350">
        <v>2566.2399999999998</v>
      </c>
      <c r="D2350">
        <v>2519.8200000000002</v>
      </c>
      <c r="E2350">
        <v>2493.9</v>
      </c>
      <c r="F2350">
        <v>354.20699999999999</v>
      </c>
      <c r="G2350">
        <v>0</v>
      </c>
      <c r="H2350">
        <v>354.20699999999999</v>
      </c>
      <c r="I2350">
        <v>7.3890599999999997</v>
      </c>
      <c r="J2350" t="s">
        <v>221</v>
      </c>
      <c r="K2350">
        <v>12668994</v>
      </c>
    </row>
    <row r="2351" spans="1:25" x14ac:dyDescent="0.25">
      <c r="A2351" t="s">
        <v>195</v>
      </c>
      <c r="B2351">
        <v>2574.38</v>
      </c>
      <c r="C2351">
        <v>2562.81</v>
      </c>
      <c r="D2351">
        <v>2518.88</v>
      </c>
      <c r="E2351">
        <v>2493.7600000000002</v>
      </c>
      <c r="F2351">
        <v>354.11099999999999</v>
      </c>
      <c r="G2351">
        <v>0</v>
      </c>
      <c r="H2351">
        <v>354.11099999999999</v>
      </c>
      <c r="I2351">
        <v>7.3890599999999997</v>
      </c>
      <c r="J2351" t="s">
        <v>221</v>
      </c>
      <c r="K2351">
        <v>12668994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195</v>
      </c>
      <c r="B2352">
        <v>2576.81</v>
      </c>
      <c r="C2352">
        <v>2567.7800000000002</v>
      </c>
      <c r="D2352">
        <v>2520.2800000000002</v>
      </c>
      <c r="E2352">
        <v>2494.0300000000002</v>
      </c>
      <c r="F2352">
        <v>354.20600000000002</v>
      </c>
      <c r="G2352">
        <v>0</v>
      </c>
      <c r="H2352">
        <v>354.20600000000002</v>
      </c>
      <c r="I2352" s="9">
        <v>3.2771100000000002E-5</v>
      </c>
      <c r="J2352" t="s">
        <v>221</v>
      </c>
      <c r="K2352">
        <v>12668994</v>
      </c>
      <c r="R2352">
        <f>AVERAGE(B2303:B2352)</f>
        <v>2580.7959999999994</v>
      </c>
      <c r="S2352">
        <f>AVERAGE(C2303:C2352)</f>
        <v>2571.4094</v>
      </c>
      <c r="U2352">
        <f>_xlfn.VAR.P(B2303:B2352)</f>
        <v>87.511232000000177</v>
      </c>
      <c r="V2352">
        <f>_xlfn.VAR.P(C2303:C2352)</f>
        <v>88.91388563999972</v>
      </c>
      <c r="X2352">
        <f>1.96*SQRT(U2352)/50</f>
        <v>0.36670595787426236</v>
      </c>
      <c r="Y2352">
        <f>1.96*SQRT(V2352)/50</f>
        <v>0.36963310624164764</v>
      </c>
    </row>
    <row r="2353" spans="1:9" x14ac:dyDescent="0.25">
      <c r="A2353" t="s">
        <v>195</v>
      </c>
      <c r="B2353">
        <v>129155.24980000001</v>
      </c>
      <c r="C2353" t="s">
        <v>37</v>
      </c>
    </row>
    <row r="2354" spans="1:9" x14ac:dyDescent="0.25">
      <c r="A2354" t="s">
        <v>196</v>
      </c>
      <c r="B2354">
        <v>1245.1400000000001</v>
      </c>
      <c r="C2354">
        <v>1235.99</v>
      </c>
      <c r="D2354">
        <v>1202.44</v>
      </c>
      <c r="E2354">
        <v>1179.33</v>
      </c>
      <c r="F2354">
        <v>417.39</v>
      </c>
      <c r="G2354" s="9">
        <v>6.8700899999999996E-24</v>
      </c>
      <c r="H2354">
        <v>78227.199999999997</v>
      </c>
      <c r="I2354">
        <v>2128391026</v>
      </c>
    </row>
    <row r="2355" spans="1:9" x14ac:dyDescent="0.25">
      <c r="A2355" t="s">
        <v>196</v>
      </c>
      <c r="B2355">
        <v>1251.5999999999999</v>
      </c>
      <c r="C2355">
        <v>1242.21</v>
      </c>
      <c r="D2355">
        <v>1205.6099999999999</v>
      </c>
      <c r="E2355">
        <v>1181.3</v>
      </c>
      <c r="F2355">
        <v>418.59300000000002</v>
      </c>
      <c r="G2355" s="9">
        <v>4.5083899999999995E-22</v>
      </c>
      <c r="H2355">
        <v>29331.4</v>
      </c>
      <c r="I2355">
        <v>2128391026</v>
      </c>
    </row>
    <row r="2356" spans="1:9" x14ac:dyDescent="0.25">
      <c r="A2356" t="s">
        <v>196</v>
      </c>
      <c r="B2356">
        <v>1258.78</v>
      </c>
      <c r="C2356">
        <v>1249.6500000000001</v>
      </c>
      <c r="D2356">
        <v>1206.2</v>
      </c>
      <c r="E2356">
        <v>1181.02</v>
      </c>
      <c r="F2356">
        <v>418.85199999999998</v>
      </c>
      <c r="G2356" s="9">
        <v>7.37587E-23</v>
      </c>
      <c r="H2356">
        <v>44114.400000000001</v>
      </c>
      <c r="I2356">
        <v>2128391026</v>
      </c>
    </row>
    <row r="2357" spans="1:9" x14ac:dyDescent="0.25">
      <c r="A2357" t="s">
        <v>196</v>
      </c>
      <c r="B2357">
        <v>1254.29</v>
      </c>
      <c r="C2357">
        <v>1244.8900000000001</v>
      </c>
      <c r="D2357">
        <v>1206.33</v>
      </c>
      <c r="E2357">
        <v>1181.3399999999999</v>
      </c>
      <c r="F2357">
        <v>418.90199999999999</v>
      </c>
      <c r="G2357" s="9">
        <v>3.6717600000000002E-21</v>
      </c>
      <c r="H2357">
        <v>36278.9</v>
      </c>
      <c r="I2357">
        <v>2128391026</v>
      </c>
    </row>
    <row r="2358" spans="1:9" x14ac:dyDescent="0.25">
      <c r="A2358" t="s">
        <v>196</v>
      </c>
      <c r="B2358">
        <v>1243.1400000000001</v>
      </c>
      <c r="C2358">
        <v>1234.33</v>
      </c>
      <c r="D2358">
        <v>1202.75</v>
      </c>
      <c r="E2358">
        <v>1179.4000000000001</v>
      </c>
      <c r="F2358">
        <v>417.73700000000002</v>
      </c>
      <c r="G2358" s="9">
        <v>1.6092199999999999E-19</v>
      </c>
      <c r="H2358">
        <v>451055</v>
      </c>
      <c r="I2358">
        <v>2128391026</v>
      </c>
    </row>
    <row r="2359" spans="1:9" x14ac:dyDescent="0.25">
      <c r="A2359" t="s">
        <v>196</v>
      </c>
      <c r="B2359">
        <v>1238.51</v>
      </c>
      <c r="C2359">
        <v>1229.69</v>
      </c>
      <c r="D2359">
        <v>1203.08</v>
      </c>
      <c r="E2359">
        <v>1181.3</v>
      </c>
      <c r="F2359">
        <v>418.678</v>
      </c>
      <c r="G2359" s="9">
        <v>4.7486699999999998E-22</v>
      </c>
      <c r="H2359">
        <v>27709.200000000001</v>
      </c>
      <c r="I2359">
        <v>2128391026</v>
      </c>
    </row>
    <row r="2360" spans="1:9" x14ac:dyDescent="0.25">
      <c r="A2360" t="s">
        <v>196</v>
      </c>
      <c r="B2360">
        <v>1246.3699999999999</v>
      </c>
      <c r="C2360">
        <v>1237.29</v>
      </c>
      <c r="D2360">
        <v>1204.81</v>
      </c>
      <c r="E2360">
        <v>1181.2</v>
      </c>
      <c r="F2360">
        <v>419.06599999999997</v>
      </c>
      <c r="G2360" s="9">
        <v>5.7504499999999997E-24</v>
      </c>
      <c r="H2360">
        <v>32195.3</v>
      </c>
      <c r="I2360">
        <v>2128391026</v>
      </c>
    </row>
    <row r="2361" spans="1:9" x14ac:dyDescent="0.25">
      <c r="A2361" t="s">
        <v>196</v>
      </c>
      <c r="B2361">
        <v>1242.17</v>
      </c>
      <c r="C2361">
        <v>1233.71</v>
      </c>
      <c r="D2361">
        <v>1203.31</v>
      </c>
      <c r="E2361">
        <v>1180.7</v>
      </c>
      <c r="F2361">
        <v>418.39299999999997</v>
      </c>
      <c r="G2361" s="9">
        <v>1.86271E-19</v>
      </c>
      <c r="H2361">
        <v>42637.4</v>
      </c>
      <c r="I2361">
        <v>2128391026</v>
      </c>
    </row>
    <row r="2362" spans="1:9" x14ac:dyDescent="0.25">
      <c r="A2362" t="s">
        <v>196</v>
      </c>
      <c r="B2362">
        <v>1253.02</v>
      </c>
      <c r="C2362">
        <v>1244.1099999999999</v>
      </c>
      <c r="D2362">
        <v>1206.0999999999999</v>
      </c>
      <c r="E2362">
        <v>1181.55</v>
      </c>
      <c r="F2362">
        <v>419.62400000000002</v>
      </c>
      <c r="G2362" s="9">
        <v>4.4215400000000004E-22</v>
      </c>
      <c r="H2362">
        <v>106513</v>
      </c>
      <c r="I2362">
        <v>2128391026</v>
      </c>
    </row>
    <row r="2363" spans="1:9" x14ac:dyDescent="0.25">
      <c r="A2363" t="s">
        <v>196</v>
      </c>
      <c r="B2363">
        <v>1240.1600000000001</v>
      </c>
      <c r="C2363">
        <v>1230.46</v>
      </c>
      <c r="D2363">
        <v>1203.69</v>
      </c>
      <c r="E2363">
        <v>1181.74</v>
      </c>
      <c r="F2363">
        <v>419.40699999999998</v>
      </c>
      <c r="G2363" s="9">
        <v>1.09625E-21</v>
      </c>
      <c r="H2363">
        <v>15900.2</v>
      </c>
      <c r="I2363">
        <v>2128391026</v>
      </c>
    </row>
    <row r="2364" spans="1:9" x14ac:dyDescent="0.25">
      <c r="A2364" t="s">
        <v>196</v>
      </c>
      <c r="B2364">
        <v>1254.93</v>
      </c>
      <c r="C2364">
        <v>1245.77</v>
      </c>
      <c r="D2364">
        <v>1206.77</v>
      </c>
      <c r="E2364">
        <v>1181.49</v>
      </c>
      <c r="F2364">
        <v>419.32900000000001</v>
      </c>
      <c r="G2364" s="9">
        <v>1.9907299999999999E-21</v>
      </c>
      <c r="H2364">
        <v>33772.800000000003</v>
      </c>
      <c r="I2364">
        <v>2128391026</v>
      </c>
    </row>
    <row r="2365" spans="1:9" x14ac:dyDescent="0.25">
      <c r="A2365" t="s">
        <v>196</v>
      </c>
      <c r="B2365">
        <v>1247.06</v>
      </c>
      <c r="C2365">
        <v>1237.9000000000001</v>
      </c>
      <c r="D2365">
        <v>1203.97</v>
      </c>
      <c r="E2365">
        <v>1180.23</v>
      </c>
      <c r="F2365">
        <v>418.649</v>
      </c>
      <c r="G2365" s="9">
        <v>2.04942E-19</v>
      </c>
      <c r="H2365">
        <v>28728.2</v>
      </c>
      <c r="I2365">
        <v>2128391026</v>
      </c>
    </row>
    <row r="2366" spans="1:9" x14ac:dyDescent="0.25">
      <c r="A2366" t="s">
        <v>196</v>
      </c>
      <c r="B2366">
        <v>1247.49</v>
      </c>
      <c r="C2366">
        <v>1238.8599999999999</v>
      </c>
      <c r="D2366">
        <v>1204.5899999999999</v>
      </c>
      <c r="E2366">
        <v>1180.69</v>
      </c>
      <c r="F2366">
        <v>418.39600000000002</v>
      </c>
      <c r="G2366" s="9">
        <v>1.0285199999999999E-20</v>
      </c>
      <c r="H2366">
        <v>65915.199999999997</v>
      </c>
      <c r="I2366">
        <v>2128391026</v>
      </c>
    </row>
    <row r="2367" spans="1:9" x14ac:dyDescent="0.25">
      <c r="A2367" t="s">
        <v>196</v>
      </c>
      <c r="B2367">
        <v>1263.8699999999999</v>
      </c>
      <c r="C2367">
        <v>1255.28</v>
      </c>
      <c r="D2367">
        <v>1207.8599999999999</v>
      </c>
      <c r="E2367">
        <v>1180.72</v>
      </c>
      <c r="F2367">
        <v>417.96899999999999</v>
      </c>
      <c r="G2367" s="9">
        <v>3.42063E-20</v>
      </c>
      <c r="H2367">
        <v>44502.9</v>
      </c>
      <c r="I2367">
        <v>2128391026</v>
      </c>
    </row>
    <row r="2368" spans="1:9" x14ac:dyDescent="0.25">
      <c r="A2368" t="s">
        <v>196</v>
      </c>
      <c r="B2368">
        <v>1254.21</v>
      </c>
      <c r="C2368">
        <v>1245.1500000000001</v>
      </c>
      <c r="D2368">
        <v>1205.6600000000001</v>
      </c>
      <c r="E2368">
        <v>1180.44</v>
      </c>
      <c r="F2368">
        <v>418.57400000000001</v>
      </c>
      <c r="G2368" s="9">
        <v>3.54887E-22</v>
      </c>
      <c r="H2368">
        <v>30654</v>
      </c>
      <c r="I2368">
        <v>2128391026</v>
      </c>
    </row>
    <row r="2369" spans="1:9" x14ac:dyDescent="0.25">
      <c r="A2369" t="s">
        <v>196</v>
      </c>
      <c r="B2369">
        <v>1239.1300000000001</v>
      </c>
      <c r="C2369">
        <v>1229.8699999999999</v>
      </c>
      <c r="D2369">
        <v>1202.01</v>
      </c>
      <c r="E2369">
        <v>1179.8699999999999</v>
      </c>
      <c r="F2369">
        <v>417.84</v>
      </c>
      <c r="G2369" s="9">
        <v>1.7675E-20</v>
      </c>
      <c r="H2369">
        <v>28227.7</v>
      </c>
      <c r="I2369">
        <v>2128391026</v>
      </c>
    </row>
    <row r="2370" spans="1:9" x14ac:dyDescent="0.25">
      <c r="A2370" t="s">
        <v>196</v>
      </c>
      <c r="B2370">
        <v>1259</v>
      </c>
      <c r="C2370">
        <v>1250.3</v>
      </c>
      <c r="D2370">
        <v>1206</v>
      </c>
      <c r="E2370">
        <v>1180.44</v>
      </c>
      <c r="F2370">
        <v>418.37900000000002</v>
      </c>
      <c r="G2370" s="9">
        <v>8.5697399999999993E-21</v>
      </c>
      <c r="H2370">
        <v>16397.5</v>
      </c>
      <c r="I2370">
        <v>2128391026</v>
      </c>
    </row>
    <row r="2371" spans="1:9" x14ac:dyDescent="0.25">
      <c r="A2371" t="s">
        <v>196</v>
      </c>
      <c r="B2371">
        <v>1248.56</v>
      </c>
      <c r="C2371">
        <v>1239.8699999999999</v>
      </c>
      <c r="D2371">
        <v>1205.04</v>
      </c>
      <c r="E2371">
        <v>1181.19</v>
      </c>
      <c r="F2371">
        <v>418.53</v>
      </c>
      <c r="G2371" s="9">
        <v>3.65364E-21</v>
      </c>
      <c r="H2371">
        <v>25664.799999999999</v>
      </c>
      <c r="I2371">
        <v>2128391026</v>
      </c>
    </row>
    <row r="2372" spans="1:9" x14ac:dyDescent="0.25">
      <c r="A2372" t="s">
        <v>196</v>
      </c>
      <c r="B2372">
        <v>1258.03</v>
      </c>
      <c r="C2372">
        <v>1248.79</v>
      </c>
      <c r="D2372">
        <v>1206.3</v>
      </c>
      <c r="E2372">
        <v>1180.3399999999999</v>
      </c>
      <c r="F2372">
        <v>418.36599999999999</v>
      </c>
      <c r="G2372" s="9">
        <v>6.7994700000000004E-22</v>
      </c>
      <c r="H2372">
        <v>32672.799999999999</v>
      </c>
      <c r="I2372">
        <v>2128391026</v>
      </c>
    </row>
    <row r="2373" spans="1:9" x14ac:dyDescent="0.25">
      <c r="A2373" t="s">
        <v>196</v>
      </c>
      <c r="B2373">
        <v>1269.24</v>
      </c>
      <c r="C2373">
        <v>1259.7</v>
      </c>
      <c r="D2373">
        <v>1207.5899999999999</v>
      </c>
      <c r="E2373">
        <v>1179.54</v>
      </c>
      <c r="F2373">
        <v>417.83499999999998</v>
      </c>
      <c r="G2373" s="9">
        <v>2.2780899999999998E-22</v>
      </c>
      <c r="H2373">
        <v>16496.7</v>
      </c>
      <c r="I2373">
        <v>2128391026</v>
      </c>
    </row>
    <row r="2374" spans="1:9" x14ac:dyDescent="0.25">
      <c r="A2374" t="s">
        <v>196</v>
      </c>
      <c r="B2374">
        <v>1245.5</v>
      </c>
      <c r="C2374">
        <v>1236.57</v>
      </c>
      <c r="D2374">
        <v>1203.3800000000001</v>
      </c>
      <c r="E2374">
        <v>1179.73</v>
      </c>
      <c r="F2374">
        <v>417.65199999999999</v>
      </c>
      <c r="G2374" s="9">
        <v>2.5946199999999998E-22</v>
      </c>
      <c r="H2374">
        <v>129894</v>
      </c>
      <c r="I2374">
        <v>2128391026</v>
      </c>
    </row>
    <row r="2375" spans="1:9" x14ac:dyDescent="0.25">
      <c r="A2375" t="s">
        <v>196</v>
      </c>
      <c r="B2375">
        <v>1250.8699999999999</v>
      </c>
      <c r="C2375">
        <v>1241.8599999999999</v>
      </c>
      <c r="D2375">
        <v>1205.44</v>
      </c>
      <c r="E2375">
        <v>1181.01</v>
      </c>
      <c r="F2375">
        <v>418.60599999999999</v>
      </c>
      <c r="G2375" s="9">
        <v>1.15628E-21</v>
      </c>
      <c r="H2375">
        <v>72307.3</v>
      </c>
      <c r="I2375">
        <v>2128391026</v>
      </c>
    </row>
    <row r="2376" spans="1:9" x14ac:dyDescent="0.25">
      <c r="A2376" t="s">
        <v>196</v>
      </c>
      <c r="B2376">
        <v>1242.23</v>
      </c>
      <c r="C2376">
        <v>1231.33</v>
      </c>
      <c r="D2376">
        <v>1203.1600000000001</v>
      </c>
      <c r="E2376">
        <v>1180.92</v>
      </c>
      <c r="F2376">
        <v>419.01400000000001</v>
      </c>
      <c r="G2376" s="9">
        <v>9.3287900000000005E-21</v>
      </c>
      <c r="H2376">
        <v>29663.3</v>
      </c>
      <c r="I2376">
        <v>2128391026</v>
      </c>
    </row>
    <row r="2377" spans="1:9" x14ac:dyDescent="0.25">
      <c r="A2377" t="s">
        <v>196</v>
      </c>
      <c r="B2377">
        <v>1251.8399999999999</v>
      </c>
      <c r="C2377">
        <v>1240.9000000000001</v>
      </c>
      <c r="D2377">
        <v>1204.48</v>
      </c>
      <c r="E2377">
        <v>1180.92</v>
      </c>
      <c r="F2377">
        <v>418.98399999999998</v>
      </c>
      <c r="G2377" s="9">
        <v>3.4810200000000001E-20</v>
      </c>
      <c r="H2377">
        <v>30637.9</v>
      </c>
      <c r="I2377">
        <v>2128391026</v>
      </c>
    </row>
    <row r="2378" spans="1:9" x14ac:dyDescent="0.25">
      <c r="A2378" t="s">
        <v>196</v>
      </c>
      <c r="B2378">
        <v>1247.27</v>
      </c>
      <c r="C2378">
        <v>1238.69</v>
      </c>
      <c r="D2378">
        <v>1203.94</v>
      </c>
      <c r="E2378">
        <v>1180.1400000000001</v>
      </c>
      <c r="F2378">
        <v>417.74299999999999</v>
      </c>
      <c r="G2378" s="9">
        <v>5.7032400000000001E-22</v>
      </c>
      <c r="H2378">
        <v>23896.7</v>
      </c>
      <c r="I2378">
        <v>2128391026</v>
      </c>
    </row>
    <row r="2379" spans="1:9" x14ac:dyDescent="0.25">
      <c r="A2379" t="s">
        <v>196</v>
      </c>
      <c r="B2379">
        <v>1251.22</v>
      </c>
      <c r="C2379">
        <v>1242.49</v>
      </c>
      <c r="D2379">
        <v>1204.74</v>
      </c>
      <c r="E2379">
        <v>1180.2</v>
      </c>
      <c r="F2379">
        <v>417.928</v>
      </c>
      <c r="G2379" s="9">
        <v>3.8545800000000002E-22</v>
      </c>
      <c r="H2379">
        <v>37506.6</v>
      </c>
      <c r="I2379">
        <v>2128391026</v>
      </c>
    </row>
    <row r="2380" spans="1:9" x14ac:dyDescent="0.25">
      <c r="A2380" t="s">
        <v>196</v>
      </c>
      <c r="B2380">
        <v>1249.33</v>
      </c>
      <c r="C2380">
        <v>1239.1600000000001</v>
      </c>
      <c r="D2380">
        <v>1204.71</v>
      </c>
      <c r="E2380">
        <v>1180.7</v>
      </c>
      <c r="F2380">
        <v>418.8</v>
      </c>
      <c r="G2380" s="9">
        <v>8.2337699999999996E-22</v>
      </c>
      <c r="H2380">
        <v>79210.600000000006</v>
      </c>
      <c r="I2380">
        <v>2128391026</v>
      </c>
    </row>
    <row r="2381" spans="1:9" x14ac:dyDescent="0.25">
      <c r="A2381" t="s">
        <v>196</v>
      </c>
      <c r="B2381">
        <v>1243.6600000000001</v>
      </c>
      <c r="C2381">
        <v>1232.75</v>
      </c>
      <c r="D2381">
        <v>1202.68</v>
      </c>
      <c r="E2381">
        <v>1180.25</v>
      </c>
      <c r="F2381">
        <v>418.20100000000002</v>
      </c>
      <c r="G2381" s="9">
        <v>6.7578799999999999E-23</v>
      </c>
      <c r="H2381">
        <v>29133.8</v>
      </c>
      <c r="I2381">
        <v>2128391026</v>
      </c>
    </row>
    <row r="2382" spans="1:9" x14ac:dyDescent="0.25">
      <c r="A2382" t="s">
        <v>196</v>
      </c>
      <c r="B2382">
        <v>1243.76</v>
      </c>
      <c r="C2382">
        <v>1234.8599999999999</v>
      </c>
      <c r="D2382">
        <v>1202.99</v>
      </c>
      <c r="E2382">
        <v>1179.8499999999999</v>
      </c>
      <c r="F2382">
        <v>417.74799999999999</v>
      </c>
      <c r="G2382" s="9">
        <v>2.1620300000000002E-22</v>
      </c>
      <c r="H2382">
        <v>48692.5</v>
      </c>
      <c r="I2382">
        <v>2128391026</v>
      </c>
    </row>
    <row r="2383" spans="1:9" x14ac:dyDescent="0.25">
      <c r="A2383" t="s">
        <v>196</v>
      </c>
      <c r="B2383">
        <v>1251.5999999999999</v>
      </c>
      <c r="C2383">
        <v>1242.75</v>
      </c>
      <c r="D2383">
        <v>1204.9100000000001</v>
      </c>
      <c r="E2383">
        <v>1180.02</v>
      </c>
      <c r="F2383">
        <v>417.77199999999999</v>
      </c>
      <c r="G2383" s="9">
        <v>1.8280000000000001E-20</v>
      </c>
      <c r="H2383">
        <v>54583.3</v>
      </c>
      <c r="I2383">
        <v>2128391026</v>
      </c>
    </row>
    <row r="2384" spans="1:9" x14ac:dyDescent="0.25">
      <c r="A2384" t="s">
        <v>196</v>
      </c>
      <c r="B2384">
        <v>1251.03</v>
      </c>
      <c r="C2384">
        <v>1242.31</v>
      </c>
      <c r="D2384">
        <v>1206.3499999999999</v>
      </c>
      <c r="E2384">
        <v>1181.99</v>
      </c>
      <c r="F2384">
        <v>419.5</v>
      </c>
      <c r="G2384" s="9">
        <v>2.2372799999999999E-20</v>
      </c>
      <c r="H2384">
        <v>31070.5</v>
      </c>
      <c r="I2384">
        <v>2128391026</v>
      </c>
    </row>
    <row r="2385" spans="1:9" x14ac:dyDescent="0.25">
      <c r="A2385" t="s">
        <v>196</v>
      </c>
      <c r="B2385">
        <v>1239.28</v>
      </c>
      <c r="C2385">
        <v>1230.26</v>
      </c>
      <c r="D2385">
        <v>1201.5999999999999</v>
      </c>
      <c r="E2385">
        <v>1179.3399999999999</v>
      </c>
      <c r="F2385">
        <v>417.46</v>
      </c>
      <c r="G2385" s="9">
        <v>1.8436499999999999E-21</v>
      </c>
      <c r="H2385">
        <v>80264.2</v>
      </c>
      <c r="I2385">
        <v>2128391026</v>
      </c>
    </row>
    <row r="2386" spans="1:9" x14ac:dyDescent="0.25">
      <c r="A2386" t="s">
        <v>196</v>
      </c>
      <c r="B2386">
        <v>1260.6300000000001</v>
      </c>
      <c r="C2386">
        <v>1250.81</v>
      </c>
      <c r="D2386">
        <v>1205.42</v>
      </c>
      <c r="E2386">
        <v>1179.82</v>
      </c>
      <c r="F2386">
        <v>417.81799999999998</v>
      </c>
      <c r="G2386" s="9">
        <v>8.2866899999999996E-21</v>
      </c>
      <c r="H2386">
        <v>49548.2</v>
      </c>
      <c r="I2386">
        <v>2128391026</v>
      </c>
    </row>
    <row r="2387" spans="1:9" x14ac:dyDescent="0.25">
      <c r="A2387" t="s">
        <v>196</v>
      </c>
      <c r="B2387">
        <v>1261.58</v>
      </c>
      <c r="C2387">
        <v>1252.31</v>
      </c>
      <c r="D2387">
        <v>1207.8</v>
      </c>
      <c r="E2387">
        <v>1181.53</v>
      </c>
      <c r="F2387">
        <v>418.41899999999998</v>
      </c>
      <c r="G2387" s="9">
        <v>8.2609600000000004E-25</v>
      </c>
      <c r="H2387">
        <v>37842.699999999997</v>
      </c>
      <c r="I2387">
        <v>2128391026</v>
      </c>
    </row>
    <row r="2388" spans="1:9" x14ac:dyDescent="0.25">
      <c r="A2388" t="s">
        <v>196</v>
      </c>
      <c r="B2388">
        <v>1251.3599999999999</v>
      </c>
      <c r="C2388">
        <v>1241.43</v>
      </c>
      <c r="D2388">
        <v>1204.1199999999999</v>
      </c>
      <c r="E2388">
        <v>1180.31</v>
      </c>
      <c r="F2388">
        <v>418.28699999999998</v>
      </c>
      <c r="G2388" s="9">
        <v>1.3917200000000001E-23</v>
      </c>
      <c r="H2388">
        <v>46946.9</v>
      </c>
      <c r="I2388">
        <v>2128391026</v>
      </c>
    </row>
    <row r="2389" spans="1:9" x14ac:dyDescent="0.25">
      <c r="A2389" t="s">
        <v>196</v>
      </c>
      <c r="B2389">
        <v>1254.4100000000001</v>
      </c>
      <c r="C2389">
        <v>1245.3</v>
      </c>
      <c r="D2389">
        <v>1205.33</v>
      </c>
      <c r="E2389">
        <v>1181.3499999999999</v>
      </c>
      <c r="F2389">
        <v>419.41</v>
      </c>
      <c r="G2389" s="9">
        <v>2.1545300000000002E-21</v>
      </c>
      <c r="H2389">
        <v>45314.3</v>
      </c>
      <c r="I2389">
        <v>2128391026</v>
      </c>
    </row>
    <row r="2390" spans="1:9" x14ac:dyDescent="0.25">
      <c r="A2390" t="s">
        <v>196</v>
      </c>
      <c r="B2390">
        <v>1254.72</v>
      </c>
      <c r="C2390">
        <v>1245.8</v>
      </c>
      <c r="D2390">
        <v>1205.98</v>
      </c>
      <c r="E2390">
        <v>1180.79</v>
      </c>
      <c r="F2390">
        <v>418.613</v>
      </c>
      <c r="G2390" s="9">
        <v>6.2440899999999997E-21</v>
      </c>
      <c r="H2390">
        <v>16042.3</v>
      </c>
      <c r="I2390">
        <v>2128391026</v>
      </c>
    </row>
    <row r="2391" spans="1:9" x14ac:dyDescent="0.25">
      <c r="A2391" t="s">
        <v>196</v>
      </c>
      <c r="B2391">
        <v>1248.28</v>
      </c>
      <c r="C2391">
        <v>1238.67</v>
      </c>
      <c r="D2391">
        <v>1204.3</v>
      </c>
      <c r="E2391">
        <v>1180.6600000000001</v>
      </c>
      <c r="F2391">
        <v>418.46499999999997</v>
      </c>
      <c r="G2391" s="9">
        <v>2.16784E-21</v>
      </c>
      <c r="H2391">
        <v>29536.400000000001</v>
      </c>
      <c r="I2391">
        <v>2128391026</v>
      </c>
    </row>
    <row r="2392" spans="1:9" x14ac:dyDescent="0.25">
      <c r="A2392" t="s">
        <v>196</v>
      </c>
      <c r="B2392">
        <v>1252.29</v>
      </c>
      <c r="C2392">
        <v>1242.6099999999999</v>
      </c>
      <c r="D2392">
        <v>1205.3599999999999</v>
      </c>
      <c r="E2392">
        <v>1180.8399999999999</v>
      </c>
      <c r="F2392">
        <v>419.00900000000001</v>
      </c>
      <c r="G2392" s="9">
        <v>4.78377E-21</v>
      </c>
      <c r="H2392">
        <v>28916.5</v>
      </c>
      <c r="I2392">
        <v>2128391026</v>
      </c>
    </row>
    <row r="2393" spans="1:9" x14ac:dyDescent="0.25">
      <c r="A2393" t="s">
        <v>196</v>
      </c>
      <c r="B2393">
        <v>1242.51</v>
      </c>
      <c r="C2393">
        <v>1233.45</v>
      </c>
      <c r="D2393">
        <v>1203.01</v>
      </c>
      <c r="E2393">
        <v>1180.1600000000001</v>
      </c>
      <c r="F2393">
        <v>418.33</v>
      </c>
      <c r="G2393" s="9">
        <v>6.80172E-21</v>
      </c>
      <c r="H2393">
        <v>100319</v>
      </c>
      <c r="I2393">
        <v>2128391026</v>
      </c>
    </row>
    <row r="2394" spans="1:9" x14ac:dyDescent="0.25">
      <c r="A2394" t="s">
        <v>196</v>
      </c>
      <c r="B2394">
        <v>1242.76</v>
      </c>
      <c r="C2394">
        <v>1233.3900000000001</v>
      </c>
      <c r="D2394">
        <v>1203.2</v>
      </c>
      <c r="E2394">
        <v>1180.24</v>
      </c>
      <c r="F2394">
        <v>417.73200000000003</v>
      </c>
      <c r="G2394" s="9">
        <v>2.6336400000000001E-21</v>
      </c>
      <c r="H2394">
        <v>36674</v>
      </c>
      <c r="I2394">
        <v>2128391026</v>
      </c>
    </row>
    <row r="2395" spans="1:9" x14ac:dyDescent="0.25">
      <c r="A2395" t="s">
        <v>196</v>
      </c>
      <c r="B2395">
        <v>1235.8399999999999</v>
      </c>
      <c r="C2395">
        <v>1226.8699999999999</v>
      </c>
      <c r="D2395">
        <v>1201.49</v>
      </c>
      <c r="E2395">
        <v>1179.9100000000001</v>
      </c>
      <c r="F2395">
        <v>417.24299999999999</v>
      </c>
      <c r="G2395" s="9">
        <v>2.2343400000000001E-21</v>
      </c>
      <c r="H2395">
        <v>52532.6</v>
      </c>
      <c r="I2395">
        <v>2128391026</v>
      </c>
    </row>
    <row r="2396" spans="1:9" x14ac:dyDescent="0.25">
      <c r="A2396" t="s">
        <v>196</v>
      </c>
      <c r="B2396">
        <v>1247.27</v>
      </c>
      <c r="C2396">
        <v>1238.47</v>
      </c>
      <c r="D2396">
        <v>1204.18</v>
      </c>
      <c r="E2396">
        <v>1180.18</v>
      </c>
      <c r="F2396">
        <v>418.28899999999999</v>
      </c>
      <c r="G2396" s="9">
        <v>1.24316E-21</v>
      </c>
      <c r="H2396">
        <v>49840.6</v>
      </c>
      <c r="I2396">
        <v>2128391026</v>
      </c>
    </row>
    <row r="2397" spans="1:9" x14ac:dyDescent="0.25">
      <c r="A2397" t="s">
        <v>196</v>
      </c>
      <c r="B2397">
        <v>1246.24</v>
      </c>
      <c r="C2397">
        <v>1236.77</v>
      </c>
      <c r="D2397">
        <v>1204.3</v>
      </c>
      <c r="E2397">
        <v>1180.83</v>
      </c>
      <c r="F2397">
        <v>419.33300000000003</v>
      </c>
      <c r="G2397" s="9">
        <v>1.26892E-24</v>
      </c>
      <c r="H2397">
        <v>50006.5</v>
      </c>
      <c r="I2397">
        <v>2128391026</v>
      </c>
    </row>
    <row r="2398" spans="1:9" x14ac:dyDescent="0.25">
      <c r="A2398" t="s">
        <v>196</v>
      </c>
      <c r="B2398">
        <v>1238.99</v>
      </c>
      <c r="C2398">
        <v>1229.77</v>
      </c>
      <c r="D2398">
        <v>1202.9100000000001</v>
      </c>
      <c r="E2398">
        <v>1181.02</v>
      </c>
      <c r="F2398">
        <v>418.53</v>
      </c>
      <c r="G2398" s="9">
        <v>2.4742400000000001E-20</v>
      </c>
      <c r="H2398">
        <v>15018.6</v>
      </c>
      <c r="I2398">
        <v>2128391026</v>
      </c>
    </row>
    <row r="2399" spans="1:9" x14ac:dyDescent="0.25">
      <c r="A2399" t="s">
        <v>196</v>
      </c>
      <c r="B2399">
        <v>1240.3</v>
      </c>
      <c r="C2399">
        <v>1230.8800000000001</v>
      </c>
      <c r="D2399">
        <v>1201.69</v>
      </c>
      <c r="E2399">
        <v>1179.21</v>
      </c>
      <c r="F2399">
        <v>416.97399999999999</v>
      </c>
      <c r="G2399" s="9">
        <v>2.0719399999999999E-21</v>
      </c>
      <c r="H2399">
        <v>24200.9</v>
      </c>
      <c r="I2399">
        <v>2128391026</v>
      </c>
    </row>
    <row r="2400" spans="1:9" x14ac:dyDescent="0.25">
      <c r="A2400" t="s">
        <v>196</v>
      </c>
      <c r="B2400">
        <v>1242.75</v>
      </c>
      <c r="C2400">
        <v>1233.55</v>
      </c>
      <c r="D2400">
        <v>1203.57</v>
      </c>
      <c r="E2400">
        <v>1180.93</v>
      </c>
      <c r="F2400">
        <v>419.28</v>
      </c>
      <c r="G2400" s="9">
        <v>1.07651E-20</v>
      </c>
      <c r="H2400">
        <v>38542</v>
      </c>
      <c r="I2400">
        <v>2128391026</v>
      </c>
    </row>
    <row r="2401" spans="1:25" x14ac:dyDescent="0.25">
      <c r="A2401" t="s">
        <v>196</v>
      </c>
      <c r="B2401">
        <v>1241.72</v>
      </c>
      <c r="C2401">
        <v>1232.52</v>
      </c>
      <c r="D2401">
        <v>1202.3900000000001</v>
      </c>
      <c r="E2401">
        <v>1179.81</v>
      </c>
      <c r="F2401">
        <v>418.18700000000001</v>
      </c>
      <c r="G2401" s="9">
        <v>6.3045899999999998E-22</v>
      </c>
      <c r="H2401">
        <v>59676.9</v>
      </c>
      <c r="I2401">
        <v>2128391026</v>
      </c>
    </row>
    <row r="2402" spans="1:25" x14ac:dyDescent="0.25">
      <c r="A2402" t="s">
        <v>196</v>
      </c>
      <c r="B2402">
        <v>1267.29</v>
      </c>
      <c r="C2402">
        <v>1258.4000000000001</v>
      </c>
      <c r="D2402">
        <v>1207.0899999999999</v>
      </c>
      <c r="E2402">
        <v>1179.71</v>
      </c>
      <c r="F2402">
        <v>417.76600000000002</v>
      </c>
      <c r="G2402" s="9">
        <v>3.7678200000000002E-21</v>
      </c>
      <c r="H2402">
        <v>34215.5</v>
      </c>
      <c r="I2402">
        <v>2128391026</v>
      </c>
    </row>
    <row r="2403" spans="1:25" x14ac:dyDescent="0.25">
      <c r="A2403" t="s">
        <v>196</v>
      </c>
      <c r="B2403">
        <v>1238.96</v>
      </c>
      <c r="C2403">
        <v>1229.82</v>
      </c>
      <c r="D2403">
        <v>1202.7</v>
      </c>
      <c r="E2403">
        <v>1180.74</v>
      </c>
      <c r="F2403">
        <v>418.21199999999999</v>
      </c>
      <c r="G2403" s="9">
        <v>7.4777699999999997E-21</v>
      </c>
      <c r="H2403">
        <v>64128.1</v>
      </c>
      <c r="I2403">
        <v>2128391026</v>
      </c>
    </row>
    <row r="2404" spans="1:25" x14ac:dyDescent="0.25">
      <c r="A2404" t="s">
        <v>196</v>
      </c>
      <c r="B2404">
        <v>1240.32</v>
      </c>
      <c r="C2404">
        <v>1231.44</v>
      </c>
      <c r="D2404">
        <v>1202.4000000000001</v>
      </c>
      <c r="E2404">
        <v>1180.23</v>
      </c>
      <c r="F2404">
        <v>418.73399999999998</v>
      </c>
      <c r="G2404" s="9">
        <v>2.8980600000000002E-21</v>
      </c>
      <c r="H2404">
        <v>57663.3</v>
      </c>
      <c r="I2404">
        <v>2128391026</v>
      </c>
    </row>
    <row r="2405" spans="1:25" x14ac:dyDescent="0.25">
      <c r="A2405" t="s">
        <v>196</v>
      </c>
      <c r="B2405">
        <v>1235.1099999999999</v>
      </c>
      <c r="C2405">
        <v>1225.78</v>
      </c>
      <c r="D2405">
        <v>1201.6400000000001</v>
      </c>
      <c r="E2405">
        <v>1180.57</v>
      </c>
      <c r="F2405">
        <v>418.459</v>
      </c>
      <c r="G2405" s="9">
        <v>2.3290899999999998E-21</v>
      </c>
      <c r="H2405">
        <v>36203.4</v>
      </c>
      <c r="I2405">
        <v>2128391026</v>
      </c>
    </row>
    <row r="2406" spans="1:25" x14ac:dyDescent="0.25">
      <c r="A2406" t="s">
        <v>196</v>
      </c>
      <c r="B2406">
        <v>1237.1199999999999</v>
      </c>
      <c r="C2406">
        <v>1228.73</v>
      </c>
      <c r="D2406">
        <v>1202.98</v>
      </c>
      <c r="E2406">
        <v>1181.56</v>
      </c>
      <c r="F2406">
        <v>419.28199999999998</v>
      </c>
      <c r="G2406" s="9">
        <v>1.35308E-21</v>
      </c>
      <c r="H2406">
        <v>31416</v>
      </c>
      <c r="I2406">
        <v>2128391026</v>
      </c>
    </row>
    <row r="2407" spans="1:25" x14ac:dyDescent="0.25">
      <c r="A2407" t="s">
        <v>196</v>
      </c>
      <c r="B2407">
        <v>1249.75</v>
      </c>
      <c r="C2407">
        <v>1240.79</v>
      </c>
      <c r="D2407">
        <v>1205.0899999999999</v>
      </c>
      <c r="E2407">
        <v>1180.83</v>
      </c>
      <c r="F2407">
        <v>419.06</v>
      </c>
      <c r="G2407" s="9">
        <v>8.8948499999999993E-21</v>
      </c>
      <c r="H2407">
        <v>40553.4</v>
      </c>
      <c r="I2407">
        <v>2128391026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196</v>
      </c>
      <c r="B2408">
        <v>1235.19</v>
      </c>
      <c r="C2408">
        <v>1226.26</v>
      </c>
      <c r="D2408">
        <v>1202.22</v>
      </c>
      <c r="E2408">
        <v>1181.0899999999999</v>
      </c>
      <c r="F2408">
        <v>418.91399999999999</v>
      </c>
      <c r="G2408" s="9">
        <v>7.5244500000000005E-23</v>
      </c>
      <c r="H2408">
        <v>40039.300000000003</v>
      </c>
      <c r="I2408">
        <v>2128391026</v>
      </c>
      <c r="R2408">
        <f>AVERAGE(B2359:B2408)</f>
        <v>1247.8946000000001</v>
      </c>
      <c r="S2408">
        <f>AVERAGE(C2359:C2408)</f>
        <v>1238.69</v>
      </c>
      <c r="U2408">
        <f>_xlfn.VAR.P(B2359:B2408)</f>
        <v>67.106660839999932</v>
      </c>
      <c r="V2408">
        <f>_xlfn.VAR.P(C2359:C2408)</f>
        <v>67.339008000000021</v>
      </c>
      <c r="X2408">
        <f>1.96*SQRT(U2408)/50</f>
        <v>0.32112112872431409</v>
      </c>
      <c r="Y2408">
        <f>1.96*SQRT(V2408)/50</f>
        <v>0.32167656621693785</v>
      </c>
    </row>
    <row r="2409" spans="1:25" x14ac:dyDescent="0.25">
      <c r="A2409" t="s">
        <v>197</v>
      </c>
      <c r="B2409">
        <v>62521.116099999999</v>
      </c>
      <c r="C2409" t="s">
        <v>37</v>
      </c>
    </row>
    <row r="2410" spans="1:25" x14ac:dyDescent="0.25">
      <c r="A2410" t="s">
        <v>198</v>
      </c>
      <c r="B2410">
        <v>1255.3499999999999</v>
      </c>
      <c r="C2410">
        <v>1246.26</v>
      </c>
      <c r="D2410">
        <v>1205.75</v>
      </c>
      <c r="E2410">
        <v>1179.26</v>
      </c>
      <c r="F2410">
        <v>418.49200000000002</v>
      </c>
      <c r="G2410" s="9">
        <v>2.4601899999999999E-20</v>
      </c>
      <c r="H2410">
        <v>36118.300000000003</v>
      </c>
      <c r="I2410">
        <v>2128391026</v>
      </c>
    </row>
    <row r="2411" spans="1:25" x14ac:dyDescent="0.25">
      <c r="A2411" t="s">
        <v>198</v>
      </c>
      <c r="B2411">
        <v>1235.0999999999999</v>
      </c>
      <c r="C2411">
        <v>1226.71</v>
      </c>
      <c r="D2411">
        <v>1202.75</v>
      </c>
      <c r="E2411">
        <v>1179.67</v>
      </c>
      <c r="F2411">
        <v>418.71100000000001</v>
      </c>
      <c r="G2411" s="9">
        <v>2.9273599999999999E-22</v>
      </c>
      <c r="H2411">
        <v>74911</v>
      </c>
      <c r="I2411">
        <v>2128391026</v>
      </c>
    </row>
    <row r="2412" spans="1:25" x14ac:dyDescent="0.25">
      <c r="A2412" t="s">
        <v>198</v>
      </c>
      <c r="B2412">
        <v>1236.0899999999999</v>
      </c>
      <c r="C2412">
        <v>1227.22</v>
      </c>
      <c r="D2412">
        <v>1202.7</v>
      </c>
      <c r="E2412">
        <v>1179.6500000000001</v>
      </c>
      <c r="F2412">
        <v>418.77499999999998</v>
      </c>
      <c r="G2412" s="9">
        <v>1.02467E-23</v>
      </c>
      <c r="H2412">
        <v>58779.4</v>
      </c>
      <c r="I2412">
        <v>2128391026</v>
      </c>
    </row>
    <row r="2413" spans="1:25" x14ac:dyDescent="0.25">
      <c r="A2413" t="s">
        <v>198</v>
      </c>
      <c r="B2413">
        <v>1237</v>
      </c>
      <c r="C2413">
        <v>1227.79</v>
      </c>
      <c r="D2413">
        <v>1202.42</v>
      </c>
      <c r="E2413">
        <v>1179.33</v>
      </c>
      <c r="F2413">
        <v>418.37</v>
      </c>
      <c r="G2413" s="9">
        <v>2.4542000000000001E-22</v>
      </c>
      <c r="H2413">
        <v>25615.9</v>
      </c>
      <c r="I2413">
        <v>2128391026</v>
      </c>
    </row>
    <row r="2414" spans="1:25" x14ac:dyDescent="0.25">
      <c r="A2414" t="s">
        <v>198</v>
      </c>
      <c r="B2414">
        <v>1247.02</v>
      </c>
      <c r="C2414">
        <v>1237.9000000000001</v>
      </c>
      <c r="D2414">
        <v>1205.26</v>
      </c>
      <c r="E2414">
        <v>1180.43</v>
      </c>
      <c r="F2414">
        <v>419.65</v>
      </c>
      <c r="G2414" s="9">
        <v>8.8953100000000002E-23</v>
      </c>
      <c r="H2414">
        <v>30045.7</v>
      </c>
      <c r="I2414">
        <v>2128391026</v>
      </c>
    </row>
    <row r="2415" spans="1:25" x14ac:dyDescent="0.25">
      <c r="A2415" t="s">
        <v>198</v>
      </c>
      <c r="B2415">
        <v>1241.48</v>
      </c>
      <c r="C2415">
        <v>1232.3599999999999</v>
      </c>
      <c r="D2415">
        <v>1203.44</v>
      </c>
      <c r="E2415">
        <v>1179.18</v>
      </c>
      <c r="F2415">
        <v>418.33300000000003</v>
      </c>
      <c r="G2415" s="9">
        <v>1.1468900000000001E-19</v>
      </c>
      <c r="H2415">
        <v>88846</v>
      </c>
      <c r="I2415">
        <v>2128391026</v>
      </c>
    </row>
    <row r="2416" spans="1:25" x14ac:dyDescent="0.25">
      <c r="A2416" t="s">
        <v>198</v>
      </c>
      <c r="B2416">
        <v>1245.6500000000001</v>
      </c>
      <c r="C2416">
        <v>1236.3599999999999</v>
      </c>
      <c r="D2416">
        <v>1205.55</v>
      </c>
      <c r="E2416">
        <v>1180.98</v>
      </c>
      <c r="F2416">
        <v>420.17599999999999</v>
      </c>
      <c r="G2416" s="9">
        <v>4.7571099999999997E-20</v>
      </c>
      <c r="H2416">
        <v>50256.9</v>
      </c>
      <c r="I2416">
        <v>2128391026</v>
      </c>
    </row>
    <row r="2417" spans="1:9" x14ac:dyDescent="0.25">
      <c r="A2417" t="s">
        <v>198</v>
      </c>
      <c r="B2417">
        <v>1241.22</v>
      </c>
      <c r="C2417">
        <v>1231.99</v>
      </c>
      <c r="D2417">
        <v>1203.8599999999999</v>
      </c>
      <c r="E2417">
        <v>1180.0999999999999</v>
      </c>
      <c r="F2417">
        <v>419.13</v>
      </c>
      <c r="G2417" s="9">
        <v>4.6797200000000004E-21</v>
      </c>
      <c r="H2417">
        <v>35246.800000000003</v>
      </c>
      <c r="I2417">
        <v>2128391026</v>
      </c>
    </row>
    <row r="2418" spans="1:9" x14ac:dyDescent="0.25">
      <c r="A2418" t="s">
        <v>198</v>
      </c>
      <c r="B2418">
        <v>1235.4000000000001</v>
      </c>
      <c r="C2418">
        <v>1226.56</v>
      </c>
      <c r="D2418">
        <v>1202.3599999999999</v>
      </c>
      <c r="E2418">
        <v>1179.3800000000001</v>
      </c>
      <c r="F2418">
        <v>418.64600000000002</v>
      </c>
      <c r="G2418" s="9">
        <v>4.9315299999999999E-21</v>
      </c>
      <c r="H2418">
        <v>17619.099999999999</v>
      </c>
      <c r="I2418">
        <v>2128391026</v>
      </c>
    </row>
    <row r="2419" spans="1:9" x14ac:dyDescent="0.25">
      <c r="A2419" t="s">
        <v>198</v>
      </c>
      <c r="B2419">
        <v>1236.57</v>
      </c>
      <c r="C2419">
        <v>1227.17</v>
      </c>
      <c r="D2419">
        <v>1202.43</v>
      </c>
      <c r="E2419">
        <v>1179.29</v>
      </c>
      <c r="F2419">
        <v>418.39</v>
      </c>
      <c r="G2419" s="9">
        <v>1.9380299999999999E-20</v>
      </c>
      <c r="H2419">
        <v>29903.5</v>
      </c>
      <c r="I2419">
        <v>2128391026</v>
      </c>
    </row>
    <row r="2420" spans="1:9" x14ac:dyDescent="0.25">
      <c r="A2420" t="s">
        <v>198</v>
      </c>
      <c r="B2420">
        <v>1239.21</v>
      </c>
      <c r="C2420">
        <v>1230.4000000000001</v>
      </c>
      <c r="D2420">
        <v>1203.8399999999999</v>
      </c>
      <c r="E2420">
        <v>1180.22</v>
      </c>
      <c r="F2420">
        <v>419.39299999999997</v>
      </c>
      <c r="G2420" s="9">
        <v>1.6544799999999999E-21</v>
      </c>
      <c r="H2420">
        <v>29474.7</v>
      </c>
      <c r="I2420">
        <v>2128391026</v>
      </c>
    </row>
    <row r="2421" spans="1:9" x14ac:dyDescent="0.25">
      <c r="A2421" t="s">
        <v>198</v>
      </c>
      <c r="B2421">
        <v>1238.5</v>
      </c>
      <c r="C2421">
        <v>1229.6199999999999</v>
      </c>
      <c r="D2421">
        <v>1203.33</v>
      </c>
      <c r="E2421">
        <v>1179.94</v>
      </c>
      <c r="F2421">
        <v>418.98399999999998</v>
      </c>
      <c r="G2421" s="9">
        <v>1.4922700000000001E-21</v>
      </c>
      <c r="H2421">
        <v>93141.9</v>
      </c>
      <c r="I2421">
        <v>2128391026</v>
      </c>
    </row>
    <row r="2422" spans="1:9" x14ac:dyDescent="0.25">
      <c r="A2422" t="s">
        <v>198</v>
      </c>
      <c r="B2422">
        <v>1245.25</v>
      </c>
      <c r="C2422">
        <v>1236.55</v>
      </c>
      <c r="D2422">
        <v>1204.95</v>
      </c>
      <c r="E2422">
        <v>1180.05</v>
      </c>
      <c r="F2422">
        <v>419.23</v>
      </c>
      <c r="G2422" s="9">
        <v>3.6435499999999998E-19</v>
      </c>
      <c r="H2422">
        <v>19070</v>
      </c>
      <c r="I2422">
        <v>2128391026</v>
      </c>
    </row>
    <row r="2423" spans="1:9" x14ac:dyDescent="0.25">
      <c r="A2423" t="s">
        <v>198</v>
      </c>
      <c r="B2423">
        <v>1241.28</v>
      </c>
      <c r="C2423">
        <v>1231.8699999999999</v>
      </c>
      <c r="D2423">
        <v>1204.42</v>
      </c>
      <c r="E2423">
        <v>1180.52</v>
      </c>
      <c r="F2423">
        <v>419.58300000000003</v>
      </c>
      <c r="G2423" s="9">
        <v>1.99995E-22</v>
      </c>
      <c r="H2423">
        <v>50938.5</v>
      </c>
      <c r="I2423">
        <v>2128391026</v>
      </c>
    </row>
    <row r="2424" spans="1:9" x14ac:dyDescent="0.25">
      <c r="A2424" t="s">
        <v>198</v>
      </c>
      <c r="B2424">
        <v>1239.17</v>
      </c>
      <c r="C2424">
        <v>1229.23</v>
      </c>
      <c r="D2424">
        <v>1202.7</v>
      </c>
      <c r="E2424">
        <v>1179.22</v>
      </c>
      <c r="F2424">
        <v>418.39600000000002</v>
      </c>
      <c r="G2424" s="9">
        <v>1.4196900000000001E-19</v>
      </c>
      <c r="H2424">
        <v>26978.5</v>
      </c>
      <c r="I2424">
        <v>2128391026</v>
      </c>
    </row>
    <row r="2425" spans="1:9" x14ac:dyDescent="0.25">
      <c r="A2425" t="s">
        <v>198</v>
      </c>
      <c r="B2425">
        <v>1235.21</v>
      </c>
      <c r="C2425">
        <v>1226.08</v>
      </c>
      <c r="D2425">
        <v>1202.28</v>
      </c>
      <c r="E2425">
        <v>1179.6400000000001</v>
      </c>
      <c r="F2425">
        <v>418.66899999999998</v>
      </c>
      <c r="G2425" s="9">
        <v>3.2938700000000001E-21</v>
      </c>
      <c r="H2425">
        <v>36158.199999999997</v>
      </c>
      <c r="I2425">
        <v>2128391026</v>
      </c>
    </row>
    <row r="2426" spans="1:9" x14ac:dyDescent="0.25">
      <c r="A2426" t="s">
        <v>198</v>
      </c>
      <c r="B2426">
        <v>1241.17</v>
      </c>
      <c r="C2426">
        <v>1232.51</v>
      </c>
      <c r="D2426">
        <v>1204.23</v>
      </c>
      <c r="E2426">
        <v>1180.5</v>
      </c>
      <c r="F2426">
        <v>419.66199999999998</v>
      </c>
      <c r="G2426" s="9">
        <v>5.1367300000000001E-21</v>
      </c>
      <c r="H2426">
        <v>29816.2</v>
      </c>
      <c r="I2426">
        <v>2128391026</v>
      </c>
    </row>
    <row r="2427" spans="1:9" x14ac:dyDescent="0.25">
      <c r="A2427" t="s">
        <v>198</v>
      </c>
      <c r="B2427">
        <v>1236.54</v>
      </c>
      <c r="C2427">
        <v>1227.67</v>
      </c>
      <c r="D2427">
        <v>1202.68</v>
      </c>
      <c r="E2427">
        <v>1179.45</v>
      </c>
      <c r="F2427">
        <v>418.53800000000001</v>
      </c>
      <c r="G2427" s="9">
        <v>5.5274399999999997E-24</v>
      </c>
      <c r="H2427">
        <v>23723.5</v>
      </c>
      <c r="I2427">
        <v>2128391026</v>
      </c>
    </row>
    <row r="2428" spans="1:9" x14ac:dyDescent="0.25">
      <c r="A2428" t="s">
        <v>198</v>
      </c>
      <c r="B2428">
        <v>1249.29</v>
      </c>
      <c r="C2428">
        <v>1240.1400000000001</v>
      </c>
      <c r="D2428">
        <v>1206.07</v>
      </c>
      <c r="E2428">
        <v>1180.6099999999999</v>
      </c>
      <c r="F2428">
        <v>419.74799999999999</v>
      </c>
      <c r="G2428" s="9">
        <v>4.9136599999999999E-20</v>
      </c>
      <c r="H2428">
        <v>35967.199999999997</v>
      </c>
      <c r="I2428">
        <v>2128391026</v>
      </c>
    </row>
    <row r="2429" spans="1:9" x14ac:dyDescent="0.25">
      <c r="A2429" t="s">
        <v>198</v>
      </c>
      <c r="B2429">
        <v>1247.8800000000001</v>
      </c>
      <c r="C2429">
        <v>1237.46</v>
      </c>
      <c r="D2429">
        <v>1205.6500000000001</v>
      </c>
      <c r="E2429">
        <v>1180.8499999999999</v>
      </c>
      <c r="F2429">
        <v>419.82499999999999</v>
      </c>
      <c r="G2429" s="9">
        <v>1.0424099999999999E-19</v>
      </c>
      <c r="H2429">
        <v>79944.7</v>
      </c>
      <c r="I2429">
        <v>2128391026</v>
      </c>
    </row>
    <row r="2430" spans="1:9" x14ac:dyDescent="0.25">
      <c r="A2430" t="s">
        <v>198</v>
      </c>
      <c r="B2430">
        <v>1242.1600000000001</v>
      </c>
      <c r="C2430">
        <v>1232.03</v>
      </c>
      <c r="D2430">
        <v>1203.22</v>
      </c>
      <c r="E2430">
        <v>1178.97</v>
      </c>
      <c r="F2430">
        <v>418.15199999999999</v>
      </c>
      <c r="G2430" s="9">
        <v>1.1087000000000001E-19</v>
      </c>
      <c r="H2430">
        <v>31609.1</v>
      </c>
      <c r="I2430">
        <v>2128391026</v>
      </c>
    </row>
    <row r="2431" spans="1:9" x14ac:dyDescent="0.25">
      <c r="A2431" t="s">
        <v>198</v>
      </c>
      <c r="B2431">
        <v>1241.95</v>
      </c>
      <c r="C2431">
        <v>1233.22</v>
      </c>
      <c r="D2431">
        <v>1203.92</v>
      </c>
      <c r="E2431">
        <v>1179.5</v>
      </c>
      <c r="F2431">
        <v>418.57100000000003</v>
      </c>
      <c r="G2431" s="9">
        <v>3.31338E-21</v>
      </c>
      <c r="H2431">
        <v>30948.2</v>
      </c>
      <c r="I2431">
        <v>2128391026</v>
      </c>
    </row>
    <row r="2432" spans="1:9" x14ac:dyDescent="0.25">
      <c r="A2432" t="s">
        <v>198</v>
      </c>
      <c r="B2432">
        <v>1246.3900000000001</v>
      </c>
      <c r="C2432">
        <v>1237.24</v>
      </c>
      <c r="D2432">
        <v>1204.57</v>
      </c>
      <c r="E2432">
        <v>1179.8900000000001</v>
      </c>
      <c r="F2432">
        <v>419.072</v>
      </c>
      <c r="G2432" s="9">
        <v>4.7071600000000002E-20</v>
      </c>
      <c r="H2432">
        <v>32768.6</v>
      </c>
      <c r="I2432">
        <v>2128391026</v>
      </c>
    </row>
    <row r="2433" spans="1:9" x14ac:dyDescent="0.25">
      <c r="A2433" t="s">
        <v>198</v>
      </c>
      <c r="B2433">
        <v>1235.03</v>
      </c>
      <c r="C2433">
        <v>1225.8399999999999</v>
      </c>
      <c r="D2433">
        <v>1201.58</v>
      </c>
      <c r="E2433">
        <v>1178.8699999999999</v>
      </c>
      <c r="F2433">
        <v>417.86599999999999</v>
      </c>
      <c r="G2433" s="9">
        <v>2.1055600000000002E-24</v>
      </c>
      <c r="H2433">
        <v>47242.400000000001</v>
      </c>
      <c r="I2433">
        <v>2128391026</v>
      </c>
    </row>
    <row r="2434" spans="1:9" x14ac:dyDescent="0.25">
      <c r="A2434" t="s">
        <v>198</v>
      </c>
      <c r="B2434">
        <v>1240.26</v>
      </c>
      <c r="C2434">
        <v>1230.78</v>
      </c>
      <c r="D2434">
        <v>1203.5999999999999</v>
      </c>
      <c r="E2434">
        <v>1179.81</v>
      </c>
      <c r="F2434">
        <v>419.08100000000002</v>
      </c>
      <c r="G2434" s="9">
        <v>1.7157700000000001E-20</v>
      </c>
      <c r="H2434">
        <v>38799.1</v>
      </c>
      <c r="I2434">
        <v>2128391026</v>
      </c>
    </row>
    <row r="2435" spans="1:9" x14ac:dyDescent="0.25">
      <c r="A2435" t="s">
        <v>198</v>
      </c>
      <c r="B2435">
        <v>1245.8499999999999</v>
      </c>
      <c r="C2435">
        <v>1236.5899999999999</v>
      </c>
      <c r="D2435">
        <v>1204.1099999999999</v>
      </c>
      <c r="E2435">
        <v>1178.97</v>
      </c>
      <c r="F2435">
        <v>418.084</v>
      </c>
      <c r="G2435" s="9">
        <v>4.9259700000000003E-20</v>
      </c>
      <c r="H2435">
        <v>58015.3</v>
      </c>
      <c r="I2435">
        <v>2128391026</v>
      </c>
    </row>
    <row r="2436" spans="1:9" x14ac:dyDescent="0.25">
      <c r="A2436" t="s">
        <v>198</v>
      </c>
      <c r="B2436">
        <v>1246.32</v>
      </c>
      <c r="C2436">
        <v>1237.18</v>
      </c>
      <c r="D2436">
        <v>1204.71</v>
      </c>
      <c r="E2436">
        <v>1179.6400000000001</v>
      </c>
      <c r="F2436">
        <v>418.697</v>
      </c>
      <c r="G2436" s="9">
        <v>6.5217300000000005E-22</v>
      </c>
      <c r="H2436">
        <v>45540.7</v>
      </c>
      <c r="I2436">
        <v>2128391026</v>
      </c>
    </row>
    <row r="2437" spans="1:9" x14ac:dyDescent="0.25">
      <c r="A2437" t="s">
        <v>198</v>
      </c>
      <c r="B2437">
        <v>1242.01</v>
      </c>
      <c r="C2437">
        <v>1232.74</v>
      </c>
      <c r="D2437">
        <v>1203.43</v>
      </c>
      <c r="E2437">
        <v>1179.3399999999999</v>
      </c>
      <c r="F2437">
        <v>418.33</v>
      </c>
      <c r="G2437" s="9">
        <v>3.4451899999999998E-21</v>
      </c>
      <c r="H2437">
        <v>78012.800000000003</v>
      </c>
      <c r="I2437">
        <v>2128391026</v>
      </c>
    </row>
    <row r="2438" spans="1:9" x14ac:dyDescent="0.25">
      <c r="A2438" t="s">
        <v>198</v>
      </c>
      <c r="B2438">
        <v>1240.31</v>
      </c>
      <c r="C2438">
        <v>1231.51</v>
      </c>
      <c r="D2438">
        <v>1203.56</v>
      </c>
      <c r="E2438">
        <v>1179.67</v>
      </c>
      <c r="F2438">
        <v>418.88799999999998</v>
      </c>
      <c r="G2438" s="9">
        <v>4.2367300000000003E-21</v>
      </c>
      <c r="H2438">
        <v>45618.7</v>
      </c>
      <c r="I2438">
        <v>2128391026</v>
      </c>
    </row>
    <row r="2439" spans="1:9" x14ac:dyDescent="0.25">
      <c r="A2439" t="s">
        <v>198</v>
      </c>
      <c r="B2439">
        <v>1240.8800000000001</v>
      </c>
      <c r="C2439">
        <v>1231.8</v>
      </c>
      <c r="D2439">
        <v>1204.31</v>
      </c>
      <c r="E2439">
        <v>1180.3599999999999</v>
      </c>
      <c r="F2439">
        <v>419.52100000000002</v>
      </c>
      <c r="G2439" s="9">
        <v>1.3280499999999999E-19</v>
      </c>
      <c r="H2439">
        <v>16014.5</v>
      </c>
      <c r="I2439">
        <v>2128391026</v>
      </c>
    </row>
    <row r="2440" spans="1:9" x14ac:dyDescent="0.25">
      <c r="A2440" t="s">
        <v>198</v>
      </c>
      <c r="B2440">
        <v>1247.27</v>
      </c>
      <c r="C2440">
        <v>1237.8800000000001</v>
      </c>
      <c r="D2440">
        <v>1205.48</v>
      </c>
      <c r="E2440">
        <v>1180.45</v>
      </c>
      <c r="F2440">
        <v>419.55900000000003</v>
      </c>
      <c r="G2440" s="9">
        <v>4.4417899999999998E-22</v>
      </c>
      <c r="H2440">
        <v>45587</v>
      </c>
      <c r="I2440">
        <v>2128391026</v>
      </c>
    </row>
    <row r="2441" spans="1:9" x14ac:dyDescent="0.25">
      <c r="A2441" t="s">
        <v>198</v>
      </c>
      <c r="B2441">
        <v>1235.03</v>
      </c>
      <c r="C2441">
        <v>1226.32</v>
      </c>
      <c r="D2441">
        <v>1202.19</v>
      </c>
      <c r="E2441">
        <v>1179.29</v>
      </c>
      <c r="F2441">
        <v>418.29500000000002</v>
      </c>
      <c r="G2441" s="9">
        <v>4.89039E-24</v>
      </c>
      <c r="H2441">
        <v>81209.399999999994</v>
      </c>
      <c r="I2441">
        <v>2128391026</v>
      </c>
    </row>
    <row r="2442" spans="1:9" x14ac:dyDescent="0.25">
      <c r="A2442" t="s">
        <v>198</v>
      </c>
      <c r="B2442">
        <v>1245.2</v>
      </c>
      <c r="C2442">
        <v>1235.95</v>
      </c>
      <c r="D2442">
        <v>1204.8800000000001</v>
      </c>
      <c r="E2442">
        <v>1179.8800000000001</v>
      </c>
      <c r="F2442">
        <v>419.08100000000002</v>
      </c>
      <c r="G2442" s="9">
        <v>2.2249000000000001E-21</v>
      </c>
      <c r="H2442">
        <v>95343.5</v>
      </c>
      <c r="I2442">
        <v>2128391026</v>
      </c>
    </row>
    <row r="2443" spans="1:9" x14ac:dyDescent="0.25">
      <c r="A2443" t="s">
        <v>198</v>
      </c>
      <c r="B2443">
        <v>1264.9100000000001</v>
      </c>
      <c r="C2443">
        <v>1255.95</v>
      </c>
      <c r="D2443">
        <v>1208.21</v>
      </c>
      <c r="E2443">
        <v>1180.04</v>
      </c>
      <c r="F2443">
        <v>419.07900000000001</v>
      </c>
      <c r="G2443" s="9">
        <v>5.8653599999999999E-23</v>
      </c>
      <c r="H2443">
        <v>35244.6</v>
      </c>
      <c r="I2443">
        <v>2128391026</v>
      </c>
    </row>
    <row r="2444" spans="1:9" x14ac:dyDescent="0.25">
      <c r="A2444" t="s">
        <v>198</v>
      </c>
      <c r="B2444">
        <v>1241.98</v>
      </c>
      <c r="C2444">
        <v>1232.8800000000001</v>
      </c>
      <c r="D2444">
        <v>1204</v>
      </c>
      <c r="E2444">
        <v>1180.1099999999999</v>
      </c>
      <c r="F2444">
        <v>419.21300000000002</v>
      </c>
      <c r="G2444" s="9">
        <v>6.2400999999999994E-20</v>
      </c>
      <c r="H2444">
        <v>76234.899999999994</v>
      </c>
      <c r="I2444">
        <v>2128391026</v>
      </c>
    </row>
    <row r="2445" spans="1:9" x14ac:dyDescent="0.25">
      <c r="A2445" t="s">
        <v>198</v>
      </c>
      <c r="B2445">
        <v>1242.54</v>
      </c>
      <c r="C2445">
        <v>1233.33</v>
      </c>
      <c r="D2445">
        <v>1203.75</v>
      </c>
      <c r="E2445">
        <v>1179.6199999999999</v>
      </c>
      <c r="F2445">
        <v>418.6</v>
      </c>
      <c r="G2445" s="9">
        <v>4.1864399999999999E-22</v>
      </c>
      <c r="H2445">
        <v>24224.7</v>
      </c>
      <c r="I2445">
        <v>2128391026</v>
      </c>
    </row>
    <row r="2446" spans="1:9" x14ac:dyDescent="0.25">
      <c r="A2446" t="s">
        <v>198</v>
      </c>
      <c r="B2446">
        <v>1249.98</v>
      </c>
      <c r="C2446">
        <v>1241.17</v>
      </c>
      <c r="D2446">
        <v>1204.6199999999999</v>
      </c>
      <c r="E2446">
        <v>1178.26</v>
      </c>
      <c r="F2446">
        <v>417.495</v>
      </c>
      <c r="G2446" s="9">
        <v>1.72367E-20</v>
      </c>
      <c r="H2446">
        <v>30128.7</v>
      </c>
      <c r="I2446">
        <v>2128391026</v>
      </c>
    </row>
    <row r="2447" spans="1:9" x14ac:dyDescent="0.25">
      <c r="A2447" t="s">
        <v>198</v>
      </c>
      <c r="B2447">
        <v>1265.46</v>
      </c>
      <c r="C2447">
        <v>1256.81</v>
      </c>
      <c r="D2447">
        <v>1209.08</v>
      </c>
      <c r="E2447">
        <v>1179.95</v>
      </c>
      <c r="F2447">
        <v>419.05099999999999</v>
      </c>
      <c r="G2447" s="9">
        <v>6.1707099999999998E-21</v>
      </c>
      <c r="H2447">
        <v>151069</v>
      </c>
      <c r="I2447">
        <v>2128391026</v>
      </c>
    </row>
    <row r="2448" spans="1:9" x14ac:dyDescent="0.25">
      <c r="A2448" t="s">
        <v>198</v>
      </c>
      <c r="B2448">
        <v>1257.6199999999999</v>
      </c>
      <c r="C2448">
        <v>1248.75</v>
      </c>
      <c r="D2448">
        <v>1207.02</v>
      </c>
      <c r="E2448">
        <v>1179.95</v>
      </c>
      <c r="F2448">
        <v>419.07400000000001</v>
      </c>
      <c r="G2448" s="9">
        <v>6.4210100000000003E-23</v>
      </c>
      <c r="H2448">
        <v>47790.5</v>
      </c>
      <c r="I2448">
        <v>2128391026</v>
      </c>
    </row>
    <row r="2449" spans="1:25" x14ac:dyDescent="0.25">
      <c r="A2449" t="s">
        <v>198</v>
      </c>
      <c r="B2449">
        <v>1258.8699999999999</v>
      </c>
      <c r="C2449">
        <v>1250.27</v>
      </c>
      <c r="D2449">
        <v>1207.43</v>
      </c>
      <c r="E2449">
        <v>1179.6099999999999</v>
      </c>
      <c r="F2449">
        <v>418.6</v>
      </c>
      <c r="G2449" s="9">
        <v>6.6524599999999999E-22</v>
      </c>
      <c r="H2449">
        <v>45330.400000000001</v>
      </c>
      <c r="I2449">
        <v>2128391026</v>
      </c>
    </row>
    <row r="2450" spans="1:25" x14ac:dyDescent="0.25">
      <c r="A2450" t="s">
        <v>198</v>
      </c>
      <c r="B2450">
        <v>1254.48</v>
      </c>
      <c r="C2450">
        <v>1245.78</v>
      </c>
      <c r="D2450">
        <v>1206.44</v>
      </c>
      <c r="E2450">
        <v>1179.49</v>
      </c>
      <c r="F2450">
        <v>418.73200000000003</v>
      </c>
      <c r="G2450" s="9">
        <v>3.3461499999999999E-23</v>
      </c>
      <c r="H2450">
        <v>36422.300000000003</v>
      </c>
      <c r="I2450">
        <v>2128391026</v>
      </c>
    </row>
    <row r="2451" spans="1:25" x14ac:dyDescent="0.25">
      <c r="A2451" t="s">
        <v>198</v>
      </c>
      <c r="B2451">
        <v>1255.5</v>
      </c>
      <c r="C2451">
        <v>1246.0899999999999</v>
      </c>
      <c r="D2451">
        <v>1205.58</v>
      </c>
      <c r="E2451">
        <v>1179.31</v>
      </c>
      <c r="F2451">
        <v>418.46199999999999</v>
      </c>
      <c r="G2451" s="9">
        <v>1.06473E-23</v>
      </c>
      <c r="H2451">
        <v>93804.6</v>
      </c>
      <c r="I2451">
        <v>2128391026</v>
      </c>
    </row>
    <row r="2452" spans="1:25" x14ac:dyDescent="0.25">
      <c r="A2452" t="s">
        <v>198</v>
      </c>
      <c r="B2452">
        <v>1250.94</v>
      </c>
      <c r="C2452">
        <v>1241.74</v>
      </c>
      <c r="D2452">
        <v>1205.4100000000001</v>
      </c>
      <c r="E2452">
        <v>1179.28</v>
      </c>
      <c r="F2452">
        <v>418.42500000000001</v>
      </c>
      <c r="G2452" s="9">
        <v>5.3277399999999999E-22</v>
      </c>
      <c r="H2452">
        <v>167284</v>
      </c>
      <c r="I2452">
        <v>2128391026</v>
      </c>
    </row>
    <row r="2453" spans="1:25" x14ac:dyDescent="0.25">
      <c r="A2453" t="s">
        <v>198</v>
      </c>
      <c r="B2453">
        <v>1255.23</v>
      </c>
      <c r="C2453">
        <v>1246.0999999999999</v>
      </c>
      <c r="D2453">
        <v>1205.71</v>
      </c>
      <c r="E2453">
        <v>1179.51</v>
      </c>
      <c r="F2453">
        <v>418.56799999999998</v>
      </c>
      <c r="G2453" s="9">
        <v>2.6094800000000002E-22</v>
      </c>
      <c r="H2453">
        <v>119758</v>
      </c>
      <c r="I2453">
        <v>2128391026</v>
      </c>
    </row>
    <row r="2454" spans="1:25" x14ac:dyDescent="0.25">
      <c r="A2454" t="s">
        <v>198</v>
      </c>
      <c r="B2454">
        <v>1249.3399999999999</v>
      </c>
      <c r="C2454">
        <v>1239.79</v>
      </c>
      <c r="D2454">
        <v>1205.45</v>
      </c>
      <c r="E2454">
        <v>1179.73</v>
      </c>
      <c r="F2454">
        <v>418.88600000000002</v>
      </c>
      <c r="G2454" s="9">
        <v>5.3927600000000001E-21</v>
      </c>
      <c r="H2454">
        <v>30268.6</v>
      </c>
      <c r="I2454">
        <v>2128391026</v>
      </c>
    </row>
    <row r="2455" spans="1:25" x14ac:dyDescent="0.25">
      <c r="A2455" t="s">
        <v>198</v>
      </c>
      <c r="B2455">
        <v>1255.28</v>
      </c>
      <c r="C2455">
        <v>1246.56</v>
      </c>
      <c r="D2455">
        <v>1206.56</v>
      </c>
      <c r="E2455">
        <v>1179.6400000000001</v>
      </c>
      <c r="F2455">
        <v>418.64299999999997</v>
      </c>
      <c r="G2455" s="9">
        <v>3.5986599999999997E-21</v>
      </c>
      <c r="H2455">
        <v>61450.8</v>
      </c>
      <c r="I2455">
        <v>2128391026</v>
      </c>
    </row>
    <row r="2456" spans="1:25" x14ac:dyDescent="0.25">
      <c r="A2456" t="s">
        <v>198</v>
      </c>
      <c r="B2456">
        <v>1255.2</v>
      </c>
      <c r="C2456">
        <v>1245.56</v>
      </c>
      <c r="D2456">
        <v>1205.68</v>
      </c>
      <c r="E2456">
        <v>1178.75</v>
      </c>
      <c r="F2456">
        <v>417.92099999999999</v>
      </c>
      <c r="G2456" s="9">
        <v>9.1646700000000005E-20</v>
      </c>
      <c r="H2456">
        <v>59328.2</v>
      </c>
      <c r="I2456">
        <v>2128391026</v>
      </c>
    </row>
    <row r="2457" spans="1:25" x14ac:dyDescent="0.25">
      <c r="A2457" t="s">
        <v>198</v>
      </c>
      <c r="B2457">
        <v>1255.93</v>
      </c>
      <c r="C2457">
        <v>1247.32</v>
      </c>
      <c r="D2457">
        <v>1207.0999999999999</v>
      </c>
      <c r="E2457">
        <v>1180.07</v>
      </c>
      <c r="F2457">
        <v>419.14699999999999</v>
      </c>
      <c r="G2457" s="9">
        <v>2.71099E-19</v>
      </c>
      <c r="H2457">
        <v>74046.600000000006</v>
      </c>
      <c r="I2457">
        <v>2128391026</v>
      </c>
    </row>
    <row r="2458" spans="1:25" x14ac:dyDescent="0.25">
      <c r="A2458" t="s">
        <v>198</v>
      </c>
      <c r="B2458">
        <v>1239.4000000000001</v>
      </c>
      <c r="C2458">
        <v>1231.03</v>
      </c>
      <c r="D2458">
        <v>1203.68</v>
      </c>
      <c r="E2458">
        <v>1179.71</v>
      </c>
      <c r="F2458">
        <v>418.91</v>
      </c>
      <c r="G2458" s="9">
        <v>3.5515300000000002E-22</v>
      </c>
      <c r="H2458">
        <v>57491.199999999997</v>
      </c>
      <c r="I2458">
        <v>2128391026</v>
      </c>
    </row>
    <row r="2459" spans="1:25" x14ac:dyDescent="0.25">
      <c r="A2459" t="s">
        <v>198</v>
      </c>
      <c r="B2459">
        <v>1245.0899999999999</v>
      </c>
      <c r="C2459">
        <v>1236.21</v>
      </c>
      <c r="D2459">
        <v>1204.83</v>
      </c>
      <c r="E2459">
        <v>1179.6500000000001</v>
      </c>
      <c r="F2459">
        <v>418.74099999999999</v>
      </c>
      <c r="G2459" s="9">
        <v>2.4308399999999999E-20</v>
      </c>
      <c r="H2459">
        <v>63799.1</v>
      </c>
      <c r="I2459">
        <v>2128391026</v>
      </c>
    </row>
    <row r="2460" spans="1:25" x14ac:dyDescent="0.25">
      <c r="A2460" t="s">
        <v>198</v>
      </c>
      <c r="B2460">
        <v>1251.1199999999999</v>
      </c>
      <c r="C2460">
        <v>1241.8499999999999</v>
      </c>
      <c r="D2460">
        <v>1206.42</v>
      </c>
      <c r="E2460">
        <v>1180.3900000000001</v>
      </c>
      <c r="F2460">
        <v>419.63</v>
      </c>
      <c r="G2460" s="9">
        <v>1.5256799999999999E-22</v>
      </c>
      <c r="H2460">
        <v>36551.599999999999</v>
      </c>
      <c r="I2460">
        <v>2128391026</v>
      </c>
    </row>
    <row r="2461" spans="1:25" x14ac:dyDescent="0.25">
      <c r="A2461" t="s">
        <v>198</v>
      </c>
      <c r="B2461">
        <v>1261.68</v>
      </c>
      <c r="C2461">
        <v>1252.56</v>
      </c>
      <c r="D2461">
        <v>1207.28</v>
      </c>
      <c r="E2461">
        <v>1180.01</v>
      </c>
      <c r="F2461">
        <v>419.017</v>
      </c>
      <c r="G2461" s="9">
        <v>1.3429400000000001E-24</v>
      </c>
      <c r="H2461">
        <v>100843</v>
      </c>
      <c r="I2461">
        <v>2128391026</v>
      </c>
    </row>
    <row r="2462" spans="1:25" x14ac:dyDescent="0.25">
      <c r="A2462" t="s">
        <v>198</v>
      </c>
      <c r="B2462">
        <v>1252.8800000000001</v>
      </c>
      <c r="C2462">
        <v>1244.21</v>
      </c>
      <c r="D2462">
        <v>1205.49</v>
      </c>
      <c r="E2462">
        <v>1178.56</v>
      </c>
      <c r="F2462">
        <v>417.80799999999999</v>
      </c>
      <c r="G2462" s="9">
        <v>5.8449599999999998E-20</v>
      </c>
      <c r="H2462">
        <v>87092.5</v>
      </c>
      <c r="I2462">
        <v>2128391026</v>
      </c>
    </row>
    <row r="2463" spans="1:25" x14ac:dyDescent="0.25">
      <c r="A2463" t="s">
        <v>198</v>
      </c>
      <c r="B2463">
        <v>1253.4100000000001</v>
      </c>
      <c r="C2463">
        <v>1244.0899999999999</v>
      </c>
      <c r="D2463">
        <v>1206.27</v>
      </c>
      <c r="E2463">
        <v>1179.77</v>
      </c>
      <c r="F2463">
        <v>418.88499999999999</v>
      </c>
      <c r="G2463" s="9">
        <v>8.06981E-21</v>
      </c>
      <c r="H2463">
        <v>125362</v>
      </c>
      <c r="I2463">
        <v>2128391026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198</v>
      </c>
      <c r="B2464">
        <v>1250.82</v>
      </c>
      <c r="C2464">
        <v>1241.77</v>
      </c>
      <c r="D2464">
        <v>1206.28</v>
      </c>
      <c r="E2464">
        <v>1180.51</v>
      </c>
      <c r="F2464">
        <v>419.666</v>
      </c>
      <c r="G2464" s="9">
        <v>7.2649799999999993E-27</v>
      </c>
      <c r="H2464">
        <v>67720.899999999994</v>
      </c>
      <c r="I2464">
        <v>2128391026</v>
      </c>
      <c r="R2464">
        <f>AVERAGE(B2415:B2464)</f>
        <v>1246.6028000000003</v>
      </c>
      <c r="S2464">
        <f>AVERAGE(C2415:C2464)</f>
        <v>1237.4973999999993</v>
      </c>
      <c r="U2464">
        <f>_xlfn.VAR.P(B2415:B2464)</f>
        <v>61.97823615999998</v>
      </c>
      <c r="V2464">
        <f>_xlfn.VAR.P(C2415:C2464)</f>
        <v>62.797267239999954</v>
      </c>
      <c r="X2464">
        <f>1.96*SQRT(U2464)/50</f>
        <v>0.30860692930150219</v>
      </c>
      <c r="Y2464">
        <f>1.96*SQRT(V2464)/50</f>
        <v>0.31063932901626207</v>
      </c>
    </row>
    <row r="2465" spans="1:9" x14ac:dyDescent="0.25">
      <c r="A2465" t="s">
        <v>199</v>
      </c>
      <c r="B2465">
        <v>62450.178399999997</v>
      </c>
      <c r="C2465" t="s">
        <v>37</v>
      </c>
    </row>
    <row r="2466" spans="1:9" x14ac:dyDescent="0.25">
      <c r="A2466" t="s">
        <v>200</v>
      </c>
      <c r="B2466">
        <v>1012.17</v>
      </c>
      <c r="C2466">
        <v>1001.47</v>
      </c>
      <c r="D2466">
        <v>978.16899999999998</v>
      </c>
      <c r="E2466">
        <v>974.50400000000002</v>
      </c>
      <c r="F2466">
        <v>144.83699999999999</v>
      </c>
      <c r="G2466" s="9">
        <v>1.7462400000000001E-24</v>
      </c>
      <c r="H2466">
        <v>47783</v>
      </c>
      <c r="I2466">
        <v>2128391026</v>
      </c>
    </row>
    <row r="2467" spans="1:9" x14ac:dyDescent="0.25">
      <c r="A2467" t="s">
        <v>200</v>
      </c>
      <c r="B2467">
        <v>995.80499999999995</v>
      </c>
      <c r="C2467">
        <v>986.39499999999998</v>
      </c>
      <c r="D2467">
        <v>966.95399999999995</v>
      </c>
      <c r="E2467">
        <v>964.07399999999996</v>
      </c>
      <c r="F2467">
        <v>140.97499999999999</v>
      </c>
      <c r="G2467" s="9">
        <v>6.4922599999999998E-20</v>
      </c>
      <c r="H2467">
        <v>110501</v>
      </c>
      <c r="I2467">
        <v>2128391026</v>
      </c>
    </row>
    <row r="2468" spans="1:9" x14ac:dyDescent="0.25">
      <c r="A2468" t="s">
        <v>200</v>
      </c>
      <c r="B2468">
        <v>1026.58</v>
      </c>
      <c r="C2468">
        <v>1017.61</v>
      </c>
      <c r="D2468">
        <v>988.74599999999998</v>
      </c>
      <c r="E2468">
        <v>983.76199999999994</v>
      </c>
      <c r="F2468">
        <v>144.023</v>
      </c>
      <c r="G2468" s="9">
        <v>3.7396599999999999E-20</v>
      </c>
      <c r="H2468">
        <v>72672.399999999994</v>
      </c>
      <c r="I2468">
        <v>2128391026</v>
      </c>
    </row>
    <row r="2469" spans="1:9" x14ac:dyDescent="0.25">
      <c r="A2469" t="s">
        <v>200</v>
      </c>
      <c r="B2469">
        <v>1017.33</v>
      </c>
      <c r="C2469">
        <v>1008.54</v>
      </c>
      <c r="D2469">
        <v>982.18799999999999</v>
      </c>
      <c r="E2469">
        <v>978.03399999999999</v>
      </c>
      <c r="F2469">
        <v>142.73500000000001</v>
      </c>
      <c r="G2469" s="9">
        <v>2.6563800000000001E-22</v>
      </c>
      <c r="H2469">
        <v>34660</v>
      </c>
      <c r="I2469">
        <v>2128391026</v>
      </c>
    </row>
    <row r="2470" spans="1:9" x14ac:dyDescent="0.25">
      <c r="A2470" t="s">
        <v>200</v>
      </c>
      <c r="B2470">
        <v>1019.48</v>
      </c>
      <c r="C2470">
        <v>1010.5</v>
      </c>
      <c r="D2470">
        <v>984.21699999999998</v>
      </c>
      <c r="E2470">
        <v>979.73299999999995</v>
      </c>
      <c r="F2470">
        <v>144.01499999999999</v>
      </c>
      <c r="G2470" s="9">
        <v>7.9021200000000004E-23</v>
      </c>
      <c r="H2470">
        <v>47805.5</v>
      </c>
      <c r="I2470">
        <v>2128391026</v>
      </c>
    </row>
    <row r="2471" spans="1:9" x14ac:dyDescent="0.25">
      <c r="A2471" t="s">
        <v>200</v>
      </c>
      <c r="B2471">
        <v>994.45500000000004</v>
      </c>
      <c r="C2471">
        <v>985.62599999999998</v>
      </c>
      <c r="D2471">
        <v>966.52</v>
      </c>
      <c r="E2471">
        <v>964.10599999999999</v>
      </c>
      <c r="F2471">
        <v>142.88399999999999</v>
      </c>
      <c r="G2471" s="9">
        <v>7.9141999999999997E-20</v>
      </c>
      <c r="H2471">
        <v>32329.200000000001</v>
      </c>
      <c r="I2471">
        <v>2128391026</v>
      </c>
    </row>
    <row r="2472" spans="1:9" x14ac:dyDescent="0.25">
      <c r="A2472" t="s">
        <v>200</v>
      </c>
      <c r="B2472">
        <v>1022.37</v>
      </c>
      <c r="C2472">
        <v>1013.25</v>
      </c>
      <c r="D2472">
        <v>985.65499999999997</v>
      </c>
      <c r="E2472">
        <v>981.15599999999995</v>
      </c>
      <c r="F2472">
        <v>143.93199999999999</v>
      </c>
      <c r="G2472" s="9">
        <v>3.9349199999999997E-20</v>
      </c>
      <c r="H2472">
        <v>25084.2</v>
      </c>
      <c r="I2472">
        <v>2128391026</v>
      </c>
    </row>
    <row r="2473" spans="1:9" x14ac:dyDescent="0.25">
      <c r="A2473" t="s">
        <v>200</v>
      </c>
      <c r="B2473">
        <v>989.71799999999996</v>
      </c>
      <c r="C2473">
        <v>980.23800000000006</v>
      </c>
      <c r="D2473">
        <v>962.43799999999999</v>
      </c>
      <c r="E2473">
        <v>960.17700000000002</v>
      </c>
      <c r="F2473">
        <v>141.21299999999999</v>
      </c>
      <c r="G2473" s="9">
        <v>7.3190299999999998E-22</v>
      </c>
      <c r="H2473">
        <v>45912.2</v>
      </c>
      <c r="I2473">
        <v>2128391026</v>
      </c>
    </row>
    <row r="2474" spans="1:9" x14ac:dyDescent="0.25">
      <c r="A2474" t="s">
        <v>200</v>
      </c>
      <c r="B2474">
        <v>986.48</v>
      </c>
      <c r="C2474">
        <v>977.54499999999996</v>
      </c>
      <c r="D2474">
        <v>960.71900000000005</v>
      </c>
      <c r="E2474">
        <v>958.63</v>
      </c>
      <c r="F2474">
        <v>141.40100000000001</v>
      </c>
      <c r="G2474" s="9">
        <v>1.79134E-20</v>
      </c>
      <c r="H2474">
        <v>43347.7</v>
      </c>
      <c r="I2474">
        <v>2128391026</v>
      </c>
    </row>
    <row r="2475" spans="1:9" x14ac:dyDescent="0.25">
      <c r="A2475" t="s">
        <v>200</v>
      </c>
      <c r="B2475">
        <v>1022.65</v>
      </c>
      <c r="C2475">
        <v>1013.87</v>
      </c>
      <c r="D2475">
        <v>986.07600000000002</v>
      </c>
      <c r="E2475">
        <v>981.524</v>
      </c>
      <c r="F2475">
        <v>143.44399999999999</v>
      </c>
      <c r="G2475" s="9">
        <v>1.11508E-21</v>
      </c>
      <c r="H2475">
        <v>48215.9</v>
      </c>
      <c r="I2475">
        <v>2128391026</v>
      </c>
    </row>
    <row r="2476" spans="1:9" x14ac:dyDescent="0.25">
      <c r="A2476" t="s">
        <v>200</v>
      </c>
      <c r="B2476">
        <v>1015.18</v>
      </c>
      <c r="C2476">
        <v>1006.02</v>
      </c>
      <c r="D2476">
        <v>980.52499999999998</v>
      </c>
      <c r="E2476">
        <v>976.024</v>
      </c>
      <c r="F2476">
        <v>142.578</v>
      </c>
      <c r="G2476" s="9">
        <v>7.4138199999999993E-21</v>
      </c>
      <c r="H2476">
        <v>37192</v>
      </c>
      <c r="I2476">
        <v>2128391026</v>
      </c>
    </row>
    <row r="2477" spans="1:9" x14ac:dyDescent="0.25">
      <c r="A2477" t="s">
        <v>200</v>
      </c>
      <c r="B2477">
        <v>1000.45</v>
      </c>
      <c r="C2477">
        <v>991.7</v>
      </c>
      <c r="D2477">
        <v>971.45</v>
      </c>
      <c r="E2477">
        <v>968.58399999999995</v>
      </c>
      <c r="F2477">
        <v>143.58199999999999</v>
      </c>
      <c r="G2477" s="9">
        <v>8.9471600000000001E-20</v>
      </c>
      <c r="H2477">
        <v>28071.8</v>
      </c>
      <c r="I2477">
        <v>2128391026</v>
      </c>
    </row>
    <row r="2478" spans="1:9" x14ac:dyDescent="0.25">
      <c r="A2478" t="s">
        <v>200</v>
      </c>
      <c r="B2478">
        <v>1010.62</v>
      </c>
      <c r="C2478">
        <v>1001.59</v>
      </c>
      <c r="D2478">
        <v>977.01599999999996</v>
      </c>
      <c r="E2478">
        <v>973.20299999999997</v>
      </c>
      <c r="F2478">
        <v>140.786</v>
      </c>
      <c r="G2478" s="9">
        <v>2.34324E-22</v>
      </c>
      <c r="H2478">
        <v>55877.2</v>
      </c>
      <c r="I2478">
        <v>2128391026</v>
      </c>
    </row>
    <row r="2479" spans="1:9" x14ac:dyDescent="0.25">
      <c r="A2479" t="s">
        <v>200</v>
      </c>
      <c r="B2479">
        <v>1003.79</v>
      </c>
      <c r="C2479">
        <v>994.84799999999996</v>
      </c>
      <c r="D2479">
        <v>972.59799999999996</v>
      </c>
      <c r="E2479">
        <v>968.93499999999995</v>
      </c>
      <c r="F2479">
        <v>140.91399999999999</v>
      </c>
      <c r="G2479" s="9">
        <v>1.05278E-23</v>
      </c>
      <c r="H2479">
        <v>94610.3</v>
      </c>
      <c r="I2479">
        <v>2128391026</v>
      </c>
    </row>
    <row r="2480" spans="1:9" x14ac:dyDescent="0.25">
      <c r="A2480" t="s">
        <v>200</v>
      </c>
      <c r="B2480">
        <v>1012.85</v>
      </c>
      <c r="C2480">
        <v>1003.89</v>
      </c>
      <c r="D2480">
        <v>979.42399999999998</v>
      </c>
      <c r="E2480">
        <v>975.61900000000003</v>
      </c>
      <c r="F2480">
        <v>143.84100000000001</v>
      </c>
      <c r="G2480" s="9">
        <v>1.14751E-23</v>
      </c>
      <c r="H2480">
        <v>77745</v>
      </c>
      <c r="I2480">
        <v>2128391026</v>
      </c>
    </row>
    <row r="2481" spans="1:9" x14ac:dyDescent="0.25">
      <c r="A2481" t="s">
        <v>200</v>
      </c>
      <c r="B2481">
        <v>1001.51</v>
      </c>
      <c r="C2481">
        <v>991.78399999999999</v>
      </c>
      <c r="D2481">
        <v>971.09500000000003</v>
      </c>
      <c r="E2481">
        <v>968.09100000000001</v>
      </c>
      <c r="F2481">
        <v>142.114</v>
      </c>
      <c r="G2481" s="9">
        <v>2.7645099999999999E-20</v>
      </c>
      <c r="H2481">
        <v>104891</v>
      </c>
      <c r="I2481">
        <v>2128391026</v>
      </c>
    </row>
    <row r="2482" spans="1:9" x14ac:dyDescent="0.25">
      <c r="A2482" t="s">
        <v>200</v>
      </c>
      <c r="B2482">
        <v>1020.93</v>
      </c>
      <c r="C2482">
        <v>1010.62</v>
      </c>
      <c r="D2482">
        <v>984.02099999999996</v>
      </c>
      <c r="E2482">
        <v>979.91700000000003</v>
      </c>
      <c r="F2482">
        <v>143.96199999999999</v>
      </c>
      <c r="G2482" s="9">
        <v>6.17537E-21</v>
      </c>
      <c r="H2482">
        <v>38652.800000000003</v>
      </c>
      <c r="I2482">
        <v>2128391026</v>
      </c>
    </row>
    <row r="2483" spans="1:9" x14ac:dyDescent="0.25">
      <c r="A2483" t="s">
        <v>200</v>
      </c>
      <c r="B2483">
        <v>1017.75</v>
      </c>
      <c r="C2483">
        <v>1009.04</v>
      </c>
      <c r="D2483">
        <v>982.77</v>
      </c>
      <c r="E2483">
        <v>978.71400000000006</v>
      </c>
      <c r="F2483">
        <v>143.44300000000001</v>
      </c>
      <c r="G2483" s="9">
        <v>4.0058200000000002E-20</v>
      </c>
      <c r="H2483">
        <v>18608.099999999999</v>
      </c>
      <c r="I2483">
        <v>2128391026</v>
      </c>
    </row>
    <row r="2484" spans="1:9" x14ac:dyDescent="0.25">
      <c r="A2484" t="s">
        <v>200</v>
      </c>
      <c r="B2484">
        <v>1034.26</v>
      </c>
      <c r="C2484">
        <v>1025.6600000000001</v>
      </c>
      <c r="D2484">
        <v>994.07799999999997</v>
      </c>
      <c r="E2484">
        <v>988.60799999999995</v>
      </c>
      <c r="F2484">
        <v>142.929</v>
      </c>
      <c r="G2484" s="9">
        <v>2.5386300000000001E-25</v>
      </c>
      <c r="H2484">
        <v>26401.599999999999</v>
      </c>
      <c r="I2484">
        <v>2128391026</v>
      </c>
    </row>
    <row r="2485" spans="1:9" x14ac:dyDescent="0.25">
      <c r="A2485" t="s">
        <v>200</v>
      </c>
      <c r="B2485">
        <v>1014.74</v>
      </c>
      <c r="C2485">
        <v>1005.91</v>
      </c>
      <c r="D2485">
        <v>980.75199999999995</v>
      </c>
      <c r="E2485">
        <v>975.952</v>
      </c>
      <c r="F2485">
        <v>142.221</v>
      </c>
      <c r="G2485" s="9">
        <v>6.8119499999999999E-26</v>
      </c>
      <c r="H2485">
        <v>25105.4</v>
      </c>
      <c r="I2485">
        <v>2128391026</v>
      </c>
    </row>
    <row r="2486" spans="1:9" x14ac:dyDescent="0.25">
      <c r="A2486" t="s">
        <v>200</v>
      </c>
      <c r="B2486">
        <v>1015.27</v>
      </c>
      <c r="C2486">
        <v>1005.99</v>
      </c>
      <c r="D2486">
        <v>980.39800000000002</v>
      </c>
      <c r="E2486">
        <v>976.423</v>
      </c>
      <c r="F2486">
        <v>143.101</v>
      </c>
      <c r="G2486" s="9">
        <v>6.3041199999999995E-20</v>
      </c>
      <c r="H2486">
        <v>35940.300000000003</v>
      </c>
      <c r="I2486">
        <v>2128391026</v>
      </c>
    </row>
    <row r="2487" spans="1:9" x14ac:dyDescent="0.25">
      <c r="A2487" t="s">
        <v>200</v>
      </c>
      <c r="B2487">
        <v>1004.94</v>
      </c>
      <c r="C2487">
        <v>996.22500000000002</v>
      </c>
      <c r="D2487">
        <v>973.78099999999995</v>
      </c>
      <c r="E2487">
        <v>970.28399999999999</v>
      </c>
      <c r="F2487">
        <v>142.535</v>
      </c>
      <c r="G2487" s="9">
        <v>9.4491999999999993E-24</v>
      </c>
      <c r="H2487">
        <v>41919.9</v>
      </c>
      <c r="I2487">
        <v>2128391026</v>
      </c>
    </row>
    <row r="2488" spans="1:9" x14ac:dyDescent="0.25">
      <c r="A2488" t="s">
        <v>200</v>
      </c>
      <c r="B2488">
        <v>1011.39</v>
      </c>
      <c r="C2488">
        <v>1002.79</v>
      </c>
      <c r="D2488">
        <v>978.21900000000005</v>
      </c>
      <c r="E2488">
        <v>974.42</v>
      </c>
      <c r="F2488">
        <v>141.69200000000001</v>
      </c>
      <c r="G2488" s="9">
        <v>8.4745499999999994E-21</v>
      </c>
      <c r="H2488">
        <v>28692.3</v>
      </c>
      <c r="I2488">
        <v>2128391026</v>
      </c>
    </row>
    <row r="2489" spans="1:9" x14ac:dyDescent="0.25">
      <c r="A2489" t="s">
        <v>200</v>
      </c>
      <c r="B2489">
        <v>998.59699999999998</v>
      </c>
      <c r="C2489">
        <v>989.46400000000006</v>
      </c>
      <c r="D2489">
        <v>971.71699999999998</v>
      </c>
      <c r="E2489">
        <v>966.15300000000002</v>
      </c>
      <c r="F2489">
        <v>144.803</v>
      </c>
      <c r="G2489" s="9">
        <v>3.1504300000000001E-23</v>
      </c>
      <c r="H2489">
        <v>19108.599999999999</v>
      </c>
      <c r="I2489">
        <v>2128391026</v>
      </c>
    </row>
    <row r="2490" spans="1:9" x14ac:dyDescent="0.25">
      <c r="A2490" t="s">
        <v>200</v>
      </c>
      <c r="B2490">
        <v>983.39099999999996</v>
      </c>
      <c r="C2490">
        <v>975.06799999999998</v>
      </c>
      <c r="D2490">
        <v>958.36199999999997</v>
      </c>
      <c r="E2490">
        <v>956.03499999999997</v>
      </c>
      <c r="F2490">
        <v>139.41900000000001</v>
      </c>
      <c r="G2490" s="9">
        <v>1.1633099999999999E-20</v>
      </c>
      <c r="H2490">
        <v>41345.800000000003</v>
      </c>
      <c r="I2490">
        <v>2128391026</v>
      </c>
    </row>
    <row r="2491" spans="1:9" x14ac:dyDescent="0.25">
      <c r="A2491" t="s">
        <v>200</v>
      </c>
      <c r="B2491">
        <v>1005.16</v>
      </c>
      <c r="C2491">
        <v>996.49699999999996</v>
      </c>
      <c r="D2491">
        <v>973.65700000000004</v>
      </c>
      <c r="E2491">
        <v>969.52599999999995</v>
      </c>
      <c r="F2491">
        <v>141.74600000000001</v>
      </c>
      <c r="G2491" s="9">
        <v>4.4155699999999998E-23</v>
      </c>
      <c r="H2491">
        <v>87266.4</v>
      </c>
      <c r="I2491">
        <v>2128391026</v>
      </c>
    </row>
    <row r="2492" spans="1:9" x14ac:dyDescent="0.25">
      <c r="A2492" t="s">
        <v>200</v>
      </c>
      <c r="B2492">
        <v>985.94899999999996</v>
      </c>
      <c r="C2492">
        <v>977.58699999999999</v>
      </c>
      <c r="D2492">
        <v>959.48500000000001</v>
      </c>
      <c r="E2492">
        <v>957.08600000000001</v>
      </c>
      <c r="F2492">
        <v>137.983</v>
      </c>
      <c r="G2492" s="9">
        <v>1.2014699999999999E-20</v>
      </c>
      <c r="H2492">
        <v>92633.600000000006</v>
      </c>
      <c r="I2492">
        <v>2128391026</v>
      </c>
    </row>
    <row r="2493" spans="1:9" x14ac:dyDescent="0.25">
      <c r="A2493" t="s">
        <v>200</v>
      </c>
      <c r="B2493">
        <v>999.048</v>
      </c>
      <c r="C2493">
        <v>990.10400000000004</v>
      </c>
      <c r="D2493">
        <v>968.327</v>
      </c>
      <c r="E2493">
        <v>964.99300000000005</v>
      </c>
      <c r="F2493">
        <v>139.339</v>
      </c>
      <c r="G2493" s="9">
        <v>4.1266499999999999E-21</v>
      </c>
      <c r="H2493">
        <v>80173</v>
      </c>
      <c r="I2493">
        <v>2128391026</v>
      </c>
    </row>
    <row r="2494" spans="1:9" x14ac:dyDescent="0.25">
      <c r="A2494" t="s">
        <v>200</v>
      </c>
      <c r="B2494">
        <v>982.59100000000001</v>
      </c>
      <c r="C2494">
        <v>974.25599999999997</v>
      </c>
      <c r="D2494">
        <v>957.37800000000004</v>
      </c>
      <c r="E2494">
        <v>955.05799999999999</v>
      </c>
      <c r="F2494">
        <v>138.31</v>
      </c>
      <c r="G2494" s="9">
        <v>2.88157E-21</v>
      </c>
      <c r="H2494">
        <v>21918.3</v>
      </c>
      <c r="I2494">
        <v>2128391026</v>
      </c>
    </row>
    <row r="2495" spans="1:9" x14ac:dyDescent="0.25">
      <c r="A2495" t="s">
        <v>200</v>
      </c>
      <c r="B2495">
        <v>993.53700000000003</v>
      </c>
      <c r="C2495">
        <v>984.423</v>
      </c>
      <c r="D2495">
        <v>964.51099999999997</v>
      </c>
      <c r="E2495">
        <v>961.64200000000005</v>
      </c>
      <c r="F2495">
        <v>139.08500000000001</v>
      </c>
      <c r="G2495" s="9">
        <v>4.9185799999999998E-22</v>
      </c>
      <c r="H2495">
        <v>25395.599999999999</v>
      </c>
      <c r="I2495">
        <v>2128391026</v>
      </c>
    </row>
    <row r="2496" spans="1:9" x14ac:dyDescent="0.25">
      <c r="A2496" t="s">
        <v>200</v>
      </c>
      <c r="B2496">
        <v>989.30600000000004</v>
      </c>
      <c r="C2496">
        <v>980.67499999999995</v>
      </c>
      <c r="D2496">
        <v>962.06200000000001</v>
      </c>
      <c r="E2496">
        <v>959.35299999999995</v>
      </c>
      <c r="F2496">
        <v>138.578</v>
      </c>
      <c r="G2496" s="9">
        <v>1.04303E-22</v>
      </c>
      <c r="H2496">
        <v>29640.5</v>
      </c>
      <c r="I2496">
        <v>2128391026</v>
      </c>
    </row>
    <row r="2497" spans="1:9" x14ac:dyDescent="0.25">
      <c r="A2497" t="s">
        <v>200</v>
      </c>
      <c r="B2497">
        <v>978.76599999999996</v>
      </c>
      <c r="C2497">
        <v>970.21400000000006</v>
      </c>
      <c r="D2497">
        <v>954.04899999999998</v>
      </c>
      <c r="E2497">
        <v>951.93499999999995</v>
      </c>
      <c r="F2497">
        <v>137.16200000000001</v>
      </c>
      <c r="G2497" s="9">
        <v>1.3463999999999999E-22</v>
      </c>
      <c r="H2497">
        <v>101818</v>
      </c>
      <c r="I2497">
        <v>2128391026</v>
      </c>
    </row>
    <row r="2498" spans="1:9" x14ac:dyDescent="0.25">
      <c r="A2498" t="s">
        <v>200</v>
      </c>
      <c r="B2498">
        <v>988.98900000000003</v>
      </c>
      <c r="C2498">
        <v>980.54300000000001</v>
      </c>
      <c r="D2498">
        <v>961.14700000000005</v>
      </c>
      <c r="E2498">
        <v>958.50400000000002</v>
      </c>
      <c r="F2498">
        <v>137.874</v>
      </c>
      <c r="G2498" s="9">
        <v>4.40935E-23</v>
      </c>
      <c r="H2498">
        <v>55762</v>
      </c>
      <c r="I2498">
        <v>2128391026</v>
      </c>
    </row>
    <row r="2499" spans="1:9" x14ac:dyDescent="0.25">
      <c r="A2499" t="s">
        <v>200</v>
      </c>
      <c r="B2499">
        <v>988.25699999999995</v>
      </c>
      <c r="C2499">
        <v>979.88300000000004</v>
      </c>
      <c r="D2499">
        <v>961.11800000000005</v>
      </c>
      <c r="E2499">
        <v>958.69200000000001</v>
      </c>
      <c r="F2499">
        <v>140.74199999999999</v>
      </c>
      <c r="G2499" s="9">
        <v>3.7724099999999999E-20</v>
      </c>
      <c r="H2499">
        <v>66298.8</v>
      </c>
      <c r="I2499">
        <v>2128391026</v>
      </c>
    </row>
    <row r="2500" spans="1:9" x14ac:dyDescent="0.25">
      <c r="A2500" t="s">
        <v>200</v>
      </c>
      <c r="B2500">
        <v>990.75900000000001</v>
      </c>
      <c r="C2500">
        <v>981.76900000000001</v>
      </c>
      <c r="D2500">
        <v>962.851</v>
      </c>
      <c r="E2500">
        <v>960.13199999999995</v>
      </c>
      <c r="F2500">
        <v>139.73599999999999</v>
      </c>
      <c r="G2500" s="9">
        <v>2.00404E-20</v>
      </c>
      <c r="H2500">
        <v>52397.599999999999</v>
      </c>
      <c r="I2500">
        <v>2128391026</v>
      </c>
    </row>
    <row r="2501" spans="1:9" x14ac:dyDescent="0.25">
      <c r="A2501" t="s">
        <v>200</v>
      </c>
      <c r="B2501">
        <v>989.84699999999998</v>
      </c>
      <c r="C2501">
        <v>981.33</v>
      </c>
      <c r="D2501">
        <v>961.76599999999996</v>
      </c>
      <c r="E2501">
        <v>959.08600000000001</v>
      </c>
      <c r="F2501">
        <v>139.02600000000001</v>
      </c>
      <c r="G2501" s="9">
        <v>3.1792299999999999E-21</v>
      </c>
      <c r="H2501">
        <v>110745</v>
      </c>
      <c r="I2501">
        <v>2128391026</v>
      </c>
    </row>
    <row r="2502" spans="1:9" x14ac:dyDescent="0.25">
      <c r="A2502" t="s">
        <v>200</v>
      </c>
      <c r="B2502">
        <v>990.90899999999999</v>
      </c>
      <c r="C2502">
        <v>982.16399999999999</v>
      </c>
      <c r="D2502">
        <v>963.10400000000004</v>
      </c>
      <c r="E2502">
        <v>960.59900000000005</v>
      </c>
      <c r="F2502">
        <v>140.38999999999999</v>
      </c>
      <c r="G2502" s="9">
        <v>3.21213E-22</v>
      </c>
      <c r="H2502">
        <v>170284</v>
      </c>
      <c r="I2502">
        <v>2128391026</v>
      </c>
    </row>
    <row r="2503" spans="1:9" x14ac:dyDescent="0.25">
      <c r="A2503" t="s">
        <v>200</v>
      </c>
      <c r="B2503">
        <v>1015.75</v>
      </c>
      <c r="C2503">
        <v>1007.07</v>
      </c>
      <c r="D2503">
        <v>980.10900000000004</v>
      </c>
      <c r="E2503">
        <v>976.45799999999997</v>
      </c>
      <c r="F2503">
        <v>141.69300000000001</v>
      </c>
      <c r="G2503" s="9">
        <v>3.9637000000000001E-20</v>
      </c>
      <c r="H2503">
        <v>78014.3</v>
      </c>
      <c r="I2503">
        <v>2128391026</v>
      </c>
    </row>
    <row r="2504" spans="1:9" x14ac:dyDescent="0.25">
      <c r="A2504" t="s">
        <v>200</v>
      </c>
      <c r="B2504">
        <v>1007.84</v>
      </c>
      <c r="C2504">
        <v>999.43100000000004</v>
      </c>
      <c r="D2504">
        <v>975.13900000000001</v>
      </c>
      <c r="E2504">
        <v>971.846</v>
      </c>
      <c r="F2504">
        <v>142.40299999999999</v>
      </c>
      <c r="G2504" s="9">
        <v>6.9635200000000001E-22</v>
      </c>
      <c r="H2504">
        <v>34708.6</v>
      </c>
      <c r="I2504">
        <v>2128391026</v>
      </c>
    </row>
    <row r="2505" spans="1:9" x14ac:dyDescent="0.25">
      <c r="A2505" t="s">
        <v>200</v>
      </c>
      <c r="B2505">
        <v>1011.94</v>
      </c>
      <c r="C2505">
        <v>1003.6</v>
      </c>
      <c r="D2505">
        <v>979.33500000000004</v>
      </c>
      <c r="E2505">
        <v>976.16499999999996</v>
      </c>
      <c r="F2505">
        <v>143.929</v>
      </c>
      <c r="G2505" s="9">
        <v>5.6611599999999996E-22</v>
      </c>
      <c r="H2505">
        <v>29579.599999999999</v>
      </c>
      <c r="I2505">
        <v>2128391026</v>
      </c>
    </row>
    <row r="2506" spans="1:9" x14ac:dyDescent="0.25">
      <c r="A2506" t="s">
        <v>200</v>
      </c>
      <c r="B2506">
        <v>1010.09</v>
      </c>
      <c r="C2506">
        <v>1001.49</v>
      </c>
      <c r="D2506">
        <v>977.22699999999998</v>
      </c>
      <c r="E2506">
        <v>974.495</v>
      </c>
      <c r="F2506">
        <v>144.44200000000001</v>
      </c>
      <c r="G2506" s="9">
        <v>1.05628E-20</v>
      </c>
      <c r="H2506">
        <v>32396.3</v>
      </c>
      <c r="I2506">
        <v>2128391026</v>
      </c>
    </row>
    <row r="2507" spans="1:9" x14ac:dyDescent="0.25">
      <c r="A2507" t="s">
        <v>200</v>
      </c>
      <c r="B2507">
        <v>1022.19</v>
      </c>
      <c r="C2507">
        <v>1013.57</v>
      </c>
      <c r="D2507">
        <v>986.73699999999997</v>
      </c>
      <c r="E2507">
        <v>982.88800000000003</v>
      </c>
      <c r="F2507">
        <v>146.499</v>
      </c>
      <c r="G2507" s="9">
        <v>1.0043599999999999E-21</v>
      </c>
      <c r="H2507">
        <v>89823.3</v>
      </c>
      <c r="I2507">
        <v>2128391026</v>
      </c>
    </row>
    <row r="2508" spans="1:9" x14ac:dyDescent="0.25">
      <c r="A2508" t="s">
        <v>200</v>
      </c>
      <c r="B2508">
        <v>1006.65</v>
      </c>
      <c r="C2508">
        <v>998.19</v>
      </c>
      <c r="D2508">
        <v>975.61500000000001</v>
      </c>
      <c r="E2508">
        <v>972.77099999999996</v>
      </c>
      <c r="F2508">
        <v>143.56100000000001</v>
      </c>
      <c r="G2508" s="9">
        <v>5.9756099999999997E-24</v>
      </c>
      <c r="H2508">
        <v>24974.1</v>
      </c>
      <c r="I2508">
        <v>2128391026</v>
      </c>
    </row>
    <row r="2509" spans="1:9" x14ac:dyDescent="0.25">
      <c r="A2509" t="s">
        <v>200</v>
      </c>
      <c r="B2509">
        <v>1013.48</v>
      </c>
      <c r="C2509">
        <v>1005.02</v>
      </c>
      <c r="D2509">
        <v>981.75300000000004</v>
      </c>
      <c r="E2509">
        <v>978.61</v>
      </c>
      <c r="F2509">
        <v>144.74199999999999</v>
      </c>
      <c r="G2509" s="9">
        <v>1.6507699999999999E-21</v>
      </c>
      <c r="H2509">
        <v>20499.2</v>
      </c>
      <c r="I2509">
        <v>2128391026</v>
      </c>
    </row>
    <row r="2510" spans="1:9" x14ac:dyDescent="0.25">
      <c r="A2510" t="s">
        <v>200</v>
      </c>
      <c r="B2510">
        <v>1006.43</v>
      </c>
      <c r="C2510">
        <v>998.10599999999999</v>
      </c>
      <c r="D2510">
        <v>974.72900000000004</v>
      </c>
      <c r="E2510">
        <v>971.50800000000004</v>
      </c>
      <c r="F2510">
        <v>142.376</v>
      </c>
      <c r="G2510" s="9">
        <v>1.63738E-20</v>
      </c>
      <c r="H2510">
        <v>58762.7</v>
      </c>
      <c r="I2510">
        <v>2128391026</v>
      </c>
    </row>
    <row r="2511" spans="1:9" x14ac:dyDescent="0.25">
      <c r="A2511" t="s">
        <v>200</v>
      </c>
      <c r="B2511">
        <v>1023.1</v>
      </c>
      <c r="C2511">
        <v>1014.67</v>
      </c>
      <c r="D2511">
        <v>987.85699999999997</v>
      </c>
      <c r="E2511">
        <v>983.71199999999999</v>
      </c>
      <c r="F2511">
        <v>143.99799999999999</v>
      </c>
      <c r="G2511" s="9">
        <v>9.6242700000000004E-20</v>
      </c>
      <c r="H2511">
        <v>35420.1</v>
      </c>
      <c r="I2511">
        <v>2128391026</v>
      </c>
    </row>
    <row r="2512" spans="1:9" x14ac:dyDescent="0.25">
      <c r="A2512" t="s">
        <v>200</v>
      </c>
      <c r="B2512">
        <v>1013.45</v>
      </c>
      <c r="C2512">
        <v>1004.9</v>
      </c>
      <c r="D2512">
        <v>979.74</v>
      </c>
      <c r="E2512">
        <v>976.35699999999997</v>
      </c>
      <c r="F2512">
        <v>142.26900000000001</v>
      </c>
      <c r="G2512" s="9">
        <v>5.2080299999999998E-20</v>
      </c>
      <c r="H2512">
        <v>66606.8</v>
      </c>
      <c r="I2512">
        <v>2128391026</v>
      </c>
    </row>
    <row r="2513" spans="1:25" x14ac:dyDescent="0.25">
      <c r="A2513" t="s">
        <v>200</v>
      </c>
      <c r="B2513">
        <v>1013.33</v>
      </c>
      <c r="C2513">
        <v>1004.53</v>
      </c>
      <c r="D2513">
        <v>980.25800000000004</v>
      </c>
      <c r="E2513">
        <v>976.60199999999998</v>
      </c>
      <c r="F2513">
        <v>142.803</v>
      </c>
      <c r="G2513" s="9">
        <v>1.4121700000000001E-21</v>
      </c>
      <c r="H2513">
        <v>32248.5</v>
      </c>
      <c r="I2513">
        <v>2128391026</v>
      </c>
    </row>
    <row r="2514" spans="1:25" x14ac:dyDescent="0.25">
      <c r="A2514" t="s">
        <v>200</v>
      </c>
      <c r="B2514">
        <v>1012.86</v>
      </c>
      <c r="C2514">
        <v>1004.47</v>
      </c>
      <c r="D2514">
        <v>980.18</v>
      </c>
      <c r="E2514">
        <v>976.51300000000003</v>
      </c>
      <c r="F2514">
        <v>143.608</v>
      </c>
      <c r="G2514" s="9">
        <v>1.8421300000000001E-23</v>
      </c>
      <c r="H2514">
        <v>54748.4</v>
      </c>
      <c r="I2514">
        <v>2128391026</v>
      </c>
    </row>
    <row r="2515" spans="1:25" x14ac:dyDescent="0.25">
      <c r="A2515" t="s">
        <v>200</v>
      </c>
      <c r="B2515">
        <v>1009.76</v>
      </c>
      <c r="C2515">
        <v>1000.76</v>
      </c>
      <c r="D2515">
        <v>976.35400000000004</v>
      </c>
      <c r="E2515">
        <v>972.952</v>
      </c>
      <c r="F2515">
        <v>142.036</v>
      </c>
      <c r="G2515" s="9">
        <v>1.4419500000000001E-20</v>
      </c>
      <c r="H2515">
        <v>208542</v>
      </c>
      <c r="I2515">
        <v>2128391026</v>
      </c>
    </row>
    <row r="2516" spans="1:25" x14ac:dyDescent="0.25">
      <c r="A2516" t="s">
        <v>200</v>
      </c>
      <c r="B2516">
        <v>1027.3499999999999</v>
      </c>
      <c r="C2516">
        <v>1018.25</v>
      </c>
      <c r="D2516">
        <v>988.11199999999997</v>
      </c>
      <c r="E2516">
        <v>983.053</v>
      </c>
      <c r="F2516">
        <v>141.33099999999999</v>
      </c>
      <c r="G2516" s="9">
        <v>3.0807400000000001E-22</v>
      </c>
      <c r="H2516">
        <v>60916.9</v>
      </c>
      <c r="I2516">
        <v>2128391026</v>
      </c>
    </row>
    <row r="2517" spans="1:25" x14ac:dyDescent="0.25">
      <c r="A2517" t="s">
        <v>200</v>
      </c>
      <c r="B2517">
        <v>1010.41</v>
      </c>
      <c r="C2517">
        <v>1000.86</v>
      </c>
      <c r="D2517">
        <v>977.62099999999998</v>
      </c>
      <c r="E2517">
        <v>973.76300000000003</v>
      </c>
      <c r="F2517">
        <v>141.97999999999999</v>
      </c>
      <c r="G2517" s="9">
        <v>1.3950400000000001E-20</v>
      </c>
      <c r="H2517">
        <v>45208.4</v>
      </c>
      <c r="I2517">
        <v>2128391026</v>
      </c>
    </row>
    <row r="2518" spans="1:25" x14ac:dyDescent="0.25">
      <c r="A2518" t="s">
        <v>200</v>
      </c>
      <c r="B2518">
        <v>998.85299999999995</v>
      </c>
      <c r="C2518">
        <v>989.726</v>
      </c>
      <c r="D2518">
        <v>968.91700000000003</v>
      </c>
      <c r="E2518">
        <v>966.50099999999998</v>
      </c>
      <c r="F2518">
        <v>142.17400000000001</v>
      </c>
      <c r="G2518" s="9">
        <v>1.3121899999999999E-19</v>
      </c>
      <c r="H2518">
        <v>43041</v>
      </c>
      <c r="I2518">
        <v>2128391026</v>
      </c>
    </row>
    <row r="2519" spans="1:25" x14ac:dyDescent="0.25">
      <c r="A2519" t="s">
        <v>200</v>
      </c>
      <c r="B2519">
        <v>991.67899999999997</v>
      </c>
      <c r="C2519">
        <v>982.50900000000001</v>
      </c>
      <c r="D2519">
        <v>963.87199999999996</v>
      </c>
      <c r="E2519">
        <v>961.48900000000003</v>
      </c>
      <c r="F2519">
        <v>140.88900000000001</v>
      </c>
      <c r="G2519" s="9">
        <v>2.6081299999999999E-22</v>
      </c>
      <c r="H2519">
        <v>48924.7</v>
      </c>
      <c r="I2519">
        <v>2128391026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200</v>
      </c>
      <c r="B2520">
        <v>1011.1</v>
      </c>
      <c r="C2520">
        <v>1001.28</v>
      </c>
      <c r="D2520">
        <v>977.20100000000002</v>
      </c>
      <c r="E2520">
        <v>973.24300000000005</v>
      </c>
      <c r="F2520">
        <v>141.76599999999999</v>
      </c>
      <c r="G2520" s="9">
        <v>1.08706E-22</v>
      </c>
      <c r="H2520">
        <v>53519</v>
      </c>
      <c r="I2520">
        <v>2128391026</v>
      </c>
      <c r="R2520">
        <f>AVERAGE(B2471:B2520)</f>
        <v>1005.0144200000001</v>
      </c>
      <c r="S2520">
        <f>AVERAGE(C2471:C2520)</f>
        <v>996.18009999999992</v>
      </c>
      <c r="U2520">
        <f>_xlfn.VAR.P(B2471:B2520)</f>
        <v>171.83648960360003</v>
      </c>
      <c r="V2520">
        <f>_xlfn.VAR.P(C2471:C2520)</f>
        <v>170.09648557000003</v>
      </c>
      <c r="X2520">
        <f>1.96*SQRT(U2520)/50</f>
        <v>0.51385875820547799</v>
      </c>
      <c r="Y2520">
        <f>1.96*SQRT(V2520)/50</f>
        <v>0.51125049005970136</v>
      </c>
    </row>
    <row r="2521" spans="1:25" x14ac:dyDescent="0.25">
      <c r="A2521" t="s">
        <v>200</v>
      </c>
      <c r="B2521">
        <v>50356.188099999999</v>
      </c>
      <c r="C2521" t="s">
        <v>37</v>
      </c>
    </row>
    <row r="2522" spans="1:25" x14ac:dyDescent="0.25">
      <c r="A2522" t="s">
        <v>201</v>
      </c>
      <c r="B2522">
        <v>2573.9499999999998</v>
      </c>
      <c r="C2522">
        <v>2564.5700000000002</v>
      </c>
      <c r="D2522">
        <v>2518.02</v>
      </c>
      <c r="E2522">
        <v>2139.4699999999998</v>
      </c>
      <c r="F2522">
        <v>0</v>
      </c>
      <c r="G2522">
        <v>7.3890099999999999</v>
      </c>
      <c r="H2522" t="s">
        <v>221</v>
      </c>
      <c r="I2522">
        <v>12668994</v>
      </c>
    </row>
    <row r="2523" spans="1:25" x14ac:dyDescent="0.25">
      <c r="A2523" t="s">
        <v>201</v>
      </c>
      <c r="B2523">
        <v>2570.11</v>
      </c>
      <c r="C2523">
        <v>2560.64</v>
      </c>
      <c r="D2523">
        <v>2517.1</v>
      </c>
      <c r="E2523">
        <v>2139.42</v>
      </c>
      <c r="F2523">
        <v>0</v>
      </c>
      <c r="G2523">
        <v>7.3890099999999999</v>
      </c>
      <c r="H2523" t="s">
        <v>221</v>
      </c>
      <c r="I2523">
        <v>12668994</v>
      </c>
    </row>
    <row r="2524" spans="1:25" x14ac:dyDescent="0.25">
      <c r="A2524" t="s">
        <v>201</v>
      </c>
      <c r="B2524">
        <v>2582.16</v>
      </c>
      <c r="C2524">
        <v>2572.79</v>
      </c>
      <c r="D2524">
        <v>2519.84</v>
      </c>
      <c r="E2524">
        <v>2139.4499999999998</v>
      </c>
      <c r="F2524">
        <v>0</v>
      </c>
      <c r="G2524">
        <v>7.3890099999999999</v>
      </c>
      <c r="H2524" t="s">
        <v>221</v>
      </c>
      <c r="I2524">
        <v>12668994</v>
      </c>
    </row>
    <row r="2525" spans="1:25" x14ac:dyDescent="0.25">
      <c r="A2525" t="s">
        <v>201</v>
      </c>
      <c r="B2525">
        <v>2580.88</v>
      </c>
      <c r="C2525">
        <v>2571.69</v>
      </c>
      <c r="D2525">
        <v>2519.59</v>
      </c>
      <c r="E2525">
        <v>2139.42</v>
      </c>
      <c r="F2525">
        <v>0</v>
      </c>
      <c r="G2525">
        <v>7.3890200000000004</v>
      </c>
      <c r="H2525" t="s">
        <v>221</v>
      </c>
      <c r="I2525">
        <v>12668994</v>
      </c>
    </row>
    <row r="2526" spans="1:25" x14ac:dyDescent="0.25">
      <c r="A2526" t="s">
        <v>201</v>
      </c>
      <c r="B2526">
        <v>2570.86</v>
      </c>
      <c r="C2526">
        <v>2561.4499999999998</v>
      </c>
      <c r="D2526">
        <v>2517.62</v>
      </c>
      <c r="E2526">
        <v>2139.58</v>
      </c>
      <c r="F2526">
        <v>0</v>
      </c>
      <c r="G2526">
        <v>7.3890599999999997</v>
      </c>
      <c r="H2526" t="s">
        <v>221</v>
      </c>
      <c r="I2526">
        <v>12668994</v>
      </c>
    </row>
    <row r="2527" spans="1:25" x14ac:dyDescent="0.25">
      <c r="A2527" t="s">
        <v>201</v>
      </c>
      <c r="B2527">
        <v>2570.0300000000002</v>
      </c>
      <c r="C2527">
        <v>2558.21</v>
      </c>
      <c r="D2527">
        <v>2517.19</v>
      </c>
      <c r="E2527">
        <v>2139.92</v>
      </c>
      <c r="F2527">
        <v>0</v>
      </c>
      <c r="G2527">
        <v>7.3890200000000004</v>
      </c>
      <c r="H2527" t="s">
        <v>221</v>
      </c>
      <c r="I2527">
        <v>12668994</v>
      </c>
    </row>
    <row r="2528" spans="1:25" x14ac:dyDescent="0.25">
      <c r="A2528" t="s">
        <v>201</v>
      </c>
      <c r="B2528">
        <v>951868</v>
      </c>
      <c r="C2528">
        <v>951859</v>
      </c>
      <c r="D2528">
        <v>951791</v>
      </c>
      <c r="E2528">
        <v>2196.31</v>
      </c>
      <c r="F2528">
        <v>0</v>
      </c>
      <c r="G2528">
        <v>7.3890200000000004</v>
      </c>
      <c r="H2528" t="s">
        <v>221</v>
      </c>
      <c r="I2528">
        <v>12668994</v>
      </c>
    </row>
    <row r="2529" spans="1:9" x14ac:dyDescent="0.25">
      <c r="A2529" t="s">
        <v>201</v>
      </c>
      <c r="B2529">
        <v>2577.8000000000002</v>
      </c>
      <c r="C2529">
        <v>2559.6799999999998</v>
      </c>
      <c r="D2529">
        <v>2505.7600000000002</v>
      </c>
      <c r="E2529">
        <v>2127.15</v>
      </c>
      <c r="F2529">
        <v>0</v>
      </c>
      <c r="G2529">
        <v>7.3890099999999999</v>
      </c>
      <c r="H2529" t="s">
        <v>221</v>
      </c>
      <c r="I2529">
        <v>12668994</v>
      </c>
    </row>
    <row r="2530" spans="1:9" x14ac:dyDescent="0.25">
      <c r="A2530" t="s">
        <v>201</v>
      </c>
      <c r="B2530">
        <v>2561.33</v>
      </c>
      <c r="C2530">
        <v>2551.5</v>
      </c>
      <c r="D2530">
        <v>2508.44</v>
      </c>
      <c r="E2530">
        <v>2131.12</v>
      </c>
      <c r="F2530">
        <v>0</v>
      </c>
      <c r="G2530">
        <v>7.3890200000000004</v>
      </c>
      <c r="H2530" t="s">
        <v>221</v>
      </c>
      <c r="I2530">
        <v>12668994</v>
      </c>
    </row>
    <row r="2531" spans="1:9" x14ac:dyDescent="0.25">
      <c r="A2531" t="s">
        <v>201</v>
      </c>
      <c r="B2531">
        <v>2576.2399999999998</v>
      </c>
      <c r="C2531">
        <v>2564.02</v>
      </c>
      <c r="D2531">
        <v>2518.63</v>
      </c>
      <c r="E2531">
        <v>2139.41</v>
      </c>
      <c r="F2531">
        <v>0</v>
      </c>
      <c r="G2531">
        <v>7.3890099999999999</v>
      </c>
      <c r="H2531" t="s">
        <v>221</v>
      </c>
      <c r="I2531">
        <v>12668994</v>
      </c>
    </row>
    <row r="2532" spans="1:9" x14ac:dyDescent="0.25">
      <c r="A2532" t="s">
        <v>201</v>
      </c>
      <c r="B2532">
        <v>2566.66</v>
      </c>
      <c r="C2532">
        <v>2557.0500000000002</v>
      </c>
      <c r="D2532">
        <v>2517.04</v>
      </c>
      <c r="E2532">
        <v>2139.4899999999998</v>
      </c>
      <c r="F2532">
        <v>0</v>
      </c>
      <c r="G2532">
        <v>7.3890099999999999</v>
      </c>
      <c r="H2532" t="s">
        <v>221</v>
      </c>
      <c r="I2532">
        <v>12668994</v>
      </c>
    </row>
    <row r="2533" spans="1:9" x14ac:dyDescent="0.25">
      <c r="A2533" t="s">
        <v>201</v>
      </c>
      <c r="B2533">
        <v>2562.23</v>
      </c>
      <c r="C2533">
        <v>2553.21</v>
      </c>
      <c r="D2533">
        <v>2516.71</v>
      </c>
      <c r="E2533">
        <v>2139.7800000000002</v>
      </c>
      <c r="F2533">
        <v>0</v>
      </c>
      <c r="G2533">
        <v>7.3890099999999999</v>
      </c>
      <c r="H2533" t="s">
        <v>221</v>
      </c>
      <c r="I2533">
        <v>12668994</v>
      </c>
    </row>
    <row r="2534" spans="1:9" x14ac:dyDescent="0.25">
      <c r="A2534" t="s">
        <v>201</v>
      </c>
      <c r="B2534">
        <v>2554.6</v>
      </c>
      <c r="C2534">
        <v>2545.44</v>
      </c>
      <c r="D2534">
        <v>2505.34</v>
      </c>
      <c r="E2534">
        <v>2128.75</v>
      </c>
      <c r="F2534">
        <v>0</v>
      </c>
      <c r="G2534">
        <v>7.3890099999999999</v>
      </c>
      <c r="H2534" t="s">
        <v>221</v>
      </c>
      <c r="I2534">
        <v>12668994</v>
      </c>
    </row>
    <row r="2535" spans="1:9" x14ac:dyDescent="0.25">
      <c r="A2535" t="s">
        <v>201</v>
      </c>
      <c r="B2535">
        <v>2538.9</v>
      </c>
      <c r="C2535">
        <v>2529.08</v>
      </c>
      <c r="D2535">
        <v>2493.39</v>
      </c>
      <c r="E2535">
        <v>2119.0500000000002</v>
      </c>
      <c r="F2535">
        <v>0</v>
      </c>
      <c r="G2535">
        <v>7.3890200000000004</v>
      </c>
      <c r="H2535" t="s">
        <v>221</v>
      </c>
      <c r="I2535">
        <v>12668994</v>
      </c>
    </row>
    <row r="2536" spans="1:9" x14ac:dyDescent="0.25">
      <c r="A2536" t="s">
        <v>201</v>
      </c>
      <c r="B2536">
        <v>2538.33</v>
      </c>
      <c r="C2536">
        <v>2529.2399999999998</v>
      </c>
      <c r="D2536">
        <v>2493.2600000000002</v>
      </c>
      <c r="E2536">
        <v>2118.92</v>
      </c>
      <c r="F2536">
        <v>0</v>
      </c>
      <c r="G2536">
        <v>7.3890099999999999</v>
      </c>
      <c r="H2536" t="s">
        <v>221</v>
      </c>
      <c r="I2536">
        <v>12668994</v>
      </c>
    </row>
    <row r="2537" spans="1:9" x14ac:dyDescent="0.25">
      <c r="A2537" t="s">
        <v>201</v>
      </c>
      <c r="B2537">
        <v>2537.62</v>
      </c>
      <c r="C2537">
        <v>2528.5500000000002</v>
      </c>
      <c r="D2537">
        <v>2493</v>
      </c>
      <c r="E2537">
        <v>2118.8200000000002</v>
      </c>
      <c r="F2537">
        <v>0</v>
      </c>
      <c r="G2537">
        <v>7.3890599999999997</v>
      </c>
      <c r="H2537" t="s">
        <v>221</v>
      </c>
      <c r="I2537">
        <v>12668994</v>
      </c>
    </row>
    <row r="2538" spans="1:9" x14ac:dyDescent="0.25">
      <c r="A2538" t="s">
        <v>201</v>
      </c>
      <c r="B2538">
        <v>2536.87</v>
      </c>
      <c r="C2538">
        <v>2527.5100000000002</v>
      </c>
      <c r="D2538">
        <v>2492.7399999999998</v>
      </c>
      <c r="E2538">
        <v>2118.79</v>
      </c>
      <c r="F2538">
        <v>0</v>
      </c>
      <c r="G2538">
        <v>7.3890099999999999</v>
      </c>
      <c r="H2538" t="s">
        <v>221</v>
      </c>
      <c r="I2538">
        <v>12668994</v>
      </c>
    </row>
    <row r="2539" spans="1:9" x14ac:dyDescent="0.25">
      <c r="A2539" t="s">
        <v>201</v>
      </c>
      <c r="B2539">
        <v>2539.19</v>
      </c>
      <c r="C2539">
        <v>2529.61</v>
      </c>
      <c r="D2539">
        <v>2492.7800000000002</v>
      </c>
      <c r="E2539">
        <v>2118.5500000000002</v>
      </c>
      <c r="F2539">
        <v>0</v>
      </c>
      <c r="G2539">
        <v>7.3890099999999999</v>
      </c>
      <c r="H2539" t="s">
        <v>221</v>
      </c>
      <c r="I2539">
        <v>12668994</v>
      </c>
    </row>
    <row r="2540" spans="1:9" x14ac:dyDescent="0.25">
      <c r="A2540" t="s">
        <v>201</v>
      </c>
      <c r="B2540">
        <v>2537.61</v>
      </c>
      <c r="C2540">
        <v>2528.13</v>
      </c>
      <c r="D2540">
        <v>2492.7199999999998</v>
      </c>
      <c r="E2540">
        <v>2118.65</v>
      </c>
      <c r="F2540">
        <v>0</v>
      </c>
      <c r="G2540">
        <v>7.3890200000000004</v>
      </c>
      <c r="H2540" t="s">
        <v>221</v>
      </c>
      <c r="I2540">
        <v>12668994</v>
      </c>
    </row>
    <row r="2541" spans="1:9" x14ac:dyDescent="0.25">
      <c r="A2541" t="s">
        <v>201</v>
      </c>
      <c r="B2541">
        <v>2546.3000000000002</v>
      </c>
      <c r="C2541">
        <v>2536.79</v>
      </c>
      <c r="D2541">
        <v>2501.4899999999998</v>
      </c>
      <c r="E2541">
        <v>2126.2199999999998</v>
      </c>
      <c r="F2541">
        <v>0</v>
      </c>
      <c r="G2541">
        <v>7.3890099999999999</v>
      </c>
      <c r="H2541" t="s">
        <v>221</v>
      </c>
      <c r="I2541">
        <v>12668994</v>
      </c>
    </row>
    <row r="2542" spans="1:9" x14ac:dyDescent="0.25">
      <c r="A2542" t="s">
        <v>201</v>
      </c>
      <c r="B2542">
        <v>2556.98</v>
      </c>
      <c r="C2542">
        <v>2547.73</v>
      </c>
      <c r="D2542">
        <v>2508.96</v>
      </c>
      <c r="E2542">
        <v>2131.96</v>
      </c>
      <c r="F2542">
        <v>0</v>
      </c>
      <c r="G2542">
        <v>7.38903</v>
      </c>
      <c r="H2542" t="s">
        <v>221</v>
      </c>
      <c r="I2542">
        <v>12668994</v>
      </c>
    </row>
    <row r="2543" spans="1:9" x14ac:dyDescent="0.25">
      <c r="A2543" t="s">
        <v>201</v>
      </c>
      <c r="B2543">
        <v>2552.19</v>
      </c>
      <c r="C2543">
        <v>2543.2800000000002</v>
      </c>
      <c r="D2543">
        <v>2507.9899999999998</v>
      </c>
      <c r="E2543">
        <v>2131.92</v>
      </c>
      <c r="F2543">
        <v>0</v>
      </c>
      <c r="G2543">
        <v>7.3890099999999999</v>
      </c>
      <c r="H2543" t="s">
        <v>221</v>
      </c>
      <c r="I2543">
        <v>12668994</v>
      </c>
    </row>
    <row r="2544" spans="1:9" x14ac:dyDescent="0.25">
      <c r="A2544" t="s">
        <v>201</v>
      </c>
      <c r="B2544">
        <v>2558.4899999999998</v>
      </c>
      <c r="C2544">
        <v>2549.13</v>
      </c>
      <c r="D2544">
        <v>2509.1799999999998</v>
      </c>
      <c r="E2544">
        <v>2132</v>
      </c>
      <c r="F2544">
        <v>0</v>
      </c>
      <c r="G2544">
        <v>7.3890200000000004</v>
      </c>
      <c r="H2544" t="s">
        <v>221</v>
      </c>
      <c r="I2544">
        <v>12668994</v>
      </c>
    </row>
    <row r="2545" spans="1:9" x14ac:dyDescent="0.25">
      <c r="A2545" t="s">
        <v>201</v>
      </c>
      <c r="B2545">
        <v>2552.87</v>
      </c>
      <c r="C2545">
        <v>2543.7600000000002</v>
      </c>
      <c r="D2545">
        <v>2508.36</v>
      </c>
      <c r="E2545">
        <v>2132.04</v>
      </c>
      <c r="F2545">
        <v>0</v>
      </c>
      <c r="G2545">
        <v>7.3890099999999999</v>
      </c>
      <c r="H2545" t="s">
        <v>221</v>
      </c>
      <c r="I2545">
        <v>12668994</v>
      </c>
    </row>
    <row r="2546" spans="1:9" x14ac:dyDescent="0.25">
      <c r="A2546" t="s">
        <v>201</v>
      </c>
      <c r="B2546">
        <v>2551.86</v>
      </c>
      <c r="C2546">
        <v>2542.86</v>
      </c>
      <c r="D2546">
        <v>2507.84</v>
      </c>
      <c r="E2546">
        <v>2131.86</v>
      </c>
      <c r="F2546">
        <v>0</v>
      </c>
      <c r="G2546">
        <v>7.3890200000000004</v>
      </c>
      <c r="H2546" t="s">
        <v>221</v>
      </c>
      <c r="I2546">
        <v>12668994</v>
      </c>
    </row>
    <row r="2547" spans="1:9" x14ac:dyDescent="0.25">
      <c r="A2547" t="s">
        <v>201</v>
      </c>
      <c r="B2547">
        <v>2553.36</v>
      </c>
      <c r="C2547">
        <v>2544.3000000000002</v>
      </c>
      <c r="D2547">
        <v>2508.4299999999998</v>
      </c>
      <c r="E2547">
        <v>2132.1</v>
      </c>
      <c r="F2547">
        <v>0</v>
      </c>
      <c r="G2547">
        <v>7.3890200000000004</v>
      </c>
      <c r="H2547" t="s">
        <v>221</v>
      </c>
      <c r="I2547">
        <v>12668994</v>
      </c>
    </row>
    <row r="2548" spans="1:9" x14ac:dyDescent="0.25">
      <c r="A2548" t="s">
        <v>201</v>
      </c>
      <c r="B2548">
        <v>2552.66</v>
      </c>
      <c r="C2548">
        <v>2543.2199999999998</v>
      </c>
      <c r="D2548">
        <v>2507.9299999999998</v>
      </c>
      <c r="E2548">
        <v>2131.9699999999998</v>
      </c>
      <c r="F2548">
        <v>0</v>
      </c>
      <c r="G2548">
        <v>7.3890200000000004</v>
      </c>
      <c r="H2548" t="s">
        <v>221</v>
      </c>
      <c r="I2548">
        <v>12668994</v>
      </c>
    </row>
    <row r="2549" spans="1:9" x14ac:dyDescent="0.25">
      <c r="A2549" t="s">
        <v>201</v>
      </c>
      <c r="B2549">
        <v>2553.23</v>
      </c>
      <c r="C2549">
        <v>2543.94</v>
      </c>
      <c r="D2549">
        <v>2508.5300000000002</v>
      </c>
      <c r="E2549">
        <v>2131.98</v>
      </c>
      <c r="F2549">
        <v>0</v>
      </c>
      <c r="G2549">
        <v>7.3890099999999999</v>
      </c>
      <c r="H2549" t="s">
        <v>221</v>
      </c>
      <c r="I2549">
        <v>12668994</v>
      </c>
    </row>
    <row r="2550" spans="1:9" x14ac:dyDescent="0.25">
      <c r="A2550" t="s">
        <v>201</v>
      </c>
      <c r="B2550">
        <v>2555.1999999999998</v>
      </c>
      <c r="C2550">
        <v>2545.79</v>
      </c>
      <c r="D2550">
        <v>2508.4499999999998</v>
      </c>
      <c r="E2550">
        <v>2131.9899999999998</v>
      </c>
      <c r="F2550">
        <v>0</v>
      </c>
      <c r="G2550">
        <v>7.3890200000000004</v>
      </c>
      <c r="H2550" t="s">
        <v>221</v>
      </c>
      <c r="I2550">
        <v>12668994</v>
      </c>
    </row>
    <row r="2551" spans="1:9" x14ac:dyDescent="0.25">
      <c r="A2551" t="s">
        <v>201</v>
      </c>
      <c r="B2551">
        <v>2553.8200000000002</v>
      </c>
      <c r="C2551">
        <v>2544.3200000000002</v>
      </c>
      <c r="D2551">
        <v>2508.34</v>
      </c>
      <c r="E2551">
        <v>2131.9</v>
      </c>
      <c r="F2551">
        <v>0</v>
      </c>
      <c r="G2551">
        <v>7.3890099999999999</v>
      </c>
      <c r="H2551" t="s">
        <v>221</v>
      </c>
      <c r="I2551">
        <v>12668994</v>
      </c>
    </row>
    <row r="2552" spans="1:9" x14ac:dyDescent="0.25">
      <c r="A2552" t="s">
        <v>201</v>
      </c>
      <c r="B2552">
        <v>2561.4499999999998</v>
      </c>
      <c r="C2552">
        <v>2546.17</v>
      </c>
      <c r="D2552">
        <v>2508.91</v>
      </c>
      <c r="E2552">
        <v>2132.04</v>
      </c>
      <c r="F2552">
        <v>0</v>
      </c>
      <c r="G2552">
        <v>7.3890200000000004</v>
      </c>
      <c r="H2552" t="s">
        <v>221</v>
      </c>
      <c r="I2552">
        <v>12668994</v>
      </c>
    </row>
    <row r="2553" spans="1:9" x14ac:dyDescent="0.25">
      <c r="A2553" t="s">
        <v>201</v>
      </c>
      <c r="B2553">
        <v>2568.0700000000002</v>
      </c>
      <c r="C2553">
        <v>2554.1999999999998</v>
      </c>
      <c r="D2553">
        <v>2510.5300000000002</v>
      </c>
      <c r="E2553">
        <v>2132.1</v>
      </c>
      <c r="F2553">
        <v>0</v>
      </c>
      <c r="G2553">
        <v>7.3890099999999999</v>
      </c>
      <c r="H2553" t="s">
        <v>221</v>
      </c>
      <c r="I2553">
        <v>12668994</v>
      </c>
    </row>
    <row r="2554" spans="1:9" x14ac:dyDescent="0.25">
      <c r="A2554" t="s">
        <v>201</v>
      </c>
      <c r="B2554">
        <v>2559.06</v>
      </c>
      <c r="C2554">
        <v>2549.91</v>
      </c>
      <c r="D2554">
        <v>2509.27</v>
      </c>
      <c r="E2554">
        <v>2132.02</v>
      </c>
      <c r="F2554">
        <v>0</v>
      </c>
      <c r="G2554">
        <v>7.3890200000000004</v>
      </c>
      <c r="H2554" t="s">
        <v>221</v>
      </c>
      <c r="I2554">
        <v>12668994</v>
      </c>
    </row>
    <row r="2555" spans="1:9" x14ac:dyDescent="0.25">
      <c r="A2555" t="s">
        <v>201</v>
      </c>
      <c r="B2555">
        <v>2551.91</v>
      </c>
      <c r="C2555">
        <v>2542.71</v>
      </c>
      <c r="D2555">
        <v>2509.73</v>
      </c>
      <c r="E2555">
        <v>2131.98</v>
      </c>
      <c r="F2555">
        <v>0</v>
      </c>
      <c r="G2555">
        <v>7.3890099999999999</v>
      </c>
      <c r="H2555" t="s">
        <v>221</v>
      </c>
      <c r="I2555">
        <v>12668994</v>
      </c>
    </row>
    <row r="2556" spans="1:9" x14ac:dyDescent="0.25">
      <c r="A2556" t="s">
        <v>201</v>
      </c>
      <c r="B2556">
        <v>2566.4699999999998</v>
      </c>
      <c r="C2556">
        <v>2557.29</v>
      </c>
      <c r="D2556">
        <v>2510.67</v>
      </c>
      <c r="E2556">
        <v>2132.0500000000002</v>
      </c>
      <c r="F2556">
        <v>0</v>
      </c>
      <c r="G2556">
        <v>7.3890099999999999</v>
      </c>
      <c r="H2556" t="s">
        <v>221</v>
      </c>
      <c r="I2556">
        <v>12668994</v>
      </c>
    </row>
    <row r="2557" spans="1:9" x14ac:dyDescent="0.25">
      <c r="A2557" t="s">
        <v>201</v>
      </c>
      <c r="B2557">
        <v>2564.0300000000002</v>
      </c>
      <c r="C2557">
        <v>2550.69</v>
      </c>
      <c r="D2557">
        <v>2510.5700000000002</v>
      </c>
      <c r="E2557">
        <v>2133.23</v>
      </c>
      <c r="F2557">
        <v>0</v>
      </c>
      <c r="G2557">
        <v>7.3890099999999999</v>
      </c>
      <c r="H2557" t="s">
        <v>221</v>
      </c>
      <c r="I2557">
        <v>12668994</v>
      </c>
    </row>
    <row r="2558" spans="1:9" x14ac:dyDescent="0.25">
      <c r="A2558" t="s">
        <v>201</v>
      </c>
      <c r="B2558">
        <v>2565.1799999999998</v>
      </c>
      <c r="C2558">
        <v>2555.7600000000002</v>
      </c>
      <c r="D2558">
        <v>2517.48</v>
      </c>
      <c r="E2558">
        <v>2140.7399999999998</v>
      </c>
      <c r="F2558">
        <v>0</v>
      </c>
      <c r="G2558">
        <v>7.3890099999999999</v>
      </c>
      <c r="H2558" t="s">
        <v>221</v>
      </c>
      <c r="I2558">
        <v>12668994</v>
      </c>
    </row>
    <row r="2559" spans="1:9" x14ac:dyDescent="0.25">
      <c r="A2559" t="s">
        <v>201</v>
      </c>
      <c r="B2559">
        <v>2570.1</v>
      </c>
      <c r="C2559">
        <v>2560.8000000000002</v>
      </c>
      <c r="D2559">
        <v>2518.25</v>
      </c>
      <c r="E2559">
        <v>2140.36</v>
      </c>
      <c r="F2559">
        <v>0</v>
      </c>
      <c r="G2559">
        <v>7.3890200000000004</v>
      </c>
      <c r="H2559" t="s">
        <v>221</v>
      </c>
      <c r="I2559">
        <v>12668994</v>
      </c>
    </row>
    <row r="2560" spans="1:9" x14ac:dyDescent="0.25">
      <c r="A2560" t="s">
        <v>201</v>
      </c>
      <c r="B2560">
        <v>2562</v>
      </c>
      <c r="C2560">
        <v>2552.6999999999998</v>
      </c>
      <c r="D2560">
        <v>2517.2399999999998</v>
      </c>
      <c r="E2560">
        <v>2140.6799999999998</v>
      </c>
      <c r="F2560">
        <v>0</v>
      </c>
      <c r="G2560">
        <v>7.3890599999999997</v>
      </c>
      <c r="H2560" t="s">
        <v>221</v>
      </c>
      <c r="I2560">
        <v>12668994</v>
      </c>
    </row>
    <row r="2561" spans="1:25" x14ac:dyDescent="0.25">
      <c r="A2561" t="s">
        <v>201</v>
      </c>
      <c r="B2561">
        <v>2563.2399999999998</v>
      </c>
      <c r="C2561">
        <v>2554.12</v>
      </c>
      <c r="D2561">
        <v>2517.6799999999998</v>
      </c>
      <c r="E2561">
        <v>2140.5</v>
      </c>
      <c r="F2561">
        <v>0</v>
      </c>
      <c r="G2561">
        <v>7.3890599999999997</v>
      </c>
      <c r="H2561" t="s">
        <v>221</v>
      </c>
      <c r="I2561">
        <v>12668994</v>
      </c>
    </row>
    <row r="2562" spans="1:25" x14ac:dyDescent="0.25">
      <c r="A2562" t="s">
        <v>201</v>
      </c>
      <c r="B2562">
        <v>2570.88</v>
      </c>
      <c r="C2562">
        <v>2561.35</v>
      </c>
      <c r="D2562">
        <v>2519.0700000000002</v>
      </c>
      <c r="E2562">
        <v>2140.5500000000002</v>
      </c>
      <c r="F2562">
        <v>0</v>
      </c>
      <c r="G2562">
        <v>7.38903</v>
      </c>
      <c r="H2562" t="s">
        <v>221</v>
      </c>
      <c r="I2562">
        <v>12668994</v>
      </c>
    </row>
    <row r="2563" spans="1:25" x14ac:dyDescent="0.25">
      <c r="A2563" t="s">
        <v>201</v>
      </c>
      <c r="B2563">
        <v>2566.65</v>
      </c>
      <c r="C2563">
        <v>2557.41</v>
      </c>
      <c r="D2563">
        <v>2517.52</v>
      </c>
      <c r="E2563">
        <v>2140.3200000000002</v>
      </c>
      <c r="F2563">
        <v>0</v>
      </c>
      <c r="G2563">
        <v>7.3890099999999999</v>
      </c>
      <c r="H2563" t="s">
        <v>221</v>
      </c>
      <c r="I2563">
        <v>12668994</v>
      </c>
    </row>
    <row r="2564" spans="1:25" x14ac:dyDescent="0.25">
      <c r="A2564" t="s">
        <v>201</v>
      </c>
      <c r="B2564">
        <v>2590.65</v>
      </c>
      <c r="C2564">
        <v>2581.54</v>
      </c>
      <c r="D2564">
        <v>2523.17</v>
      </c>
      <c r="E2564">
        <v>2140.4499999999998</v>
      </c>
      <c r="F2564">
        <v>0</v>
      </c>
      <c r="G2564">
        <v>7.3890599999999997</v>
      </c>
      <c r="H2564" t="s">
        <v>221</v>
      </c>
      <c r="I2564">
        <v>12668994</v>
      </c>
    </row>
    <row r="2565" spans="1:25" x14ac:dyDescent="0.25">
      <c r="A2565" t="s">
        <v>201</v>
      </c>
      <c r="B2565">
        <v>2568.92</v>
      </c>
      <c r="C2565">
        <v>2559.61</v>
      </c>
      <c r="D2565">
        <v>2518.38</v>
      </c>
      <c r="E2565">
        <v>2140.4299999999998</v>
      </c>
      <c r="F2565">
        <v>0</v>
      </c>
      <c r="G2565">
        <v>7.3890099999999999</v>
      </c>
      <c r="H2565" t="s">
        <v>221</v>
      </c>
      <c r="I2565">
        <v>12668994</v>
      </c>
    </row>
    <row r="2566" spans="1:25" x14ac:dyDescent="0.25">
      <c r="A2566" t="s">
        <v>201</v>
      </c>
      <c r="B2566">
        <v>2562.8200000000002</v>
      </c>
      <c r="C2566">
        <v>2554.0100000000002</v>
      </c>
      <c r="D2566">
        <v>2517.46</v>
      </c>
      <c r="E2566">
        <v>2140.4699999999998</v>
      </c>
      <c r="F2566">
        <v>0</v>
      </c>
      <c r="G2566">
        <v>7.38903</v>
      </c>
      <c r="H2566" t="s">
        <v>221</v>
      </c>
      <c r="I2566">
        <v>12668994</v>
      </c>
    </row>
    <row r="2567" spans="1:25" x14ac:dyDescent="0.25">
      <c r="A2567" t="s">
        <v>201</v>
      </c>
      <c r="B2567">
        <v>2567.2600000000002</v>
      </c>
      <c r="C2567">
        <v>2557.75</v>
      </c>
      <c r="D2567">
        <v>2518.12</v>
      </c>
      <c r="E2567">
        <v>2140.35</v>
      </c>
      <c r="F2567">
        <v>0</v>
      </c>
      <c r="G2567">
        <v>7.3890200000000004</v>
      </c>
      <c r="H2567" t="s">
        <v>221</v>
      </c>
      <c r="I2567">
        <v>12668994</v>
      </c>
    </row>
    <row r="2568" spans="1:25" x14ac:dyDescent="0.25">
      <c r="A2568" t="s">
        <v>201</v>
      </c>
      <c r="B2568">
        <v>2562.61</v>
      </c>
      <c r="C2568">
        <v>2553.7199999999998</v>
      </c>
      <c r="D2568">
        <v>2517.65</v>
      </c>
      <c r="E2568">
        <v>2140.58</v>
      </c>
      <c r="F2568">
        <v>0</v>
      </c>
      <c r="G2568">
        <v>7.3890099999999999</v>
      </c>
      <c r="H2568" t="s">
        <v>221</v>
      </c>
      <c r="I2568">
        <v>12668994</v>
      </c>
    </row>
    <row r="2569" spans="1:25" x14ac:dyDescent="0.25">
      <c r="A2569" t="s">
        <v>201</v>
      </c>
      <c r="B2569">
        <v>2562.46</v>
      </c>
      <c r="C2569">
        <v>2553.86</v>
      </c>
      <c r="D2569">
        <v>2517.71</v>
      </c>
      <c r="E2569">
        <v>2140.4899999999998</v>
      </c>
      <c r="F2569">
        <v>0</v>
      </c>
      <c r="G2569">
        <v>7.3890200000000004</v>
      </c>
      <c r="H2569" t="s">
        <v>221</v>
      </c>
      <c r="I2569">
        <v>12668994</v>
      </c>
    </row>
    <row r="2570" spans="1:25" x14ac:dyDescent="0.25">
      <c r="A2570" t="s">
        <v>201</v>
      </c>
      <c r="B2570">
        <v>2562.6799999999998</v>
      </c>
      <c r="C2570">
        <v>2552.65</v>
      </c>
      <c r="D2570">
        <v>2517.63</v>
      </c>
      <c r="E2570">
        <v>2140.59</v>
      </c>
      <c r="F2570">
        <v>0</v>
      </c>
      <c r="G2570">
        <v>7.3890599999999997</v>
      </c>
      <c r="H2570" t="s">
        <v>221</v>
      </c>
      <c r="I2570">
        <v>12668994</v>
      </c>
    </row>
    <row r="2571" spans="1:25" x14ac:dyDescent="0.25">
      <c r="A2571" t="s">
        <v>201</v>
      </c>
      <c r="B2571">
        <v>2568.56</v>
      </c>
      <c r="C2571">
        <v>2558.63</v>
      </c>
      <c r="D2571">
        <v>2518.62</v>
      </c>
      <c r="E2571">
        <v>2140.39</v>
      </c>
      <c r="F2571">
        <v>0</v>
      </c>
      <c r="G2571">
        <v>7.3890200000000004</v>
      </c>
      <c r="H2571" t="s">
        <v>221</v>
      </c>
      <c r="I2571">
        <v>12668994</v>
      </c>
    </row>
    <row r="2572" spans="1:25" x14ac:dyDescent="0.25">
      <c r="A2572" t="s">
        <v>201</v>
      </c>
      <c r="B2572">
        <v>2564.0300000000002</v>
      </c>
      <c r="C2572">
        <v>2554.9699999999998</v>
      </c>
      <c r="D2572">
        <v>2517.4499999999998</v>
      </c>
      <c r="E2572">
        <v>2140.3200000000002</v>
      </c>
      <c r="F2572">
        <v>0</v>
      </c>
      <c r="G2572">
        <v>7.3890099999999999</v>
      </c>
      <c r="H2572" t="s">
        <v>221</v>
      </c>
      <c r="I2572">
        <v>12668994</v>
      </c>
    </row>
    <row r="2573" spans="1:25" x14ac:dyDescent="0.25">
      <c r="A2573" t="s">
        <v>201</v>
      </c>
      <c r="B2573">
        <v>2567.14</v>
      </c>
      <c r="C2573">
        <v>2558.23</v>
      </c>
      <c r="D2573">
        <v>2518.0100000000002</v>
      </c>
      <c r="E2573">
        <v>2140.42</v>
      </c>
      <c r="F2573">
        <v>0</v>
      </c>
      <c r="G2573">
        <v>7.3890099999999999</v>
      </c>
      <c r="H2573" t="s">
        <v>221</v>
      </c>
      <c r="I2573">
        <v>12668994</v>
      </c>
    </row>
    <row r="2574" spans="1:25" x14ac:dyDescent="0.25">
      <c r="A2574" t="s">
        <v>201</v>
      </c>
      <c r="B2574">
        <v>2565.33</v>
      </c>
      <c r="C2574">
        <v>2556.31</v>
      </c>
      <c r="D2574">
        <v>2517.69</v>
      </c>
      <c r="E2574">
        <v>2140.4</v>
      </c>
      <c r="F2574">
        <v>0</v>
      </c>
      <c r="G2574">
        <v>7.3890099999999999</v>
      </c>
      <c r="H2574" t="s">
        <v>221</v>
      </c>
      <c r="I2574">
        <v>12668994</v>
      </c>
    </row>
    <row r="2575" spans="1:25" x14ac:dyDescent="0.25">
      <c r="A2575" t="s">
        <v>201</v>
      </c>
      <c r="B2575">
        <v>2564.71</v>
      </c>
      <c r="C2575">
        <v>2555.13</v>
      </c>
      <c r="D2575">
        <v>2517.73</v>
      </c>
      <c r="E2575">
        <v>2140.2800000000002</v>
      </c>
      <c r="F2575">
        <v>0</v>
      </c>
      <c r="G2575">
        <v>7.3890099999999999</v>
      </c>
      <c r="H2575" t="s">
        <v>221</v>
      </c>
      <c r="I2575">
        <v>12668994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201</v>
      </c>
      <c r="B2576">
        <v>2567.02</v>
      </c>
      <c r="C2576">
        <v>2558.04</v>
      </c>
      <c r="D2576">
        <v>2518.15</v>
      </c>
      <c r="E2576">
        <v>2140.4299999999998</v>
      </c>
      <c r="F2576">
        <v>0</v>
      </c>
      <c r="G2576">
        <v>7.3890099999999999</v>
      </c>
      <c r="H2576" t="s">
        <v>221</v>
      </c>
      <c r="I2576">
        <v>12668994</v>
      </c>
      <c r="R2576">
        <f>AVERAGE(B2527:B2576)</f>
        <v>21545.911999999997</v>
      </c>
      <c r="S2576">
        <f>AVERAGE(C2527:C2576)</f>
        <v>21536.058199999999</v>
      </c>
      <c r="U2576">
        <f>_xlfn.VAR.P(B2527:B2576)</f>
        <v>17663248844.135017</v>
      </c>
      <c r="V2576">
        <f>_xlfn.VAR.P(C2527:C2576)</f>
        <v>17663281256.517345</v>
      </c>
      <c r="X2576">
        <f>1.96*SQRT(U2576)/50</f>
        <v>5209.8037106835072</v>
      </c>
      <c r="Y2576">
        <f>1.96*SQRT(V2576)/50</f>
        <v>5209.8084907235134</v>
      </c>
    </row>
    <row r="2577" spans="1:9" x14ac:dyDescent="0.25">
      <c r="A2577" t="s">
        <v>201</v>
      </c>
      <c r="B2577">
        <v>1078085.3141999999</v>
      </c>
      <c r="C2577" t="s">
        <v>37</v>
      </c>
    </row>
    <row r="2578" spans="1:9" x14ac:dyDescent="0.25">
      <c r="A2578" t="s">
        <v>202</v>
      </c>
      <c r="B2578">
        <v>1237.8499999999999</v>
      </c>
      <c r="C2578">
        <v>1228.4000000000001</v>
      </c>
      <c r="D2578">
        <v>1200.97</v>
      </c>
      <c r="E2578">
        <v>762.21799999999996</v>
      </c>
      <c r="F2578">
        <v>0</v>
      </c>
      <c r="G2578" s="9">
        <v>6.0170499999999999E-24</v>
      </c>
      <c r="H2578">
        <v>283900</v>
      </c>
      <c r="I2578">
        <v>2128391026</v>
      </c>
    </row>
    <row r="2579" spans="1:9" x14ac:dyDescent="0.25">
      <c r="A2579" t="s">
        <v>202</v>
      </c>
      <c r="B2579">
        <v>1231.99</v>
      </c>
      <c r="C2579">
        <v>1223.26</v>
      </c>
      <c r="D2579">
        <v>1199.93</v>
      </c>
      <c r="E2579">
        <v>762.06899999999996</v>
      </c>
      <c r="F2579">
        <v>0</v>
      </c>
      <c r="G2579" s="9">
        <v>2.0864800000000002E-21</v>
      </c>
      <c r="H2579">
        <v>47593.5</v>
      </c>
      <c r="I2579">
        <v>2128391026</v>
      </c>
    </row>
    <row r="2580" spans="1:9" x14ac:dyDescent="0.25">
      <c r="A2580" t="s">
        <v>202</v>
      </c>
      <c r="B2580">
        <v>1231.5</v>
      </c>
      <c r="C2580">
        <v>1222.82</v>
      </c>
      <c r="D2580">
        <v>1197.8599999999999</v>
      </c>
      <c r="E2580">
        <v>762.15300000000002</v>
      </c>
      <c r="F2580">
        <v>0</v>
      </c>
      <c r="G2580" s="9">
        <v>8.4952899999999996E-22</v>
      </c>
      <c r="H2580">
        <v>84738.7</v>
      </c>
      <c r="I2580">
        <v>2128391026</v>
      </c>
    </row>
    <row r="2581" spans="1:9" x14ac:dyDescent="0.25">
      <c r="A2581" t="s">
        <v>202</v>
      </c>
      <c r="B2581">
        <v>1233.19</v>
      </c>
      <c r="C2581">
        <v>1223.77</v>
      </c>
      <c r="D2581">
        <v>1198.79</v>
      </c>
      <c r="E2581">
        <v>761.93799999999999</v>
      </c>
      <c r="F2581">
        <v>0</v>
      </c>
      <c r="G2581" s="9">
        <v>2.3793099999999999E-21</v>
      </c>
      <c r="H2581">
        <v>131967</v>
      </c>
      <c r="I2581">
        <v>2128391026</v>
      </c>
    </row>
    <row r="2582" spans="1:9" x14ac:dyDescent="0.25">
      <c r="A2582" t="s">
        <v>202</v>
      </c>
      <c r="B2582">
        <v>1231.94</v>
      </c>
      <c r="C2582">
        <v>1223.49</v>
      </c>
      <c r="D2582">
        <v>1200.3900000000001</v>
      </c>
      <c r="E2582">
        <v>761.89599999999996</v>
      </c>
      <c r="F2582">
        <v>0</v>
      </c>
      <c r="G2582" s="9">
        <v>3.0207900000000003E-23</v>
      </c>
      <c r="H2582">
        <v>104718</v>
      </c>
      <c r="I2582">
        <v>2128391026</v>
      </c>
    </row>
    <row r="2583" spans="1:9" x14ac:dyDescent="0.25">
      <c r="A2583" t="s">
        <v>202</v>
      </c>
      <c r="B2583">
        <v>1233.44</v>
      </c>
      <c r="C2583">
        <v>1224.7</v>
      </c>
      <c r="D2583">
        <v>1200.22</v>
      </c>
      <c r="E2583">
        <v>762.04499999999996</v>
      </c>
      <c r="F2583">
        <v>0</v>
      </c>
      <c r="G2583" s="9">
        <v>5.1657000000000001E-20</v>
      </c>
      <c r="H2583">
        <v>52232.4</v>
      </c>
      <c r="I2583">
        <v>2128391026</v>
      </c>
    </row>
    <row r="2584" spans="1:9" x14ac:dyDescent="0.25">
      <c r="A2584" t="s">
        <v>202</v>
      </c>
      <c r="B2584">
        <v>1232.73</v>
      </c>
      <c r="C2584">
        <v>1223.3399999999999</v>
      </c>
      <c r="D2584">
        <v>1198.78</v>
      </c>
      <c r="E2584">
        <v>762.01</v>
      </c>
      <c r="F2584">
        <v>0</v>
      </c>
      <c r="G2584" s="9">
        <v>2.3101100000000001E-23</v>
      </c>
      <c r="H2584">
        <v>41263.5</v>
      </c>
      <c r="I2584">
        <v>2128391026</v>
      </c>
    </row>
    <row r="2585" spans="1:9" x14ac:dyDescent="0.25">
      <c r="A2585" t="s">
        <v>202</v>
      </c>
      <c r="B2585">
        <v>1239.3</v>
      </c>
      <c r="C2585">
        <v>1229.1400000000001</v>
      </c>
      <c r="D2585">
        <v>1199.58</v>
      </c>
      <c r="E2585">
        <v>761.97</v>
      </c>
      <c r="F2585">
        <v>0</v>
      </c>
      <c r="G2585" s="9">
        <v>1.6975299999999998E-21</v>
      </c>
      <c r="H2585">
        <v>145640</v>
      </c>
      <c r="I2585">
        <v>2128391026</v>
      </c>
    </row>
    <row r="2586" spans="1:9" x14ac:dyDescent="0.25">
      <c r="A2586" t="s">
        <v>202</v>
      </c>
      <c r="B2586">
        <v>1234.6099999999999</v>
      </c>
      <c r="C2586">
        <v>1224.8699999999999</v>
      </c>
      <c r="D2586">
        <v>1198.8900000000001</v>
      </c>
      <c r="E2586">
        <v>762.09299999999996</v>
      </c>
      <c r="F2586">
        <v>0</v>
      </c>
      <c r="G2586" s="9">
        <v>7.0496699999999997E-22</v>
      </c>
      <c r="H2586">
        <v>220149</v>
      </c>
      <c r="I2586">
        <v>2128391026</v>
      </c>
    </row>
    <row r="2587" spans="1:9" x14ac:dyDescent="0.25">
      <c r="A2587" t="s">
        <v>202</v>
      </c>
      <c r="B2587">
        <v>1242.6300000000001</v>
      </c>
      <c r="C2587">
        <v>1233.6400000000001</v>
      </c>
      <c r="D2587">
        <v>1200.46</v>
      </c>
      <c r="E2587">
        <v>762.029</v>
      </c>
      <c r="F2587">
        <v>0</v>
      </c>
      <c r="G2587" s="9">
        <v>8.8503300000000004E-22</v>
      </c>
      <c r="H2587">
        <v>83837</v>
      </c>
      <c r="I2587">
        <v>2128391026</v>
      </c>
    </row>
    <row r="2588" spans="1:9" x14ac:dyDescent="0.25">
      <c r="A2588" t="s">
        <v>202</v>
      </c>
      <c r="B2588">
        <v>1233.92</v>
      </c>
      <c r="C2588">
        <v>1224.78</v>
      </c>
      <c r="D2588">
        <v>1200.27</v>
      </c>
      <c r="E2588">
        <v>762.21400000000006</v>
      </c>
      <c r="F2588">
        <v>0</v>
      </c>
      <c r="G2588" s="9">
        <v>3.1418900000000001E-21</v>
      </c>
      <c r="H2588">
        <v>165827</v>
      </c>
      <c r="I2588">
        <v>2128391026</v>
      </c>
    </row>
    <row r="2589" spans="1:9" x14ac:dyDescent="0.25">
      <c r="A2589" t="s">
        <v>202</v>
      </c>
      <c r="B2589">
        <v>1234.1099999999999</v>
      </c>
      <c r="C2589">
        <v>1225.1500000000001</v>
      </c>
      <c r="D2589">
        <v>1199.01</v>
      </c>
      <c r="E2589">
        <v>762.20100000000002</v>
      </c>
      <c r="F2589">
        <v>0</v>
      </c>
      <c r="G2589" s="9">
        <v>1.7306199999999999E-21</v>
      </c>
      <c r="H2589">
        <v>178754</v>
      </c>
      <c r="I2589">
        <v>2128391026</v>
      </c>
    </row>
    <row r="2590" spans="1:9" x14ac:dyDescent="0.25">
      <c r="A2590" t="s">
        <v>202</v>
      </c>
      <c r="B2590">
        <v>1233.1300000000001</v>
      </c>
      <c r="C2590">
        <v>1224.1600000000001</v>
      </c>
      <c r="D2590">
        <v>1200.22</v>
      </c>
      <c r="E2590">
        <v>762.01499999999999</v>
      </c>
      <c r="F2590">
        <v>0</v>
      </c>
      <c r="G2590" s="9">
        <v>6.42112E-23</v>
      </c>
      <c r="H2590">
        <v>255391</v>
      </c>
      <c r="I2590">
        <v>2128391026</v>
      </c>
    </row>
    <row r="2591" spans="1:9" x14ac:dyDescent="0.25">
      <c r="A2591" t="s">
        <v>202</v>
      </c>
      <c r="B2591">
        <v>1233.81</v>
      </c>
      <c r="C2591">
        <v>1224.83</v>
      </c>
      <c r="D2591">
        <v>1200.03</v>
      </c>
      <c r="E2591">
        <v>762.202</v>
      </c>
      <c r="F2591">
        <v>0</v>
      </c>
      <c r="G2591" s="9">
        <v>5.5554499999999997E-25</v>
      </c>
      <c r="H2591">
        <v>162843</v>
      </c>
      <c r="I2591">
        <v>2128391026</v>
      </c>
    </row>
    <row r="2592" spans="1:9" x14ac:dyDescent="0.25">
      <c r="A2592" t="s">
        <v>202</v>
      </c>
      <c r="B2592">
        <v>1231.8599999999999</v>
      </c>
      <c r="C2592">
        <v>1223.17</v>
      </c>
      <c r="D2592">
        <v>1199.44</v>
      </c>
      <c r="E2592">
        <v>762.03800000000001</v>
      </c>
      <c r="F2592">
        <v>0</v>
      </c>
      <c r="G2592" s="9">
        <v>8.6384400000000002E-26</v>
      </c>
      <c r="H2592">
        <v>139676</v>
      </c>
      <c r="I2592">
        <v>2128391026</v>
      </c>
    </row>
    <row r="2593" spans="1:9" x14ac:dyDescent="0.25">
      <c r="A2593" t="s">
        <v>202</v>
      </c>
      <c r="B2593">
        <v>1234.78</v>
      </c>
      <c r="C2593">
        <v>1225.8599999999999</v>
      </c>
      <c r="D2593">
        <v>1200.02</v>
      </c>
      <c r="E2593">
        <v>762.05700000000002</v>
      </c>
      <c r="F2593">
        <v>0</v>
      </c>
      <c r="G2593" s="9">
        <v>6.5371099999999999E-23</v>
      </c>
      <c r="H2593">
        <v>263101</v>
      </c>
      <c r="I2593">
        <v>2128391026</v>
      </c>
    </row>
    <row r="2594" spans="1:9" x14ac:dyDescent="0.25">
      <c r="A2594" t="s">
        <v>202</v>
      </c>
      <c r="B2594">
        <v>1237.05</v>
      </c>
      <c r="C2594">
        <v>1228.1600000000001</v>
      </c>
      <c r="D2594">
        <v>1201.0899999999999</v>
      </c>
      <c r="E2594">
        <v>762.31600000000003</v>
      </c>
      <c r="F2594">
        <v>0</v>
      </c>
      <c r="G2594" s="9">
        <v>1.2890399999999999E-22</v>
      </c>
      <c r="H2594">
        <v>60935.9</v>
      </c>
      <c r="I2594">
        <v>2128391026</v>
      </c>
    </row>
    <row r="2595" spans="1:9" x14ac:dyDescent="0.25">
      <c r="A2595" t="s">
        <v>202</v>
      </c>
      <c r="B2595">
        <v>1232.6400000000001</v>
      </c>
      <c r="C2595">
        <v>1224.03</v>
      </c>
      <c r="D2595">
        <v>1199.58</v>
      </c>
      <c r="E2595">
        <v>761.94100000000003</v>
      </c>
      <c r="F2595">
        <v>0</v>
      </c>
      <c r="G2595" s="9">
        <v>8.3966200000000002E-23</v>
      </c>
      <c r="H2595">
        <v>189149</v>
      </c>
      <c r="I2595">
        <v>2128391026</v>
      </c>
    </row>
    <row r="2596" spans="1:9" x14ac:dyDescent="0.25">
      <c r="A2596" t="s">
        <v>202</v>
      </c>
      <c r="B2596">
        <v>1232.53</v>
      </c>
      <c r="C2596">
        <v>1223.9000000000001</v>
      </c>
      <c r="D2596">
        <v>1198.53</v>
      </c>
      <c r="E2596">
        <v>762.06399999999996</v>
      </c>
      <c r="F2596">
        <v>0</v>
      </c>
      <c r="G2596" s="9">
        <v>5.2033099999999995E-22</v>
      </c>
      <c r="H2596">
        <v>404058</v>
      </c>
      <c r="I2596">
        <v>2128391026</v>
      </c>
    </row>
    <row r="2597" spans="1:9" x14ac:dyDescent="0.25">
      <c r="A2597" t="s">
        <v>202</v>
      </c>
      <c r="B2597">
        <v>1233.1600000000001</v>
      </c>
      <c r="C2597">
        <v>1224.18</v>
      </c>
      <c r="D2597">
        <v>1199.8900000000001</v>
      </c>
      <c r="E2597">
        <v>761.89800000000002</v>
      </c>
      <c r="F2597">
        <v>0</v>
      </c>
      <c r="G2597" s="9">
        <v>1.91503E-23</v>
      </c>
      <c r="H2597">
        <v>39402.5</v>
      </c>
      <c r="I2597">
        <v>2128391026</v>
      </c>
    </row>
    <row r="2598" spans="1:9" x14ac:dyDescent="0.25">
      <c r="A2598" t="s">
        <v>202</v>
      </c>
      <c r="B2598">
        <v>1235.47</v>
      </c>
      <c r="C2598">
        <v>1226.44</v>
      </c>
      <c r="D2598">
        <v>1199.73</v>
      </c>
      <c r="E2598">
        <v>762.11900000000003</v>
      </c>
      <c r="F2598">
        <v>0</v>
      </c>
      <c r="G2598" s="9">
        <v>7.5932200000000002E-20</v>
      </c>
      <c r="H2598">
        <v>161007</v>
      </c>
      <c r="I2598">
        <v>2128391026</v>
      </c>
    </row>
    <row r="2599" spans="1:9" x14ac:dyDescent="0.25">
      <c r="A2599" t="s">
        <v>202</v>
      </c>
      <c r="B2599">
        <v>1231.69</v>
      </c>
      <c r="C2599">
        <v>1223.06</v>
      </c>
      <c r="D2599">
        <v>1199.01</v>
      </c>
      <c r="E2599">
        <v>762.01499999999999</v>
      </c>
      <c r="F2599">
        <v>0</v>
      </c>
      <c r="G2599" s="9">
        <v>6.5993599999999998E-23</v>
      </c>
      <c r="H2599">
        <v>84312.5</v>
      </c>
      <c r="I2599">
        <v>2128391026</v>
      </c>
    </row>
    <row r="2600" spans="1:9" x14ac:dyDescent="0.25">
      <c r="A2600" t="s">
        <v>202</v>
      </c>
      <c r="B2600">
        <v>1232.77</v>
      </c>
      <c r="C2600">
        <v>1223.79</v>
      </c>
      <c r="D2600">
        <v>1199.29</v>
      </c>
      <c r="E2600">
        <v>762.13199999999995</v>
      </c>
      <c r="F2600">
        <v>0</v>
      </c>
      <c r="G2600" s="9">
        <v>1.00144E-23</v>
      </c>
      <c r="H2600">
        <v>107223</v>
      </c>
      <c r="I2600">
        <v>2128391026</v>
      </c>
    </row>
    <row r="2601" spans="1:9" x14ac:dyDescent="0.25">
      <c r="A2601" t="s">
        <v>202</v>
      </c>
      <c r="B2601">
        <v>1232.53</v>
      </c>
      <c r="C2601">
        <v>1223.54</v>
      </c>
      <c r="D2601">
        <v>1200</v>
      </c>
      <c r="E2601">
        <v>762.26800000000003</v>
      </c>
      <c r="F2601">
        <v>0</v>
      </c>
      <c r="G2601" s="9">
        <v>1.33554E-22</v>
      </c>
      <c r="H2601">
        <v>117083</v>
      </c>
      <c r="I2601">
        <v>2128391026</v>
      </c>
    </row>
    <row r="2602" spans="1:9" x14ac:dyDescent="0.25">
      <c r="A2602" t="s">
        <v>202</v>
      </c>
      <c r="B2602">
        <v>1234.3800000000001</v>
      </c>
      <c r="C2602">
        <v>1225.44</v>
      </c>
      <c r="D2602">
        <v>1198.96</v>
      </c>
      <c r="E2602">
        <v>762.18600000000004</v>
      </c>
      <c r="F2602">
        <v>0</v>
      </c>
      <c r="G2602" s="9">
        <v>6.7787899999999995E-27</v>
      </c>
      <c r="H2602">
        <v>236973</v>
      </c>
      <c r="I2602">
        <v>2128391026</v>
      </c>
    </row>
    <row r="2603" spans="1:9" x14ac:dyDescent="0.25">
      <c r="A2603" t="s">
        <v>202</v>
      </c>
      <c r="B2603">
        <v>1238.32</v>
      </c>
      <c r="C2603">
        <v>1229.4000000000001</v>
      </c>
      <c r="D2603">
        <v>1200.6099999999999</v>
      </c>
      <c r="E2603">
        <v>762.31799999999998</v>
      </c>
      <c r="F2603">
        <v>0</v>
      </c>
      <c r="G2603" s="9">
        <v>4.5469699999999999E-22</v>
      </c>
      <c r="H2603">
        <v>402986</v>
      </c>
      <c r="I2603">
        <v>2128391026</v>
      </c>
    </row>
    <row r="2604" spans="1:9" x14ac:dyDescent="0.25">
      <c r="A2604" t="s">
        <v>202</v>
      </c>
      <c r="B2604">
        <v>1240.33</v>
      </c>
      <c r="C2604">
        <v>1231.8599999999999</v>
      </c>
      <c r="D2604">
        <v>1201.0999999999999</v>
      </c>
      <c r="E2604">
        <v>762.24300000000005</v>
      </c>
      <c r="F2604">
        <v>0</v>
      </c>
      <c r="G2604" s="9">
        <v>2.1477299999999999E-20</v>
      </c>
      <c r="H2604">
        <v>192775</v>
      </c>
      <c r="I2604">
        <v>2128391026</v>
      </c>
    </row>
    <row r="2605" spans="1:9" x14ac:dyDescent="0.25">
      <c r="A2605" t="s">
        <v>202</v>
      </c>
      <c r="B2605">
        <v>1232.08</v>
      </c>
      <c r="C2605">
        <v>1222.83</v>
      </c>
      <c r="D2605">
        <v>1198.5999999999999</v>
      </c>
      <c r="E2605">
        <v>762.07399999999996</v>
      </c>
      <c r="F2605">
        <v>0</v>
      </c>
      <c r="G2605" s="9">
        <v>7.1805000000000002E-22</v>
      </c>
      <c r="H2605">
        <v>173457</v>
      </c>
      <c r="I2605">
        <v>2128391026</v>
      </c>
    </row>
    <row r="2606" spans="1:9" x14ac:dyDescent="0.25">
      <c r="A2606" t="s">
        <v>202</v>
      </c>
      <c r="B2606">
        <v>1242.3900000000001</v>
      </c>
      <c r="C2606">
        <v>1233.46</v>
      </c>
      <c r="D2606">
        <v>1202.23</v>
      </c>
      <c r="E2606">
        <v>762.09699999999998</v>
      </c>
      <c r="F2606">
        <v>0</v>
      </c>
      <c r="G2606" s="9">
        <v>3.0646499999999998E-24</v>
      </c>
      <c r="H2606">
        <v>127068</v>
      </c>
      <c r="I2606">
        <v>2128391026</v>
      </c>
    </row>
    <row r="2607" spans="1:9" x14ac:dyDescent="0.25">
      <c r="A2607" t="s">
        <v>202</v>
      </c>
      <c r="B2607">
        <v>1237.42</v>
      </c>
      <c r="C2607">
        <v>1228.32</v>
      </c>
      <c r="D2607">
        <v>1200.22</v>
      </c>
      <c r="E2607">
        <v>762.00800000000004</v>
      </c>
      <c r="F2607">
        <v>0</v>
      </c>
      <c r="G2607" s="9">
        <v>3.5601800000000002E-21</v>
      </c>
      <c r="H2607">
        <v>71810.399999999994</v>
      </c>
      <c r="I2607">
        <v>2128391026</v>
      </c>
    </row>
    <row r="2608" spans="1:9" x14ac:dyDescent="0.25">
      <c r="A2608" t="s">
        <v>202</v>
      </c>
      <c r="B2608">
        <v>1235.9100000000001</v>
      </c>
      <c r="C2608">
        <v>1227.3399999999999</v>
      </c>
      <c r="D2608">
        <v>1201.28</v>
      </c>
      <c r="E2608">
        <v>762.03499999999997</v>
      </c>
      <c r="F2608">
        <v>0</v>
      </c>
      <c r="G2608" s="9">
        <v>1.00785E-21</v>
      </c>
      <c r="H2608">
        <v>163253</v>
      </c>
      <c r="I2608">
        <v>2128391026</v>
      </c>
    </row>
    <row r="2609" spans="1:9" x14ac:dyDescent="0.25">
      <c r="A2609" t="s">
        <v>202</v>
      </c>
      <c r="B2609">
        <v>1242.0999999999999</v>
      </c>
      <c r="C2609">
        <v>1233.47</v>
      </c>
      <c r="D2609">
        <v>1201.06</v>
      </c>
      <c r="E2609">
        <v>762.08799999999997</v>
      </c>
      <c r="F2609">
        <v>0</v>
      </c>
      <c r="G2609" s="9">
        <v>4.1659999999999999E-22</v>
      </c>
      <c r="H2609">
        <v>82555.8</v>
      </c>
      <c r="I2609">
        <v>2128391026</v>
      </c>
    </row>
    <row r="2610" spans="1:9" x14ac:dyDescent="0.25">
      <c r="A2610" t="s">
        <v>202</v>
      </c>
      <c r="B2610">
        <v>1244.3699999999999</v>
      </c>
      <c r="C2610">
        <v>1235.48</v>
      </c>
      <c r="D2610">
        <v>1200.8499999999999</v>
      </c>
      <c r="E2610">
        <v>761.81700000000001</v>
      </c>
      <c r="F2610">
        <v>0</v>
      </c>
      <c r="G2610" s="9">
        <v>3.6125700000000002E-22</v>
      </c>
      <c r="H2610">
        <v>129628</v>
      </c>
      <c r="I2610">
        <v>2128391026</v>
      </c>
    </row>
    <row r="2611" spans="1:9" x14ac:dyDescent="0.25">
      <c r="A2611" t="s">
        <v>202</v>
      </c>
      <c r="B2611">
        <v>1231.46</v>
      </c>
      <c r="C2611">
        <v>1222.67</v>
      </c>
      <c r="D2611">
        <v>1198.81</v>
      </c>
      <c r="E2611">
        <v>761.77300000000002</v>
      </c>
      <c r="F2611">
        <v>0</v>
      </c>
      <c r="G2611" s="9">
        <v>6.2363800000000003E-21</v>
      </c>
      <c r="H2611">
        <v>76363.100000000006</v>
      </c>
      <c r="I2611">
        <v>2128391026</v>
      </c>
    </row>
    <row r="2612" spans="1:9" x14ac:dyDescent="0.25">
      <c r="A2612" t="s">
        <v>202</v>
      </c>
      <c r="B2612">
        <v>1243.68</v>
      </c>
      <c r="C2612">
        <v>1234.82</v>
      </c>
      <c r="D2612">
        <v>1202.03</v>
      </c>
      <c r="E2612">
        <v>762.14200000000005</v>
      </c>
      <c r="F2612">
        <v>0</v>
      </c>
      <c r="G2612" s="9">
        <v>3.1767900000000001E-21</v>
      </c>
      <c r="H2612">
        <v>59916.5</v>
      </c>
      <c r="I2612">
        <v>2128391026</v>
      </c>
    </row>
    <row r="2613" spans="1:9" x14ac:dyDescent="0.25">
      <c r="A2613" t="s">
        <v>202</v>
      </c>
      <c r="B2613">
        <v>1238.78</v>
      </c>
      <c r="C2613">
        <v>1229.58</v>
      </c>
      <c r="D2613">
        <v>1201.1099999999999</v>
      </c>
      <c r="E2613">
        <v>762.00599999999997</v>
      </c>
      <c r="F2613">
        <v>0</v>
      </c>
      <c r="G2613" s="9">
        <v>1.4291900000000001E-20</v>
      </c>
      <c r="H2613">
        <v>294364</v>
      </c>
      <c r="I2613">
        <v>2128391026</v>
      </c>
    </row>
    <row r="2614" spans="1:9" x14ac:dyDescent="0.25">
      <c r="A2614" t="s">
        <v>202</v>
      </c>
      <c r="B2614">
        <v>1236.05</v>
      </c>
      <c r="C2614">
        <v>1227.55</v>
      </c>
      <c r="D2614">
        <v>1199.25</v>
      </c>
      <c r="E2614">
        <v>762.21600000000001</v>
      </c>
      <c r="F2614">
        <v>0</v>
      </c>
      <c r="G2614" s="9">
        <v>1.0565999999999999E-24</v>
      </c>
      <c r="H2614">
        <v>135508</v>
      </c>
      <c r="I2614">
        <v>2128391026</v>
      </c>
    </row>
    <row r="2615" spans="1:9" x14ac:dyDescent="0.25">
      <c r="A2615" t="s">
        <v>202</v>
      </c>
      <c r="B2615">
        <v>1241.52</v>
      </c>
      <c r="C2615">
        <v>1232.75</v>
      </c>
      <c r="D2615">
        <v>1201.3699999999999</v>
      </c>
      <c r="E2615">
        <v>762.06500000000005</v>
      </c>
      <c r="F2615">
        <v>0</v>
      </c>
      <c r="G2615" s="9">
        <v>1.06308E-20</v>
      </c>
      <c r="H2615">
        <v>65914.3</v>
      </c>
      <c r="I2615">
        <v>2128391026</v>
      </c>
    </row>
    <row r="2616" spans="1:9" x14ac:dyDescent="0.25">
      <c r="A2616" t="s">
        <v>202</v>
      </c>
      <c r="B2616">
        <v>1233.1500000000001</v>
      </c>
      <c r="C2616">
        <v>1224.94</v>
      </c>
      <c r="D2616">
        <v>1198.54</v>
      </c>
      <c r="E2616">
        <v>761.93200000000002</v>
      </c>
      <c r="F2616">
        <v>0</v>
      </c>
      <c r="G2616" s="9">
        <v>1.41452E-20</v>
      </c>
      <c r="H2616">
        <v>156126</v>
      </c>
      <c r="I2616">
        <v>2128391026</v>
      </c>
    </row>
    <row r="2617" spans="1:9" x14ac:dyDescent="0.25">
      <c r="A2617" t="s">
        <v>202</v>
      </c>
      <c r="B2617">
        <v>1240.6199999999999</v>
      </c>
      <c r="C2617">
        <v>1231.6199999999999</v>
      </c>
      <c r="D2617">
        <v>1202.26</v>
      </c>
      <c r="E2617">
        <v>762.04700000000003</v>
      </c>
      <c r="F2617">
        <v>0</v>
      </c>
      <c r="G2617" s="9">
        <v>3.4134600000000002E-20</v>
      </c>
      <c r="H2617">
        <v>101205</v>
      </c>
      <c r="I2617">
        <v>2128391026</v>
      </c>
    </row>
    <row r="2618" spans="1:9" x14ac:dyDescent="0.25">
      <c r="A2618" t="s">
        <v>202</v>
      </c>
      <c r="B2618">
        <v>1232.49</v>
      </c>
      <c r="C2618">
        <v>1223.96</v>
      </c>
      <c r="D2618">
        <v>1198.4100000000001</v>
      </c>
      <c r="E2618">
        <v>762.01700000000005</v>
      </c>
      <c r="F2618">
        <v>0</v>
      </c>
      <c r="G2618" s="9">
        <v>2.30306E-20</v>
      </c>
      <c r="H2618">
        <v>54785</v>
      </c>
      <c r="I2618">
        <v>2128391026</v>
      </c>
    </row>
    <row r="2619" spans="1:9" x14ac:dyDescent="0.25">
      <c r="A2619" t="s">
        <v>202</v>
      </c>
      <c r="B2619">
        <v>1233.92</v>
      </c>
      <c r="C2619">
        <v>1225.54</v>
      </c>
      <c r="D2619">
        <v>1200.45</v>
      </c>
      <c r="E2619">
        <v>761.95600000000002</v>
      </c>
      <c r="F2619">
        <v>0</v>
      </c>
      <c r="G2619" s="9">
        <v>5.1465700000000004E-22</v>
      </c>
      <c r="H2619">
        <v>108954</v>
      </c>
      <c r="I2619">
        <v>2128391026</v>
      </c>
    </row>
    <row r="2620" spans="1:9" x14ac:dyDescent="0.25">
      <c r="A2620" t="s">
        <v>202</v>
      </c>
      <c r="B2620">
        <v>1243.26</v>
      </c>
      <c r="C2620">
        <v>1234.68</v>
      </c>
      <c r="D2620">
        <v>1201.53</v>
      </c>
      <c r="E2620">
        <v>762.19100000000003</v>
      </c>
      <c r="F2620">
        <v>0</v>
      </c>
      <c r="G2620" s="9">
        <v>1.45158E-22</v>
      </c>
      <c r="H2620">
        <v>77929.5</v>
      </c>
      <c r="I2620">
        <v>2128391026</v>
      </c>
    </row>
    <row r="2621" spans="1:9" x14ac:dyDescent="0.25">
      <c r="A2621" t="s">
        <v>202</v>
      </c>
      <c r="B2621">
        <v>1235.74</v>
      </c>
      <c r="C2621">
        <v>1227.17</v>
      </c>
      <c r="D2621">
        <v>1199.8599999999999</v>
      </c>
      <c r="E2621">
        <v>761.88199999999995</v>
      </c>
      <c r="F2621">
        <v>0</v>
      </c>
      <c r="G2621" s="9">
        <v>3.7421299999999998E-21</v>
      </c>
      <c r="H2621">
        <v>157153</v>
      </c>
      <c r="I2621">
        <v>2128391026</v>
      </c>
    </row>
    <row r="2622" spans="1:9" x14ac:dyDescent="0.25">
      <c r="A2622" t="s">
        <v>202</v>
      </c>
      <c r="B2622">
        <v>1241.43</v>
      </c>
      <c r="C2622">
        <v>1232.42</v>
      </c>
      <c r="D2622">
        <v>1200.55</v>
      </c>
      <c r="E2622">
        <v>762.14499999999998</v>
      </c>
      <c r="F2622">
        <v>0</v>
      </c>
      <c r="G2622" s="9">
        <v>3.5756000000000001E-23</v>
      </c>
      <c r="H2622">
        <v>672324</v>
      </c>
      <c r="I2622">
        <v>2128391026</v>
      </c>
    </row>
    <row r="2623" spans="1:9" x14ac:dyDescent="0.25">
      <c r="A2623" t="s">
        <v>202</v>
      </c>
      <c r="B2623">
        <v>1237.17</v>
      </c>
      <c r="C2623">
        <v>1228.53</v>
      </c>
      <c r="D2623">
        <v>1200.57</v>
      </c>
      <c r="E2623">
        <v>762.02700000000004</v>
      </c>
      <c r="F2623">
        <v>0</v>
      </c>
      <c r="G2623" s="9">
        <v>3.1556299999999999E-23</v>
      </c>
      <c r="H2623">
        <v>144368</v>
      </c>
      <c r="I2623">
        <v>2128391026</v>
      </c>
    </row>
    <row r="2624" spans="1:9" x14ac:dyDescent="0.25">
      <c r="A2624" t="s">
        <v>202</v>
      </c>
      <c r="B2624">
        <v>1237.48</v>
      </c>
      <c r="C2624">
        <v>1228.82</v>
      </c>
      <c r="D2624">
        <v>1201.07</v>
      </c>
      <c r="E2624">
        <v>762.03899999999999</v>
      </c>
      <c r="F2624">
        <v>0</v>
      </c>
      <c r="G2624" s="9">
        <v>1.39062E-22</v>
      </c>
      <c r="H2624">
        <v>58667.4</v>
      </c>
      <c r="I2624">
        <v>2128391026</v>
      </c>
    </row>
    <row r="2625" spans="1:25" x14ac:dyDescent="0.25">
      <c r="A2625" t="s">
        <v>202</v>
      </c>
      <c r="B2625">
        <v>1238.1099999999999</v>
      </c>
      <c r="C2625">
        <v>1229.32</v>
      </c>
      <c r="D2625">
        <v>1200.27</v>
      </c>
      <c r="E2625">
        <v>761.96400000000006</v>
      </c>
      <c r="F2625">
        <v>0</v>
      </c>
      <c r="G2625" s="9">
        <v>1.8206500000000001E-25</v>
      </c>
      <c r="H2625">
        <v>91152.8</v>
      </c>
      <c r="I2625">
        <v>2128391026</v>
      </c>
    </row>
    <row r="2626" spans="1:25" x14ac:dyDescent="0.25">
      <c r="A2626" t="s">
        <v>202</v>
      </c>
      <c r="B2626">
        <v>1238.54</v>
      </c>
      <c r="C2626">
        <v>1229.67</v>
      </c>
      <c r="D2626">
        <v>1200.04</v>
      </c>
      <c r="E2626">
        <v>762.18499999999995</v>
      </c>
      <c r="F2626">
        <v>0</v>
      </c>
      <c r="G2626" s="9">
        <v>3.2369499999999999E-19</v>
      </c>
      <c r="H2626">
        <v>56001.3</v>
      </c>
      <c r="I2626">
        <v>2128391026</v>
      </c>
    </row>
    <row r="2627" spans="1:25" x14ac:dyDescent="0.25">
      <c r="A2627" t="s">
        <v>202</v>
      </c>
      <c r="B2627">
        <v>1244.08</v>
      </c>
      <c r="C2627">
        <v>1235.44</v>
      </c>
      <c r="D2627">
        <v>1201.05</v>
      </c>
      <c r="E2627">
        <v>762.13900000000001</v>
      </c>
      <c r="F2627">
        <v>0</v>
      </c>
      <c r="G2627" s="9">
        <v>7.3011599999999999E-22</v>
      </c>
      <c r="H2627">
        <v>290029</v>
      </c>
      <c r="I2627">
        <v>2128391026</v>
      </c>
    </row>
    <row r="2628" spans="1:25" x14ac:dyDescent="0.25">
      <c r="A2628" t="s">
        <v>202</v>
      </c>
      <c r="B2628">
        <v>1235.52</v>
      </c>
      <c r="C2628">
        <v>1227.1400000000001</v>
      </c>
      <c r="D2628">
        <v>1200.49</v>
      </c>
      <c r="E2628">
        <v>761.86</v>
      </c>
      <c r="F2628">
        <v>0</v>
      </c>
      <c r="G2628" s="9">
        <v>3.0806500000000001E-22</v>
      </c>
      <c r="H2628">
        <v>50977.3</v>
      </c>
      <c r="I2628">
        <v>2128391026</v>
      </c>
    </row>
    <row r="2629" spans="1:25" x14ac:dyDescent="0.25">
      <c r="A2629" t="s">
        <v>202</v>
      </c>
      <c r="B2629">
        <v>1235.98</v>
      </c>
      <c r="C2629">
        <v>1226.51</v>
      </c>
      <c r="D2629">
        <v>1198.82</v>
      </c>
      <c r="E2629">
        <v>761.95299999999997</v>
      </c>
      <c r="F2629">
        <v>0</v>
      </c>
      <c r="G2629" s="9">
        <v>4.2248999999999999E-21</v>
      </c>
      <c r="H2629">
        <v>158237</v>
      </c>
      <c r="I2629">
        <v>2128391026</v>
      </c>
    </row>
    <row r="2630" spans="1:25" x14ac:dyDescent="0.25">
      <c r="A2630" t="s">
        <v>202</v>
      </c>
      <c r="B2630">
        <v>1233.8</v>
      </c>
      <c r="C2630">
        <v>1225.49</v>
      </c>
      <c r="D2630">
        <v>1199.5899999999999</v>
      </c>
      <c r="E2630">
        <v>762.17100000000005</v>
      </c>
      <c r="F2630">
        <v>0</v>
      </c>
      <c r="G2630" s="9">
        <v>1.3732499999999999E-20</v>
      </c>
      <c r="H2630">
        <v>64473.5</v>
      </c>
      <c r="I2630">
        <v>2128391026</v>
      </c>
    </row>
    <row r="2631" spans="1:25" x14ac:dyDescent="0.25">
      <c r="A2631" t="s">
        <v>202</v>
      </c>
      <c r="B2631">
        <v>1242.6099999999999</v>
      </c>
      <c r="C2631">
        <v>1233.8</v>
      </c>
      <c r="D2631">
        <v>1200.9000000000001</v>
      </c>
      <c r="E2631">
        <v>762.00699999999995</v>
      </c>
      <c r="F2631">
        <v>0</v>
      </c>
      <c r="G2631" s="9">
        <v>5.5288099999999995E-23</v>
      </c>
      <c r="H2631">
        <v>121218</v>
      </c>
      <c r="I2631">
        <v>2128391026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202</v>
      </c>
      <c r="B2632">
        <v>1233.23</v>
      </c>
      <c r="C2632">
        <v>1224.49</v>
      </c>
      <c r="D2632">
        <v>1199.1600000000001</v>
      </c>
      <c r="E2632">
        <v>762.11099999999999</v>
      </c>
      <c r="F2632">
        <v>0</v>
      </c>
      <c r="G2632" s="9">
        <v>2.94336E-22</v>
      </c>
      <c r="H2632">
        <v>135962</v>
      </c>
      <c r="I2632">
        <v>2128391026</v>
      </c>
      <c r="R2632">
        <f>AVERAGE(B2583:B2632)</f>
        <v>1236.5616000000002</v>
      </c>
      <c r="S2632">
        <f>AVERAGE(C2583:C2632)</f>
        <v>1227.7050000000002</v>
      </c>
      <c r="U2632">
        <f>_xlfn.VAR.P(B2583:B2632)</f>
        <v>14.924885439999887</v>
      </c>
      <c r="V2632">
        <f>_xlfn.VAR.P(C2583:C2632)</f>
        <v>14.925777000000021</v>
      </c>
      <c r="X2632">
        <f>1.96*SQRT(U2632)/50</f>
        <v>0.1514403379635737</v>
      </c>
      <c r="Y2632">
        <f>1.96*SQRT(V2632)/50</f>
        <v>0.15144486115177375</v>
      </c>
    </row>
    <row r="2633" spans="1:25" x14ac:dyDescent="0.25">
      <c r="A2633" t="s">
        <v>203</v>
      </c>
      <c r="B2633">
        <v>61922.804700000001</v>
      </c>
      <c r="C2633" t="s">
        <v>37</v>
      </c>
    </row>
    <row r="2634" spans="1:25" x14ac:dyDescent="0.25">
      <c r="A2634" t="s">
        <v>204</v>
      </c>
      <c r="B2634">
        <v>1251.67</v>
      </c>
      <c r="C2634">
        <v>1241.55</v>
      </c>
      <c r="D2634">
        <v>1204.25</v>
      </c>
      <c r="E2634">
        <v>761.048</v>
      </c>
      <c r="F2634">
        <v>0</v>
      </c>
      <c r="G2634" s="9">
        <v>3.1799099999999999E-23</v>
      </c>
      <c r="H2634">
        <v>92796.6</v>
      </c>
      <c r="I2634">
        <v>2128391026</v>
      </c>
    </row>
    <row r="2635" spans="1:25" x14ac:dyDescent="0.25">
      <c r="A2635" t="s">
        <v>204</v>
      </c>
      <c r="B2635">
        <v>1243.1199999999999</v>
      </c>
      <c r="C2635">
        <v>1232.95</v>
      </c>
      <c r="D2635">
        <v>1203.56</v>
      </c>
      <c r="E2635">
        <v>761.12900000000002</v>
      </c>
      <c r="F2635">
        <v>0</v>
      </c>
      <c r="G2635" s="9">
        <v>5.6651000000000004E-22</v>
      </c>
      <c r="H2635">
        <v>111775</v>
      </c>
      <c r="I2635">
        <v>2128391026</v>
      </c>
    </row>
    <row r="2636" spans="1:25" x14ac:dyDescent="0.25">
      <c r="A2636" t="s">
        <v>204</v>
      </c>
      <c r="B2636">
        <v>1245.3399999999999</v>
      </c>
      <c r="C2636">
        <v>1236.3699999999999</v>
      </c>
      <c r="D2636">
        <v>1203.6400000000001</v>
      </c>
      <c r="E2636">
        <v>761.06600000000003</v>
      </c>
      <c r="F2636">
        <v>0</v>
      </c>
      <c r="G2636" s="9">
        <v>1.21497E-21</v>
      </c>
      <c r="H2636">
        <v>54390.9</v>
      </c>
      <c r="I2636">
        <v>2128391026</v>
      </c>
    </row>
    <row r="2637" spans="1:25" x14ac:dyDescent="0.25">
      <c r="A2637" t="s">
        <v>204</v>
      </c>
      <c r="B2637">
        <v>1243.49</v>
      </c>
      <c r="C2637">
        <v>1234.57</v>
      </c>
      <c r="D2637">
        <v>1203.31</v>
      </c>
      <c r="E2637">
        <v>761.11699999999996</v>
      </c>
      <c r="F2637">
        <v>0</v>
      </c>
      <c r="G2637" s="9">
        <v>1.41583E-23</v>
      </c>
      <c r="H2637">
        <v>77772.5</v>
      </c>
      <c r="I2637">
        <v>2128391026</v>
      </c>
    </row>
    <row r="2638" spans="1:25" x14ac:dyDescent="0.25">
      <c r="A2638" t="s">
        <v>204</v>
      </c>
      <c r="B2638">
        <v>1238.32</v>
      </c>
      <c r="C2638">
        <v>1229.68</v>
      </c>
      <c r="D2638">
        <v>1202.78</v>
      </c>
      <c r="E2638">
        <v>761.03499999999997</v>
      </c>
      <c r="F2638">
        <v>0</v>
      </c>
      <c r="G2638" s="9">
        <v>1.54832E-22</v>
      </c>
      <c r="H2638">
        <v>50361.5</v>
      </c>
      <c r="I2638">
        <v>2128391026</v>
      </c>
    </row>
    <row r="2639" spans="1:25" x14ac:dyDescent="0.25">
      <c r="A2639" t="s">
        <v>204</v>
      </c>
      <c r="B2639">
        <v>1244.76</v>
      </c>
      <c r="C2639">
        <v>1235.45</v>
      </c>
      <c r="D2639">
        <v>1202.57</v>
      </c>
      <c r="E2639">
        <v>761.12300000000005</v>
      </c>
      <c r="F2639">
        <v>0</v>
      </c>
      <c r="G2639" s="9">
        <v>2.3233800000000001E-21</v>
      </c>
      <c r="H2639">
        <v>195860</v>
      </c>
      <c r="I2639">
        <v>2128391026</v>
      </c>
    </row>
    <row r="2640" spans="1:25" x14ac:dyDescent="0.25">
      <c r="A2640" t="s">
        <v>204</v>
      </c>
      <c r="B2640">
        <v>1241.3800000000001</v>
      </c>
      <c r="C2640">
        <v>1232.78</v>
      </c>
      <c r="D2640">
        <v>1202.58</v>
      </c>
      <c r="E2640">
        <v>761.09</v>
      </c>
      <c r="F2640">
        <v>0</v>
      </c>
      <c r="G2640" s="9">
        <v>1.88896E-22</v>
      </c>
      <c r="H2640">
        <v>217541</v>
      </c>
      <c r="I2640">
        <v>2128391026</v>
      </c>
    </row>
    <row r="2641" spans="1:9" x14ac:dyDescent="0.25">
      <c r="A2641" t="s">
        <v>204</v>
      </c>
      <c r="B2641">
        <v>1235.28</v>
      </c>
      <c r="C2641">
        <v>1226.6600000000001</v>
      </c>
      <c r="D2641">
        <v>1200.83</v>
      </c>
      <c r="E2641">
        <v>761.12900000000002</v>
      </c>
      <c r="F2641">
        <v>0</v>
      </c>
      <c r="G2641" s="9">
        <v>9.6227500000000006E-22</v>
      </c>
      <c r="H2641">
        <v>56888.7</v>
      </c>
      <c r="I2641">
        <v>2128391026</v>
      </c>
    </row>
    <row r="2642" spans="1:9" x14ac:dyDescent="0.25">
      <c r="A2642" t="s">
        <v>204</v>
      </c>
      <c r="B2642">
        <v>1239.2</v>
      </c>
      <c r="C2642">
        <v>1230.44</v>
      </c>
      <c r="D2642">
        <v>1201.3</v>
      </c>
      <c r="E2642">
        <v>761.01599999999996</v>
      </c>
      <c r="F2642">
        <v>0</v>
      </c>
      <c r="G2642" s="9">
        <v>4.8458799999999999E-24</v>
      </c>
      <c r="H2642">
        <v>63852.7</v>
      </c>
      <c r="I2642">
        <v>2128391026</v>
      </c>
    </row>
    <row r="2643" spans="1:9" x14ac:dyDescent="0.25">
      <c r="A2643" t="s">
        <v>204</v>
      </c>
      <c r="B2643">
        <v>1235.1199999999999</v>
      </c>
      <c r="C2643">
        <v>1226.56</v>
      </c>
      <c r="D2643">
        <v>1201.7</v>
      </c>
      <c r="E2643">
        <v>761.19100000000003</v>
      </c>
      <c r="F2643">
        <v>0</v>
      </c>
      <c r="G2643" s="9">
        <v>1.42242E-21</v>
      </c>
      <c r="H2643">
        <v>185009</v>
      </c>
      <c r="I2643">
        <v>2128391026</v>
      </c>
    </row>
    <row r="2644" spans="1:9" x14ac:dyDescent="0.25">
      <c r="A2644" t="s">
        <v>204</v>
      </c>
      <c r="B2644">
        <v>1248.05</v>
      </c>
      <c r="C2644">
        <v>1239.3599999999999</v>
      </c>
      <c r="D2644">
        <v>1202.7</v>
      </c>
      <c r="E2644">
        <v>761.13800000000003</v>
      </c>
      <c r="F2644">
        <v>0</v>
      </c>
      <c r="G2644" s="9">
        <v>4.5643400000000001E-21</v>
      </c>
      <c r="H2644">
        <v>433132</v>
      </c>
      <c r="I2644">
        <v>2128391026</v>
      </c>
    </row>
    <row r="2645" spans="1:9" x14ac:dyDescent="0.25">
      <c r="A2645" t="s">
        <v>204</v>
      </c>
      <c r="B2645">
        <v>1241.74</v>
      </c>
      <c r="C2645">
        <v>1233.25</v>
      </c>
      <c r="D2645">
        <v>1203.3900000000001</v>
      </c>
      <c r="E2645">
        <v>761.24</v>
      </c>
      <c r="F2645">
        <v>0</v>
      </c>
      <c r="G2645" s="9">
        <v>1.2783100000000001E-22</v>
      </c>
      <c r="H2645">
        <v>496386</v>
      </c>
      <c r="I2645">
        <v>2128391026</v>
      </c>
    </row>
    <row r="2646" spans="1:9" x14ac:dyDescent="0.25">
      <c r="A2646" t="s">
        <v>204</v>
      </c>
      <c r="B2646">
        <v>1238.79</v>
      </c>
      <c r="C2646">
        <v>1229.96</v>
      </c>
      <c r="D2646">
        <v>1201.92</v>
      </c>
      <c r="E2646">
        <v>761.11599999999999</v>
      </c>
      <c r="F2646">
        <v>0</v>
      </c>
      <c r="G2646" s="9">
        <v>2.0398200000000001E-22</v>
      </c>
      <c r="H2646">
        <v>85427.7</v>
      </c>
      <c r="I2646">
        <v>2128391026</v>
      </c>
    </row>
    <row r="2647" spans="1:9" x14ac:dyDescent="0.25">
      <c r="A2647" t="s">
        <v>204</v>
      </c>
      <c r="B2647">
        <v>1246.04</v>
      </c>
      <c r="C2647">
        <v>1237.1500000000001</v>
      </c>
      <c r="D2647">
        <v>1203.6099999999999</v>
      </c>
      <c r="E2647">
        <v>761.19100000000003</v>
      </c>
      <c r="F2647">
        <v>0</v>
      </c>
      <c r="G2647" s="9">
        <v>3.7019300000000001E-22</v>
      </c>
      <c r="H2647">
        <v>51953.599999999999</v>
      </c>
      <c r="I2647">
        <v>2128391026</v>
      </c>
    </row>
    <row r="2648" spans="1:9" x14ac:dyDescent="0.25">
      <c r="A2648" t="s">
        <v>204</v>
      </c>
      <c r="B2648">
        <v>1240.18</v>
      </c>
      <c r="C2648">
        <v>1230.97</v>
      </c>
      <c r="D2648">
        <v>1204.05</v>
      </c>
      <c r="E2648">
        <v>761.11599999999999</v>
      </c>
      <c r="F2648">
        <v>0</v>
      </c>
      <c r="G2648" s="9">
        <v>9.6009000000000006E-26</v>
      </c>
      <c r="H2648">
        <v>103441</v>
      </c>
      <c r="I2648">
        <v>2128391026</v>
      </c>
    </row>
    <row r="2649" spans="1:9" x14ac:dyDescent="0.25">
      <c r="A2649" t="s">
        <v>204</v>
      </c>
      <c r="B2649">
        <v>1235.9000000000001</v>
      </c>
      <c r="C2649">
        <v>1227.5</v>
      </c>
      <c r="D2649">
        <v>1202.25</v>
      </c>
      <c r="E2649">
        <v>761.16899999999998</v>
      </c>
      <c r="F2649">
        <v>0</v>
      </c>
      <c r="G2649" s="9">
        <v>3.5805800000000002E-22</v>
      </c>
      <c r="H2649">
        <v>322034</v>
      </c>
      <c r="I2649">
        <v>2128391026</v>
      </c>
    </row>
    <row r="2650" spans="1:9" x14ac:dyDescent="0.25">
      <c r="A2650" t="s">
        <v>204</v>
      </c>
      <c r="B2650">
        <v>1243.5899999999999</v>
      </c>
      <c r="C2650">
        <v>1235.1099999999999</v>
      </c>
      <c r="D2650">
        <v>1202.43</v>
      </c>
      <c r="E2650">
        <v>761.13599999999997</v>
      </c>
      <c r="F2650">
        <v>0</v>
      </c>
      <c r="G2650" s="9">
        <v>2.4126900000000001E-22</v>
      </c>
      <c r="H2650">
        <v>63259.1</v>
      </c>
      <c r="I2650">
        <v>2128391026</v>
      </c>
    </row>
    <row r="2651" spans="1:9" x14ac:dyDescent="0.25">
      <c r="A2651" t="s">
        <v>204</v>
      </c>
      <c r="B2651">
        <v>1237.46</v>
      </c>
      <c r="C2651">
        <v>1229.03</v>
      </c>
      <c r="D2651">
        <v>1202.27</v>
      </c>
      <c r="E2651">
        <v>761.21799999999996</v>
      </c>
      <c r="F2651">
        <v>0</v>
      </c>
      <c r="G2651" s="9">
        <v>1.12555E-21</v>
      </c>
      <c r="H2651">
        <v>171840</v>
      </c>
      <c r="I2651">
        <v>2128391026</v>
      </c>
    </row>
    <row r="2652" spans="1:9" x14ac:dyDescent="0.25">
      <c r="A2652" t="s">
        <v>204</v>
      </c>
      <c r="B2652">
        <v>1260.99</v>
      </c>
      <c r="C2652">
        <v>1251.69</v>
      </c>
      <c r="D2652">
        <v>1205.73</v>
      </c>
      <c r="E2652">
        <v>761.21900000000005</v>
      </c>
      <c r="F2652">
        <v>0</v>
      </c>
      <c r="G2652" s="9">
        <v>1.8881600000000002E-21</v>
      </c>
      <c r="H2652">
        <v>101129</v>
      </c>
      <c r="I2652">
        <v>2128391026</v>
      </c>
    </row>
    <row r="2653" spans="1:9" x14ac:dyDescent="0.25">
      <c r="A2653" t="s">
        <v>204</v>
      </c>
      <c r="B2653">
        <v>1253.0999999999999</v>
      </c>
      <c r="C2653">
        <v>1244.1600000000001</v>
      </c>
      <c r="D2653">
        <v>1205.19</v>
      </c>
      <c r="E2653">
        <v>761.32500000000005</v>
      </c>
      <c r="F2653">
        <v>0</v>
      </c>
      <c r="G2653" s="9">
        <v>4.4427000000000004E-22</v>
      </c>
      <c r="H2653">
        <v>103669</v>
      </c>
      <c r="I2653">
        <v>2128391026</v>
      </c>
    </row>
    <row r="2654" spans="1:9" x14ac:dyDescent="0.25">
      <c r="A2654" t="s">
        <v>204</v>
      </c>
      <c r="B2654">
        <v>1255.08</v>
      </c>
      <c r="C2654">
        <v>1246.3499999999999</v>
      </c>
      <c r="D2654">
        <v>1204.4000000000001</v>
      </c>
      <c r="E2654">
        <v>761.18100000000004</v>
      </c>
      <c r="F2654">
        <v>0</v>
      </c>
      <c r="G2654" s="9">
        <v>1.8779300000000001E-23</v>
      </c>
      <c r="H2654">
        <v>320651</v>
      </c>
      <c r="I2654">
        <v>2128391026</v>
      </c>
    </row>
    <row r="2655" spans="1:9" x14ac:dyDescent="0.25">
      <c r="A2655" t="s">
        <v>204</v>
      </c>
      <c r="B2655">
        <v>1251.01</v>
      </c>
      <c r="C2655">
        <v>1242.5999999999999</v>
      </c>
      <c r="D2655">
        <v>1202.23</v>
      </c>
      <c r="E2655">
        <v>761.19100000000003</v>
      </c>
      <c r="F2655">
        <v>0</v>
      </c>
      <c r="G2655" s="9">
        <v>2.8855499999999998E-22</v>
      </c>
      <c r="H2655">
        <v>107382</v>
      </c>
      <c r="I2655">
        <v>2128391026</v>
      </c>
    </row>
    <row r="2656" spans="1:9" x14ac:dyDescent="0.25">
      <c r="A2656" t="s">
        <v>204</v>
      </c>
      <c r="B2656">
        <v>1252.24</v>
      </c>
      <c r="C2656">
        <v>1243.18</v>
      </c>
      <c r="D2656">
        <v>1203.98</v>
      </c>
      <c r="E2656">
        <v>761.07500000000005</v>
      </c>
      <c r="F2656">
        <v>0</v>
      </c>
      <c r="G2656" s="9">
        <v>2.30237E-23</v>
      </c>
      <c r="H2656">
        <v>110236</v>
      </c>
      <c r="I2656">
        <v>2128391026</v>
      </c>
    </row>
    <row r="2657" spans="1:9" x14ac:dyDescent="0.25">
      <c r="A2657" t="s">
        <v>204</v>
      </c>
      <c r="B2657">
        <v>1253.07</v>
      </c>
      <c r="C2657">
        <v>1244.3800000000001</v>
      </c>
      <c r="D2657">
        <v>1204.4100000000001</v>
      </c>
      <c r="E2657">
        <v>761.20100000000002</v>
      </c>
      <c r="F2657">
        <v>0</v>
      </c>
      <c r="G2657" s="9">
        <v>1.01494E-22</v>
      </c>
      <c r="H2657">
        <v>45672.2</v>
      </c>
      <c r="I2657">
        <v>2128391026</v>
      </c>
    </row>
    <row r="2658" spans="1:9" x14ac:dyDescent="0.25">
      <c r="A2658" t="s">
        <v>204</v>
      </c>
      <c r="B2658">
        <v>1251.2</v>
      </c>
      <c r="C2658">
        <v>1242.4000000000001</v>
      </c>
      <c r="D2658">
        <v>1202.72</v>
      </c>
      <c r="E2658">
        <v>761.029</v>
      </c>
      <c r="F2658">
        <v>0</v>
      </c>
      <c r="G2658" s="9">
        <v>8.1462700000000004E-24</v>
      </c>
      <c r="H2658">
        <v>75518.7</v>
      </c>
      <c r="I2658">
        <v>2128391026</v>
      </c>
    </row>
    <row r="2659" spans="1:9" x14ac:dyDescent="0.25">
      <c r="A2659" t="s">
        <v>204</v>
      </c>
      <c r="B2659">
        <v>1256.2</v>
      </c>
      <c r="C2659">
        <v>1247.8399999999999</v>
      </c>
      <c r="D2659">
        <v>1205.8800000000001</v>
      </c>
      <c r="E2659">
        <v>761.27599999999995</v>
      </c>
      <c r="F2659">
        <v>0</v>
      </c>
      <c r="G2659" s="9">
        <v>4.3055100000000005E-22</v>
      </c>
      <c r="H2659">
        <v>81441</v>
      </c>
      <c r="I2659">
        <v>2128391026</v>
      </c>
    </row>
    <row r="2660" spans="1:9" x14ac:dyDescent="0.25">
      <c r="A2660" t="s">
        <v>204</v>
      </c>
      <c r="B2660">
        <v>1253.32</v>
      </c>
      <c r="C2660">
        <v>1244.53</v>
      </c>
      <c r="D2660">
        <v>1205.03</v>
      </c>
      <c r="E2660">
        <v>761.17100000000005</v>
      </c>
      <c r="F2660">
        <v>0</v>
      </c>
      <c r="G2660" s="9">
        <v>2.8253900000000002E-22</v>
      </c>
      <c r="H2660">
        <v>49544.800000000003</v>
      </c>
      <c r="I2660">
        <v>2128391026</v>
      </c>
    </row>
    <row r="2661" spans="1:9" x14ac:dyDescent="0.25">
      <c r="A2661" t="s">
        <v>204</v>
      </c>
      <c r="B2661">
        <v>1251.56</v>
      </c>
      <c r="C2661">
        <v>1242.76</v>
      </c>
      <c r="D2661">
        <v>1203.58</v>
      </c>
      <c r="E2661">
        <v>761.15499999999997</v>
      </c>
      <c r="F2661">
        <v>0</v>
      </c>
      <c r="G2661" s="9">
        <v>1.4443500000000001E-19</v>
      </c>
      <c r="H2661">
        <v>118511</v>
      </c>
      <c r="I2661">
        <v>2128391026</v>
      </c>
    </row>
    <row r="2662" spans="1:9" x14ac:dyDescent="0.25">
      <c r="A2662" t="s">
        <v>204</v>
      </c>
      <c r="B2662">
        <v>1257.1300000000001</v>
      </c>
      <c r="C2662">
        <v>1247.96</v>
      </c>
      <c r="D2662">
        <v>1205.27</v>
      </c>
      <c r="E2662">
        <v>761.10900000000004</v>
      </c>
      <c r="F2662">
        <v>0</v>
      </c>
      <c r="G2662" s="9">
        <v>1.3291399999999999E-23</v>
      </c>
      <c r="H2662">
        <v>58412.3</v>
      </c>
      <c r="I2662">
        <v>2128391026</v>
      </c>
    </row>
    <row r="2663" spans="1:9" x14ac:dyDescent="0.25">
      <c r="A2663" t="s">
        <v>204</v>
      </c>
      <c r="B2663">
        <v>1249.6099999999999</v>
      </c>
      <c r="C2663">
        <v>1240.75</v>
      </c>
      <c r="D2663">
        <v>1203.8699999999999</v>
      </c>
      <c r="E2663">
        <v>761.12900000000002</v>
      </c>
      <c r="F2663">
        <v>0</v>
      </c>
      <c r="G2663" s="9">
        <v>1.19803E-22</v>
      </c>
      <c r="H2663">
        <v>438197</v>
      </c>
      <c r="I2663">
        <v>2128391026</v>
      </c>
    </row>
    <row r="2664" spans="1:9" x14ac:dyDescent="0.25">
      <c r="A2664" t="s">
        <v>204</v>
      </c>
      <c r="B2664">
        <v>1253.3699999999999</v>
      </c>
      <c r="C2664">
        <v>1242.79</v>
      </c>
      <c r="D2664">
        <v>1203.94</v>
      </c>
      <c r="E2664">
        <v>761.14400000000001</v>
      </c>
      <c r="F2664">
        <v>0</v>
      </c>
      <c r="G2664" s="9">
        <v>3.42509E-22</v>
      </c>
      <c r="H2664">
        <v>88246.5</v>
      </c>
      <c r="I2664">
        <v>2128391026</v>
      </c>
    </row>
    <row r="2665" spans="1:9" x14ac:dyDescent="0.25">
      <c r="A2665" t="s">
        <v>204</v>
      </c>
      <c r="B2665">
        <v>1256.9000000000001</v>
      </c>
      <c r="C2665">
        <v>1248.4100000000001</v>
      </c>
      <c r="D2665">
        <v>1206.1300000000001</v>
      </c>
      <c r="E2665">
        <v>761.19100000000003</v>
      </c>
      <c r="F2665">
        <v>0</v>
      </c>
      <c r="G2665" s="9">
        <v>2.0456400000000001E-21</v>
      </c>
      <c r="H2665">
        <v>56398</v>
      </c>
      <c r="I2665">
        <v>2128391026</v>
      </c>
    </row>
    <row r="2666" spans="1:9" x14ac:dyDescent="0.25">
      <c r="A2666" t="s">
        <v>204</v>
      </c>
      <c r="B2666">
        <v>1260.78</v>
      </c>
      <c r="C2666">
        <v>1251.98</v>
      </c>
      <c r="D2666">
        <v>1205.93</v>
      </c>
      <c r="E2666">
        <v>761.16800000000001</v>
      </c>
      <c r="F2666">
        <v>0</v>
      </c>
      <c r="G2666" s="9">
        <v>7.82699E-22</v>
      </c>
      <c r="H2666">
        <v>75526.600000000006</v>
      </c>
      <c r="I2666">
        <v>2128391026</v>
      </c>
    </row>
    <row r="2667" spans="1:9" x14ac:dyDescent="0.25">
      <c r="A2667" t="s">
        <v>204</v>
      </c>
      <c r="B2667">
        <v>1253.18</v>
      </c>
      <c r="C2667">
        <v>1244.25</v>
      </c>
      <c r="D2667">
        <v>1204.8</v>
      </c>
      <c r="E2667">
        <v>761.19100000000003</v>
      </c>
      <c r="F2667">
        <v>0</v>
      </c>
      <c r="G2667" s="9">
        <v>9.5477500000000005E-23</v>
      </c>
      <c r="H2667">
        <v>98334</v>
      </c>
      <c r="I2667">
        <v>2128391026</v>
      </c>
    </row>
    <row r="2668" spans="1:9" x14ac:dyDescent="0.25">
      <c r="A2668" t="s">
        <v>204</v>
      </c>
      <c r="B2668">
        <v>1254.53</v>
      </c>
      <c r="C2668">
        <v>1245.29</v>
      </c>
      <c r="D2668">
        <v>1204.56</v>
      </c>
      <c r="E2668">
        <v>761.15700000000004</v>
      </c>
      <c r="F2668">
        <v>0</v>
      </c>
      <c r="G2668" s="9">
        <v>2.2819400000000001E-21</v>
      </c>
      <c r="H2668">
        <v>82085</v>
      </c>
      <c r="I2668">
        <v>2128391026</v>
      </c>
    </row>
    <row r="2669" spans="1:9" x14ac:dyDescent="0.25">
      <c r="A2669" t="s">
        <v>204</v>
      </c>
      <c r="B2669">
        <v>1252.33</v>
      </c>
      <c r="C2669">
        <v>1243.52</v>
      </c>
      <c r="D2669">
        <v>1203.69</v>
      </c>
      <c r="E2669">
        <v>761.18</v>
      </c>
      <c r="F2669">
        <v>0</v>
      </c>
      <c r="G2669" s="9">
        <v>2.7933500000000002E-21</v>
      </c>
      <c r="H2669">
        <v>112135</v>
      </c>
      <c r="I2669">
        <v>2128391026</v>
      </c>
    </row>
    <row r="2670" spans="1:9" x14ac:dyDescent="0.25">
      <c r="A2670" t="s">
        <v>204</v>
      </c>
      <c r="B2670">
        <v>1252.31</v>
      </c>
      <c r="C2670">
        <v>1243.8499999999999</v>
      </c>
      <c r="D2670">
        <v>1203.08</v>
      </c>
      <c r="E2670">
        <v>761.149</v>
      </c>
      <c r="F2670">
        <v>0</v>
      </c>
      <c r="G2670" s="9">
        <v>5.9684400000000001E-24</v>
      </c>
      <c r="H2670">
        <v>90464.9</v>
      </c>
      <c r="I2670">
        <v>2128391026</v>
      </c>
    </row>
    <row r="2671" spans="1:9" x14ac:dyDescent="0.25">
      <c r="A2671" t="s">
        <v>204</v>
      </c>
      <c r="B2671">
        <v>1258.4000000000001</v>
      </c>
      <c r="C2671">
        <v>1249.6199999999999</v>
      </c>
      <c r="D2671">
        <v>1205.52</v>
      </c>
      <c r="E2671">
        <v>761.255</v>
      </c>
      <c r="F2671">
        <v>0</v>
      </c>
      <c r="G2671" s="9">
        <v>2.3457299999999998E-21</v>
      </c>
      <c r="H2671">
        <v>92248.3</v>
      </c>
      <c r="I2671">
        <v>2128391026</v>
      </c>
    </row>
    <row r="2672" spans="1:9" x14ac:dyDescent="0.25">
      <c r="A2672" t="s">
        <v>204</v>
      </c>
      <c r="B2672">
        <v>1253.69</v>
      </c>
      <c r="C2672">
        <v>1244.82</v>
      </c>
      <c r="D2672">
        <v>1205.3</v>
      </c>
      <c r="E2672">
        <v>761.16300000000001</v>
      </c>
      <c r="F2672">
        <v>0</v>
      </c>
      <c r="G2672" s="9">
        <v>6.6229000000000003E-25</v>
      </c>
      <c r="H2672">
        <v>67634.899999999994</v>
      </c>
      <c r="I2672">
        <v>2128391026</v>
      </c>
    </row>
    <row r="2673" spans="1:25" x14ac:dyDescent="0.25">
      <c r="A2673" t="s">
        <v>204</v>
      </c>
      <c r="B2673">
        <v>1258.8699999999999</v>
      </c>
      <c r="C2673">
        <v>1249.79</v>
      </c>
      <c r="D2673">
        <v>1206.21</v>
      </c>
      <c r="E2673">
        <v>761.13800000000003</v>
      </c>
      <c r="F2673">
        <v>0</v>
      </c>
      <c r="G2673" s="9">
        <v>5.2793499999999995E-22</v>
      </c>
      <c r="H2673">
        <v>69458.2</v>
      </c>
      <c r="I2673">
        <v>2128391026</v>
      </c>
    </row>
    <row r="2674" spans="1:25" x14ac:dyDescent="0.25">
      <c r="A2674" t="s">
        <v>204</v>
      </c>
      <c r="B2674">
        <v>1258.3</v>
      </c>
      <c r="C2674">
        <v>1249.6300000000001</v>
      </c>
      <c r="D2674">
        <v>1205.93</v>
      </c>
      <c r="E2674">
        <v>761.15200000000004</v>
      </c>
      <c r="F2674">
        <v>0</v>
      </c>
      <c r="G2674" s="9">
        <v>1.5287E-22</v>
      </c>
      <c r="H2674">
        <v>139673</v>
      </c>
      <c r="I2674">
        <v>2128391026</v>
      </c>
    </row>
    <row r="2675" spans="1:25" x14ac:dyDescent="0.25">
      <c r="A2675" t="s">
        <v>204</v>
      </c>
      <c r="B2675">
        <v>1255.56</v>
      </c>
      <c r="C2675">
        <v>1246.77</v>
      </c>
      <c r="D2675">
        <v>1206.3399999999999</v>
      </c>
      <c r="E2675">
        <v>761.15</v>
      </c>
      <c r="F2675">
        <v>0</v>
      </c>
      <c r="G2675" s="9">
        <v>1.02907E-20</v>
      </c>
      <c r="H2675">
        <v>103989</v>
      </c>
      <c r="I2675">
        <v>2128391026</v>
      </c>
    </row>
    <row r="2676" spans="1:25" x14ac:dyDescent="0.25">
      <c r="A2676" t="s">
        <v>204</v>
      </c>
      <c r="B2676">
        <v>1252.02</v>
      </c>
      <c r="C2676">
        <v>1243.56</v>
      </c>
      <c r="D2676">
        <v>1203.8800000000001</v>
      </c>
      <c r="E2676">
        <v>761.18200000000002</v>
      </c>
      <c r="F2676">
        <v>0</v>
      </c>
      <c r="G2676" s="9">
        <v>6.5515699999999998E-21</v>
      </c>
      <c r="H2676">
        <v>109673</v>
      </c>
      <c r="I2676">
        <v>2128391026</v>
      </c>
    </row>
    <row r="2677" spans="1:25" x14ac:dyDescent="0.25">
      <c r="A2677" t="s">
        <v>204</v>
      </c>
      <c r="B2677">
        <v>1249.4000000000001</v>
      </c>
      <c r="C2677">
        <v>1240.43</v>
      </c>
      <c r="D2677">
        <v>1202.69</v>
      </c>
      <c r="E2677">
        <v>761.22500000000002</v>
      </c>
      <c r="F2677">
        <v>0</v>
      </c>
      <c r="G2677" s="9">
        <v>1.82402E-22</v>
      </c>
      <c r="H2677">
        <v>152059</v>
      </c>
      <c r="I2677">
        <v>2128391026</v>
      </c>
    </row>
    <row r="2678" spans="1:25" x14ac:dyDescent="0.25">
      <c r="A2678" t="s">
        <v>204</v>
      </c>
      <c r="B2678">
        <v>1251.3399999999999</v>
      </c>
      <c r="C2678">
        <v>1242.3499999999999</v>
      </c>
      <c r="D2678">
        <v>1204.8800000000001</v>
      </c>
      <c r="E2678">
        <v>761.13300000000004</v>
      </c>
      <c r="F2678">
        <v>0</v>
      </c>
      <c r="G2678" s="9">
        <v>2.6332299999999998E-22</v>
      </c>
      <c r="H2678">
        <v>670482</v>
      </c>
      <c r="I2678">
        <v>2128391026</v>
      </c>
    </row>
    <row r="2679" spans="1:25" x14ac:dyDescent="0.25">
      <c r="A2679" t="s">
        <v>204</v>
      </c>
      <c r="B2679">
        <v>1260.8</v>
      </c>
      <c r="C2679">
        <v>1252.06</v>
      </c>
      <c r="D2679">
        <v>1207.33</v>
      </c>
      <c r="E2679">
        <v>761.29</v>
      </c>
      <c r="F2679">
        <v>0</v>
      </c>
      <c r="G2679" s="9">
        <v>1.2224499999999999E-22</v>
      </c>
      <c r="H2679">
        <v>319506</v>
      </c>
      <c r="I2679">
        <v>2128391026</v>
      </c>
    </row>
    <row r="2680" spans="1:25" x14ac:dyDescent="0.25">
      <c r="A2680" t="s">
        <v>204</v>
      </c>
      <c r="B2680">
        <v>1255.67</v>
      </c>
      <c r="C2680">
        <v>1246.3900000000001</v>
      </c>
      <c r="D2680">
        <v>1205.4000000000001</v>
      </c>
      <c r="E2680">
        <v>761.16</v>
      </c>
      <c r="F2680">
        <v>0</v>
      </c>
      <c r="G2680" s="9">
        <v>1.26159E-21</v>
      </c>
      <c r="H2680">
        <v>123174</v>
      </c>
      <c r="I2680">
        <v>2128391026</v>
      </c>
    </row>
    <row r="2681" spans="1:25" x14ac:dyDescent="0.25">
      <c r="A2681" t="s">
        <v>204</v>
      </c>
      <c r="B2681">
        <v>1254.32</v>
      </c>
      <c r="C2681">
        <v>1245.69</v>
      </c>
      <c r="D2681">
        <v>1204.33</v>
      </c>
      <c r="E2681">
        <v>761.23800000000006</v>
      </c>
      <c r="F2681">
        <v>0</v>
      </c>
      <c r="G2681" s="9">
        <v>3.8225900000000003E-24</v>
      </c>
      <c r="H2681">
        <v>268216</v>
      </c>
      <c r="I2681">
        <v>2128391026</v>
      </c>
    </row>
    <row r="2682" spans="1:25" x14ac:dyDescent="0.25">
      <c r="A2682" t="s">
        <v>204</v>
      </c>
      <c r="B2682">
        <v>1246.57</v>
      </c>
      <c r="C2682">
        <v>1237.71</v>
      </c>
      <c r="D2682">
        <v>1203.9000000000001</v>
      </c>
      <c r="E2682">
        <v>761.18299999999999</v>
      </c>
      <c r="F2682">
        <v>0</v>
      </c>
      <c r="G2682" s="9">
        <v>1.4503399999999999E-20</v>
      </c>
      <c r="H2682">
        <v>80097.600000000006</v>
      </c>
      <c r="I2682">
        <v>2128391026</v>
      </c>
    </row>
    <row r="2683" spans="1:25" x14ac:dyDescent="0.25">
      <c r="A2683" t="s">
        <v>204</v>
      </c>
      <c r="B2683">
        <v>1264.95</v>
      </c>
      <c r="C2683">
        <v>1253.52</v>
      </c>
      <c r="D2683">
        <v>1205.9100000000001</v>
      </c>
      <c r="E2683">
        <v>761.22299999999996</v>
      </c>
      <c r="F2683">
        <v>0</v>
      </c>
      <c r="G2683" s="9">
        <v>6.3840100000000002E-21</v>
      </c>
      <c r="H2683">
        <v>115939</v>
      </c>
      <c r="I2683">
        <v>2128391026</v>
      </c>
    </row>
    <row r="2684" spans="1:25" x14ac:dyDescent="0.25">
      <c r="A2684" t="s">
        <v>204</v>
      </c>
      <c r="B2684">
        <v>1249.48</v>
      </c>
      <c r="C2684">
        <v>1240</v>
      </c>
      <c r="D2684">
        <v>1202.8399999999999</v>
      </c>
      <c r="E2684">
        <v>761.18499999999995</v>
      </c>
      <c r="F2684">
        <v>0</v>
      </c>
      <c r="G2684" s="9">
        <v>1.0613299999999999E-23</v>
      </c>
      <c r="H2684">
        <v>180982</v>
      </c>
      <c r="I2684">
        <v>2128391026</v>
      </c>
    </row>
    <row r="2685" spans="1:25" x14ac:dyDescent="0.25">
      <c r="A2685" t="s">
        <v>204</v>
      </c>
      <c r="B2685">
        <v>1251.67</v>
      </c>
      <c r="C2685">
        <v>1242.3399999999999</v>
      </c>
      <c r="D2685">
        <v>1204.9100000000001</v>
      </c>
      <c r="E2685">
        <v>761.15</v>
      </c>
      <c r="F2685">
        <v>0</v>
      </c>
      <c r="G2685" s="9">
        <v>5.8348700000000001E-24</v>
      </c>
      <c r="H2685">
        <v>95447.9</v>
      </c>
      <c r="I2685">
        <v>2128391026</v>
      </c>
    </row>
    <row r="2686" spans="1:25" x14ac:dyDescent="0.25">
      <c r="A2686" t="s">
        <v>204</v>
      </c>
      <c r="B2686">
        <v>1258.6500000000001</v>
      </c>
      <c r="C2686">
        <v>1249.02</v>
      </c>
      <c r="D2686">
        <v>1204.81</v>
      </c>
      <c r="E2686">
        <v>761.096</v>
      </c>
      <c r="F2686">
        <v>0</v>
      </c>
      <c r="G2686" s="9">
        <v>6.1155800000000001E-21</v>
      </c>
      <c r="H2686">
        <v>126712</v>
      </c>
      <c r="I2686">
        <v>2128391026</v>
      </c>
    </row>
    <row r="2687" spans="1:25" x14ac:dyDescent="0.25">
      <c r="A2687" t="s">
        <v>204</v>
      </c>
      <c r="B2687">
        <v>1247.74</v>
      </c>
      <c r="C2687">
        <v>1237.82</v>
      </c>
      <c r="D2687">
        <v>1203.17</v>
      </c>
      <c r="E2687">
        <v>761.28599999999994</v>
      </c>
      <c r="F2687">
        <v>0</v>
      </c>
      <c r="G2687" s="9">
        <v>7.4059600000000005E-23</v>
      </c>
      <c r="H2687">
        <v>98083.5</v>
      </c>
      <c r="I2687">
        <v>2128391026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204</v>
      </c>
      <c r="B2688">
        <v>1257.5</v>
      </c>
      <c r="C2688">
        <v>1248.3399999999999</v>
      </c>
      <c r="D2688">
        <v>1205.55</v>
      </c>
      <c r="E2688">
        <v>761.17600000000004</v>
      </c>
      <c r="F2688">
        <v>0</v>
      </c>
      <c r="G2688" s="9">
        <v>2.0616899999999998E-21</v>
      </c>
      <c r="H2688">
        <v>82489.2</v>
      </c>
      <c r="I2688">
        <v>2128391026</v>
      </c>
      <c r="R2688">
        <f>AVERAGE(B2639:B2688)</f>
        <v>1250.8066000000001</v>
      </c>
      <c r="S2688">
        <f>AVERAGE(C2639:C2688)</f>
        <v>1241.8553999999995</v>
      </c>
      <c r="U2688">
        <f>_xlfn.VAR.P(B2639:B2688)</f>
        <v>52.686618440000011</v>
      </c>
      <c r="V2688">
        <f>_xlfn.VAR.P(C2639:C2688)</f>
        <v>50.179032839999934</v>
      </c>
      <c r="X2688">
        <f>1.96*SQRT(U2688)/50</f>
        <v>0.28453534992974355</v>
      </c>
      <c r="Y2688">
        <f>1.96*SQRT(V2688)/50</f>
        <v>0.27768166850416592</v>
      </c>
    </row>
    <row r="2689" spans="1:3" x14ac:dyDescent="0.25">
      <c r="A2689" t="s">
        <v>205</v>
      </c>
      <c r="B2689">
        <v>62636.5245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52" zoomScale="160" zoomScaleNormal="160" workbookViewId="0">
      <selection activeCell="C65" sqref="C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-2524.2526170000001</v>
      </c>
      <c r="F3">
        <f ca="1">OFFSET('168p stat'!$H$1,A3*20,0)-OFFSET('168p stat'!$K$1,A3*20,0)</f>
        <v>27.033104999999978</v>
      </c>
      <c r="G3">
        <f ca="1">OFFSET('168p stat'!$K$1,A3*20,0)-OFFSET('168p stat'!$N$1,A3*20,0)</f>
        <v>2142.6113290000003</v>
      </c>
      <c r="H3">
        <f ca="1">OFFSET('168p stat'!$N$1,A3*20,0)</f>
        <v>354.608183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42.353689000000003</v>
      </c>
      <c r="G4" s="5">
        <f ca="1">OFFSET('168p stat'!$K$1,A4*20,1)</f>
        <v>43.193240000000003</v>
      </c>
      <c r="H4" s="5">
        <f ca="1">OFFSET('168p stat'!$N$1,A4*20,1)</f>
        <v>0.18745400000000001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-899.13745100000006</v>
      </c>
      <c r="F7">
        <f ca="1">OFFSET('168p stat'!$H$1,A7*20,0)-OFFSET('168p stat'!$K$1,A7*20,0)</f>
        <v>26.163359000000014</v>
      </c>
      <c r="G7">
        <f ca="1">OFFSET('168p stat'!$K$1,A7*20,0)-OFFSET('168p stat'!$N$1,A7*20,0)</f>
        <v>517.84830000000011</v>
      </c>
      <c r="H7">
        <f ca="1">OFFSET('168p stat'!$N$1,A7*20,0)</f>
        <v>355.12579199999999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1.580565</v>
      </c>
      <c r="G8" s="5">
        <f ca="1">OFFSET('168p stat'!$K$1,A8*20,1)</f>
        <v>2.977E-3</v>
      </c>
      <c r="H8" s="5">
        <f ca="1">OFFSET('168p stat'!$N$1,A8*20,1)</f>
        <v>2.7500000000000002E-4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-1211.5383790000001</v>
      </c>
      <c r="F9">
        <f ca="1">OFFSET('168p stat'!$H$1,A9*20,0)-OFFSET('168p stat'!$K$1,A9*20,0)</f>
        <v>23.335156000000097</v>
      </c>
      <c r="G9">
        <f ca="1">OFFSET('168p stat'!$K$1,A9*20,0)-OFFSET('168p stat'!$N$1,A9*20,0)</f>
        <v>768.86493599999994</v>
      </c>
      <c r="H9">
        <f ca="1">OFFSET('168p stat'!$N$1,A9*20,0)</f>
        <v>419.33828699999998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19.061164000000002</v>
      </c>
      <c r="G10" s="5">
        <f ca="1">OFFSET('168p stat'!$K$1,A10*20,1)</f>
        <v>7.8072480000000004</v>
      </c>
      <c r="H10" s="5">
        <f ca="1">OFFSET('168p stat'!$N$1,A10*20,1)</f>
        <v>1.2961339999999999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-1211.8052049999999</v>
      </c>
      <c r="F11">
        <f ca="1">OFFSET('168p stat'!$H$1,A11*20,0)-OFFSET('168p stat'!$K$1,A11*20,0)</f>
        <v>25.886813999999958</v>
      </c>
      <c r="G11">
        <f ca="1">OFFSET('168p stat'!$K$1,A11*20,0)-OFFSET('168p stat'!$N$1,A11*20,0)</f>
        <v>766.960779</v>
      </c>
      <c r="H11">
        <f ca="1">OFFSET('168p stat'!$N$1,A11*20,0)</f>
        <v>418.95761199999998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3.770006</v>
      </c>
      <c r="G12" s="5">
        <f ca="1">OFFSET('168p stat'!$K$1,A12*20,1)</f>
        <v>0.30057699999999998</v>
      </c>
      <c r="H12" s="5">
        <f ca="1">OFFSET('168p stat'!$N$1,A12*20,1)</f>
        <v>0.30288999999999999</v>
      </c>
    </row>
    <row r="13" spans="1:8" x14ac:dyDescent="0.25">
      <c r="A13">
        <v>6</v>
      </c>
      <c r="B13" s="2"/>
      <c r="C13" t="str">
        <f ca="1">OFFSET('168p stat'!$A$1,A13*20,0)</f>
        <v>CUDA ant par global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-1221.9581539999999</v>
      </c>
      <c r="F13">
        <f ca="1">OFFSET('168p stat'!$H$1,A13*20,0)-OFFSET('168p stat'!$K$1,A13*20,0)</f>
        <v>25.768640000000005</v>
      </c>
      <c r="G13">
        <f ca="1">OFFSET('168p stat'!$K$1,A13*20,0)-OFFSET('168p stat'!$N$1,A13*20,0)</f>
        <v>777.28883199999996</v>
      </c>
      <c r="H13">
        <f ca="1">OFFSET('168p stat'!$N$1,A13*20,0)</f>
        <v>418.90068200000002</v>
      </c>
    </row>
    <row r="14" spans="1:8" x14ac:dyDescent="0.25">
      <c r="A14">
        <v>6</v>
      </c>
      <c r="B14" s="2"/>
      <c r="C14" t="str">
        <f ca="1">OFFSET('168p stat'!$A$1,A14*20,0)</f>
        <v>CUDA ant par global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1.6150880000000001</v>
      </c>
      <c r="G14" s="5">
        <f ca="1">OFFSET('168p stat'!$K$1,A14*20,1)</f>
        <v>0.50996300000000006</v>
      </c>
      <c r="H14" s="5">
        <f ca="1">OFFSET('168p stat'!$N$1,A14*20,1)</f>
        <v>0.49004999999999999</v>
      </c>
    </row>
    <row r="15" spans="1:8" x14ac:dyDescent="0.25">
      <c r="A15">
        <v>7</v>
      </c>
      <c r="C15" t="str">
        <f ca="1">OFFSET('168p stat'!$A$1,A15*20,0)</f>
        <v>CUDA ant non hash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-1037.3100219999999</v>
      </c>
      <c r="F15">
        <f ca="1">OFFSET('168p stat'!$H$1,A15*20,0)-OFFSET('168p stat'!$K$1,A15*20,0)</f>
        <v>25.20737199999985</v>
      </c>
      <c r="G15">
        <f ca="1">OFFSET('168p stat'!$K$1,A15*20,0)-OFFSET('168p stat'!$N$1,A15*20,0)</f>
        <v>593.56168600000001</v>
      </c>
      <c r="H15">
        <f ca="1">OFFSET('168p stat'!$N$1,A15*20,0)</f>
        <v>418.54096399999997</v>
      </c>
    </row>
    <row r="16" spans="1:8" x14ac:dyDescent="0.25">
      <c r="A16">
        <v>7</v>
      </c>
      <c r="C16" t="str">
        <f ca="1">OFFSET('168p stat'!$A$1,A16*20,0)</f>
        <v>CUDA ant non hash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1.453449</v>
      </c>
      <c r="G16" s="5">
        <f ca="1">OFFSET('168p stat'!$K$1,A16*20,1)</f>
        <v>0.52357699999999996</v>
      </c>
      <c r="H16" s="5">
        <f ca="1">OFFSET('168p stat'!$N$1,A16*20,1)</f>
        <v>0.50590199999999996</v>
      </c>
    </row>
    <row r="17" spans="1:12" x14ac:dyDescent="0.25">
      <c r="A17">
        <v>8</v>
      </c>
      <c r="C17" t="str">
        <f ca="1">OFFSET('168p stat'!$A$1,A17*20,0)</f>
        <v>CUDA ant add CPU Time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-968.76759600000003</v>
      </c>
      <c r="F17">
        <f ca="1">OFFSET('168p stat'!$H$1,A17*20,0)-OFFSET('168p stat'!$K$1,A17*20,0)</f>
        <v>2.5372630000000527</v>
      </c>
      <c r="G17">
        <f ca="1">OFFSET('168p stat'!$K$1,A17*20,0)-OFFSET('168p stat'!$N$1,A17*20,0)</f>
        <v>822.87017300000002</v>
      </c>
      <c r="H17">
        <f ca="1">OFFSET('168p stat'!$N$1,A17*20,0)</f>
        <v>143.36016000000001</v>
      </c>
    </row>
    <row r="18" spans="1:12" x14ac:dyDescent="0.25">
      <c r="A18">
        <v>8</v>
      </c>
      <c r="C18" t="str">
        <f ca="1">OFFSET('168p stat'!$A$1,A18*20,0)</f>
        <v>CUDA ant add CPU Time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83.354162000000002</v>
      </c>
      <c r="G18" s="5">
        <f ca="1">OFFSET('168p stat'!$K$1,A18*20,1)</f>
        <v>70.008319999999998</v>
      </c>
      <c r="H18" s="5">
        <f ca="1">OFFSET('168p stat'!$N$1,A18*20,1)</f>
        <v>0.93246799999999996</v>
      </c>
    </row>
    <row r="19" spans="1:12" x14ac:dyDescent="0.25">
      <c r="A19">
        <v>9</v>
      </c>
      <c r="C19" t="str">
        <f ca="1">OFFSET('168p stat'!$A$1,A19*20,0)</f>
        <v>CUDA ant add CPU Time global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-980.15690199999995</v>
      </c>
      <c r="F19">
        <f ca="1">OFFSET('168p stat'!$H$1,A19*20,0)-OFFSET('168p stat'!$K$1,A19*20,0)</f>
        <v>2.7573829999998907</v>
      </c>
      <c r="G19">
        <f ca="1">OFFSET('168p stat'!$K$1,A19*20,0)-OFFSET('168p stat'!$N$1,A19*20,0)</f>
        <v>835.15500100000008</v>
      </c>
      <c r="H19">
        <f ca="1">OFFSET('168p stat'!$N$1,A19*20,0)</f>
        <v>142.244518</v>
      </c>
    </row>
    <row r="20" spans="1:12" x14ac:dyDescent="0.25">
      <c r="A20">
        <v>9</v>
      </c>
      <c r="C20" t="str">
        <f ca="1">OFFSET('168p stat'!$A$1,A20*20,0)</f>
        <v>CUDA ant add CPU Time global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80.523880000000005</v>
      </c>
      <c r="G20" s="5">
        <f ca="1">OFFSET('168p stat'!$K$1,A20*20,1)</f>
        <v>75.218816000000004</v>
      </c>
      <c r="H20" s="5">
        <f ca="1">OFFSET('168p stat'!$N$1,A20*20,1)</f>
        <v>6.8276620000000001</v>
      </c>
    </row>
    <row r="21" spans="1:12" x14ac:dyDescent="0.25">
      <c r="A21">
        <v>10</v>
      </c>
      <c r="C21" t="str">
        <f ca="1">OFFSET('168p stat'!$A$1,A21*20,0)</f>
        <v>CUDA ant add CPU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0</v>
      </c>
      <c r="F21">
        <f ca="1">OFFSET('168p stat'!$H$1,A21*20,0)-OFFSET('168p stat'!$K$1,A21*20,0)</f>
        <v>0</v>
      </c>
      <c r="G21">
        <f ca="1">OFFSET('168p stat'!$K$1,A21*20,0)-OFFSET('168p stat'!$N$1,A21*20,0)</f>
        <v>0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ant add CPU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0</v>
      </c>
      <c r="G22" s="5">
        <f ca="1">OFFSET('168p stat'!$K$1,A22*20,1)</f>
        <v>0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ant add CPU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-806.8723</v>
      </c>
      <c r="F23">
        <f ca="1">OFFSET('168p stat'!$H$1,A23*20,0)-OFFSET('168p stat'!$K$1,A23*20,0)</f>
        <v>3.6155800000000227</v>
      </c>
      <c r="G23">
        <f ca="1">OFFSET('168p stat'!$K$1,A23*20,0)-OFFSET('168p stat'!$N$1,A23*20,0)</f>
        <v>659.38379999999995</v>
      </c>
      <c r="H23">
        <f ca="1">OFFSET('168p stat'!$N$1,A23*20,0)</f>
        <v>143.87291999999999</v>
      </c>
    </row>
    <row r="24" spans="1:12" x14ac:dyDescent="0.25">
      <c r="A24">
        <v>11</v>
      </c>
      <c r="C24" t="str">
        <f ca="1">OFFSET('168p stat'!$A$1,A24*20,0)</f>
        <v>CUDA ant add CPU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82.416031000000004</v>
      </c>
      <c r="G24" s="5">
        <f ca="1">OFFSET('168p stat'!$K$1,A24*20,1)</f>
        <v>68.011099000000002</v>
      </c>
      <c r="H24" s="5">
        <f ca="1">OFFSET('168p stat'!$N$1,A24*20,1)</f>
        <v>3.0195029999999998</v>
      </c>
    </row>
    <row r="25" spans="1:12" x14ac:dyDescent="0.25">
      <c r="A25">
        <v>12</v>
      </c>
      <c r="C25" t="str">
        <f ca="1">OFFSET('168p stat'!$A$1,A25*20,0)</f>
        <v>CUDA ant add CPU12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-3398.586616</v>
      </c>
      <c r="F25">
        <f ca="1">OFFSET('168p stat'!$H$1,A25*20,0)-OFFSET('168p stat'!$K$1,A25*20,0)</f>
        <v>61.155947000000197</v>
      </c>
      <c r="G25">
        <f ca="1">OFFSET('168p stat'!$K$1,A25*20,0)-OFFSET('168p stat'!$N$1,A25*20,0)</f>
        <v>2188.173648</v>
      </c>
      <c r="H25">
        <f ca="1">OFFSET('168p stat'!$N$1,A25*20,0)</f>
        <v>1149.2570209999999</v>
      </c>
    </row>
    <row r="26" spans="1:12" x14ac:dyDescent="0.25">
      <c r="A26">
        <v>12</v>
      </c>
      <c r="C26" t="str">
        <f ca="1">OFFSET('168p stat'!$A$1,A26*20,0)</f>
        <v>CUDA ant add CPU12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2609.7190970000001</v>
      </c>
      <c r="G26" s="5">
        <f ca="1">OFFSET('168p stat'!$K$1,A26*20,1)</f>
        <v>2408.0641169999999</v>
      </c>
      <c r="H26" s="5">
        <f ca="1">OFFSET('168p stat'!$N$1,A26*20,1)</f>
        <v>276.27003999999999</v>
      </c>
    </row>
    <row r="27" spans="1:12" x14ac:dyDescent="0.25">
      <c r="A27">
        <v>13</v>
      </c>
      <c r="C27" t="str">
        <f ca="1">OFFSET('168p stat'!$A$1,A27*20,0)</f>
        <v>CUDA opt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0</v>
      </c>
      <c r="F27">
        <f ca="1">OFFSET('168p stat'!$H$1,A27*20,0)-OFFSET('168p stat'!$K$1,A27*20,0)</f>
        <v>0</v>
      </c>
      <c r="G27">
        <f ca="1">OFFSET('168p stat'!$K$1,A27*20,0)-OFFSET('168p stat'!$N$1,A27*20,0)</f>
        <v>0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</v>
      </c>
      <c r="G28" s="5">
        <f ca="1">OFFSET('168p stat'!$K$1,A28*20,1)</f>
        <v>0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8.5986000000007152</v>
      </c>
      <c r="E31" s="5">
        <f ca="1">OFFSET('168p trace'!$S$56,(A31-1)*56,0)-OFFSET('168p stat'!$H$1,A31*20,0)</f>
        <v>48.326982999999927</v>
      </c>
      <c r="F31" s="5">
        <f ca="1">OFFSET('168p stat'!$H$1,A31*20,0)-OFFSET('168p stat'!$K$1,A31*20,0)</f>
        <v>27.033104999999978</v>
      </c>
      <c r="G31" s="5">
        <f ca="1">OFFSET('168p stat'!$K$1,A31*20,0)-OFFSET('168p stat'!$N$1,A31*20,0)</f>
        <v>2142.6113290000003</v>
      </c>
      <c r="H31" s="5">
        <f ca="1">OFFSET('168p stat'!$N$1,A31*20,0)</f>
        <v>354.608183</v>
      </c>
      <c r="I31" s="5"/>
      <c r="J31" s="5">
        <f ca="1">SUM(D31:H31)</f>
        <v>2581.1782000000007</v>
      </c>
      <c r="K31" s="10">
        <f ca="1">G31/J31</f>
        <v>0.83009043273339267</v>
      </c>
      <c r="L31">
        <f ca="1">$K$29*POWER(K31,2)*SQRT(G139/(POWER(G31,2)*$L$29)+J139/(POWER(J31,2)*$L$29))</f>
        <v>1.1698416188396388E-3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2580.5773999999997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2580.5773999999997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2.333119999999667</v>
      </c>
      <c r="E33" s="5">
        <f ca="1">OFFSET('168p trace'!$S$56,(A33-1)*56,0)-OFFSET('168p stat'!$H$1,A33*20,0)</f>
        <v>35.024449000000118</v>
      </c>
      <c r="F33" s="5">
        <f ca="1">OFFSET('168p stat'!$H$1,A33*20,0)-OFFSET('168p stat'!$K$1,A33*20,0)</f>
        <v>26.163359000000014</v>
      </c>
      <c r="G33" s="5">
        <f ca="1">OFFSET('168p stat'!$K$1,A33*20,0)-OFFSET('168p stat'!$N$1,A33*20,0)</f>
        <v>517.84830000000011</v>
      </c>
      <c r="H33" s="5">
        <f ca="1">OFFSET('168p stat'!$N$1,A33*20,0)</f>
        <v>355.12579199999999</v>
      </c>
      <c r="I33" s="5"/>
      <c r="J33" s="5">
        <f t="shared" ca="1" si="0"/>
        <v>936.49501999999984</v>
      </c>
      <c r="K33" s="10">
        <f t="shared" ca="1" si="1"/>
        <v>0.55296428591793279</v>
      </c>
      <c r="L33">
        <f ca="1">$K$29*POWER(K33,2)*SQRT(G141/(POWER(G33,2)*$L$29)+J141/(POWER(J33,2)*$L$29))</f>
        <v>8.5035999212562186E-4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8.2280000000005202</v>
      </c>
      <c r="E34" s="5">
        <f ca="1">OFFSET('168p trace'!$S$56,(A34-1)*56,0)-OFFSET('168p stat'!$H$1,A34*20,0)</f>
        <v>31.791020999999546</v>
      </c>
      <c r="F34" s="5">
        <f ca="1">OFFSET('168p stat'!$H$1,A34*20,0)-OFFSET('168p stat'!$K$1,A34*20,0)</f>
        <v>23.335156000000097</v>
      </c>
      <c r="G34" s="5">
        <f ca="1">OFFSET('168p stat'!$K$1,A34*20,0)-OFFSET('168p stat'!$N$1,A34*20,0)</f>
        <v>768.86493599999994</v>
      </c>
      <c r="H34" s="5">
        <f ca="1">OFFSET('168p stat'!$N$1,A34*20,0)</f>
        <v>419.33828699999998</v>
      </c>
      <c r="I34" s="5"/>
      <c r="J34" s="5">
        <f t="shared" ca="1" si="0"/>
        <v>1251.5574000000001</v>
      </c>
      <c r="K34" s="10">
        <f t="shared" ca="1" si="1"/>
        <v>0.61432654706847634</v>
      </c>
      <c r="L34">
        <f ca="1">$K$29*POWER(K34,2)*SQRT(G142/(POWER(G34,2)*$L$29)+J142/(POWER(J34,2)*$L$29))</f>
        <v>1.6985892064970123E-3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8.3010000000001583</v>
      </c>
      <c r="E35" s="5">
        <f ca="1">OFFSET('168p trace'!$S$56,(A35-1)*56,0)-OFFSET('168p stat'!$H$1,A35*20,0)</f>
        <v>35.516994999999952</v>
      </c>
      <c r="F35" s="5">
        <f ca="1">OFFSET('168p stat'!$H$1,A35*20,0)-OFFSET('168p stat'!$K$1,A35*20,0)</f>
        <v>25.886813999999958</v>
      </c>
      <c r="G35" s="5">
        <f ca="1">OFFSET('168p stat'!$K$1,A35*20,0)-OFFSET('168p stat'!$N$1,A35*20,0)</f>
        <v>766.960779</v>
      </c>
      <c r="H35" s="5">
        <f ca="1">OFFSET('168p stat'!$N$1,A35*20,0)</f>
        <v>418.95761199999998</v>
      </c>
      <c r="I35" s="5"/>
      <c r="J35" s="5">
        <f t="shared" ca="1" si="0"/>
        <v>1255.6232</v>
      </c>
      <c r="K35" s="10">
        <f ca="1">E35/J35</f>
        <v>2.8286348165596137E-2</v>
      </c>
      <c r="L35">
        <f ca="1">$K$29*POWER(K35,2)*SQRT(E143/(POWER(E35,2)*$L$29)+J143/(POWER(J35,2)*$L$29))</f>
        <v>5.7060116360427491E-5</v>
      </c>
    </row>
    <row r="36" spans="1:12" x14ac:dyDescent="0.25">
      <c r="A36">
        <v>6</v>
      </c>
      <c r="C36" t="str">
        <f ca="1">OFFSET('168p stat'!$A$1,A36*20,0)</f>
        <v>CUDA ant par global</v>
      </c>
      <c r="D36" s="5">
        <f ca="1">OFFSET('168p trace'!$R$56,(A36-1)*56,0)-OFFSET('168p trace'!$S$56,(A36-1)*56,0)</f>
        <v>8.1291999999998552</v>
      </c>
      <c r="E36" s="5">
        <f ca="1">OFFSET('168p trace'!$S$56,(A36-1)*56,0)-OFFSET('168p stat'!$H$1,A36*20,0)</f>
        <v>35.594446000000062</v>
      </c>
      <c r="F36" s="5">
        <f ca="1">OFFSET('168p stat'!$H$1,A36*20,0)-OFFSET('168p stat'!$K$1,A36*20,0)</f>
        <v>25.768640000000005</v>
      </c>
      <c r="G36" s="5">
        <f ca="1">OFFSET('168p stat'!$K$1,A36*20,0)-OFFSET('168p stat'!$N$1,A36*20,0)</f>
        <v>777.28883199999996</v>
      </c>
      <c r="H36" s="5">
        <f ca="1">OFFSET('168p stat'!$N$1,A36*20,0)</f>
        <v>418.90068200000002</v>
      </c>
      <c r="I36" s="5"/>
      <c r="J36" s="5">
        <f t="shared" ca="1" si="0"/>
        <v>1265.6817999999998</v>
      </c>
      <c r="K36" s="10">
        <f ca="1">E36/J36</f>
        <v>2.8122744595047558E-2</v>
      </c>
      <c r="L36">
        <f ca="1">$K$29*POWER(K36,2)*SQRT(E144/(POWER(E36,2)*$L$29)+J144/(POWER(J36,2)*$L$29))</f>
        <v>2.7106210578656984E-5</v>
      </c>
    </row>
    <row r="37" spans="1:12" x14ac:dyDescent="0.25">
      <c r="A37">
        <v>7</v>
      </c>
      <c r="C37" t="str">
        <f ca="1">OFFSET('168p stat'!$A$1,A37*20,0)</f>
        <v>CUDA ant non hash</v>
      </c>
      <c r="D37" s="5">
        <f ca="1">OFFSET('168p trace'!$R$56,(A37-1)*56,0)-OFFSET('168p trace'!$S$56,(A37-1)*56,0)</f>
        <v>2.2686000000003332</v>
      </c>
      <c r="E37" s="5">
        <f ca="1">OFFSET('168p trace'!$S$56,(A37-1)*56,0)-OFFSET('168p stat'!$H$1,A37*20,0)</f>
        <v>39.749777999999878</v>
      </c>
      <c r="F37" s="5">
        <f ca="1">OFFSET('168p stat'!$H$1,A37*20,0)-OFFSET('168p stat'!$K$1,A37*20,0)</f>
        <v>25.20737199999985</v>
      </c>
      <c r="G37" s="5">
        <f ca="1">OFFSET('168p stat'!$K$1,A37*20,0)-OFFSET('168p stat'!$N$1,A37*20,0)</f>
        <v>593.56168600000001</v>
      </c>
      <c r="H37" s="5">
        <f ca="1">OFFSET('168p stat'!$N$1,A37*20,0)</f>
        <v>418.54096399999997</v>
      </c>
      <c r="I37" s="5"/>
      <c r="J37" s="5">
        <f t="shared" ca="1" si="0"/>
        <v>1079.3284000000001</v>
      </c>
      <c r="K37" s="10">
        <f t="shared" ca="1" si="1"/>
        <v>0.54993613250610285</v>
      </c>
      <c r="L37">
        <f ca="1">$K$29*POWER(K37,2)*SQRT(G145/(POWER(G37,2)*$L$29)+J145/(POWER(J37,2)*$L$29))</f>
        <v>7.1297606908451712E-4</v>
      </c>
    </row>
    <row r="38" spans="1:12" x14ac:dyDescent="0.25">
      <c r="A38">
        <v>8</v>
      </c>
      <c r="C38" t="str">
        <f ca="1">OFFSET('168p stat'!$A$1,A38*20,0)</f>
        <v>CUDA ant add CPU Time</v>
      </c>
      <c r="D38" s="5">
        <f ca="1">OFFSET('168p trace'!$R$56,(A38-1)*56,0)-OFFSET('168p trace'!$S$56,(A38-1)*56,0)</f>
        <v>8.0987399999997933</v>
      </c>
      <c r="E38" s="5">
        <f ca="1">OFFSET('168p trace'!$S$56,(A38-1)*56,0)-OFFSET('168p stat'!$H$1,A38*20,0)</f>
        <v>18.058684000000085</v>
      </c>
      <c r="F38" s="5">
        <f ca="1">OFFSET('168p stat'!$H$1,A38*20,0)-OFFSET('168p stat'!$K$1,A38*20,0)</f>
        <v>2.5372630000000527</v>
      </c>
      <c r="G38" s="5">
        <f ca="1">OFFSET('168p stat'!$K$1,A38*20,0)-OFFSET('168p stat'!$N$1,A38*20,0)</f>
        <v>822.87017300000002</v>
      </c>
      <c r="H38" s="5">
        <f ca="1">OFFSET('168p stat'!$N$1,A38*20,0)</f>
        <v>143.36016000000001</v>
      </c>
      <c r="I38" s="5"/>
      <c r="J38" s="5">
        <f t="shared" ca="1" si="0"/>
        <v>994.9250199999999</v>
      </c>
      <c r="K38" s="10"/>
    </row>
    <row r="39" spans="1:12" x14ac:dyDescent="0.25">
      <c r="A39">
        <v>9</v>
      </c>
      <c r="C39" t="str">
        <f ca="1">OFFSET('168p stat'!$A$1,A39*20,0)</f>
        <v>CUDA ant add CPU Time global</v>
      </c>
      <c r="D39" s="5">
        <f ca="1">OFFSET('168p trace'!$R$56,(A39-1)*56,0)-OFFSET('168p trace'!$S$56,(A39-1)*56,0)</f>
        <v>8.0751999999998816</v>
      </c>
      <c r="E39" s="5">
        <f ca="1">OFFSET('168p trace'!$S$56,(A39-1)*56,0)-OFFSET('168p stat'!$H$1,A39*20,0)</f>
        <v>20.983538000000294</v>
      </c>
      <c r="F39" s="5">
        <f ca="1">OFFSET('168p stat'!$H$1,A39*20,0)-OFFSET('168p stat'!$K$1,A39*20,0)</f>
        <v>2.7573829999998907</v>
      </c>
      <c r="G39" s="5">
        <f ca="1">OFFSET('168p stat'!$K$1,A39*20,0)-OFFSET('168p stat'!$N$1,A39*20,0)</f>
        <v>835.15500100000008</v>
      </c>
      <c r="H39" s="5">
        <f ca="1">OFFSET('168p stat'!$N$1,A39*20,0)</f>
        <v>142.244518</v>
      </c>
      <c r="I39" s="5"/>
      <c r="J39" s="5">
        <f t="shared" ca="1" si="0"/>
        <v>1009.2156400000001</v>
      </c>
      <c r="K39" s="10">
        <f t="shared" ca="1" si="1"/>
        <v>0.82752879354901787</v>
      </c>
      <c r="L39">
        <f t="shared" ref="L39:L59" ca="1" si="2">$K$29*POWER(K39,2)*SQRT(G147/(POWER(G39,2)*$L$29)+J147/(POWER(J39,2)*$L$29))</f>
        <v>4.4231398414995632E-3</v>
      </c>
    </row>
    <row r="40" spans="1:12" x14ac:dyDescent="0.25">
      <c r="A40">
        <v>10</v>
      </c>
      <c r="C40" t="str">
        <f ca="1">OFFSET('168p stat'!$A$1,A40*20,0)</f>
        <v>CUDA ant add CPU</v>
      </c>
      <c r="D40" s="5">
        <f ca="1">OFFSET('168p trace'!$R$56,(A40-1)*56,0)-OFFSET('168p trace'!$S$56,(A40-1)*56,0)</f>
        <v>1020.3845999999999</v>
      </c>
      <c r="E40" s="5">
        <f ca="1">OFFSET('168p trace'!$S$56,(A40-1)*56,0)-OFFSET('168p stat'!$H$1,A40*20,0)</f>
        <v>0</v>
      </c>
      <c r="F40" s="5">
        <f ca="1">OFFSET('168p stat'!$H$1,A40*20,0)-OFFSET('168p stat'!$K$1,A40*20,0)</f>
        <v>0</v>
      </c>
      <c r="G40" s="5">
        <f ca="1">OFFSET('168p stat'!$K$1,A40*20,0)-OFFSET('168p stat'!$N$1,A40*20,0)</f>
        <v>0</v>
      </c>
      <c r="H40" s="5">
        <f ca="1">OFFSET('168p stat'!$N$1,A40*20,0)</f>
        <v>0</v>
      </c>
      <c r="I40" s="5"/>
      <c r="J40" s="5">
        <f t="shared" ca="1" si="0"/>
        <v>1020.3845999999999</v>
      </c>
      <c r="K40" s="10">
        <f t="shared" ca="1" si="1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OFFSET('168p stat'!$A$1,A41*20,0)</f>
        <v>CUDA ant add CPU non hash</v>
      </c>
      <c r="D41" s="5">
        <f ca="1">OFFSET('168p trace'!$R$56,(A41-1)*56,0)-OFFSET('168p trace'!$S$56,(A41-1)*56,0)</f>
        <v>2.3180400000007921</v>
      </c>
      <c r="E41" s="5">
        <f ca="1">OFFSET('168p trace'!$S$56,(A41-1)*56,0)-OFFSET('168p stat'!$H$1,A41*20,0)</f>
        <v>23.561199999999644</v>
      </c>
      <c r="F41" s="5">
        <f ca="1">OFFSET('168p stat'!$H$1,A41*20,0)-OFFSET('168p stat'!$K$1,A41*20,0)</f>
        <v>3.6155800000000227</v>
      </c>
      <c r="G41" s="5">
        <f ca="1">OFFSET('168p stat'!$K$1,A41*20,0)-OFFSET('168p stat'!$N$1,A41*20,0)</f>
        <v>659.38379999999995</v>
      </c>
      <c r="H41" s="5">
        <f ca="1">OFFSET('168p stat'!$N$1,A41*20,0)</f>
        <v>143.87291999999999</v>
      </c>
      <c r="I41" s="5"/>
      <c r="J41" s="5">
        <f t="shared" ca="1" si="0"/>
        <v>832.75154000000043</v>
      </c>
      <c r="K41" s="10">
        <f t="shared" ca="1" si="1"/>
        <v>0.79181336608515862</v>
      </c>
      <c r="L41">
        <f t="shared" ca="1" si="2"/>
        <v>5.0432660098375451E-3</v>
      </c>
    </row>
    <row r="42" spans="1:12" x14ac:dyDescent="0.25">
      <c r="A42">
        <v>12</v>
      </c>
      <c r="C42" t="str">
        <f ca="1">OFFSET('168p stat'!$A$1,A42*20,0)</f>
        <v>CUDA ant add CPU12</v>
      </c>
      <c r="D42" s="5">
        <f ca="1">OFFSET('168p trace'!$R$56,(A42-1)*56,0)-OFFSET('168p trace'!$S$56,(A42-1)*56,0)</f>
        <v>52.985000000000127</v>
      </c>
      <c r="E42" s="5">
        <f ca="1">OFFSET('168p trace'!$S$56,(A42-1)*56,0)-OFFSET('168p stat'!$H$1,A42*20,0)</f>
        <v>12.287783999999192</v>
      </c>
      <c r="F42" s="5">
        <f ca="1">OFFSET('168p stat'!$H$1,A42*20,0)-OFFSET('168p stat'!$K$1,A42*20,0)</f>
        <v>61.155947000000197</v>
      </c>
      <c r="G42" s="5">
        <f ca="1">OFFSET('168p stat'!$K$1,A42*20,0)-OFFSET('168p stat'!$N$1,A42*20,0)</f>
        <v>2188.173648</v>
      </c>
      <c r="H42" s="5">
        <f ca="1">OFFSET('168p stat'!$N$1,A42*20,0)</f>
        <v>1149.2570209999999</v>
      </c>
      <c r="I42" s="5"/>
      <c r="J42" s="5">
        <f t="shared" ca="1" si="0"/>
        <v>3463.8593999999994</v>
      </c>
      <c r="K42" s="10">
        <f t="shared" ca="1" si="1"/>
        <v>0.63171549284015405</v>
      </c>
      <c r="L42">
        <f t="shared" ca="1" si="2"/>
        <v>4.2355853891973992E-3</v>
      </c>
    </row>
    <row r="43" spans="1:12" x14ac:dyDescent="0.25">
      <c r="A43">
        <v>13</v>
      </c>
      <c r="C43" t="str">
        <f ca="1">OFFSET('168p stat'!$A$1,A43*20,0)</f>
        <v>CUDA opt</v>
      </c>
      <c r="D43" s="5">
        <f ca="1">OFFSET('168p trace'!$R$56,(A43-1)*56,0)-OFFSET('168p trace'!$S$56,(A43-1)*56,0)</f>
        <v>2554.4914000000008</v>
      </c>
      <c r="E43" s="5">
        <f ca="1">OFFSET('168p trace'!$S$56,(A43-1)*56,0)-OFFSET('168p stat'!$H$1,A43*20,0)</f>
        <v>0</v>
      </c>
      <c r="F43" s="5">
        <f ca="1">OFFSET('168p stat'!$H$1,A43*20,0)-OFFSET('168p stat'!$K$1,A43*20,0)</f>
        <v>0</v>
      </c>
      <c r="G43" s="5">
        <f ca="1">OFFSET('168p stat'!$K$1,A43*20,0)-OFFSET('168p stat'!$N$1,A43*20,0)</f>
        <v>0</v>
      </c>
      <c r="H43" s="5">
        <f ca="1">OFFSET('168p stat'!$N$1,A43*20,0)</f>
        <v>0</v>
      </c>
      <c r="I43" s="5"/>
      <c r="J43" s="5">
        <f t="shared" ca="1" si="0"/>
        <v>2554.4914000000008</v>
      </c>
      <c r="K43" s="10">
        <f t="shared" ca="1" si="1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OFFSET('168p stat'!$A$1,A44*20,0)</f>
        <v>CUDA opt Time</v>
      </c>
      <c r="D44" s="5">
        <f ca="1">OFFSET('168p trace'!$R$56,(A44-1)*56,0)-OFFSET('168p trace'!$S$56,(A44-1)*56,0)</f>
        <v>8.3487999999997555</v>
      </c>
      <c r="E44" s="5">
        <f ca="1">OFFSET('168p trace'!$S$56,(A44-1)*56,0)-OFFSET('168p stat'!$H$1,A44*20,0)</f>
        <v>51.63674200000014</v>
      </c>
      <c r="F44" s="5">
        <f ca="1">OFFSET('168p stat'!$H$1,A44*20,0)-OFFSET('168p stat'!$K$1,A44*20,0)</f>
        <v>379.09343699999999</v>
      </c>
      <c r="G44" s="5">
        <f ca="1">OFFSET('168p stat'!$K$1,A44*20,0)-OFFSET('168p stat'!$N$1,A44*20,0)</f>
        <v>2131.1114210000001</v>
      </c>
      <c r="H44" s="5">
        <f ca="1">OFFSET('168p stat'!$N$1,A44*20,0)</f>
        <v>0</v>
      </c>
      <c r="I44" s="5"/>
      <c r="J44" s="5">
        <f t="shared" ref="J44:J59" ca="1" si="3">SUM(D44:H44)</f>
        <v>2570.1904</v>
      </c>
      <c r="K44" s="10">
        <f t="shared" ref="K44:K59" ca="1" si="4">G44/J44</f>
        <v>0.82916480467750564</v>
      </c>
      <c r="L44">
        <f t="shared" ca="1" si="2"/>
        <v>8.2460430287752584E-4</v>
      </c>
    </row>
    <row r="45" spans="1:12" x14ac:dyDescent="0.25">
      <c r="A45">
        <v>15</v>
      </c>
      <c r="C45" t="str">
        <f ca="1">OFFSET('168p stat'!$A$1,A45*20,0)</f>
        <v>CUDA opt non hash</v>
      </c>
      <c r="D45" s="5">
        <f ca="1">OFFSET('168p trace'!$R$56,(A45-1)*56,0)-OFFSET('168p trace'!$S$56,(A45-1)*56,0)</f>
        <v>2.3801799999998821</v>
      </c>
      <c r="E45" s="5">
        <f ca="1">OFFSET('168p trace'!$S$56,(A45-1)*56,0)-OFFSET('168p stat'!$H$1,A45*20,0)</f>
        <v>35.78857800000003</v>
      </c>
      <c r="F45" s="5">
        <f ca="1">OFFSET('168p stat'!$H$1,A45*20,0)-OFFSET('168p stat'!$K$1,A45*20,0)</f>
        <v>379.32271900000001</v>
      </c>
      <c r="G45" s="5">
        <f ca="1">OFFSET('168p stat'!$K$1,A45*20,0)-OFFSET('168p stat'!$N$1,A45*20,0)</f>
        <v>514.47314300000005</v>
      </c>
      <c r="H45" s="5">
        <f ca="1">OFFSET('168p stat'!$N$1,A45*20,0)</f>
        <v>0</v>
      </c>
      <c r="I45" s="5"/>
      <c r="J45" s="5">
        <f t="shared" ca="1" si="3"/>
        <v>931.96461999999997</v>
      </c>
      <c r="K45" s="10">
        <f t="shared" ca="1" si="4"/>
        <v>0.55203076593186562</v>
      </c>
      <c r="L45">
        <f t="shared" ca="1" si="2"/>
        <v>1.8213487766380718E-3</v>
      </c>
    </row>
    <row r="46" spans="1:12" x14ac:dyDescent="0.25">
      <c r="A46">
        <v>16</v>
      </c>
      <c r="C46" t="str">
        <f ca="1">OFFSET('168p stat'!$A$1,A46*20,0)</f>
        <v>CUDA opt ant</v>
      </c>
      <c r="D46" s="5">
        <f ca="1">OFFSET('168p trace'!$R$56,(A46-1)*56,0)-OFFSET('168p trace'!$S$56,(A46-1)*56,0)</f>
        <v>8.2032000000001517</v>
      </c>
      <c r="E46" s="5">
        <f ca="1">OFFSET('168p trace'!$S$56,(A46-1)*56,0)-OFFSET('168p stat'!$H$1,A46*20,0)</f>
        <v>30.823022000000037</v>
      </c>
      <c r="F46" s="5">
        <f ca="1">OFFSET('168p stat'!$H$1,A46*20,0)-OFFSET('168p stat'!$K$1,A46*20,0)</f>
        <v>437.63541399999986</v>
      </c>
      <c r="G46" s="5">
        <f ca="1">OFFSET('168p stat'!$K$1,A46*20,0)-OFFSET('168p stat'!$N$1,A46*20,0)</f>
        <v>764.57716400000004</v>
      </c>
      <c r="H46" s="5">
        <f ca="1">OFFSET('168p stat'!$N$1,A46*20,0)</f>
        <v>0</v>
      </c>
      <c r="I46" s="5"/>
      <c r="J46" s="5">
        <f t="shared" ca="1" si="3"/>
        <v>1241.2388000000001</v>
      </c>
      <c r="K46" s="10">
        <f t="shared" ca="1" si="4"/>
        <v>0.61597910410148315</v>
      </c>
      <c r="L46">
        <f t="shared" ca="1" si="2"/>
        <v>8.1246455736833263E-4</v>
      </c>
    </row>
    <row r="47" spans="1:12" x14ac:dyDescent="0.25">
      <c r="A47">
        <v>17</v>
      </c>
      <c r="C47" t="str">
        <f ca="1">OFFSET('168p stat'!$A$1,A47*20,0)</f>
        <v>CUDA opt ant non hash</v>
      </c>
      <c r="D47" s="5">
        <f ca="1">OFFSET('168p trace'!$R$56,(A47-1)*56,0)-OFFSET('168p trace'!$S$56,(A47-1)*56,0)</f>
        <v>2.3530000000000655</v>
      </c>
      <c r="E47" s="5">
        <f ca="1">OFFSET('168p trace'!$S$56,(A47-1)*56,0)-OFFSET('168p stat'!$H$1,A47*20,0)</f>
        <v>31.287730000000238</v>
      </c>
      <c r="F47" s="5">
        <f ca="1">OFFSET('168p stat'!$H$1,A47*20,0)-OFFSET('168p stat'!$K$1,A47*20,0)</f>
        <v>437.70353899999998</v>
      </c>
      <c r="G47" s="5">
        <f ca="1">OFFSET('168p stat'!$K$1,A47*20,0)-OFFSET('168p stat'!$N$1,A47*20,0)</f>
        <v>591.60773099999994</v>
      </c>
      <c r="H47" s="5">
        <f ca="1">OFFSET('168p stat'!$N$1,A47*20,0)</f>
        <v>0</v>
      </c>
      <c r="I47" s="5"/>
      <c r="J47" s="5">
        <f t="shared" ca="1" si="3"/>
        <v>1062.9520000000002</v>
      </c>
      <c r="K47" s="10">
        <f t="shared" ca="1" si="4"/>
        <v>0.5565705045947511</v>
      </c>
      <c r="L47">
        <f t="shared" ca="1" si="2"/>
        <v>6.376151928684338E-4</v>
      </c>
    </row>
    <row r="48" spans="1:12" x14ac:dyDescent="0.25">
      <c r="A48">
        <v>18</v>
      </c>
      <c r="C48" t="str">
        <f ca="1">OFFSET('168p stat'!$A$1,A48*20,0)</f>
        <v>CUDA opt ant par</v>
      </c>
      <c r="D48" s="5">
        <f ca="1">OFFSET('168p trace'!$R$56,(A48-1)*56,0)-OFFSET('168p trace'!$S$56,(A48-1)*56,0)</f>
        <v>8.2207999999998265</v>
      </c>
      <c r="E48" s="5">
        <f ca="1">OFFSET('168p trace'!$S$56,(A48-1)*56,0)-OFFSET('168p stat'!$H$1,A48*20,0)</f>
        <v>37.887864000000036</v>
      </c>
      <c r="F48" s="5">
        <f ca="1">OFFSET('168p stat'!$H$1,A48*20,0)-OFFSET('168p stat'!$K$1,A48*20,0)</f>
        <v>441.46175600000015</v>
      </c>
      <c r="G48" s="5">
        <f ca="1">OFFSET('168p stat'!$K$1,A48*20,0)-OFFSET('168p stat'!$N$1,A48*20,0)</f>
        <v>764.51217999999994</v>
      </c>
      <c r="H48" s="5">
        <f ca="1">OFFSET('168p stat'!$N$1,A48*20,0)</f>
        <v>0</v>
      </c>
      <c r="I48" s="5"/>
      <c r="J48" s="5">
        <f t="shared" ca="1" si="3"/>
        <v>1252.0826</v>
      </c>
      <c r="K48" s="10">
        <f t="shared" ca="1" si="4"/>
        <v>0.61059244813401281</v>
      </c>
      <c r="L48">
        <f t="shared" ca="1" si="2"/>
        <v>7.3428636859168312E-4</v>
      </c>
    </row>
    <row r="49" spans="1:12" x14ac:dyDescent="0.25">
      <c r="A49">
        <v>19</v>
      </c>
      <c r="C49" t="str">
        <f ca="1">OFFSET('168p stat'!$A$1,A49*20,0)</f>
        <v>CUDA opt ant par global</v>
      </c>
      <c r="D49" s="5">
        <f ca="1">OFFSET('168p trace'!$R$56,(A49-1)*56,0)-OFFSET('168p trace'!$S$56,(A49-1)*56,0)</f>
        <v>8.3199999999994816</v>
      </c>
      <c r="E49" s="5">
        <f ca="1">OFFSET('168p trace'!$S$56,(A49-1)*56,0)-OFFSET('168p stat'!$H$1,A49*20,0)</f>
        <v>36.100728000000117</v>
      </c>
      <c r="F49" s="5">
        <f ca="1">OFFSET('168p stat'!$H$1,A49*20,0)-OFFSET('168p stat'!$K$1,A49*20,0)</f>
        <v>439.686195</v>
      </c>
      <c r="G49" s="5">
        <f ca="1">OFFSET('168p stat'!$K$1,A49*20,0)-OFFSET('168p stat'!$N$1,A49*20,0)</f>
        <v>771.22527700000001</v>
      </c>
      <c r="H49" s="5">
        <f ca="1">OFFSET('168p stat'!$N$1,A49*20,0)</f>
        <v>0</v>
      </c>
      <c r="I49" s="5"/>
      <c r="J49" s="5">
        <f t="shared" ca="1" si="3"/>
        <v>1255.3321999999996</v>
      </c>
      <c r="K49" s="10">
        <f t="shared" ca="1" si="4"/>
        <v>0.61435951137077516</v>
      </c>
      <c r="L49">
        <f t="shared" ca="1" si="2"/>
        <v>1.0342820759564775E-3</v>
      </c>
    </row>
    <row r="50" spans="1:12" x14ac:dyDescent="0.25">
      <c r="A50">
        <v>20</v>
      </c>
      <c r="C50" t="str">
        <f ca="1">OFFSET('168p stat'!$A$1,A50*20,0)</f>
        <v>CUDA opt_one_GPU</v>
      </c>
      <c r="D50" s="5">
        <f ca="1">OFFSET('168p trace'!$R$56,(A50-1)*56,0)-OFFSET('168p trace'!$S$56,(A50-1)*56,0)</f>
        <v>8.1330000000002656</v>
      </c>
      <c r="E50" s="5">
        <f ca="1">OFFSET('168p trace'!$S$56,(A50-1)*56,0)-OFFSET('168p stat'!$H$1,A50*20,0)</f>
        <v>4010.8973999999989</v>
      </c>
      <c r="F50" s="5">
        <f ca="1">OFFSET('168p stat'!$H$1,A50*20,0)-OFFSET('168p stat'!$K$1,A50*20,0)</f>
        <v>0</v>
      </c>
      <c r="G50" s="5">
        <f ca="1">OFFSET('168p stat'!$K$1,A50*20,0)-OFFSET('168p stat'!$N$1,A50*20,0)</f>
        <v>0</v>
      </c>
      <c r="H50" s="5">
        <f ca="1">OFFSET('168p stat'!$N$1,A50*20,0)</f>
        <v>0</v>
      </c>
      <c r="I50" s="5"/>
      <c r="J50" s="5">
        <f t="shared" ca="1" si="3"/>
        <v>4019.0303999999992</v>
      </c>
      <c r="K50" s="10">
        <f t="shared" ca="1" si="4"/>
        <v>0</v>
      </c>
      <c r="L50" t="e">
        <f t="shared" ca="1" si="2"/>
        <v>#DIV/0!</v>
      </c>
    </row>
    <row r="51" spans="1:12" x14ac:dyDescent="0.25">
      <c r="A51">
        <v>21</v>
      </c>
      <c r="C51" t="str">
        <f ca="1">OFFSET('168p stat'!$A$1,A51*20,0)</f>
        <v>CUDA opt_one_GPU ant</v>
      </c>
      <c r="D51" s="5">
        <f ca="1">OFFSET('168p trace'!$R$56,(A51-1)*56,0)-OFFSET('168p trace'!$S$56,(A51-1)*56,0)</f>
        <v>7.9379999999946449</v>
      </c>
      <c r="E51" s="5">
        <f ca="1">OFFSET('168p trace'!$S$56,(A51-1)*56,0)-OFFSET('168p stat'!$H$1,A51*20,0)</f>
        <v>77289.049999999974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t="shared" ca="1" si="3"/>
        <v>77296.987999999968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CUDA opt_one_GPU ant local</v>
      </c>
      <c r="D52" s="5">
        <f ca="1">OFFSET('168p trace'!$R$56,(A52-1)*56,0)-OFFSET('168p trace'!$S$56,(A52-1)*56,0)</f>
        <v>7.8608000000022002</v>
      </c>
      <c r="E52" s="5">
        <f ca="1">OFFSET('168p trace'!$S$56,(A52-1)*56,0)-OFFSET('168p stat'!$H$1,A52*20,0)</f>
        <v>4218.3131999999987</v>
      </c>
      <c r="F52" s="5">
        <f ca="1">OFFSET('168p stat'!$H$1,A52*20,0)-OFFSET('168p stat'!$K$1,A52*20,0)</f>
        <v>0</v>
      </c>
      <c r="G52" s="5">
        <f ca="1">OFFSET('168p stat'!$K$1,A52*20,0)-OFFSET('168p stat'!$N$1,A52*20,0)</f>
        <v>0</v>
      </c>
      <c r="H52" s="5">
        <f ca="1">OFFSET('168p stat'!$N$1,A52*20,0)</f>
        <v>0</v>
      </c>
      <c r="I52" s="5"/>
      <c r="J52" s="5">
        <f t="shared" ca="1" si="3"/>
        <v>4226.1740000000009</v>
      </c>
      <c r="K52" s="10">
        <f t="shared" ca="1" si="4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OFFSET('168p stat'!$A$1,A53*20,0)</f>
        <v>non CUDA Time</v>
      </c>
      <c r="D53" s="5">
        <f ca="1">OFFSET('168p trace'!$R$56,(A53-1)*56,0)-OFFSET('168p trace'!$S$56,(A53-1)*56,0)</f>
        <v>63.685400000000982</v>
      </c>
      <c r="E53" s="5">
        <f ca="1">OFFSET('168p trace'!$S$56,(A53-1)*56,0)-OFFSET('168p stat'!$H$1,A53*20,0)</f>
        <v>9.2907999999397362E-2</v>
      </c>
      <c r="F53" s="5">
        <f ca="1">OFFSET('168p stat'!$H$1,A53*20,0)-OFFSET('168p stat'!$K$1,A53*20,0)</f>
        <v>3.0128000000001975</v>
      </c>
      <c r="G53" s="5">
        <f ca="1">OFFSET('168p stat'!$K$1,A53*20,0)-OFFSET('168p stat'!$N$1,A53*20,0)</f>
        <v>1880.9107239999998</v>
      </c>
      <c r="H53" s="5">
        <f ca="1">OFFSET('168p stat'!$N$1,A53*20,0)</f>
        <v>131.408568</v>
      </c>
      <c r="I53" s="5"/>
      <c r="J53" s="5">
        <f t="shared" ca="1" si="3"/>
        <v>2079.1104000000005</v>
      </c>
      <c r="K53" s="10">
        <f t="shared" ca="1" si="4"/>
        <v>0.90467092271771588</v>
      </c>
      <c r="L53">
        <f t="shared" ca="1" si="2"/>
        <v>6.0911241082239314E-3</v>
      </c>
    </row>
    <row r="54" spans="1:12" x14ac:dyDescent="0.25">
      <c r="A54">
        <v>24</v>
      </c>
      <c r="C54" t="str">
        <f ca="1">OFFSET('168p stat'!$A$1,A54*20,0)</f>
        <v>non CUDA</v>
      </c>
      <c r="D54" s="5">
        <f ca="1">OFFSET('168p trace'!$R$56,(A54-1)*56,0)-OFFSET('168p trace'!$S$56,(A54-1)*56,0)</f>
        <v>2010.9085999999998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3"/>
        <v>2010.9085999999998</v>
      </c>
      <c r="K54" s="10">
        <f t="shared" ca="1" si="4"/>
        <v>0</v>
      </c>
      <c r="L54" t="e">
        <f t="shared" ca="1" si="2"/>
        <v>#DIV/0!</v>
      </c>
    </row>
    <row r="55" spans="1:12" x14ac:dyDescent="0.25">
      <c r="A55">
        <v>25</v>
      </c>
      <c r="C55" t="str">
        <f ca="1">OFFSET('168p stat'!$A$1,A55*20,0)</f>
        <v>non CUDA non hash</v>
      </c>
      <c r="D55" s="5">
        <f ca="1">OFFSET('168p trace'!$R$56,(A55-1)*56,0)-OFFSET('168p trace'!$S$56,(A55-1)*56,0)</f>
        <v>1.3742000000004282</v>
      </c>
      <c r="E55" s="5">
        <f ca="1">OFFSET('168p trace'!$S$56,(A55-1)*56,0)-OFFSET('168p stat'!$H$1,A55*20,0)</f>
        <v>7.303599999954713E-2</v>
      </c>
      <c r="F55" s="5">
        <f ca="1">OFFSET('168p stat'!$H$1,A55*20,0)-OFFSET('168p stat'!$K$1,A55*20,0)</f>
        <v>2.9234799999999268</v>
      </c>
      <c r="G55" s="5">
        <f ca="1">OFFSET('168p stat'!$K$1,A55*20,0)-OFFSET('168p stat'!$N$1,A55*20,0)</f>
        <v>1676.0909939999999</v>
      </c>
      <c r="H55" s="5">
        <f ca="1">OFFSET('168p stat'!$N$1,A55*20,0)</f>
        <v>131.26788999999999</v>
      </c>
      <c r="I55" s="5"/>
      <c r="J55" s="5">
        <f t="shared" ca="1" si="3"/>
        <v>1811.7295999999999</v>
      </c>
      <c r="K55" s="10">
        <f t="shared" ca="1" si="4"/>
        <v>0.92513308498133495</v>
      </c>
      <c r="L55">
        <f t="shared" ca="1" si="2"/>
        <v>5.8208930605334035E-3</v>
      </c>
    </row>
    <row r="56" spans="1:12" x14ac:dyDescent="0.25">
      <c r="A56">
        <v>26</v>
      </c>
      <c r="C56" t="str">
        <f ca="1">OFFSET('168p stat'!$A$1,A56*20,0)</f>
        <v>Classic ACO</v>
      </c>
      <c r="D56" s="5">
        <f ca="1">OFFSET('168p trace'!$R$56,(A56-1)*56,0)-OFFSET('168p trace'!$S$56,(A56-1)*56,0)</f>
        <v>4810.3439999999864</v>
      </c>
      <c r="E56" s="5">
        <f ca="1">OFFSET('168p trace'!$S$56,(A56-1)*56,0)-OFFSET('168p stat'!$H$1,A56*20,0)</f>
        <v>68.364578000004258</v>
      </c>
      <c r="F56" s="5">
        <f ca="1">OFFSET('168p stat'!$H$1,A56*20,0)-OFFSET('168p stat'!$K$1,A56*20,0)</f>
        <v>7.5748829999974987</v>
      </c>
      <c r="G56" s="5">
        <f ca="1">OFFSET('168p stat'!$K$1,A56*20,0)-OFFSET('168p stat'!$N$1,A56*20,0)</f>
        <v>23539.414554000003</v>
      </c>
      <c r="H56" s="5">
        <f ca="1">OFFSET('168p stat'!$N$1,A56*20,0)</f>
        <v>501.53798499999999</v>
      </c>
      <c r="I56" s="5"/>
      <c r="J56" s="5">
        <f t="shared" ca="1" si="3"/>
        <v>28927.23599999999</v>
      </c>
      <c r="K56" s="10">
        <f t="shared" ca="1" si="4"/>
        <v>0.81374572233586406</v>
      </c>
      <c r="L56">
        <f t="shared" ca="1" si="2"/>
        <v>3.4091004744505981E-3</v>
      </c>
    </row>
    <row r="57" spans="1:12" x14ac:dyDescent="0.25">
      <c r="A57">
        <v>27</v>
      </c>
      <c r="C57" t="str">
        <f ca="1">OFFSET('168p stat'!$A$1,A57*20,0)</f>
        <v>Classic ACO non hash</v>
      </c>
      <c r="D57" s="5">
        <f ca="1">OFFSET('168p trace'!$R$56,(A57-1)*56,0)-OFFSET('168p trace'!$S$56,(A57-1)*56,0)</f>
        <v>2.3839999999981956</v>
      </c>
      <c r="E57" s="5">
        <f ca="1">OFFSET('168p trace'!$S$56,(A57-1)*56,0)-OFFSET('168p stat'!$H$1,A57*20,0)</f>
        <v>54.051016000001255</v>
      </c>
      <c r="F57" s="5">
        <f ca="1">OFFSET('168p stat'!$H$1,A57*20,0)-OFFSET('168p stat'!$K$1,A57*20,0)</f>
        <v>7.5757419999972626</v>
      </c>
      <c r="G57" s="5">
        <f ca="1">OFFSET('168p stat'!$K$1,A57*20,0)-OFFSET('168p stat'!$N$1,A57*20,0)</f>
        <v>23144.136936000003</v>
      </c>
      <c r="H57" s="5">
        <f ca="1">OFFSET('168p stat'!$N$1,A57*20,0)</f>
        <v>501.32630599999999</v>
      </c>
      <c r="I57" s="5"/>
      <c r="J57" s="5">
        <f t="shared" ca="1" si="3"/>
        <v>23709.473999999998</v>
      </c>
      <c r="K57" s="10">
        <f t="shared" ca="1" si="4"/>
        <v>0.97615564714763403</v>
      </c>
      <c r="L57">
        <f t="shared" ca="1" si="2"/>
        <v>2.2133164455608416E-2</v>
      </c>
    </row>
    <row r="58" spans="1:12" x14ac:dyDescent="0.25">
      <c r="A58">
        <v>28</v>
      </c>
      <c r="C58" t="str">
        <f ca="1">OFFSET('168p stat'!$A$1,A58*20,0)</f>
        <v>omp</v>
      </c>
      <c r="D58" s="5">
        <f ca="1">OFFSET('168p trace'!$R$56,(A58-1)*56,0)-OFFSET('168p trace'!$S$56,(A58-1)*56,0)</f>
        <v>63.382000000000517</v>
      </c>
      <c r="E58" s="5">
        <f ca="1">OFFSET('168p trace'!$S$56,(A58-1)*56,0)-OFFSET('168p stat'!$H$1,A58*20,0)</f>
        <v>7.9142000000274493E-2</v>
      </c>
      <c r="F58" s="5">
        <f ca="1">OFFSET('168p stat'!$H$1,A58*20,0)-OFFSET('168p stat'!$K$1,A58*20,0)</f>
        <v>2.9467859999999746</v>
      </c>
      <c r="G58" s="5">
        <f ca="1">OFFSET('168p stat'!$K$1,A58*20,0)-OFFSET('168p stat'!$N$1,A58*20,0)</f>
        <v>1843.7889339999999</v>
      </c>
      <c r="H58" s="5">
        <f ca="1">OFFSET('168p stat'!$N$1,A58*20,0)</f>
        <v>118.10453800000001</v>
      </c>
      <c r="I58" s="5"/>
      <c r="J58" s="5">
        <f t="shared" ca="1" si="3"/>
        <v>2028.3014000000007</v>
      </c>
      <c r="K58" s="10">
        <f t="shared" ca="1" si="4"/>
        <v>0.90903104144186819</v>
      </c>
      <c r="L58">
        <f t="shared" ca="1" si="2"/>
        <v>3.2802806695552441E-3</v>
      </c>
    </row>
    <row r="59" spans="1:12" x14ac:dyDescent="0.25">
      <c r="A59">
        <v>29</v>
      </c>
      <c r="C59" t="str">
        <f ca="1">OFFSET('168p stat'!$A$1,A59*20,0)</f>
        <v>omp non hash</v>
      </c>
      <c r="D59" s="5">
        <f ca="1">OFFSET('168p trace'!$R$56,(A59-1)*56,0)-OFFSET('168p trace'!$S$56,(A59-1)*56,0)</f>
        <v>1.6551999999992404</v>
      </c>
      <c r="E59" s="5">
        <f ca="1">OFFSET('168p trace'!$S$56,(A59-1)*56,0)-OFFSET('168p stat'!$H$1,A59*20,0)</f>
        <v>7.1218000000044412E-2</v>
      </c>
      <c r="F59" s="5">
        <f ca="1">OFFSET('168p stat'!$H$1,A59*20,0)-OFFSET('168p stat'!$K$1,A59*20,0)</f>
        <v>2.8916239999998652</v>
      </c>
      <c r="G59" s="5">
        <f ca="1">OFFSET('168p stat'!$K$1,A59*20,0)-OFFSET('168p stat'!$N$1,A59*20,0)</f>
        <v>1668.7386240000001</v>
      </c>
      <c r="H59" s="5">
        <f ca="1">OFFSET('168p stat'!$N$1,A59*20,0)</f>
        <v>117.776934</v>
      </c>
      <c r="I59" s="5"/>
      <c r="J59" s="5">
        <f t="shared" ca="1" si="3"/>
        <v>1791.1335999999992</v>
      </c>
      <c r="K59" s="10">
        <f t="shared" ca="1" si="4"/>
        <v>0.93166619396788763</v>
      </c>
      <c r="L59">
        <f t="shared" ca="1" si="2"/>
        <v>3.6248843225927404E-3</v>
      </c>
    </row>
    <row r="60" spans="1:12" x14ac:dyDescent="0.25">
      <c r="A60">
        <v>30</v>
      </c>
      <c r="C60" t="str">
        <f ca="1">OFFSET('168p stat'!$A$1,A60*20,0)</f>
        <v>non CUDA transp Time</v>
      </c>
      <c r="D60" s="5">
        <f ca="1">OFFSET('168p trace'!$R$56,(A60-1)*56,0)-OFFSET('168p trace'!$S$56,(A60-1)*56,0)</f>
        <v>64.156399999998939</v>
      </c>
      <c r="E60" s="5">
        <f ca="1">OFFSET('168p trace'!$S$56,(A60-1)*56,0)-OFFSET('168p stat'!$H$1,A60*20,0)</f>
        <v>9.2060000000401487E-2</v>
      </c>
      <c r="F60" s="5">
        <f ca="1">OFFSET('168p stat'!$H$1,A60*20,0)-OFFSET('168p stat'!$K$1,A60*20,0)</f>
        <v>4.1840859999999793</v>
      </c>
      <c r="G60" s="5">
        <f ca="1">OFFSET('168p stat'!$K$1,A60*20,0)-OFFSET('168p stat'!$N$1,A60*20,0)</f>
        <v>1912.132098</v>
      </c>
      <c r="H60" s="5">
        <f ca="1">OFFSET('168p stat'!$N$1,A60*20,0)</f>
        <v>119.14455599999999</v>
      </c>
      <c r="I60" s="5"/>
      <c r="J60" s="5">
        <f t="shared" ref="J60:J80" ca="1" si="5">SUM(D60:H60)</f>
        <v>2099.7091999999993</v>
      </c>
      <c r="K60" s="10">
        <f t="shared" ref="K60:K80" ca="1" si="6">G60/J60</f>
        <v>0.9106651997333729</v>
      </c>
      <c r="L60">
        <f t="shared" ref="L60:L80" ca="1" si="7">$K$29*POWER(K60,2)*SQRT(G168/(POWER(G60,2)*$L$29)+J168/(POWER(J60,2)*$L$29))</f>
        <v>5.8703031168670259E-3</v>
      </c>
    </row>
    <row r="61" spans="1:12" x14ac:dyDescent="0.25">
      <c r="A61">
        <v>31</v>
      </c>
      <c r="C61" t="str">
        <f ca="1">OFFSET('168p stat'!$A$1,A61*20,0)</f>
        <v>non CUDA transp</v>
      </c>
      <c r="D61" s="5">
        <f ca="1">OFFSET('168p trace'!$R$56,(A61-1)*56,0)-OFFSET('168p trace'!$S$56,(A61-1)*56,0)</f>
        <v>1995.6844000000001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1995.6844000000001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 non hash</v>
      </c>
      <c r="D62" s="5">
        <f ca="1">OFFSET('168p trace'!$R$56,(A62-1)*56,0)-OFFSET('168p trace'!$S$56,(A62-1)*56,0)</f>
        <v>1.651199999999335</v>
      </c>
      <c r="E62" s="5">
        <f ca="1">OFFSET('168p trace'!$S$56,(A62-1)*56,0)-OFFSET('168p stat'!$H$1,A62*20,0)</f>
        <v>6.6186000000243439E-2</v>
      </c>
      <c r="F62" s="5">
        <f ca="1">OFFSET('168p stat'!$H$1,A62*20,0)-OFFSET('168p stat'!$K$1,A62*20,0)</f>
        <v>3.5863480000000436</v>
      </c>
      <c r="G62" s="5">
        <f ca="1">OFFSET('168p stat'!$K$1,A62*20,0)-OFFSET('168p stat'!$N$1,A62*20,0)</f>
        <v>1659.859968</v>
      </c>
      <c r="H62" s="5">
        <f ca="1">OFFSET('168p stat'!$N$1,A62*20,0)</f>
        <v>118.136498</v>
      </c>
      <c r="I62" s="5"/>
      <c r="J62" s="5">
        <f t="shared" ca="1" si="5"/>
        <v>1783.3001999999997</v>
      </c>
      <c r="K62" s="10">
        <f t="shared" ca="1" si="6"/>
        <v>0.93077989224697011</v>
      </c>
      <c r="L62">
        <f t="shared" ca="1" si="7"/>
        <v>4.2608326048032752E-3</v>
      </c>
    </row>
    <row r="63" spans="1:12" x14ac:dyDescent="0.25">
      <c r="A63">
        <v>33</v>
      </c>
      <c r="C63" t="str">
        <f ca="1">OFFSET('168p stat'!$A$1,A63*20,0)</f>
        <v>non CUDA transp_AVX Time</v>
      </c>
      <c r="D63" s="5">
        <f ca="1">OFFSET('168p trace'!$R$56,(A63-1)*56,0)-OFFSET('168p trace'!$S$56,(A63-1)*56,0)</f>
        <v>63.766800000000785</v>
      </c>
      <c r="E63" s="5">
        <f ca="1">OFFSET('168p trace'!$S$56,(A63-1)*56,0)-OFFSET('168p stat'!$H$1,A63*20,0)</f>
        <v>8.8377999999465828E-2</v>
      </c>
      <c r="F63" s="5">
        <f ca="1">OFFSET('168p stat'!$H$1,A63*20,0)-OFFSET('168p stat'!$K$1,A63*20,0)</f>
        <v>3.7617920000002414</v>
      </c>
      <c r="G63" s="5">
        <f ca="1">OFFSET('168p stat'!$K$1,A63*20,0)-OFFSET('168p stat'!$N$1,A63*20,0)</f>
        <v>2157.9052259999999</v>
      </c>
      <c r="H63" s="5">
        <f ca="1">OFFSET('168p stat'!$N$1,A63*20,0)</f>
        <v>141.01080400000001</v>
      </c>
      <c r="I63" s="5"/>
      <c r="J63" s="5">
        <f t="shared" ca="1" si="5"/>
        <v>2366.5330000000004</v>
      </c>
      <c r="K63" s="10">
        <f t="shared" ca="1" si="6"/>
        <v>0.91184244039698559</v>
      </c>
      <c r="L63">
        <f t="shared" ca="1" si="7"/>
        <v>2.3885775800446562E-3</v>
      </c>
    </row>
    <row r="64" spans="1:12" x14ac:dyDescent="0.25">
      <c r="A64">
        <v>34</v>
      </c>
      <c r="C64" t="str">
        <f ca="1">OFFSET('168p stat'!$A$1,A64*20,0)</f>
        <v>non CUDA transp_AVX</v>
      </c>
      <c r="D64" s="5">
        <f ca="1">OFFSET('168p trace'!$R$56,(A64-1)*56,0)-OFFSET('168p trace'!$S$56,(A64-1)*56,0)</f>
        <v>2292.4825999999994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2292.4825999999994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non CUDA transp_AVX non hash</v>
      </c>
      <c r="D65" s="5">
        <f ca="1">OFFSET('168p trace'!$R$56,(A65-1)*56,0)-OFFSET('168p trace'!$S$56,(A65-1)*56,0)</f>
        <v>1.6996000000003733</v>
      </c>
      <c r="E65" s="5">
        <f ca="1">OFFSET('168p trace'!$S$56,(A65-1)*56,0)-OFFSET('168p stat'!$H$1,A65*20,0)</f>
        <v>7.6159999999617867E-2</v>
      </c>
      <c r="F65" s="5">
        <f ca="1">OFFSET('168p stat'!$H$1,A65*20,0)-OFFSET('168p stat'!$K$1,A65*20,0)</f>
        <v>3.3699599999999919</v>
      </c>
      <c r="G65" s="5">
        <f ca="1">OFFSET('168p stat'!$K$1,A65*20,0)-OFFSET('168p stat'!$N$1,A65*20,0)</f>
        <v>1934.3498159999999</v>
      </c>
      <c r="H65" s="5">
        <f ca="1">OFFSET('168p stat'!$N$1,A65*20,0)</f>
        <v>141.81286399999999</v>
      </c>
      <c r="I65" s="5"/>
      <c r="J65" s="5">
        <f t="shared" ca="1" si="5"/>
        <v>2081.3083999999999</v>
      </c>
      <c r="K65" s="10">
        <f t="shared" ca="1" si="6"/>
        <v>0.92939125023470814</v>
      </c>
      <c r="L65">
        <f t="shared" ca="1" si="7"/>
        <v>2.3099427460372408E-3</v>
      </c>
    </row>
    <row r="66" spans="1:12" x14ac:dyDescent="0.25">
      <c r="A66">
        <v>36</v>
      </c>
      <c r="C66" t="str">
        <f ca="1">OFFSET('168p stat'!$A$1,A66*20,0)</f>
        <v>non CUDA transp_AVX_OMP Time</v>
      </c>
      <c r="D66" s="5">
        <f ca="1">OFFSET('168p trace'!$R$56,(A66-1)*56,0)-OFFSET('168p trace'!$S$56,(A66-1)*56,0)</f>
        <v>64.076199999999972</v>
      </c>
      <c r="E66" s="5">
        <f ca="1">OFFSET('168p trace'!$S$56,(A66-1)*56,0)-OFFSET('168p stat'!$H$1,A66*20,0)</f>
        <v>9.5159999999850697E-2</v>
      </c>
      <c r="F66" s="5">
        <f ca="1">OFFSET('168p stat'!$H$1,A66*20,0)-OFFSET('168p stat'!$K$1,A66*20,0)</f>
        <v>3.6584859999998116</v>
      </c>
      <c r="G66" s="5">
        <f ca="1">OFFSET('168p stat'!$K$1,A66*20,0)-OFFSET('168p stat'!$N$1,A66*20,0)</f>
        <v>2160.9454620000001</v>
      </c>
      <c r="H66" s="5">
        <f ca="1">OFFSET('168p stat'!$N$1,A66*20,0)</f>
        <v>141.584292</v>
      </c>
      <c r="I66" s="5"/>
      <c r="J66" s="5">
        <f t="shared" ca="1" si="5"/>
        <v>2370.3595999999998</v>
      </c>
      <c r="K66" s="10">
        <f t="shared" ca="1" si="6"/>
        <v>0.91165300910461022</v>
      </c>
      <c r="L66">
        <f t="shared" ca="1" si="7"/>
        <v>3.8120542577577202E-3</v>
      </c>
    </row>
    <row r="67" spans="1:12" x14ac:dyDescent="0.25">
      <c r="A67">
        <v>37</v>
      </c>
      <c r="C67" t="str">
        <f ca="1">OFFSET('168p stat'!$A$1,A67*20,0)</f>
        <v>non CUDA transp_AVX_OMP</v>
      </c>
      <c r="D67" s="5">
        <f ca="1">OFFSET('168p trace'!$R$56,(A67-1)*56,0)-OFFSET('168p trace'!$S$56,(A67-1)*56,0)</f>
        <v>2300.9872000000005</v>
      </c>
      <c r="E67" s="5">
        <f ca="1">OFFSET('168p trace'!$S$56,(A67-1)*56,0)-OFFSET('168p stat'!$H$1,A67*20,0)</f>
        <v>0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5"/>
        <v>2300.9872000000005</v>
      </c>
      <c r="K67" s="10">
        <f t="shared" ca="1" si="6"/>
        <v>0</v>
      </c>
      <c r="L67" t="e">
        <f t="shared" ca="1" si="7"/>
        <v>#DIV/0!</v>
      </c>
    </row>
    <row r="68" spans="1:12" x14ac:dyDescent="0.25">
      <c r="A68">
        <v>38</v>
      </c>
      <c r="C68" t="str">
        <f ca="1">OFFSET('168p stat'!$A$1,A68*20,0)</f>
        <v>non CUDA transp_AVX_OMP non hash</v>
      </c>
      <c r="D68" s="5">
        <f ca="1">OFFSET('168p trace'!$R$56,(A68-1)*56,0)-OFFSET('168p trace'!$S$56,(A68-1)*56,0)</f>
        <v>1.6935999999996056</v>
      </c>
      <c r="E68" s="5">
        <f ca="1">OFFSET('168p trace'!$S$56,(A68-1)*56,0)-OFFSET('168p stat'!$H$1,A68*20,0)</f>
        <v>7.0152000000234693E-2</v>
      </c>
      <c r="F68" s="5">
        <f ca="1">OFFSET('168p stat'!$H$1,A68*20,0)-OFFSET('168p stat'!$K$1,A68*20,0)</f>
        <v>3.2243560000001708</v>
      </c>
      <c r="G68" s="5">
        <f ca="1">OFFSET('168p stat'!$K$1,A68*20,0)-OFFSET('168p stat'!$N$1,A68*20,0)</f>
        <v>1930.7909179999999</v>
      </c>
      <c r="H68" s="5">
        <f ca="1">OFFSET('168p stat'!$N$1,A68*20,0)</f>
        <v>140.76797400000001</v>
      </c>
      <c r="I68" s="5"/>
      <c r="J68" s="5">
        <f t="shared" ca="1" si="5"/>
        <v>2076.547</v>
      </c>
      <c r="K68" s="10">
        <f t="shared" ca="1" si="6"/>
        <v>0.92980843583121398</v>
      </c>
      <c r="L68">
        <f t="shared" ca="1" si="7"/>
        <v>3.0442840608910136E-3</v>
      </c>
    </row>
    <row r="69" spans="1:12" x14ac:dyDescent="0.25">
      <c r="A69">
        <v>39</v>
      </c>
      <c r="C69" t="str">
        <f ca="1">OFFSET('168p stat'!$A$1,A69*20,0)</f>
        <v>CUDA ant add CPU_AVX_transp Time</v>
      </c>
      <c r="D69" s="5">
        <f ca="1">OFFSET('168p trace'!$R$56,(A69-1)*56,0)-OFFSET('168p trace'!$S$56,(A69-1)*56,0)</f>
        <v>8.9650399999993624</v>
      </c>
      <c r="E69" s="5">
        <f ca="1">OFFSET('168p trace'!$S$56,(A69-1)*56,0)-OFFSET('168p stat'!$H$1,A69*20,0)</f>
        <v>24.341377000000307</v>
      </c>
      <c r="F69" s="5">
        <f ca="1">OFFSET('168p stat'!$H$1,A69*20,0)-OFFSET('168p stat'!$K$1,A69*20,0)</f>
        <v>4.4722369999999501</v>
      </c>
      <c r="G69" s="5">
        <f ca="1">OFFSET('168p stat'!$K$1,A69*20,0)-OFFSET('168p stat'!$N$1,A69*20,0)</f>
        <v>845.33030300000007</v>
      </c>
      <c r="H69" s="5">
        <f ca="1">OFFSET('168p stat'!$N$1,A69*20,0)</f>
        <v>140.08664300000001</v>
      </c>
      <c r="I69" s="5"/>
      <c r="J69" s="5">
        <f t="shared" ca="1" si="5"/>
        <v>1023.1955999999997</v>
      </c>
      <c r="K69" s="10">
        <f t="shared" ca="1" si="6"/>
        <v>0.82616686682389984</v>
      </c>
      <c r="L69">
        <f t="shared" ca="1" si="7"/>
        <v>4.4921591459363254E-3</v>
      </c>
    </row>
    <row r="70" spans="1:12" x14ac:dyDescent="0.25">
      <c r="A70">
        <v>40</v>
      </c>
      <c r="C70" t="str">
        <f ca="1">OFFSET('168p stat'!$A$1,A70*20,0)</f>
        <v>CUDA ant add CPU_AVX_transp</v>
      </c>
      <c r="D70" s="5">
        <f ca="1">OFFSET('168p trace'!$R$56,(A70-1)*56,0)-OFFSET('168p trace'!$S$56,(A70-1)*56,0)</f>
        <v>1027.5993999999998</v>
      </c>
      <c r="E70" s="5">
        <f ca="1">OFFSET('168p trace'!$S$56,(A70-1)*56,0)-OFFSET('168p stat'!$H$1,A70*20,0)</f>
        <v>0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>
        <f t="shared" ca="1" si="5"/>
        <v>1027.5993999999998</v>
      </c>
      <c r="K70" s="10">
        <f t="shared" ca="1" si="6"/>
        <v>0</v>
      </c>
      <c r="L70" t="e">
        <f t="shared" ca="1" si="7"/>
        <v>#DIV/0!</v>
      </c>
    </row>
    <row r="71" spans="1:12" x14ac:dyDescent="0.25">
      <c r="A71">
        <v>41</v>
      </c>
      <c r="C71" t="str">
        <f ca="1">OFFSET('168p stat'!$A$1,A71*20,0)</f>
        <v>CUDA ant add CPU_AVX_transp non hash</v>
      </c>
      <c r="D71" s="5">
        <f ca="1">OFFSET('168p trace'!$R$56,(A71-1)*56,0)-OFFSET('168p trace'!$S$56,(A71-1)*56,0)</f>
        <v>2.7241200000003118</v>
      </c>
      <c r="E71" s="5">
        <f ca="1">OFFSET('168p trace'!$S$56,(A71-1)*56,0)-OFFSET('168p stat'!$H$1,A71*20,0)</f>
        <v>24.112632999999846</v>
      </c>
      <c r="F71" s="5">
        <f ca="1">OFFSET('168p stat'!$H$1,A71*20,0)-OFFSET('168p stat'!$K$1,A71*20,0)</f>
        <v>4.6113899999999148</v>
      </c>
      <c r="G71" s="5">
        <f ca="1">OFFSET('168p stat'!$K$1,A71*20,0)-OFFSET('168p stat'!$N$1,A71*20,0)</f>
        <v>668.73357200000009</v>
      </c>
      <c r="H71" s="5">
        <f ca="1">OFFSET('168p stat'!$N$1,A71*20,0)</f>
        <v>138.064865</v>
      </c>
      <c r="I71" s="5"/>
      <c r="J71" s="5">
        <f t="shared" ca="1" si="5"/>
        <v>838.24658000000022</v>
      </c>
      <c r="K71" s="10">
        <f t="shared" ca="1" si="6"/>
        <v>0.79777667807484509</v>
      </c>
      <c r="L71">
        <f t="shared" ca="1" si="7"/>
        <v>6.0221833547131048E-3</v>
      </c>
    </row>
    <row r="72" spans="1:12" x14ac:dyDescent="0.25">
      <c r="A72">
        <v>42</v>
      </c>
      <c r="C72" t="str">
        <f ca="1">OFFSET('168p stat'!$A$1,A72*20,0)</f>
        <v>CUDA Const</v>
      </c>
      <c r="D72" s="5">
        <f ca="1">OFFSET('168p trace'!$R$56,(A72-1)*56,0)-OFFSET('168p trace'!$S$56,(A72-1)*56,0)</f>
        <v>9.3865999999993619</v>
      </c>
      <c r="E72" s="5">
        <f ca="1">OFFSET('168p trace'!$S$56,(A72-1)*56,0)-OFFSET('168p stat'!$H$1,A72*20,0)</f>
        <v>51.415323000000171</v>
      </c>
      <c r="F72" s="5">
        <f ca="1">OFFSET('168p stat'!$H$1,A72*20,0)-OFFSET('168p stat'!$K$1,A72*20,0)</f>
        <v>27.766127999999753</v>
      </c>
      <c r="G72" s="5">
        <f ca="1">OFFSET('168p stat'!$K$1,A72*20,0)-OFFSET('168p stat'!$N$1,A72*20,0)</f>
        <v>2137.7606390000001</v>
      </c>
      <c r="H72" s="5">
        <f ca="1">OFFSET('168p stat'!$N$1,A72*20,0)</f>
        <v>354.46731</v>
      </c>
      <c r="I72" s="5"/>
      <c r="J72" s="5">
        <f t="shared" ca="1" si="5"/>
        <v>2580.7959999999994</v>
      </c>
      <c r="K72" s="10">
        <f t="shared" ca="1" si="6"/>
        <v>0.82833383150004902</v>
      </c>
      <c r="L72">
        <f t="shared" ca="1" si="7"/>
        <v>1.2388659953690667E-3</v>
      </c>
    </row>
    <row r="73" spans="1:12" x14ac:dyDescent="0.25">
      <c r="A73">
        <v>43</v>
      </c>
      <c r="C73" t="str">
        <f ca="1">OFFSET('168p stat'!$A$1,A73*20,0)</f>
        <v>CUDA ant Const</v>
      </c>
      <c r="D73" s="5">
        <f ca="1">OFFSET('168p trace'!$R$56,(A73-1)*56,0)-OFFSET('168p trace'!$S$56,(A73-1)*56,0)</f>
        <v>9.2046000000000276</v>
      </c>
      <c r="E73" s="5">
        <f ca="1">OFFSET('168p trace'!$S$56,(A73-1)*56,0)-OFFSET('168p stat'!$H$1,A73*20,0)</f>
        <v>34.403009999999995</v>
      </c>
      <c r="F73" s="5">
        <f ca="1">OFFSET('168p stat'!$H$1,A73*20,0)-OFFSET('168p stat'!$K$1,A73*20,0)</f>
        <v>23.710554000000002</v>
      </c>
      <c r="G73" s="5">
        <f ca="1">OFFSET('168p stat'!$K$1,A73*20,0)-OFFSET('168p stat'!$N$1,A73*20,0)</f>
        <v>762.12068500000009</v>
      </c>
      <c r="H73" s="5">
        <f ca="1">OFFSET('168p stat'!$N$1,A73*20,0)</f>
        <v>418.45575100000002</v>
      </c>
      <c r="I73" s="5"/>
      <c r="J73" s="5">
        <f t="shared" ca="1" si="5"/>
        <v>1247.8946000000001</v>
      </c>
      <c r="K73" s="10">
        <f t="shared" ca="1" si="6"/>
        <v>0.61072520467674118</v>
      </c>
      <c r="L73">
        <f t="shared" ca="1" si="7"/>
        <v>9.7727872900521323E-4</v>
      </c>
    </row>
    <row r="74" spans="1:12" x14ac:dyDescent="0.25">
      <c r="A74">
        <v>44</v>
      </c>
      <c r="C74" t="str">
        <f ca="1">OFFSET('168p stat'!$A$1,A74*20,0)</f>
        <v>CUDA ant par Const</v>
      </c>
      <c r="D74" s="5">
        <f ca="1">OFFSET('168p trace'!$R$56,(A74-1)*56,0)-OFFSET('168p trace'!$S$56,(A74-1)*56,0)</f>
        <v>9.1054000000010547</v>
      </c>
      <c r="E74" s="5">
        <f ca="1">OFFSET('168p trace'!$S$56,(A74-1)*56,0)-OFFSET('168p stat'!$H$1,A74*20,0)</f>
        <v>32.704005999999254</v>
      </c>
      <c r="F74" s="5">
        <f ca="1">OFFSET('168p stat'!$H$1,A74*20,0)-OFFSET('168p stat'!$K$1,A74*20,0)</f>
        <v>25.063799000000017</v>
      </c>
      <c r="G74" s="5">
        <f ca="1">OFFSET('168p stat'!$K$1,A74*20,0)-OFFSET('168p stat'!$N$1,A74*20,0)</f>
        <v>760.88051500000006</v>
      </c>
      <c r="H74" s="5">
        <f ca="1">OFFSET('168p stat'!$N$1,A74*20,0)</f>
        <v>418.84908000000001</v>
      </c>
      <c r="I74" s="5"/>
      <c r="J74" s="5">
        <f t="shared" ca="1" si="5"/>
        <v>1246.6028000000003</v>
      </c>
      <c r="K74" s="10">
        <f t="shared" ca="1" si="6"/>
        <v>0.61036323277951876</v>
      </c>
      <c r="L74">
        <f t="shared" ca="1" si="7"/>
        <v>9.4079291304121921E-4</v>
      </c>
    </row>
    <row r="75" spans="1:12" x14ac:dyDescent="0.25">
      <c r="A75">
        <v>45</v>
      </c>
      <c r="C75" t="str">
        <f ca="1">OFFSET('168p stat'!$A$1,A75*20,0)</f>
        <v>CUDA ant add CPU Const</v>
      </c>
      <c r="D75" s="5">
        <f ca="1">OFFSET('168p trace'!$R$56,(A75-1)*56,0)-OFFSET('168p trace'!$S$56,(A75-1)*56,0)</f>
        <v>8.8343200000001616</v>
      </c>
      <c r="E75" s="5">
        <f ca="1">OFFSET('168p trace'!$S$56,(A75-1)*56,0)-OFFSET('168p stat'!$H$1,A75*20,0)</f>
        <v>22.623646999999892</v>
      </c>
      <c r="F75" s="5">
        <f ca="1">OFFSET('168p stat'!$H$1,A75*20,0)-OFFSET('168p stat'!$K$1,A75*20,0)</f>
        <v>3.3947220000000016</v>
      </c>
      <c r="G75" s="5">
        <f ca="1">OFFSET('168p stat'!$K$1,A75*20,0)-OFFSET('168p stat'!$N$1,A75*20,0)</f>
        <v>828.29647799999998</v>
      </c>
      <c r="H75" s="5">
        <f ca="1">OFFSET('168p stat'!$N$1,A75*20,0)</f>
        <v>141.865253</v>
      </c>
      <c r="I75" s="5"/>
      <c r="J75" s="5">
        <f t="shared" ca="1" si="5"/>
        <v>1005.01442</v>
      </c>
      <c r="K75" s="10">
        <f t="shared" ca="1" si="6"/>
        <v>0.82416377468494428</v>
      </c>
      <c r="L75">
        <f t="shared" ca="1" si="7"/>
        <v>4.6934841445879566E-3</v>
      </c>
    </row>
    <row r="76" spans="1:12" x14ac:dyDescent="0.25">
      <c r="A76">
        <v>46</v>
      </c>
      <c r="C76" t="str">
        <f ca="1">OFFSET('168p stat'!$A$1,A76*20,0)</f>
        <v>CUDA opt Const</v>
      </c>
      <c r="D76" s="5">
        <f ca="1">OFFSET('168p trace'!$R$56,(A76-1)*56,0)-OFFSET('168p trace'!$S$56,(A76-1)*56,0)</f>
        <v>9.8537999999971362</v>
      </c>
      <c r="E76" s="5">
        <f ca="1">OFFSET('168p trace'!$S$56,(A76-1)*56,0)-OFFSET('168p stat'!$H$1,A76*20,0)</f>
        <v>39.490450999997847</v>
      </c>
      <c r="F76" s="5">
        <f ca="1">OFFSET('168p stat'!$H$1,A76*20,0)-OFFSET('168p stat'!$K$1,A76*20,0)</f>
        <v>19361.311870000001</v>
      </c>
      <c r="G76" s="5">
        <f ca="1">OFFSET('168p stat'!$K$1,A76*20,0)-OFFSET('168p stat'!$N$1,A76*20,0)</f>
        <v>2135.2558789999998</v>
      </c>
      <c r="H76" s="5">
        <f ca="1">OFFSET('168p stat'!$N$1,A76*20,0)</f>
        <v>0</v>
      </c>
      <c r="I76" s="5"/>
      <c r="J76" s="5">
        <f t="shared" ca="1" si="5"/>
        <v>21545.911999999997</v>
      </c>
      <c r="K76" s="10">
        <f t="shared" ca="1" si="6"/>
        <v>9.9102599091651367E-2</v>
      </c>
      <c r="L76">
        <f t="shared" ca="1" si="7"/>
        <v>2.9084935783105302E-2</v>
      </c>
    </row>
    <row r="77" spans="1:12" x14ac:dyDescent="0.25">
      <c r="A77">
        <v>47</v>
      </c>
      <c r="C77" t="str">
        <f ca="1">OFFSET('168p stat'!$A$1,A77*20,0)</f>
        <v>CUDA opt ant Const</v>
      </c>
      <c r="D77" s="5">
        <f ca="1">OFFSET('168p trace'!$R$56,(A77-1)*56,0)-OFFSET('168p trace'!$S$56,(A77-1)*56,0)</f>
        <v>8.8566000000000713</v>
      </c>
      <c r="E77" s="5">
        <f ca="1">OFFSET('168p trace'!$S$56,(A77-1)*56,0)-OFFSET('168p stat'!$H$1,A77*20,0)</f>
        <v>27.602744000000257</v>
      </c>
      <c r="F77" s="5">
        <f ca="1">OFFSET('168p stat'!$H$1,A77*20,0)-OFFSET('168p stat'!$K$1,A77*20,0)</f>
        <v>438.03581299999985</v>
      </c>
      <c r="G77" s="5">
        <f ca="1">OFFSET('168p stat'!$K$1,A77*20,0)-OFFSET('168p stat'!$N$1,A77*20,0)</f>
        <v>762.06644300000005</v>
      </c>
      <c r="H77" s="5">
        <f ca="1">OFFSET('168p stat'!$N$1,A77*20,0)</f>
        <v>0</v>
      </c>
      <c r="I77" s="5"/>
      <c r="J77" s="5">
        <f t="shared" ca="1" si="5"/>
        <v>1236.5616000000002</v>
      </c>
      <c r="K77" s="10">
        <f t="shared" ca="1" si="6"/>
        <v>0.6162785929952862</v>
      </c>
      <c r="L77">
        <f t="shared" ca="1" si="7"/>
        <v>4.7328190499803656E-4</v>
      </c>
    </row>
    <row r="78" spans="1:12" x14ac:dyDescent="0.25">
      <c r="A78">
        <v>48</v>
      </c>
      <c r="C78" t="str">
        <f ca="1">OFFSET('168p stat'!$A$1,A78*20,0)</f>
        <v>CUDA opt ant par Const</v>
      </c>
      <c r="D78" s="5">
        <f ca="1">OFFSET('168p trace'!$R$56,(A78-1)*56,0)-OFFSET('168p trace'!$S$56,(A78-1)*56,0)</f>
        <v>8.9512000000006537</v>
      </c>
      <c r="E78" s="5">
        <f ca="1">OFFSET('168p trace'!$S$56,(A78-1)*56,0)-OFFSET('168p stat'!$H$1,A78*20,0)</f>
        <v>37.7563669999995</v>
      </c>
      <c r="F78" s="5">
        <f ca="1">OFFSET('168p stat'!$H$1,A78*20,0)-OFFSET('168p stat'!$K$1,A78*20,0)</f>
        <v>442.92902099999992</v>
      </c>
      <c r="G78" s="5">
        <f ca="1">OFFSET('168p stat'!$K$1,A78*20,0)-OFFSET('168p stat'!$N$1,A78*20,0)</f>
        <v>761.17001200000004</v>
      </c>
      <c r="H78" s="5">
        <f ca="1">OFFSET('168p stat'!$N$1,A78*20,0)</f>
        <v>0</v>
      </c>
      <c r="I78" s="5"/>
      <c r="J78" s="5">
        <f t="shared" ca="1" si="5"/>
        <v>1250.8066000000001</v>
      </c>
      <c r="K78" s="10">
        <f t="shared" ca="1" si="6"/>
        <v>0.60854332876081718</v>
      </c>
      <c r="L78">
        <f t="shared" ca="1" si="7"/>
        <v>8.4130283210058054E-4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5"/>
        <v>#DIV/0!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5"/>
        <v>#DIV/0!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2581.1782000000007</v>
      </c>
      <c r="E85" s="5">
        <f ca="1">OFFSET('168p trace'!$S$56,(A85-1)*56,0)</f>
        <v>2572.5796</v>
      </c>
      <c r="F85" s="5">
        <f ca="1">OFFSET('168p stat'!$H$1,A85*20,0)</f>
        <v>2524.2526170000001</v>
      </c>
      <c r="G85" s="5">
        <f ca="1">OFFSET('168p stat'!$K$1,A85*20,0)</f>
        <v>2497.2195120000001</v>
      </c>
      <c r="H85" s="5">
        <f ca="1">OFFSET('168p stat'!$N$1,A85*20,0)</f>
        <v>354.608183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2580.5773999999997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936.49501999999984</v>
      </c>
      <c r="E87" s="5">
        <f ca="1">OFFSET('168p trace'!$S$56,(A87-1)*56,0)</f>
        <v>934.16190000000017</v>
      </c>
      <c r="F87" s="5">
        <f ca="1">OFFSET('168p stat'!$H$1,A87*20,0)</f>
        <v>899.13745100000006</v>
      </c>
      <c r="G87" s="5">
        <f ca="1">OFFSET('168p stat'!$K$1,A87*20,0)</f>
        <v>872.97409200000004</v>
      </c>
      <c r="H87" s="5">
        <f ca="1">OFFSET('168p stat'!$N$1,A87*20,0)</f>
        <v>355.12579199999999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1251.5574000000001</v>
      </c>
      <c r="E88" s="5">
        <f ca="1">OFFSET('168p trace'!$S$56,(A88-1)*56,0)</f>
        <v>1243.3293999999996</v>
      </c>
      <c r="F88" s="5">
        <f ca="1">OFFSET('168p stat'!$H$1,A88*20,0)</f>
        <v>1211.5383790000001</v>
      </c>
      <c r="G88" s="5">
        <f ca="1">OFFSET('168p stat'!$K$1,A88*20,0)</f>
        <v>1188.203223</v>
      </c>
      <c r="H88" s="5">
        <f ca="1">OFFSET('168p stat'!$N$1,A88*20,0)</f>
        <v>419.33828699999998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1255.6232</v>
      </c>
      <c r="E89" s="5">
        <f ca="1">OFFSET('168p trace'!$S$56,(A89-1)*56,0)</f>
        <v>1247.3221999999998</v>
      </c>
      <c r="F89" s="5">
        <f ca="1">OFFSET('168p stat'!$H$1,A89*20,0)</f>
        <v>1211.8052049999999</v>
      </c>
      <c r="G89" s="5">
        <f ca="1">OFFSET('168p stat'!$K$1,A89*20,0)</f>
        <v>1185.9183909999999</v>
      </c>
      <c r="H89" s="5">
        <f ca="1">OFFSET('168p stat'!$N$1,A89*20,0)</f>
        <v>418.95761199999998</v>
      </c>
    </row>
    <row r="90" spans="1:8" x14ac:dyDescent="0.25">
      <c r="A90">
        <v>6</v>
      </c>
      <c r="C90" t="str">
        <f ca="1">OFFSET('168p stat'!$A$1,A90*20,0)</f>
        <v>CUDA ant par global</v>
      </c>
      <c r="D90" s="5">
        <f ca="1">OFFSET('168p trace'!$R$56,(A90-1)*56,0)</f>
        <v>1265.6817999999998</v>
      </c>
      <c r="E90" s="5">
        <f ca="1">OFFSET('168p trace'!$S$56,(A90-1)*56,0)</f>
        <v>1257.5526</v>
      </c>
      <c r="F90" s="5">
        <f ca="1">OFFSET('168p stat'!$H$1,A90*20,0)</f>
        <v>1221.9581539999999</v>
      </c>
      <c r="G90" s="5">
        <f ca="1">OFFSET('168p stat'!$K$1,A90*20,0)</f>
        <v>1196.1895139999999</v>
      </c>
      <c r="H90" s="5">
        <f ca="1">OFFSET('168p stat'!$N$1,A90*20,0)</f>
        <v>418.90068200000002</v>
      </c>
    </row>
    <row r="91" spans="1:8" x14ac:dyDescent="0.25">
      <c r="A91">
        <v>7</v>
      </c>
      <c r="C91" t="str">
        <f ca="1">OFFSET('168p stat'!$A$1,A91*20,0)</f>
        <v>CUDA ant non hash</v>
      </c>
      <c r="D91" s="5">
        <f ca="1">OFFSET('168p trace'!$R$56,(A91-1)*56,0)</f>
        <v>1079.3284000000001</v>
      </c>
      <c r="E91" s="5">
        <f ca="1">OFFSET('168p trace'!$S$56,(A91-1)*56,0)</f>
        <v>1077.0597999999998</v>
      </c>
      <c r="F91" s="5">
        <f ca="1">OFFSET('168p stat'!$H$1,A91*20,0)</f>
        <v>1037.3100219999999</v>
      </c>
      <c r="G91" s="5">
        <f ca="1">OFFSET('168p stat'!$K$1,A91*20,0)</f>
        <v>1012.10265</v>
      </c>
      <c r="H91" s="5">
        <f ca="1">OFFSET('168p stat'!$N$1,A91*20,0)</f>
        <v>418.54096399999997</v>
      </c>
    </row>
    <row r="92" spans="1:8" x14ac:dyDescent="0.25">
      <c r="A92">
        <v>8</v>
      </c>
      <c r="C92" t="str">
        <f ca="1">OFFSET('168p stat'!$A$1,A92*20,0)</f>
        <v>CUDA ant add CPU Time</v>
      </c>
      <c r="D92" s="5">
        <f ca="1">OFFSET('168p trace'!$R$56,(A92-1)*56,0)</f>
        <v>994.9250199999999</v>
      </c>
      <c r="E92" s="5">
        <f ca="1">OFFSET('168p trace'!$S$56,(A92-1)*56,0)</f>
        <v>986.82628000000011</v>
      </c>
      <c r="F92" s="5">
        <f ca="1">OFFSET('168p stat'!$H$1,A92*20,0)</f>
        <v>968.76759600000003</v>
      </c>
      <c r="G92" s="5">
        <f ca="1">OFFSET('168p stat'!$K$1,A92*20,0)</f>
        <v>966.23033299999997</v>
      </c>
      <c r="H92" s="5">
        <f ca="1">OFFSET('168p stat'!$N$1,A92*20,0)</f>
        <v>143.36016000000001</v>
      </c>
    </row>
    <row r="93" spans="1:8" x14ac:dyDescent="0.25">
      <c r="A93">
        <v>9</v>
      </c>
      <c r="C93" t="str">
        <f ca="1">OFFSET('168p stat'!$A$1,A93*20,0)</f>
        <v>CUDA ant add CPU Time global</v>
      </c>
      <c r="D93" s="5">
        <f ca="1">OFFSET('168p trace'!$R$56,(A93-1)*56,0)</f>
        <v>1009.2156400000001</v>
      </c>
      <c r="E93" s="5">
        <f ca="1">OFFSET('168p trace'!$S$56,(A93-1)*56,0)</f>
        <v>1001.1404400000002</v>
      </c>
      <c r="F93" s="5">
        <f ca="1">OFFSET('168p stat'!$H$1,A93*20,0)</f>
        <v>980.15690199999995</v>
      </c>
      <c r="G93" s="5">
        <f ca="1">OFFSET('168p stat'!$K$1,A93*20,0)</f>
        <v>977.39951900000005</v>
      </c>
      <c r="H93" s="5">
        <f ca="1">OFFSET('168p stat'!$N$1,A93*20,0)</f>
        <v>142.244518</v>
      </c>
    </row>
    <row r="94" spans="1:8" x14ac:dyDescent="0.25">
      <c r="A94">
        <v>10</v>
      </c>
      <c r="C94" t="str">
        <f ca="1">OFFSET('168p stat'!$A$1,A94*20,0)</f>
        <v>CUDA ant add CPU</v>
      </c>
      <c r="D94" s="5">
        <f ca="1">OFFSET('168p trace'!$R$56,(A94-1)*56,0)</f>
        <v>1020.3845999999999</v>
      </c>
      <c r="E94" s="5">
        <f ca="1">OFFSET('168p trace'!$S$56,(A94-1)*56,0)</f>
        <v>0</v>
      </c>
      <c r="F94" s="5">
        <f ca="1">OFFSET('168p stat'!$H$1,A94*20,0)</f>
        <v>0</v>
      </c>
      <c r="G94" s="5">
        <f ca="1">OFFSET('168p stat'!$K$1,A94*20,0)</f>
        <v>0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ant add CPU non hash</v>
      </c>
      <c r="D95" s="5">
        <f ca="1">OFFSET('168p trace'!$R$56,(A95-1)*56,0)</f>
        <v>832.75154000000043</v>
      </c>
      <c r="E95" s="5">
        <f ca="1">OFFSET('168p trace'!$S$56,(A95-1)*56,0)</f>
        <v>830.43349999999964</v>
      </c>
      <c r="F95" s="5">
        <f ca="1">OFFSET('168p stat'!$H$1,A95*20,0)</f>
        <v>806.8723</v>
      </c>
      <c r="G95" s="5">
        <f ca="1">OFFSET('168p stat'!$K$1,A95*20,0)</f>
        <v>803.25671999999997</v>
      </c>
      <c r="H95" s="5">
        <f ca="1">OFFSET('168p stat'!$N$1,A95*20,0)</f>
        <v>143.87291999999999</v>
      </c>
    </row>
    <row r="96" spans="1:8" x14ac:dyDescent="0.25">
      <c r="A96">
        <v>12</v>
      </c>
      <c r="C96" t="str">
        <f ca="1">OFFSET('168p stat'!$A$1,A96*20,0)</f>
        <v>CUDA ant add CPU12</v>
      </c>
      <c r="D96" s="5">
        <f ca="1">OFFSET('168p trace'!$R$56,(A96-1)*56,0)</f>
        <v>3463.8593999999994</v>
      </c>
      <c r="E96" s="5">
        <f ca="1">OFFSET('168p trace'!$S$56,(A96-1)*56,0)</f>
        <v>3410.8743999999992</v>
      </c>
      <c r="F96" s="5">
        <f ca="1">OFFSET('168p stat'!$H$1,A96*20,0)</f>
        <v>3398.586616</v>
      </c>
      <c r="G96" s="5">
        <f ca="1">OFFSET('168p stat'!$K$1,A96*20,0)</f>
        <v>3337.4306689999999</v>
      </c>
      <c r="H96" s="5">
        <f ca="1">OFFSET('168p stat'!$N$1,A96*20,0)</f>
        <v>1149.2570209999999</v>
      </c>
    </row>
    <row r="97" spans="1:8" x14ac:dyDescent="0.25">
      <c r="A97">
        <v>13</v>
      </c>
      <c r="C97" t="str">
        <f ca="1">OFFSET('168p stat'!$A$1,A97*20,0)</f>
        <v>CUDA opt</v>
      </c>
      <c r="D97" s="5">
        <f ca="1">OFFSET('168p trace'!$R$56,(A97-1)*56,0)</f>
        <v>2554.4914000000008</v>
      </c>
      <c r="E97" s="5">
        <f ca="1">OFFSET('168p trace'!$S$56,(A97-1)*56,0)</f>
        <v>0</v>
      </c>
      <c r="F97" s="5">
        <f ca="1">OFFSET('168p stat'!$H$1,A97*20,0)</f>
        <v>0</v>
      </c>
      <c r="G97" s="5">
        <f ca="1">OFFSET('168p stat'!$K$1,A97*20,0)</f>
        <v>0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Time</v>
      </c>
      <c r="D98" s="5">
        <f ca="1">OFFSET('168p trace'!$R$56,(A98-1)*56,0)</f>
        <v>2570.1904</v>
      </c>
      <c r="E98" s="5">
        <f ca="1">OFFSET('168p trace'!$S$56,(A98-1)*56,0)</f>
        <v>2561.8416000000002</v>
      </c>
      <c r="F98" s="5">
        <f ca="1">OFFSET('168p stat'!$H$1,A98*20,0)</f>
        <v>2510.2048580000001</v>
      </c>
      <c r="G98" s="5">
        <f ca="1">OFFSET('168p stat'!$K$1,A98*20,0)</f>
        <v>2131.1114210000001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non hash</v>
      </c>
      <c r="D99" s="5">
        <f ca="1">OFFSET('168p trace'!$R$56,(A99-1)*56,0)</f>
        <v>931.96461999999997</v>
      </c>
      <c r="E99" s="5">
        <f ca="1">OFFSET('168p trace'!$S$56,(A99-1)*56,0)</f>
        <v>929.58444000000009</v>
      </c>
      <c r="F99" s="5">
        <f ca="1">OFFSET('168p stat'!$H$1,A99*20,0)</f>
        <v>893.79586200000006</v>
      </c>
      <c r="G99" s="5">
        <f ca="1">OFFSET('168p stat'!$K$1,A99*20,0)</f>
        <v>514.47314300000005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</v>
      </c>
      <c r="D100" s="5">
        <f ca="1">OFFSET('168p trace'!$R$56,(A100-1)*56,0)</f>
        <v>1241.2388000000001</v>
      </c>
      <c r="E100" s="5">
        <f ca="1">OFFSET('168p trace'!$S$56,(A100-1)*56,0)</f>
        <v>1233.0355999999999</v>
      </c>
      <c r="F100" s="5">
        <f ca="1">OFFSET('168p stat'!$H$1,A100*20,0)</f>
        <v>1202.2125779999999</v>
      </c>
      <c r="G100" s="5">
        <f ca="1">OFFSET('168p stat'!$K$1,A100*20,0)</f>
        <v>764.57716400000004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 ant non hash</v>
      </c>
      <c r="D101" s="5">
        <f ca="1">OFFSET('168p trace'!$R$56,(A101-1)*56,0)</f>
        <v>1062.9520000000002</v>
      </c>
      <c r="E101" s="5">
        <f ca="1">OFFSET('168p trace'!$S$56,(A101-1)*56,0)</f>
        <v>1060.5990000000002</v>
      </c>
      <c r="F101" s="5">
        <f ca="1">OFFSET('168p stat'!$H$1,A101*20,0)</f>
        <v>1029.3112699999999</v>
      </c>
      <c r="G101" s="5">
        <f ca="1">OFFSET('168p stat'!$K$1,A101*20,0)</f>
        <v>591.60773099999994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 ant par</v>
      </c>
      <c r="D102" s="5">
        <f ca="1">OFFSET('168p trace'!$R$56,(A102-1)*56,0)</f>
        <v>1252.0826</v>
      </c>
      <c r="E102" s="5">
        <f ca="1">OFFSET('168p trace'!$S$56,(A102-1)*56,0)</f>
        <v>1243.8618000000001</v>
      </c>
      <c r="F102" s="5">
        <f ca="1">OFFSET('168p stat'!$H$1,A102*20,0)</f>
        <v>1205.9739360000001</v>
      </c>
      <c r="G102" s="5">
        <f ca="1">OFFSET('168p stat'!$K$1,A102*20,0)</f>
        <v>764.51217999999994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 ant par global</v>
      </c>
      <c r="D103" s="5">
        <f ca="1">OFFSET('168p trace'!$R$56,(A103-1)*56,0)</f>
        <v>1255.3321999999996</v>
      </c>
      <c r="E103" s="5">
        <f ca="1">OFFSET('168p trace'!$S$56,(A103-1)*56,0)</f>
        <v>1247.0122000000001</v>
      </c>
      <c r="F103" s="5">
        <f ca="1">OFFSET('168p stat'!$H$1,A103*20,0)</f>
        <v>1210.911472</v>
      </c>
      <c r="G103" s="5">
        <f ca="1">OFFSET('168p stat'!$K$1,A103*20,0)</f>
        <v>771.22527700000001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CUDA opt_one_GPU</v>
      </c>
      <c r="D104" s="5">
        <f ca="1">OFFSET('168p trace'!$R$56,(A104-1)*56,0)</f>
        <v>4019.0303999999992</v>
      </c>
      <c r="E104" s="5">
        <f ca="1">OFFSET('168p trace'!$S$56,(A104-1)*56,0)</f>
        <v>4010.8973999999989</v>
      </c>
      <c r="F104" s="5">
        <f ca="1">OFFSET('168p stat'!$H$1,A104*20,0)</f>
        <v>0</v>
      </c>
      <c r="G104" s="5">
        <f ca="1">OFFSET('168p stat'!$K$1,A104*20,0)</f>
        <v>0</v>
      </c>
      <c r="H104" s="5">
        <f ca="1">OFFSET('168p stat'!$N$1,A104*20,0)</f>
        <v>0</v>
      </c>
    </row>
    <row r="105" spans="1:8" x14ac:dyDescent="0.25">
      <c r="A105">
        <v>21</v>
      </c>
      <c r="C105" t="str">
        <f ca="1">OFFSET('168p stat'!$A$1,A105*20,0)</f>
        <v>CUDA opt_one_GPU ant</v>
      </c>
      <c r="D105" s="5">
        <f ca="1">OFFSET('168p trace'!$R$56,(A105-1)*56,0)</f>
        <v>77296.987999999968</v>
      </c>
      <c r="E105" s="5">
        <f ca="1">OFFSET('168p trace'!$S$56,(A105-1)*56,0)</f>
        <v>77289.049999999974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CUDA opt_one_GPU ant local</v>
      </c>
      <c r="D106" s="5">
        <f ca="1">OFFSET('168p trace'!$R$56,(A106-1)*56,0)</f>
        <v>4226.1740000000009</v>
      </c>
      <c r="E106" s="5">
        <f ca="1">OFFSET('168p trace'!$S$56,(A106-1)*56,0)</f>
        <v>4218.3131999999987</v>
      </c>
      <c r="F106" s="5">
        <f ca="1">OFFSET('168p stat'!$H$1,A106*20,0)</f>
        <v>0</v>
      </c>
      <c r="G106" s="5">
        <f ca="1">OFFSET('168p stat'!$K$1,A106*20,0)</f>
        <v>0</v>
      </c>
      <c r="H106" s="5">
        <f ca="1">OFFSET('168p stat'!$N$1,A106*20,0)</f>
        <v>0</v>
      </c>
    </row>
    <row r="107" spans="1:8" x14ac:dyDescent="0.25">
      <c r="A107">
        <v>23</v>
      </c>
      <c r="C107" t="str">
        <f ca="1">OFFSET('168p stat'!$A$1,A107*20,0)</f>
        <v>non CUDA Time</v>
      </c>
      <c r="D107" s="5">
        <f ca="1">OFFSET('168p trace'!$R$56,(A107-1)*56,0)</f>
        <v>2079.1104000000005</v>
      </c>
      <c r="E107" s="5">
        <f ca="1">OFFSET('168p trace'!$S$56,(A107-1)*56,0)</f>
        <v>2015.4249999999995</v>
      </c>
      <c r="F107" s="5">
        <f ca="1">OFFSET('168p stat'!$H$1,A107*20,0)</f>
        <v>2015.3320920000001</v>
      </c>
      <c r="G107" s="5">
        <f ca="1">OFFSET('168p stat'!$K$1,A107*20,0)</f>
        <v>2012.3192919999999</v>
      </c>
      <c r="H107" s="5">
        <f ca="1">OFFSET('168p stat'!$N$1,A107*20,0)</f>
        <v>131.408568</v>
      </c>
    </row>
    <row r="108" spans="1:8" x14ac:dyDescent="0.25">
      <c r="A108">
        <v>24</v>
      </c>
      <c r="C108" t="str">
        <f ca="1">OFFSET('168p stat'!$A$1,A108*20,0)</f>
        <v>non CUDA</v>
      </c>
      <c r="D108" s="5">
        <f ca="1">OFFSET('168p trace'!$R$56,(A108-1)*56,0)</f>
        <v>2010.9085999999998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non hash</v>
      </c>
      <c r="D109" s="5">
        <f ca="1">OFFSET('168p trace'!$R$56,(A109-1)*56,0)</f>
        <v>1811.7295999999999</v>
      </c>
      <c r="E109" s="5">
        <f ca="1">OFFSET('168p trace'!$S$56,(A109-1)*56,0)</f>
        <v>1810.3553999999995</v>
      </c>
      <c r="F109" s="5">
        <f ca="1">OFFSET('168p stat'!$H$1,A109*20,0)</f>
        <v>1810.2823639999999</v>
      </c>
      <c r="G109" s="5">
        <f ca="1">OFFSET('168p stat'!$K$1,A109*20,0)</f>
        <v>1807.358884</v>
      </c>
      <c r="H109" s="5">
        <f ca="1">OFFSET('168p stat'!$N$1,A109*20,0)</f>
        <v>131.26788999999999</v>
      </c>
    </row>
    <row r="110" spans="1:8" x14ac:dyDescent="0.25">
      <c r="A110">
        <v>26</v>
      </c>
      <c r="C110" t="str">
        <f ca="1">OFFSET('168p stat'!$A$1,A110*20,0)</f>
        <v>Classic ACO</v>
      </c>
      <c r="D110" s="5">
        <f ca="1">OFFSET('168p trace'!$R$56,(A110-1)*56,0)</f>
        <v>28927.23599999999</v>
      </c>
      <c r="E110" s="5">
        <f ca="1">OFFSET('168p trace'!$S$56,(A110-1)*56,0)</f>
        <v>24116.892000000003</v>
      </c>
      <c r="F110" s="5">
        <f ca="1">OFFSET('168p stat'!$H$1,A110*20,0)</f>
        <v>24048.527421999999</v>
      </c>
      <c r="G110" s="5">
        <f ca="1">OFFSET('168p stat'!$K$1,A110*20,0)</f>
        <v>24040.952539000002</v>
      </c>
      <c r="H110" s="5">
        <f ca="1">OFFSET('168p stat'!$N$1,A110*20,0)</f>
        <v>501.53798499999999</v>
      </c>
    </row>
    <row r="111" spans="1:8" x14ac:dyDescent="0.25">
      <c r="A111">
        <v>27</v>
      </c>
      <c r="C111" t="str">
        <f ca="1">OFFSET('168p stat'!$A$1,A111*20,0)</f>
        <v>Classic ACO non hash</v>
      </c>
      <c r="D111" s="5">
        <f ca="1">OFFSET('168p trace'!$R$56,(A111-1)*56,0)</f>
        <v>23709.473999999998</v>
      </c>
      <c r="E111" s="5">
        <f ca="1">OFFSET('168p trace'!$S$56,(A111-1)*56,0)</f>
        <v>23707.09</v>
      </c>
      <c r="F111" s="5">
        <f ca="1">OFFSET('168p stat'!$H$1,A111*20,0)</f>
        <v>23653.038983999999</v>
      </c>
      <c r="G111" s="5">
        <f ca="1">OFFSET('168p stat'!$K$1,A111*20,0)</f>
        <v>23645.463242000002</v>
      </c>
      <c r="H111" s="5">
        <f ca="1">OFFSET('168p stat'!$N$1,A111*20,0)</f>
        <v>501.32630599999999</v>
      </c>
    </row>
    <row r="112" spans="1:8" x14ac:dyDescent="0.25">
      <c r="A112">
        <v>28</v>
      </c>
      <c r="C112" t="str">
        <f ca="1">OFFSET('168p stat'!$A$1,A112*20,0)</f>
        <v>omp</v>
      </c>
      <c r="D112" s="5">
        <f ca="1">OFFSET('168p trace'!$R$56,(A112-1)*56,0)</f>
        <v>2028.3014000000007</v>
      </c>
      <c r="E112" s="5">
        <f ca="1">OFFSET('168p trace'!$S$56,(A112-1)*56,0)</f>
        <v>1964.9194000000002</v>
      </c>
      <c r="F112" s="5">
        <f ca="1">OFFSET('168p stat'!$H$1,A112*20,0)</f>
        <v>1964.8402579999999</v>
      </c>
      <c r="G112" s="5">
        <f ca="1">OFFSET('168p stat'!$K$1,A112*20,0)</f>
        <v>1961.893472</v>
      </c>
      <c r="H112" s="5">
        <f ca="1">OFFSET('168p stat'!$N$1,A112*20,0)</f>
        <v>118.10453800000001</v>
      </c>
    </row>
    <row r="113" spans="1:8" x14ac:dyDescent="0.25">
      <c r="A113">
        <v>29</v>
      </c>
      <c r="C113" t="str">
        <f ca="1">OFFSET('168p stat'!$A$1,A113*20,0)</f>
        <v>omp non hash</v>
      </c>
      <c r="D113" s="5">
        <f ca="1">OFFSET('168p trace'!$R$56,(A113-1)*56,0)</f>
        <v>1791.1335999999992</v>
      </c>
      <c r="E113" s="5">
        <f ca="1">OFFSET('168p trace'!$S$56,(A113-1)*56,0)</f>
        <v>1789.4784</v>
      </c>
      <c r="F113" s="5">
        <f ca="1">OFFSET('168p stat'!$H$1,A113*20,0)</f>
        <v>1789.4071819999999</v>
      </c>
      <c r="G113" s="5">
        <f ca="1">OFFSET('168p stat'!$K$1,A113*20,0)</f>
        <v>1786.5155580000001</v>
      </c>
      <c r="H113" s="5">
        <f ca="1">OFFSET('168p stat'!$N$1,A113*20,0)</f>
        <v>117.776934</v>
      </c>
    </row>
    <row r="114" spans="1:8" x14ac:dyDescent="0.25">
      <c r="A114">
        <v>30</v>
      </c>
      <c r="C114" t="str">
        <f ca="1">OFFSET('168p stat'!$A$1,A114*20,0)</f>
        <v>non CUDA transp Time</v>
      </c>
      <c r="D114" s="5">
        <f ca="1">OFFSET('168p trace'!$R$56,(A114-1)*56,0)</f>
        <v>2099.7091999999993</v>
      </c>
      <c r="E114" s="5">
        <f ca="1">OFFSET('168p trace'!$S$56,(A114-1)*56,0)</f>
        <v>2035.5528000000004</v>
      </c>
      <c r="F114" s="5">
        <f ca="1">OFFSET('168p stat'!$H$1,A114*20,0)</f>
        <v>2035.46074</v>
      </c>
      <c r="G114" s="5">
        <f ca="1">OFFSET('168p stat'!$K$1,A114*20,0)</f>
        <v>2031.276654</v>
      </c>
      <c r="H114" s="5">
        <f ca="1">OFFSET('168p stat'!$N$1,A114*20,0)</f>
        <v>119.14455599999999</v>
      </c>
    </row>
    <row r="115" spans="1:8" x14ac:dyDescent="0.25">
      <c r="A115">
        <v>31</v>
      </c>
      <c r="C115" t="str">
        <f ca="1">OFFSET('168p stat'!$A$1,A115*20,0)</f>
        <v>non CUDA transp</v>
      </c>
      <c r="D115" s="5">
        <f ca="1">OFFSET('168p trace'!$R$56,(A115-1)*56,0)</f>
        <v>1995.6844000000001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 non hash</v>
      </c>
      <c r="D116" s="5">
        <f ca="1">OFFSET('168p trace'!$R$56,(A116-1)*56,0)</f>
        <v>1783.3001999999997</v>
      </c>
      <c r="E116" s="5">
        <f ca="1">OFFSET('168p trace'!$S$56,(A116-1)*56,0)</f>
        <v>1781.6490000000003</v>
      </c>
      <c r="F116" s="5">
        <f ca="1">OFFSET('168p stat'!$H$1,A116*20,0)</f>
        <v>1781.5828140000001</v>
      </c>
      <c r="G116" s="5">
        <f ca="1">OFFSET('168p stat'!$K$1,A116*20,0)</f>
        <v>1777.9964660000001</v>
      </c>
      <c r="H116" s="5">
        <f ca="1">OFFSET('168p stat'!$N$1,A116*20,0)</f>
        <v>118.136498</v>
      </c>
    </row>
    <row r="117" spans="1:8" x14ac:dyDescent="0.25">
      <c r="A117">
        <v>33</v>
      </c>
      <c r="C117" t="str">
        <f ca="1">OFFSET('168p stat'!$A$1,A117*20,0)</f>
        <v>non CUDA transp_AVX Time</v>
      </c>
      <c r="D117" s="5">
        <f ca="1">OFFSET('168p trace'!$R$56,(A117-1)*56,0)</f>
        <v>2366.5330000000004</v>
      </c>
      <c r="E117" s="5">
        <f ca="1">OFFSET('168p trace'!$S$56,(A117-1)*56,0)</f>
        <v>2302.7661999999996</v>
      </c>
      <c r="F117" s="5">
        <f ca="1">OFFSET('168p stat'!$H$1,A117*20,0)</f>
        <v>2302.6778220000001</v>
      </c>
      <c r="G117" s="5">
        <f ca="1">OFFSET('168p stat'!$K$1,A117*20,0)</f>
        <v>2298.9160299999999</v>
      </c>
      <c r="H117" s="5">
        <f ca="1">OFFSET('168p stat'!$N$1,A117*20,0)</f>
        <v>141.01080400000001</v>
      </c>
    </row>
    <row r="118" spans="1:8" x14ac:dyDescent="0.25">
      <c r="A118">
        <v>34</v>
      </c>
      <c r="C118" t="str">
        <f ca="1">OFFSET('168p stat'!$A$1,A118*20,0)</f>
        <v>non CUDA transp_AVX</v>
      </c>
      <c r="D118" s="5">
        <f ca="1">OFFSET('168p trace'!$R$56,(A118-1)*56,0)</f>
        <v>2292.4825999999994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non CUDA transp_AVX non hash</v>
      </c>
      <c r="D119" s="5">
        <f ca="1">OFFSET('168p trace'!$R$56,(A119-1)*56,0)</f>
        <v>2081.3083999999999</v>
      </c>
      <c r="E119" s="5">
        <f ca="1">OFFSET('168p trace'!$S$56,(A119-1)*56,0)</f>
        <v>2079.6087999999995</v>
      </c>
      <c r="F119" s="5">
        <f ca="1">OFFSET('168p stat'!$H$1,A119*20,0)</f>
        <v>2079.5326399999999</v>
      </c>
      <c r="G119" s="5">
        <f ca="1">OFFSET('168p stat'!$K$1,A119*20,0)</f>
        <v>2076.1626799999999</v>
      </c>
      <c r="H119" s="5">
        <f ca="1">OFFSET('168p stat'!$N$1,A119*20,0)</f>
        <v>141.81286399999999</v>
      </c>
    </row>
    <row r="120" spans="1:8" x14ac:dyDescent="0.25">
      <c r="A120">
        <v>36</v>
      </c>
      <c r="C120" t="str">
        <f ca="1">OFFSET('168p stat'!$A$1,A120*20,0)</f>
        <v>non CUDA transp_AVX_OMP Time</v>
      </c>
      <c r="D120" s="5">
        <f ca="1">OFFSET('168p trace'!$R$56,(A120-1)*56,0)</f>
        <v>2370.3595999999998</v>
      </c>
      <c r="E120" s="5">
        <f ca="1">OFFSET('168p trace'!$S$56,(A120-1)*56,0)</f>
        <v>2306.2833999999998</v>
      </c>
      <c r="F120" s="5">
        <f ca="1">OFFSET('168p stat'!$H$1,A120*20,0)</f>
        <v>2306.18824</v>
      </c>
      <c r="G120" s="5">
        <f ca="1">OFFSET('168p stat'!$K$1,A120*20,0)</f>
        <v>2302.5297540000001</v>
      </c>
      <c r="H120" s="5">
        <f ca="1">OFFSET('168p stat'!$N$1,A120*20,0)</f>
        <v>141.584292</v>
      </c>
    </row>
    <row r="121" spans="1:8" x14ac:dyDescent="0.25">
      <c r="A121">
        <v>37</v>
      </c>
      <c r="C121" t="str">
        <f ca="1">OFFSET('168p stat'!$A$1,A121*20,0)</f>
        <v>non CUDA transp_AVX_OMP</v>
      </c>
      <c r="D121" s="5">
        <f ca="1">OFFSET('168p trace'!$R$56,(A121-1)*56,0)</f>
        <v>2300.9872000000005</v>
      </c>
      <c r="E121" s="5">
        <f ca="1">OFFSET('168p trace'!$S$56,(A121-1)*56,0)</f>
        <v>0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non CUDA transp_AVX_OMP non hash</v>
      </c>
      <c r="D122" s="5">
        <f ca="1">OFFSET('168p trace'!$R$56,(A122-1)*56,0)</f>
        <v>2076.547</v>
      </c>
      <c r="E122" s="5">
        <f ca="1">OFFSET('168p trace'!$S$56,(A122-1)*56,0)</f>
        <v>2074.8534000000004</v>
      </c>
      <c r="F122" s="5">
        <f ca="1">OFFSET('168p stat'!$H$1,A122*20,0)</f>
        <v>2074.7832480000002</v>
      </c>
      <c r="G122" s="5">
        <f ca="1">OFFSET('168p stat'!$K$1,A122*20,0)</f>
        <v>2071.558892</v>
      </c>
      <c r="H122" s="5">
        <f ca="1">OFFSET('168p stat'!$N$1,A122*20,0)</f>
        <v>140.76797400000001</v>
      </c>
    </row>
    <row r="123" spans="1:8" x14ac:dyDescent="0.25">
      <c r="A123">
        <v>39</v>
      </c>
      <c r="C123" t="str">
        <f ca="1">OFFSET('168p stat'!$A$1,A123*20,0)</f>
        <v>CUDA ant add CPU_AVX_transp Time</v>
      </c>
      <c r="D123" s="5">
        <f ca="1">OFFSET('168p trace'!$R$56,(A123-1)*56,0)</f>
        <v>1023.1955999999997</v>
      </c>
      <c r="E123" s="5">
        <f ca="1">OFFSET('168p trace'!$S$56,(A123-1)*56,0)</f>
        <v>1014.2305600000003</v>
      </c>
      <c r="F123" s="5">
        <f ca="1">OFFSET('168p stat'!$H$1,A123*20,0)</f>
        <v>989.889183</v>
      </c>
      <c r="G123" s="5">
        <f ca="1">OFFSET('168p stat'!$K$1,A123*20,0)</f>
        <v>985.41694600000005</v>
      </c>
      <c r="H123" s="5">
        <f ca="1">OFFSET('168p stat'!$N$1,A123*20,0)</f>
        <v>140.08664300000001</v>
      </c>
    </row>
    <row r="124" spans="1:8" x14ac:dyDescent="0.25">
      <c r="A124">
        <v>40</v>
      </c>
      <c r="C124" t="str">
        <f ca="1">OFFSET('168p stat'!$A$1,A124*20,0)</f>
        <v>CUDA ant add CPU_AVX_transp</v>
      </c>
      <c r="D124" s="5">
        <f ca="1">OFFSET('168p trace'!$R$56,(A124-1)*56,0)</f>
        <v>1027.5993999999998</v>
      </c>
      <c r="E124" s="5">
        <f ca="1">OFFSET('168p trace'!$S$56,(A124-1)*56,0)</f>
        <v>0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 t="str">
        <f ca="1">OFFSET('168p stat'!$A$1,A125*20,0)</f>
        <v>CUDA ant add CPU_AVX_transp non hash</v>
      </c>
      <c r="D125" s="5">
        <f ca="1">OFFSET('168p trace'!$R$56,(A125-1)*56,0)</f>
        <v>838.24658000000011</v>
      </c>
      <c r="E125" s="5">
        <f ca="1">OFFSET('168p trace'!$S$56,(A125-1)*56,0)</f>
        <v>835.5224599999998</v>
      </c>
      <c r="F125" s="5">
        <f ca="1">OFFSET('168p stat'!$H$1,A125*20,0)</f>
        <v>811.40982699999995</v>
      </c>
      <c r="G125" s="5">
        <f ca="1">OFFSET('168p stat'!$K$1,A125*20,0)</f>
        <v>806.79843700000004</v>
      </c>
      <c r="H125" s="5">
        <f ca="1">OFFSET('168p stat'!$N$1,A125*20,0)</f>
        <v>138.064865</v>
      </c>
    </row>
    <row r="126" spans="1:8" x14ac:dyDescent="0.25">
      <c r="A126">
        <v>42</v>
      </c>
      <c r="C126" t="str">
        <f ca="1">OFFSET('168p stat'!$A$1,A126*20,0)</f>
        <v>CUDA Const</v>
      </c>
      <c r="D126" s="5">
        <f ca="1">OFFSET('168p trace'!$R$56,(A126-1)*56,0)</f>
        <v>2580.7959999999994</v>
      </c>
      <c r="E126" s="5">
        <f ca="1">OFFSET('168p trace'!$S$56,(A126-1)*56,0)</f>
        <v>2571.4094</v>
      </c>
      <c r="F126" s="5">
        <f ca="1">OFFSET('168p stat'!$H$1,A126*20,0)</f>
        <v>2519.9940769999998</v>
      </c>
      <c r="G126" s="5">
        <f ca="1">OFFSET('168p stat'!$K$1,A126*20,0)</f>
        <v>2492.2279490000001</v>
      </c>
      <c r="H126" s="5">
        <f ca="1">OFFSET('168p stat'!$N$1,A126*20,0)</f>
        <v>354.46731</v>
      </c>
    </row>
    <row r="127" spans="1:8" x14ac:dyDescent="0.25">
      <c r="A127">
        <v>43</v>
      </c>
      <c r="C127" t="str">
        <f ca="1">OFFSET('168p stat'!$A$1,A127*20,0)</f>
        <v>CUDA ant Const</v>
      </c>
      <c r="D127" s="5">
        <f ca="1">OFFSET('168p trace'!$R$56,(A127-1)*56,0)</f>
        <v>1247.8946000000001</v>
      </c>
      <c r="E127" s="5">
        <f ca="1">OFFSET('168p trace'!$S$56,(A127-1)*56,0)</f>
        <v>1238.69</v>
      </c>
      <c r="F127" s="5">
        <f ca="1">OFFSET('168p stat'!$H$1,A127*20,0)</f>
        <v>1204.2869900000001</v>
      </c>
      <c r="G127" s="5">
        <f ca="1">OFFSET('168p stat'!$K$1,A127*20,0)</f>
        <v>1180.5764360000001</v>
      </c>
      <c r="H127" s="5">
        <f ca="1">OFFSET('168p stat'!$N$1,A127*20,0)</f>
        <v>418.45575100000002</v>
      </c>
    </row>
    <row r="128" spans="1:8" x14ac:dyDescent="0.25">
      <c r="A128">
        <v>44</v>
      </c>
      <c r="C128" t="str">
        <f ca="1">OFFSET('168p stat'!$A$1,A128*20,0)</f>
        <v>CUDA ant par Const</v>
      </c>
      <c r="D128" s="5">
        <f ca="1">OFFSET('168p trace'!$R$56,(A128-1)*56,0)</f>
        <v>1246.6028000000003</v>
      </c>
      <c r="E128" s="5">
        <f ca="1">OFFSET('168p trace'!$S$56,(A128-1)*56,0)</f>
        <v>1237.4973999999993</v>
      </c>
      <c r="F128" s="5">
        <f ca="1">OFFSET('168p stat'!$H$1,A128*20,0)</f>
        <v>1204.793394</v>
      </c>
      <c r="G128" s="5">
        <f ca="1">OFFSET('168p stat'!$K$1,A128*20,0)</f>
        <v>1179.729595</v>
      </c>
      <c r="H128" s="5">
        <f ca="1">OFFSET('168p stat'!$N$1,A128*20,0)</f>
        <v>418.84908000000001</v>
      </c>
    </row>
    <row r="129" spans="1:10" x14ac:dyDescent="0.25">
      <c r="A129">
        <v>45</v>
      </c>
      <c r="C129" t="str">
        <f ca="1">OFFSET('168p stat'!$A$1,A129*20,0)</f>
        <v>CUDA ant add CPU Const</v>
      </c>
      <c r="D129" s="5">
        <f ca="1">OFFSET('168p trace'!$R$56,(A129-1)*56,0)</f>
        <v>1005.0144200000001</v>
      </c>
      <c r="E129" s="5">
        <f ca="1">OFFSET('168p trace'!$S$56,(A129-1)*56,0)</f>
        <v>996.18009999999992</v>
      </c>
      <c r="F129" s="5">
        <f ca="1">OFFSET('168p stat'!$H$1,A129*20,0)</f>
        <v>973.55645300000003</v>
      </c>
      <c r="G129" s="5">
        <f ca="1">OFFSET('168p stat'!$K$1,A129*20,0)</f>
        <v>970.16173100000003</v>
      </c>
      <c r="H129" s="5">
        <f ca="1">OFFSET('168p stat'!$N$1,A129*20,0)</f>
        <v>141.865253</v>
      </c>
    </row>
    <row r="130" spans="1:10" x14ac:dyDescent="0.25">
      <c r="A130">
        <v>46</v>
      </c>
      <c r="C130" t="str">
        <f ca="1">OFFSET('168p stat'!$A$1,A130*20,0)</f>
        <v>CUDA opt Const</v>
      </c>
      <c r="D130" s="5">
        <f ca="1">OFFSET('168p trace'!$R$56,(A130-1)*56,0)</f>
        <v>21545.911999999997</v>
      </c>
      <c r="E130" s="5">
        <f ca="1">OFFSET('168p trace'!$S$56,(A130-1)*56,0)</f>
        <v>21536.058199999999</v>
      </c>
      <c r="F130" s="5">
        <f ca="1">OFFSET('168p stat'!$H$1,A130*20,0)</f>
        <v>21496.567749000002</v>
      </c>
      <c r="G130" s="5">
        <f ca="1">OFFSET('168p stat'!$K$1,A130*20,0)</f>
        <v>2135.2558789999998</v>
      </c>
      <c r="H130" s="5">
        <f ca="1">OFFSET('168p stat'!$N$1,A130*20,0)</f>
        <v>0</v>
      </c>
    </row>
    <row r="131" spans="1:10" x14ac:dyDescent="0.25">
      <c r="A131">
        <v>47</v>
      </c>
      <c r="C131" t="str">
        <f ca="1">OFFSET('168p stat'!$A$1,A131*20,0)</f>
        <v>CUDA opt ant Const</v>
      </c>
      <c r="D131" s="5">
        <f ca="1">OFFSET('168p trace'!$R$56,(A131-1)*56,0)</f>
        <v>1236.5616000000002</v>
      </c>
      <c r="E131" s="5">
        <f ca="1">OFFSET('168p trace'!$S$56,(A131-1)*56,0)</f>
        <v>1227.7050000000002</v>
      </c>
      <c r="F131" s="5">
        <f ca="1">OFFSET('168p stat'!$H$1,A131*20,0)</f>
        <v>1200.1022559999999</v>
      </c>
      <c r="G131" s="5">
        <f ca="1">OFFSET('168p stat'!$K$1,A131*20,0)</f>
        <v>762.06644300000005</v>
      </c>
      <c r="H131" s="5">
        <f ca="1">OFFSET('168p stat'!$N$1,A131*20,0)</f>
        <v>0</v>
      </c>
    </row>
    <row r="132" spans="1:10" x14ac:dyDescent="0.25">
      <c r="A132">
        <v>48</v>
      </c>
      <c r="C132" t="str">
        <f ca="1">OFFSET('168p stat'!$A$1,A132*20,0)</f>
        <v>CUDA opt ant par Const</v>
      </c>
      <c r="D132" s="5">
        <f ca="1">OFFSET('168p trace'!$R$56,(A132-1)*56,0)</f>
        <v>1250.8066000000001</v>
      </c>
      <c r="E132" s="5">
        <f ca="1">OFFSET('168p trace'!$S$56,(A132-1)*56,0)</f>
        <v>1241.8553999999995</v>
      </c>
      <c r="F132" s="5">
        <f ca="1">OFFSET('168p stat'!$H$1,A132*20,0)</f>
        <v>1204.099033</v>
      </c>
      <c r="G132" s="5">
        <f ca="1">OFFSET('168p stat'!$K$1,A132*20,0)</f>
        <v>761.17001200000004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50.492998760000098</v>
      </c>
      <c r="E139" s="5">
        <f ca="1">OFFSET('168p trace'!$V$56,(A31-1)*56,0)</f>
        <v>51.03351184000082</v>
      </c>
      <c r="F139" s="5">
        <f ca="1">OFFSET('168p stat'!$H$1,A139*20,1)</f>
        <v>42.353689000000003</v>
      </c>
      <c r="G139" s="5">
        <f ca="1">OFFSET('168p stat'!$K$1,A139*20,1)</f>
        <v>43.193240000000003</v>
      </c>
      <c r="H139" s="5">
        <f ca="1">OFFSET('168p stat'!$N$1,A139*20,1)</f>
        <v>0.18745400000000001</v>
      </c>
      <c r="J139" s="5">
        <f ca="1">SUM(D139:H139)</f>
        <v>187.26089360000094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30.969619240000299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30.969619240000299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43.20322937960011</v>
      </c>
      <c r="E141" s="5">
        <f ca="1">OFFSET('168p trace'!$V$56,(A33-1)*56,0)</f>
        <v>43.488053449999995</v>
      </c>
      <c r="F141" s="5">
        <f ca="1">OFFSET('168p stat'!$H$1,A141*20,1)</f>
        <v>1.580565</v>
      </c>
      <c r="G141" s="5">
        <f ca="1">OFFSET('168p stat'!$K$1,A141*20,1)</f>
        <v>2.977E-3</v>
      </c>
      <c r="H141" s="5">
        <f ca="1">OFFSET('168p stat'!$N$1,A141*20,1)</f>
        <v>2.7500000000000002E-4</v>
      </c>
      <c r="J141" s="5">
        <f t="shared" ca="1" si="8"/>
        <v>88.275099829600123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182.91523924000003</v>
      </c>
      <c r="E142" s="5">
        <f ca="1">OFFSET('168p trace'!$V$56,(A34-1)*56,0)</f>
        <v>181.22260964000014</v>
      </c>
      <c r="F142" s="5">
        <f ca="1">OFFSET('168p stat'!$H$1,A142*20,1)</f>
        <v>19.061164000000002</v>
      </c>
      <c r="G142" s="5">
        <f ca="1">OFFSET('168p stat'!$K$1,A142*20,1)</f>
        <v>7.8072480000000004</v>
      </c>
      <c r="H142" s="5">
        <f ca="1">OFFSET('168p stat'!$N$1,A142*20,1)</f>
        <v>1.2961339999999999</v>
      </c>
      <c r="J142" s="5">
        <f t="shared" ca="1" si="8"/>
        <v>392.30239488000024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86.215489759999841</v>
      </c>
      <c r="E143" s="5">
        <f ca="1">OFFSET('168p trace'!$V$56,(A35-1)*56,0)</f>
        <v>83.361125159999787</v>
      </c>
      <c r="F143" s="5">
        <f ca="1">OFFSET('168p stat'!$H$1,A143*20,1)</f>
        <v>3.770006</v>
      </c>
      <c r="G143" s="5">
        <f ca="1">OFFSET('168p stat'!$K$1,A143*20,1)</f>
        <v>0.30057699999999998</v>
      </c>
      <c r="H143" s="5">
        <f ca="1">OFFSET('168p stat'!$N$1,A143*20,1)</f>
        <v>0.30288999999999999</v>
      </c>
      <c r="J143" s="5">
        <f t="shared" ca="1" si="8"/>
        <v>173.95008791999962</v>
      </c>
    </row>
    <row r="144" spans="1:10" x14ac:dyDescent="0.25">
      <c r="A144">
        <v>6</v>
      </c>
      <c r="C144" t="str">
        <f ca="1">OFFSET('168p stat'!$A$1,A144*20,0)</f>
        <v>CUDA ant par global</v>
      </c>
      <c r="D144" s="5">
        <f ca="1">OFFSET('168p trace'!$U$56,(A36-1)*56,0)</f>
        <v>19.944494760000108</v>
      </c>
      <c r="E144" s="5">
        <f ca="1">OFFSET('168p trace'!$V$56,(A36-1)*56,0)</f>
        <v>19.336843240000011</v>
      </c>
      <c r="F144" s="5">
        <f ca="1">OFFSET('168p stat'!$H$1,A144*20,1)</f>
        <v>1.6150880000000001</v>
      </c>
      <c r="G144" s="5">
        <f ca="1">OFFSET('168p stat'!$K$1,A144*20,1)</f>
        <v>0.50996300000000006</v>
      </c>
      <c r="H144" s="5">
        <f ca="1">OFFSET('168p stat'!$N$1,A144*20,1)</f>
        <v>0.49004999999999999</v>
      </c>
      <c r="J144" s="5">
        <f t="shared" ca="1" si="8"/>
        <v>41.896439000000115</v>
      </c>
    </row>
    <row r="145" spans="1:10" x14ac:dyDescent="0.25">
      <c r="A145">
        <v>7</v>
      </c>
      <c r="C145" t="str">
        <f ca="1">OFFSET('168p stat'!$A$1,A145*20,0)</f>
        <v>CUDA ant non hash</v>
      </c>
      <c r="D145" s="5">
        <f ca="1">OFFSET('168p trace'!$U$56,(A37-1)*56,0)</f>
        <v>39.459145440000022</v>
      </c>
      <c r="E145" s="5">
        <f ca="1">OFFSET('168p trace'!$V$56,(A37-1)*56,0)</f>
        <v>40.595325959999933</v>
      </c>
      <c r="F145" s="5">
        <f ca="1">OFFSET('168p stat'!$H$1,A145*20,1)</f>
        <v>1.453449</v>
      </c>
      <c r="G145" s="5">
        <f ca="1">OFFSET('168p stat'!$K$1,A145*20,1)</f>
        <v>0.52357699999999996</v>
      </c>
      <c r="H145" s="5">
        <f ca="1">OFFSET('168p stat'!$N$1,A145*20,1)</f>
        <v>0.50590199999999996</v>
      </c>
      <c r="J145" s="5">
        <f t="shared" ca="1" si="8"/>
        <v>82.53739939999997</v>
      </c>
    </row>
    <row r="146" spans="1:10" x14ac:dyDescent="0.25">
      <c r="A146">
        <v>8</v>
      </c>
      <c r="C146" t="str">
        <f ca="1">OFFSET('168p stat'!$A$1,A146*20,0)</f>
        <v>CUDA ant add CPU Time</v>
      </c>
      <c r="D146" s="5">
        <f ca="1">OFFSET('168p trace'!$U$56,(A38-1)*56,0)</f>
        <v>161.81813213959981</v>
      </c>
      <c r="E146" s="5">
        <f ca="1">OFFSET('168p trace'!$V$56,(A38-1)*56,0)</f>
        <v>158.31647460160019</v>
      </c>
      <c r="F146" s="5">
        <f ca="1">OFFSET('168p stat'!$H$1,A146*20,1)</f>
        <v>83.354162000000002</v>
      </c>
      <c r="G146" s="5">
        <f ca="1">OFFSET('168p stat'!$K$1,A146*20,1)</f>
        <v>70.008319999999998</v>
      </c>
      <c r="H146" s="5">
        <f ca="1">OFFSET('168p stat'!$N$1,A146*20,1)</f>
        <v>0.93246799999999996</v>
      </c>
      <c r="J146" s="5">
        <f t="shared" ca="1" si="8"/>
        <v>474.42955674120003</v>
      </c>
    </row>
    <row r="147" spans="1:10" x14ac:dyDescent="0.25">
      <c r="A147">
        <v>9</v>
      </c>
      <c r="C147" t="str">
        <f ca="1">OFFSET('168p stat'!$A$1,A147*20,0)</f>
        <v>CUDA ant add CPU Time global</v>
      </c>
      <c r="D147" s="5">
        <f ca="1">OFFSET('168p trace'!$U$56,(A39-1)*56,0)</f>
        <v>140.00455379040014</v>
      </c>
      <c r="E147" s="5">
        <f ca="1">OFFSET('168p trace'!$V$56,(A39-1)*56,0)</f>
        <v>140.62279444640001</v>
      </c>
      <c r="F147" s="5">
        <f ca="1">OFFSET('168p stat'!$H$1,A147*20,1)</f>
        <v>80.523880000000005</v>
      </c>
      <c r="G147" s="5">
        <f ca="1">OFFSET('168p stat'!$K$1,A147*20,1)</f>
        <v>75.218816000000004</v>
      </c>
      <c r="H147" s="5">
        <f ca="1">OFFSET('168p stat'!$N$1,A147*20,1)</f>
        <v>6.8276620000000001</v>
      </c>
      <c r="J147" s="5">
        <f t="shared" ca="1" si="8"/>
        <v>443.19770623680012</v>
      </c>
    </row>
    <row r="148" spans="1:10" x14ac:dyDescent="0.25">
      <c r="A148">
        <v>10</v>
      </c>
      <c r="C148" t="str">
        <f ca="1">OFFSET('168p stat'!$A$1,A148*20,0)</f>
        <v>CUDA ant add CPU</v>
      </c>
      <c r="D148" s="5">
        <f ca="1">OFFSET('168p trace'!$U$56,(A40-1)*56,0)</f>
        <v>17.262584839999938</v>
      </c>
      <c r="E148" s="5">
        <f ca="1">OFFSET('168p trace'!$V$56,(A40-1)*56,0)</f>
        <v>0</v>
      </c>
      <c r="F148" s="5">
        <f ca="1">OFFSET('168p stat'!$H$1,A148*20,1)</f>
        <v>0</v>
      </c>
      <c r="G148" s="5">
        <f ca="1">OFFSET('168p stat'!$K$1,A148*20,1)</f>
        <v>0</v>
      </c>
      <c r="H148" s="5">
        <f ca="1">OFFSET('168p stat'!$N$1,A148*20,1)</f>
        <v>0</v>
      </c>
      <c r="J148" s="5">
        <f t="shared" ca="1" si="8"/>
        <v>17.262584839999938</v>
      </c>
    </row>
    <row r="149" spans="1:10" x14ac:dyDescent="0.25">
      <c r="A149">
        <v>11</v>
      </c>
      <c r="C149" t="str">
        <f ca="1">OFFSET('168p stat'!$A$1,A149*20,0)</f>
        <v>CUDA ant add CPU non hash</v>
      </c>
      <c r="D149" s="5">
        <f ca="1">OFFSET('168p trace'!$U$56,(A41-1)*56,0)</f>
        <v>161.35956628839995</v>
      </c>
      <c r="E149" s="5">
        <f ca="1">OFFSET('168p trace'!$V$56,(A41-1)*56,0)</f>
        <v>160.72889904999982</v>
      </c>
      <c r="F149" s="5">
        <f ca="1">OFFSET('168p stat'!$H$1,A149*20,1)</f>
        <v>82.416031000000004</v>
      </c>
      <c r="G149" s="5">
        <f ca="1">OFFSET('168p stat'!$K$1,A149*20,1)</f>
        <v>68.011099000000002</v>
      </c>
      <c r="H149" s="5">
        <f ca="1">OFFSET('168p stat'!$N$1,A149*20,1)</f>
        <v>3.0195029999999998</v>
      </c>
      <c r="J149" s="5">
        <f t="shared" ca="1" si="8"/>
        <v>475.53509833839979</v>
      </c>
    </row>
    <row r="150" spans="1:10" x14ac:dyDescent="0.25">
      <c r="A150">
        <v>12</v>
      </c>
      <c r="C150" t="str">
        <f ca="1">OFFSET('168p stat'!$A$1,A150*20,0)</f>
        <v>CUDA ant add CPU12</v>
      </c>
      <c r="D150" s="5">
        <f ca="1">OFFSET('168p trace'!$U$56,(A42-1)*56,0)</f>
        <v>3321.14300164</v>
      </c>
      <c r="E150" s="5">
        <f ca="1">OFFSET('168p trace'!$V$56,(A42-1)*56,0)</f>
        <v>2942.6893126399968</v>
      </c>
      <c r="F150" s="5">
        <f ca="1">OFFSET('168p stat'!$H$1,A150*20,1)</f>
        <v>2609.7190970000001</v>
      </c>
      <c r="G150" s="5">
        <f ca="1">OFFSET('168p stat'!$K$1,A150*20,1)</f>
        <v>2408.0641169999999</v>
      </c>
      <c r="H150" s="5">
        <f ca="1">OFFSET('168p stat'!$N$1,A150*20,1)</f>
        <v>276.27003999999999</v>
      </c>
      <c r="J150" s="5">
        <f t="shared" ca="1" si="8"/>
        <v>11557.885568279997</v>
      </c>
    </row>
    <row r="151" spans="1:10" x14ac:dyDescent="0.25">
      <c r="A151">
        <v>13</v>
      </c>
      <c r="C151" t="str">
        <f ca="1">OFFSET('168p stat'!$A$1,A151*20,0)</f>
        <v>CUDA opt</v>
      </c>
      <c r="D151" s="5">
        <f ca="1">OFFSET('168p trace'!$U$56,(A43-1)*56,0)</f>
        <v>54.935912040000694</v>
      </c>
      <c r="E151" s="5">
        <f ca="1">OFFSET('168p trace'!$V$56,(A43-1)*56,0)</f>
        <v>0</v>
      </c>
      <c r="F151" s="5">
        <f ca="1">OFFSET('168p stat'!$H$1,A151*20,1)</f>
        <v>0</v>
      </c>
      <c r="G151" s="5">
        <f ca="1">OFFSET('168p stat'!$K$1,A151*20,1)</f>
        <v>0</v>
      </c>
      <c r="H151" s="5">
        <f ca="1">OFFSET('168p stat'!$N$1,A151*20,1)</f>
        <v>0</v>
      </c>
      <c r="J151" s="5">
        <f t="shared" ca="1" si="8"/>
        <v>54.935912040000694</v>
      </c>
    </row>
    <row r="152" spans="1:10" x14ac:dyDescent="0.25">
      <c r="A152">
        <v>14</v>
      </c>
      <c r="C152" t="str">
        <f ca="1">OFFSET('168p stat'!$A$1,A152*20,0)</f>
        <v>CUDA opt Time</v>
      </c>
      <c r="D152" s="5">
        <f ca="1">OFFSET('168p trace'!$U$56,(A44-1)*56,0)</f>
        <v>59.891563839999733</v>
      </c>
      <c r="E152" s="5">
        <f ca="1">OFFSET('168p trace'!$V$56,(A44-1)*56,0)</f>
        <v>61.572225440000082</v>
      </c>
      <c r="F152" s="5">
        <f ca="1">OFFSET('168p stat'!$H$1,A152*20,1)</f>
        <v>2.168234</v>
      </c>
      <c r="G152" s="5">
        <f ca="1">OFFSET('168p stat'!$K$1,A152*20,1)</f>
        <v>2.1488E-2</v>
      </c>
      <c r="H152" s="5">
        <f ca="1">OFFSET('168p stat'!$N$1,A152*20,1)</f>
        <v>0</v>
      </c>
      <c r="J152" s="5">
        <f t="shared" ca="1" si="8"/>
        <v>123.65351127999982</v>
      </c>
    </row>
    <row r="153" spans="1:10" x14ac:dyDescent="0.25">
      <c r="A153">
        <v>15</v>
      </c>
      <c r="C153" t="str">
        <f ca="1">OFFSET('168p stat'!$A$1,A153*20,0)</f>
        <v>CUDA opt non hash</v>
      </c>
      <c r="D153" s="5">
        <f ca="1">OFFSET('168p trace'!$U$56,(A45-1)*56,0)</f>
        <v>199.38027983559988</v>
      </c>
      <c r="E153" s="5">
        <f ca="1">OFFSET('168p trace'!$V$56,(A45-1)*56,0)</f>
        <v>198.74829748640002</v>
      </c>
      <c r="F153" s="5">
        <f ca="1">OFFSET('168p stat'!$H$1,A153*20,1)</f>
        <v>5.6816060000000004</v>
      </c>
      <c r="G153" s="5">
        <f ca="1">OFFSET('168p stat'!$K$1,A153*20,1)</f>
        <v>2.7260000000000001E-3</v>
      </c>
      <c r="H153" s="5">
        <f ca="1">OFFSET('168p stat'!$N$1,A153*20,1)</f>
        <v>0</v>
      </c>
      <c r="J153" s="5">
        <f t="shared" ca="1" si="8"/>
        <v>403.81290932199988</v>
      </c>
    </row>
    <row r="154" spans="1:10" x14ac:dyDescent="0.25">
      <c r="A154">
        <v>16</v>
      </c>
      <c r="C154" t="str">
        <f ca="1">OFFSET('168p stat'!$A$1,A154*20,0)</f>
        <v>CUDA opt ant</v>
      </c>
      <c r="D154" s="5">
        <f ca="1">OFFSET('168p trace'!$U$56,(A46-1)*56,0)</f>
        <v>45.588578560000187</v>
      </c>
      <c r="E154" s="5">
        <f ca="1">OFFSET('168p trace'!$V$56,(A46-1)*56,0)</f>
        <v>44.332208640000061</v>
      </c>
      <c r="F154" s="5">
        <f ca="1">OFFSET('168p stat'!$H$1,A154*20,1)</f>
        <v>2.0041500000000001</v>
      </c>
      <c r="G154" s="5">
        <f ca="1">OFFSET('168p stat'!$K$1,A154*20,1)</f>
        <v>4.666E-3</v>
      </c>
      <c r="H154" s="5">
        <f ca="1">OFFSET('168p stat'!$N$1,A154*20,1)</f>
        <v>0</v>
      </c>
      <c r="J154" s="5">
        <f t="shared" ca="1" si="8"/>
        <v>91.929603200000244</v>
      </c>
    </row>
    <row r="155" spans="1:10" x14ac:dyDescent="0.25">
      <c r="A155">
        <v>17</v>
      </c>
      <c r="C155" t="str">
        <f ca="1">OFFSET('168p stat'!$A$1,A155*20,0)</f>
        <v>CUDA opt ant non hash</v>
      </c>
      <c r="D155" s="5">
        <f ca="1">OFFSET('168p trace'!$U$56,(A47-1)*56,0)</f>
        <v>30.272215999999993</v>
      </c>
      <c r="E155" s="5">
        <f ca="1">OFFSET('168p trace'!$V$56,(A47-1)*56,0)</f>
        <v>30.446560999999953</v>
      </c>
      <c r="F155" s="5">
        <f ca="1">OFFSET('168p stat'!$H$1,A155*20,1)</f>
        <v>1.580246</v>
      </c>
      <c r="G155" s="5">
        <f ca="1">OFFSET('168p stat'!$K$1,A155*20,1)</f>
        <v>1.374E-3</v>
      </c>
      <c r="H155" s="5">
        <f ca="1">OFFSET('168p stat'!$N$1,A155*20,1)</f>
        <v>0</v>
      </c>
      <c r="J155" s="5">
        <f t="shared" ca="1" si="8"/>
        <v>62.300396999999947</v>
      </c>
    </row>
    <row r="156" spans="1:10" x14ac:dyDescent="0.25">
      <c r="A156">
        <v>18</v>
      </c>
      <c r="C156" t="str">
        <f ca="1">OFFSET('168p stat'!$A$1,A156*20,0)</f>
        <v>CUDA opt ant par</v>
      </c>
      <c r="D156" s="5">
        <f ca="1">OFFSET('168p trace'!$U$56,(A48-1)*56,0)</f>
        <v>38.375503239999986</v>
      </c>
      <c r="E156" s="5">
        <f ca="1">OFFSET('168p trace'!$V$56,(A48-1)*56,0)</f>
        <v>38.288826759999985</v>
      </c>
      <c r="F156" s="5">
        <f ca="1">OFFSET('168p stat'!$H$1,A156*20,1)</f>
        <v>2.0939830000000001</v>
      </c>
      <c r="G156" s="5">
        <f ca="1">OFFSET('168p stat'!$K$1,A156*20,1)</f>
        <v>0.106279</v>
      </c>
      <c r="H156" s="5">
        <f ca="1">OFFSET('168p stat'!$N$1,A156*20,1)</f>
        <v>0</v>
      </c>
      <c r="J156" s="5">
        <f t="shared" ca="1" si="8"/>
        <v>78.864591999999973</v>
      </c>
    </row>
    <row r="157" spans="1:10" x14ac:dyDescent="0.25">
      <c r="A157">
        <v>19</v>
      </c>
      <c r="C157" t="str">
        <f ca="1">OFFSET('168p stat'!$A$1,A157*20,0)</f>
        <v>CUDA opt ant par global</v>
      </c>
      <c r="D157" s="5">
        <f ca="1">OFFSET('168p trace'!$U$56,(A49-1)*56,0)</f>
        <v>75.121745159999634</v>
      </c>
      <c r="E157" s="5">
        <f ca="1">OFFSET('168p trace'!$V$56,(A49-1)*56,0)</f>
        <v>76.294081160000161</v>
      </c>
      <c r="F157" s="5">
        <f ca="1">OFFSET('168p stat'!$H$1,A157*20,1)</f>
        <v>2.570513</v>
      </c>
      <c r="G157" s="5">
        <f ca="1">OFFSET('168p stat'!$K$1,A157*20,1)</f>
        <v>7.8370000000000002E-3</v>
      </c>
      <c r="H157" s="5">
        <f ca="1">OFFSET('168p stat'!$N$1,A157*20,1)</f>
        <v>0</v>
      </c>
      <c r="J157" s="5">
        <f t="shared" ca="1" si="8"/>
        <v>153.99417631999978</v>
      </c>
    </row>
    <row r="158" spans="1:10" x14ac:dyDescent="0.25">
      <c r="A158">
        <v>20</v>
      </c>
      <c r="C158" t="str">
        <f ca="1">OFFSET('168p stat'!$A$1,A158*20,0)</f>
        <v>CUDA opt_one_GPU</v>
      </c>
      <c r="D158" s="5">
        <f ca="1">OFFSET('168p trace'!$U$56,(A50-1)*56,0)</f>
        <v>671009.89536784671</v>
      </c>
      <c r="E158" s="5">
        <f ca="1">OFFSET('168p trace'!$V$56,(A50-1)*56,0)</f>
        <v>671137.27007125551</v>
      </c>
      <c r="F158" s="5">
        <f ca="1">OFFSET('168p stat'!$H$1,A158*20,1)</f>
        <v>0</v>
      </c>
      <c r="G158" s="5">
        <f ca="1">OFFSET('168p stat'!$K$1,A158*20,1)</f>
        <v>0</v>
      </c>
      <c r="H158" s="5">
        <f ca="1">OFFSET('168p stat'!$N$1,A158*20,1)</f>
        <v>0</v>
      </c>
      <c r="J158" s="5">
        <f t="shared" ca="1" si="8"/>
        <v>1342147.1654391023</v>
      </c>
    </row>
    <row r="159" spans="1:10" x14ac:dyDescent="0.25">
      <c r="A159">
        <v>21</v>
      </c>
      <c r="C159" t="str">
        <f ca="1">OFFSET('168p stat'!$A$1,A159*20,0)</f>
        <v>CUDA opt_one_GPU ant</v>
      </c>
      <c r="D159" s="5">
        <f ca="1">OFFSET('168p trace'!$U$56,(A51-1)*56,0)</f>
        <v>11979.755056000165</v>
      </c>
      <c r="E159" s="5">
        <f ca="1">OFFSET('168p trace'!$V$56,(A51-1)*56,0)</f>
        <v>11987.85610000007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8"/>
        <v>23967.611156000235</v>
      </c>
    </row>
    <row r="160" spans="1:10" x14ac:dyDescent="0.25">
      <c r="A160">
        <v>22</v>
      </c>
      <c r="C160" t="str">
        <f ca="1">OFFSET('168p stat'!$A$1,A160*20,0)</f>
        <v>CUDA opt_one_GPU ant local</v>
      </c>
      <c r="D160" s="5">
        <f ca="1">OFFSET('168p trace'!$U$56,(A52-1)*56,0)</f>
        <v>18.884087999999782</v>
      </c>
      <c r="E160" s="5">
        <f ca="1">OFFSET('168p trace'!$V$56,(A52-1)*56,0)</f>
        <v>19.028589760000294</v>
      </c>
      <c r="F160" s="5">
        <f ca="1">OFFSET('168p stat'!$H$1,A160*20,1)</f>
        <v>0</v>
      </c>
      <c r="G160" s="5">
        <f ca="1">OFFSET('168p stat'!$K$1,A160*20,1)</f>
        <v>0</v>
      </c>
      <c r="H160" s="5">
        <f ca="1">OFFSET('168p stat'!$N$1,A160*20,1)</f>
        <v>0</v>
      </c>
      <c r="J160" s="5">
        <f t="shared" ca="1" si="8"/>
        <v>37.912677760000079</v>
      </c>
    </row>
    <row r="161" spans="1:10" x14ac:dyDescent="0.25">
      <c r="A161">
        <v>23</v>
      </c>
      <c r="C161" t="str">
        <f ca="1">OFFSET('168p stat'!$A$1,A161*20,0)</f>
        <v>non CUDA Time</v>
      </c>
      <c r="D161" s="5">
        <f ca="1">OFFSET('168p trace'!$U$56,(A53-1)*56,0)</f>
        <v>614.92635984000003</v>
      </c>
      <c r="E161" s="5">
        <f ca="1">OFFSET('168p trace'!$V$56,(A53-1)*56,0)</f>
        <v>592.79973299999995</v>
      </c>
      <c r="F161" s="5">
        <f ca="1">OFFSET('168p stat'!$H$1,A161*20,1)</f>
        <v>592.44433300000003</v>
      </c>
      <c r="G161" s="5">
        <f ca="1">OFFSET('168p stat'!$K$1,A161*20,1)</f>
        <v>590.26411700000006</v>
      </c>
      <c r="H161" s="5">
        <f ca="1">OFFSET('168p stat'!$N$1,A161*20,1)</f>
        <v>4.6934259999999997</v>
      </c>
      <c r="J161" s="5">
        <f t="shared" ca="1" si="8"/>
        <v>2395.12796884</v>
      </c>
    </row>
    <row r="162" spans="1:10" x14ac:dyDescent="0.25">
      <c r="A162">
        <v>24</v>
      </c>
      <c r="C162" t="str">
        <f ca="1">OFFSET('168p stat'!$A$1,A162*20,0)</f>
        <v>non CUDA</v>
      </c>
      <c r="D162" s="5">
        <f ca="1">OFFSET('168p trace'!$U$56,(A54-1)*56,0)</f>
        <v>156.16894403999947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8"/>
        <v>156.16894403999947</v>
      </c>
    </row>
    <row r="163" spans="1:10" x14ac:dyDescent="0.25">
      <c r="A163">
        <v>25</v>
      </c>
      <c r="C163" t="str">
        <f ca="1">OFFSET('168p stat'!$A$1,A163*20,0)</f>
        <v>non CUDA non hash</v>
      </c>
      <c r="D163" s="5">
        <f ca="1">OFFSET('168p trace'!$U$56,(A55-1)*56,0)</f>
        <v>383.69085583999964</v>
      </c>
      <c r="E163" s="5">
        <f ca="1">OFFSET('168p trace'!$V$56,(A55-1)*56,0)</f>
        <v>381.47758884000018</v>
      </c>
      <c r="F163" s="5">
        <f ca="1">OFFSET('168p stat'!$H$1,A163*20,1)</f>
        <v>381.22728699999999</v>
      </c>
      <c r="G163" s="5">
        <f ca="1">OFFSET('168p stat'!$K$1,A163*20,1)</f>
        <v>380.72215199999999</v>
      </c>
      <c r="H163" s="5">
        <f ca="1">OFFSET('168p stat'!$N$1,A163*20,1)</f>
        <v>4.1376540000000004</v>
      </c>
      <c r="J163" s="5">
        <f t="shared" ca="1" si="8"/>
        <v>1531.2555376799999</v>
      </c>
    </row>
    <row r="164" spans="1:10" x14ac:dyDescent="0.25">
      <c r="A164">
        <v>26</v>
      </c>
      <c r="C164" t="str">
        <f ca="1">OFFSET('168p stat'!$A$1,A164*20,0)</f>
        <v>Classic ACO</v>
      </c>
      <c r="D164" s="5">
        <f ca="1">OFFSET('168p trace'!$U$56,(A56-1)*56,0)</f>
        <v>78106.080304000017</v>
      </c>
      <c r="E164" s="5">
        <f ca="1">OFFSET('168p trace'!$V$56,(A56-1)*56,0)</f>
        <v>48484.427535999937</v>
      </c>
      <c r="F164" s="5">
        <f ca="1">OFFSET('168p stat'!$H$1,A164*20,1)</f>
        <v>46194.184927000002</v>
      </c>
      <c r="G164" s="5">
        <f ca="1">OFFSET('168p stat'!$K$1,A164*20,1)</f>
        <v>46125.134609000001</v>
      </c>
      <c r="H164" s="5">
        <f ca="1">OFFSET('168p stat'!$N$1,A164*20,1)</f>
        <v>100.456962</v>
      </c>
      <c r="J164" s="5">
        <f t="shared" ca="1" si="8"/>
        <v>219010.28433799994</v>
      </c>
    </row>
    <row r="165" spans="1:10" x14ac:dyDescent="0.25">
      <c r="A165">
        <v>27</v>
      </c>
      <c r="C165" t="str">
        <f ca="1">OFFSET('168p stat'!$A$1,A165*20,0)</f>
        <v>Classic ACO non hash</v>
      </c>
      <c r="D165" s="5">
        <f ca="1">OFFSET('168p trace'!$U$56,(A57-1)*56,0)</f>
        <v>784912.42072399962</v>
      </c>
      <c r="E165" s="5">
        <f ca="1">OFFSET('168p trace'!$V$56,(A57-1)*56,0)</f>
        <v>784878.01329999953</v>
      </c>
      <c r="F165" s="5">
        <f ca="1">OFFSET('168p stat'!$H$1,A165*20,1)</f>
        <v>779878.75694300001</v>
      </c>
      <c r="G165" s="5">
        <f ca="1">OFFSET('168p stat'!$K$1,A165*20,1)</f>
        <v>779363.70860300004</v>
      </c>
      <c r="H165" s="5">
        <f ca="1">OFFSET('168p stat'!$N$1,A165*20,1)</f>
        <v>475.48071299999998</v>
      </c>
      <c r="J165" s="5">
        <f t="shared" ca="1" si="8"/>
        <v>3129508.3802829995</v>
      </c>
    </row>
    <row r="166" spans="1:10" x14ac:dyDescent="0.25">
      <c r="A166">
        <v>28</v>
      </c>
      <c r="C166" t="str">
        <f ca="1">OFFSET('168p stat'!$A$1,A166*20,0)</f>
        <v>omp</v>
      </c>
      <c r="D166" s="5">
        <f ca="1">OFFSET('168p trace'!$U$56,(A58-1)*56,0)</f>
        <v>172.5400200399994</v>
      </c>
      <c r="E166" s="5">
        <f ca="1">OFFSET('168p trace'!$V$56,(A58-1)*56,0)</f>
        <v>159.38422564000032</v>
      </c>
      <c r="F166" s="5">
        <f ca="1">OFFSET('168p stat'!$H$1,A166*20,1)</f>
        <v>159.25377900000001</v>
      </c>
      <c r="G166" s="5">
        <f ca="1">OFFSET('168p stat'!$K$1,A166*20,1)</f>
        <v>158.74499</v>
      </c>
      <c r="H166" s="5">
        <f ca="1">OFFSET('168p stat'!$N$1,A166*20,1)</f>
        <v>1.7517419999999999</v>
      </c>
      <c r="J166" s="5">
        <f t="shared" ca="1" si="8"/>
        <v>651.67475667999975</v>
      </c>
    </row>
    <row r="167" spans="1:10" x14ac:dyDescent="0.25">
      <c r="A167">
        <v>29</v>
      </c>
      <c r="C167" t="str">
        <f ca="1">OFFSET('168p stat'!$A$1,A167*20,0)</f>
        <v>omp non hash</v>
      </c>
      <c r="D167" s="5">
        <f ca="1">OFFSET('168p trace'!$U$56,(A59-1)*56,0)</f>
        <v>141.59166703999969</v>
      </c>
      <c r="E167" s="5">
        <f ca="1">OFFSET('168p trace'!$V$56,(A59-1)*56,0)</f>
        <v>141.32643743999986</v>
      </c>
      <c r="F167" s="5">
        <f ca="1">OFFSET('168p stat'!$H$1,A167*20,1)</f>
        <v>141.26874100000001</v>
      </c>
      <c r="G167" s="5">
        <f ca="1">OFFSET('168p stat'!$K$1,A167*20,1)</f>
        <v>140.81206399999999</v>
      </c>
      <c r="H167" s="5">
        <f ca="1">OFFSET('168p stat'!$N$1,A167*20,1)</f>
        <v>0.99250700000000003</v>
      </c>
      <c r="J167" s="5">
        <f t="shared" ca="1" si="8"/>
        <v>565.99141647999954</v>
      </c>
    </row>
    <row r="168" spans="1:10" x14ac:dyDescent="0.25">
      <c r="A168">
        <v>30</v>
      </c>
      <c r="C168" t="str">
        <f ca="1">OFFSET('168p stat'!$A$1,A168*20,0)</f>
        <v>non CUDA transp Time</v>
      </c>
      <c r="D168" s="5">
        <f ca="1">OFFSET('168p trace'!$U$56,(A60-1)*56,0)</f>
        <v>583.62004335999939</v>
      </c>
      <c r="E168" s="5">
        <f ca="1">OFFSET('168p trace'!$V$56,(A60-1)*56,0)</f>
        <v>552.52696015999925</v>
      </c>
      <c r="F168" s="5">
        <f ca="1">OFFSET('168p stat'!$H$1,A168*20,1)</f>
        <v>552.06438800000001</v>
      </c>
      <c r="G168" s="5">
        <f ca="1">OFFSET('168p stat'!$K$1,A168*20,1)</f>
        <v>536.79057699999998</v>
      </c>
      <c r="H168" s="5">
        <f ca="1">OFFSET('168p stat'!$N$1,A168*20,1)</f>
        <v>2.8867340000000001</v>
      </c>
      <c r="J168" s="5">
        <f t="shared" ref="J168:J188" ca="1" si="9">SUM(D168:H168)</f>
        <v>2227.8887025199988</v>
      </c>
    </row>
    <row r="169" spans="1:10" x14ac:dyDescent="0.25">
      <c r="A169">
        <v>31</v>
      </c>
      <c r="C169" t="str">
        <f ca="1">OFFSET('168p stat'!$A$1,A169*20,0)</f>
        <v>non CUDA transp</v>
      </c>
      <c r="D169" s="5">
        <f ca="1">OFFSET('168p trace'!$U$56,(A61-1)*56,0)</f>
        <v>78.272400639999958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78.272400639999958</v>
      </c>
    </row>
    <row r="170" spans="1:10" x14ac:dyDescent="0.25">
      <c r="A170">
        <v>32</v>
      </c>
      <c r="C170" t="str">
        <f ca="1">OFFSET('168p stat'!$A$1,A170*20,0)</f>
        <v>non CUDA transp non hash</v>
      </c>
      <c r="D170" s="5">
        <f ca="1">OFFSET('168p trace'!$U$56,(A62-1)*56,0)</f>
        <v>195.12396595999999</v>
      </c>
      <c r="E170" s="5">
        <f ca="1">OFFSET('168p trace'!$V$56,(A62-1)*56,0)</f>
        <v>194.68500899999995</v>
      </c>
      <c r="F170" s="5">
        <f ca="1">OFFSET('168p stat'!$H$1,A170*20,1)</f>
        <v>194.626375</v>
      </c>
      <c r="G170" s="5">
        <f ca="1">OFFSET('168p stat'!$K$1,A170*20,1)</f>
        <v>192.99843899999999</v>
      </c>
      <c r="H170" s="5">
        <f ca="1">OFFSET('168p stat'!$N$1,A170*20,1)</f>
        <v>0.964445</v>
      </c>
      <c r="J170" s="5">
        <f t="shared" ca="1" si="9"/>
        <v>778.39823395999986</v>
      </c>
    </row>
    <row r="171" spans="1:10" x14ac:dyDescent="0.25">
      <c r="A171">
        <v>33</v>
      </c>
      <c r="C171" t="str">
        <f ca="1">OFFSET('168p stat'!$A$1,A171*20,0)</f>
        <v>non CUDA transp_AVX Time</v>
      </c>
      <c r="D171" s="5">
        <f ca="1">OFFSET('168p trace'!$U$56,(A63-1)*56,0)</f>
        <v>120.93258099999969</v>
      </c>
      <c r="E171" s="5">
        <f ca="1">OFFSET('168p trace'!$V$56,(A63-1)*56,0)</f>
        <v>115.54027155999982</v>
      </c>
      <c r="F171" s="5">
        <f ca="1">OFFSET('168p stat'!$H$1,A171*20,1)</f>
        <v>115.532231</v>
      </c>
      <c r="G171" s="5">
        <f ca="1">OFFSET('168p stat'!$K$1,A171*20,1)</f>
        <v>112.58451599999999</v>
      </c>
      <c r="H171" s="5">
        <f ca="1">OFFSET('168p stat'!$N$1,A171*20,1)</f>
        <v>1.5689390000000001</v>
      </c>
      <c r="J171" s="5">
        <f t="shared" ca="1" si="9"/>
        <v>466.15853855999956</v>
      </c>
    </row>
    <row r="172" spans="1:10" x14ac:dyDescent="0.25">
      <c r="A172">
        <v>34</v>
      </c>
      <c r="C172" t="str">
        <f ca="1">OFFSET('168p stat'!$A$1,A172*20,0)</f>
        <v>non CUDA transp_AVX</v>
      </c>
      <c r="D172" s="5">
        <f ca="1">OFFSET('168p trace'!$U$56,(A64-1)*56,0)</f>
        <v>158.74401524000069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158.74401524000069</v>
      </c>
    </row>
    <row r="173" spans="1:10" x14ac:dyDescent="0.25">
      <c r="A173">
        <v>35</v>
      </c>
      <c r="C173" t="str">
        <f ca="1">OFFSET('168p stat'!$A$1,A173*20,0)</f>
        <v>non CUDA transp_AVX non hash</v>
      </c>
      <c r="D173" s="5">
        <f ca="1">OFFSET('168p trace'!$U$56,(A65-1)*56,0)</f>
        <v>78.513837439999875</v>
      </c>
      <c r="E173" s="5">
        <f ca="1">OFFSET('168p trace'!$V$56,(A65-1)*56,0)</f>
        <v>78.103218560000229</v>
      </c>
      <c r="F173" s="5">
        <f ca="1">OFFSET('168p stat'!$H$1,A173*20,1)</f>
        <v>78.080247999999997</v>
      </c>
      <c r="G173" s="5">
        <f ca="1">OFFSET('168p stat'!$K$1,A173*20,1)</f>
        <v>77.646124</v>
      </c>
      <c r="H173" s="5">
        <f ca="1">OFFSET('168p stat'!$N$1,A173*20,1)</f>
        <v>0.98125899999999999</v>
      </c>
      <c r="J173" s="5">
        <f t="shared" ca="1" si="9"/>
        <v>313.3246870000001</v>
      </c>
    </row>
    <row r="174" spans="1:10" x14ac:dyDescent="0.25">
      <c r="A174">
        <v>36</v>
      </c>
      <c r="C174" t="str">
        <f ca="1">OFFSET('168p stat'!$A$1,A174*20,0)</f>
        <v>non CUDA transp_AVX_OMP Time</v>
      </c>
      <c r="D174" s="5">
        <f ca="1">OFFSET('168p trace'!$U$56,(A66-1)*56,0)</f>
        <v>312.7136238399998</v>
      </c>
      <c r="E174" s="5">
        <f ca="1">OFFSET('168p trace'!$V$56,(A66-1)*56,0)</f>
        <v>294.50887043999933</v>
      </c>
      <c r="F174" s="5">
        <f ca="1">OFFSET('168p stat'!$H$1,A174*20,1)</f>
        <v>294.29183499999999</v>
      </c>
      <c r="G174" s="5">
        <f ca="1">OFFSET('168p stat'!$K$1,A174*20,1)</f>
        <v>287.605141</v>
      </c>
      <c r="H174" s="5">
        <f ca="1">OFFSET('168p stat'!$N$1,A174*20,1)</f>
        <v>3.2915800000000002</v>
      </c>
      <c r="J174" s="5">
        <f t="shared" ca="1" si="9"/>
        <v>1192.4110502799992</v>
      </c>
    </row>
    <row r="175" spans="1:10" x14ac:dyDescent="0.25">
      <c r="A175">
        <v>37</v>
      </c>
      <c r="C175" t="str">
        <f ca="1">OFFSET('168p stat'!$A$1,A175*20,0)</f>
        <v>non CUDA transp_AVX_OMP</v>
      </c>
      <c r="D175" s="5">
        <f ca="1">OFFSET('168p trace'!$U$56,(A67-1)*56,0)</f>
        <v>139.22552016000006</v>
      </c>
      <c r="E175" s="5">
        <f ca="1">OFFSET('168p trace'!$V$56,(A67-1)*56,0)</f>
        <v>0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9"/>
        <v>139.22552016000006</v>
      </c>
    </row>
    <row r="176" spans="1:10" x14ac:dyDescent="0.25">
      <c r="A176">
        <v>38</v>
      </c>
      <c r="C176" t="str">
        <f ca="1">OFFSET('168p stat'!$A$1,A176*20,0)</f>
        <v>non CUDA transp_AVX_OMP non hash</v>
      </c>
      <c r="D176" s="5">
        <f ca="1">OFFSET('168p trace'!$U$56,(A68-1)*56,0)</f>
        <v>134.96777300000045</v>
      </c>
      <c r="E176" s="5">
        <f ca="1">OFFSET('168p trace'!$V$56,(A68-1)*56,0)</f>
        <v>135.14447444000086</v>
      </c>
      <c r="F176" s="5">
        <f ca="1">OFFSET('168p stat'!$H$1,A176*20,1)</f>
        <v>135.08526499999999</v>
      </c>
      <c r="G176" s="5">
        <f ca="1">OFFSET('168p stat'!$K$1,A176*20,1)</f>
        <v>133.932929</v>
      </c>
      <c r="H176" s="5">
        <f ca="1">OFFSET('168p stat'!$N$1,A176*20,1)</f>
        <v>1.8376250000000001</v>
      </c>
      <c r="J176" s="5">
        <f t="shared" ca="1" si="9"/>
        <v>540.96806644000128</v>
      </c>
    </row>
    <row r="177" spans="1:10" x14ac:dyDescent="0.25">
      <c r="A177">
        <v>39</v>
      </c>
      <c r="C177" t="str">
        <f ca="1">OFFSET('168p stat'!$A$1,A177*20,0)</f>
        <v>CUDA ant add CPU_AVX_transp Time</v>
      </c>
      <c r="D177" s="5">
        <f ca="1">OFFSET('168p trace'!$U$56,(A69-1)*56,0)</f>
        <v>134.45551264000002</v>
      </c>
      <c r="E177" s="5">
        <f ca="1">OFFSET('168p trace'!$V$56,(A69-1)*56,0)</f>
        <v>134.29857668639994</v>
      </c>
      <c r="F177" s="5">
        <f ca="1">OFFSET('168p stat'!$H$1,A177*20,1)</f>
        <v>87.821214999999995</v>
      </c>
      <c r="G177" s="5">
        <f ca="1">OFFSET('168p stat'!$K$1,A177*20,1)</f>
        <v>80.162088999999995</v>
      </c>
      <c r="H177" s="5">
        <f ca="1">OFFSET('168p stat'!$N$1,A177*20,1)</f>
        <v>36.038490000000003</v>
      </c>
      <c r="J177" s="5">
        <f t="shared" ca="1" si="9"/>
        <v>472.77588332639993</v>
      </c>
    </row>
    <row r="178" spans="1:10" x14ac:dyDescent="0.25">
      <c r="A178">
        <v>40</v>
      </c>
      <c r="C178" t="str">
        <f ca="1">OFFSET('168p stat'!$A$1,A178*20,0)</f>
        <v>CUDA ant add CPU_AVX_transp</v>
      </c>
      <c r="D178" s="5">
        <f ca="1">OFFSET('168p trace'!$U$56,(A70-1)*56,0)</f>
        <v>53.230849640000024</v>
      </c>
      <c r="E178" s="5">
        <f ca="1">OFFSET('168p trace'!$V$56,(A70-1)*56,0)</f>
        <v>0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>
        <f t="shared" ca="1" si="9"/>
        <v>53.230849640000024</v>
      </c>
    </row>
    <row r="179" spans="1:10" x14ac:dyDescent="0.25">
      <c r="A179">
        <v>41</v>
      </c>
      <c r="C179" t="str">
        <f ca="1">OFFSET('168p stat'!$A$1,A179*20,0)</f>
        <v>CUDA ant add CPU_AVX_transp non hash</v>
      </c>
      <c r="D179" s="5">
        <f ca="1">OFFSET('168p trace'!$U$56,(A71-1)*56,0)</f>
        <v>225.88024256360001</v>
      </c>
      <c r="E179" s="5">
        <f ca="1">OFFSET('168p trace'!$V$56,(A71-1)*56,0)</f>
        <v>225.53236452839991</v>
      </c>
      <c r="F179" s="5">
        <f ca="1">OFFSET('168p stat'!$H$1,A179*20,1)</f>
        <v>111.975157</v>
      </c>
      <c r="G179" s="5">
        <f ca="1">OFFSET('168p stat'!$K$1,A179*20,1)</f>
        <v>90.583157999999997</v>
      </c>
      <c r="H179" s="5">
        <f ca="1">OFFSET('168p stat'!$N$1,A179*20,1)</f>
        <v>22.514612</v>
      </c>
      <c r="J179" s="5">
        <f t="shared" ca="1" si="9"/>
        <v>676.48553409199985</v>
      </c>
    </row>
    <row r="180" spans="1:10" x14ac:dyDescent="0.25">
      <c r="A180">
        <v>42</v>
      </c>
      <c r="C180" t="str">
        <f ca="1">OFFSET('168p stat'!$A$1,A180*20,0)</f>
        <v>CUDA Const</v>
      </c>
      <c r="D180" s="5">
        <f ca="1">OFFSET('168p trace'!$U$56,(A72-1)*56,0)</f>
        <v>87.511232000000177</v>
      </c>
      <c r="E180" s="5">
        <f ca="1">OFFSET('168p trace'!$V$56,(A72-1)*56,0)</f>
        <v>88.91388563999972</v>
      </c>
      <c r="F180" s="5">
        <f ca="1">OFFSET('168p stat'!$H$1,A180*20,1)</f>
        <v>35.769776</v>
      </c>
      <c r="G180" s="5">
        <f ca="1">OFFSET('168p stat'!$K$1,A180*20,1)</f>
        <v>28.370010000000001</v>
      </c>
      <c r="H180" s="5">
        <f ca="1">OFFSET('168p stat'!$N$1,A180*20,1)</f>
        <v>0.70074599999999998</v>
      </c>
      <c r="J180" s="5">
        <f t="shared" ca="1" si="9"/>
        <v>241.26564963999991</v>
      </c>
    </row>
    <row r="181" spans="1:10" x14ac:dyDescent="0.25">
      <c r="A181">
        <v>43</v>
      </c>
      <c r="C181" t="str">
        <f ca="1">OFFSET('168p stat'!$A$1,A181*20,0)</f>
        <v>CUDA ant Const</v>
      </c>
      <c r="D181" s="5">
        <f ca="1">OFFSET('168p trace'!$U$56,(A73-1)*56,0)</f>
        <v>67.106660839999932</v>
      </c>
      <c r="E181" s="5">
        <f ca="1">OFFSET('168p trace'!$V$56,(A73-1)*56,0)</f>
        <v>67.339008000000021</v>
      </c>
      <c r="F181" s="5">
        <f ca="1">OFFSET('168p stat'!$H$1,A181*20,1)</f>
        <v>2.815585</v>
      </c>
      <c r="G181" s="5">
        <f ca="1">OFFSET('168p stat'!$K$1,A181*20,1)</f>
        <v>0.407827</v>
      </c>
      <c r="H181" s="5">
        <f ca="1">OFFSET('168p stat'!$N$1,A181*20,1)</f>
        <v>0.38237300000000002</v>
      </c>
      <c r="J181" s="5">
        <f t="shared" ca="1" si="9"/>
        <v>138.05145383999994</v>
      </c>
    </row>
    <row r="182" spans="1:10" x14ac:dyDescent="0.25">
      <c r="A182">
        <v>44</v>
      </c>
      <c r="C182" t="str">
        <f ca="1">OFFSET('168p stat'!$A$1,A182*20,0)</f>
        <v>CUDA ant par Const</v>
      </c>
      <c r="D182" s="5">
        <f ca="1">OFFSET('168p trace'!$U$56,(A74-1)*56,0)</f>
        <v>61.97823615999998</v>
      </c>
      <c r="E182" s="5">
        <f ca="1">OFFSET('168p trace'!$V$56,(A74-1)*56,0)</f>
        <v>62.797267239999954</v>
      </c>
      <c r="F182" s="5">
        <f ca="1">OFFSET('168p stat'!$H$1,A182*20,1)</f>
        <v>2.7020789999999999</v>
      </c>
      <c r="G182" s="5">
        <f ca="1">OFFSET('168p stat'!$K$1,A182*20,1)</f>
        <v>0.32308999999999999</v>
      </c>
      <c r="H182" s="5">
        <f ca="1">OFFSET('168p stat'!$N$1,A182*20,1)</f>
        <v>0.319884</v>
      </c>
      <c r="J182" s="5">
        <f t="shared" ca="1" si="9"/>
        <v>128.12055639999991</v>
      </c>
    </row>
    <row r="183" spans="1:10" x14ac:dyDescent="0.25">
      <c r="A183">
        <v>45</v>
      </c>
      <c r="C183" t="str">
        <f ca="1">OFFSET('168p stat'!$A$1,A183*20,0)</f>
        <v>CUDA ant add CPU Const</v>
      </c>
      <c r="D183" s="5">
        <f ca="1">OFFSET('168p trace'!$U$56,(A75-1)*56,0)</f>
        <v>171.83648960360003</v>
      </c>
      <c r="E183" s="5">
        <f ca="1">OFFSET('168p trace'!$V$56,(A75-1)*56,0)</f>
        <v>170.09648557000003</v>
      </c>
      <c r="F183" s="5">
        <f ca="1">OFFSET('168p stat'!$H$1,A183*20,1)</f>
        <v>90.118525000000005</v>
      </c>
      <c r="G183" s="5">
        <f ca="1">OFFSET('168p stat'!$K$1,A183*20,1)</f>
        <v>77.484585999999993</v>
      </c>
      <c r="H183" s="5">
        <f ca="1">OFFSET('168p stat'!$N$1,A183*20,1)</f>
        <v>4.070621</v>
      </c>
      <c r="J183" s="5">
        <f t="shared" ca="1" si="9"/>
        <v>513.60670717360006</v>
      </c>
    </row>
    <row r="184" spans="1:10" x14ac:dyDescent="0.25">
      <c r="A184">
        <v>46</v>
      </c>
      <c r="C184" t="str">
        <f ca="1">OFFSET('168p stat'!$A$1,A184*20,0)</f>
        <v>CUDA opt Const</v>
      </c>
      <c r="D184" s="5">
        <f ca="1">OFFSET('168p trace'!$U$56,(A76-1)*56,0)</f>
        <v>17663248844.135017</v>
      </c>
      <c r="E184" s="5">
        <f ca="1">OFFSET('168p trace'!$V$56,(A76-1)*56,0)</f>
        <v>17663281256.517345</v>
      </c>
      <c r="F184" s="5">
        <f ca="1">OFFSET('168p stat'!$H$1,A184*20,1)</f>
        <v>17662205771.9132</v>
      </c>
      <c r="G184" s="5">
        <f ca="1">OFFSET('168p stat'!$K$1,A184*20,1)</f>
        <v>126.331114</v>
      </c>
      <c r="H184" s="5">
        <f ca="1">OFFSET('168p stat'!$N$1,A184*20,1)</f>
        <v>0</v>
      </c>
      <c r="J184" s="5">
        <f t="shared" ca="1" si="9"/>
        <v>52988735998.896675</v>
      </c>
    </row>
    <row r="185" spans="1:10" x14ac:dyDescent="0.25">
      <c r="A185">
        <v>47</v>
      </c>
      <c r="C185" t="str">
        <f ca="1">OFFSET('168p stat'!$A$1,A185*20,0)</f>
        <v>CUDA opt ant Const</v>
      </c>
      <c r="D185" s="5">
        <f ca="1">OFFSET('168p trace'!$U$56,(A77-1)*56,0)</f>
        <v>14.924885439999887</v>
      </c>
      <c r="E185" s="5">
        <f ca="1">OFFSET('168p trace'!$V$56,(A77-1)*56,0)</f>
        <v>14.925777000000021</v>
      </c>
      <c r="F185" s="5">
        <f ca="1">OFFSET('168p stat'!$H$1,A185*20,1)</f>
        <v>1.001395</v>
      </c>
      <c r="G185" s="5">
        <f ca="1">OFFSET('168p stat'!$K$1,A185*20,1)</f>
        <v>1.4418E-2</v>
      </c>
      <c r="H185" s="5">
        <f ca="1">OFFSET('168p stat'!$N$1,A185*20,1)</f>
        <v>0</v>
      </c>
      <c r="J185" s="5">
        <f t="shared" ca="1" si="9"/>
        <v>30.866475439999906</v>
      </c>
    </row>
    <row r="186" spans="1:10" x14ac:dyDescent="0.25">
      <c r="A186">
        <v>48</v>
      </c>
      <c r="C186" t="str">
        <f ca="1">OFFSET('168p stat'!$A$1,A186*20,0)</f>
        <v>CUDA opt ant par Const</v>
      </c>
      <c r="D186" s="5">
        <f ca="1">OFFSET('168p trace'!$U$56,(A78-1)*56,0)</f>
        <v>52.686618440000011</v>
      </c>
      <c r="E186" s="5">
        <f ca="1">OFFSET('168p trace'!$V$56,(A78-1)*56,0)</f>
        <v>50.179032839999934</v>
      </c>
      <c r="F186" s="5">
        <f ca="1">OFFSET('168p stat'!$H$1,A186*20,1)</f>
        <v>2.2146690000000002</v>
      </c>
      <c r="G186" s="5">
        <f ca="1">OFFSET('168p stat'!$K$1,A186*20,1)</f>
        <v>3.6280000000000001E-3</v>
      </c>
      <c r="H186" s="5">
        <f ca="1">OFFSET('168p stat'!$N$1,A186*20,1)</f>
        <v>0</v>
      </c>
      <c r="J186" s="5">
        <f t="shared" ca="1" si="9"/>
        <v>105.08394827999996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9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1.9696390737209513</v>
      </c>
      <c r="E194" s="8">
        <f t="shared" ca="1" si="10"/>
        <v>1.9801532217712203</v>
      </c>
      <c r="F194" s="8">
        <f t="shared" ca="1" si="10"/>
        <v>1.803917579394358</v>
      </c>
      <c r="G194" s="8">
        <f t="shared" ca="1" si="10"/>
        <v>1.8217088174787979</v>
      </c>
      <c r="H194" s="8">
        <f t="shared" ca="1" si="10"/>
        <v>0.12001027342690292</v>
      </c>
      <c r="J194" s="8">
        <f ca="1">$D$192*SQRT(J139)/$E$192</f>
        <v>3.7931028165705278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1.5425491192982164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1.5425491192982164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1.8219194602653093</v>
      </c>
      <c r="E196" s="8">
        <f t="shared" ca="1" si="13"/>
        <v>1.82791523946555</v>
      </c>
      <c r="F196" s="8">
        <f t="shared" ca="1" si="13"/>
        <v>0.34847951170764685</v>
      </c>
      <c r="G196" s="8">
        <f t="shared" ca="1" si="13"/>
        <v>1.5123784711506575E-2</v>
      </c>
      <c r="H196" s="8">
        <f t="shared" ca="1" si="13"/>
        <v>4.5966074446269611E-3</v>
      </c>
      <c r="J196" s="8">
        <f t="shared" ca="1" si="12"/>
        <v>2.6042950044316857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3.7488323063705686</v>
      </c>
      <c r="E197" s="8">
        <f t="shared" ca="1" si="14"/>
        <v>3.7314468432312542</v>
      </c>
      <c r="F197" s="8">
        <f t="shared" ca="1" si="14"/>
        <v>1.2101683157511605</v>
      </c>
      <c r="G197" s="8">
        <f t="shared" ca="1" si="14"/>
        <v>0.77449756509365486</v>
      </c>
      <c r="H197" s="8">
        <f t="shared" ca="1" si="14"/>
        <v>0.31557022592126777</v>
      </c>
      <c r="J197" s="8">
        <f t="shared" ca="1" si="12"/>
        <v>5.490116356091205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2.5737343509461712</v>
      </c>
      <c r="E198" s="8">
        <f t="shared" ca="1" si="15"/>
        <v>2.5307710224935605</v>
      </c>
      <c r="F198" s="8">
        <f t="shared" ca="1" si="15"/>
        <v>0.53819801280941193</v>
      </c>
      <c r="G198" s="8">
        <f t="shared" ca="1" si="15"/>
        <v>0.15196687818074039</v>
      </c>
      <c r="H198" s="8">
        <f t="shared" ca="1" si="15"/>
        <v>0.15255046535491129</v>
      </c>
      <c r="J198" s="8">
        <f t="shared" ca="1" si="12"/>
        <v>3.6558081398056723</v>
      </c>
    </row>
    <row r="199" spans="1:10" x14ac:dyDescent="0.25">
      <c r="A199">
        <v>6</v>
      </c>
      <c r="C199" t="str">
        <f ca="1">OFFSET('168p stat'!$A$1,A199*20,0)</f>
        <v>CUDA ant par global</v>
      </c>
      <c r="D199" s="8">
        <f t="shared" ref="D199:H199" ca="1" si="16">$D$192*SQRT(D144)/$E$192</f>
        <v>1.2378915224688827</v>
      </c>
      <c r="E199" s="8">
        <f t="shared" ca="1" si="16"/>
        <v>1.2188881572218513</v>
      </c>
      <c r="F199" s="8">
        <f t="shared" ca="1" si="16"/>
        <v>0.35226473172317435</v>
      </c>
      <c r="G199" s="8">
        <f t="shared" ca="1" si="16"/>
        <v>0.19794311611167489</v>
      </c>
      <c r="H199" s="8">
        <f t="shared" ca="1" si="16"/>
        <v>0.19404000000000002</v>
      </c>
      <c r="J199" s="8">
        <f t="shared" ca="1" si="12"/>
        <v>1.7941536169592638</v>
      </c>
    </row>
    <row r="200" spans="1:10" x14ac:dyDescent="0.25">
      <c r="A200">
        <v>7</v>
      </c>
      <c r="C200" t="str">
        <f ca="1">OFFSET('168p stat'!$A$1,A200*20,0)</f>
        <v>CUDA ant non hash</v>
      </c>
      <c r="D200" s="8">
        <f t="shared" ref="D200:H200" ca="1" si="17">$D$192*SQRT(D145)/$E$192</f>
        <v>1.7411849592866582</v>
      </c>
      <c r="E200" s="8">
        <f t="shared" ca="1" si="17"/>
        <v>1.7660747674316382</v>
      </c>
      <c r="F200" s="8">
        <f t="shared" ca="1" si="17"/>
        <v>0.3341727002135273</v>
      </c>
      <c r="G200" s="8">
        <f t="shared" ca="1" si="17"/>
        <v>0.20056786398623283</v>
      </c>
      <c r="H200" s="8">
        <f t="shared" ca="1" si="17"/>
        <v>0.19715339830700354</v>
      </c>
      <c r="J200" s="8">
        <f t="shared" ca="1" si="12"/>
        <v>2.518236182469944</v>
      </c>
    </row>
    <row r="201" spans="1:10" x14ac:dyDescent="0.25">
      <c r="A201">
        <v>8</v>
      </c>
      <c r="C201" t="str">
        <f ca="1">OFFSET('168p stat'!$A$1,A201*20,0)</f>
        <v>CUDA ant add CPU Time</v>
      </c>
      <c r="D201" s="8">
        <f t="shared" ref="D201:H201" ca="1" si="18">$D$192*SQRT(D146)/$E$192</f>
        <v>3.5260191049609659</v>
      </c>
      <c r="E201" s="8">
        <f t="shared" ca="1" si="18"/>
        <v>3.4876598711156093</v>
      </c>
      <c r="F201" s="8">
        <f t="shared" ca="1" si="18"/>
        <v>2.5306653225553153</v>
      </c>
      <c r="G201" s="8">
        <f t="shared" ca="1" si="18"/>
        <v>2.3192410918746673</v>
      </c>
      <c r="H201" s="8">
        <f t="shared" ca="1" si="18"/>
        <v>0.26766281283734578</v>
      </c>
      <c r="J201" s="8">
        <f t="shared" ca="1" si="12"/>
        <v>6.0374971390088366</v>
      </c>
    </row>
    <row r="202" spans="1:10" x14ac:dyDescent="0.25">
      <c r="A202">
        <v>9</v>
      </c>
      <c r="C202" t="str">
        <f ca="1">OFFSET('168p stat'!$A$1,A202*20,0)</f>
        <v>CUDA ant add CPU Time global</v>
      </c>
      <c r="D202" s="8">
        <f t="shared" ref="D202:H216" ca="1" si="19">$D$192*SQRT(D147)/$E$192</f>
        <v>3.2797606432213957</v>
      </c>
      <c r="E202" s="8">
        <f t="shared" ref="E202:H206" ca="1" si="20">$D$192*SQRT(E147)/$E$192</f>
        <v>3.2869941501173687</v>
      </c>
      <c r="F202" s="8">
        <f t="shared" ca="1" si="20"/>
        <v>2.4873300440753736</v>
      </c>
      <c r="G202" s="8">
        <f t="shared" ca="1" si="20"/>
        <v>2.4039991828018579</v>
      </c>
      <c r="H202" s="8">
        <f t="shared" ca="1" si="20"/>
        <v>0.72428097226421739</v>
      </c>
      <c r="J202" s="8">
        <f t="shared" ca="1" si="12"/>
        <v>5.8353891186094717</v>
      </c>
    </row>
    <row r="203" spans="1:10" x14ac:dyDescent="0.25">
      <c r="A203">
        <v>10</v>
      </c>
      <c r="C203" t="str">
        <f ca="1">OFFSET('168p stat'!$A$1,A203*20,0)</f>
        <v>CUDA ant add CPU</v>
      </c>
      <c r="D203" s="8">
        <f t="shared" ca="1" si="19"/>
        <v>1.1516592023801464</v>
      </c>
      <c r="E203" s="8">
        <f t="shared" ca="1" si="20"/>
        <v>0</v>
      </c>
      <c r="F203" s="8">
        <f t="shared" ca="1" si="20"/>
        <v>0</v>
      </c>
      <c r="G203" s="8">
        <f t="shared" ca="1" si="20"/>
        <v>0</v>
      </c>
      <c r="H203" s="8">
        <f t="shared" ca="1" si="20"/>
        <v>0</v>
      </c>
      <c r="J203" s="8">
        <f t="shared" ca="1" si="12"/>
        <v>1.1516592023801464</v>
      </c>
    </row>
    <row r="204" spans="1:10" x14ac:dyDescent="0.25">
      <c r="A204">
        <v>11</v>
      </c>
      <c r="C204" t="str">
        <f ca="1">OFFSET('168p stat'!$A$1,A204*20,0)</f>
        <v>CUDA ant add CPU non hash</v>
      </c>
      <c r="D204" s="8">
        <f t="shared" ca="1" si="19"/>
        <v>3.521019482631464</v>
      </c>
      <c r="E204" s="8">
        <f t="shared" ca="1" si="20"/>
        <v>3.514131866024607</v>
      </c>
      <c r="F204" s="8">
        <f t="shared" ca="1" si="20"/>
        <v>2.5163840115912359</v>
      </c>
      <c r="G204" s="8">
        <f t="shared" ca="1" si="20"/>
        <v>2.2859196745222699</v>
      </c>
      <c r="H204" s="8">
        <f t="shared" ca="1" si="20"/>
        <v>0.48165802650428235</v>
      </c>
      <c r="J204" s="8">
        <f t="shared" ca="1" si="12"/>
        <v>6.0445274981205879</v>
      </c>
    </row>
    <row r="205" spans="1:10" x14ac:dyDescent="0.25">
      <c r="A205">
        <v>12</v>
      </c>
      <c r="C205" t="str">
        <f ca="1">OFFSET('168p stat'!$A$1,A205*20,0)</f>
        <v>CUDA ant add CPU12</v>
      </c>
      <c r="D205" s="8">
        <f t="shared" ca="1" si="19"/>
        <v>15.974043292228941</v>
      </c>
      <c r="E205" s="8">
        <f t="shared" ca="1" si="20"/>
        <v>15.03637939361588</v>
      </c>
      <c r="F205" s="8">
        <f t="shared" ca="1" si="20"/>
        <v>14.160153165156935</v>
      </c>
      <c r="G205" s="8">
        <f t="shared" ca="1" si="20"/>
        <v>13.602072718425822</v>
      </c>
      <c r="H205" s="8">
        <f t="shared" ca="1" si="20"/>
        <v>4.6072095365068861</v>
      </c>
      <c r="J205" s="8">
        <f t="shared" ca="1" si="12"/>
        <v>29.79958831900348</v>
      </c>
    </row>
    <row r="206" spans="1:10" x14ac:dyDescent="0.25">
      <c r="A206">
        <v>13</v>
      </c>
      <c r="C206" t="str">
        <f ca="1">OFFSET('168p stat'!$A$1,A206*20,0)</f>
        <v>CUDA opt</v>
      </c>
      <c r="D206" s="8">
        <f t="shared" ca="1" si="19"/>
        <v>2.0544673260622406</v>
      </c>
      <c r="E206" s="8">
        <f t="shared" ca="1" si="20"/>
        <v>0</v>
      </c>
      <c r="F206" s="8">
        <f t="shared" ca="1" si="20"/>
        <v>0</v>
      </c>
      <c r="G206" s="8">
        <f t="shared" ca="1" si="20"/>
        <v>0</v>
      </c>
      <c r="H206" s="8">
        <f t="shared" ca="1" si="20"/>
        <v>0</v>
      </c>
      <c r="J206" s="8">
        <f t="shared" ca="1" si="12"/>
        <v>2.0544673260622406</v>
      </c>
    </row>
    <row r="207" spans="1:10" x14ac:dyDescent="0.25">
      <c r="A207">
        <v>14</v>
      </c>
      <c r="C207" t="str">
        <f ca="1">OFFSET('168p stat'!$A$1,A207*20,0)</f>
        <v>CUDA opt Time</v>
      </c>
      <c r="D207" s="8">
        <f t="shared" ca="1" si="19"/>
        <v>2.1451313789497508</v>
      </c>
      <c r="E207" s="8">
        <f t="shared" ca="1" si="19"/>
        <v>2.1750212010474947</v>
      </c>
      <c r="F207" s="8">
        <f t="shared" ca="1" si="19"/>
        <v>0.40815408204255405</v>
      </c>
      <c r="G207" s="8">
        <f t="shared" ca="1" si="19"/>
        <v>4.0632081118249404E-2</v>
      </c>
      <c r="H207" s="8">
        <f t="shared" ca="1" si="19"/>
        <v>0</v>
      </c>
      <c r="J207" s="8">
        <f t="shared" ca="1" si="12"/>
        <v>3.0822956669769601</v>
      </c>
    </row>
    <row r="208" spans="1:10" x14ac:dyDescent="0.25">
      <c r="A208">
        <v>15</v>
      </c>
      <c r="C208" t="str">
        <f ca="1">OFFSET('168p stat'!$A$1,A208*20,0)</f>
        <v>CUDA opt non hash</v>
      </c>
      <c r="D208" s="8">
        <f t="shared" ca="1" si="19"/>
        <v>3.9139220304355584</v>
      </c>
      <c r="E208" s="8">
        <f t="shared" ca="1" si="19"/>
        <v>3.9077140622715842</v>
      </c>
      <c r="F208" s="8">
        <f t="shared" ca="1" si="19"/>
        <v>0.66070352821216261</v>
      </c>
      <c r="G208" s="8">
        <f t="shared" ca="1" si="19"/>
        <v>1.4472181314508189E-2</v>
      </c>
      <c r="H208" s="8">
        <f t="shared" ca="1" si="19"/>
        <v>0</v>
      </c>
      <c r="J208" s="8">
        <f t="shared" ca="1" si="12"/>
        <v>5.5700766106964714</v>
      </c>
    </row>
    <row r="209" spans="1:10" x14ac:dyDescent="0.25">
      <c r="A209">
        <v>16</v>
      </c>
      <c r="C209" t="str">
        <f ca="1">OFFSET('168p stat'!$A$1,A209*20,0)</f>
        <v>CUDA opt ant</v>
      </c>
      <c r="D209" s="8">
        <f t="shared" ca="1" si="19"/>
        <v>1.8715399188694677</v>
      </c>
      <c r="E209" s="8">
        <f t="shared" ca="1" si="19"/>
        <v>1.8455709832538234</v>
      </c>
      <c r="F209" s="8">
        <f t="shared" ca="1" si="19"/>
        <v>0.39240648924297872</v>
      </c>
      <c r="G209" s="8">
        <f t="shared" ca="1" si="19"/>
        <v>1.8934046371549849E-2</v>
      </c>
      <c r="H209" s="8">
        <f t="shared" ca="1" si="19"/>
        <v>0</v>
      </c>
      <c r="J209" s="8">
        <f t="shared" ca="1" si="12"/>
        <v>2.6576559734213938</v>
      </c>
    </row>
    <row r="210" spans="1:10" x14ac:dyDescent="0.25">
      <c r="A210">
        <v>17</v>
      </c>
      <c r="C210" t="str">
        <f ca="1">OFFSET('168p stat'!$A$1,A210*20,0)</f>
        <v>CUDA opt ant non hash</v>
      </c>
      <c r="D210" s="8">
        <f t="shared" ca="1" si="19"/>
        <v>1.5250819321308609</v>
      </c>
      <c r="E210" s="8">
        <f t="shared" ca="1" si="19"/>
        <v>1.5294672846295196</v>
      </c>
      <c r="F210" s="8">
        <f t="shared" ca="1" si="19"/>
        <v>0.34844434372220762</v>
      </c>
      <c r="G210" s="8">
        <f t="shared" ca="1" si="19"/>
        <v>1.0274588458911627E-2</v>
      </c>
      <c r="H210" s="8">
        <f t="shared" ca="1" si="19"/>
        <v>0</v>
      </c>
      <c r="J210" s="8">
        <f t="shared" ca="1" si="12"/>
        <v>2.1878446248086254</v>
      </c>
    </row>
    <row r="211" spans="1:10" x14ac:dyDescent="0.25">
      <c r="A211">
        <v>18</v>
      </c>
      <c r="C211" t="str">
        <f ca="1">OFFSET('168p stat'!$A$1,A211*20,0)</f>
        <v>CUDA opt ant par</v>
      </c>
      <c r="D211" s="8">
        <f t="shared" ca="1" si="19"/>
        <v>1.717109974618888</v>
      </c>
      <c r="E211" s="8">
        <f t="shared" ca="1" si="19"/>
        <v>1.7151697110269639</v>
      </c>
      <c r="F211" s="8">
        <f t="shared" ca="1" si="19"/>
        <v>0.40110460213764687</v>
      </c>
      <c r="G211" s="8">
        <f t="shared" ca="1" si="19"/>
        <v>9.0363865167443991E-2</v>
      </c>
      <c r="H211" s="8">
        <f t="shared" ca="1" si="19"/>
        <v>0</v>
      </c>
      <c r="J211" s="8">
        <f t="shared" ca="1" si="12"/>
        <v>2.4615694856217232</v>
      </c>
    </row>
    <row r="212" spans="1:10" x14ac:dyDescent="0.25">
      <c r="A212">
        <v>19</v>
      </c>
      <c r="C212" t="str">
        <f ca="1">OFFSET('168p stat'!$A$1,A212*20,0)</f>
        <v>CUDA opt ant par global</v>
      </c>
      <c r="D212" s="8">
        <f t="shared" ca="1" si="19"/>
        <v>2.4024474862383762</v>
      </c>
      <c r="E212" s="8">
        <f t="shared" ca="1" si="19"/>
        <v>2.4211209890637706</v>
      </c>
      <c r="F212" s="8">
        <f t="shared" ca="1" si="19"/>
        <v>0.4444070823198028</v>
      </c>
      <c r="G212" s="8">
        <f t="shared" ca="1" si="19"/>
        <v>2.4538385928988889E-2</v>
      </c>
      <c r="H212" s="8">
        <f t="shared" ca="1" si="19"/>
        <v>0</v>
      </c>
      <c r="J212" s="8">
        <f t="shared" ca="1" si="12"/>
        <v>3.4397209995896789</v>
      </c>
    </row>
    <row r="213" spans="1:10" x14ac:dyDescent="0.25">
      <c r="A213">
        <v>20</v>
      </c>
      <c r="C213" t="str">
        <f ca="1">OFFSET('168p stat'!$A$1,A213*20,0)</f>
        <v>CUDA opt_one_GPU</v>
      </c>
      <c r="D213" s="8">
        <f t="shared" ca="1" si="19"/>
        <v>227.0573325856322</v>
      </c>
      <c r="E213" s="8">
        <f t="shared" ca="1" si="19"/>
        <v>227.07888218439578</v>
      </c>
      <c r="F213" s="8">
        <f t="shared" ca="1" si="19"/>
        <v>0</v>
      </c>
      <c r="G213" s="8">
        <f t="shared" ca="1" si="19"/>
        <v>0</v>
      </c>
      <c r="H213" s="8">
        <f t="shared" ca="1" si="19"/>
        <v>0</v>
      </c>
      <c r="J213" s="8">
        <f t="shared" ca="1" si="12"/>
        <v>321.12279740780957</v>
      </c>
    </row>
    <row r="214" spans="1:10" x14ac:dyDescent="0.25">
      <c r="A214">
        <v>21</v>
      </c>
      <c r="C214" t="str">
        <f ca="1">OFFSET('168p stat'!$A$1,A214*20,0)</f>
        <v>CUDA opt_one_GPU ant</v>
      </c>
      <c r="D214" s="8">
        <f t="shared" ca="1" si="19"/>
        <v>30.338565234081269</v>
      </c>
      <c r="E214" s="8">
        <f t="shared" ca="1" si="19"/>
        <v>30.348821391863062</v>
      </c>
      <c r="F214" s="8">
        <f t="shared" ca="1" si="19"/>
        <v>0</v>
      </c>
      <c r="G214" s="8">
        <f t="shared" ca="1" si="19"/>
        <v>0</v>
      </c>
      <c r="H214" s="8">
        <f t="shared" ca="1" si="19"/>
        <v>0</v>
      </c>
      <c r="J214" s="8">
        <f t="shared" ca="1" si="12"/>
        <v>42.912463228505182</v>
      </c>
    </row>
    <row r="215" spans="1:10" x14ac:dyDescent="0.25">
      <c r="A215">
        <v>22</v>
      </c>
      <c r="C215" t="str">
        <f ca="1">OFFSET('168p stat'!$A$1,A215*20,0)</f>
        <v>CUDA opt_one_GPU ant local</v>
      </c>
      <c r="D215" s="8">
        <f t="shared" ca="1" si="19"/>
        <v>1.2045340382139407</v>
      </c>
      <c r="E215" s="8">
        <f t="shared" ca="1" si="19"/>
        <v>1.2091338256952133</v>
      </c>
      <c r="F215" s="8">
        <f t="shared" ca="1" si="19"/>
        <v>0</v>
      </c>
      <c r="G215" s="8">
        <f t="shared" ca="1" si="19"/>
        <v>0</v>
      </c>
      <c r="H215" s="8">
        <f t="shared" ca="1" si="19"/>
        <v>0</v>
      </c>
      <c r="J215" s="8">
        <f t="shared" ca="1" si="12"/>
        <v>1.7067240133238664</v>
      </c>
    </row>
    <row r="216" spans="1:10" x14ac:dyDescent="0.25">
      <c r="A216">
        <v>23</v>
      </c>
      <c r="C216" t="str">
        <f ca="1">OFFSET('168p stat'!$A$1,A216*20,0)</f>
        <v>non CUDA Time</v>
      </c>
      <c r="D216" s="8">
        <f t="shared" ca="1" si="19"/>
        <v>6.8735741851839274</v>
      </c>
      <c r="E216" s="8">
        <f t="shared" ca="1" si="19"/>
        <v>6.7487768585022865</v>
      </c>
      <c r="F216" s="8">
        <f t="shared" ca="1" si="19"/>
        <v>6.7467535150660414</v>
      </c>
      <c r="G216" s="8">
        <f t="shared" ca="1" si="19"/>
        <v>6.7343279276661301</v>
      </c>
      <c r="H216" s="8">
        <f t="shared" ca="1" si="19"/>
        <v>0.60050421017008693</v>
      </c>
      <c r="J216" s="8">
        <f t="shared" ca="1" si="12"/>
        <v>13.565488273627118</v>
      </c>
    </row>
    <row r="217" spans="1:10" x14ac:dyDescent="0.25">
      <c r="A217">
        <v>24</v>
      </c>
      <c r="C217" t="str">
        <f ca="1">OFFSET('168p stat'!$A$1,A217*20,0)</f>
        <v>non CUDA</v>
      </c>
      <c r="D217" s="8">
        <f t="shared" ref="D217:H222" ca="1" si="21">$D$192*SQRT(D162)/$E$192</f>
        <v>3.4639244085980341</v>
      </c>
      <c r="E217" s="8">
        <f t="shared" ca="1" si="21"/>
        <v>0</v>
      </c>
      <c r="F217" s="8">
        <f t="shared" ca="1" si="21"/>
        <v>0</v>
      </c>
      <c r="G217" s="8">
        <f t="shared" ca="1" si="21"/>
        <v>0</v>
      </c>
      <c r="H217" s="8">
        <f t="shared" ca="1" si="21"/>
        <v>0</v>
      </c>
      <c r="J217" s="8">
        <f t="shared" ca="1" si="12"/>
        <v>3.4639244085980341</v>
      </c>
    </row>
    <row r="218" spans="1:10" x14ac:dyDescent="0.25">
      <c r="A218">
        <v>25</v>
      </c>
      <c r="C218" t="str">
        <f ca="1">OFFSET('168p stat'!$A$1,A218*20,0)</f>
        <v>non CUDA non hash</v>
      </c>
      <c r="D218" s="8">
        <f t="shared" ca="1" si="21"/>
        <v>5.4295244576204693</v>
      </c>
      <c r="E218" s="8">
        <f t="shared" ca="1" si="21"/>
        <v>5.4138420835627352</v>
      </c>
      <c r="F218" s="8">
        <f t="shared" ca="1" si="21"/>
        <v>5.4120656790900084</v>
      </c>
      <c r="G218" s="8">
        <f t="shared" ca="1" si="21"/>
        <v>5.4084789342720008</v>
      </c>
      <c r="H218" s="8">
        <f t="shared" ca="1" si="21"/>
        <v>0.56382996739087921</v>
      </c>
      <c r="J218" s="8">
        <f t="shared" ca="1" si="12"/>
        <v>10.846631987443372</v>
      </c>
    </row>
    <row r="219" spans="1:10" x14ac:dyDescent="0.25">
      <c r="A219">
        <v>26</v>
      </c>
      <c r="C219" t="str">
        <f ca="1">OFFSET('168p stat'!$A$1,A219*20,0)</f>
        <v>Classic ACO</v>
      </c>
      <c r="D219" s="8">
        <f t="shared" ca="1" si="21"/>
        <v>77.466420866830603</v>
      </c>
      <c r="E219" s="8">
        <f t="shared" ca="1" si="21"/>
        <v>61.034052269581011</v>
      </c>
      <c r="F219" s="8">
        <f t="shared" ca="1" si="21"/>
        <v>59.575092247610193</v>
      </c>
      <c r="G219" s="8">
        <f t="shared" ca="1" si="21"/>
        <v>59.530549655438996</v>
      </c>
      <c r="H219" s="8">
        <f t="shared" ca="1" si="21"/>
        <v>2.7781845338969116</v>
      </c>
      <c r="J219" s="8">
        <f t="shared" ca="1" si="12"/>
        <v>129.71891984694139</v>
      </c>
    </row>
    <row r="220" spans="1:10" x14ac:dyDescent="0.25">
      <c r="A220">
        <v>27</v>
      </c>
      <c r="C220" t="str">
        <f ca="1">OFFSET('168p stat'!$A$1,A220*20,0)</f>
        <v>Classic ACO non hash</v>
      </c>
      <c r="D220" s="8">
        <f t="shared" ca="1" si="21"/>
        <v>245.57359611543404</v>
      </c>
      <c r="E220" s="8">
        <f t="shared" ca="1" si="21"/>
        <v>245.56821357387759</v>
      </c>
      <c r="F220" s="8">
        <f t="shared" ca="1" si="21"/>
        <v>244.78489465946336</v>
      </c>
      <c r="G220" s="8">
        <f t="shared" ca="1" si="21"/>
        <v>244.7040507621108</v>
      </c>
      <c r="H220" s="8">
        <f t="shared" ca="1" si="21"/>
        <v>6.0441818421698725</v>
      </c>
      <c r="J220" s="8">
        <f t="shared" ca="1" si="12"/>
        <v>490.35332962457124</v>
      </c>
    </row>
    <row r="221" spans="1:10" x14ac:dyDescent="0.25">
      <c r="A221">
        <v>28</v>
      </c>
      <c r="C221" t="str">
        <f ca="1">OFFSET('168p stat'!$A$1,A221*20,0)</f>
        <v>omp</v>
      </c>
      <c r="D221" s="8">
        <f t="shared" ca="1" si="21"/>
        <v>3.6409607001055688</v>
      </c>
      <c r="E221" s="8">
        <f t="shared" ca="1" si="21"/>
        <v>3.4994012094031897</v>
      </c>
      <c r="F221" s="8">
        <f t="shared" ca="1" si="21"/>
        <v>3.4979688889594196</v>
      </c>
      <c r="G221" s="8">
        <f t="shared" ca="1" si="21"/>
        <v>3.4923767081573538</v>
      </c>
      <c r="H221" s="8">
        <f t="shared" ca="1" si="21"/>
        <v>0.36686488158993902</v>
      </c>
      <c r="J221" s="8">
        <f t="shared" ca="1" si="12"/>
        <v>7.0759787241934058</v>
      </c>
    </row>
    <row r="222" spans="1:10" x14ac:dyDescent="0.25">
      <c r="A222">
        <v>29</v>
      </c>
      <c r="C222" t="str">
        <f ca="1">OFFSET('168p stat'!$A$1,A222*20,0)</f>
        <v>omp non hash</v>
      </c>
      <c r="D222" s="8">
        <f t="shared" ca="1" si="21"/>
        <v>3.2982981917978935</v>
      </c>
      <c r="E222" s="8">
        <f t="shared" ca="1" si="21"/>
        <v>3.2952075566479979</v>
      </c>
      <c r="F222" s="8">
        <f t="shared" ca="1" si="21"/>
        <v>3.2945348546512601</v>
      </c>
      <c r="G222" s="8">
        <f t="shared" ca="1" si="21"/>
        <v>3.2892054513587317</v>
      </c>
      <c r="H222" s="8">
        <f t="shared" ca="1" si="21"/>
        <v>0.27614542875810927</v>
      </c>
      <c r="J222" s="8">
        <f t="shared" ca="1" si="12"/>
        <v>6.5944107023290055</v>
      </c>
    </row>
    <row r="223" spans="1:10" x14ac:dyDescent="0.25">
      <c r="A223">
        <v>30</v>
      </c>
      <c r="C223" t="str">
        <f ca="1">OFFSET('168p stat'!$A$1,A223*20,0)</f>
        <v>non CUDA transp Time</v>
      </c>
      <c r="D223" s="8">
        <f t="shared" ref="D223:H223" ca="1" si="22">$D$192*SQRT(D168)/$E$192</f>
        <v>6.6963195242935853</v>
      </c>
      <c r="E223" s="8">
        <f t="shared" ca="1" si="22"/>
        <v>6.5155008558830732</v>
      </c>
      <c r="F223" s="8">
        <f t="shared" ca="1" si="22"/>
        <v>6.5127729162635486</v>
      </c>
      <c r="G223" s="8">
        <f t="shared" ca="1" si="22"/>
        <v>6.4220474626137722</v>
      </c>
      <c r="H223" s="8">
        <f t="shared" ca="1" si="22"/>
        <v>0.47094962224000131</v>
      </c>
      <c r="J223" s="8">
        <f t="shared" ca="1" si="12"/>
        <v>13.083315512209301</v>
      </c>
    </row>
    <row r="224" spans="1:10" x14ac:dyDescent="0.25">
      <c r="A224">
        <v>31</v>
      </c>
      <c r="C224" t="str">
        <f ca="1">OFFSET('168p stat'!$A$1,A224*20,0)</f>
        <v>non CUDA transp</v>
      </c>
      <c r="D224" s="8">
        <f t="shared" ref="D224:H224" ca="1" si="23">$D$192*SQRT(D169)/$E$192</f>
        <v>2.4523101528910405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2.4523101528910405</v>
      </c>
    </row>
    <row r="225" spans="1:10" x14ac:dyDescent="0.25">
      <c r="A225">
        <v>32</v>
      </c>
      <c r="C225" t="str">
        <f ca="1">OFFSET('168p stat'!$A$1,A225*20,0)</f>
        <v>non CUDA transp non hash</v>
      </c>
      <c r="D225" s="8">
        <f t="shared" ref="D225:H225" ca="1" si="24">$D$192*SQRT(D170)/$E$192</f>
        <v>3.8719200085537304</v>
      </c>
      <c r="E225" s="8">
        <f t="shared" ca="1" si="24"/>
        <v>3.8675623603877409</v>
      </c>
      <c r="F225" s="8">
        <f t="shared" ca="1" si="24"/>
        <v>3.8669799125415687</v>
      </c>
      <c r="G225" s="8">
        <f t="shared" ca="1" si="24"/>
        <v>3.8507734372782827</v>
      </c>
      <c r="H225" s="8">
        <f t="shared" ca="1" si="24"/>
        <v>0.27221358937422652</v>
      </c>
      <c r="J225" s="8">
        <f t="shared" ca="1" si="12"/>
        <v>7.7334269965917892</v>
      </c>
    </row>
    <row r="226" spans="1:10" x14ac:dyDescent="0.25">
      <c r="A226">
        <v>33</v>
      </c>
      <c r="C226" t="str">
        <f ca="1">OFFSET('168p stat'!$A$1,A226*20,0)</f>
        <v>non CUDA transp_AVX Time</v>
      </c>
      <c r="D226" s="8">
        <f t="shared" ref="D226:H226" ca="1" si="25">$D$192*SQRT(D171)/$E$192</f>
        <v>3.0481948860583001</v>
      </c>
      <c r="E226" s="8">
        <f t="shared" ca="1" si="25"/>
        <v>2.9794613849650591</v>
      </c>
      <c r="F226" s="8">
        <f t="shared" ca="1" si="25"/>
        <v>2.9793577113518945</v>
      </c>
      <c r="G226" s="8">
        <f t="shared" ca="1" si="25"/>
        <v>2.9411041350676448</v>
      </c>
      <c r="H226" s="8">
        <f t="shared" ca="1" si="25"/>
        <v>0.34719550868062798</v>
      </c>
      <c r="J226" s="8">
        <f t="shared" ca="1" si="12"/>
        <v>5.9846380704802762</v>
      </c>
    </row>
    <row r="227" spans="1:10" x14ac:dyDescent="0.25">
      <c r="A227">
        <v>34</v>
      </c>
      <c r="C227" t="str">
        <f ca="1">OFFSET('168p stat'!$A$1,A227*20,0)</f>
        <v>non CUDA transp_AVX</v>
      </c>
      <c r="D227" s="8">
        <f t="shared" ref="D227:H227" ca="1" si="26">$D$192*SQRT(D172)/$E$192</f>
        <v>3.4923659858210359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3.4923659858210359</v>
      </c>
    </row>
    <row r="228" spans="1:10" x14ac:dyDescent="0.25">
      <c r="A228">
        <v>35</v>
      </c>
      <c r="C228" t="str">
        <f ca="1">OFFSET('168p stat'!$A$1,A228*20,0)</f>
        <v>non CUDA transp_AVX non hash</v>
      </c>
      <c r="D228" s="8">
        <f t="shared" ref="D228:H228" ca="1" si="27">$D$192*SQRT(D173)/$E$192</f>
        <v>2.4560894035417498</v>
      </c>
      <c r="E228" s="8">
        <f t="shared" ca="1" si="27"/>
        <v>2.449658443212428</v>
      </c>
      <c r="F228" s="8">
        <f t="shared" ca="1" si="27"/>
        <v>2.4492981881216505</v>
      </c>
      <c r="G228" s="8">
        <f t="shared" ca="1" si="27"/>
        <v>2.442479682447328</v>
      </c>
      <c r="H228" s="8">
        <f t="shared" ca="1" si="27"/>
        <v>0.2745762034262984</v>
      </c>
      <c r="J228" s="8">
        <f t="shared" ca="1" si="12"/>
        <v>4.9064612860578043</v>
      </c>
    </row>
    <row r="229" spans="1:10" x14ac:dyDescent="0.25">
      <c r="A229">
        <v>36</v>
      </c>
      <c r="C229" t="str">
        <f ca="1">OFFSET('168p stat'!$A$1,A229*20,0)</f>
        <v>non CUDA transp_AVX_OMP Time</v>
      </c>
      <c r="D229" s="8">
        <f t="shared" ref="D229:H229" ca="1" si="28">$D$192*SQRT(D174)/$E$192</f>
        <v>4.9016745247797582</v>
      </c>
      <c r="E229" s="8">
        <f t="shared" ca="1" si="28"/>
        <v>4.7568587884912059</v>
      </c>
      <c r="F229" s="8">
        <f t="shared" ca="1" si="28"/>
        <v>4.7551057051047776</v>
      </c>
      <c r="G229" s="8">
        <f t="shared" ca="1" si="28"/>
        <v>4.7007742121178282</v>
      </c>
      <c r="H229" s="8">
        <f t="shared" ca="1" si="28"/>
        <v>0.50289032060678995</v>
      </c>
      <c r="J229" s="8">
        <f t="shared" ca="1" si="12"/>
        <v>9.5715895135088669</v>
      </c>
    </row>
    <row r="230" spans="1:10" x14ac:dyDescent="0.25">
      <c r="A230">
        <v>37</v>
      </c>
      <c r="C230" t="str">
        <f ca="1">OFFSET('168p stat'!$A$1,A230*20,0)</f>
        <v>non CUDA transp_AVX_OMP</v>
      </c>
      <c r="D230" s="8">
        <f t="shared" ref="D230:H230" ca="1" si="29">$D$192*SQRT(D175)/$E$192</f>
        <v>3.2706230545468129</v>
      </c>
      <c r="E230" s="8">
        <f t="shared" ca="1" si="29"/>
        <v>0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>
        <f t="shared" ca="1" si="12"/>
        <v>3.2706230545468129</v>
      </c>
    </row>
    <row r="231" spans="1:10" x14ac:dyDescent="0.25">
      <c r="A231">
        <v>38</v>
      </c>
      <c r="C231" t="str">
        <f ca="1">OFFSET('168p stat'!$A$1,A231*20,0)</f>
        <v>non CUDA transp_AVX_OMP non hash</v>
      </c>
      <c r="D231" s="8">
        <f t="shared" ref="D231:H231" ca="1" si="30">$D$192*SQRT(D176)/$E$192</f>
        <v>3.2202242057248176</v>
      </c>
      <c r="E231" s="8">
        <f t="shared" ca="1" si="30"/>
        <v>3.2223314944577233</v>
      </c>
      <c r="F231" s="8">
        <f t="shared" ca="1" si="30"/>
        <v>3.221625533869509</v>
      </c>
      <c r="G231" s="8">
        <f t="shared" ca="1" si="30"/>
        <v>3.20785517143901</v>
      </c>
      <c r="H231" s="8">
        <f t="shared" ca="1" si="30"/>
        <v>0.37575045442420957</v>
      </c>
      <c r="J231" s="8">
        <f t="shared" ca="1" si="12"/>
        <v>6.446988326398472</v>
      </c>
    </row>
    <row r="232" spans="1:10" x14ac:dyDescent="0.25">
      <c r="A232">
        <v>39</v>
      </c>
      <c r="C232" t="str">
        <f ca="1">OFFSET('168p stat'!$A$1,A232*20,0)</f>
        <v>CUDA ant add CPU_AVX_transp Time</v>
      </c>
      <c r="D232" s="8">
        <f t="shared" ref="D232:H232" ca="1" si="31">$D$192*SQRT(D177)/$E$192</f>
        <v>3.2141073328618757</v>
      </c>
      <c r="E232" s="8">
        <f t="shared" ca="1" si="31"/>
        <v>3.2122310383858568</v>
      </c>
      <c r="F232" s="8">
        <f t="shared" ca="1" si="31"/>
        <v>2.5975911131046008</v>
      </c>
      <c r="G232" s="8">
        <f t="shared" ca="1" si="31"/>
        <v>2.4817360097415682</v>
      </c>
      <c r="H232" s="8">
        <f t="shared" ca="1" si="31"/>
        <v>1.6640039854759963</v>
      </c>
      <c r="J232" s="8">
        <f t="shared" ca="1" si="12"/>
        <v>6.0269657928126614</v>
      </c>
    </row>
    <row r="233" spans="1:10" x14ac:dyDescent="0.25">
      <c r="A233">
        <v>40</v>
      </c>
      <c r="C233" t="str">
        <f ca="1">OFFSET('168p stat'!$A$1,A233*20,0)</f>
        <v>CUDA ant add CPU_AVX_transp</v>
      </c>
      <c r="D233" s="8">
        <f t="shared" ref="D233:H233" ca="1" si="32">$D$192*SQRT(D178)/$E$192</f>
        <v>2.0223334639817643</v>
      </c>
      <c r="E233" s="8">
        <f t="shared" ca="1" si="32"/>
        <v>0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>
        <f t="shared" ca="1" si="12"/>
        <v>2.0223334639817643</v>
      </c>
    </row>
    <row r="234" spans="1:10" x14ac:dyDescent="0.25">
      <c r="A234">
        <v>41</v>
      </c>
      <c r="C234" t="str">
        <f ca="1">OFFSET('168p stat'!$A$1,A234*20,0)</f>
        <v>CUDA ant add CPU_AVX_transp non hash</v>
      </c>
      <c r="D234" s="8">
        <f t="shared" ref="D234:H234" ca="1" si="33">$D$192*SQRT(D179)/$E$192</f>
        <v>4.1659129607622036</v>
      </c>
      <c r="E234" s="8">
        <f t="shared" ca="1" si="33"/>
        <v>4.1627037645556788</v>
      </c>
      <c r="F234" s="8">
        <f t="shared" ca="1" si="33"/>
        <v>2.9331340342070966</v>
      </c>
      <c r="G234" s="8">
        <f t="shared" ca="1" si="33"/>
        <v>2.6381215278026899</v>
      </c>
      <c r="H234" s="8">
        <f t="shared" ca="1" si="33"/>
        <v>1.3152348342345559</v>
      </c>
      <c r="J234" s="8">
        <f t="shared" ca="1" si="12"/>
        <v>7.2094199874439635</v>
      </c>
    </row>
    <row r="235" spans="1:10" x14ac:dyDescent="0.25">
      <c r="A235">
        <v>42</v>
      </c>
      <c r="C235" t="str">
        <f ca="1">OFFSET('168p stat'!$A$1,A235*20,0)</f>
        <v>CUDA Const</v>
      </c>
      <c r="D235" s="8">
        <f t="shared" ref="D235:H235" ca="1" si="34">$D$192*SQRT(D180)/$E$192</f>
        <v>2.5930026951439933</v>
      </c>
      <c r="E235" s="8">
        <f t="shared" ca="1" si="34"/>
        <v>2.613700759745166</v>
      </c>
      <c r="F235" s="8">
        <f t="shared" ca="1" si="34"/>
        <v>1.6577887168249155</v>
      </c>
      <c r="G235" s="8">
        <f t="shared" ca="1" si="34"/>
        <v>1.4763890436873337</v>
      </c>
      <c r="H235" s="8">
        <f t="shared" ca="1" si="34"/>
        <v>0.23203386966561584</v>
      </c>
      <c r="J235" s="8">
        <f t="shared" ca="1" si="12"/>
        <v>4.3054526351059152</v>
      </c>
    </row>
    <row r="236" spans="1:10" x14ac:dyDescent="0.25">
      <c r="A236">
        <v>43</v>
      </c>
      <c r="C236" t="str">
        <f ca="1">OFFSET('168p stat'!$A$1,A236*20,0)</f>
        <v>CUDA ant Const</v>
      </c>
      <c r="D236" s="8">
        <f t="shared" ref="D236:H236" ca="1" si="35">$D$192*SQRT(D181)/$E$192</f>
        <v>2.2706692770324071</v>
      </c>
      <c r="E236" s="8">
        <f t="shared" ca="1" si="35"/>
        <v>2.2745968132080026</v>
      </c>
      <c r="F236" s="8">
        <f t="shared" ca="1" si="35"/>
        <v>0.46510969321225715</v>
      </c>
      <c r="G236" s="8">
        <f t="shared" ca="1" si="35"/>
        <v>0.17701458715032498</v>
      </c>
      <c r="H236" s="8">
        <f t="shared" ca="1" si="35"/>
        <v>0.17140152372718276</v>
      </c>
      <c r="J236" s="8">
        <f t="shared" ca="1" si="12"/>
        <v>3.2568035405033067</v>
      </c>
    </row>
    <row r="237" spans="1:10" x14ac:dyDescent="0.25">
      <c r="A237">
        <v>44</v>
      </c>
      <c r="C237" t="str">
        <f ca="1">OFFSET('168p stat'!$A$1,A237*20,0)</f>
        <v>CUDA ant par Const</v>
      </c>
      <c r="D237" s="8">
        <f t="shared" ref="D237:H237" ca="1" si="36">$D$192*SQRT(D182)/$E$192</f>
        <v>2.1821805243024963</v>
      </c>
      <c r="E237" s="8">
        <f t="shared" ca="1" si="36"/>
        <v>2.1965517605063796</v>
      </c>
      <c r="F237" s="8">
        <f t="shared" ca="1" si="36"/>
        <v>0.45563816096547483</v>
      </c>
      <c r="G237" s="8">
        <f t="shared" ca="1" si="36"/>
        <v>0.15755523120480636</v>
      </c>
      <c r="H237" s="8">
        <f t="shared" ca="1" si="36"/>
        <v>0.15677157742397058</v>
      </c>
      <c r="J237" s="8">
        <f t="shared" ca="1" si="12"/>
        <v>3.1374764683300485</v>
      </c>
    </row>
    <row r="238" spans="1:10" x14ac:dyDescent="0.25">
      <c r="A238">
        <v>45</v>
      </c>
      <c r="C238" t="str">
        <f ca="1">OFFSET('168p stat'!$A$1,A238*20,0)</f>
        <v>CUDA ant add CPU Const</v>
      </c>
      <c r="D238" s="8">
        <f t="shared" ref="D238:H238" ca="1" si="37">$D$192*SQRT(D183)/$E$192</f>
        <v>3.6335301249919199</v>
      </c>
      <c r="E238" s="8">
        <f t="shared" ca="1" si="37"/>
        <v>3.6150868840616046</v>
      </c>
      <c r="F238" s="8">
        <f t="shared" ca="1" si="37"/>
        <v>2.6313469008855521</v>
      </c>
      <c r="G238" s="8">
        <f t="shared" ca="1" si="37"/>
        <v>2.4399376450130847</v>
      </c>
      <c r="H238" s="8">
        <f t="shared" ca="1" si="37"/>
        <v>0.55924409042206247</v>
      </c>
      <c r="J238" s="8">
        <f t="shared" ca="1" si="12"/>
        <v>6.2818333729542708</v>
      </c>
    </row>
    <row r="239" spans="1:10" x14ac:dyDescent="0.25">
      <c r="A239">
        <v>46</v>
      </c>
      <c r="C239" t="str">
        <f ca="1">OFFSET('168p stat'!$A$1,A239*20,0)</f>
        <v>CUDA opt Const</v>
      </c>
      <c r="D239" s="8">
        <f t="shared" ref="D239:H239" ca="1" si="38">$D$192*SQRT(D184)/$E$192</f>
        <v>36838.875324751454</v>
      </c>
      <c r="E239" s="8">
        <f t="shared" ca="1" si="38"/>
        <v>36838.909124738486</v>
      </c>
      <c r="F239" s="8">
        <f t="shared" ca="1" si="38"/>
        <v>36837.787581064571</v>
      </c>
      <c r="G239" s="8">
        <f t="shared" ca="1" si="38"/>
        <v>3.1154890708920808</v>
      </c>
      <c r="H239" s="8">
        <f t="shared" ca="1" si="38"/>
        <v>0</v>
      </c>
      <c r="J239" s="8">
        <f t="shared" ca="1" si="12"/>
        <v>63806.19534392588</v>
      </c>
    </row>
    <row r="240" spans="1:10" x14ac:dyDescent="0.25">
      <c r="A240">
        <v>47</v>
      </c>
      <c r="C240" t="str">
        <f ca="1">OFFSET('168p stat'!$A$1,A240*20,0)</f>
        <v>CUDA opt ant Const</v>
      </c>
      <c r="D240" s="8">
        <f t="shared" ref="D240:H240" ca="1" si="39">$D$192*SQRT(D185)/$E$192</f>
        <v>1.0708448991922552</v>
      </c>
      <c r="E240" s="8">
        <f t="shared" ca="1" si="39"/>
        <v>1.0708768829627435</v>
      </c>
      <c r="F240" s="8">
        <f t="shared" ca="1" si="39"/>
        <v>0.27737912798190134</v>
      </c>
      <c r="G240" s="8">
        <f t="shared" ca="1" si="39"/>
        <v>3.3283085433895694E-2</v>
      </c>
      <c r="H240" s="8">
        <f t="shared" ca="1" si="39"/>
        <v>0</v>
      </c>
      <c r="J240" s="8">
        <f t="shared" ca="1" si="12"/>
        <v>1.5399782599134548</v>
      </c>
    </row>
    <row r="241" spans="1:10" x14ac:dyDescent="0.25">
      <c r="A241">
        <v>48</v>
      </c>
      <c r="C241" t="str">
        <f ca="1">OFFSET('168p stat'!$A$1,A241*20,0)</f>
        <v>CUDA opt ant par Const</v>
      </c>
      <c r="D241" s="8">
        <f t="shared" ref="D241:H241" ca="1" si="40">$D$192*SQRT(D186)/$E$192</f>
        <v>2.0119687542260891</v>
      </c>
      <c r="E241" s="8">
        <f t="shared" ca="1" si="40"/>
        <v>1.9635059081049067</v>
      </c>
      <c r="F241" s="8">
        <f t="shared" ca="1" si="40"/>
        <v>0.41250145285562323</v>
      </c>
      <c r="G241" s="8">
        <f t="shared" ca="1" si="40"/>
        <v>1.6695702920212732E-2</v>
      </c>
      <c r="H241" s="8">
        <f t="shared" ca="1" si="40"/>
        <v>0</v>
      </c>
      <c r="J241" s="8">
        <f t="shared" ca="1" si="12"/>
        <v>2.8414450398079065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41">$D$192*SQRT(D187)/$E$192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#DIV/0!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2">$D$192*SQRT(D188)/$E$192</f>
        <v>#DIV/0!</v>
      </c>
      <c r="E243" s="8" t="e">
        <f t="shared" ca="1" si="42"/>
        <v>#DIV/0!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 t="e">
        <f t="shared" ca="1" si="12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7.5787082194597435E-6</v>
      </c>
      <c r="E248" s="9">
        <f ca="1">POWER(SQRT(E139)/E85,2)</f>
        <v>7.7111262236480849E-6</v>
      </c>
      <c r="F248" s="9">
        <f ca="1">POWER(SQRT(F139)/F85,2)</f>
        <v>6.6469989922638031E-6</v>
      </c>
      <c r="G248" s="9">
        <f ca="1">POWER(SQRT(G139)/G85,2)</f>
        <v>6.926316664593618E-6</v>
      </c>
      <c r="H248" s="9">
        <f ca="1">POWER(SQRT(H139)/H85,2)</f>
        <v>1.4907238700336426E-6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4.6505261081785317E-6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4.9261231687303899E-5</v>
      </c>
      <c r="E250" s="9">
        <f t="shared" ca="1" si="44"/>
        <v>4.9833990813150163E-5</v>
      </c>
      <c r="F250" s="9">
        <f t="shared" ca="1" si="44"/>
        <v>1.9550604311218726E-6</v>
      </c>
      <c r="G250" s="9">
        <f t="shared" ca="1" si="44"/>
        <v>3.9063947239651342E-9</v>
      </c>
      <c r="H250" s="9">
        <f t="shared" ca="1" si="44"/>
        <v>2.1805611150448504E-9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1.1677458825247172E-4</v>
      </c>
      <c r="E251" s="9">
        <f t="shared" ca="1" si="45"/>
        <v>1.172303262651812E-4</v>
      </c>
      <c r="F251" s="9">
        <f t="shared" ca="1" si="45"/>
        <v>1.2985990042509272E-5</v>
      </c>
      <c r="G251" s="9">
        <f t="shared" ca="1" si="45"/>
        <v>5.5298903886260756E-6</v>
      </c>
      <c r="H251" s="9">
        <f t="shared" ca="1" si="45"/>
        <v>7.3709059464037071E-6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5.4684801070373582E-5</v>
      </c>
      <c r="E252" s="9">
        <f t="shared" ca="1" si="46"/>
        <v>5.3580438528735953E-5</v>
      </c>
      <c r="F252" s="9">
        <f t="shared" ca="1" si="46"/>
        <v>2.567298779006118E-6</v>
      </c>
      <c r="G252" s="9">
        <f t="shared" ca="1" si="46"/>
        <v>2.1372047826741677E-7</v>
      </c>
      <c r="H252" s="9">
        <f t="shared" ca="1" si="46"/>
        <v>1.725618405223079E-6</v>
      </c>
    </row>
    <row r="253" spans="1:10" x14ac:dyDescent="0.25">
      <c r="A253">
        <v>6</v>
      </c>
      <c r="C253" t="str">
        <f ca="1">OFFSET('168p stat'!$A$1,A253*20,0)</f>
        <v>CUDA ant par global</v>
      </c>
      <c r="D253" s="9">
        <f t="shared" ref="D253:H253" ca="1" si="47">POWER(SQRT(D144)/D90,2)</f>
        <v>1.2450132366956981E-5</v>
      </c>
      <c r="E253" s="9">
        <f t="shared" ca="1" si="47"/>
        <v>1.2227375727416617E-5</v>
      </c>
      <c r="F253" s="9">
        <f t="shared" ca="1" si="47"/>
        <v>1.0816419511525476E-6</v>
      </c>
      <c r="G253" s="9">
        <f t="shared" ca="1" si="47"/>
        <v>3.5640081240608726E-7</v>
      </c>
      <c r="H253" s="9">
        <f t="shared" ca="1" si="47"/>
        <v>2.7926612483127241E-6</v>
      </c>
    </row>
    <row r="254" spans="1:10" x14ac:dyDescent="0.25">
      <c r="A254">
        <v>7</v>
      </c>
      <c r="C254" t="str">
        <f ca="1">OFFSET('168p stat'!$A$1,A254*20,0)</f>
        <v>CUDA ant non hash</v>
      </c>
      <c r="D254" s="9">
        <f t="shared" ref="D254:H254" ca="1" si="48">POWER(SQRT(D145)/D91,2)</f>
        <v>3.3871970798898621E-5</v>
      </c>
      <c r="E254" s="9">
        <f t="shared" ca="1" si="48"/>
        <v>3.4994226591909736E-5</v>
      </c>
      <c r="F254" s="9">
        <f t="shared" ca="1" si="48"/>
        <v>1.3507738664490064E-6</v>
      </c>
      <c r="G254" s="9">
        <f t="shared" ca="1" si="48"/>
        <v>5.1113007583854071E-7</v>
      </c>
      <c r="H254" s="9">
        <f t="shared" ca="1" si="48"/>
        <v>2.8879552261903589E-6</v>
      </c>
    </row>
    <row r="255" spans="1:10" x14ac:dyDescent="0.25">
      <c r="A255">
        <v>8</v>
      </c>
      <c r="C255" t="str">
        <f ca="1">OFFSET('168p stat'!$A$1,A255*20,0)</f>
        <v>CUDA ant add CPU Time</v>
      </c>
      <c r="D255" s="9">
        <f t="shared" ref="D255:H255" ca="1" si="49">POWER(SQRT(D146)/D92,2)</f>
        <v>1.6347316793478527E-4</v>
      </c>
      <c r="E255" s="9">
        <f t="shared" ca="1" si="49"/>
        <v>1.6257160645014284E-4</v>
      </c>
      <c r="F255" s="9">
        <f t="shared" ca="1" si="49"/>
        <v>8.8815360327161008E-5</v>
      </c>
      <c r="G255" s="9">
        <f t="shared" ca="1" si="49"/>
        <v>7.4987404437242111E-5</v>
      </c>
      <c r="H255" s="9">
        <f t="shared" ca="1" si="49"/>
        <v>4.5370857015030652E-5</v>
      </c>
    </row>
    <row r="256" spans="1:10" x14ac:dyDescent="0.25">
      <c r="A256">
        <v>9</v>
      </c>
      <c r="C256" t="str">
        <f ca="1">OFFSET('168p stat'!$A$1,A256*20,0)</f>
        <v>CUDA ant add CPU Time global</v>
      </c>
      <c r="D256" s="9">
        <f t="shared" ref="D256:H256" ca="1" si="50">POWER(SQRT(D147)/D93,2)</f>
        <v>1.3745932827371083E-4</v>
      </c>
      <c r="E256" s="9">
        <f t="shared" ca="1" si="50"/>
        <v>1.4030259857732104E-4</v>
      </c>
      <c r="F256" s="9">
        <f t="shared" ca="1" si="50"/>
        <v>8.3817265501090176E-5</v>
      </c>
      <c r="G256" s="9">
        <f t="shared" ca="1" si="50"/>
        <v>7.8737614170405046E-5</v>
      </c>
      <c r="H256" s="9">
        <f t="shared" ca="1" si="50"/>
        <v>3.3744339936536152E-4</v>
      </c>
    </row>
    <row r="257" spans="1:8" x14ac:dyDescent="0.25">
      <c r="A257">
        <v>10</v>
      </c>
      <c r="C257" t="str">
        <f ca="1">OFFSET('168p stat'!$A$1,A257*20,0)</f>
        <v>CUDA ant add CPU</v>
      </c>
      <c r="D257" s="9">
        <f t="shared" ref="D257:H257" ca="1" si="51">POWER(SQRT(D148)/D94,2)</f>
        <v>1.6579752190770128E-5</v>
      </c>
      <c r="E257" s="9" t="e">
        <f t="shared" ca="1" si="51"/>
        <v>#DIV/0!</v>
      </c>
      <c r="F257" s="9" t="e">
        <f t="shared" ca="1" si="51"/>
        <v>#DIV/0!</v>
      </c>
      <c r="G257" s="9" t="e">
        <f t="shared" ca="1" si="51"/>
        <v>#DIV/0!</v>
      </c>
      <c r="H257" s="9" t="e">
        <f t="shared" ca="1" si="51"/>
        <v>#DIV/0!</v>
      </c>
    </row>
    <row r="258" spans="1:8" x14ac:dyDescent="0.25">
      <c r="A258">
        <v>11</v>
      </c>
      <c r="C258" t="str">
        <f ca="1">OFFSET('168p stat'!$A$1,A258*20,0)</f>
        <v>CUDA ant add CPU non hash</v>
      </c>
      <c r="D258" s="9">
        <f t="shared" ref="D258:H258" ca="1" si="52">POWER(SQRT(D149)/D95,2)</f>
        <v>2.3268255762799028E-4</v>
      </c>
      <c r="E258" s="9">
        <f t="shared" ca="1" si="52"/>
        <v>2.3306885842642395E-4</v>
      </c>
      <c r="F258" s="9">
        <f t="shared" ca="1" si="52"/>
        <v>1.2659078214823558E-4</v>
      </c>
      <c r="G258" s="9">
        <f t="shared" ca="1" si="52"/>
        <v>1.0540738946875754E-4</v>
      </c>
      <c r="H258" s="9">
        <f t="shared" ca="1" si="52"/>
        <v>1.4587381780134873E-4</v>
      </c>
    </row>
    <row r="259" spans="1:8" x14ac:dyDescent="0.25">
      <c r="A259">
        <v>12</v>
      </c>
      <c r="C259" t="str">
        <f ca="1">OFFSET('168p stat'!$A$1,A259*20,0)</f>
        <v>CUDA ant add CPU12</v>
      </c>
      <c r="D259" s="9">
        <f t="shared" ref="D259:H259" ca="1" si="53">POWER(SQRT(D150)/D96,2)</f>
        <v>2.7680062407279909E-4</v>
      </c>
      <c r="E259" s="9">
        <f t="shared" ca="1" si="53"/>
        <v>2.5293734579672633E-4</v>
      </c>
      <c r="F259" s="9">
        <f t="shared" ca="1" si="53"/>
        <v>2.2594205685855451E-4</v>
      </c>
      <c r="G259" s="9">
        <f t="shared" ca="1" si="53"/>
        <v>2.1619395235997552E-4</v>
      </c>
      <c r="H259" s="9">
        <f t="shared" ca="1" si="53"/>
        <v>2.091700303185786E-4</v>
      </c>
    </row>
    <row r="260" spans="1:8" x14ac:dyDescent="0.25">
      <c r="A260">
        <v>13</v>
      </c>
      <c r="C260" t="str">
        <f ca="1">OFFSET('168p stat'!$A$1,A260*20,0)</f>
        <v>CUDA opt</v>
      </c>
      <c r="D260" s="9">
        <f t="shared" ref="D260:H260" ca="1" si="54">POWER(SQRT(D151)/D97,2)</f>
        <v>8.4187468232231513E-6</v>
      </c>
      <c r="E260" s="9" t="e">
        <f t="shared" ca="1" si="54"/>
        <v>#DIV/0!</v>
      </c>
      <c r="F260" s="9" t="e">
        <f t="shared" ca="1" si="54"/>
        <v>#DIV/0!</v>
      </c>
      <c r="G260" s="9" t="e">
        <f t="shared" ca="1" si="54"/>
        <v>#DIV/0!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Time</v>
      </c>
      <c r="D261" s="9">
        <f t="shared" ref="D261:H261" ca="1" si="55">POWER(SQRT(D152)/D98,2)</f>
        <v>9.0664038245577801E-6</v>
      </c>
      <c r="E261" s="9">
        <f t="shared" ca="1" si="55"/>
        <v>9.381673263549065E-6</v>
      </c>
      <c r="F261" s="9">
        <f t="shared" ca="1" si="55"/>
        <v>3.4410249281341337E-7</v>
      </c>
      <c r="G261" s="9">
        <f t="shared" ca="1" si="55"/>
        <v>4.7313348155860203E-9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non hash</v>
      </c>
      <c r="D262" s="9">
        <f t="shared" ref="D262:H262" ca="1" si="56">POWER(SQRT(D153)/D99,2)</f>
        <v>2.2955319930844986E-4</v>
      </c>
      <c r="E262" s="9">
        <f t="shared" ca="1" si="56"/>
        <v>2.2999888249751726E-4</v>
      </c>
      <c r="F262" s="9">
        <f t="shared" ca="1" si="56"/>
        <v>7.1120439904463639E-6</v>
      </c>
      <c r="G262" s="9">
        <f t="shared" ca="1" si="56"/>
        <v>1.0299127509211026E-8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</v>
      </c>
      <c r="D263" s="9">
        <f t="shared" ref="D263:H263" ca="1" si="57">POWER(SQRT(D154)/D100,2)</f>
        <v>2.9590027288238783E-5</v>
      </c>
      <c r="E263" s="9">
        <f t="shared" ca="1" si="57"/>
        <v>2.9158698624114737E-5</v>
      </c>
      <c r="F263" s="9">
        <f t="shared" ca="1" si="57"/>
        <v>1.3866526572559449E-6</v>
      </c>
      <c r="G263" s="9">
        <f t="shared" ca="1" si="57"/>
        <v>7.9818229332526471E-9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CUDA opt ant non hash</v>
      </c>
      <c r="D264" s="9">
        <f t="shared" ref="D264:H264" ca="1" si="58">POWER(SQRT(D155)/D101,2)</f>
        <v>2.679272624505398E-5</v>
      </c>
      <c r="E264" s="9">
        <f t="shared" ca="1" si="58"/>
        <v>2.7066731743612448E-5</v>
      </c>
      <c r="F264" s="9">
        <f t="shared" ca="1" si="58"/>
        <v>1.4915274271338588E-6</v>
      </c>
      <c r="G264" s="9">
        <f t="shared" ca="1" si="58"/>
        <v>3.9257175678500721E-9</v>
      </c>
      <c r="H264" s="9" t="e">
        <f t="shared" ca="1" si="58"/>
        <v>#DIV/0!</v>
      </c>
    </row>
    <row r="265" spans="1:8" x14ac:dyDescent="0.25">
      <c r="A265">
        <v>18</v>
      </c>
      <c r="C265" t="str">
        <f ca="1">OFFSET('168p stat'!$A$1,A265*20,0)</f>
        <v>CUDA opt ant par</v>
      </c>
      <c r="D265" s="9">
        <f t="shared" ref="D265:H265" ca="1" si="59">POWER(SQRT(D156)/D102,2)</f>
        <v>2.4478687222691641E-5</v>
      </c>
      <c r="E265" s="9">
        <f t="shared" ca="1" si="59"/>
        <v>2.4747298568873986E-5</v>
      </c>
      <c r="F265" s="9">
        <f t="shared" ca="1" si="59"/>
        <v>1.439783883928475E-6</v>
      </c>
      <c r="G265" s="9">
        <f t="shared" ca="1" si="59"/>
        <v>1.8183548600741379E-7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CUDA opt ant par global</v>
      </c>
      <c r="D266" s="9">
        <f t="shared" ref="D266:H266" ca="1" si="60">POWER(SQRT(D157)/D103,2)</f>
        <v>4.7670348923712544E-5</v>
      </c>
      <c r="E266" s="9">
        <f t="shared" ca="1" si="60"/>
        <v>4.9062473811160918E-5</v>
      </c>
      <c r="F266" s="9">
        <f t="shared" ca="1" si="60"/>
        <v>1.7530528828242291E-6</v>
      </c>
      <c r="G266" s="9">
        <f t="shared" ca="1" si="60"/>
        <v>1.3176113778615798E-8</v>
      </c>
      <c r="H266" s="9" t="e">
        <f t="shared" ca="1" si="60"/>
        <v>#DIV/0!</v>
      </c>
    </row>
    <row r="267" spans="1:8" x14ac:dyDescent="0.25">
      <c r="A267">
        <v>20</v>
      </c>
      <c r="C267" t="str">
        <f ca="1">OFFSET('168p stat'!$A$1,A267*20,0)</f>
        <v>CUDA opt_one_GPU</v>
      </c>
      <c r="D267" s="9">
        <f t="shared" ref="D267:H267" ca="1" si="61">POWER(SQRT(D158)/D104,2)</f>
        <v>4.1541898695211889E-2</v>
      </c>
      <c r="E267" s="9">
        <f t="shared" ca="1" si="61"/>
        <v>4.1718458377434882E-2</v>
      </c>
      <c r="F267" s="9" t="e">
        <f t="shared" ca="1" si="61"/>
        <v>#DIV/0!</v>
      </c>
      <c r="G267" s="9" t="e">
        <f t="shared" ca="1" si="61"/>
        <v>#DIV/0!</v>
      </c>
      <c r="H267" s="9" t="e">
        <f t="shared" ca="1" si="61"/>
        <v>#DIV/0!</v>
      </c>
    </row>
    <row r="268" spans="1:8" x14ac:dyDescent="0.25">
      <c r="A268">
        <v>21</v>
      </c>
      <c r="C268" t="str">
        <f ca="1">OFFSET('168p stat'!$A$1,A268*20,0)</f>
        <v>CUDA opt_one_GPU ant</v>
      </c>
      <c r="D268" s="9">
        <f t="shared" ref="D268:H268" ca="1" si="62">POWER(SQRT(D159)/D105,2)</f>
        <v>2.0050388675001598E-6</v>
      </c>
      <c r="E268" s="9">
        <f t="shared" ca="1" si="62"/>
        <v>2.0068068867876455E-6</v>
      </c>
      <c r="F268" s="9" t="e">
        <f t="shared" ca="1" si="62"/>
        <v>#DIV/0!</v>
      </c>
      <c r="G268" s="9" t="e">
        <f t="shared" ca="1" si="62"/>
        <v>#DIV/0!</v>
      </c>
      <c r="H268" s="9" t="e">
        <f t="shared" ca="1" si="62"/>
        <v>#DIV/0!</v>
      </c>
    </row>
    <row r="269" spans="1:8" x14ac:dyDescent="0.25">
      <c r="A269">
        <v>22</v>
      </c>
      <c r="C269" t="str">
        <f ca="1">OFFSET('168p stat'!$A$1,A269*20,0)</f>
        <v>CUDA opt_one_GPU ant local</v>
      </c>
      <c r="D269" s="9">
        <f t="shared" ref="D269:H269" ca="1" si="63">POWER(SQRT(D160)/D106,2)</f>
        <v>1.0573073904265606E-6</v>
      </c>
      <c r="E269" s="9">
        <f t="shared" ca="1" si="63"/>
        <v>1.0693723712105666E-6</v>
      </c>
      <c r="F269" s="9" t="e">
        <f t="shared" ca="1" si="63"/>
        <v>#DIV/0!</v>
      </c>
      <c r="G269" s="9" t="e">
        <f t="shared" ca="1" si="63"/>
        <v>#DIV/0!</v>
      </c>
      <c r="H269" s="9" t="e">
        <f t="shared" ca="1" si="63"/>
        <v>#DIV/0!</v>
      </c>
    </row>
    <row r="270" spans="1:8" x14ac:dyDescent="0.25">
      <c r="A270">
        <v>23</v>
      </c>
      <c r="C270" t="str">
        <f ca="1">OFFSET('168p stat'!$A$1,A270*20,0)</f>
        <v>non CUDA Time</v>
      </c>
      <c r="D270" s="9">
        <f t="shared" ref="D270:H270" ca="1" si="64">POWER(SQRT(D161)/D107,2)</f>
        <v>1.4225515348295016E-4</v>
      </c>
      <c r="E270" s="9">
        <f t="shared" ca="1" si="64"/>
        <v>1.4594012590162542E-4</v>
      </c>
      <c r="F270" s="9">
        <f t="shared" ca="1" si="64"/>
        <v>1.4586607881411198E-4</v>
      </c>
      <c r="G270" s="9">
        <f t="shared" ca="1" si="64"/>
        <v>1.4576477986717246E-4</v>
      </c>
      <c r="H270" s="9">
        <f t="shared" ca="1" si="64"/>
        <v>2.7179571745072244E-4</v>
      </c>
    </row>
    <row r="271" spans="1:8" x14ac:dyDescent="0.25">
      <c r="A271">
        <v>24</v>
      </c>
      <c r="C271" t="str">
        <f ca="1">OFFSET('168p stat'!$A$1,A271*20,0)</f>
        <v>non CUDA</v>
      </c>
      <c r="D271" s="9">
        <f t="shared" ref="D271:H271" ca="1" si="65">POWER(SQRT(D162)/D108,2)</f>
        <v>3.8619799153545094E-5</v>
      </c>
      <c r="E271" s="9" t="e">
        <f t="shared" ca="1" si="65"/>
        <v>#DIV/0!</v>
      </c>
      <c r="F271" s="9" t="e">
        <f t="shared" ca="1" si="65"/>
        <v>#DIV/0!</v>
      </c>
      <c r="G271" s="9" t="e">
        <f t="shared" ca="1" si="65"/>
        <v>#DIV/0!</v>
      </c>
      <c r="H271" s="9" t="e">
        <f t="shared" ca="1" si="65"/>
        <v>#DIV/0!</v>
      </c>
    </row>
    <row r="272" spans="1:8" x14ac:dyDescent="0.25">
      <c r="A272">
        <v>25</v>
      </c>
      <c r="C272" t="str">
        <f ca="1">OFFSET('168p stat'!$A$1,A272*20,0)</f>
        <v>non CUDA non hash</v>
      </c>
      <c r="D272" s="9">
        <f t="shared" ref="D272:H272" ca="1" si="66">POWER(SQRT(D163)/D109,2)</f>
        <v>1.1689466465746219E-4</v>
      </c>
      <c r="E272" s="9">
        <f t="shared" ca="1" si="66"/>
        <v>1.1639688164668944E-4</v>
      </c>
      <c r="F272" s="9">
        <f t="shared" ca="1" si="66"/>
        <v>1.1632989537227665E-4</v>
      </c>
      <c r="G272" s="9">
        <f t="shared" ca="1" si="66"/>
        <v>1.1655189799826023E-4</v>
      </c>
      <c r="H272" s="9">
        <f t="shared" ca="1" si="66"/>
        <v>2.4012488078754769E-4</v>
      </c>
    </row>
    <row r="273" spans="1:8" x14ac:dyDescent="0.25">
      <c r="A273">
        <v>26</v>
      </c>
      <c r="C273" t="str">
        <f ca="1">OFFSET('168p stat'!$A$1,A273*20,0)</f>
        <v>Classic ACO</v>
      </c>
      <c r="D273" s="9">
        <f t="shared" ref="D273:H273" ca="1" si="67">POWER(SQRT(D164)/D110,2)</f>
        <v>9.3340681212206595E-5</v>
      </c>
      <c r="E273" s="9">
        <f t="shared" ca="1" si="67"/>
        <v>8.336036261352276E-5</v>
      </c>
      <c r="F273" s="9">
        <f t="shared" ca="1" si="67"/>
        <v>7.9874900909042532E-5</v>
      </c>
      <c r="G273" s="9">
        <f t="shared" ca="1" si="67"/>
        <v>7.9805772246334844E-5</v>
      </c>
      <c r="H273" s="9">
        <f t="shared" ca="1" si="67"/>
        <v>3.993671863822552E-4</v>
      </c>
    </row>
    <row r="274" spans="1:8" x14ac:dyDescent="0.25">
      <c r="A274">
        <v>27</v>
      </c>
      <c r="C274" t="str">
        <f ca="1">OFFSET('168p stat'!$A$1,A274*20,0)</f>
        <v>Classic ACO non hash</v>
      </c>
      <c r="D274" s="9">
        <f t="shared" ref="D274:H274" ca="1" si="68">POWER(SQRT(D165)/D111,2)</f>
        <v>1.3962955799323095E-3</v>
      </c>
      <c r="E274" s="9">
        <f t="shared" ca="1" si="68"/>
        <v>1.3965151984602681E-3</v>
      </c>
      <c r="F274" s="9">
        <f t="shared" ca="1" si="68"/>
        <v>1.3939692564334241E-3</v>
      </c>
      <c r="G274" s="9">
        <f t="shared" ca="1" si="68"/>
        <v>1.3939414272203282E-3</v>
      </c>
      <c r="H274" s="9">
        <f t="shared" ca="1" si="68"/>
        <v>1.8918727315004051E-3</v>
      </c>
    </row>
    <row r="275" spans="1:8" x14ac:dyDescent="0.25">
      <c r="A275">
        <v>28</v>
      </c>
      <c r="C275" t="str">
        <f ca="1">OFFSET('168p stat'!$A$1,A275*20,0)</f>
        <v>omp</v>
      </c>
      <c r="D275" s="9">
        <f t="shared" ref="D275:H275" ca="1" si="69">POWER(SQRT(D166)/D112,2)</f>
        <v>4.1939655937834647E-5</v>
      </c>
      <c r="E275" s="9">
        <f t="shared" ca="1" si="69"/>
        <v>4.1281536721851106E-5</v>
      </c>
      <c r="F275" s="9">
        <f t="shared" ca="1" si="69"/>
        <v>4.1251073116961157E-5</v>
      </c>
      <c r="G275" s="9">
        <f t="shared" ca="1" si="69"/>
        <v>4.1242898901325691E-5</v>
      </c>
      <c r="H275" s="9">
        <f t="shared" ca="1" si="69"/>
        <v>1.255847694453513E-4</v>
      </c>
    </row>
    <row r="276" spans="1:8" x14ac:dyDescent="0.25">
      <c r="A276">
        <v>29</v>
      </c>
      <c r="C276" t="str">
        <f ca="1">OFFSET('168p stat'!$A$1,A276*20,0)</f>
        <v>omp non hash</v>
      </c>
      <c r="D276" s="9">
        <f t="shared" ref="D276:H276" ca="1" si="70">POWER(SQRT(D167)/D113,2)</f>
        <v>4.4134857950795261E-5</v>
      </c>
      <c r="E276" s="9">
        <f t="shared" ca="1" si="70"/>
        <v>4.4133715413135267E-5</v>
      </c>
      <c r="F276" s="9">
        <f t="shared" ca="1" si="70"/>
        <v>4.4119209507620185E-5</v>
      </c>
      <c r="G276" s="9">
        <f t="shared" ca="1" si="70"/>
        <v>4.4119060840930386E-5</v>
      </c>
      <c r="H276" s="9">
        <f t="shared" ca="1" si="70"/>
        <v>7.1550568626301377E-5</v>
      </c>
    </row>
    <row r="277" spans="1:8" x14ac:dyDescent="0.25">
      <c r="A277">
        <v>30</v>
      </c>
      <c r="C277" t="str">
        <f ca="1">OFFSET('168p stat'!$A$1,A277*20,0)</f>
        <v>non CUDA transp Time</v>
      </c>
      <c r="D277" s="9">
        <f t="shared" ref="D277:H277" ca="1" si="71">POWER(SQRT(D168)/D114,2)</f>
        <v>1.3237680541965314E-4</v>
      </c>
      <c r="E277" s="9">
        <f t="shared" ca="1" si="71"/>
        <v>1.3334868275506091E-4</v>
      </c>
      <c r="F277" s="9">
        <f t="shared" ca="1" si="71"/>
        <v>1.3324909644747742E-4</v>
      </c>
      <c r="G277" s="9">
        <f t="shared" ca="1" si="71"/>
        <v>1.3009683444570203E-4</v>
      </c>
      <c r="H277" s="9">
        <f t="shared" ca="1" si="71"/>
        <v>2.033566416193399E-4</v>
      </c>
    </row>
    <row r="278" spans="1:8" x14ac:dyDescent="0.25">
      <c r="A278">
        <v>31</v>
      </c>
      <c r="C278" t="str">
        <f ca="1">OFFSET('168p stat'!$A$1,A278*20,0)</f>
        <v>non CUDA transp</v>
      </c>
      <c r="D278" s="9">
        <f t="shared" ref="D278:H278" ca="1" si="72">POWER(SQRT(D169)/D115,2)</f>
        <v>1.965282237471755E-5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 non hash</v>
      </c>
      <c r="D279" s="9">
        <f t="shared" ref="D279:H279" ca="1" si="73">POWER(SQRT(D170)/D116,2)</f>
        <v>6.135665824957136E-5</v>
      </c>
      <c r="E279" s="9">
        <f t="shared" ca="1" si="73"/>
        <v>6.1332153609932E-5</v>
      </c>
      <c r="F279" s="9">
        <f t="shared" ca="1" si="73"/>
        <v>6.1318237684568558E-5</v>
      </c>
      <c r="G279" s="9">
        <f t="shared" ca="1" si="73"/>
        <v>6.1050891416250202E-5</v>
      </c>
      <c r="H279" s="9">
        <f t="shared" ca="1" si="73"/>
        <v>6.9104969662560744E-5</v>
      </c>
    </row>
    <row r="280" spans="1:8" x14ac:dyDescent="0.25">
      <c r="A280">
        <v>33</v>
      </c>
      <c r="C280" t="str">
        <f ca="1">OFFSET('168p stat'!$A$1,A280*20,0)</f>
        <v>non CUDA transp_AVX Time</v>
      </c>
      <c r="D280" s="9">
        <f t="shared" ref="D280:H280" ca="1" si="74">POWER(SQRT(D171)/D117,2)</f>
        <v>2.1593258914157673E-5</v>
      </c>
      <c r="E280" s="9">
        <f t="shared" ca="1" si="74"/>
        <v>2.1788819011656684E-5</v>
      </c>
      <c r="F280" s="9">
        <f t="shared" ca="1" si="74"/>
        <v>2.1788975155160524E-5</v>
      </c>
      <c r="G280" s="9">
        <f t="shared" ca="1" si="74"/>
        <v>2.130259192329976E-5</v>
      </c>
      <c r="H280" s="9">
        <f t="shared" ca="1" si="74"/>
        <v>7.8904410769687418E-5</v>
      </c>
    </row>
    <row r="281" spans="1:8" x14ac:dyDescent="0.25">
      <c r="A281">
        <v>34</v>
      </c>
      <c r="C281" t="str">
        <f ca="1">OFFSET('168p stat'!$A$1,A281*20,0)</f>
        <v>non CUDA transp_AVX</v>
      </c>
      <c r="D281" s="9">
        <f t="shared" ref="D281:H281" ca="1" si="75">POWER(SQRT(D172)/D118,2)</f>
        <v>3.0205446852785608E-5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non CUDA transp_AVX non hash</v>
      </c>
      <c r="D282" s="9">
        <f t="shared" ref="D282:H282" ca="1" si="76">POWER(SQRT(D173)/D119,2)</f>
        <v>1.8124804483206049E-5</v>
      </c>
      <c r="E282" s="9">
        <f t="shared" ca="1" si="76"/>
        <v>1.8059496504335321E-5</v>
      </c>
      <c r="F282" s="9">
        <f t="shared" ca="1" si="76"/>
        <v>1.8055507556348722E-5</v>
      </c>
      <c r="G282" s="9">
        <f t="shared" ca="1" si="76"/>
        <v>1.8013455080403091E-5</v>
      </c>
      <c r="H282" s="9">
        <f t="shared" ca="1" si="76"/>
        <v>4.8792424316814523E-5</v>
      </c>
    </row>
    <row r="283" spans="1:8" x14ac:dyDescent="0.25">
      <c r="A283">
        <v>36</v>
      </c>
      <c r="C283" t="str">
        <f ca="1">OFFSET('168p stat'!$A$1,A283*20,0)</f>
        <v>non CUDA transp_AVX_OMP Time</v>
      </c>
      <c r="D283" s="9">
        <f t="shared" ref="D283:H283" ca="1" si="77">POWER(SQRT(D174)/D120,2)</f>
        <v>5.5656812366891106E-5</v>
      </c>
      <c r="E283" s="9">
        <f t="shared" ca="1" si="77"/>
        <v>5.5369810079531563E-5</v>
      </c>
      <c r="F283" s="9">
        <f t="shared" ca="1" si="77"/>
        <v>5.5333572001931667E-5</v>
      </c>
      <c r="G283" s="9">
        <f t="shared" ca="1" si="77"/>
        <v>5.4248301226328379E-5</v>
      </c>
      <c r="H283" s="9">
        <f t="shared" ca="1" si="77"/>
        <v>1.6420042163311837E-4</v>
      </c>
    </row>
    <row r="284" spans="1:8" x14ac:dyDescent="0.25">
      <c r="A284">
        <v>37</v>
      </c>
      <c r="C284" t="str">
        <f ca="1">OFFSET('168p stat'!$A$1,A284*20,0)</f>
        <v>non CUDA transp_AVX_OMP</v>
      </c>
      <c r="D284" s="9">
        <f t="shared" ref="D284:H284" ca="1" si="78">POWER(SQRT(D175)/D121,2)</f>
        <v>2.6296045564157391E-5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 t="str">
        <f ca="1">OFFSET('168p stat'!$A$1,A285*20,0)</f>
        <v>non CUDA transp_AVX_OMP non hash</v>
      </c>
      <c r="D285" s="9">
        <f t="shared" ref="D285:H285" ca="1" si="79">POWER(SQRT(D176)/D122,2)</f>
        <v>3.1300159559366589E-5</v>
      </c>
      <c r="E285" s="9">
        <f t="shared" ca="1" si="79"/>
        <v>3.139232342365592E-5</v>
      </c>
      <c r="F285" s="9">
        <f t="shared" ca="1" si="79"/>
        <v>3.1380691795193119E-5</v>
      </c>
      <c r="G285" s="9">
        <f t="shared" ca="1" si="79"/>
        <v>3.1209930244712761E-5</v>
      </c>
      <c r="H285" s="9">
        <f t="shared" ca="1" si="79"/>
        <v>9.2736173169581581E-5</v>
      </c>
    </row>
    <row r="286" spans="1:8" x14ac:dyDescent="0.25">
      <c r="A286">
        <v>39</v>
      </c>
      <c r="C286" t="str">
        <f ca="1">OFFSET('168p stat'!$A$1,A286*20,0)</f>
        <v>CUDA ant add CPU_AVX_transp Time</v>
      </c>
      <c r="D286" s="9">
        <f t="shared" ref="D286:H286" ca="1" si="80">POWER(SQRT(D177)/D123,2)</f>
        <v>1.2842846300842271E-4</v>
      </c>
      <c r="E286" s="9">
        <f t="shared" ca="1" si="80"/>
        <v>1.3055635770666611E-4</v>
      </c>
      <c r="F286" s="9">
        <f t="shared" ca="1" si="80"/>
        <v>8.9624404730681242E-5</v>
      </c>
      <c r="G286" s="9">
        <f t="shared" ca="1" si="80"/>
        <v>8.2552261149409001E-5</v>
      </c>
      <c r="H286" s="9">
        <f t="shared" ca="1" si="80"/>
        <v>1.8364247182051858E-3</v>
      </c>
    </row>
    <row r="287" spans="1:8" x14ac:dyDescent="0.25">
      <c r="A287">
        <v>40</v>
      </c>
      <c r="C287" t="str">
        <f ca="1">OFFSET('168p stat'!$A$1,A287*20,0)</f>
        <v>CUDA ant add CPU_AVX_transp</v>
      </c>
      <c r="D287" s="9">
        <f t="shared" ref="D287:H287" ca="1" si="81">POWER(SQRT(D178)/D124,2)</f>
        <v>5.0409885866909001E-5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 t="str">
        <f ca="1">OFFSET('168p stat'!$A$1,A288*20,0)</f>
        <v>CUDA ant add CPU_AVX_transp non hash</v>
      </c>
      <c r="D288" s="9">
        <f t="shared" ref="D288:H288" ca="1" si="82">POWER(SQRT(D179)/D125,2)</f>
        <v>3.2146571775334103E-4</v>
      </c>
      <c r="E288" s="9">
        <f t="shared" ca="1" si="82"/>
        <v>3.2306701240649149E-4</v>
      </c>
      <c r="F288" s="9">
        <f t="shared" ca="1" si="82"/>
        <v>1.7007526398967195E-4</v>
      </c>
      <c r="G288" s="9">
        <f t="shared" ca="1" si="82"/>
        <v>1.3916094236953946E-4</v>
      </c>
      <c r="H288" s="9">
        <f t="shared" ca="1" si="82"/>
        <v>1.1811311461149673E-3</v>
      </c>
    </row>
    <row r="289" spans="1:8" x14ac:dyDescent="0.25">
      <c r="A289">
        <v>42</v>
      </c>
      <c r="C289" t="str">
        <f ca="1">OFFSET('168p stat'!$A$1,A289*20,0)</f>
        <v>CUDA Const</v>
      </c>
      <c r="D289" s="9">
        <f t="shared" ref="D289:H289" ca="1" si="83">POWER(SQRT(D180)/D126,2)</f>
        <v>1.3138822456767332E-5</v>
      </c>
      <c r="E289" s="9">
        <f t="shared" ca="1" si="83"/>
        <v>1.3447053584947804E-5</v>
      </c>
      <c r="F289" s="9">
        <f t="shared" ca="1" si="83"/>
        <v>5.6327072541774921E-6</v>
      </c>
      <c r="G289" s="9">
        <f t="shared" ca="1" si="83"/>
        <v>4.567556883675649E-6</v>
      </c>
      <c r="H289" s="9">
        <f t="shared" ca="1" si="83"/>
        <v>5.5770976472432636E-6</v>
      </c>
    </row>
    <row r="290" spans="1:8" x14ac:dyDescent="0.25">
      <c r="A290">
        <v>43</v>
      </c>
      <c r="C290" t="str">
        <f ca="1">OFFSET('168p stat'!$A$1,A290*20,0)</f>
        <v>CUDA ant Const</v>
      </c>
      <c r="D290" s="9">
        <f t="shared" ref="D290:H290" ca="1" si="84">POWER(SQRT(D181)/D127,2)</f>
        <v>4.3093306520817736E-5</v>
      </c>
      <c r="E290" s="9">
        <f t="shared" ca="1" si="84"/>
        <v>4.3887561520827626E-5</v>
      </c>
      <c r="F290" s="9">
        <f t="shared" ca="1" si="84"/>
        <v>1.9413715168435878E-6</v>
      </c>
      <c r="G290" s="9">
        <f t="shared" ca="1" si="84"/>
        <v>2.9260904959182284E-7</v>
      </c>
      <c r="H290" s="9">
        <f t="shared" ca="1" si="84"/>
        <v>2.1836756764209078E-6</v>
      </c>
    </row>
    <row r="291" spans="1:8" x14ac:dyDescent="0.25">
      <c r="A291">
        <v>44</v>
      </c>
      <c r="C291" t="str">
        <f ca="1">OFFSET('168p stat'!$A$1,A291*20,0)</f>
        <v>CUDA ant par Const</v>
      </c>
      <c r="D291" s="9">
        <f t="shared" ref="D291:H291" ca="1" si="85">POWER(SQRT(D182)/D128,2)</f>
        <v>3.9882559008208486E-5</v>
      </c>
      <c r="E291" s="9">
        <f t="shared" ca="1" si="85"/>
        <v>4.1006448234240401E-5</v>
      </c>
      <c r="F291" s="9">
        <f t="shared" ca="1" si="85"/>
        <v>1.8615422051887901E-6</v>
      </c>
      <c r="G291" s="9">
        <f t="shared" ca="1" si="85"/>
        <v>2.3214459023452165E-7</v>
      </c>
      <c r="H291" s="9">
        <f t="shared" ca="1" si="85"/>
        <v>1.8233808373960375E-6</v>
      </c>
    </row>
    <row r="292" spans="1:8" x14ac:dyDescent="0.25">
      <c r="A292">
        <v>45</v>
      </c>
      <c r="C292" t="str">
        <f ca="1">OFFSET('168p stat'!$A$1,A292*20,0)</f>
        <v>CUDA ant add CPU Const</v>
      </c>
      <c r="D292" s="9">
        <f t="shared" ref="D292:H292" ca="1" si="86">POWER(SQRT(D183)/D129,2)</f>
        <v>1.7012604499978823E-4</v>
      </c>
      <c r="E292" s="9">
        <f t="shared" ca="1" si="86"/>
        <v>1.7140347276413807E-4</v>
      </c>
      <c r="F292" s="9">
        <f t="shared" ca="1" si="86"/>
        <v>9.5080574106073097E-5</v>
      </c>
      <c r="G292" s="9">
        <f t="shared" ca="1" si="86"/>
        <v>8.232410881857273E-5</v>
      </c>
      <c r="H292" s="9">
        <f t="shared" ca="1" si="86"/>
        <v>2.0225934428428361E-4</v>
      </c>
    </row>
    <row r="293" spans="1:8" x14ac:dyDescent="0.25">
      <c r="A293">
        <v>46</v>
      </c>
      <c r="C293" t="str">
        <f ca="1">OFFSET('168p stat'!$A$1,A293*20,0)</f>
        <v>CUDA opt Const</v>
      </c>
      <c r="D293" s="9">
        <f t="shared" ref="D293:H293" ca="1" si="87">POWER(SQRT(D184)/D130,2)</f>
        <v>38.048787701864697</v>
      </c>
      <c r="E293" s="9">
        <f t="shared" ca="1" si="87"/>
        <v>38.083683914378149</v>
      </c>
      <c r="F293" s="9">
        <f t="shared" ca="1" si="87"/>
        <v>38.221408970958805</v>
      </c>
      <c r="G293" s="9">
        <f t="shared" ca="1" si="87"/>
        <v>2.7708337777029138E-5</v>
      </c>
      <c r="H293" s="9" t="e">
        <f t="shared" ca="1" si="87"/>
        <v>#DIV/0!</v>
      </c>
    </row>
    <row r="294" spans="1:8" x14ac:dyDescent="0.25">
      <c r="A294">
        <v>47</v>
      </c>
      <c r="C294" t="str">
        <f ca="1">OFFSET('168p stat'!$A$1,A294*20,0)</f>
        <v>CUDA opt ant Const</v>
      </c>
      <c r="D294" s="9">
        <f t="shared" ref="D294:H294" ca="1" si="88">POWER(SQRT(D185)/D131,2)</f>
        <v>9.7606669583901698E-6</v>
      </c>
      <c r="E294" s="9">
        <f t="shared" ca="1" si="88"/>
        <v>9.9025923115951614E-6</v>
      </c>
      <c r="F294" s="9">
        <f t="shared" ca="1" si="88"/>
        <v>6.952946926388754E-7</v>
      </c>
      <c r="G294" s="9">
        <f t="shared" ca="1" si="88"/>
        <v>2.4826719914937849E-8</v>
      </c>
      <c r="H294" s="9" t="e">
        <f t="shared" ca="1" si="88"/>
        <v>#DIV/0!</v>
      </c>
    </row>
    <row r="295" spans="1:8" x14ac:dyDescent="0.25">
      <c r="A295">
        <v>48</v>
      </c>
      <c r="C295" t="str">
        <f ca="1">OFFSET('168p stat'!$A$1,A295*20,0)</f>
        <v>CUDA opt ant par Const</v>
      </c>
      <c r="D295" s="9">
        <f t="shared" ref="D295:H295" ca="1" si="89">POWER(SQRT(D186)/D132,2)</f>
        <v>3.3675960931252516E-5</v>
      </c>
      <c r="E295" s="9">
        <f t="shared" ca="1" si="89"/>
        <v>3.2537203695104834E-5</v>
      </c>
      <c r="F295" s="9">
        <f t="shared" ca="1" si="89"/>
        <v>1.5275112286149686E-6</v>
      </c>
      <c r="G295" s="9">
        <f t="shared" ca="1" si="89"/>
        <v>6.2618684330240613E-9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231" workbookViewId="0">
      <selection activeCell="A262" sqref="A262:AN9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408.02596799999998</v>
      </c>
      <c r="I2">
        <v>0.95215499999999997</v>
      </c>
      <c r="J2" t="s">
        <v>3</v>
      </c>
      <c r="K2">
        <v>406.36697800000002</v>
      </c>
      <c r="L2">
        <v>0.94576400000000005</v>
      </c>
      <c r="M2" t="s">
        <v>4</v>
      </c>
      <c r="N2">
        <v>17.872606999999999</v>
      </c>
      <c r="O2">
        <v>2.075E-3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7.3890560000000001</v>
      </c>
      <c r="AG2">
        <v>0</v>
      </c>
      <c r="AH2" t="s">
        <v>11</v>
      </c>
      <c r="AI2">
        <v>7.3890560000000001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816.01187100000004</v>
      </c>
      <c r="I3">
        <v>3.8173940000000002</v>
      </c>
      <c r="J3" t="s">
        <v>3</v>
      </c>
      <c r="K3">
        <v>812.72800700000005</v>
      </c>
      <c r="L3">
        <v>3.7878729999999998</v>
      </c>
      <c r="M3" t="s">
        <v>4</v>
      </c>
      <c r="N3">
        <v>35.745305000000002</v>
      </c>
      <c r="O3">
        <v>8.3140000000000002E-3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7.3890560000000001</v>
      </c>
      <c r="AG3">
        <v>0</v>
      </c>
      <c r="AH3" t="s">
        <v>11</v>
      </c>
      <c r="AI3">
        <v>7.3890560000000001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1224.062422</v>
      </c>
      <c r="I4">
        <v>8.5075079999999996</v>
      </c>
      <c r="J4" t="s">
        <v>3</v>
      </c>
      <c r="K4">
        <v>1219.102466</v>
      </c>
      <c r="L4">
        <v>8.4931110000000007</v>
      </c>
      <c r="M4" t="s">
        <v>4</v>
      </c>
      <c r="N4">
        <v>53.617440000000002</v>
      </c>
      <c r="O4">
        <v>1.8549E-2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7.3890560000000001</v>
      </c>
      <c r="AG4">
        <v>0</v>
      </c>
      <c r="AH4" t="s">
        <v>11</v>
      </c>
      <c r="AI4">
        <v>7.3890560000000001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1632.089219</v>
      </c>
      <c r="I5">
        <v>14.945827</v>
      </c>
      <c r="J5" t="s">
        <v>3</v>
      </c>
      <c r="K5">
        <v>1625.4769240000001</v>
      </c>
      <c r="L5">
        <v>14.944991999999999</v>
      </c>
      <c r="M5" t="s">
        <v>4</v>
      </c>
      <c r="N5">
        <v>71.489064999999997</v>
      </c>
      <c r="O5">
        <v>3.3106999999999998E-2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7.3890560000000001</v>
      </c>
      <c r="AG5">
        <v>0</v>
      </c>
      <c r="AH5" t="s">
        <v>11</v>
      </c>
      <c r="AI5">
        <v>7.3890560000000001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2040.119502</v>
      </c>
      <c r="I6">
        <v>23.639309999999998</v>
      </c>
      <c r="J6" t="s">
        <v>3</v>
      </c>
      <c r="K6">
        <v>2031.861279</v>
      </c>
      <c r="L6">
        <v>23.497664</v>
      </c>
      <c r="M6" t="s">
        <v>4</v>
      </c>
      <c r="N6">
        <v>89.360502999999994</v>
      </c>
      <c r="O6">
        <v>5.1894000000000003E-2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7.3890560000000001</v>
      </c>
      <c r="AG6">
        <v>0</v>
      </c>
      <c r="AH6" t="s">
        <v>11</v>
      </c>
      <c r="AI6">
        <v>7.3890560000000001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2448.1548579999999</v>
      </c>
      <c r="I7">
        <v>34.207040999999997</v>
      </c>
      <c r="J7" t="s">
        <v>3</v>
      </c>
      <c r="K7">
        <v>2438.2302589999999</v>
      </c>
      <c r="L7">
        <v>33.910151999999997</v>
      </c>
      <c r="M7" t="s">
        <v>4</v>
      </c>
      <c r="N7">
        <v>107.231652</v>
      </c>
      <c r="O7">
        <v>7.4843000000000007E-2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7.3890560000000001</v>
      </c>
      <c r="AG7">
        <v>0</v>
      </c>
      <c r="AH7" t="s">
        <v>11</v>
      </c>
      <c r="AI7">
        <v>7.3890560000000001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2856.1828999999998</v>
      </c>
      <c r="I8">
        <v>46.728397000000001</v>
      </c>
      <c r="J8" t="s">
        <v>3</v>
      </c>
      <c r="K8">
        <v>2844.6044240000001</v>
      </c>
      <c r="L8">
        <v>46.223106999999999</v>
      </c>
      <c r="M8" t="s">
        <v>4</v>
      </c>
      <c r="N8">
        <v>125.103072</v>
      </c>
      <c r="O8">
        <v>0.1024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7.3890560000000001</v>
      </c>
      <c r="AG8">
        <v>0</v>
      </c>
      <c r="AH8" t="s">
        <v>11</v>
      </c>
      <c r="AI8">
        <v>7.3890560000000001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3264.1800880000001</v>
      </c>
      <c r="I9">
        <v>61.254539999999999</v>
      </c>
      <c r="J9" t="s">
        <v>3</v>
      </c>
      <c r="K9">
        <v>3250.9735740000001</v>
      </c>
      <c r="L9">
        <v>60.435439000000002</v>
      </c>
      <c r="M9" t="s">
        <v>4</v>
      </c>
      <c r="N9">
        <v>142.97495000000001</v>
      </c>
      <c r="O9">
        <v>0.133323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7.3890560000000001</v>
      </c>
      <c r="AG9">
        <v>0</v>
      </c>
      <c r="AH9" t="s">
        <v>11</v>
      </c>
      <c r="AI9">
        <v>7.3890560000000001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3672.1999799999999</v>
      </c>
      <c r="I10">
        <v>77.511491000000007</v>
      </c>
      <c r="J10" t="s">
        <v>3</v>
      </c>
      <c r="K10">
        <v>3657.3502100000001</v>
      </c>
      <c r="L10">
        <v>76.462609999999998</v>
      </c>
      <c r="M10" t="s">
        <v>4</v>
      </c>
      <c r="N10">
        <v>160.84687</v>
      </c>
      <c r="O10">
        <v>0.16886899999999999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7.3890560000000001</v>
      </c>
      <c r="AG10">
        <v>0</v>
      </c>
      <c r="AH10" t="s">
        <v>11</v>
      </c>
      <c r="AI10">
        <v>7.3890560000000001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4080.2496040000001</v>
      </c>
      <c r="I11">
        <v>95.062253999999996</v>
      </c>
      <c r="J11" t="s">
        <v>3</v>
      </c>
      <c r="K11">
        <v>4063.752446</v>
      </c>
      <c r="L11">
        <v>93.362110000000001</v>
      </c>
      <c r="M11" t="s">
        <v>4</v>
      </c>
      <c r="N11">
        <v>178.720224</v>
      </c>
      <c r="O11">
        <v>0.206266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7.3890560000000001</v>
      </c>
      <c r="AG11">
        <v>0</v>
      </c>
      <c r="AH11" t="s">
        <v>11</v>
      </c>
      <c r="AI11">
        <v>7.3890560000000001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4488.3061429999998</v>
      </c>
      <c r="I12">
        <v>112.686891</v>
      </c>
      <c r="J12" t="s">
        <v>3</v>
      </c>
      <c r="K12">
        <v>4470.1895409999997</v>
      </c>
      <c r="L12">
        <v>110.596439</v>
      </c>
      <c r="M12" t="s">
        <v>4</v>
      </c>
      <c r="N12">
        <v>196.59544700000001</v>
      </c>
      <c r="O12">
        <v>0.24351700000000001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7.3890560000000001</v>
      </c>
      <c r="AG12">
        <v>0</v>
      </c>
      <c r="AH12" t="s">
        <v>11</v>
      </c>
      <c r="AI12">
        <v>7.3890560000000001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4896.3832130000001</v>
      </c>
      <c r="I13">
        <v>132.11547400000001</v>
      </c>
      <c r="J13" t="s">
        <v>3</v>
      </c>
      <c r="K13">
        <v>4876.6202830000002</v>
      </c>
      <c r="L13">
        <v>129.34396599999999</v>
      </c>
      <c r="M13" t="s">
        <v>4</v>
      </c>
      <c r="N13">
        <v>214.46843999999999</v>
      </c>
      <c r="O13">
        <v>0.28486899999999998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7.3890560000000001</v>
      </c>
      <c r="AG13">
        <v>0</v>
      </c>
      <c r="AH13" t="s">
        <v>11</v>
      </c>
      <c r="AI13">
        <v>7.3890560000000001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5304.4875000000002</v>
      </c>
      <c r="I14">
        <v>153.79004</v>
      </c>
      <c r="J14" t="s">
        <v>3</v>
      </c>
      <c r="K14">
        <v>5283.0643849999997</v>
      </c>
      <c r="L14">
        <v>149.95108200000001</v>
      </c>
      <c r="M14" t="s">
        <v>4</v>
      </c>
      <c r="N14">
        <v>232.34352100000001</v>
      </c>
      <c r="O14">
        <v>0.32932600000000001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7.3890560000000001</v>
      </c>
      <c r="AG14">
        <v>0</v>
      </c>
      <c r="AH14" t="s">
        <v>11</v>
      </c>
      <c r="AI14">
        <v>7.3890560000000001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5712.5856450000001</v>
      </c>
      <c r="I15">
        <v>176.525216</v>
      </c>
      <c r="J15" t="s">
        <v>3</v>
      </c>
      <c r="K15">
        <v>5689.5048829999996</v>
      </c>
      <c r="L15">
        <v>172.161338</v>
      </c>
      <c r="M15" t="s">
        <v>4</v>
      </c>
      <c r="N15">
        <v>250.21778399999999</v>
      </c>
      <c r="O15">
        <v>0.37829299999999999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7.3890560000000001</v>
      </c>
      <c r="AG15">
        <v>0</v>
      </c>
      <c r="AH15" t="s">
        <v>11</v>
      </c>
      <c r="AI15">
        <v>7.3890560000000001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6120.6574220000002</v>
      </c>
      <c r="I16">
        <v>200.47266400000001</v>
      </c>
      <c r="J16" t="s">
        <v>3</v>
      </c>
      <c r="K16">
        <v>6095.9496580000005</v>
      </c>
      <c r="L16">
        <v>195.91316900000001</v>
      </c>
      <c r="M16" t="s">
        <v>4</v>
      </c>
      <c r="N16">
        <v>268.09314599999999</v>
      </c>
      <c r="O16">
        <v>0.430371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7.3890560000000001</v>
      </c>
      <c r="AG16">
        <v>0</v>
      </c>
      <c r="AH16" t="s">
        <v>11</v>
      </c>
      <c r="AI16">
        <v>7.3890560000000001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6528.7407620000004</v>
      </c>
      <c r="I17">
        <v>226.31464700000001</v>
      </c>
      <c r="J17" t="s">
        <v>3</v>
      </c>
      <c r="K17">
        <v>6502.3910249999999</v>
      </c>
      <c r="L17">
        <v>221.401139</v>
      </c>
      <c r="M17" t="s">
        <v>4</v>
      </c>
      <c r="N17">
        <v>285.96713299999999</v>
      </c>
      <c r="O17">
        <v>0.48591600000000001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7.3890560000000001</v>
      </c>
      <c r="AG17">
        <v>0</v>
      </c>
      <c r="AH17" t="s">
        <v>11</v>
      </c>
      <c r="AI17">
        <v>7.3890560000000001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6936.8243549999997</v>
      </c>
      <c r="I18">
        <v>253.72958299999999</v>
      </c>
      <c r="J18" t="s">
        <v>3</v>
      </c>
      <c r="K18">
        <v>6908.8364060000004</v>
      </c>
      <c r="L18">
        <v>248.41189900000001</v>
      </c>
      <c r="M18" t="s">
        <v>4</v>
      </c>
      <c r="N18">
        <v>303.84233799999998</v>
      </c>
      <c r="O18">
        <v>0.54423200000000005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7.3890560000000001</v>
      </c>
      <c r="AG18">
        <v>0</v>
      </c>
      <c r="AH18" t="s">
        <v>11</v>
      </c>
      <c r="AI18">
        <v>7.3890560000000001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7344.8976560000001</v>
      </c>
      <c r="I19">
        <v>283.299058</v>
      </c>
      <c r="J19" t="s">
        <v>3</v>
      </c>
      <c r="K19">
        <v>7315.2747849999996</v>
      </c>
      <c r="L19">
        <v>277.1859</v>
      </c>
      <c r="M19" t="s">
        <v>4</v>
      </c>
      <c r="N19">
        <v>321.717266</v>
      </c>
      <c r="O19">
        <v>0.60711499999999996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7.3890560000000001</v>
      </c>
      <c r="AG19">
        <v>0</v>
      </c>
      <c r="AH19" t="s">
        <v>11</v>
      </c>
      <c r="AI19">
        <v>7.3890560000000001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7753.0133589999996</v>
      </c>
      <c r="I20">
        <v>315.059034</v>
      </c>
      <c r="J20" t="s">
        <v>3</v>
      </c>
      <c r="K20">
        <v>7721.7309279999999</v>
      </c>
      <c r="L20">
        <v>307.61511300000001</v>
      </c>
      <c r="M20" t="s">
        <v>4</v>
      </c>
      <c r="N20">
        <v>339.59131300000001</v>
      </c>
      <c r="O20">
        <v>0.67434799999999995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7.3890560000000001</v>
      </c>
      <c r="AG20">
        <v>0</v>
      </c>
      <c r="AH20" t="s">
        <v>11</v>
      </c>
      <c r="AI20">
        <v>7.3890560000000001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8161.145391</v>
      </c>
      <c r="I21">
        <v>349.24855200000002</v>
      </c>
      <c r="J21" t="s">
        <v>3</v>
      </c>
      <c r="K21">
        <v>8128.2302049999998</v>
      </c>
      <c r="L21">
        <v>340.67466000000002</v>
      </c>
      <c r="M21" t="s">
        <v>4</v>
      </c>
      <c r="N21">
        <v>357.46588600000001</v>
      </c>
      <c r="O21">
        <v>0.74443400000000004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7.3890560000000001</v>
      </c>
      <c r="AG21">
        <v>0</v>
      </c>
      <c r="AH21" t="s">
        <v>11</v>
      </c>
      <c r="AI21">
        <v>7.3890560000000001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7.3890560000000001</v>
      </c>
      <c r="AG22">
        <v>0</v>
      </c>
      <c r="AH22" t="s">
        <v>11</v>
      </c>
      <c r="AI22">
        <v>7.3890560000000001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7.3890560000000001</v>
      </c>
      <c r="AG23">
        <v>0</v>
      </c>
      <c r="AH23" t="s">
        <v>11</v>
      </c>
      <c r="AI23">
        <v>7.3890560000000001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7.3890560000000001</v>
      </c>
      <c r="AG24">
        <v>0</v>
      </c>
      <c r="AH24" t="s">
        <v>11</v>
      </c>
      <c r="AI24">
        <v>7.3890560000000001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7.3890560000000001</v>
      </c>
      <c r="AG25">
        <v>0</v>
      </c>
      <c r="AH25" t="s">
        <v>11</v>
      </c>
      <c r="AI25">
        <v>7.3890560000000001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7.3890560000000001</v>
      </c>
      <c r="AG26">
        <v>0</v>
      </c>
      <c r="AH26" t="s">
        <v>11</v>
      </c>
      <c r="AI26">
        <v>7.3890560000000001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7.3890560000000001</v>
      </c>
      <c r="AG27">
        <v>0</v>
      </c>
      <c r="AH27" t="s">
        <v>11</v>
      </c>
      <c r="AI27">
        <v>7.3890560000000001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7.3890560000000001</v>
      </c>
      <c r="AG28">
        <v>0</v>
      </c>
      <c r="AH28" t="s">
        <v>11</v>
      </c>
      <c r="AI28">
        <v>7.3890560000000001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7.3890560000000001</v>
      </c>
      <c r="AG29">
        <v>0</v>
      </c>
      <c r="AH29" t="s">
        <v>11</v>
      </c>
      <c r="AI29">
        <v>7.3890560000000001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7.3890560000000001</v>
      </c>
      <c r="AG30">
        <v>0</v>
      </c>
      <c r="AH30" t="s">
        <v>11</v>
      </c>
      <c r="AI30">
        <v>7.3890560000000001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7.3890560000000001</v>
      </c>
      <c r="AG31">
        <v>0</v>
      </c>
      <c r="AH31" t="s">
        <v>11</v>
      </c>
      <c r="AI31">
        <v>7.3890560000000001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7.3890560000000001</v>
      </c>
      <c r="AG32">
        <v>0</v>
      </c>
      <c r="AH32" t="s">
        <v>11</v>
      </c>
      <c r="AI32">
        <v>7.3890560000000001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7.3890560000000001</v>
      </c>
      <c r="AG33">
        <v>0</v>
      </c>
      <c r="AH33" t="s">
        <v>11</v>
      </c>
      <c r="AI33">
        <v>7.3890560000000001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7.3890560000000001</v>
      </c>
      <c r="AG34">
        <v>0</v>
      </c>
      <c r="AH34" t="s">
        <v>11</v>
      </c>
      <c r="AI34">
        <v>7.3890560000000001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7.3890560000000001</v>
      </c>
      <c r="AG35">
        <v>0</v>
      </c>
      <c r="AH35" t="s">
        <v>11</v>
      </c>
      <c r="AI35">
        <v>7.3890560000000001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7.3890560000000001</v>
      </c>
      <c r="AG36">
        <v>0</v>
      </c>
      <c r="AH36" t="s">
        <v>11</v>
      </c>
      <c r="AI36">
        <v>7.3890560000000001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7.3890560000000001</v>
      </c>
      <c r="AG37">
        <v>0</v>
      </c>
      <c r="AH37" t="s">
        <v>11</v>
      </c>
      <c r="AI37">
        <v>7.3890560000000001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7.3890560000000001</v>
      </c>
      <c r="AG38">
        <v>0</v>
      </c>
      <c r="AH38" t="s">
        <v>11</v>
      </c>
      <c r="AI38">
        <v>7.3890560000000001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7.3890560000000001</v>
      </c>
      <c r="AG39">
        <v>0</v>
      </c>
      <c r="AH39" t="s">
        <v>11</v>
      </c>
      <c r="AI39">
        <v>7.3890560000000001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7.3890560000000001</v>
      </c>
      <c r="AG40">
        <v>0</v>
      </c>
      <c r="AH40" t="s">
        <v>11</v>
      </c>
      <c r="AI40">
        <v>7.3890560000000001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7.3890560000000001</v>
      </c>
      <c r="AG41">
        <v>0</v>
      </c>
      <c r="AH41" t="s">
        <v>11</v>
      </c>
      <c r="AI41">
        <v>7.3890560000000001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143.71711500000001</v>
      </c>
      <c r="I42">
        <v>1.6587999999999999E-2</v>
      </c>
      <c r="J42" t="s">
        <v>3</v>
      </c>
      <c r="K42">
        <v>142.179742</v>
      </c>
      <c r="L42">
        <v>4.6200000000000001E-4</v>
      </c>
      <c r="M42" t="s">
        <v>4</v>
      </c>
      <c r="N42">
        <v>17.929513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287.42346300000003</v>
      </c>
      <c r="I43">
        <v>8.7056999999999995E-2</v>
      </c>
      <c r="J43" t="s">
        <v>3</v>
      </c>
      <c r="K43">
        <v>284.36166100000003</v>
      </c>
      <c r="L43">
        <v>5.53E-4</v>
      </c>
      <c r="M43" t="s">
        <v>4</v>
      </c>
      <c r="N43">
        <v>35.859659000000001</v>
      </c>
      <c r="O43">
        <v>1.9000000000000001E-5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431.09517599999998</v>
      </c>
      <c r="I44">
        <v>0.120854</v>
      </c>
      <c r="J44" t="s">
        <v>3</v>
      </c>
      <c r="K44">
        <v>426.54160000000002</v>
      </c>
      <c r="L44">
        <v>6.4400000000000004E-4</v>
      </c>
      <c r="M44" t="s">
        <v>4</v>
      </c>
      <c r="N44">
        <v>53.789766999999998</v>
      </c>
      <c r="O44">
        <v>2.9E-5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574.78158699999994</v>
      </c>
      <c r="I45">
        <v>0.18159</v>
      </c>
      <c r="J45" t="s">
        <v>3</v>
      </c>
      <c r="K45">
        <v>568.733611</v>
      </c>
      <c r="L45">
        <v>5.7749999999999998E-3</v>
      </c>
      <c r="M45" t="s">
        <v>4</v>
      </c>
      <c r="N45">
        <v>71.720984000000001</v>
      </c>
      <c r="O45">
        <v>3.8000000000000002E-5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718.45195100000001</v>
      </c>
      <c r="I46">
        <v>0.213701</v>
      </c>
      <c r="J46" t="s">
        <v>3</v>
      </c>
      <c r="K46">
        <v>710.91485</v>
      </c>
      <c r="L46">
        <v>6.0600000000000003E-3</v>
      </c>
      <c r="M46" t="s">
        <v>4</v>
      </c>
      <c r="N46">
        <v>89.650930000000002</v>
      </c>
      <c r="O46">
        <v>5.0000000000000002E-5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862.15741800000001</v>
      </c>
      <c r="I47">
        <v>0.36133599999999999</v>
      </c>
      <c r="J47" t="s">
        <v>3</v>
      </c>
      <c r="K47">
        <v>853.09556999999995</v>
      </c>
      <c r="L47">
        <v>6.2690000000000003E-3</v>
      </c>
      <c r="M47" t="s">
        <v>4</v>
      </c>
      <c r="N47">
        <v>107.58207400000001</v>
      </c>
      <c r="O47">
        <v>5.1E-5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1005.837429</v>
      </c>
      <c r="I48">
        <v>0.40032200000000001</v>
      </c>
      <c r="J48" t="s">
        <v>3</v>
      </c>
      <c r="K48">
        <v>995.28548599999999</v>
      </c>
      <c r="L48">
        <v>8.201E-3</v>
      </c>
      <c r="M48" t="s">
        <v>4</v>
      </c>
      <c r="N48">
        <v>125.51198100000001</v>
      </c>
      <c r="O48">
        <v>6.2000000000000003E-5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1149.5005659999999</v>
      </c>
      <c r="I49">
        <v>0.48253000000000001</v>
      </c>
      <c r="J49" t="s">
        <v>3</v>
      </c>
      <c r="K49">
        <v>1137.468513</v>
      </c>
      <c r="L49">
        <v>7.986E-3</v>
      </c>
      <c r="M49" t="s">
        <v>4</v>
      </c>
      <c r="N49">
        <v>143.44232299999999</v>
      </c>
      <c r="O49">
        <v>7.2999999999999999E-5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1293.1751509999999</v>
      </c>
      <c r="I50">
        <v>0.52828900000000001</v>
      </c>
      <c r="J50" t="s">
        <v>3</v>
      </c>
      <c r="K50">
        <v>1279.648911</v>
      </c>
      <c r="L50">
        <v>8.3239999999999998E-3</v>
      </c>
      <c r="M50" t="s">
        <v>4</v>
      </c>
      <c r="N50">
        <v>161.37178700000001</v>
      </c>
      <c r="O50">
        <v>8.5000000000000006E-5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1436.8425099999999</v>
      </c>
      <c r="I51">
        <v>0.63666999999999996</v>
      </c>
      <c r="J51" t="s">
        <v>3</v>
      </c>
      <c r="K51">
        <v>1421.8468869999999</v>
      </c>
      <c r="L51">
        <v>3.8024000000000002E-2</v>
      </c>
      <c r="M51" t="s">
        <v>4</v>
      </c>
      <c r="N51">
        <v>179.303156</v>
      </c>
      <c r="O51">
        <v>1.02E-4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1580.5523929999999</v>
      </c>
      <c r="I52">
        <v>0.76317999999999997</v>
      </c>
      <c r="J52" t="s">
        <v>3</v>
      </c>
      <c r="K52">
        <v>1564.0431470000001</v>
      </c>
      <c r="L52">
        <v>4.6151999999999999E-2</v>
      </c>
      <c r="M52" t="s">
        <v>4</v>
      </c>
      <c r="N52">
        <v>197.23310000000001</v>
      </c>
      <c r="O52">
        <v>1.01E-4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1724.2454419999999</v>
      </c>
      <c r="I53">
        <v>0.95469499999999996</v>
      </c>
      <c r="J53" t="s">
        <v>3</v>
      </c>
      <c r="K53">
        <v>1706.2408840000001</v>
      </c>
      <c r="L53">
        <v>5.6092000000000003E-2</v>
      </c>
      <c r="M53" t="s">
        <v>4</v>
      </c>
      <c r="N53">
        <v>215.163262</v>
      </c>
      <c r="O53">
        <v>1.1E-4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1867.896311</v>
      </c>
      <c r="I54">
        <v>1.0553110000000001</v>
      </c>
      <c r="J54" t="s">
        <v>3</v>
      </c>
      <c r="K54">
        <v>1848.4296360000001</v>
      </c>
      <c r="L54">
        <v>5.7139000000000002E-2</v>
      </c>
      <c r="M54" t="s">
        <v>4</v>
      </c>
      <c r="N54">
        <v>233.09340499999999</v>
      </c>
      <c r="O54">
        <v>1.25E-4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2011.5996070000001</v>
      </c>
      <c r="I55">
        <v>1.1521250000000001</v>
      </c>
      <c r="J55" t="s">
        <v>3</v>
      </c>
      <c r="K55">
        <v>1990.617925</v>
      </c>
      <c r="L55">
        <v>5.6099000000000003E-2</v>
      </c>
      <c r="M55" t="s">
        <v>4</v>
      </c>
      <c r="N55">
        <v>251.02386999999999</v>
      </c>
      <c r="O55">
        <v>1.4799999999999999E-4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2155.2699560000001</v>
      </c>
      <c r="I56">
        <v>1.247193</v>
      </c>
      <c r="J56" t="s">
        <v>3</v>
      </c>
      <c r="K56">
        <v>2132.8039699999999</v>
      </c>
      <c r="L56">
        <v>5.5872999999999999E-2</v>
      </c>
      <c r="M56" t="s">
        <v>4</v>
      </c>
      <c r="N56">
        <v>268.95444300000003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2298.9423579999998</v>
      </c>
      <c r="I57">
        <v>1.3623540000000001</v>
      </c>
      <c r="J57" t="s">
        <v>3</v>
      </c>
      <c r="K57">
        <v>2274.9829690000001</v>
      </c>
      <c r="L57">
        <v>5.5702000000000002E-2</v>
      </c>
      <c r="M57" t="s">
        <v>4</v>
      </c>
      <c r="N57">
        <v>286.88439399999999</v>
      </c>
      <c r="O57">
        <v>1.5899999999999999E-4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2442.6055620000002</v>
      </c>
      <c r="I58">
        <v>1.4327669999999999</v>
      </c>
      <c r="J58" t="s">
        <v>3</v>
      </c>
      <c r="K58">
        <v>2417.186479</v>
      </c>
      <c r="L58">
        <v>7.6026999999999997E-2</v>
      </c>
      <c r="M58" t="s">
        <v>4</v>
      </c>
      <c r="N58">
        <v>304.81450699999999</v>
      </c>
      <c r="O58">
        <v>1.5699999999999999E-4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2586.278613</v>
      </c>
      <c r="I59">
        <v>1.4421310000000001</v>
      </c>
      <c r="J59" t="s">
        <v>3</v>
      </c>
      <c r="K59">
        <v>2559.3654879999999</v>
      </c>
      <c r="L59">
        <v>7.6444999999999999E-2</v>
      </c>
      <c r="M59" t="s">
        <v>4</v>
      </c>
      <c r="N59">
        <v>322.74426799999998</v>
      </c>
      <c r="O59">
        <v>1.74E-4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2729.9412400000001</v>
      </c>
      <c r="I60">
        <v>1.4697020000000001</v>
      </c>
      <c r="J60" t="s">
        <v>3</v>
      </c>
      <c r="K60">
        <v>2701.5531350000001</v>
      </c>
      <c r="L60">
        <v>8.1410999999999997E-2</v>
      </c>
      <c r="M60" t="s">
        <v>4</v>
      </c>
      <c r="N60">
        <v>340.67410599999999</v>
      </c>
      <c r="O60">
        <v>1.83E-4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2873.5918550000001</v>
      </c>
      <c r="I61">
        <v>1.5841209999999999</v>
      </c>
      <c r="J61" t="s">
        <v>3</v>
      </c>
      <c r="K61">
        <v>2843.733174</v>
      </c>
      <c r="L61">
        <v>8.2189999999999999E-2</v>
      </c>
      <c r="M61" t="s">
        <v>4</v>
      </c>
      <c r="N61">
        <v>358.60500400000001</v>
      </c>
      <c r="O61">
        <v>1.7899999999999999E-4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101.46552699999999</v>
      </c>
      <c r="I62">
        <v>4.4412E-2</v>
      </c>
      <c r="J62" t="s">
        <v>3</v>
      </c>
      <c r="K62">
        <v>99.965884000000003</v>
      </c>
      <c r="L62">
        <v>1.4909999999999999E-3</v>
      </c>
      <c r="M62" t="s">
        <v>4</v>
      </c>
      <c r="N62">
        <v>21.690480000000001</v>
      </c>
      <c r="O62">
        <v>9.8499999999999998E-4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202.94131899999999</v>
      </c>
      <c r="I63">
        <v>7.0443000000000006E-2</v>
      </c>
      <c r="J63" t="s">
        <v>3</v>
      </c>
      <c r="K63">
        <v>200.01640900000001</v>
      </c>
      <c r="L63">
        <v>6.1890000000000001E-3</v>
      </c>
      <c r="M63" t="s">
        <v>4</v>
      </c>
      <c r="N63">
        <v>43.465783999999999</v>
      </c>
      <c r="O63">
        <v>2.4940000000000001E-3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304.46395799999999</v>
      </c>
      <c r="I64">
        <v>0.199599</v>
      </c>
      <c r="J64" t="s">
        <v>3</v>
      </c>
      <c r="K64">
        <v>300.07857200000001</v>
      </c>
      <c r="L64">
        <v>1.0382000000000001E-2</v>
      </c>
      <c r="M64" t="s">
        <v>4</v>
      </c>
      <c r="N64">
        <v>65.265462999999997</v>
      </c>
      <c r="O64">
        <v>5.0239999999999998E-3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405.97756199999998</v>
      </c>
      <c r="I65">
        <v>0.240701</v>
      </c>
      <c r="J65" t="s">
        <v>3</v>
      </c>
      <c r="K65">
        <v>400.176129</v>
      </c>
      <c r="L65">
        <v>2.1181999999999999E-2</v>
      </c>
      <c r="M65" t="s">
        <v>4</v>
      </c>
      <c r="N65">
        <v>87.086234000000005</v>
      </c>
      <c r="O65">
        <v>7.7549999999999997E-3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507.488607</v>
      </c>
      <c r="I66">
        <v>0.25978299999999999</v>
      </c>
      <c r="J66" t="s">
        <v>3</v>
      </c>
      <c r="K66">
        <v>500.27222</v>
      </c>
      <c r="L66">
        <v>2.6543000000000001E-2</v>
      </c>
      <c r="M66" t="s">
        <v>4</v>
      </c>
      <c r="N66">
        <v>108.916996</v>
      </c>
      <c r="O66">
        <v>1.0475999999999999E-2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609.05691300000001</v>
      </c>
      <c r="I67">
        <v>0.394484</v>
      </c>
      <c r="J67" t="s">
        <v>3</v>
      </c>
      <c r="K67">
        <v>600.42165499999999</v>
      </c>
      <c r="L67">
        <v>9.8519999999999996E-2</v>
      </c>
      <c r="M67" t="s">
        <v>4</v>
      </c>
      <c r="N67">
        <v>130.75413699999999</v>
      </c>
      <c r="O67">
        <v>1.4787E-2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710.60246600000005</v>
      </c>
      <c r="I68">
        <v>0.44325100000000001</v>
      </c>
      <c r="J68" t="s">
        <v>3</v>
      </c>
      <c r="K68">
        <v>700.54827799999998</v>
      </c>
      <c r="L68">
        <v>0.113</v>
      </c>
      <c r="M68" t="s">
        <v>4</v>
      </c>
      <c r="N68">
        <v>152.599977</v>
      </c>
      <c r="O68">
        <v>1.856E-2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812.14659800000004</v>
      </c>
      <c r="I69">
        <v>0.53228500000000001</v>
      </c>
      <c r="J69" t="s">
        <v>3</v>
      </c>
      <c r="K69">
        <v>800.673677</v>
      </c>
      <c r="L69">
        <v>0.12299599999999999</v>
      </c>
      <c r="M69" t="s">
        <v>4</v>
      </c>
      <c r="N69">
        <v>174.451256</v>
      </c>
      <c r="O69">
        <v>2.3428999999999998E-2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913.68347000000006</v>
      </c>
      <c r="I70">
        <v>0.606823</v>
      </c>
      <c r="J70" t="s">
        <v>3</v>
      </c>
      <c r="K70">
        <v>900.80268100000001</v>
      </c>
      <c r="L70">
        <v>0.130805</v>
      </c>
      <c r="M70" t="s">
        <v>4</v>
      </c>
      <c r="N70">
        <v>196.30956399999999</v>
      </c>
      <c r="O70">
        <v>2.7085999999999999E-2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1015.234457</v>
      </c>
      <c r="I71">
        <v>0.69238999999999995</v>
      </c>
      <c r="J71" t="s">
        <v>3</v>
      </c>
      <c r="K71">
        <v>1000.940999</v>
      </c>
      <c r="L71">
        <v>0.14510100000000001</v>
      </c>
      <c r="M71" t="s">
        <v>4</v>
      </c>
      <c r="N71">
        <v>218.173844</v>
      </c>
      <c r="O71">
        <v>3.2680000000000001E-2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1116.7755</v>
      </c>
      <c r="I72">
        <v>0.73461799999999999</v>
      </c>
      <c r="J72" t="s">
        <v>3</v>
      </c>
      <c r="K72">
        <v>1101.0911599999999</v>
      </c>
      <c r="L72">
        <v>0.16147300000000001</v>
      </c>
      <c r="M72" t="s">
        <v>4</v>
      </c>
      <c r="N72">
        <v>240.04323199999999</v>
      </c>
      <c r="O72">
        <v>3.8025000000000003E-2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1218.3316990000001</v>
      </c>
      <c r="I73">
        <v>0.84188799999999997</v>
      </c>
      <c r="J73" t="s">
        <v>3</v>
      </c>
      <c r="K73">
        <v>1201.249043</v>
      </c>
      <c r="L73">
        <v>0.180062</v>
      </c>
      <c r="M73" t="s">
        <v>4</v>
      </c>
      <c r="N73">
        <v>261.92056400000001</v>
      </c>
      <c r="O73">
        <v>4.4391E-2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1319.896614</v>
      </c>
      <c r="I74">
        <v>0.87743000000000004</v>
      </c>
      <c r="J74" t="s">
        <v>3</v>
      </c>
      <c r="K74">
        <v>1301.405315</v>
      </c>
      <c r="L74">
        <v>0.19463900000000001</v>
      </c>
      <c r="M74" t="s">
        <v>4</v>
      </c>
      <c r="N74">
        <v>283.79920700000002</v>
      </c>
      <c r="O74">
        <v>5.1542999999999999E-2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1421.4938380000001</v>
      </c>
      <c r="I75">
        <v>1.0092220000000001</v>
      </c>
      <c r="J75" t="s">
        <v>3</v>
      </c>
      <c r="K75">
        <v>1401.577957</v>
      </c>
      <c r="L75">
        <v>0.20732999999999999</v>
      </c>
      <c r="M75" t="s">
        <v>4</v>
      </c>
      <c r="N75">
        <v>305.68264799999997</v>
      </c>
      <c r="O75">
        <v>5.8278000000000003E-2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1523.077632</v>
      </c>
      <c r="I76">
        <v>1.129794</v>
      </c>
      <c r="J76" t="s">
        <v>3</v>
      </c>
      <c r="K76">
        <v>1501.7422509999999</v>
      </c>
      <c r="L76">
        <v>0.22739400000000001</v>
      </c>
      <c r="M76" t="s">
        <v>4</v>
      </c>
      <c r="N76">
        <v>327.56721399999998</v>
      </c>
      <c r="O76">
        <v>6.6250000000000003E-2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1624.6935550000001</v>
      </c>
      <c r="I77">
        <v>1.584625</v>
      </c>
      <c r="J77" t="s">
        <v>3</v>
      </c>
      <c r="K77">
        <v>1601.9074929999999</v>
      </c>
      <c r="L77">
        <v>0.24651000000000001</v>
      </c>
      <c r="M77" t="s">
        <v>4</v>
      </c>
      <c r="N77">
        <v>349.45245899999998</v>
      </c>
      <c r="O77">
        <v>7.3955000000000007E-2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1726.292825</v>
      </c>
      <c r="I78">
        <v>1.6414759999999999</v>
      </c>
      <c r="J78" t="s">
        <v>3</v>
      </c>
      <c r="K78">
        <v>1702.081025</v>
      </c>
      <c r="L78">
        <v>0.258434</v>
      </c>
      <c r="M78" t="s">
        <v>4</v>
      </c>
      <c r="N78">
        <v>371.34421700000001</v>
      </c>
      <c r="O78">
        <v>8.2480999999999999E-2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1827.924182</v>
      </c>
      <c r="I79">
        <v>1.752108</v>
      </c>
      <c r="J79" t="s">
        <v>3</v>
      </c>
      <c r="K79">
        <v>1802.2598559999999</v>
      </c>
      <c r="L79">
        <v>0.27792800000000001</v>
      </c>
      <c r="M79" t="s">
        <v>4</v>
      </c>
      <c r="N79">
        <v>393.23821199999998</v>
      </c>
      <c r="O79">
        <v>9.2746999999999996E-2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1929.5295000000001</v>
      </c>
      <c r="I80">
        <v>1.8404959999999999</v>
      </c>
      <c r="J80" t="s">
        <v>3</v>
      </c>
      <c r="K80">
        <v>1902.4440059999999</v>
      </c>
      <c r="L80">
        <v>0.29573700000000003</v>
      </c>
      <c r="M80" t="s">
        <v>4</v>
      </c>
      <c r="N80">
        <v>415.13388400000002</v>
      </c>
      <c r="O80">
        <v>0.101522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2031.1438619999999</v>
      </c>
      <c r="I81">
        <v>1.843451</v>
      </c>
      <c r="J81" t="s">
        <v>3</v>
      </c>
      <c r="K81">
        <v>2002.63498</v>
      </c>
      <c r="L81">
        <v>0.31360300000000002</v>
      </c>
      <c r="M81" t="s">
        <v>4</v>
      </c>
      <c r="N81">
        <v>437.03072200000003</v>
      </c>
      <c r="O81">
        <v>0.110615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99.717747000000003</v>
      </c>
      <c r="I82">
        <v>7.2430000000000003E-3</v>
      </c>
      <c r="J82" t="s">
        <v>3</v>
      </c>
      <c r="K82">
        <v>98.275075000000001</v>
      </c>
      <c r="L82">
        <v>1.4339999999999999E-3</v>
      </c>
      <c r="M82" t="s">
        <v>4</v>
      </c>
      <c r="N82">
        <v>21.572474</v>
      </c>
      <c r="O82">
        <v>7.85E-4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199.45412400000001</v>
      </c>
      <c r="I83">
        <v>1.5636000000000001E-2</v>
      </c>
      <c r="J83" t="s">
        <v>3</v>
      </c>
      <c r="K83">
        <v>196.562567</v>
      </c>
      <c r="L83">
        <v>2.849E-3</v>
      </c>
      <c r="M83" t="s">
        <v>4</v>
      </c>
      <c r="N83">
        <v>43.228605999999999</v>
      </c>
      <c r="O83">
        <v>1.923E-3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299.21358800000002</v>
      </c>
      <c r="I84">
        <v>4.2540000000000001E-2</v>
      </c>
      <c r="J84" t="s">
        <v>3</v>
      </c>
      <c r="K84">
        <v>294.88019100000002</v>
      </c>
      <c r="L84">
        <v>5.9750000000000003E-3</v>
      </c>
      <c r="M84" t="s">
        <v>4</v>
      </c>
      <c r="N84">
        <v>64.910871</v>
      </c>
      <c r="O84">
        <v>3.9519999999999998E-3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399.03251399999999</v>
      </c>
      <c r="I85">
        <v>7.4555999999999997E-2</v>
      </c>
      <c r="J85" t="s">
        <v>3</v>
      </c>
      <c r="K85">
        <v>393.212918</v>
      </c>
      <c r="L85">
        <v>8.9300000000000004E-3</v>
      </c>
      <c r="M85" t="s">
        <v>4</v>
      </c>
      <c r="N85">
        <v>86.610921000000005</v>
      </c>
      <c r="O85">
        <v>6.7910000000000002E-3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498.85301900000002</v>
      </c>
      <c r="I86">
        <v>9.1956999999999997E-2</v>
      </c>
      <c r="J86" t="s">
        <v>3</v>
      </c>
      <c r="K86">
        <v>491.561508</v>
      </c>
      <c r="L86">
        <v>1.2527E-2</v>
      </c>
      <c r="M86" t="s">
        <v>4</v>
      </c>
      <c r="N86">
        <v>108.322872</v>
      </c>
      <c r="O86">
        <v>9.9039999999999996E-3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598.68329700000004</v>
      </c>
      <c r="I87">
        <v>0.121934</v>
      </c>
      <c r="J87" t="s">
        <v>3</v>
      </c>
      <c r="K87">
        <v>589.92328099999997</v>
      </c>
      <c r="L87">
        <v>1.6993000000000001E-2</v>
      </c>
      <c r="M87" t="s">
        <v>4</v>
      </c>
      <c r="N87">
        <v>130.04616100000001</v>
      </c>
      <c r="O87">
        <v>1.3913E-2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698.51834699999995</v>
      </c>
      <c r="I88">
        <v>0.14496000000000001</v>
      </c>
      <c r="J88" t="s">
        <v>3</v>
      </c>
      <c r="K88">
        <v>688.29892600000005</v>
      </c>
      <c r="L88">
        <v>2.3717999999999999E-2</v>
      </c>
      <c r="M88" t="s">
        <v>4</v>
      </c>
      <c r="N88">
        <v>151.77512400000001</v>
      </c>
      <c r="O88">
        <v>1.8867999999999999E-2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798.35650599999997</v>
      </c>
      <c r="I89">
        <v>0.16514699999999999</v>
      </c>
      <c r="J89" t="s">
        <v>3</v>
      </c>
      <c r="K89">
        <v>786.68398400000001</v>
      </c>
      <c r="L89">
        <v>2.955E-2</v>
      </c>
      <c r="M89" t="s">
        <v>4</v>
      </c>
      <c r="N89">
        <v>173.51277200000001</v>
      </c>
      <c r="O89">
        <v>2.3786000000000002E-2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898.18486099999996</v>
      </c>
      <c r="I90">
        <v>0.192164</v>
      </c>
      <c r="J90" t="s">
        <v>3</v>
      </c>
      <c r="K90">
        <v>885.07592</v>
      </c>
      <c r="L90">
        <v>3.4383999999999998E-2</v>
      </c>
      <c r="M90" t="s">
        <v>4</v>
      </c>
      <c r="N90">
        <v>195.25476399999999</v>
      </c>
      <c r="O90">
        <v>2.8615000000000002E-2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998.03852300000005</v>
      </c>
      <c r="I91">
        <v>0.212921</v>
      </c>
      <c r="J91" t="s">
        <v>3</v>
      </c>
      <c r="K91">
        <v>983.47277199999996</v>
      </c>
      <c r="L91">
        <v>4.2112999999999998E-2</v>
      </c>
      <c r="M91" t="s">
        <v>4</v>
      </c>
      <c r="N91">
        <v>217.00263699999999</v>
      </c>
      <c r="O91">
        <v>3.4648999999999999E-2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1097.872505</v>
      </c>
      <c r="I92">
        <v>0.195386</v>
      </c>
      <c r="J92" t="s">
        <v>3</v>
      </c>
      <c r="K92">
        <v>1081.8730909999999</v>
      </c>
      <c r="L92">
        <v>4.9711999999999999E-2</v>
      </c>
      <c r="M92" t="s">
        <v>4</v>
      </c>
      <c r="N92">
        <v>238.74963</v>
      </c>
      <c r="O92">
        <v>4.1799000000000003E-2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1197.7406539999999</v>
      </c>
      <c r="I93">
        <v>0.22311400000000001</v>
      </c>
      <c r="J93" t="s">
        <v>3</v>
      </c>
      <c r="K93">
        <v>1180.2811650000001</v>
      </c>
      <c r="L93">
        <v>5.7487999999999997E-2</v>
      </c>
      <c r="M93" t="s">
        <v>4</v>
      </c>
      <c r="N93">
        <v>260.49994700000002</v>
      </c>
      <c r="O93">
        <v>4.761E-2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1297.616931</v>
      </c>
      <c r="I94">
        <v>0.25353700000000001</v>
      </c>
      <c r="J94" t="s">
        <v>3</v>
      </c>
      <c r="K94">
        <v>1278.7038600000001</v>
      </c>
      <c r="L94">
        <v>6.4784999999999995E-2</v>
      </c>
      <c r="M94" t="s">
        <v>4</v>
      </c>
      <c r="N94">
        <v>282.25694399999998</v>
      </c>
      <c r="O94">
        <v>5.4503999999999997E-2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1397.505576</v>
      </c>
      <c r="I95">
        <v>0.25658900000000001</v>
      </c>
      <c r="J95" t="s">
        <v>3</v>
      </c>
      <c r="K95">
        <v>1377.119375</v>
      </c>
      <c r="L95">
        <v>7.2498999999999994E-2</v>
      </c>
      <c r="M95" t="s">
        <v>4</v>
      </c>
      <c r="N95">
        <v>304.01590499999998</v>
      </c>
      <c r="O95">
        <v>6.1573000000000003E-2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1497.4172390000001</v>
      </c>
      <c r="I96">
        <v>0.30316399999999999</v>
      </c>
      <c r="J96" t="s">
        <v>3</v>
      </c>
      <c r="K96">
        <v>1475.5420360000001</v>
      </c>
      <c r="L96">
        <v>8.0741999999999994E-2</v>
      </c>
      <c r="M96" t="s">
        <v>4</v>
      </c>
      <c r="N96">
        <v>325.77835800000003</v>
      </c>
      <c r="O96">
        <v>6.8636000000000003E-2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1597.306045</v>
      </c>
      <c r="I97">
        <v>0.289045</v>
      </c>
      <c r="J97" t="s">
        <v>3</v>
      </c>
      <c r="K97">
        <v>1573.973608</v>
      </c>
      <c r="L97">
        <v>8.8577000000000003E-2</v>
      </c>
      <c r="M97" t="s">
        <v>4</v>
      </c>
      <c r="N97">
        <v>347.54676899999998</v>
      </c>
      <c r="O97">
        <v>7.6408000000000004E-2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1697.1823099999999</v>
      </c>
      <c r="I98">
        <v>0.295622</v>
      </c>
      <c r="J98" t="s">
        <v>3</v>
      </c>
      <c r="K98">
        <v>1672.4044899999999</v>
      </c>
      <c r="L98">
        <v>9.7345000000000001E-2</v>
      </c>
      <c r="M98" t="s">
        <v>4</v>
      </c>
      <c r="N98">
        <v>369.31437399999999</v>
      </c>
      <c r="O98">
        <v>8.6277000000000006E-2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1797.0560210000001</v>
      </c>
      <c r="I99">
        <v>0.32490799999999997</v>
      </c>
      <c r="J99" t="s">
        <v>3</v>
      </c>
      <c r="K99">
        <v>1770.8460210000001</v>
      </c>
      <c r="L99">
        <v>0.110849</v>
      </c>
      <c r="M99" t="s">
        <v>4</v>
      </c>
      <c r="N99">
        <v>391.08918599999998</v>
      </c>
      <c r="O99">
        <v>9.5866000000000007E-2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1896.9565480000001</v>
      </c>
      <c r="I100">
        <v>0.42618899999999998</v>
      </c>
      <c r="J100" t="s">
        <v>3</v>
      </c>
      <c r="K100">
        <v>1869.28729</v>
      </c>
      <c r="L100">
        <v>0.11866400000000001</v>
      </c>
      <c r="M100" t="s">
        <v>4</v>
      </c>
      <c r="N100">
        <v>412.86410799999999</v>
      </c>
      <c r="O100">
        <v>0.104935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1996.8707589999999</v>
      </c>
      <c r="I101">
        <v>0.408447</v>
      </c>
      <c r="J101" t="s">
        <v>3</v>
      </c>
      <c r="K101">
        <v>1967.732769</v>
      </c>
      <c r="L101">
        <v>0.12540000000000001</v>
      </c>
      <c r="M101" t="s">
        <v>4</v>
      </c>
      <c r="N101">
        <v>434.640828</v>
      </c>
      <c r="O101">
        <v>0.112092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218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100.86260900000001</v>
      </c>
      <c r="I102">
        <v>0.16466800000000001</v>
      </c>
      <c r="J102" t="s">
        <v>3</v>
      </c>
      <c r="K102">
        <v>99.358891</v>
      </c>
      <c r="L102">
        <v>0.130078</v>
      </c>
      <c r="M102" t="s">
        <v>4</v>
      </c>
      <c r="N102">
        <v>21.517461999999998</v>
      </c>
      <c r="O102">
        <v>5.9789999999999999E-3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218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201.71902800000001</v>
      </c>
      <c r="I103">
        <v>0.56529600000000002</v>
      </c>
      <c r="J103" t="s">
        <v>3</v>
      </c>
      <c r="K103">
        <v>198.75677400000001</v>
      </c>
      <c r="L103">
        <v>0.48780899999999999</v>
      </c>
      <c r="M103" t="s">
        <v>4</v>
      </c>
      <c r="N103">
        <v>43.117122999999999</v>
      </c>
      <c r="O103">
        <v>2.4166E-2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218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302.58486099999999</v>
      </c>
      <c r="I104">
        <v>1.322476</v>
      </c>
      <c r="J104" t="s">
        <v>3</v>
      </c>
      <c r="K104">
        <v>298.190022</v>
      </c>
      <c r="L104">
        <v>1.1072649999999999</v>
      </c>
      <c r="M104" t="s">
        <v>4</v>
      </c>
      <c r="N104">
        <v>64.739419999999996</v>
      </c>
      <c r="O104">
        <v>5.2868999999999999E-2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218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403.46920899999998</v>
      </c>
      <c r="I105">
        <v>2.3673989999999998</v>
      </c>
      <c r="J105" t="s">
        <v>3</v>
      </c>
      <c r="K105">
        <v>397.62828999999999</v>
      </c>
      <c r="L105">
        <v>1.9472830000000001</v>
      </c>
      <c r="M105" t="s">
        <v>4</v>
      </c>
      <c r="N105">
        <v>86.381698</v>
      </c>
      <c r="O105">
        <v>9.3389E-2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218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504.39322299999998</v>
      </c>
      <c r="I106">
        <v>3.6493980000000001</v>
      </c>
      <c r="J106" t="s">
        <v>3</v>
      </c>
      <c r="K106">
        <v>497.08167099999997</v>
      </c>
      <c r="L106">
        <v>3.0462760000000002</v>
      </c>
      <c r="M106" t="s">
        <v>4</v>
      </c>
      <c r="N106">
        <v>108.032443</v>
      </c>
      <c r="O106">
        <v>0.14718999999999999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218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605.32646699999998</v>
      </c>
      <c r="I107">
        <v>5.2644580000000003</v>
      </c>
      <c r="J107" t="s">
        <v>3</v>
      </c>
      <c r="K107">
        <v>596.54454499999997</v>
      </c>
      <c r="L107">
        <v>4.390288</v>
      </c>
      <c r="M107" t="s">
        <v>4</v>
      </c>
      <c r="N107">
        <v>129.69274799999999</v>
      </c>
      <c r="O107">
        <v>0.21504300000000001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218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706.254458</v>
      </c>
      <c r="I108">
        <v>7.1651040000000004</v>
      </c>
      <c r="J108" t="s">
        <v>3</v>
      </c>
      <c r="K108">
        <v>696.02301</v>
      </c>
      <c r="L108">
        <v>5.9701320000000004</v>
      </c>
      <c r="M108" t="s">
        <v>4</v>
      </c>
      <c r="N108">
        <v>151.36164199999999</v>
      </c>
      <c r="O108">
        <v>0.29260799999999998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218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807.16857700000003</v>
      </c>
      <c r="I109">
        <v>9.3990489999999998</v>
      </c>
      <c r="J109" t="s">
        <v>3</v>
      </c>
      <c r="K109">
        <v>795.50399000000004</v>
      </c>
      <c r="L109">
        <v>7.7867259999999998</v>
      </c>
      <c r="M109" t="s">
        <v>4</v>
      </c>
      <c r="N109">
        <v>173.038096</v>
      </c>
      <c r="O109">
        <v>0.37956000000000001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218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908.08878500000003</v>
      </c>
      <c r="I110">
        <v>11.888166</v>
      </c>
      <c r="J110" t="s">
        <v>3</v>
      </c>
      <c r="K110">
        <v>894.99262699999997</v>
      </c>
      <c r="L110">
        <v>9.8624799999999997</v>
      </c>
      <c r="M110" t="s">
        <v>4</v>
      </c>
      <c r="N110">
        <v>194.717592</v>
      </c>
      <c r="O110">
        <v>0.48430299999999998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218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1009.041422</v>
      </c>
      <c r="I111">
        <v>14.488391</v>
      </c>
      <c r="J111" t="s">
        <v>3</v>
      </c>
      <c r="K111">
        <v>994.49702300000001</v>
      </c>
      <c r="L111">
        <v>12.122778</v>
      </c>
      <c r="M111" t="s">
        <v>4</v>
      </c>
      <c r="N111">
        <v>216.404583</v>
      </c>
      <c r="O111">
        <v>0.60433400000000004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218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1109.966897</v>
      </c>
      <c r="I112">
        <v>17.667525999999999</v>
      </c>
      <c r="J112" t="s">
        <v>3</v>
      </c>
      <c r="K112">
        <v>1093.9974239999999</v>
      </c>
      <c r="L112">
        <v>14.688872999999999</v>
      </c>
      <c r="M112" t="s">
        <v>4</v>
      </c>
      <c r="N112">
        <v>238.09130099999999</v>
      </c>
      <c r="O112">
        <v>0.73691300000000004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218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1210.9672800000001</v>
      </c>
      <c r="I113">
        <v>21.561102999999999</v>
      </c>
      <c r="J113" t="s">
        <v>3</v>
      </c>
      <c r="K113">
        <v>1193.5305739999999</v>
      </c>
      <c r="L113">
        <v>17.632270999999999</v>
      </c>
      <c r="M113" t="s">
        <v>4</v>
      </c>
      <c r="N113">
        <v>259.790999</v>
      </c>
      <c r="O113">
        <v>0.88212500000000005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218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1311.9497240000001</v>
      </c>
      <c r="I114">
        <v>25.581477</v>
      </c>
      <c r="J114" t="s">
        <v>3</v>
      </c>
      <c r="K114">
        <v>1293.052124</v>
      </c>
      <c r="L114">
        <v>20.672750000000001</v>
      </c>
      <c r="M114" t="s">
        <v>4</v>
      </c>
      <c r="N114">
        <v>281.49029300000001</v>
      </c>
      <c r="O114">
        <v>1.035274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218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1412.911057</v>
      </c>
      <c r="I115">
        <v>29.945184999999999</v>
      </c>
      <c r="J115" t="s">
        <v>3</v>
      </c>
      <c r="K115">
        <v>1392.5790919999999</v>
      </c>
      <c r="L115">
        <v>23.918054000000001</v>
      </c>
      <c r="M115" t="s">
        <v>4</v>
      </c>
      <c r="N115">
        <v>303.19331499999998</v>
      </c>
      <c r="O115">
        <v>1.198491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218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1513.9007369999999</v>
      </c>
      <c r="I116">
        <v>34.650378000000003</v>
      </c>
      <c r="J116" t="s">
        <v>3</v>
      </c>
      <c r="K116">
        <v>1492.1110160000001</v>
      </c>
      <c r="L116">
        <v>27.538329999999998</v>
      </c>
      <c r="M116" t="s">
        <v>4</v>
      </c>
      <c r="N116">
        <v>324.89642300000003</v>
      </c>
      <c r="O116">
        <v>1.38432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218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1614.8631029999999</v>
      </c>
      <c r="I117">
        <v>38.931916000000001</v>
      </c>
      <c r="J117" t="s">
        <v>3</v>
      </c>
      <c r="K117">
        <v>1591.6398489999999</v>
      </c>
      <c r="L117">
        <v>31.342751</v>
      </c>
      <c r="M117" t="s">
        <v>4</v>
      </c>
      <c r="N117">
        <v>346.60333600000001</v>
      </c>
      <c r="O117">
        <v>1.573326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218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1715.8905299999999</v>
      </c>
      <c r="I118">
        <v>44.320875999999998</v>
      </c>
      <c r="J118" t="s">
        <v>3</v>
      </c>
      <c r="K118">
        <v>1691.215046</v>
      </c>
      <c r="L118">
        <v>35.803673000000003</v>
      </c>
      <c r="M118" t="s">
        <v>4</v>
      </c>
      <c r="N118">
        <v>368.31339500000001</v>
      </c>
      <c r="O118">
        <v>1.774348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218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1816.853582</v>
      </c>
      <c r="I119">
        <v>49.546275000000001</v>
      </c>
      <c r="J119" t="s">
        <v>3</v>
      </c>
      <c r="K119">
        <v>1790.7530220000001</v>
      </c>
      <c r="L119">
        <v>40.106147</v>
      </c>
      <c r="M119" t="s">
        <v>4</v>
      </c>
      <c r="N119">
        <v>390.026656</v>
      </c>
      <c r="O119">
        <v>1.9913540000000001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218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1917.816726</v>
      </c>
      <c r="I120">
        <v>54.838768999999999</v>
      </c>
      <c r="J120" t="s">
        <v>3</v>
      </c>
      <c r="K120">
        <v>1890.2908520000001</v>
      </c>
      <c r="L120">
        <v>44.666376</v>
      </c>
      <c r="M120" t="s">
        <v>4</v>
      </c>
      <c r="N120">
        <v>411.73972800000001</v>
      </c>
      <c r="O120">
        <v>2.2252200000000002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218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2018.7958639999999</v>
      </c>
      <c r="I121">
        <v>60.570583999999997</v>
      </c>
      <c r="J121" t="s">
        <v>3</v>
      </c>
      <c r="K121">
        <v>1989.839062</v>
      </c>
      <c r="L121">
        <v>49.470114000000002</v>
      </c>
      <c r="M121" t="s">
        <v>4</v>
      </c>
      <c r="N121">
        <v>433.45801699999998</v>
      </c>
      <c r="O121">
        <v>2.464029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83.834954999999994</v>
      </c>
      <c r="I122" s="3">
        <v>1.5141E-2</v>
      </c>
      <c r="J122" s="3" t="s">
        <v>3</v>
      </c>
      <c r="K122" s="3">
        <v>82.429922000000005</v>
      </c>
      <c r="L122" s="3">
        <v>1.1869999999999999E-3</v>
      </c>
      <c r="M122" s="3" t="s">
        <v>4</v>
      </c>
      <c r="N122" s="3">
        <v>21.533449000000001</v>
      </c>
      <c r="O122" s="3">
        <v>6.6200000000000005E-4</v>
      </c>
      <c r="P122" s="3" t="s">
        <v>5</v>
      </c>
      <c r="Q122" s="3">
        <v>0</v>
      </c>
      <c r="R122" s="3">
        <v>0</v>
      </c>
      <c r="S122" s="3" t="s">
        <v>6</v>
      </c>
      <c r="T122" s="3">
        <v>0</v>
      </c>
      <c r="U122" s="3">
        <v>0</v>
      </c>
      <c r="V122" s="3" t="s">
        <v>7</v>
      </c>
      <c r="W122" s="3">
        <v>0</v>
      </c>
      <c r="X122" s="3">
        <v>0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32767</v>
      </c>
      <c r="AG122" s="3">
        <v>0</v>
      </c>
      <c r="AH122" s="3" t="s">
        <v>11</v>
      </c>
      <c r="AI122" s="3">
        <v>-32767</v>
      </c>
      <c r="AJ122" s="3">
        <v>0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167.77491900000001</v>
      </c>
      <c r="I123">
        <v>2.7071000000000001E-2</v>
      </c>
      <c r="J123" t="s">
        <v>3</v>
      </c>
      <c r="K123">
        <v>165.00088099999999</v>
      </c>
      <c r="L123">
        <v>2.1570000000000001E-3</v>
      </c>
      <c r="M123" t="s">
        <v>4</v>
      </c>
      <c r="N123">
        <v>43.156179000000002</v>
      </c>
      <c r="O123">
        <v>1.704E-3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251.767932</v>
      </c>
      <c r="I124">
        <v>5.4143999999999998E-2</v>
      </c>
      <c r="J124" t="s">
        <v>3</v>
      </c>
      <c r="K124">
        <v>247.595506</v>
      </c>
      <c r="L124">
        <v>5.5989999999999998E-3</v>
      </c>
      <c r="M124" t="s">
        <v>4</v>
      </c>
      <c r="N124">
        <v>64.805034000000006</v>
      </c>
      <c r="O124">
        <v>3.1679999999999998E-3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335.74481600000001</v>
      </c>
      <c r="I125">
        <v>9.4737000000000002E-2</v>
      </c>
      <c r="J125" t="s">
        <v>3</v>
      </c>
      <c r="K125">
        <v>330.205352</v>
      </c>
      <c r="L125">
        <v>7.6540000000000002E-3</v>
      </c>
      <c r="M125" t="s">
        <v>4</v>
      </c>
      <c r="N125">
        <v>86.466487000000001</v>
      </c>
      <c r="O125">
        <v>5.3189999999999999E-3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419.75226700000002</v>
      </c>
      <c r="I126">
        <v>0.12659000000000001</v>
      </c>
      <c r="J126" t="s">
        <v>3</v>
      </c>
      <c r="K126">
        <v>412.81844999999998</v>
      </c>
      <c r="L126">
        <v>9.3629999999999998E-3</v>
      </c>
      <c r="M126" t="s">
        <v>4</v>
      </c>
      <c r="N126">
        <v>108.142872</v>
      </c>
      <c r="O126">
        <v>7.0780000000000001E-3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503.76031999999998</v>
      </c>
      <c r="I127">
        <v>0.16139999999999999</v>
      </c>
      <c r="J127" t="s">
        <v>3</v>
      </c>
      <c r="K127">
        <v>495.45183200000002</v>
      </c>
      <c r="L127">
        <v>1.1472E-2</v>
      </c>
      <c r="M127" t="s">
        <v>4</v>
      </c>
      <c r="N127">
        <v>129.82724200000001</v>
      </c>
      <c r="O127">
        <v>9.5320000000000005E-3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587.75154699999996</v>
      </c>
      <c r="I128">
        <v>0.21742500000000001</v>
      </c>
      <c r="J128" t="s">
        <v>3</v>
      </c>
      <c r="K128">
        <v>578.08409400000005</v>
      </c>
      <c r="L128">
        <v>1.5008000000000001E-2</v>
      </c>
      <c r="M128" t="s">
        <v>4</v>
      </c>
      <c r="N128">
        <v>151.52188000000001</v>
      </c>
      <c r="O128">
        <v>1.3054E-2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671.78328399999998</v>
      </c>
      <c r="I129">
        <v>0.22039900000000001</v>
      </c>
      <c r="J129" t="s">
        <v>3</v>
      </c>
      <c r="K129">
        <v>660.73158599999999</v>
      </c>
      <c r="L129">
        <v>2.0913000000000001E-2</v>
      </c>
      <c r="M129" t="s">
        <v>4</v>
      </c>
      <c r="N129">
        <v>173.21910600000001</v>
      </c>
      <c r="O129">
        <v>1.6608000000000001E-2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755.83354599999996</v>
      </c>
      <c r="I130">
        <v>0.24568400000000001</v>
      </c>
      <c r="J130" t="s">
        <v>3</v>
      </c>
      <c r="K130">
        <v>743.379009</v>
      </c>
      <c r="L130">
        <v>2.4454E-2</v>
      </c>
      <c r="M130" t="s">
        <v>4</v>
      </c>
      <c r="N130">
        <v>194.924768</v>
      </c>
      <c r="O130">
        <v>2.0277E-2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839.87266599999998</v>
      </c>
      <c r="I131">
        <v>0.34815699999999999</v>
      </c>
      <c r="J131" t="s">
        <v>3</v>
      </c>
      <c r="K131">
        <v>826.03946900000005</v>
      </c>
      <c r="L131">
        <v>3.1E-2</v>
      </c>
      <c r="M131" t="s">
        <v>4</v>
      </c>
      <c r="N131">
        <v>216.633578</v>
      </c>
      <c r="O131">
        <v>2.4594000000000001E-2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923.915524</v>
      </c>
      <c r="I132">
        <v>0.38467699999999999</v>
      </c>
      <c r="J132" t="s">
        <v>3</v>
      </c>
      <c r="K132">
        <v>908.68632100000002</v>
      </c>
      <c r="L132">
        <v>3.5865000000000001E-2</v>
      </c>
      <c r="M132" t="s">
        <v>4</v>
      </c>
      <c r="N132">
        <v>238.34589399999999</v>
      </c>
      <c r="O132">
        <v>2.9166000000000001E-2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1007.969705</v>
      </c>
      <c r="I133">
        <v>0.45133200000000001</v>
      </c>
      <c r="J133" t="s">
        <v>3</v>
      </c>
      <c r="K133">
        <v>991.35206300000004</v>
      </c>
      <c r="L133">
        <v>4.0818E-2</v>
      </c>
      <c r="M133" t="s">
        <v>4</v>
      </c>
      <c r="N133">
        <v>260.06576699999999</v>
      </c>
      <c r="O133">
        <v>3.4285999999999997E-2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1092.003745</v>
      </c>
      <c r="I134">
        <v>0.52144699999999999</v>
      </c>
      <c r="J134" t="s">
        <v>3</v>
      </c>
      <c r="K134">
        <v>1074.006521</v>
      </c>
      <c r="L134">
        <v>4.6601999999999998E-2</v>
      </c>
      <c r="M134" t="s">
        <v>4</v>
      </c>
      <c r="N134">
        <v>281.78317399999997</v>
      </c>
      <c r="O134">
        <v>4.0101999999999999E-2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1176.028845</v>
      </c>
      <c r="I135">
        <v>0.54353300000000004</v>
      </c>
      <c r="J135" t="s">
        <v>3</v>
      </c>
      <c r="K135">
        <v>1156.6748070000001</v>
      </c>
      <c r="L135">
        <v>5.2454000000000001E-2</v>
      </c>
      <c r="M135" t="s">
        <v>4</v>
      </c>
      <c r="N135">
        <v>303.50803200000001</v>
      </c>
      <c r="O135">
        <v>4.5749999999999999E-2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1260.0782180000001</v>
      </c>
      <c r="I136">
        <v>0.62541800000000003</v>
      </c>
      <c r="J136" t="s">
        <v>3</v>
      </c>
      <c r="K136">
        <v>1239.335161</v>
      </c>
      <c r="L136">
        <v>5.8215999999999997E-2</v>
      </c>
      <c r="M136" t="s">
        <v>4</v>
      </c>
      <c r="N136">
        <v>325.233699</v>
      </c>
      <c r="O136">
        <v>5.1498000000000002E-2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1344.121965</v>
      </c>
      <c r="I137">
        <v>0.65616099999999999</v>
      </c>
      <c r="J137" t="s">
        <v>3</v>
      </c>
      <c r="K137">
        <v>1322.009673</v>
      </c>
      <c r="L137">
        <v>6.0206999999999997E-2</v>
      </c>
      <c r="M137" t="s">
        <v>4</v>
      </c>
      <c r="N137">
        <v>346.96010799999999</v>
      </c>
      <c r="O137">
        <v>5.6115999999999999E-2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1428.2013059999999</v>
      </c>
      <c r="I138">
        <v>0.689415</v>
      </c>
      <c r="J138" t="s">
        <v>3</v>
      </c>
      <c r="K138">
        <v>1404.681675</v>
      </c>
      <c r="L138">
        <v>6.8496000000000001E-2</v>
      </c>
      <c r="M138" t="s">
        <v>4</v>
      </c>
      <c r="N138">
        <v>368.69208300000003</v>
      </c>
      <c r="O138">
        <v>6.3435000000000005E-2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1512.2721409999999</v>
      </c>
      <c r="I139">
        <v>0.71198799999999995</v>
      </c>
      <c r="J139" t="s">
        <v>3</v>
      </c>
      <c r="K139">
        <v>1487.362854</v>
      </c>
      <c r="L139">
        <v>7.8553999999999999E-2</v>
      </c>
      <c r="M139" t="s">
        <v>4</v>
      </c>
      <c r="N139">
        <v>390.42618199999998</v>
      </c>
      <c r="O139">
        <v>7.1806999999999996E-2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1596.307556</v>
      </c>
      <c r="I140">
        <v>0.77308699999999997</v>
      </c>
      <c r="J140" t="s">
        <v>3</v>
      </c>
      <c r="K140">
        <v>1570.0363400000001</v>
      </c>
      <c r="L140">
        <v>8.906E-2</v>
      </c>
      <c r="M140" t="s">
        <v>4</v>
      </c>
      <c r="N140">
        <v>412.16326500000002</v>
      </c>
      <c r="O140">
        <v>7.8423000000000007E-2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1680.367422</v>
      </c>
      <c r="I141">
        <v>0.83974400000000005</v>
      </c>
      <c r="J141" t="s">
        <v>3</v>
      </c>
      <c r="K141">
        <v>1652.720012</v>
      </c>
      <c r="L141">
        <v>9.9665000000000004E-2</v>
      </c>
      <c r="M141" t="s">
        <v>4</v>
      </c>
      <c r="N141">
        <v>433.90123799999998</v>
      </c>
      <c r="O141">
        <v>8.6802000000000004E-2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98.866410999999999</v>
      </c>
      <c r="I142" s="4">
        <v>0.94106400000000001</v>
      </c>
      <c r="J142" s="4" t="s">
        <v>3</v>
      </c>
      <c r="K142" s="4">
        <v>98.629660999999999</v>
      </c>
      <c r="L142" s="4">
        <v>0.914995</v>
      </c>
      <c r="M142" s="4" t="s">
        <v>4</v>
      </c>
      <c r="N142" s="4">
        <v>16.708459999999999</v>
      </c>
      <c r="O142" s="4">
        <v>0.31107400000000002</v>
      </c>
      <c r="P142" s="4" t="s">
        <v>5</v>
      </c>
      <c r="Q142" s="4">
        <v>0.40373399999999998</v>
      </c>
      <c r="R142" s="4">
        <v>1.2728E-2</v>
      </c>
      <c r="S142" s="4" t="s">
        <v>6</v>
      </c>
      <c r="T142" s="4">
        <v>76.431552999999994</v>
      </c>
      <c r="U142" s="4">
        <v>2.2023999999999998E-2</v>
      </c>
      <c r="V142" s="4" t="s">
        <v>7</v>
      </c>
      <c r="W142" s="4">
        <v>0.31743399999999999</v>
      </c>
      <c r="X142" s="4">
        <v>1.7018999999999999E-2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102866.070047</v>
      </c>
      <c r="AJ142" s="4">
        <v>8436769260.4568996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198.14495700000001</v>
      </c>
      <c r="I143">
        <v>1.668302</v>
      </c>
      <c r="J143" t="s">
        <v>3</v>
      </c>
      <c r="K143">
        <v>197.679822</v>
      </c>
      <c r="L143">
        <v>1.730502</v>
      </c>
      <c r="M143" t="s">
        <v>4</v>
      </c>
      <c r="N143">
        <v>33.834595999999998</v>
      </c>
      <c r="O143">
        <v>1.0066630000000001</v>
      </c>
      <c r="P143" t="s">
        <v>5</v>
      </c>
      <c r="Q143">
        <v>0.80382200000000004</v>
      </c>
      <c r="R143">
        <v>1.6400999999999999E-2</v>
      </c>
      <c r="S143" t="s">
        <v>6</v>
      </c>
      <c r="T143">
        <v>152.77619100000001</v>
      </c>
      <c r="U143">
        <v>2.6255000000000001E-2</v>
      </c>
      <c r="V143" t="s">
        <v>7</v>
      </c>
      <c r="W143">
        <v>0.62211799999999995</v>
      </c>
      <c r="X143">
        <v>1.9164E-2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181032.28972199999</v>
      </c>
      <c r="AJ143">
        <v>54420078445.243401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297.67078400000003</v>
      </c>
      <c r="I144">
        <v>3.7195279999999999</v>
      </c>
      <c r="J144" t="s">
        <v>3</v>
      </c>
      <c r="K144">
        <v>296.97550799999999</v>
      </c>
      <c r="L144">
        <v>3.7633580000000002</v>
      </c>
      <c r="M144" t="s">
        <v>4</v>
      </c>
      <c r="N144">
        <v>51.094180000000001</v>
      </c>
      <c r="O144">
        <v>1.584921</v>
      </c>
      <c r="P144" t="s">
        <v>5</v>
      </c>
      <c r="Q144">
        <v>1.2030099999999999</v>
      </c>
      <c r="R144">
        <v>2.1961000000000001E-2</v>
      </c>
      <c r="S144" t="s">
        <v>6</v>
      </c>
      <c r="T144">
        <v>229.132926</v>
      </c>
      <c r="U144">
        <v>4.0846E-2</v>
      </c>
      <c r="V144" t="s">
        <v>7</v>
      </c>
      <c r="W144">
        <v>0.92654000000000003</v>
      </c>
      <c r="X144">
        <v>2.6242000000000001E-2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199333.05663899999</v>
      </c>
      <c r="AJ144">
        <v>51512122456.739197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397.10840999999999</v>
      </c>
      <c r="I145">
        <v>5.7930260000000002</v>
      </c>
      <c r="J145" t="s">
        <v>3</v>
      </c>
      <c r="K145">
        <v>396.18951399999997</v>
      </c>
      <c r="L145">
        <v>5.8527589999999998</v>
      </c>
      <c r="M145" t="s">
        <v>4</v>
      </c>
      <c r="N145">
        <v>68.370943999999994</v>
      </c>
      <c r="O145">
        <v>2.165063</v>
      </c>
      <c r="P145" t="s">
        <v>5</v>
      </c>
      <c r="Q145">
        <v>1.5981860000000001</v>
      </c>
      <c r="R145">
        <v>2.6908999999999999E-2</v>
      </c>
      <c r="S145" t="s">
        <v>6</v>
      </c>
      <c r="T145">
        <v>305.46503200000001</v>
      </c>
      <c r="U145">
        <v>4.5276999999999998E-2</v>
      </c>
      <c r="V145" t="s">
        <v>7</v>
      </c>
      <c r="W145">
        <v>1.2129300000000001</v>
      </c>
      <c r="X145">
        <v>2.8694000000000001E-2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206479.89295000001</v>
      </c>
      <c r="AJ145">
        <v>50709502371.173203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496.74452300000002</v>
      </c>
      <c r="I146">
        <v>9.8943270000000005</v>
      </c>
      <c r="J146" t="s">
        <v>3</v>
      </c>
      <c r="K146">
        <v>495.59105499999998</v>
      </c>
      <c r="L146">
        <v>9.9311530000000001</v>
      </c>
      <c r="M146" t="s">
        <v>4</v>
      </c>
      <c r="N146">
        <v>85.673533000000006</v>
      </c>
      <c r="O146">
        <v>3.248027</v>
      </c>
      <c r="P146" t="s">
        <v>5</v>
      </c>
      <c r="Q146">
        <v>1.99973</v>
      </c>
      <c r="R146">
        <v>2.8806999999999999E-2</v>
      </c>
      <c r="S146" t="s">
        <v>6</v>
      </c>
      <c r="T146">
        <v>381.83118400000001</v>
      </c>
      <c r="U146">
        <v>6.4688999999999997E-2</v>
      </c>
      <c r="V146" t="s">
        <v>7</v>
      </c>
      <c r="W146">
        <v>1.5254080000000001</v>
      </c>
      <c r="X146">
        <v>4.6667E-2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224231.296974</v>
      </c>
      <c r="AJ146">
        <v>50906584470.502899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596.41280900000004</v>
      </c>
      <c r="I147">
        <v>15.517317</v>
      </c>
      <c r="J147" t="s">
        <v>3</v>
      </c>
      <c r="K147">
        <v>595.00067300000001</v>
      </c>
      <c r="L147">
        <v>15.170102</v>
      </c>
      <c r="M147" t="s">
        <v>4</v>
      </c>
      <c r="N147">
        <v>103.06302599999999</v>
      </c>
      <c r="O147">
        <v>4.6184130000000003</v>
      </c>
      <c r="P147" t="s">
        <v>5</v>
      </c>
      <c r="Q147">
        <v>2.421548</v>
      </c>
      <c r="R147">
        <v>5.2181999999999999E-2</v>
      </c>
      <c r="S147" t="s">
        <v>6</v>
      </c>
      <c r="T147">
        <v>458.201933</v>
      </c>
      <c r="U147">
        <v>7.4796000000000001E-2</v>
      </c>
      <c r="V147" t="s">
        <v>7</v>
      </c>
      <c r="W147">
        <v>1.848106</v>
      </c>
      <c r="X147">
        <v>5.4656999999999997E-2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260663.85423200001</v>
      </c>
      <c r="AJ147">
        <v>111492620481.40401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696.13896099999999</v>
      </c>
      <c r="I148">
        <v>18.448141</v>
      </c>
      <c r="J148" t="s">
        <v>3</v>
      </c>
      <c r="K148">
        <v>694.50060099999996</v>
      </c>
      <c r="L148">
        <v>18.012886999999999</v>
      </c>
      <c r="M148" t="s">
        <v>4</v>
      </c>
      <c r="N148">
        <v>120.495769</v>
      </c>
      <c r="O148">
        <v>5.4801520000000004</v>
      </c>
      <c r="P148" t="s">
        <v>5</v>
      </c>
      <c r="Q148">
        <v>2.8223609999999999</v>
      </c>
      <c r="R148">
        <v>6.3491000000000006E-2</v>
      </c>
      <c r="S148" t="s">
        <v>6</v>
      </c>
      <c r="T148">
        <v>534.59022600000003</v>
      </c>
      <c r="U148">
        <v>0.12213400000000001</v>
      </c>
      <c r="V148" t="s">
        <v>7</v>
      </c>
      <c r="W148">
        <v>2.180402</v>
      </c>
      <c r="X148">
        <v>9.6769999999999995E-2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571314.89696899999</v>
      </c>
      <c r="AJ148">
        <v>4698214238004.3896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796.376938</v>
      </c>
      <c r="I149">
        <v>26.154738999999999</v>
      </c>
      <c r="J149" t="s">
        <v>3</v>
      </c>
      <c r="K149">
        <v>794.49847199999999</v>
      </c>
      <c r="L149">
        <v>25.335844000000002</v>
      </c>
      <c r="M149" t="s">
        <v>4</v>
      </c>
      <c r="N149">
        <v>138.083044</v>
      </c>
      <c r="O149">
        <v>7.248767</v>
      </c>
      <c r="P149" t="s">
        <v>5</v>
      </c>
      <c r="Q149">
        <v>3.2392289999999999</v>
      </c>
      <c r="R149">
        <v>6.8303000000000003E-2</v>
      </c>
      <c r="S149" t="s">
        <v>6</v>
      </c>
      <c r="T149">
        <v>610.98874599999999</v>
      </c>
      <c r="U149">
        <v>0.155224</v>
      </c>
      <c r="V149" t="s">
        <v>7</v>
      </c>
      <c r="W149">
        <v>2.518802</v>
      </c>
      <c r="X149">
        <v>0.12726399999999999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582485.66922799998</v>
      </c>
      <c r="AJ149">
        <v>4698154978906.1904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896.14532599999995</v>
      </c>
      <c r="I150">
        <v>33.470111000000003</v>
      </c>
      <c r="J150" t="s">
        <v>3</v>
      </c>
      <c r="K150">
        <v>894.02159500000005</v>
      </c>
      <c r="L150">
        <v>32.734436000000002</v>
      </c>
      <c r="M150" t="s">
        <v>4</v>
      </c>
      <c r="N150">
        <v>155.57280900000001</v>
      </c>
      <c r="O150">
        <v>10.770334</v>
      </c>
      <c r="P150" t="s">
        <v>5</v>
      </c>
      <c r="Q150">
        <v>3.6538249999999999</v>
      </c>
      <c r="R150">
        <v>8.5995000000000002E-2</v>
      </c>
      <c r="S150" t="s">
        <v>6</v>
      </c>
      <c r="T150">
        <v>687.36228000000006</v>
      </c>
      <c r="U150">
        <v>0.16297900000000001</v>
      </c>
      <c r="V150" t="s">
        <v>7</v>
      </c>
      <c r="W150">
        <v>2.8344140000000002</v>
      </c>
      <c r="X150">
        <v>0.13853799999999999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592035.86998900003</v>
      </c>
      <c r="AJ150">
        <v>4689547015469.9902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995.68866800000001</v>
      </c>
      <c r="I151">
        <v>37.817469000000003</v>
      </c>
      <c r="J151" t="s">
        <v>3</v>
      </c>
      <c r="K151">
        <v>993.35277699999995</v>
      </c>
      <c r="L151">
        <v>36.681536000000001</v>
      </c>
      <c r="M151" t="s">
        <v>4</v>
      </c>
      <c r="N151">
        <v>172.92387600000001</v>
      </c>
      <c r="O151">
        <v>10.949653</v>
      </c>
      <c r="P151" t="s">
        <v>5</v>
      </c>
      <c r="Q151">
        <v>4.0426419999999998</v>
      </c>
      <c r="R151">
        <v>8.9361999999999997E-2</v>
      </c>
      <c r="S151" t="s">
        <v>6</v>
      </c>
      <c r="T151">
        <v>763.71709499999997</v>
      </c>
      <c r="U151">
        <v>0.16331799999999999</v>
      </c>
      <c r="V151" t="s">
        <v>7</v>
      </c>
      <c r="W151">
        <v>3.1302560000000001</v>
      </c>
      <c r="X151">
        <v>0.14141599999999999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632478.65215700003</v>
      </c>
      <c r="AJ151">
        <v>4695837705724.5098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1095.4054659999999</v>
      </c>
      <c r="I152">
        <v>43.222523000000002</v>
      </c>
      <c r="J152" t="s">
        <v>3</v>
      </c>
      <c r="K152">
        <v>1092.8744360000001</v>
      </c>
      <c r="L152">
        <v>41.636059000000003</v>
      </c>
      <c r="M152" t="s">
        <v>4</v>
      </c>
      <c r="N152">
        <v>190.472039</v>
      </c>
      <c r="O152">
        <v>11.823136999999999</v>
      </c>
      <c r="P152" t="s">
        <v>5</v>
      </c>
      <c r="Q152">
        <v>4.4333799999999997</v>
      </c>
      <c r="R152">
        <v>9.7254999999999994E-2</v>
      </c>
      <c r="S152" t="s">
        <v>6</v>
      </c>
      <c r="T152">
        <v>840.08914600000003</v>
      </c>
      <c r="U152">
        <v>0.167793</v>
      </c>
      <c r="V152" t="s">
        <v>7</v>
      </c>
      <c r="W152">
        <v>3.4408599999999998</v>
      </c>
      <c r="X152">
        <v>0.13783999999999999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642796.16318799998</v>
      </c>
      <c r="AJ152">
        <v>4686492683320.4004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1195.016343</v>
      </c>
      <c r="I153">
        <v>49.092143999999998</v>
      </c>
      <c r="J153" t="s">
        <v>3</v>
      </c>
      <c r="K153">
        <v>1192.262927</v>
      </c>
      <c r="L153">
        <v>46.861445000000003</v>
      </c>
      <c r="M153" t="s">
        <v>4</v>
      </c>
      <c r="N153">
        <v>207.89448999999999</v>
      </c>
      <c r="O153">
        <v>13.486948999999999</v>
      </c>
      <c r="P153" t="s">
        <v>5</v>
      </c>
      <c r="Q153">
        <v>4.8387320000000003</v>
      </c>
      <c r="R153">
        <v>0.105027</v>
      </c>
      <c r="S153" t="s">
        <v>6</v>
      </c>
      <c r="T153">
        <v>916.45921999999996</v>
      </c>
      <c r="U153">
        <v>0.18566199999999999</v>
      </c>
      <c r="V153" t="s">
        <v>7</v>
      </c>
      <c r="W153">
        <v>3.7495180000000001</v>
      </c>
      <c r="X153">
        <v>0.14760699999999999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646463.56061399996</v>
      </c>
      <c r="AJ153">
        <v>4682989401361.96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1294.7756569999999</v>
      </c>
      <c r="I154">
        <v>56.787928000000001</v>
      </c>
      <c r="J154" t="s">
        <v>3</v>
      </c>
      <c r="K154">
        <v>1291.8021510000001</v>
      </c>
      <c r="L154">
        <v>54.318356999999999</v>
      </c>
      <c r="M154" t="s">
        <v>4</v>
      </c>
      <c r="N154">
        <v>225.37810300000001</v>
      </c>
      <c r="O154">
        <v>15.706502</v>
      </c>
      <c r="P154" t="s">
        <v>5</v>
      </c>
      <c r="Q154">
        <v>5.2383990000000002</v>
      </c>
      <c r="R154">
        <v>0.11385199999999999</v>
      </c>
      <c r="S154" t="s">
        <v>6</v>
      </c>
      <c r="T154">
        <v>992.84739500000001</v>
      </c>
      <c r="U154">
        <v>0.209311</v>
      </c>
      <c r="V154" t="s">
        <v>7</v>
      </c>
      <c r="W154">
        <v>4.0621840000000002</v>
      </c>
      <c r="X154">
        <v>0.16491800000000001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650602.420912</v>
      </c>
      <c r="AJ154">
        <v>4679453252796.1904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1394.294373</v>
      </c>
      <c r="I155">
        <v>61.848913000000003</v>
      </c>
      <c r="J155" t="s">
        <v>3</v>
      </c>
      <c r="K155">
        <v>1391.1124609999999</v>
      </c>
      <c r="L155">
        <v>59.411735</v>
      </c>
      <c r="M155" t="s">
        <v>4</v>
      </c>
      <c r="N155">
        <v>242.79478900000001</v>
      </c>
      <c r="O155">
        <v>16.008281</v>
      </c>
      <c r="P155" t="s">
        <v>5</v>
      </c>
      <c r="Q155">
        <v>5.6266189999999998</v>
      </c>
      <c r="R155">
        <v>0.108943</v>
      </c>
      <c r="S155" t="s">
        <v>6</v>
      </c>
      <c r="T155">
        <v>1069.2009519999999</v>
      </c>
      <c r="U155">
        <v>0.222334</v>
      </c>
      <c r="V155" t="s">
        <v>7</v>
      </c>
      <c r="W155">
        <v>4.3544359999999998</v>
      </c>
      <c r="X155">
        <v>0.18628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650670.11463199998</v>
      </c>
      <c r="AJ155">
        <v>4679393535414.3896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1494.0039380000001</v>
      </c>
      <c r="I156">
        <v>68.999617999999998</v>
      </c>
      <c r="J156" t="s">
        <v>3</v>
      </c>
      <c r="K156">
        <v>1490.6185379999999</v>
      </c>
      <c r="L156">
        <v>66.641371000000007</v>
      </c>
      <c r="M156" t="s">
        <v>4</v>
      </c>
      <c r="N156">
        <v>260.31361500000003</v>
      </c>
      <c r="O156">
        <v>17.551255999999999</v>
      </c>
      <c r="P156" t="s">
        <v>5</v>
      </c>
      <c r="Q156">
        <v>6.0227760000000004</v>
      </c>
      <c r="R156">
        <v>0.113209</v>
      </c>
      <c r="S156" t="s">
        <v>6</v>
      </c>
      <c r="T156">
        <v>1145.5657229999999</v>
      </c>
      <c r="U156">
        <v>0.22997899999999999</v>
      </c>
      <c r="V156" t="s">
        <v>7</v>
      </c>
      <c r="W156">
        <v>4.64391</v>
      </c>
      <c r="X156">
        <v>0.18745800000000001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662335.00545000006</v>
      </c>
      <c r="AJ156">
        <v>4679746571457.5996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1593.883315</v>
      </c>
      <c r="I157">
        <v>74.590772000000001</v>
      </c>
      <c r="J157" t="s">
        <v>3</v>
      </c>
      <c r="K157">
        <v>1590.2908179999999</v>
      </c>
      <c r="L157">
        <v>72.403114000000002</v>
      </c>
      <c r="M157" t="s">
        <v>4</v>
      </c>
      <c r="N157">
        <v>277.84233799999998</v>
      </c>
      <c r="O157">
        <v>19.004922000000001</v>
      </c>
      <c r="P157" t="s">
        <v>5</v>
      </c>
      <c r="Q157">
        <v>6.4192920000000004</v>
      </c>
      <c r="R157">
        <v>0.114671</v>
      </c>
      <c r="S157" t="s">
        <v>6</v>
      </c>
      <c r="T157">
        <v>1221.9807639999999</v>
      </c>
      <c r="U157">
        <v>0.293991</v>
      </c>
      <c r="V157" t="s">
        <v>7</v>
      </c>
      <c r="W157">
        <v>4.9742499999999996</v>
      </c>
      <c r="X157">
        <v>0.216255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663844.586748</v>
      </c>
      <c r="AJ157">
        <v>4678580742811.6602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1693.8875290000001</v>
      </c>
      <c r="I158">
        <v>90.456964999999997</v>
      </c>
      <c r="J158" t="s">
        <v>3</v>
      </c>
      <c r="K158">
        <v>1690.06585</v>
      </c>
      <c r="L158">
        <v>87.786807999999994</v>
      </c>
      <c r="M158" t="s">
        <v>4</v>
      </c>
      <c r="N158">
        <v>295.29097400000001</v>
      </c>
      <c r="O158">
        <v>22.084562999999999</v>
      </c>
      <c r="P158" t="s">
        <v>5</v>
      </c>
      <c r="Q158">
        <v>6.8233370000000004</v>
      </c>
      <c r="R158">
        <v>0.11909400000000001</v>
      </c>
      <c r="S158" t="s">
        <v>6</v>
      </c>
      <c r="T158">
        <v>1298.3843360000001</v>
      </c>
      <c r="U158">
        <v>0.32055600000000001</v>
      </c>
      <c r="V158" t="s">
        <v>7</v>
      </c>
      <c r="W158">
        <v>5.3007799999999996</v>
      </c>
      <c r="X158">
        <v>0.24088399999999999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670377.23674299999</v>
      </c>
      <c r="AJ158">
        <v>4673785577453.6904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1793.787881</v>
      </c>
      <c r="I159">
        <v>95.042936999999995</v>
      </c>
      <c r="J159" t="s">
        <v>3</v>
      </c>
      <c r="K159">
        <v>1789.742244</v>
      </c>
      <c r="L159">
        <v>92.694160999999994</v>
      </c>
      <c r="M159" t="s">
        <v>4</v>
      </c>
      <c r="N159">
        <v>312.88660599999997</v>
      </c>
      <c r="O159">
        <v>24.201347999999999</v>
      </c>
      <c r="P159" t="s">
        <v>5</v>
      </c>
      <c r="Q159">
        <v>7.2275049999999998</v>
      </c>
      <c r="R159">
        <v>0.125336</v>
      </c>
      <c r="S159" t="s">
        <v>6</v>
      </c>
      <c r="T159">
        <v>1374.7746119999999</v>
      </c>
      <c r="U159">
        <v>0.346252</v>
      </c>
      <c r="V159" t="s">
        <v>7</v>
      </c>
      <c r="W159">
        <v>5.6148319999999998</v>
      </c>
      <c r="X159">
        <v>0.25572899999999998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693534.48447799997</v>
      </c>
      <c r="AJ159">
        <v>4671788427386.3203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1893.544819</v>
      </c>
      <c r="I160">
        <v>105.09667399999999</v>
      </c>
      <c r="J160" t="s">
        <v>3</v>
      </c>
      <c r="K160">
        <v>1889.270037</v>
      </c>
      <c r="L160">
        <v>102.79084899999999</v>
      </c>
      <c r="M160" t="s">
        <v>4</v>
      </c>
      <c r="N160">
        <v>330.48717299999998</v>
      </c>
      <c r="O160">
        <v>27.268032000000002</v>
      </c>
      <c r="P160" t="s">
        <v>5</v>
      </c>
      <c r="Q160">
        <v>7.623075</v>
      </c>
      <c r="R160">
        <v>0.123847</v>
      </c>
      <c r="S160" t="s">
        <v>6</v>
      </c>
      <c r="T160">
        <v>1451.1615039999999</v>
      </c>
      <c r="U160">
        <v>0.33329900000000001</v>
      </c>
      <c r="V160" t="s">
        <v>7</v>
      </c>
      <c r="W160">
        <v>5.9290500000000002</v>
      </c>
      <c r="X160">
        <v>0.25095600000000001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693534.48447799997</v>
      </c>
      <c r="AJ160">
        <v>4671788427386.3203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1993.573633</v>
      </c>
      <c r="I161">
        <v>113.74284</v>
      </c>
      <c r="J161" t="s">
        <v>3</v>
      </c>
      <c r="K161">
        <v>1989.0879299999999</v>
      </c>
      <c r="L161">
        <v>111.52200999999999</v>
      </c>
      <c r="M161" t="s">
        <v>4</v>
      </c>
      <c r="N161">
        <v>347.99556000000001</v>
      </c>
      <c r="O161">
        <v>29.088805000000001</v>
      </c>
      <c r="P161" t="s">
        <v>5</v>
      </c>
      <c r="Q161">
        <v>8.0092859999999995</v>
      </c>
      <c r="R161">
        <v>0.13004299999999999</v>
      </c>
      <c r="S161" t="s">
        <v>6</v>
      </c>
      <c r="T161">
        <v>1527.530391</v>
      </c>
      <c r="U161">
        <v>0.33529599999999998</v>
      </c>
      <c r="V161" t="s">
        <v>7</v>
      </c>
      <c r="W161">
        <v>6.2279010000000001</v>
      </c>
      <c r="X161">
        <v>0.24373800000000001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714188.97971500002</v>
      </c>
      <c r="AJ161">
        <v>4680397807773.1104</v>
      </c>
      <c r="AK161" t="s">
        <v>12</v>
      </c>
      <c r="AL161">
        <v>0</v>
      </c>
      <c r="AM161">
        <v>0</v>
      </c>
    </row>
    <row r="162" spans="1:39" x14ac:dyDescent="0.25">
      <c r="A162" t="s">
        <v>219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100.085133</v>
      </c>
      <c r="I162">
        <v>2.245088</v>
      </c>
      <c r="J162" t="s">
        <v>3</v>
      </c>
      <c r="K162">
        <v>99.885703000000007</v>
      </c>
      <c r="L162">
        <v>2.3130109999999999</v>
      </c>
      <c r="M162" t="s">
        <v>4</v>
      </c>
      <c r="N162">
        <v>16.573988</v>
      </c>
      <c r="O162">
        <v>0.68705300000000002</v>
      </c>
      <c r="P162" t="s">
        <v>5</v>
      </c>
      <c r="Q162">
        <v>0.387546</v>
      </c>
      <c r="R162">
        <v>5.2119999999999996E-3</v>
      </c>
      <c r="S162" t="s">
        <v>6</v>
      </c>
      <c r="T162">
        <v>77.761707000000001</v>
      </c>
      <c r="U162">
        <v>8.4939999999999998E-3</v>
      </c>
      <c r="V162" t="s">
        <v>7</v>
      </c>
      <c r="W162">
        <v>0.31557600000000002</v>
      </c>
      <c r="X162">
        <v>1.9365E-2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227517.72101499999</v>
      </c>
      <c r="AJ162">
        <v>856599344192.91394</v>
      </c>
      <c r="AK162" t="s">
        <v>12</v>
      </c>
      <c r="AL162">
        <v>0</v>
      </c>
      <c r="AM162">
        <v>0</v>
      </c>
    </row>
    <row r="163" spans="1:39" x14ac:dyDescent="0.25">
      <c r="A163" t="s">
        <v>219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200.32490799999999</v>
      </c>
      <c r="I163">
        <v>5.0079250000000002</v>
      </c>
      <c r="J163" t="s">
        <v>3</v>
      </c>
      <c r="K163">
        <v>199.90309999999999</v>
      </c>
      <c r="L163">
        <v>5.0321040000000004</v>
      </c>
      <c r="M163" t="s">
        <v>4</v>
      </c>
      <c r="N163">
        <v>33.475454999999997</v>
      </c>
      <c r="O163">
        <v>1.8908199999999999</v>
      </c>
      <c r="P163" t="s">
        <v>5</v>
      </c>
      <c r="Q163">
        <v>0.77011200000000002</v>
      </c>
      <c r="R163">
        <v>1.0134000000000001E-2</v>
      </c>
      <c r="S163" t="s">
        <v>6</v>
      </c>
      <c r="T163">
        <v>155.47421199999999</v>
      </c>
      <c r="U163">
        <v>2.5241E-2</v>
      </c>
      <c r="V163" t="s">
        <v>7</v>
      </c>
      <c r="W163">
        <v>0.590866</v>
      </c>
      <c r="X163">
        <v>2.3536000000000001E-2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257402.03069399999</v>
      </c>
      <c r="AJ163">
        <v>849877035046.71106</v>
      </c>
      <c r="AK163" t="s">
        <v>12</v>
      </c>
      <c r="AL163">
        <v>0</v>
      </c>
      <c r="AM163">
        <v>0</v>
      </c>
    </row>
    <row r="164" spans="1:39" x14ac:dyDescent="0.25">
      <c r="A164" t="s">
        <v>219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300.641096</v>
      </c>
      <c r="I164">
        <v>9.5782120000000006</v>
      </c>
      <c r="J164" t="s">
        <v>3</v>
      </c>
      <c r="K164">
        <v>300.01876800000002</v>
      </c>
      <c r="L164">
        <v>9.4815570000000005</v>
      </c>
      <c r="M164" t="s">
        <v>4</v>
      </c>
      <c r="N164">
        <v>50.498629000000001</v>
      </c>
      <c r="O164">
        <v>3.661683</v>
      </c>
      <c r="P164" t="s">
        <v>5</v>
      </c>
      <c r="Q164">
        <v>1.155532</v>
      </c>
      <c r="R164">
        <v>1.9650999999999998E-2</v>
      </c>
      <c r="S164" t="s">
        <v>6</v>
      </c>
      <c r="T164">
        <v>233.172552</v>
      </c>
      <c r="U164">
        <v>4.2236999999999997E-2</v>
      </c>
      <c r="V164" t="s">
        <v>7</v>
      </c>
      <c r="W164">
        <v>0.86139200000000005</v>
      </c>
      <c r="X164">
        <v>2.8340000000000001E-2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322921.79964600003</v>
      </c>
      <c r="AJ164">
        <v>863536616377.21594</v>
      </c>
      <c r="AK164" t="s">
        <v>12</v>
      </c>
      <c r="AL164">
        <v>0</v>
      </c>
      <c r="AM164">
        <v>0</v>
      </c>
    </row>
    <row r="165" spans="1:39" x14ac:dyDescent="0.25">
      <c r="A165" t="s">
        <v>219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401.34930400000002</v>
      </c>
      <c r="I165">
        <v>11.552856</v>
      </c>
      <c r="J165" t="s">
        <v>3</v>
      </c>
      <c r="K165">
        <v>400.52972699999998</v>
      </c>
      <c r="L165">
        <v>11.549776</v>
      </c>
      <c r="M165" t="s">
        <v>4</v>
      </c>
      <c r="N165">
        <v>67.86591</v>
      </c>
      <c r="O165">
        <v>4.5587229999999996</v>
      </c>
      <c r="P165" t="s">
        <v>5</v>
      </c>
      <c r="Q165">
        <v>1.540586</v>
      </c>
      <c r="R165">
        <v>2.8657999999999999E-2</v>
      </c>
      <c r="S165" t="s">
        <v>6</v>
      </c>
      <c r="T165">
        <v>310.904966</v>
      </c>
      <c r="U165">
        <v>6.8682000000000007E-2</v>
      </c>
      <c r="V165" t="s">
        <v>7</v>
      </c>
      <c r="W165">
        <v>1.145934</v>
      </c>
      <c r="X165">
        <v>4.5053000000000003E-2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350856.34218400001</v>
      </c>
      <c r="AJ165">
        <v>857942185362.26599</v>
      </c>
      <c r="AK165" t="s">
        <v>12</v>
      </c>
      <c r="AL165">
        <v>0</v>
      </c>
      <c r="AM165">
        <v>0</v>
      </c>
    </row>
    <row r="166" spans="1:39" x14ac:dyDescent="0.25">
      <c r="A166" t="s">
        <v>219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501.68102800000003</v>
      </c>
      <c r="I166">
        <v>17.741363</v>
      </c>
      <c r="J166" t="s">
        <v>3</v>
      </c>
      <c r="K166">
        <v>500.67426799999998</v>
      </c>
      <c r="L166">
        <v>17.544944000000001</v>
      </c>
      <c r="M166" t="s">
        <v>4</v>
      </c>
      <c r="N166">
        <v>84.937597999999994</v>
      </c>
      <c r="O166">
        <v>6.9684350000000004</v>
      </c>
      <c r="P166" t="s">
        <v>5</v>
      </c>
      <c r="Q166">
        <v>1.9142380000000001</v>
      </c>
      <c r="R166">
        <v>3.8178999999999998E-2</v>
      </c>
      <c r="S166" t="s">
        <v>6</v>
      </c>
      <c r="T166">
        <v>388.61030899999997</v>
      </c>
      <c r="U166">
        <v>8.3322999999999994E-2</v>
      </c>
      <c r="V166" t="s">
        <v>7</v>
      </c>
      <c r="W166">
        <v>1.416676</v>
      </c>
      <c r="X166">
        <v>5.0548999999999997E-2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372034.68406599999</v>
      </c>
      <c r="AJ166">
        <v>855114120257.34204</v>
      </c>
      <c r="AK166" t="s">
        <v>12</v>
      </c>
      <c r="AL166">
        <v>0</v>
      </c>
      <c r="AM166">
        <v>0</v>
      </c>
    </row>
    <row r="167" spans="1:39" x14ac:dyDescent="0.25">
      <c r="A167" t="s">
        <v>219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602.28324799999996</v>
      </c>
      <c r="I167">
        <v>24.332695000000001</v>
      </c>
      <c r="J167" t="s">
        <v>3</v>
      </c>
      <c r="K167">
        <v>601.05503999999996</v>
      </c>
      <c r="L167">
        <v>24.299959999999999</v>
      </c>
      <c r="M167" t="s">
        <v>4</v>
      </c>
      <c r="N167">
        <v>102.12810500000001</v>
      </c>
      <c r="O167">
        <v>9.8813099999999991</v>
      </c>
      <c r="P167" t="s">
        <v>5</v>
      </c>
      <c r="Q167">
        <v>2.3010920000000001</v>
      </c>
      <c r="R167">
        <v>4.9055000000000001E-2</v>
      </c>
      <c r="S167" t="s">
        <v>6</v>
      </c>
      <c r="T167">
        <v>466.32954699999999</v>
      </c>
      <c r="U167">
        <v>9.8186999999999997E-2</v>
      </c>
      <c r="V167" t="s">
        <v>7</v>
      </c>
      <c r="W167">
        <v>1.69343</v>
      </c>
      <c r="X167">
        <v>5.9359000000000002E-2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387004.71733999997</v>
      </c>
      <c r="AJ167">
        <v>850993102247.32703</v>
      </c>
      <c r="AK167" t="s">
        <v>12</v>
      </c>
      <c r="AL167">
        <v>0</v>
      </c>
      <c r="AM167">
        <v>0</v>
      </c>
    </row>
    <row r="168" spans="1:39" x14ac:dyDescent="0.25">
      <c r="A168" t="s">
        <v>219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702.76284499999997</v>
      </c>
      <c r="I168">
        <v>30.933392999999999</v>
      </c>
      <c r="J168" t="s">
        <v>3</v>
      </c>
      <c r="K168">
        <v>701.35384299999998</v>
      </c>
      <c r="L168">
        <v>30.875083</v>
      </c>
      <c r="M168" t="s">
        <v>4</v>
      </c>
      <c r="N168">
        <v>119.18687</v>
      </c>
      <c r="O168">
        <v>12.542439</v>
      </c>
      <c r="P168" t="s">
        <v>5</v>
      </c>
      <c r="Q168">
        <v>2.6703000000000001</v>
      </c>
      <c r="R168">
        <v>5.0955E-2</v>
      </c>
      <c r="S168" t="s">
        <v>6</v>
      </c>
      <c r="T168">
        <v>544.05410800000004</v>
      </c>
      <c r="U168">
        <v>0.100213</v>
      </c>
      <c r="V168" t="s">
        <v>7</v>
      </c>
      <c r="W168">
        <v>1.9811840000000001</v>
      </c>
      <c r="X168">
        <v>6.6073000000000007E-2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388854.57574100001</v>
      </c>
      <c r="AJ168">
        <v>849890685390.29602</v>
      </c>
      <c r="AK168" t="s">
        <v>12</v>
      </c>
      <c r="AL168">
        <v>0</v>
      </c>
      <c r="AM168">
        <v>0</v>
      </c>
    </row>
    <row r="169" spans="1:39" x14ac:dyDescent="0.25">
      <c r="A169" t="s">
        <v>219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802.88998200000003</v>
      </c>
      <c r="I169">
        <v>41.996144999999999</v>
      </c>
      <c r="J169" t="s">
        <v>3</v>
      </c>
      <c r="K169">
        <v>801.26943000000006</v>
      </c>
      <c r="L169">
        <v>41.844921999999997</v>
      </c>
      <c r="M169" t="s">
        <v>4</v>
      </c>
      <c r="N169">
        <v>136.164455</v>
      </c>
      <c r="O169">
        <v>16.273672000000001</v>
      </c>
      <c r="P169" t="s">
        <v>5</v>
      </c>
      <c r="Q169">
        <v>3.0361929999999999</v>
      </c>
      <c r="R169">
        <v>6.1073000000000002E-2</v>
      </c>
      <c r="S169" t="s">
        <v>6</v>
      </c>
      <c r="T169">
        <v>621.75195699999995</v>
      </c>
      <c r="U169">
        <v>0.133132</v>
      </c>
      <c r="V169" t="s">
        <v>7</v>
      </c>
      <c r="W169">
        <v>2.2366359999999998</v>
      </c>
      <c r="X169">
        <v>7.9700999999999994E-2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392333.71962699998</v>
      </c>
      <c r="AJ169">
        <v>847848060329.56702</v>
      </c>
      <c r="AK169" t="s">
        <v>12</v>
      </c>
      <c r="AL169">
        <v>0</v>
      </c>
      <c r="AM169">
        <v>0</v>
      </c>
    </row>
    <row r="170" spans="1:39" x14ac:dyDescent="0.25">
      <c r="A170" t="s">
        <v>219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903.53495099999998</v>
      </c>
      <c r="I170">
        <v>51.226582000000001</v>
      </c>
      <c r="J170" t="s">
        <v>3</v>
      </c>
      <c r="K170">
        <v>901.72957299999996</v>
      </c>
      <c r="L170">
        <v>51.152881999999998</v>
      </c>
      <c r="M170" t="s">
        <v>4</v>
      </c>
      <c r="N170">
        <v>153.56471400000001</v>
      </c>
      <c r="O170">
        <v>18.800830999999999</v>
      </c>
      <c r="P170" t="s">
        <v>5</v>
      </c>
      <c r="Q170">
        <v>3.4062420000000002</v>
      </c>
      <c r="R170">
        <v>6.9504999999999997E-2</v>
      </c>
      <c r="S170" t="s">
        <v>6</v>
      </c>
      <c r="T170">
        <v>699.46222</v>
      </c>
      <c r="U170">
        <v>0.15720999999999999</v>
      </c>
      <c r="V170" t="s">
        <v>7</v>
      </c>
      <c r="W170">
        <v>2.5003099999999998</v>
      </c>
      <c r="X170">
        <v>9.3852000000000005E-2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515723.84046099999</v>
      </c>
      <c r="AJ170">
        <v>1137369987138.52</v>
      </c>
      <c r="AK170" t="s">
        <v>12</v>
      </c>
      <c r="AL170">
        <v>0</v>
      </c>
      <c r="AM170">
        <v>0</v>
      </c>
    </row>
    <row r="171" spans="1:39" x14ac:dyDescent="0.25">
      <c r="A171" t="s">
        <v>219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1004.1301570000001</v>
      </c>
      <c r="I171">
        <v>62.318475999999997</v>
      </c>
      <c r="J171" t="s">
        <v>3</v>
      </c>
      <c r="K171">
        <v>1002.103711</v>
      </c>
      <c r="L171">
        <v>61.876055000000001</v>
      </c>
      <c r="M171" t="s">
        <v>4</v>
      </c>
      <c r="N171">
        <v>170.795692</v>
      </c>
      <c r="O171">
        <v>22.325731999999999</v>
      </c>
      <c r="P171" t="s">
        <v>5</v>
      </c>
      <c r="Q171">
        <v>3.7874599999999998</v>
      </c>
      <c r="R171">
        <v>8.4941000000000003E-2</v>
      </c>
      <c r="S171" t="s">
        <v>6</v>
      </c>
      <c r="T171">
        <v>777.18951400000003</v>
      </c>
      <c r="U171">
        <v>0.209123</v>
      </c>
      <c r="V171" t="s">
        <v>7</v>
      </c>
      <c r="W171">
        <v>2.7595239999999999</v>
      </c>
      <c r="X171">
        <v>0.10907600000000001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598570.48472199996</v>
      </c>
      <c r="AJ171">
        <v>1274319032478.0601</v>
      </c>
      <c r="AK171" t="s">
        <v>12</v>
      </c>
      <c r="AL171">
        <v>0</v>
      </c>
      <c r="AM171">
        <v>0</v>
      </c>
    </row>
    <row r="172" spans="1:39" x14ac:dyDescent="0.25">
      <c r="A172" t="s">
        <v>219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1104.9546170000001</v>
      </c>
      <c r="I172">
        <v>75.156878000000006</v>
      </c>
      <c r="J172" t="s">
        <v>3</v>
      </c>
      <c r="K172">
        <v>1102.726365</v>
      </c>
      <c r="L172">
        <v>74.922122000000002</v>
      </c>
      <c r="M172" t="s">
        <v>4</v>
      </c>
      <c r="N172">
        <v>188.13135</v>
      </c>
      <c r="O172">
        <v>25.316203000000002</v>
      </c>
      <c r="P172" t="s">
        <v>5</v>
      </c>
      <c r="Q172">
        <v>4.1620179999999998</v>
      </c>
      <c r="R172">
        <v>8.7792999999999996E-2</v>
      </c>
      <c r="S172" t="s">
        <v>6</v>
      </c>
      <c r="T172">
        <v>854.93053099999997</v>
      </c>
      <c r="U172">
        <v>0.24573500000000001</v>
      </c>
      <c r="V172" t="s">
        <v>7</v>
      </c>
      <c r="W172">
        <v>3.0410020000000002</v>
      </c>
      <c r="X172">
        <v>0.13563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620227.07650800003</v>
      </c>
      <c r="AJ172">
        <v>1280988134227.23</v>
      </c>
      <c r="AK172" t="s">
        <v>12</v>
      </c>
      <c r="AL172">
        <v>0</v>
      </c>
      <c r="AM172">
        <v>0</v>
      </c>
    </row>
    <row r="173" spans="1:39" x14ac:dyDescent="0.25">
      <c r="A173" t="s">
        <v>219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1205.121965</v>
      </c>
      <c r="I173">
        <v>83.651128999999997</v>
      </c>
      <c r="J173" t="s">
        <v>3</v>
      </c>
      <c r="K173">
        <v>1202.6997140000001</v>
      </c>
      <c r="L173">
        <v>83.903271000000004</v>
      </c>
      <c r="M173" t="s">
        <v>4</v>
      </c>
      <c r="N173">
        <v>205.178281</v>
      </c>
      <c r="O173">
        <v>28.063972</v>
      </c>
      <c r="P173" t="s">
        <v>5</v>
      </c>
      <c r="Q173">
        <v>4.5263549999999997</v>
      </c>
      <c r="R173">
        <v>9.3491000000000005E-2</v>
      </c>
      <c r="S173" t="s">
        <v>6</v>
      </c>
      <c r="T173">
        <v>932.64019800000005</v>
      </c>
      <c r="U173">
        <v>0.27488200000000002</v>
      </c>
      <c r="V173" t="s">
        <v>7</v>
      </c>
      <c r="W173">
        <v>3.2981699999999998</v>
      </c>
      <c r="X173">
        <v>0.15021000000000001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628893.55805500003</v>
      </c>
      <c r="AJ173">
        <v>1275378673499.8799</v>
      </c>
      <c r="AK173" t="s">
        <v>12</v>
      </c>
      <c r="AL173">
        <v>0</v>
      </c>
      <c r="AM173">
        <v>0</v>
      </c>
    </row>
    <row r="174" spans="1:39" x14ac:dyDescent="0.25">
      <c r="A174" t="s">
        <v>219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1305.734207</v>
      </c>
      <c r="I174">
        <v>97.077196999999998</v>
      </c>
      <c r="J174" t="s">
        <v>3</v>
      </c>
      <c r="K174">
        <v>1303.1306589999999</v>
      </c>
      <c r="L174">
        <v>97.073930000000004</v>
      </c>
      <c r="M174" t="s">
        <v>4</v>
      </c>
      <c r="N174">
        <v>222.36047300000001</v>
      </c>
      <c r="O174">
        <v>31.165277</v>
      </c>
      <c r="P174" t="s">
        <v>5</v>
      </c>
      <c r="Q174">
        <v>4.8953220000000002</v>
      </c>
      <c r="R174">
        <v>0.102925</v>
      </c>
      <c r="S174" t="s">
        <v>6</v>
      </c>
      <c r="T174">
        <v>1010.3749340000001</v>
      </c>
      <c r="U174">
        <v>0.32291999999999998</v>
      </c>
      <c r="V174" t="s">
        <v>7</v>
      </c>
      <c r="W174">
        <v>3.5662569999999998</v>
      </c>
      <c r="X174">
        <v>0.172378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662007.82614799996</v>
      </c>
      <c r="AJ174">
        <v>1306160926008.77</v>
      </c>
      <c r="AK174" t="s">
        <v>12</v>
      </c>
      <c r="AL174">
        <v>0</v>
      </c>
      <c r="AM174">
        <v>0</v>
      </c>
    </row>
    <row r="175" spans="1:39" x14ac:dyDescent="0.25">
      <c r="A175" t="s">
        <v>219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1406.108911</v>
      </c>
      <c r="I175">
        <v>105.592044</v>
      </c>
      <c r="J175" t="s">
        <v>3</v>
      </c>
      <c r="K175">
        <v>1403.3146509999999</v>
      </c>
      <c r="L175">
        <v>105.66865900000001</v>
      </c>
      <c r="M175" t="s">
        <v>4</v>
      </c>
      <c r="N175">
        <v>239.448489</v>
      </c>
      <c r="O175">
        <v>31.946543999999999</v>
      </c>
      <c r="P175" t="s">
        <v>5</v>
      </c>
      <c r="Q175">
        <v>5.2563680000000002</v>
      </c>
      <c r="R175">
        <v>0.105679</v>
      </c>
      <c r="S175" t="s">
        <v>6</v>
      </c>
      <c r="T175">
        <v>1088.091418</v>
      </c>
      <c r="U175">
        <v>0.34127600000000002</v>
      </c>
      <c r="V175" t="s">
        <v>7</v>
      </c>
      <c r="W175">
        <v>3.823213</v>
      </c>
      <c r="X175">
        <v>0.19014700000000001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662968.71627700003</v>
      </c>
      <c r="AJ175">
        <v>1305203715152.74</v>
      </c>
      <c r="AK175" t="s">
        <v>12</v>
      </c>
      <c r="AL175">
        <v>0</v>
      </c>
      <c r="AM175">
        <v>0</v>
      </c>
    </row>
    <row r="176" spans="1:39" x14ac:dyDescent="0.25">
      <c r="A176" t="s">
        <v>219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1506.153352</v>
      </c>
      <c r="I176">
        <v>123.026582</v>
      </c>
      <c r="J176" t="s">
        <v>3</v>
      </c>
      <c r="K176">
        <v>1503.1785990000001</v>
      </c>
      <c r="L176">
        <v>122.599013</v>
      </c>
      <c r="M176" t="s">
        <v>4</v>
      </c>
      <c r="N176">
        <v>256.39460400000002</v>
      </c>
      <c r="O176">
        <v>34.901685999999998</v>
      </c>
      <c r="P176" t="s">
        <v>5</v>
      </c>
      <c r="Q176">
        <v>5.6144189999999998</v>
      </c>
      <c r="R176">
        <v>0.10828599999999999</v>
      </c>
      <c r="S176" t="s">
        <v>6</v>
      </c>
      <c r="T176">
        <v>1165.789043</v>
      </c>
      <c r="U176">
        <v>0.37534699999999999</v>
      </c>
      <c r="V176" t="s">
        <v>7</v>
      </c>
      <c r="W176">
        <v>4.0778090000000002</v>
      </c>
      <c r="X176">
        <v>0.221442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662968.71627700003</v>
      </c>
      <c r="AJ176">
        <v>1305203715152.74</v>
      </c>
      <c r="AK176" t="s">
        <v>12</v>
      </c>
      <c r="AL176">
        <v>0</v>
      </c>
      <c r="AM176">
        <v>0</v>
      </c>
    </row>
    <row r="177" spans="1:39" x14ac:dyDescent="0.25">
      <c r="A177" t="s">
        <v>219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1606.3463280000001</v>
      </c>
      <c r="I177">
        <v>134.36168900000001</v>
      </c>
      <c r="J177" t="s">
        <v>3</v>
      </c>
      <c r="K177">
        <v>1603.1743509999999</v>
      </c>
      <c r="L177">
        <v>133.41000700000001</v>
      </c>
      <c r="M177" t="s">
        <v>4</v>
      </c>
      <c r="N177">
        <v>273.38574299999999</v>
      </c>
      <c r="O177">
        <v>37.555596000000001</v>
      </c>
      <c r="P177" t="s">
        <v>5</v>
      </c>
      <c r="Q177">
        <v>5.9840390000000001</v>
      </c>
      <c r="R177">
        <v>0.11711000000000001</v>
      </c>
      <c r="S177" t="s">
        <v>6</v>
      </c>
      <c r="T177">
        <v>1243.5150630000001</v>
      </c>
      <c r="U177">
        <v>0.401142</v>
      </c>
      <c r="V177" t="s">
        <v>7</v>
      </c>
      <c r="W177">
        <v>4.3405259999999997</v>
      </c>
      <c r="X177">
        <v>0.240759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668399.33208399999</v>
      </c>
      <c r="AJ177">
        <v>1300873734959.96</v>
      </c>
      <c r="AK177" t="s">
        <v>12</v>
      </c>
      <c r="AL177">
        <v>0</v>
      </c>
      <c r="AM177">
        <v>0</v>
      </c>
    </row>
    <row r="178" spans="1:39" x14ac:dyDescent="0.25">
      <c r="A178" t="s">
        <v>219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1706.644622</v>
      </c>
      <c r="I178">
        <v>146.72115700000001</v>
      </c>
      <c r="J178" t="s">
        <v>3</v>
      </c>
      <c r="K178">
        <v>1703.2831470000001</v>
      </c>
      <c r="L178">
        <v>145.72230500000001</v>
      </c>
      <c r="M178" t="s">
        <v>4</v>
      </c>
      <c r="N178">
        <v>290.40425299999998</v>
      </c>
      <c r="O178">
        <v>38.364469999999997</v>
      </c>
      <c r="P178" t="s">
        <v>5</v>
      </c>
      <c r="Q178">
        <v>6.342994</v>
      </c>
      <c r="R178">
        <v>0.124709</v>
      </c>
      <c r="S178" t="s">
        <v>6</v>
      </c>
      <c r="T178">
        <v>1321.228218</v>
      </c>
      <c r="U178">
        <v>0.42481099999999999</v>
      </c>
      <c r="V178" t="s">
        <v>7</v>
      </c>
      <c r="W178">
        <v>4.5985480000000001</v>
      </c>
      <c r="X178">
        <v>0.25926700000000003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676278.35747299995</v>
      </c>
      <c r="AJ178">
        <v>1295431711076.8701</v>
      </c>
      <c r="AK178" t="s">
        <v>12</v>
      </c>
      <c r="AL178">
        <v>0</v>
      </c>
      <c r="AM178">
        <v>0</v>
      </c>
    </row>
    <row r="179" spans="1:39" x14ac:dyDescent="0.25">
      <c r="A179" t="s">
        <v>219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1806.9940529999999</v>
      </c>
      <c r="I179">
        <v>172.17868799999999</v>
      </c>
      <c r="J179" t="s">
        <v>3</v>
      </c>
      <c r="K179">
        <v>1803.421963</v>
      </c>
      <c r="L179">
        <v>170.82893899999999</v>
      </c>
      <c r="M179" t="s">
        <v>4</v>
      </c>
      <c r="N179">
        <v>307.46660600000001</v>
      </c>
      <c r="O179">
        <v>42.711928</v>
      </c>
      <c r="P179" t="s">
        <v>5</v>
      </c>
      <c r="Q179">
        <v>6.7195029999999996</v>
      </c>
      <c r="R179">
        <v>0.128607</v>
      </c>
      <c r="S179" t="s">
        <v>6</v>
      </c>
      <c r="T179">
        <v>1398.9585279999999</v>
      </c>
      <c r="U179">
        <v>0.46076600000000001</v>
      </c>
      <c r="V179" t="s">
        <v>7</v>
      </c>
      <c r="W179">
        <v>4.8640879999999997</v>
      </c>
      <c r="X179">
        <v>0.29174899999999998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716354.78767400002</v>
      </c>
      <c r="AJ179">
        <v>1351033950959.4399</v>
      </c>
      <c r="AK179" t="s">
        <v>12</v>
      </c>
      <c r="AL179">
        <v>0</v>
      </c>
      <c r="AM179">
        <v>0</v>
      </c>
    </row>
    <row r="180" spans="1:39" x14ac:dyDescent="0.25">
      <c r="A180" t="s">
        <v>219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1907.852351</v>
      </c>
      <c r="I180">
        <v>189.38125700000001</v>
      </c>
      <c r="J180" t="s">
        <v>3</v>
      </c>
      <c r="K180">
        <v>1904.0908589999999</v>
      </c>
      <c r="L180">
        <v>188.27226999999999</v>
      </c>
      <c r="M180" t="s">
        <v>4</v>
      </c>
      <c r="N180">
        <v>324.78396700000002</v>
      </c>
      <c r="O180">
        <v>46.712995999999997</v>
      </c>
      <c r="P180" t="s">
        <v>5</v>
      </c>
      <c r="Q180">
        <v>7.0970269999999998</v>
      </c>
      <c r="R180">
        <v>0.131241</v>
      </c>
      <c r="S180" t="s">
        <v>6</v>
      </c>
      <c r="T180">
        <v>1476.706592</v>
      </c>
      <c r="U180">
        <v>0.468748</v>
      </c>
      <c r="V180" t="s">
        <v>7</v>
      </c>
      <c r="W180">
        <v>5.144622</v>
      </c>
      <c r="X180">
        <v>0.31237100000000001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721868.48968500004</v>
      </c>
      <c r="AJ180">
        <v>1345068620712.4299</v>
      </c>
      <c r="AK180" t="s">
        <v>12</v>
      </c>
      <c r="AL180">
        <v>0</v>
      </c>
      <c r="AM180">
        <v>0</v>
      </c>
    </row>
    <row r="181" spans="1:39" x14ac:dyDescent="0.25">
      <c r="A181" t="s">
        <v>219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2008.4843189999999</v>
      </c>
      <c r="I181">
        <v>206.38514900000001</v>
      </c>
      <c r="J181" t="s">
        <v>3</v>
      </c>
      <c r="K181">
        <v>2004.495813</v>
      </c>
      <c r="L181">
        <v>205.174173</v>
      </c>
      <c r="M181" t="s">
        <v>4</v>
      </c>
      <c r="N181">
        <v>341.90195299999999</v>
      </c>
      <c r="O181">
        <v>50.659481999999997</v>
      </c>
      <c r="P181" t="s">
        <v>5</v>
      </c>
      <c r="Q181">
        <v>7.4869440000000003</v>
      </c>
      <c r="R181">
        <v>0.150704</v>
      </c>
      <c r="S181" t="s">
        <v>6</v>
      </c>
      <c r="T181">
        <v>1554.463262</v>
      </c>
      <c r="U181">
        <v>0.503382</v>
      </c>
      <c r="V181" t="s">
        <v>7</v>
      </c>
      <c r="W181">
        <v>5.4332279999999997</v>
      </c>
      <c r="X181">
        <v>0.32367299999999999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731031.68828</v>
      </c>
      <c r="AJ181">
        <v>1338002572659.6799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81.603936000000004</v>
      </c>
      <c r="I202">
        <v>2.4184969999999999</v>
      </c>
      <c r="J202" t="s">
        <v>3</v>
      </c>
      <c r="K202">
        <v>81.368145999999996</v>
      </c>
      <c r="L202">
        <v>2.3177490000000001</v>
      </c>
      <c r="M202" t="s">
        <v>4</v>
      </c>
      <c r="N202">
        <v>16.417263999999999</v>
      </c>
      <c r="O202">
        <v>0.76244500000000004</v>
      </c>
      <c r="P202" t="s">
        <v>5</v>
      </c>
      <c r="Q202">
        <v>0.39828200000000002</v>
      </c>
      <c r="R202">
        <v>8.7379999999999992E-3</v>
      </c>
      <c r="S202" t="s">
        <v>6</v>
      </c>
      <c r="T202">
        <v>59.706493999999999</v>
      </c>
      <c r="U202">
        <v>1.5211000000000001E-2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140703.90085199999</v>
      </c>
      <c r="AJ202">
        <v>33253767204.748901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163.627993</v>
      </c>
      <c r="I203">
        <v>7.889329</v>
      </c>
      <c r="J203" t="s">
        <v>3</v>
      </c>
      <c r="K203">
        <v>163.19168500000001</v>
      </c>
      <c r="L203">
        <v>7.605817</v>
      </c>
      <c r="M203" t="s">
        <v>4</v>
      </c>
      <c r="N203">
        <v>33.239733000000001</v>
      </c>
      <c r="O203">
        <v>2.6146340000000001</v>
      </c>
      <c r="P203" t="s">
        <v>5</v>
      </c>
      <c r="Q203">
        <v>0.75895599999999996</v>
      </c>
      <c r="R203">
        <v>1.7160000000000002E-2</v>
      </c>
      <c r="S203" t="s">
        <v>6</v>
      </c>
      <c r="T203">
        <v>119.340125</v>
      </c>
      <c r="U203">
        <v>2.9859E-2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170815.61553700001</v>
      </c>
      <c r="AJ203">
        <v>48566233707.545197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245.28336100000001</v>
      </c>
      <c r="I204">
        <v>13.341694</v>
      </c>
      <c r="J204" t="s">
        <v>3</v>
      </c>
      <c r="K204">
        <v>244.62929</v>
      </c>
      <c r="L204">
        <v>12.761903</v>
      </c>
      <c r="M204" t="s">
        <v>4</v>
      </c>
      <c r="N204">
        <v>49.922784999999998</v>
      </c>
      <c r="O204">
        <v>4.8251350000000004</v>
      </c>
      <c r="P204" t="s">
        <v>5</v>
      </c>
      <c r="Q204">
        <v>1.135008</v>
      </c>
      <c r="R204">
        <v>3.1005999999999999E-2</v>
      </c>
      <c r="S204" t="s">
        <v>6</v>
      </c>
      <c r="T204">
        <v>178.97008199999999</v>
      </c>
      <c r="U204">
        <v>4.8666000000000001E-2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237576.43166100001</v>
      </c>
      <c r="AJ204">
        <v>120450171296.965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326.92357500000003</v>
      </c>
      <c r="I205">
        <v>18.966073000000002</v>
      </c>
      <c r="J205" t="s">
        <v>3</v>
      </c>
      <c r="K205">
        <v>326.06377099999997</v>
      </c>
      <c r="L205">
        <v>18.193829999999998</v>
      </c>
      <c r="M205" t="s">
        <v>4</v>
      </c>
      <c r="N205">
        <v>66.788402000000005</v>
      </c>
      <c r="O205">
        <v>8.2493809999999996</v>
      </c>
      <c r="P205" t="s">
        <v>5</v>
      </c>
      <c r="Q205">
        <v>1.4946219999999999</v>
      </c>
      <c r="R205">
        <v>4.3367000000000003E-2</v>
      </c>
      <c r="S205" t="s">
        <v>6</v>
      </c>
      <c r="T205">
        <v>238.617605</v>
      </c>
      <c r="U205">
        <v>8.4189E-2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245207.91627300001</v>
      </c>
      <c r="AJ205">
        <v>118400911436.925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408.57049899999998</v>
      </c>
      <c r="I206">
        <v>25.541024</v>
      </c>
      <c r="J206" t="s">
        <v>3</v>
      </c>
      <c r="K206">
        <v>407.49564500000002</v>
      </c>
      <c r="L206">
        <v>24.545909999999999</v>
      </c>
      <c r="M206" t="s">
        <v>4</v>
      </c>
      <c r="N206">
        <v>83.591001000000006</v>
      </c>
      <c r="O206">
        <v>12.363155000000001</v>
      </c>
      <c r="P206" t="s">
        <v>5</v>
      </c>
      <c r="Q206">
        <v>1.8576699999999999</v>
      </c>
      <c r="R206">
        <v>5.2810000000000003E-2</v>
      </c>
      <c r="S206" t="s">
        <v>6</v>
      </c>
      <c r="T206">
        <v>298.22889800000002</v>
      </c>
      <c r="U206">
        <v>9.6946000000000004E-2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276011.26092099998</v>
      </c>
      <c r="AJ206">
        <v>128005836654.274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490.98572899999999</v>
      </c>
      <c r="I207">
        <v>32.337361000000001</v>
      </c>
      <c r="J207" t="s">
        <v>3</v>
      </c>
      <c r="K207">
        <v>489.69719600000002</v>
      </c>
      <c r="L207">
        <v>31.027363999999999</v>
      </c>
      <c r="M207" t="s">
        <v>4</v>
      </c>
      <c r="N207">
        <v>100.724765</v>
      </c>
      <c r="O207">
        <v>14.529114</v>
      </c>
      <c r="P207" t="s">
        <v>5</v>
      </c>
      <c r="Q207">
        <v>2.2325219999999999</v>
      </c>
      <c r="R207">
        <v>6.0823000000000002E-2</v>
      </c>
      <c r="S207" t="s">
        <v>6</v>
      </c>
      <c r="T207">
        <v>357.89711399999999</v>
      </c>
      <c r="U207">
        <v>0.14582400000000001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292493.24771000003</v>
      </c>
      <c r="AJ207">
        <v>127533038430.82001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572.61339599999997</v>
      </c>
      <c r="I208">
        <v>41.730898000000003</v>
      </c>
      <c r="J208" t="s">
        <v>3</v>
      </c>
      <c r="K208">
        <v>571.143595</v>
      </c>
      <c r="L208">
        <v>39.970013000000002</v>
      </c>
      <c r="M208" t="s">
        <v>4</v>
      </c>
      <c r="N208">
        <v>117.60983299999999</v>
      </c>
      <c r="O208">
        <v>18.544485999999999</v>
      </c>
      <c r="P208" t="s">
        <v>5</v>
      </c>
      <c r="Q208">
        <v>2.5892919999999999</v>
      </c>
      <c r="R208">
        <v>7.7492000000000005E-2</v>
      </c>
      <c r="S208" t="s">
        <v>6</v>
      </c>
      <c r="T208">
        <v>417.52236900000003</v>
      </c>
      <c r="U208">
        <v>0.17466899999999999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326962.296944</v>
      </c>
      <c r="AJ208">
        <v>144637443075.81699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654.18729399999995</v>
      </c>
      <c r="I209">
        <v>51.001866999999997</v>
      </c>
      <c r="J209" t="s">
        <v>3</v>
      </c>
      <c r="K209">
        <v>652.53527499999996</v>
      </c>
      <c r="L209">
        <v>49.160286999999997</v>
      </c>
      <c r="M209" t="s">
        <v>4</v>
      </c>
      <c r="N209">
        <v>134.61111700000001</v>
      </c>
      <c r="O209">
        <v>25.116866000000002</v>
      </c>
      <c r="P209" t="s">
        <v>5</v>
      </c>
      <c r="Q209">
        <v>2.9369519999999998</v>
      </c>
      <c r="R209">
        <v>8.0614000000000005E-2</v>
      </c>
      <c r="S209" t="s">
        <v>6</v>
      </c>
      <c r="T209">
        <v>477.11816299999998</v>
      </c>
      <c r="U209">
        <v>0.19075300000000001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355026.84638</v>
      </c>
      <c r="AJ209">
        <v>145295191846.005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736.03080799999998</v>
      </c>
      <c r="I210">
        <v>56.979455000000002</v>
      </c>
      <c r="J210" t="s">
        <v>3</v>
      </c>
      <c r="K210">
        <v>734.18233199999997</v>
      </c>
      <c r="L210">
        <v>54.876446000000001</v>
      </c>
      <c r="M210" t="s">
        <v>4</v>
      </c>
      <c r="N210">
        <v>151.478734</v>
      </c>
      <c r="O210">
        <v>28.879843999999999</v>
      </c>
      <c r="P210" t="s">
        <v>5</v>
      </c>
      <c r="Q210">
        <v>3.2974130000000001</v>
      </c>
      <c r="R210">
        <v>9.5260999999999998E-2</v>
      </c>
      <c r="S210" t="s">
        <v>6</v>
      </c>
      <c r="T210">
        <v>536.737256</v>
      </c>
      <c r="U210">
        <v>0.21678900000000001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402902.21617899998</v>
      </c>
      <c r="AJ210">
        <v>181162753233.31799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818.02973299999996</v>
      </c>
      <c r="I211">
        <v>64.044719000000001</v>
      </c>
      <c r="J211" t="s">
        <v>3</v>
      </c>
      <c r="K211">
        <v>815.99750900000004</v>
      </c>
      <c r="L211">
        <v>61.843677999999997</v>
      </c>
      <c r="M211" t="s">
        <v>4</v>
      </c>
      <c r="N211">
        <v>168.50261399999999</v>
      </c>
      <c r="O211">
        <v>34.684359999999998</v>
      </c>
      <c r="P211" t="s">
        <v>5</v>
      </c>
      <c r="Q211">
        <v>3.6618390000000001</v>
      </c>
      <c r="R211">
        <v>0.103409</v>
      </c>
      <c r="S211" t="s">
        <v>6</v>
      </c>
      <c r="T211">
        <v>596.38063399999999</v>
      </c>
      <c r="U211">
        <v>0.23391899999999999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413925.72938099998</v>
      </c>
      <c r="AJ211">
        <v>178311301364.47699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899.62099499999999</v>
      </c>
      <c r="I212">
        <v>66.546707999999995</v>
      </c>
      <c r="J212" t="s">
        <v>3</v>
      </c>
      <c r="K212">
        <v>897.35112900000001</v>
      </c>
      <c r="L212">
        <v>64.474846999999997</v>
      </c>
      <c r="M212" t="s">
        <v>4</v>
      </c>
      <c r="N212">
        <v>185.26824999999999</v>
      </c>
      <c r="O212">
        <v>36.794553999999998</v>
      </c>
      <c r="P212" t="s">
        <v>5</v>
      </c>
      <c r="Q212">
        <v>4.0425810000000002</v>
      </c>
      <c r="R212">
        <v>0.11773400000000001</v>
      </c>
      <c r="S212" t="s">
        <v>6</v>
      </c>
      <c r="T212">
        <v>656.00014799999997</v>
      </c>
      <c r="U212">
        <v>0.25359799999999999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415986.169711</v>
      </c>
      <c r="AJ212">
        <v>177367127950.914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981.33486100000005</v>
      </c>
      <c r="I213">
        <v>73.761086000000006</v>
      </c>
      <c r="J213" t="s">
        <v>3</v>
      </c>
      <c r="K213">
        <v>978.87897899999996</v>
      </c>
      <c r="L213">
        <v>71.876975999999999</v>
      </c>
      <c r="M213" t="s">
        <v>4</v>
      </c>
      <c r="N213">
        <v>202.06368599999999</v>
      </c>
      <c r="O213">
        <v>40.522759000000001</v>
      </c>
      <c r="P213" t="s">
        <v>5</v>
      </c>
      <c r="Q213">
        <v>4.3894880000000001</v>
      </c>
      <c r="R213">
        <v>0.13022900000000001</v>
      </c>
      <c r="S213" t="s">
        <v>6</v>
      </c>
      <c r="T213">
        <v>715.60702300000003</v>
      </c>
      <c r="U213">
        <v>0.286634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488241.20530700003</v>
      </c>
      <c r="AJ213">
        <v>407737757360.22998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1063.265686</v>
      </c>
      <c r="I214">
        <v>91.214777999999995</v>
      </c>
      <c r="J214" t="s">
        <v>3</v>
      </c>
      <c r="K214">
        <v>1060.5814989999999</v>
      </c>
      <c r="L214">
        <v>89.692583999999997</v>
      </c>
      <c r="M214" t="s">
        <v>4</v>
      </c>
      <c r="N214">
        <v>218.81982400000001</v>
      </c>
      <c r="O214">
        <v>48.689855000000001</v>
      </c>
      <c r="P214" t="s">
        <v>5</v>
      </c>
      <c r="Q214">
        <v>4.7727320000000004</v>
      </c>
      <c r="R214">
        <v>0.14627799999999999</v>
      </c>
      <c r="S214" t="s">
        <v>6</v>
      </c>
      <c r="T214">
        <v>775.25939200000005</v>
      </c>
      <c r="U214">
        <v>0.31398900000000002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494330.65558899997</v>
      </c>
      <c r="AJ214">
        <v>405160798397.01599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1145.6167700000001</v>
      </c>
      <c r="I215">
        <v>104.34808099999999</v>
      </c>
      <c r="J215" t="s">
        <v>3</v>
      </c>
      <c r="K215">
        <v>1142.7461060000001</v>
      </c>
      <c r="L215">
        <v>102.97025499999999</v>
      </c>
      <c r="M215" t="s">
        <v>4</v>
      </c>
      <c r="N215">
        <v>235.928754</v>
      </c>
      <c r="O215">
        <v>55.473582</v>
      </c>
      <c r="P215" t="s">
        <v>5</v>
      </c>
      <c r="Q215">
        <v>5.1497450000000002</v>
      </c>
      <c r="R215">
        <v>0.16462199999999999</v>
      </c>
      <c r="S215" t="s">
        <v>6</v>
      </c>
      <c r="T215">
        <v>834.90892599999995</v>
      </c>
      <c r="U215">
        <v>0.36776599999999998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494330.65558899997</v>
      </c>
      <c r="AJ215">
        <v>405160798397.01599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1227.4997510000001</v>
      </c>
      <c r="I216">
        <v>113.61112900000001</v>
      </c>
      <c r="J216" t="s">
        <v>3</v>
      </c>
      <c r="K216">
        <v>1224.424565</v>
      </c>
      <c r="L216">
        <v>111.48764</v>
      </c>
      <c r="M216" t="s">
        <v>4</v>
      </c>
      <c r="N216">
        <v>252.79464100000001</v>
      </c>
      <c r="O216">
        <v>57.911988000000001</v>
      </c>
      <c r="P216" t="s">
        <v>5</v>
      </c>
      <c r="Q216">
        <v>5.5318170000000002</v>
      </c>
      <c r="R216">
        <v>0.190799</v>
      </c>
      <c r="S216" t="s">
        <v>6</v>
      </c>
      <c r="T216">
        <v>894.55403100000001</v>
      </c>
      <c r="U216">
        <v>0.443691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501281.83704800002</v>
      </c>
      <c r="AJ216">
        <v>401556633579.039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1308.812817</v>
      </c>
      <c r="I217">
        <v>125.485007</v>
      </c>
      <c r="J217" t="s">
        <v>3</v>
      </c>
      <c r="K217">
        <v>1305.527319</v>
      </c>
      <c r="L217">
        <v>123.557164</v>
      </c>
      <c r="M217" t="s">
        <v>4</v>
      </c>
      <c r="N217">
        <v>269.34732500000001</v>
      </c>
      <c r="O217">
        <v>64.165190999999993</v>
      </c>
      <c r="P217" t="s">
        <v>5</v>
      </c>
      <c r="Q217">
        <v>5.8890900000000004</v>
      </c>
      <c r="R217">
        <v>0.192524</v>
      </c>
      <c r="S217" t="s">
        <v>6</v>
      </c>
      <c r="T217">
        <v>954.16773599999999</v>
      </c>
      <c r="U217">
        <v>0.44962200000000002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502280.974506</v>
      </c>
      <c r="AJ217">
        <v>400837245008.41602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1391.1670019999999</v>
      </c>
      <c r="I218">
        <v>139.59343200000001</v>
      </c>
      <c r="J218" t="s">
        <v>3</v>
      </c>
      <c r="K218">
        <v>1387.6573780000001</v>
      </c>
      <c r="L218">
        <v>137.729838</v>
      </c>
      <c r="M218" t="s">
        <v>4</v>
      </c>
      <c r="N218">
        <v>286.28781199999997</v>
      </c>
      <c r="O218">
        <v>71.093694999999997</v>
      </c>
      <c r="P218" t="s">
        <v>5</v>
      </c>
      <c r="Q218">
        <v>6.2829600000000001</v>
      </c>
      <c r="R218">
        <v>0.188192</v>
      </c>
      <c r="S218" t="s">
        <v>6</v>
      </c>
      <c r="T218">
        <v>1013.848269</v>
      </c>
      <c r="U218">
        <v>0.45875500000000002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502982.471815</v>
      </c>
      <c r="AJ218">
        <v>400419963648.36798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1472.9124240000001</v>
      </c>
      <c r="I219">
        <v>150.40463299999999</v>
      </c>
      <c r="J219" t="s">
        <v>3</v>
      </c>
      <c r="K219">
        <v>1469.2079739999999</v>
      </c>
      <c r="L219">
        <v>148.431984</v>
      </c>
      <c r="M219" t="s">
        <v>4</v>
      </c>
      <c r="N219">
        <v>303.16213399999998</v>
      </c>
      <c r="O219">
        <v>76.440389999999994</v>
      </c>
      <c r="P219" t="s">
        <v>5</v>
      </c>
      <c r="Q219">
        <v>6.6448929999999997</v>
      </c>
      <c r="R219">
        <v>0.18870100000000001</v>
      </c>
      <c r="S219" t="s">
        <v>6</v>
      </c>
      <c r="T219">
        <v>1073.47885</v>
      </c>
      <c r="U219">
        <v>0.53459500000000004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504858.71350399998</v>
      </c>
      <c r="AJ219">
        <v>399068037078.81897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1554.6809229999999</v>
      </c>
      <c r="I220">
        <v>166.04205899999999</v>
      </c>
      <c r="J220" t="s">
        <v>3</v>
      </c>
      <c r="K220">
        <v>1550.7261249999999</v>
      </c>
      <c r="L220">
        <v>161.89747</v>
      </c>
      <c r="M220" t="s">
        <v>4</v>
      </c>
      <c r="N220">
        <v>320.099515</v>
      </c>
      <c r="O220">
        <v>83.751130000000003</v>
      </c>
      <c r="P220" t="s">
        <v>5</v>
      </c>
      <c r="Q220">
        <v>7.0686609999999996</v>
      </c>
      <c r="R220">
        <v>0.36027199999999998</v>
      </c>
      <c r="S220" t="s">
        <v>6</v>
      </c>
      <c r="T220">
        <v>1133.097454</v>
      </c>
      <c r="U220">
        <v>0.56035199999999996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518646.14225500001</v>
      </c>
      <c r="AJ220">
        <v>392121926206.836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1636.3218240000001</v>
      </c>
      <c r="I221">
        <v>178.327719</v>
      </c>
      <c r="J221" t="s">
        <v>3</v>
      </c>
      <c r="K221">
        <v>1632.1773949999999</v>
      </c>
      <c r="L221">
        <v>174.79860300000001</v>
      </c>
      <c r="M221" t="s">
        <v>4</v>
      </c>
      <c r="N221">
        <v>337.00998700000002</v>
      </c>
      <c r="O221">
        <v>88.442959000000002</v>
      </c>
      <c r="P221" t="s">
        <v>5</v>
      </c>
      <c r="Q221">
        <v>7.4146179999999999</v>
      </c>
      <c r="R221">
        <v>0.36208699999999999</v>
      </c>
      <c r="S221" t="s">
        <v>6</v>
      </c>
      <c r="T221">
        <v>1192.697441</v>
      </c>
      <c r="U221">
        <v>0.61008600000000002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654959.69461300003</v>
      </c>
      <c r="AJ221">
        <v>932629745787.85596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338.209429</v>
      </c>
      <c r="I222">
        <v>56.755502999999997</v>
      </c>
      <c r="J222" t="s">
        <v>3</v>
      </c>
      <c r="K222">
        <v>331.968436</v>
      </c>
      <c r="L222">
        <v>54.288336000000001</v>
      </c>
      <c r="M222" t="s">
        <v>4</v>
      </c>
      <c r="N222">
        <v>111.488449</v>
      </c>
      <c r="O222">
        <v>3.899826</v>
      </c>
      <c r="P222" t="s">
        <v>5</v>
      </c>
      <c r="Q222">
        <v>190.93629200000001</v>
      </c>
      <c r="R222">
        <v>46.844692999999999</v>
      </c>
      <c r="S222" t="s">
        <v>6</v>
      </c>
      <c r="T222">
        <v>330.36223899999999</v>
      </c>
      <c r="U222">
        <v>55.682259000000002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117952.51679199999</v>
      </c>
      <c r="AJ222">
        <v>21078309844.812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676.69158800000002</v>
      </c>
      <c r="I223">
        <v>144.313794</v>
      </c>
      <c r="J223" t="s">
        <v>3</v>
      </c>
      <c r="K223">
        <v>664.15748199999996</v>
      </c>
      <c r="L223">
        <v>138.56606099999999</v>
      </c>
      <c r="M223" t="s">
        <v>4</v>
      </c>
      <c r="N223">
        <v>223.64264</v>
      </c>
      <c r="O223">
        <v>16.079609000000001</v>
      </c>
      <c r="P223" t="s">
        <v>5</v>
      </c>
      <c r="Q223">
        <v>381.247657</v>
      </c>
      <c r="R223">
        <v>107.06029100000001</v>
      </c>
      <c r="S223" t="s">
        <v>6</v>
      </c>
      <c r="T223">
        <v>660.82458499999996</v>
      </c>
      <c r="U223">
        <v>144.65504300000001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170225.93208900001</v>
      </c>
      <c r="AJ223">
        <v>49574046797.401497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1016.408823</v>
      </c>
      <c r="I224">
        <v>232.07668200000001</v>
      </c>
      <c r="J224" t="s">
        <v>3</v>
      </c>
      <c r="K224">
        <v>997.617031</v>
      </c>
      <c r="L224">
        <v>221.57391100000001</v>
      </c>
      <c r="M224" t="s">
        <v>4</v>
      </c>
      <c r="N224">
        <v>336.40896600000002</v>
      </c>
      <c r="O224">
        <v>37.134042999999998</v>
      </c>
      <c r="P224" t="s">
        <v>5</v>
      </c>
      <c r="Q224">
        <v>572.75077399999998</v>
      </c>
      <c r="R224">
        <v>169.687297</v>
      </c>
      <c r="S224" t="s">
        <v>6</v>
      </c>
      <c r="T224">
        <v>992.81184800000005</v>
      </c>
      <c r="U224">
        <v>237.49398600000001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213740.70743400001</v>
      </c>
      <c r="AJ224">
        <v>54575714067.3349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1355.100999</v>
      </c>
      <c r="I225">
        <v>335.94240200000002</v>
      </c>
      <c r="J225" t="s">
        <v>3</v>
      </c>
      <c r="K225">
        <v>1329.9676489999999</v>
      </c>
      <c r="L225">
        <v>319.49181099999998</v>
      </c>
      <c r="M225" t="s">
        <v>4</v>
      </c>
      <c r="N225">
        <v>449.67484000000002</v>
      </c>
      <c r="O225">
        <v>66.083900999999997</v>
      </c>
      <c r="P225" t="s">
        <v>5</v>
      </c>
      <c r="Q225">
        <v>762.43217700000002</v>
      </c>
      <c r="R225">
        <v>212.13906900000001</v>
      </c>
      <c r="S225" t="s">
        <v>6</v>
      </c>
      <c r="T225">
        <v>1323.7308230000001</v>
      </c>
      <c r="U225">
        <v>341.50505299999998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255023.73303999999</v>
      </c>
      <c r="AJ225">
        <v>99756769627.486893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1693.084194</v>
      </c>
      <c r="I226">
        <v>410.28120100000001</v>
      </c>
      <c r="J226" t="s">
        <v>3</v>
      </c>
      <c r="K226">
        <v>1661.6808980000001</v>
      </c>
      <c r="L226">
        <v>386.59798000000001</v>
      </c>
      <c r="M226" t="s">
        <v>4</v>
      </c>
      <c r="N226">
        <v>563.206278</v>
      </c>
      <c r="O226">
        <v>101.752689</v>
      </c>
      <c r="P226" t="s">
        <v>5</v>
      </c>
      <c r="Q226">
        <v>951.18671600000005</v>
      </c>
      <c r="R226">
        <v>210.05397500000001</v>
      </c>
      <c r="S226" t="s">
        <v>6</v>
      </c>
      <c r="T226">
        <v>1654.0454099999999</v>
      </c>
      <c r="U226">
        <v>412.46328899999997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271150.61180999997</v>
      </c>
      <c r="AJ226">
        <v>98766721496.141296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2031.426516</v>
      </c>
      <c r="I227">
        <v>550.59192900000005</v>
      </c>
      <c r="J227" t="s">
        <v>3</v>
      </c>
      <c r="K227">
        <v>1993.6501270000001</v>
      </c>
      <c r="L227">
        <v>511.77123399999999</v>
      </c>
      <c r="M227" t="s">
        <v>4</v>
      </c>
      <c r="N227">
        <v>676.80939899999998</v>
      </c>
      <c r="O227">
        <v>140.062465</v>
      </c>
      <c r="P227" t="s">
        <v>5</v>
      </c>
      <c r="Q227">
        <v>1140.1552079999999</v>
      </c>
      <c r="R227">
        <v>247.311879</v>
      </c>
      <c r="S227" t="s">
        <v>6</v>
      </c>
      <c r="T227">
        <v>1984.4638110000001</v>
      </c>
      <c r="U227">
        <v>545.14673600000003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293147.039773</v>
      </c>
      <c r="AJ227">
        <v>96380363428.216599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2369.373364</v>
      </c>
      <c r="I228">
        <v>667.41712399999994</v>
      </c>
      <c r="J228" t="s">
        <v>3</v>
      </c>
      <c r="K228">
        <v>2325.2905519999999</v>
      </c>
      <c r="L228">
        <v>619.86552700000004</v>
      </c>
      <c r="M228" t="s">
        <v>4</v>
      </c>
      <c r="N228">
        <v>790.44699600000001</v>
      </c>
      <c r="O228">
        <v>177.71975399999999</v>
      </c>
      <c r="P228" t="s">
        <v>5</v>
      </c>
      <c r="Q228">
        <v>1328.9677730000001</v>
      </c>
      <c r="R228">
        <v>282.96610700000002</v>
      </c>
      <c r="S228" t="s">
        <v>6</v>
      </c>
      <c r="T228">
        <v>2314.6484770000002</v>
      </c>
      <c r="U228">
        <v>661.42257900000004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301330.41997400002</v>
      </c>
      <c r="AJ228">
        <v>93730438044.0168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2707.9235939999999</v>
      </c>
      <c r="I229">
        <v>808.31381299999998</v>
      </c>
      <c r="J229" t="s">
        <v>3</v>
      </c>
      <c r="K229">
        <v>2657.5044779999998</v>
      </c>
      <c r="L229">
        <v>750.52653399999997</v>
      </c>
      <c r="M229" t="s">
        <v>4</v>
      </c>
      <c r="N229">
        <v>903.975956</v>
      </c>
      <c r="O229">
        <v>220.74866900000001</v>
      </c>
      <c r="P229" t="s">
        <v>5</v>
      </c>
      <c r="Q229">
        <v>1517.926516</v>
      </c>
      <c r="R229">
        <v>326.37999200000002</v>
      </c>
      <c r="S229" t="s">
        <v>6</v>
      </c>
      <c r="T229">
        <v>2645.2465430000002</v>
      </c>
      <c r="U229">
        <v>798.23834599999998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310637.52776700002</v>
      </c>
      <c r="AJ229">
        <v>91452580982.088593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3046.2295749999998</v>
      </c>
      <c r="I230">
        <v>986.58691999999996</v>
      </c>
      <c r="J230" t="s">
        <v>3</v>
      </c>
      <c r="K230">
        <v>2989.4468849999998</v>
      </c>
      <c r="L230">
        <v>911.16319699999997</v>
      </c>
      <c r="M230" t="s">
        <v>4</v>
      </c>
      <c r="N230">
        <v>1017.468438</v>
      </c>
      <c r="O230">
        <v>266.79274400000003</v>
      </c>
      <c r="P230" t="s">
        <v>5</v>
      </c>
      <c r="Q230">
        <v>1706.929106</v>
      </c>
      <c r="R230">
        <v>365.03955999999999</v>
      </c>
      <c r="S230" t="s">
        <v>6</v>
      </c>
      <c r="T230">
        <v>2975.7587939999999</v>
      </c>
      <c r="U230">
        <v>945.65442499999995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333076.27076500002</v>
      </c>
      <c r="AJ230">
        <v>108387845019.164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3383.8289789999999</v>
      </c>
      <c r="I231">
        <v>1210.9883070000001</v>
      </c>
      <c r="J231" t="s">
        <v>3</v>
      </c>
      <c r="K231">
        <v>3320.751475</v>
      </c>
      <c r="L231">
        <v>1121.2587169999999</v>
      </c>
      <c r="M231" t="s">
        <v>4</v>
      </c>
      <c r="N231">
        <v>1131.059109</v>
      </c>
      <c r="O231">
        <v>315.430993</v>
      </c>
      <c r="P231" t="s">
        <v>5</v>
      </c>
      <c r="Q231">
        <v>1895.5332249999999</v>
      </c>
      <c r="R231">
        <v>454.109239</v>
      </c>
      <c r="S231" t="s">
        <v>6</v>
      </c>
      <c r="T231">
        <v>3305.5551559999999</v>
      </c>
      <c r="U231">
        <v>1168.7199129999999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350919.14452700003</v>
      </c>
      <c r="AJ231">
        <v>105646220431.028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3721.7889789999999</v>
      </c>
      <c r="I232">
        <v>1463.642619</v>
      </c>
      <c r="J232" t="s">
        <v>3</v>
      </c>
      <c r="K232">
        <v>3652.428848</v>
      </c>
      <c r="L232">
        <v>1355.0657269999999</v>
      </c>
      <c r="M232" t="s">
        <v>4</v>
      </c>
      <c r="N232">
        <v>1244.581719</v>
      </c>
      <c r="O232">
        <v>375.68577900000003</v>
      </c>
      <c r="P232" t="s">
        <v>5</v>
      </c>
      <c r="Q232">
        <v>2084.4352290000002</v>
      </c>
      <c r="R232">
        <v>518.27200800000003</v>
      </c>
      <c r="S232" t="s">
        <v>6</v>
      </c>
      <c r="T232">
        <v>3635.5388330000001</v>
      </c>
      <c r="U232">
        <v>1414.507938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373714.66835200001</v>
      </c>
      <c r="AJ232">
        <v>108859138065.028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4059.8374119999999</v>
      </c>
      <c r="I233">
        <v>1720.4825169999999</v>
      </c>
      <c r="J233" t="s">
        <v>3</v>
      </c>
      <c r="K233">
        <v>3984.1528170000001</v>
      </c>
      <c r="L233">
        <v>1594.226797</v>
      </c>
      <c r="M233" t="s">
        <v>4</v>
      </c>
      <c r="N233">
        <v>1358.053005</v>
      </c>
      <c r="O233">
        <v>426.76471800000002</v>
      </c>
      <c r="P233" t="s">
        <v>5</v>
      </c>
      <c r="Q233">
        <v>2273.3302979999999</v>
      </c>
      <c r="R233">
        <v>596.35321299999998</v>
      </c>
      <c r="S233" t="s">
        <v>6</v>
      </c>
      <c r="T233">
        <v>3965.8470360000001</v>
      </c>
      <c r="U233">
        <v>1654.946731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377372.36147900001</v>
      </c>
      <c r="AJ233">
        <v>108514247526.31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4398.2202340000003</v>
      </c>
      <c r="I234">
        <v>1989.5034929999999</v>
      </c>
      <c r="J234" t="s">
        <v>3</v>
      </c>
      <c r="K234">
        <v>4316.1600779999999</v>
      </c>
      <c r="L234">
        <v>1840.9825800000001</v>
      </c>
      <c r="M234" t="s">
        <v>4</v>
      </c>
      <c r="N234">
        <v>1471.752344</v>
      </c>
      <c r="O234">
        <v>487.71688699999999</v>
      </c>
      <c r="P234" t="s">
        <v>5</v>
      </c>
      <c r="Q234">
        <v>2462.1129980000001</v>
      </c>
      <c r="R234">
        <v>680.60661600000003</v>
      </c>
      <c r="S234" t="s">
        <v>6</v>
      </c>
      <c r="T234">
        <v>4296.2671289999998</v>
      </c>
      <c r="U234">
        <v>1907.8498159999999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383378.401694</v>
      </c>
      <c r="AJ234">
        <v>106621918251.869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4737.0540140000003</v>
      </c>
      <c r="I235">
        <v>2300.4958459999998</v>
      </c>
      <c r="J235" t="s">
        <v>3</v>
      </c>
      <c r="K235">
        <v>4648.686436</v>
      </c>
      <c r="L235">
        <v>2127.3118129999998</v>
      </c>
      <c r="M235" t="s">
        <v>4</v>
      </c>
      <c r="N235">
        <v>1585.543811</v>
      </c>
      <c r="O235">
        <v>557.12554799999998</v>
      </c>
      <c r="P235" t="s">
        <v>5</v>
      </c>
      <c r="Q235">
        <v>2651.6103269999999</v>
      </c>
      <c r="R235">
        <v>752.35017000000005</v>
      </c>
      <c r="S235" t="s">
        <v>6</v>
      </c>
      <c r="T235">
        <v>4627.4205860000002</v>
      </c>
      <c r="U235">
        <v>2217.8274120000001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415750.852961</v>
      </c>
      <c r="AJ235">
        <v>109507247054.577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5075.8190039999999</v>
      </c>
      <c r="I236">
        <v>2558.6687940000002</v>
      </c>
      <c r="J236" t="s">
        <v>3</v>
      </c>
      <c r="K236">
        <v>4981.0358690000003</v>
      </c>
      <c r="L236">
        <v>2386.21074</v>
      </c>
      <c r="M236" t="s">
        <v>4</v>
      </c>
      <c r="N236">
        <v>1699.2874629999999</v>
      </c>
      <c r="O236">
        <v>634.64776500000005</v>
      </c>
      <c r="P236" t="s">
        <v>5</v>
      </c>
      <c r="Q236">
        <v>2840.9205080000002</v>
      </c>
      <c r="R236">
        <v>799.97785699999997</v>
      </c>
      <c r="S236" t="s">
        <v>6</v>
      </c>
      <c r="T236">
        <v>4958.3467190000001</v>
      </c>
      <c r="U236">
        <v>2506.9752560000002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415750.852961</v>
      </c>
      <c r="AJ236">
        <v>109507247054.577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5413.4868850000003</v>
      </c>
      <c r="I237">
        <v>2899.9393799999998</v>
      </c>
      <c r="J237" t="s">
        <v>3</v>
      </c>
      <c r="K237">
        <v>5312.388516</v>
      </c>
      <c r="L237">
        <v>2706.6701579999999</v>
      </c>
      <c r="M237" t="s">
        <v>4</v>
      </c>
      <c r="N237">
        <v>1812.9084989999999</v>
      </c>
      <c r="O237">
        <v>710.69312300000001</v>
      </c>
      <c r="P237" t="s">
        <v>5</v>
      </c>
      <c r="Q237">
        <v>3029.5693120000001</v>
      </c>
      <c r="R237">
        <v>895.86290899999995</v>
      </c>
      <c r="S237" t="s">
        <v>6</v>
      </c>
      <c r="T237">
        <v>5288.3176759999997</v>
      </c>
      <c r="U237">
        <v>2838.0394190000002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417174.0355</v>
      </c>
      <c r="AJ237">
        <v>109307634897.722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5752.390488</v>
      </c>
      <c r="I238">
        <v>3275.2961839999998</v>
      </c>
      <c r="J238" t="s">
        <v>3</v>
      </c>
      <c r="K238">
        <v>5645.0030269999997</v>
      </c>
      <c r="L238">
        <v>3052.9155139999998</v>
      </c>
      <c r="M238" t="s">
        <v>4</v>
      </c>
      <c r="N238">
        <v>1926.7926930000001</v>
      </c>
      <c r="O238">
        <v>792.06815099999994</v>
      </c>
      <c r="P238" t="s">
        <v>5</v>
      </c>
      <c r="Q238">
        <v>3218.920713</v>
      </c>
      <c r="R238">
        <v>988.51739999999995</v>
      </c>
      <c r="S238" t="s">
        <v>6</v>
      </c>
      <c r="T238">
        <v>5619.3140430000003</v>
      </c>
      <c r="U238">
        <v>3197.1301290000001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419035.62576199998</v>
      </c>
      <c r="AJ238">
        <v>108263559759.461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6091.3027730000003</v>
      </c>
      <c r="I239">
        <v>3542.4301660000001</v>
      </c>
      <c r="J239" t="s">
        <v>3</v>
      </c>
      <c r="K239">
        <v>5977.518779</v>
      </c>
      <c r="L239">
        <v>3296.991665</v>
      </c>
      <c r="M239" t="s">
        <v>4</v>
      </c>
      <c r="N239">
        <v>2040.9288039999999</v>
      </c>
      <c r="O239">
        <v>869.20679500000006</v>
      </c>
      <c r="P239" t="s">
        <v>5</v>
      </c>
      <c r="Q239">
        <v>3407.9917139999998</v>
      </c>
      <c r="R239">
        <v>1072.2650779999999</v>
      </c>
      <c r="S239" t="s">
        <v>6</v>
      </c>
      <c r="T239">
        <v>5950.2889359999999</v>
      </c>
      <c r="U239">
        <v>3467.9294930000001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419472.55605900002</v>
      </c>
      <c r="AJ239">
        <v>108091768868.386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6429.0864650000003</v>
      </c>
      <c r="I240">
        <v>3839.0614430000001</v>
      </c>
      <c r="J240" t="s">
        <v>3</v>
      </c>
      <c r="K240">
        <v>6309.0096780000003</v>
      </c>
      <c r="L240">
        <v>3571.1184680000001</v>
      </c>
      <c r="M240" t="s">
        <v>4</v>
      </c>
      <c r="N240">
        <v>2154.535457</v>
      </c>
      <c r="O240">
        <v>932.76710600000001</v>
      </c>
      <c r="P240" t="s">
        <v>5</v>
      </c>
      <c r="Q240">
        <v>3596.5553559999998</v>
      </c>
      <c r="R240">
        <v>1168.7048119999999</v>
      </c>
      <c r="S240" t="s">
        <v>6</v>
      </c>
      <c r="T240">
        <v>6280.3363570000001</v>
      </c>
      <c r="U240">
        <v>3772.9481559999999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419472.55605900002</v>
      </c>
      <c r="AJ240">
        <v>108091768868.386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6767.1037210000004</v>
      </c>
      <c r="I241">
        <v>4157.2780849999999</v>
      </c>
      <c r="J241" t="s">
        <v>3</v>
      </c>
      <c r="K241">
        <v>6640.7430370000002</v>
      </c>
      <c r="L241">
        <v>3868.2195109999998</v>
      </c>
      <c r="M241" t="s">
        <v>4</v>
      </c>
      <c r="N241">
        <v>2267.94481</v>
      </c>
      <c r="O241">
        <v>995.43768399999999</v>
      </c>
      <c r="P241" t="s">
        <v>5</v>
      </c>
      <c r="Q241">
        <v>3785.7406930000002</v>
      </c>
      <c r="R241">
        <v>1259.778186</v>
      </c>
      <c r="S241" t="s">
        <v>6</v>
      </c>
      <c r="T241">
        <v>6610.5878910000001</v>
      </c>
      <c r="U241">
        <v>4104.4175500000001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437721.579272</v>
      </c>
      <c r="AJ241">
        <v>109630701841.054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406.03798</v>
      </c>
      <c r="I262">
        <v>1.515579</v>
      </c>
      <c r="J262" t="s">
        <v>3</v>
      </c>
      <c r="K262">
        <v>386.80507</v>
      </c>
      <c r="L262">
        <v>1.2850969999999999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812.04181800000003</v>
      </c>
      <c r="I263">
        <v>6.0308260000000002</v>
      </c>
      <c r="J263" t="s">
        <v>3</v>
      </c>
      <c r="K263">
        <v>773.60396900000001</v>
      </c>
      <c r="L263">
        <v>5.162128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1218.0800850000001</v>
      </c>
      <c r="I264">
        <v>13.590968</v>
      </c>
      <c r="J264" t="s">
        <v>3</v>
      </c>
      <c r="K264">
        <v>1160.407649</v>
      </c>
      <c r="L264">
        <v>11.590116999999999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1624.112083</v>
      </c>
      <c r="I265">
        <v>24.176477999999999</v>
      </c>
      <c r="J265" t="s">
        <v>3</v>
      </c>
      <c r="K265">
        <v>1547.2133739999999</v>
      </c>
      <c r="L265">
        <v>20.625712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2030.1546679999999</v>
      </c>
      <c r="I266">
        <v>37.197944</v>
      </c>
      <c r="J266" t="s">
        <v>3</v>
      </c>
      <c r="K266">
        <v>1934.0458739999999</v>
      </c>
      <c r="L266">
        <v>31.646363000000001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2436.2388040000001</v>
      </c>
      <c r="I267">
        <v>52.739531999999997</v>
      </c>
      <c r="J267" t="s">
        <v>3</v>
      </c>
      <c r="K267">
        <v>2320.9008690000001</v>
      </c>
      <c r="L267">
        <v>44.865806999999997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2842.3323829999999</v>
      </c>
      <c r="I268">
        <v>71.268449000000004</v>
      </c>
      <c r="J268" t="s">
        <v>3</v>
      </c>
      <c r="K268">
        <v>2707.76332</v>
      </c>
      <c r="L268">
        <v>60.581955999999998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3248.4098880000001</v>
      </c>
      <c r="I269">
        <v>92.551918000000001</v>
      </c>
      <c r="J269" t="s">
        <v>3</v>
      </c>
      <c r="K269">
        <v>3094.6197309999998</v>
      </c>
      <c r="L269">
        <v>78.846093999999994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3654.482559</v>
      </c>
      <c r="I270">
        <v>116.68526799999999</v>
      </c>
      <c r="J270" t="s">
        <v>3</v>
      </c>
      <c r="K270">
        <v>3481.4815579999999</v>
      </c>
      <c r="L270">
        <v>99.447902999999997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4060.569888</v>
      </c>
      <c r="I271">
        <v>143.53976800000001</v>
      </c>
      <c r="J271" t="s">
        <v>3</v>
      </c>
      <c r="K271">
        <v>3868.3397709999999</v>
      </c>
      <c r="L271">
        <v>122.554221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4466.6753609999996</v>
      </c>
      <c r="I272">
        <v>173.65069299999999</v>
      </c>
      <c r="J272" t="s">
        <v>3</v>
      </c>
      <c r="K272">
        <v>4255.2075000000004</v>
      </c>
      <c r="L272">
        <v>148.16099700000001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4872.7763569999997</v>
      </c>
      <c r="I273">
        <v>206.75824600000001</v>
      </c>
      <c r="J273" t="s">
        <v>3</v>
      </c>
      <c r="K273">
        <v>4642.0710159999999</v>
      </c>
      <c r="L273">
        <v>176.245814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5278.8789749999996</v>
      </c>
      <c r="I274">
        <v>242.86626999999999</v>
      </c>
      <c r="J274" t="s">
        <v>3</v>
      </c>
      <c r="K274">
        <v>5028.9358689999999</v>
      </c>
      <c r="L274">
        <v>206.78579500000001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5684.9690039999996</v>
      </c>
      <c r="I275">
        <v>281.62620500000003</v>
      </c>
      <c r="J275" t="s">
        <v>3</v>
      </c>
      <c r="K275">
        <v>5415.7984470000001</v>
      </c>
      <c r="L275">
        <v>239.786644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6091.0662009999996</v>
      </c>
      <c r="I276">
        <v>322.615295</v>
      </c>
      <c r="J276" t="s">
        <v>3</v>
      </c>
      <c r="K276">
        <v>5802.6685939999998</v>
      </c>
      <c r="L276">
        <v>275.17350199999998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6497.2016409999997</v>
      </c>
      <c r="I277">
        <v>363.37434300000001</v>
      </c>
      <c r="J277" t="s">
        <v>3</v>
      </c>
      <c r="K277">
        <v>6189.5657810000002</v>
      </c>
      <c r="L277">
        <v>309.85164700000001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6903.337168</v>
      </c>
      <c r="I278">
        <v>406.244731</v>
      </c>
      <c r="J278" t="s">
        <v>3</v>
      </c>
      <c r="K278">
        <v>6576.4739749999999</v>
      </c>
      <c r="L278">
        <v>346.10289299999999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7309.4654099999998</v>
      </c>
      <c r="I279">
        <v>451.02155900000002</v>
      </c>
      <c r="J279" t="s">
        <v>3</v>
      </c>
      <c r="K279">
        <v>6963.3846389999999</v>
      </c>
      <c r="L279">
        <v>384.54869200000002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7715.5865139999996</v>
      </c>
      <c r="I280">
        <v>499.39136000000002</v>
      </c>
      <c r="J280" t="s">
        <v>3</v>
      </c>
      <c r="K280">
        <v>7350.2932709999995</v>
      </c>
      <c r="L280">
        <v>425.18954500000001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8121.7173929999999</v>
      </c>
      <c r="I281">
        <v>550.26755400000002</v>
      </c>
      <c r="J281" t="s">
        <v>3</v>
      </c>
      <c r="K281">
        <v>7737.2015819999997</v>
      </c>
      <c r="L281">
        <v>467.80899099999999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143.643123</v>
      </c>
      <c r="I282">
        <v>6.9129999999999999E-3</v>
      </c>
      <c r="J282" t="s">
        <v>3</v>
      </c>
      <c r="K282">
        <v>124.340189</v>
      </c>
      <c r="L282">
        <v>6.6000000000000005E-5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287.27146800000003</v>
      </c>
      <c r="I283">
        <v>2.2037000000000001E-2</v>
      </c>
      <c r="J283" t="s">
        <v>3</v>
      </c>
      <c r="K283">
        <v>248.67885200000001</v>
      </c>
      <c r="L283">
        <v>1.7899999999999999E-4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430.91434600000002</v>
      </c>
      <c r="I284">
        <v>4.2717999999999999E-2</v>
      </c>
      <c r="J284" t="s">
        <v>3</v>
      </c>
      <c r="K284">
        <v>373.01710300000002</v>
      </c>
      <c r="L284">
        <v>2.8800000000000001E-4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574.56618200000003</v>
      </c>
      <c r="I285">
        <v>6.8428000000000003E-2</v>
      </c>
      <c r="J285" t="s">
        <v>3</v>
      </c>
      <c r="K285">
        <v>497.35506700000002</v>
      </c>
      <c r="L285">
        <v>4.9600000000000002E-4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718.19660199999998</v>
      </c>
      <c r="I286">
        <v>9.0740000000000001E-2</v>
      </c>
      <c r="J286" t="s">
        <v>3</v>
      </c>
      <c r="K286">
        <v>621.69356300000004</v>
      </c>
      <c r="L286">
        <v>6.0300000000000002E-4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861.81412799999998</v>
      </c>
      <c r="I287">
        <v>0.121549</v>
      </c>
      <c r="J287" t="s">
        <v>3</v>
      </c>
      <c r="K287">
        <v>746.03061400000001</v>
      </c>
      <c r="L287">
        <v>7.3300000000000004E-4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1005.4512539999999</v>
      </c>
      <c r="I288">
        <v>0.13899</v>
      </c>
      <c r="J288" t="s">
        <v>3</v>
      </c>
      <c r="K288">
        <v>870.36586399999999</v>
      </c>
      <c r="L288">
        <v>7.8299999999999995E-4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1149.0985889999999</v>
      </c>
      <c r="I289">
        <v>0.16809399999999999</v>
      </c>
      <c r="J289" t="s">
        <v>3</v>
      </c>
      <c r="K289">
        <v>994.70133799999996</v>
      </c>
      <c r="L289">
        <v>8.6399999999999997E-4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1292.7356669999999</v>
      </c>
      <c r="I290">
        <v>0.23025499999999999</v>
      </c>
      <c r="J290" t="s">
        <v>3</v>
      </c>
      <c r="K290">
        <v>1119.041262</v>
      </c>
      <c r="L290">
        <v>9.8700000000000003E-4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1436.3598440000001</v>
      </c>
      <c r="I291">
        <v>0.25172899999999998</v>
      </c>
      <c r="J291" t="s">
        <v>3</v>
      </c>
      <c r="K291">
        <v>1243.377688</v>
      </c>
      <c r="L291">
        <v>1.25E-3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1579.988975</v>
      </c>
      <c r="I292">
        <v>0.27470499999999998</v>
      </c>
      <c r="J292" t="s">
        <v>3</v>
      </c>
      <c r="K292">
        <v>1367.7167919999999</v>
      </c>
      <c r="L292">
        <v>1.5100000000000001E-3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1723.614536</v>
      </c>
      <c r="I293">
        <v>0.28691699999999998</v>
      </c>
      <c r="J293" t="s">
        <v>3</v>
      </c>
      <c r="K293">
        <v>1492.0545529999999</v>
      </c>
      <c r="L293">
        <v>1.7459999999999999E-3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1867.2786840000001</v>
      </c>
      <c r="I294">
        <v>0.34875699999999998</v>
      </c>
      <c r="J294" t="s">
        <v>3</v>
      </c>
      <c r="K294">
        <v>1616.3923460000001</v>
      </c>
      <c r="L294">
        <v>2.1210000000000001E-3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2010.912043</v>
      </c>
      <c r="I295">
        <v>0.40299000000000001</v>
      </c>
      <c r="J295" t="s">
        <v>3</v>
      </c>
      <c r="K295">
        <v>1740.7313569999999</v>
      </c>
      <c r="L295">
        <v>2.483E-3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2154.5532710000002</v>
      </c>
      <c r="I296">
        <v>0.46509499999999998</v>
      </c>
      <c r="J296" t="s">
        <v>3</v>
      </c>
      <c r="K296">
        <v>1865.069146</v>
      </c>
      <c r="L296">
        <v>2.562E-3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2298.1794340000001</v>
      </c>
      <c r="I297">
        <v>0.51444500000000004</v>
      </c>
      <c r="J297" t="s">
        <v>3</v>
      </c>
      <c r="K297">
        <v>1989.4075290000001</v>
      </c>
      <c r="L297">
        <v>3.0170000000000002E-3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2441.8255469999999</v>
      </c>
      <c r="I298">
        <v>0.592947</v>
      </c>
      <c r="J298" t="s">
        <v>3</v>
      </c>
      <c r="K298">
        <v>2113.7473879999998</v>
      </c>
      <c r="L298">
        <v>3.4550000000000002E-3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2585.4692140000002</v>
      </c>
      <c r="I299">
        <v>0.66602799999999995</v>
      </c>
      <c r="J299" t="s">
        <v>3</v>
      </c>
      <c r="K299">
        <v>2238.0869729999999</v>
      </c>
      <c r="L299">
        <v>3.6930000000000001E-3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2729.0974270000002</v>
      </c>
      <c r="I300">
        <v>0.72150000000000003</v>
      </c>
      <c r="J300" t="s">
        <v>3</v>
      </c>
      <c r="K300">
        <v>2362.425264</v>
      </c>
      <c r="L300">
        <v>4.0810000000000004E-3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2872.7281640000001</v>
      </c>
      <c r="I301">
        <v>0.81032999999999999</v>
      </c>
      <c r="J301" t="s">
        <v>3</v>
      </c>
      <c r="K301">
        <v>2486.7663819999998</v>
      </c>
      <c r="L301">
        <v>4.2560000000000002E-3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100.64469099999999</v>
      </c>
      <c r="I302">
        <v>2.2800999999999998E-2</v>
      </c>
      <c r="J302" t="s">
        <v>3</v>
      </c>
      <c r="K302">
        <v>78.301908999999995</v>
      </c>
      <c r="L302">
        <v>6.2950000000000002E-3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201.704283</v>
      </c>
      <c r="I303">
        <v>8.3132999999999999E-2</v>
      </c>
      <c r="J303" t="s">
        <v>3</v>
      </c>
      <c r="K303">
        <v>156.60815500000001</v>
      </c>
      <c r="L303">
        <v>2.4566999999999999E-2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302.77597700000001</v>
      </c>
      <c r="I304">
        <v>0.15470600000000001</v>
      </c>
      <c r="J304" t="s">
        <v>3</v>
      </c>
      <c r="K304">
        <v>234.91761600000001</v>
      </c>
      <c r="L304">
        <v>5.5717999999999997E-2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403.89384000000001</v>
      </c>
      <c r="I305">
        <v>0.24112500000000001</v>
      </c>
      <c r="J305" t="s">
        <v>3</v>
      </c>
      <c r="K305">
        <v>313.22858500000001</v>
      </c>
      <c r="L305">
        <v>9.8697999999999994E-2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505.02072800000002</v>
      </c>
      <c r="I306">
        <v>0.37201699999999999</v>
      </c>
      <c r="J306" t="s">
        <v>3</v>
      </c>
      <c r="K306">
        <v>391.53753899999998</v>
      </c>
      <c r="L306">
        <v>0.154804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606.20359699999995</v>
      </c>
      <c r="I307">
        <v>0.55198499999999995</v>
      </c>
      <c r="J307" t="s">
        <v>3</v>
      </c>
      <c r="K307">
        <v>469.85181899999998</v>
      </c>
      <c r="L307">
        <v>0.22149199999999999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707.39765399999999</v>
      </c>
      <c r="I308">
        <v>0.80957299999999999</v>
      </c>
      <c r="J308" t="s">
        <v>3</v>
      </c>
      <c r="K308">
        <v>548.16625399999998</v>
      </c>
      <c r="L308">
        <v>0.301817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808.63452099999995</v>
      </c>
      <c r="I309">
        <v>1.0216970000000001</v>
      </c>
      <c r="J309" t="s">
        <v>3</v>
      </c>
      <c r="K309">
        <v>626.48174600000004</v>
      </c>
      <c r="L309">
        <v>0.39623199999999997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909.85707000000002</v>
      </c>
      <c r="I310">
        <v>1.2865839999999999</v>
      </c>
      <c r="J310" t="s">
        <v>3</v>
      </c>
      <c r="K310">
        <v>704.80201</v>
      </c>
      <c r="L310">
        <v>0.50247699999999995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1011.090944</v>
      </c>
      <c r="I311">
        <v>1.5908059999999999</v>
      </c>
      <c r="J311" t="s">
        <v>3</v>
      </c>
      <c r="K311">
        <v>783.11953400000004</v>
      </c>
      <c r="L311">
        <v>0.61691799999999997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1112.3171339999999</v>
      </c>
      <c r="I312">
        <v>1.955276</v>
      </c>
      <c r="J312" t="s">
        <v>3</v>
      </c>
      <c r="K312">
        <v>861.43962199999999</v>
      </c>
      <c r="L312">
        <v>0.74411799999999995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1213.57115</v>
      </c>
      <c r="I313">
        <v>2.3821020000000002</v>
      </c>
      <c r="J313" t="s">
        <v>3</v>
      </c>
      <c r="K313">
        <v>939.762518</v>
      </c>
      <c r="L313">
        <v>0.87973999999999997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1314.82863</v>
      </c>
      <c r="I314">
        <v>2.7294149999999999</v>
      </c>
      <c r="J314" t="s">
        <v>3</v>
      </c>
      <c r="K314">
        <v>1018.08171</v>
      </c>
      <c r="L314">
        <v>1.03766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1416.111523</v>
      </c>
      <c r="I315">
        <v>3.0277810000000001</v>
      </c>
      <c r="J315" t="s">
        <v>3</v>
      </c>
      <c r="K315">
        <v>1096.4043799999999</v>
      </c>
      <c r="L315">
        <v>1.209487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1517.349917</v>
      </c>
      <c r="I316">
        <v>3.5450560000000002</v>
      </c>
      <c r="J316" t="s">
        <v>3</v>
      </c>
      <c r="K316">
        <v>1174.7291849999999</v>
      </c>
      <c r="L316">
        <v>1.394134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1618.6575150000001</v>
      </c>
      <c r="I317">
        <v>4.0097649999999998</v>
      </c>
      <c r="J317" t="s">
        <v>3</v>
      </c>
      <c r="K317">
        <v>1253.0566140000001</v>
      </c>
      <c r="L317">
        <v>1.584716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1719.9521339999999</v>
      </c>
      <c r="I318">
        <v>4.6075220000000003</v>
      </c>
      <c r="J318" t="s">
        <v>3</v>
      </c>
      <c r="K318">
        <v>1331.383225</v>
      </c>
      <c r="L318">
        <v>1.774694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1821.2428689999999</v>
      </c>
      <c r="I319">
        <v>5.3138759999999996</v>
      </c>
      <c r="J319" t="s">
        <v>3</v>
      </c>
      <c r="K319">
        <v>1409.7093580000001</v>
      </c>
      <c r="L319">
        <v>1.99237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1922.5453910000001</v>
      </c>
      <c r="I320">
        <v>5.910069</v>
      </c>
      <c r="J320" t="s">
        <v>3</v>
      </c>
      <c r="K320">
        <v>1488.038665</v>
      </c>
      <c r="L320">
        <v>2.2353499999999999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2023.876802</v>
      </c>
      <c r="I321">
        <v>6.448251</v>
      </c>
      <c r="J321" t="s">
        <v>3</v>
      </c>
      <c r="K321">
        <v>1566.3675949999999</v>
      </c>
      <c r="L321">
        <v>2.48468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83.660193000000007</v>
      </c>
      <c r="I322">
        <v>2.0707E-2</v>
      </c>
      <c r="J322" t="s">
        <v>3</v>
      </c>
      <c r="K322">
        <v>61.504198000000002</v>
      </c>
      <c r="L322">
        <v>3.4E-5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167.78743800000001</v>
      </c>
      <c r="I323">
        <v>6.1574999999999998E-2</v>
      </c>
      <c r="J323" t="s">
        <v>3</v>
      </c>
      <c r="K323">
        <v>123.03745000000001</v>
      </c>
      <c r="L323">
        <v>8.0000000000000007E-5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251.97733199999999</v>
      </c>
      <c r="I324">
        <v>0.115963</v>
      </c>
      <c r="J324" t="s">
        <v>3</v>
      </c>
      <c r="K324">
        <v>184.571427</v>
      </c>
      <c r="L324">
        <v>1.2400000000000001E-4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336.19474500000001</v>
      </c>
      <c r="I325">
        <v>0.16275899999999999</v>
      </c>
      <c r="J325" t="s">
        <v>3</v>
      </c>
      <c r="K325">
        <v>246.109632</v>
      </c>
      <c r="L325">
        <v>1.83E-4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420.44639699999999</v>
      </c>
      <c r="I326">
        <v>0.23063900000000001</v>
      </c>
      <c r="J326" t="s">
        <v>3</v>
      </c>
      <c r="K326">
        <v>307.65092199999998</v>
      </c>
      <c r="L326">
        <v>2.4399999999999999E-4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504.72530799999998</v>
      </c>
      <c r="I327">
        <v>0.343412</v>
      </c>
      <c r="J327" t="s">
        <v>3</v>
      </c>
      <c r="K327">
        <v>369.18548299999998</v>
      </c>
      <c r="L327">
        <v>2.7300000000000002E-4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589.00440900000001</v>
      </c>
      <c r="I328">
        <v>0.44462800000000002</v>
      </c>
      <c r="J328" t="s">
        <v>3</v>
      </c>
      <c r="K328">
        <v>430.71813600000002</v>
      </c>
      <c r="L328">
        <v>3.1799999999999998E-4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673.297505</v>
      </c>
      <c r="I329">
        <v>0.57327099999999998</v>
      </c>
      <c r="J329" t="s">
        <v>3</v>
      </c>
      <c r="K329">
        <v>492.25675799999999</v>
      </c>
      <c r="L329">
        <v>3.68E-4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757.59469999999999</v>
      </c>
      <c r="I330">
        <v>0.682647</v>
      </c>
      <c r="J330" t="s">
        <v>3</v>
      </c>
      <c r="K330">
        <v>553.79853800000001</v>
      </c>
      <c r="L330">
        <v>4.5600000000000003E-4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841.90125399999999</v>
      </c>
      <c r="I331">
        <v>0.85255700000000001</v>
      </c>
      <c r="J331" t="s">
        <v>3</v>
      </c>
      <c r="K331">
        <v>615.333979</v>
      </c>
      <c r="L331">
        <v>4.95E-4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926.232394</v>
      </c>
      <c r="I332">
        <v>1.0551429999999999</v>
      </c>
      <c r="J332" t="s">
        <v>3</v>
      </c>
      <c r="K332">
        <v>676.86823700000002</v>
      </c>
      <c r="L332">
        <v>5.0299999999999997E-4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1010.565597</v>
      </c>
      <c r="I333">
        <v>1.214871</v>
      </c>
      <c r="J333" t="s">
        <v>3</v>
      </c>
      <c r="K333">
        <v>738.40827100000001</v>
      </c>
      <c r="L333">
        <v>5.6700000000000001E-4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1094.919617</v>
      </c>
      <c r="I334">
        <v>1.37216</v>
      </c>
      <c r="J334" t="s">
        <v>3</v>
      </c>
      <c r="K334">
        <v>799.95154100000002</v>
      </c>
      <c r="L334">
        <v>5.31E-4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1179.2725</v>
      </c>
      <c r="I335">
        <v>1.6379760000000001</v>
      </c>
      <c r="J335" t="s">
        <v>3</v>
      </c>
      <c r="K335">
        <v>861.48678800000005</v>
      </c>
      <c r="L335">
        <v>5.6099999999999998E-4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1263.636943</v>
      </c>
      <c r="I336">
        <v>1.8812679999999999</v>
      </c>
      <c r="J336" t="s">
        <v>3</v>
      </c>
      <c r="K336">
        <v>923.02209000000005</v>
      </c>
      <c r="L336">
        <v>5.9199999999999997E-4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1348.0095650000001</v>
      </c>
      <c r="I337">
        <v>2.118849</v>
      </c>
      <c r="J337" t="s">
        <v>3</v>
      </c>
      <c r="K337">
        <v>984.56137200000001</v>
      </c>
      <c r="L337">
        <v>6.8599999999999998E-4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1432.394421</v>
      </c>
      <c r="I338">
        <v>2.3685689999999999</v>
      </c>
      <c r="J338" t="s">
        <v>3</v>
      </c>
      <c r="K338">
        <v>1046.1023540000001</v>
      </c>
      <c r="L338">
        <v>7.9000000000000001E-4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1516.7891990000001</v>
      </c>
      <c r="I339">
        <v>2.6511040000000001</v>
      </c>
      <c r="J339" t="s">
        <v>3</v>
      </c>
      <c r="K339">
        <v>1107.637244</v>
      </c>
      <c r="L339">
        <v>9.0399999999999996E-4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1601.175696</v>
      </c>
      <c r="I340">
        <v>2.9081429999999999</v>
      </c>
      <c r="J340" t="s">
        <v>3</v>
      </c>
      <c r="K340">
        <v>1169.171206</v>
      </c>
      <c r="L340">
        <v>9.4700000000000003E-4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1685.5538570000001</v>
      </c>
      <c r="I341">
        <v>3.195878</v>
      </c>
      <c r="J341" t="s">
        <v>3</v>
      </c>
      <c r="K341">
        <v>1230.709912</v>
      </c>
      <c r="L341">
        <v>1.114E-3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98.729979999999998</v>
      </c>
      <c r="I342">
        <v>1.6306999999999999E-2</v>
      </c>
      <c r="J342" t="s">
        <v>3</v>
      </c>
      <c r="K342">
        <v>76.407059000000004</v>
      </c>
      <c r="L342">
        <v>1.37E-4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197.73721800000001</v>
      </c>
      <c r="I343">
        <v>3.7026999999999997E-2</v>
      </c>
      <c r="J343" t="s">
        <v>3</v>
      </c>
      <c r="K343">
        <v>152.75453200000001</v>
      </c>
      <c r="L343">
        <v>3.6699999999999998E-4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296.85284799999999</v>
      </c>
      <c r="I344">
        <v>6.1515E-2</v>
      </c>
      <c r="J344" t="s">
        <v>3</v>
      </c>
      <c r="K344">
        <v>229.10402500000001</v>
      </c>
      <c r="L344">
        <v>6.7299999999999999E-4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395.98052100000001</v>
      </c>
      <c r="I345">
        <v>8.3273E-2</v>
      </c>
      <c r="J345" t="s">
        <v>3</v>
      </c>
      <c r="K345">
        <v>305.45660199999998</v>
      </c>
      <c r="L345">
        <v>8.8599999999999996E-4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495.17404199999999</v>
      </c>
      <c r="I346">
        <v>9.8155000000000006E-2</v>
      </c>
      <c r="J346" t="s">
        <v>3</v>
      </c>
      <c r="K346">
        <v>381.81383599999998</v>
      </c>
      <c r="L346">
        <v>1.1850000000000001E-3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594.35875999999996</v>
      </c>
      <c r="I347">
        <v>0.127556</v>
      </c>
      <c r="J347" t="s">
        <v>3</v>
      </c>
      <c r="K347">
        <v>458.17332900000002</v>
      </c>
      <c r="L347">
        <v>1.57E-3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693.56549800000005</v>
      </c>
      <c r="I348">
        <v>0.16536300000000001</v>
      </c>
      <c r="J348" t="s">
        <v>3</v>
      </c>
      <c r="K348">
        <v>534.53288299999997</v>
      </c>
      <c r="L348">
        <v>1.872E-3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792.77084400000001</v>
      </c>
      <c r="I349">
        <v>0.20783799999999999</v>
      </c>
      <c r="J349" t="s">
        <v>3</v>
      </c>
      <c r="K349">
        <v>610.89676799999995</v>
      </c>
      <c r="L349">
        <v>2.0939999999999999E-3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892.02856199999997</v>
      </c>
      <c r="I350">
        <v>0.26479999999999998</v>
      </c>
      <c r="J350" t="s">
        <v>3</v>
      </c>
      <c r="K350">
        <v>687.26403600000003</v>
      </c>
      <c r="L350">
        <v>2.6329999999999999E-3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991.28137000000004</v>
      </c>
      <c r="I351">
        <v>0.330903</v>
      </c>
      <c r="J351" t="s">
        <v>3</v>
      </c>
      <c r="K351">
        <v>763.63554799999997</v>
      </c>
      <c r="L351">
        <v>3.039E-3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1090.564924</v>
      </c>
      <c r="I352">
        <v>0.34278500000000001</v>
      </c>
      <c r="J352" t="s">
        <v>3</v>
      </c>
      <c r="K352">
        <v>840.00913200000002</v>
      </c>
      <c r="L352">
        <v>3.258E-3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1189.8573510000001</v>
      </c>
      <c r="I353">
        <v>0.43715399999999999</v>
      </c>
      <c r="J353" t="s">
        <v>3</v>
      </c>
      <c r="K353">
        <v>916.383062</v>
      </c>
      <c r="L353">
        <v>3.6640000000000002E-3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1289.1406099999999</v>
      </c>
      <c r="I354">
        <v>0.51050200000000001</v>
      </c>
      <c r="J354" t="s">
        <v>3</v>
      </c>
      <c r="K354">
        <v>992.76027499999998</v>
      </c>
      <c r="L354">
        <v>4.4669999999999996E-3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1388.443086</v>
      </c>
      <c r="I355">
        <v>0.60215300000000005</v>
      </c>
      <c r="J355" t="s">
        <v>3</v>
      </c>
      <c r="K355">
        <v>1069.1384129999999</v>
      </c>
      <c r="L355">
        <v>5.2890000000000003E-3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1487.7606929999999</v>
      </c>
      <c r="I356">
        <v>0.64160399999999995</v>
      </c>
      <c r="J356" t="s">
        <v>3</v>
      </c>
      <c r="K356">
        <v>1145.5204879999999</v>
      </c>
      <c r="L356">
        <v>5.5960000000000003E-3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1587.0980440000001</v>
      </c>
      <c r="I357">
        <v>0.66680499999999998</v>
      </c>
      <c r="J357" t="s">
        <v>3</v>
      </c>
      <c r="K357">
        <v>1221.902542</v>
      </c>
      <c r="L357">
        <v>6.0639999999999999E-3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1686.4286890000001</v>
      </c>
      <c r="I358">
        <v>0.701013</v>
      </c>
      <c r="J358" t="s">
        <v>3</v>
      </c>
      <c r="K358">
        <v>1298.2869900000001</v>
      </c>
      <c r="L358">
        <v>6.8320000000000004E-3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1785.729924</v>
      </c>
      <c r="I359">
        <v>0.76427299999999998</v>
      </c>
      <c r="J359" t="s">
        <v>3</v>
      </c>
      <c r="K359">
        <v>1374.6733079999999</v>
      </c>
      <c r="L359">
        <v>7.4739999999999997E-3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1885.0687230000001</v>
      </c>
      <c r="I360">
        <v>0.92029899999999998</v>
      </c>
      <c r="J360" t="s">
        <v>3</v>
      </c>
      <c r="K360">
        <v>1451.059062</v>
      </c>
      <c r="L360">
        <v>8.0909999999999992E-3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1984.4098120000001</v>
      </c>
      <c r="I361">
        <v>1.017474</v>
      </c>
      <c r="J361" t="s">
        <v>3</v>
      </c>
      <c r="K361">
        <v>1527.449001</v>
      </c>
      <c r="L361">
        <v>8.9180000000000006E-3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99.627511999999996</v>
      </c>
      <c r="I362">
        <v>0.16492399999999999</v>
      </c>
      <c r="J362" t="s">
        <v>3</v>
      </c>
      <c r="K362">
        <v>77.451705000000004</v>
      </c>
      <c r="L362">
        <v>7.0197999999999997E-2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199.627026</v>
      </c>
      <c r="I363">
        <v>0.63320299999999996</v>
      </c>
      <c r="J363" t="s">
        <v>3</v>
      </c>
      <c r="K363">
        <v>154.88663099999999</v>
      </c>
      <c r="L363">
        <v>0.27817999999999998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299.68271399999998</v>
      </c>
      <c r="I364">
        <v>1.454637</v>
      </c>
      <c r="J364" t="s">
        <v>3</v>
      </c>
      <c r="K364">
        <v>232.32342399999999</v>
      </c>
      <c r="L364">
        <v>0.62785599999999997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399.80879800000002</v>
      </c>
      <c r="I365">
        <v>2.629149</v>
      </c>
      <c r="J365" t="s">
        <v>3</v>
      </c>
      <c r="K365">
        <v>309.76456300000001</v>
      </c>
      <c r="L365">
        <v>1.118973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499.91581200000002</v>
      </c>
      <c r="I366">
        <v>4.1014809999999997</v>
      </c>
      <c r="J366" t="s">
        <v>3</v>
      </c>
      <c r="K366">
        <v>387.20996500000001</v>
      </c>
      <c r="L366">
        <v>1.7505660000000001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600.06623500000001</v>
      </c>
      <c r="I367">
        <v>5.9399540000000002</v>
      </c>
      <c r="J367" t="s">
        <v>3</v>
      </c>
      <c r="K367">
        <v>464.65885800000001</v>
      </c>
      <c r="L367">
        <v>2.5235080000000001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700.24870999999996</v>
      </c>
      <c r="I368">
        <v>8.0214630000000007</v>
      </c>
      <c r="J368" t="s">
        <v>3</v>
      </c>
      <c r="K368">
        <v>542.10831399999995</v>
      </c>
      <c r="L368">
        <v>3.4256869999999999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800.43451500000003</v>
      </c>
      <c r="I369">
        <v>10.359591</v>
      </c>
      <c r="J369" t="s">
        <v>3</v>
      </c>
      <c r="K369">
        <v>619.56218899999999</v>
      </c>
      <c r="L369">
        <v>4.469703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900.62520300000006</v>
      </c>
      <c r="I370">
        <v>13.07269</v>
      </c>
      <c r="J370" t="s">
        <v>3</v>
      </c>
      <c r="K370">
        <v>697.02025500000002</v>
      </c>
      <c r="L370">
        <v>5.655913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1000.810355</v>
      </c>
      <c r="I371">
        <v>15.872576</v>
      </c>
      <c r="J371" t="s">
        <v>3</v>
      </c>
      <c r="K371">
        <v>774.47910000000002</v>
      </c>
      <c r="L371">
        <v>6.9828429999999999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1101.0208399999999</v>
      </c>
      <c r="I372">
        <v>19.125544999999999</v>
      </c>
      <c r="J372" t="s">
        <v>3</v>
      </c>
      <c r="K372">
        <v>851.93852500000003</v>
      </c>
      <c r="L372">
        <v>8.4363069999999993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1201.2370430000001</v>
      </c>
      <c r="I373">
        <v>22.614250999999999</v>
      </c>
      <c r="J373" t="s">
        <v>3</v>
      </c>
      <c r="K373">
        <v>929.39938600000005</v>
      </c>
      <c r="L373">
        <v>10.039269000000001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1301.4594649999999</v>
      </c>
      <c r="I374">
        <v>26.490697000000001</v>
      </c>
      <c r="J374" t="s">
        <v>3</v>
      </c>
      <c r="K374">
        <v>1006.861854</v>
      </c>
      <c r="L374">
        <v>11.778088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1401.706553</v>
      </c>
      <c r="I375">
        <v>30.605664000000001</v>
      </c>
      <c r="J375" t="s">
        <v>3</v>
      </c>
      <c r="K375">
        <v>1084.329524</v>
      </c>
      <c r="L375">
        <v>13.650993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1501.9351509999999</v>
      </c>
      <c r="I376">
        <v>35.294683999999997</v>
      </c>
      <c r="J376" t="s">
        <v>3</v>
      </c>
      <c r="K376">
        <v>1161.7962010000001</v>
      </c>
      <c r="L376">
        <v>15.665289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1602.172732</v>
      </c>
      <c r="I377">
        <v>40.510328999999999</v>
      </c>
      <c r="J377" t="s">
        <v>3</v>
      </c>
      <c r="K377">
        <v>1239.2683939999999</v>
      </c>
      <c r="L377">
        <v>17.820808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1702.4339500000001</v>
      </c>
      <c r="I378">
        <v>45.622230000000002</v>
      </c>
      <c r="J378" t="s">
        <v>3</v>
      </c>
      <c r="K378">
        <v>1316.740217</v>
      </c>
      <c r="L378">
        <v>20.096564000000001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1802.6973800000001</v>
      </c>
      <c r="I379">
        <v>50.791099000000003</v>
      </c>
      <c r="J379" t="s">
        <v>3</v>
      </c>
      <c r="K379">
        <v>1394.212734</v>
      </c>
      <c r="L379">
        <v>22.522541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1902.965383</v>
      </c>
      <c r="I380">
        <v>56.201214</v>
      </c>
      <c r="J380" t="s">
        <v>3</v>
      </c>
      <c r="K380">
        <v>1471.6865479999999</v>
      </c>
      <c r="L380">
        <v>25.109843000000001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2003.228374</v>
      </c>
      <c r="I381">
        <v>61.665073999999997</v>
      </c>
      <c r="J381" t="s">
        <v>3</v>
      </c>
      <c r="K381">
        <v>1549.1501510000001</v>
      </c>
      <c r="L381">
        <v>27.756658000000002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206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206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206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206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206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206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206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206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206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206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206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206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206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206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206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206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206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206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206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206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193.27707599999999</v>
      </c>
      <c r="I442">
        <v>4.8635869999999999</v>
      </c>
      <c r="J442" t="s">
        <v>3</v>
      </c>
      <c r="K442">
        <v>192.98496399999999</v>
      </c>
      <c r="L442">
        <v>4.8291919999999999</v>
      </c>
      <c r="M442" t="s">
        <v>4</v>
      </c>
      <c r="N442">
        <v>13.308362000000001</v>
      </c>
      <c r="O442">
        <v>7.2826000000000002E-2</v>
      </c>
      <c r="P442" t="s">
        <v>5</v>
      </c>
      <c r="Q442">
        <v>25.883317999999999</v>
      </c>
      <c r="R442">
        <v>0.14780299999999999</v>
      </c>
      <c r="S442" t="s">
        <v>6</v>
      </c>
      <c r="T442">
        <v>10.330746</v>
      </c>
      <c r="U442">
        <v>1.5063999999999999E-2</v>
      </c>
      <c r="V442" t="s">
        <v>7</v>
      </c>
      <c r="W442">
        <v>6.3016560000000004</v>
      </c>
      <c r="X442">
        <v>2.7224000000000002E-2</v>
      </c>
      <c r="Y442" t="s">
        <v>8</v>
      </c>
      <c r="Z442">
        <v>7.8808819999999997</v>
      </c>
      <c r="AA442">
        <v>3.3800999999999998E-2</v>
      </c>
      <c r="AB442" t="s">
        <v>9</v>
      </c>
      <c r="AC442">
        <v>152.871028</v>
      </c>
      <c r="AD442">
        <v>3.2593030000000001</v>
      </c>
      <c r="AE442" t="s">
        <v>10</v>
      </c>
      <c r="AF442">
        <v>0</v>
      </c>
      <c r="AG442">
        <v>0</v>
      </c>
      <c r="AH442" t="s">
        <v>11</v>
      </c>
      <c r="AI442">
        <v>178755.76936800001</v>
      </c>
      <c r="AJ442">
        <v>139033481747.146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386.25370800000002</v>
      </c>
      <c r="I443">
        <v>13.337325</v>
      </c>
      <c r="J443" t="s">
        <v>3</v>
      </c>
      <c r="K443">
        <v>385.67158799999999</v>
      </c>
      <c r="L443">
        <v>13.253868000000001</v>
      </c>
      <c r="M443" t="s">
        <v>4</v>
      </c>
      <c r="N443">
        <v>26.770921999999999</v>
      </c>
      <c r="O443">
        <v>0.211728</v>
      </c>
      <c r="P443" t="s">
        <v>5</v>
      </c>
      <c r="Q443">
        <v>51.623386000000004</v>
      </c>
      <c r="R443">
        <v>0.387957</v>
      </c>
      <c r="S443" t="s">
        <v>6</v>
      </c>
      <c r="T443">
        <v>20.631451999999999</v>
      </c>
      <c r="U443">
        <v>4.7951000000000001E-2</v>
      </c>
      <c r="V443" t="s">
        <v>7</v>
      </c>
      <c r="W443">
        <v>12.564232000000001</v>
      </c>
      <c r="X443">
        <v>4.8869000000000003E-2</v>
      </c>
      <c r="Y443" t="s">
        <v>8</v>
      </c>
      <c r="Z443">
        <v>15.680002</v>
      </c>
      <c r="AA443">
        <v>8.5237999999999994E-2</v>
      </c>
      <c r="AB443" t="s">
        <v>9</v>
      </c>
      <c r="AC443">
        <v>305.42418199999997</v>
      </c>
      <c r="AD443">
        <v>8.2932570000000005</v>
      </c>
      <c r="AE443" t="s">
        <v>10</v>
      </c>
      <c r="AF443">
        <v>0</v>
      </c>
      <c r="AG443">
        <v>0</v>
      </c>
      <c r="AH443" t="s">
        <v>11</v>
      </c>
      <c r="AI443">
        <v>213784.61196000001</v>
      </c>
      <c r="AJ443">
        <v>141101076531.52899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579.46824400000003</v>
      </c>
      <c r="I444">
        <v>21.722761999999999</v>
      </c>
      <c r="J444" t="s">
        <v>3</v>
      </c>
      <c r="K444">
        <v>578.59586999999999</v>
      </c>
      <c r="L444">
        <v>21.608022999999999</v>
      </c>
      <c r="M444" t="s">
        <v>4</v>
      </c>
      <c r="N444">
        <v>40.207630000000002</v>
      </c>
      <c r="O444">
        <v>0.34983599999999998</v>
      </c>
      <c r="P444" t="s">
        <v>5</v>
      </c>
      <c r="Q444">
        <v>77.383105999999998</v>
      </c>
      <c r="R444">
        <v>0.704148</v>
      </c>
      <c r="S444" t="s">
        <v>6</v>
      </c>
      <c r="T444">
        <v>30.923572</v>
      </c>
      <c r="U444">
        <v>6.8750000000000006E-2</v>
      </c>
      <c r="V444" t="s">
        <v>7</v>
      </c>
      <c r="W444">
        <v>18.850178</v>
      </c>
      <c r="X444">
        <v>0.103634</v>
      </c>
      <c r="Y444" t="s">
        <v>8</v>
      </c>
      <c r="Z444">
        <v>23.493480000000002</v>
      </c>
      <c r="AA444">
        <v>0.139046</v>
      </c>
      <c r="AB444" t="s">
        <v>9</v>
      </c>
      <c r="AC444">
        <v>458.23237399999999</v>
      </c>
      <c r="AD444">
        <v>14.303796</v>
      </c>
      <c r="AE444" t="s">
        <v>10</v>
      </c>
      <c r="AF444">
        <v>0</v>
      </c>
      <c r="AG444">
        <v>0</v>
      </c>
      <c r="AH444" t="s">
        <v>11</v>
      </c>
      <c r="AI444">
        <v>309375.53873199999</v>
      </c>
      <c r="AJ444">
        <v>279240555931.34601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772.31367999999998</v>
      </c>
      <c r="I445">
        <v>27.044160000000002</v>
      </c>
      <c r="J445" t="s">
        <v>3</v>
      </c>
      <c r="K445">
        <v>771.15058799999997</v>
      </c>
      <c r="L445">
        <v>26.879926000000001</v>
      </c>
      <c r="M445" t="s">
        <v>4</v>
      </c>
      <c r="N445">
        <v>53.645240000000001</v>
      </c>
      <c r="O445">
        <v>0.54438500000000001</v>
      </c>
      <c r="P445" t="s">
        <v>5</v>
      </c>
      <c r="Q445">
        <v>103.126434</v>
      </c>
      <c r="R445">
        <v>0.87851699999999999</v>
      </c>
      <c r="S445" t="s">
        <v>6</v>
      </c>
      <c r="T445">
        <v>41.218271999999999</v>
      </c>
      <c r="U445">
        <v>8.992E-2</v>
      </c>
      <c r="V445" t="s">
        <v>7</v>
      </c>
      <c r="W445">
        <v>25.111742</v>
      </c>
      <c r="X445">
        <v>0.13849600000000001</v>
      </c>
      <c r="Y445" t="s">
        <v>8</v>
      </c>
      <c r="Z445">
        <v>31.305213999999999</v>
      </c>
      <c r="AA445">
        <v>0.18157300000000001</v>
      </c>
      <c r="AB445" t="s">
        <v>9</v>
      </c>
      <c r="AC445">
        <v>610.68683199999998</v>
      </c>
      <c r="AD445">
        <v>17.316379999999999</v>
      </c>
      <c r="AE445" t="s">
        <v>10</v>
      </c>
      <c r="AF445">
        <v>0</v>
      </c>
      <c r="AG445">
        <v>0</v>
      </c>
      <c r="AH445" t="s">
        <v>11</v>
      </c>
      <c r="AI445">
        <v>326729.96348899999</v>
      </c>
      <c r="AJ445">
        <v>276487178234.55298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965.35716000000002</v>
      </c>
      <c r="I446">
        <v>41.958136000000003</v>
      </c>
      <c r="J446" t="s">
        <v>3</v>
      </c>
      <c r="K446">
        <v>963.90413799999999</v>
      </c>
      <c r="L446">
        <v>41.700633000000003</v>
      </c>
      <c r="M446" t="s">
        <v>4</v>
      </c>
      <c r="N446">
        <v>67.155755999999997</v>
      </c>
      <c r="O446">
        <v>0.96519900000000003</v>
      </c>
      <c r="P446" t="s">
        <v>5</v>
      </c>
      <c r="Q446">
        <v>128.94126600000001</v>
      </c>
      <c r="R446">
        <v>1.9492849999999999</v>
      </c>
      <c r="S446" t="s">
        <v>6</v>
      </c>
      <c r="T446">
        <v>51.553353999999999</v>
      </c>
      <c r="U446">
        <v>0.20110500000000001</v>
      </c>
      <c r="V446" t="s">
        <v>7</v>
      </c>
      <c r="W446">
        <v>31.400648</v>
      </c>
      <c r="X446">
        <v>0.30293199999999998</v>
      </c>
      <c r="Y446" t="s">
        <v>8</v>
      </c>
      <c r="Z446">
        <v>39.123528</v>
      </c>
      <c r="AA446">
        <v>0.31304199999999999</v>
      </c>
      <c r="AB446" t="s">
        <v>9</v>
      </c>
      <c r="AC446">
        <v>763.18880000000001</v>
      </c>
      <c r="AD446">
        <v>22.754425999999999</v>
      </c>
      <c r="AE446" t="s">
        <v>10</v>
      </c>
      <c r="AF446">
        <v>0</v>
      </c>
      <c r="AG446">
        <v>0</v>
      </c>
      <c r="AH446" t="s">
        <v>11</v>
      </c>
      <c r="AI446">
        <v>353632.38915100001</v>
      </c>
      <c r="AJ446">
        <v>285846843872.80902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1158.598612</v>
      </c>
      <c r="I447">
        <v>54.643158999999997</v>
      </c>
      <c r="J447" t="s">
        <v>3</v>
      </c>
      <c r="K447">
        <v>1156.847906</v>
      </c>
      <c r="L447">
        <v>54.278821000000001</v>
      </c>
      <c r="M447" t="s">
        <v>4</v>
      </c>
      <c r="N447">
        <v>80.658122000000006</v>
      </c>
      <c r="O447">
        <v>1.3996029999999999</v>
      </c>
      <c r="P447" t="s">
        <v>5</v>
      </c>
      <c r="Q447">
        <v>154.77338800000001</v>
      </c>
      <c r="R447">
        <v>2.7725379999999999</v>
      </c>
      <c r="S447" t="s">
        <v>6</v>
      </c>
      <c r="T447">
        <v>61.841132000000002</v>
      </c>
      <c r="U447">
        <v>0.236482</v>
      </c>
      <c r="V447" t="s">
        <v>7</v>
      </c>
      <c r="W447">
        <v>37.709304000000003</v>
      </c>
      <c r="X447">
        <v>0.409887</v>
      </c>
      <c r="Y447" t="s">
        <v>8</v>
      </c>
      <c r="Z447">
        <v>46.992193999999998</v>
      </c>
      <c r="AA447">
        <v>0.47733799999999998</v>
      </c>
      <c r="AB447" t="s">
        <v>9</v>
      </c>
      <c r="AC447">
        <v>915.87522799999999</v>
      </c>
      <c r="AD447">
        <v>27.838463999999998</v>
      </c>
      <c r="AE447" t="s">
        <v>10</v>
      </c>
      <c r="AF447">
        <v>0</v>
      </c>
      <c r="AG447">
        <v>0</v>
      </c>
      <c r="AH447" t="s">
        <v>11</v>
      </c>
      <c r="AI447">
        <v>400846.81440700003</v>
      </c>
      <c r="AJ447">
        <v>297095828740.58698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1352.021694</v>
      </c>
      <c r="I448">
        <v>66.027805000000001</v>
      </c>
      <c r="J448" t="s">
        <v>3</v>
      </c>
      <c r="K448">
        <v>1349.9816040000001</v>
      </c>
      <c r="L448">
        <v>65.612336999999997</v>
      </c>
      <c r="M448" t="s">
        <v>4</v>
      </c>
      <c r="N448">
        <v>94.140227999999993</v>
      </c>
      <c r="O448">
        <v>1.7707090000000001</v>
      </c>
      <c r="P448" t="s">
        <v>5</v>
      </c>
      <c r="Q448">
        <v>180.691914</v>
      </c>
      <c r="R448">
        <v>3.2656260000000001</v>
      </c>
      <c r="S448" t="s">
        <v>6</v>
      </c>
      <c r="T448">
        <v>72.146773999999994</v>
      </c>
      <c r="U448">
        <v>0.25170700000000001</v>
      </c>
      <c r="V448" t="s">
        <v>7</v>
      </c>
      <c r="W448">
        <v>44.046213999999999</v>
      </c>
      <c r="X448">
        <v>0.47036299999999998</v>
      </c>
      <c r="Y448" t="s">
        <v>8</v>
      </c>
      <c r="Z448">
        <v>54.882528000000001</v>
      </c>
      <c r="AA448">
        <v>0.65184799999999998</v>
      </c>
      <c r="AB448" t="s">
        <v>9</v>
      </c>
      <c r="AC448">
        <v>1068.6818840000001</v>
      </c>
      <c r="AD448">
        <v>33.640515999999998</v>
      </c>
      <c r="AE448" t="s">
        <v>10</v>
      </c>
      <c r="AF448">
        <v>0</v>
      </c>
      <c r="AG448">
        <v>0</v>
      </c>
      <c r="AH448" t="s">
        <v>11</v>
      </c>
      <c r="AI448">
        <v>416569.79352200002</v>
      </c>
      <c r="AJ448">
        <v>302174895376.02802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1545.1771140000001</v>
      </c>
      <c r="I449">
        <v>80.545575999999997</v>
      </c>
      <c r="J449" t="s">
        <v>3</v>
      </c>
      <c r="K449">
        <v>1542.8445879999999</v>
      </c>
      <c r="L449">
        <v>79.965629000000007</v>
      </c>
      <c r="M449" t="s">
        <v>4</v>
      </c>
      <c r="N449">
        <v>107.62891999999999</v>
      </c>
      <c r="O449">
        <v>2.1865190000000001</v>
      </c>
      <c r="P449" t="s">
        <v>5</v>
      </c>
      <c r="Q449">
        <v>206.53388200000001</v>
      </c>
      <c r="R449">
        <v>3.8535339999999998</v>
      </c>
      <c r="S449" t="s">
        <v>6</v>
      </c>
      <c r="T449">
        <v>82.440877999999998</v>
      </c>
      <c r="U449">
        <v>0.288742</v>
      </c>
      <c r="V449" t="s">
        <v>7</v>
      </c>
      <c r="W449">
        <v>50.362802000000002</v>
      </c>
      <c r="X449">
        <v>0.52652600000000005</v>
      </c>
      <c r="Y449" t="s">
        <v>8</v>
      </c>
      <c r="Z449">
        <v>62.737679999999997</v>
      </c>
      <c r="AA449">
        <v>0.75829299999999999</v>
      </c>
      <c r="AB449" t="s">
        <v>9</v>
      </c>
      <c r="AC449">
        <v>1221.2884079999999</v>
      </c>
      <c r="AD449">
        <v>40.971902</v>
      </c>
      <c r="AE449" t="s">
        <v>10</v>
      </c>
      <c r="AF449">
        <v>0</v>
      </c>
      <c r="AG449">
        <v>0</v>
      </c>
      <c r="AH449" t="s">
        <v>11</v>
      </c>
      <c r="AI449">
        <v>492324.49349399999</v>
      </c>
      <c r="AJ449">
        <v>496753993080.04797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1738.2433619999999</v>
      </c>
      <c r="I450">
        <v>99.813480999999996</v>
      </c>
      <c r="J450" t="s">
        <v>3</v>
      </c>
      <c r="K450">
        <v>1735.622126</v>
      </c>
      <c r="L450">
        <v>99.075351999999995</v>
      </c>
      <c r="M450" t="s">
        <v>4</v>
      </c>
      <c r="N450">
        <v>121.149908</v>
      </c>
      <c r="O450">
        <v>2.893691</v>
      </c>
      <c r="P450" t="s">
        <v>5</v>
      </c>
      <c r="Q450">
        <v>232.42386200000001</v>
      </c>
      <c r="R450">
        <v>4.5578159999999999</v>
      </c>
      <c r="S450" t="s">
        <v>6</v>
      </c>
      <c r="T450">
        <v>92.734592000000006</v>
      </c>
      <c r="U450">
        <v>0.3044</v>
      </c>
      <c r="V450" t="s">
        <v>7</v>
      </c>
      <c r="W450">
        <v>56.692422000000001</v>
      </c>
      <c r="X450">
        <v>0.61113200000000001</v>
      </c>
      <c r="Y450" t="s">
        <v>8</v>
      </c>
      <c r="Z450">
        <v>70.630740000000003</v>
      </c>
      <c r="AA450">
        <v>0.96368299999999996</v>
      </c>
      <c r="AB450" t="s">
        <v>9</v>
      </c>
      <c r="AC450">
        <v>1373.7312199999999</v>
      </c>
      <c r="AD450">
        <v>50.271690999999997</v>
      </c>
      <c r="AE450" t="s">
        <v>10</v>
      </c>
      <c r="AF450">
        <v>0</v>
      </c>
      <c r="AG450">
        <v>0</v>
      </c>
      <c r="AH450" t="s">
        <v>11</v>
      </c>
      <c r="AI450">
        <v>504181.37054799998</v>
      </c>
      <c r="AJ450">
        <v>490423260296.07202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1931.2587860000001</v>
      </c>
      <c r="I451">
        <v>114.004778</v>
      </c>
      <c r="J451" t="s">
        <v>3</v>
      </c>
      <c r="K451">
        <v>1928.3476599999999</v>
      </c>
      <c r="L451">
        <v>113.123363</v>
      </c>
      <c r="M451" t="s">
        <v>4</v>
      </c>
      <c r="N451">
        <v>134.67203000000001</v>
      </c>
      <c r="O451">
        <v>3.5430250000000001</v>
      </c>
      <c r="P451" t="s">
        <v>5</v>
      </c>
      <c r="Q451">
        <v>258.20100400000001</v>
      </c>
      <c r="R451">
        <v>5.3186489999999997</v>
      </c>
      <c r="S451" t="s">
        <v>6</v>
      </c>
      <c r="T451">
        <v>103.008892</v>
      </c>
      <c r="U451">
        <v>0.32992899999999997</v>
      </c>
      <c r="V451" t="s">
        <v>7</v>
      </c>
      <c r="W451">
        <v>62.980086</v>
      </c>
      <c r="X451">
        <v>0.72592900000000005</v>
      </c>
      <c r="Y451" t="s">
        <v>8</v>
      </c>
      <c r="Z451">
        <v>78.475234</v>
      </c>
      <c r="AA451">
        <v>1.1251869999999999</v>
      </c>
      <c r="AB451" t="s">
        <v>9</v>
      </c>
      <c r="AC451">
        <v>1526.2377180000001</v>
      </c>
      <c r="AD451">
        <v>55.829883000000002</v>
      </c>
      <c r="AE451" t="s">
        <v>10</v>
      </c>
      <c r="AF451">
        <v>0</v>
      </c>
      <c r="AG451">
        <v>0</v>
      </c>
      <c r="AH451" t="s">
        <v>11</v>
      </c>
      <c r="AI451">
        <v>520141.85713900003</v>
      </c>
      <c r="AJ451">
        <v>498175257006.17603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2124.5741419999999</v>
      </c>
      <c r="I452">
        <v>133.75451200000001</v>
      </c>
      <c r="J452" t="s">
        <v>3</v>
      </c>
      <c r="K452">
        <v>2121.3698079999999</v>
      </c>
      <c r="L452">
        <v>132.70494500000001</v>
      </c>
      <c r="M452" t="s">
        <v>4</v>
      </c>
      <c r="N452">
        <v>148.187748</v>
      </c>
      <c r="O452">
        <v>4.0880390000000002</v>
      </c>
      <c r="P452" t="s">
        <v>5</v>
      </c>
      <c r="Q452">
        <v>284.01612</v>
      </c>
      <c r="R452">
        <v>6.1390719999999996</v>
      </c>
      <c r="S452" t="s">
        <v>6</v>
      </c>
      <c r="T452">
        <v>113.28907599999999</v>
      </c>
      <c r="U452">
        <v>0.33556999999999998</v>
      </c>
      <c r="V452" t="s">
        <v>7</v>
      </c>
      <c r="W452">
        <v>69.270411999999993</v>
      </c>
      <c r="X452">
        <v>0.86824100000000004</v>
      </c>
      <c r="Y452" t="s">
        <v>8</v>
      </c>
      <c r="Z452">
        <v>86.339721999999995</v>
      </c>
      <c r="AA452">
        <v>1.2922720000000001</v>
      </c>
      <c r="AB452" t="s">
        <v>9</v>
      </c>
      <c r="AC452">
        <v>1679.0105000000001</v>
      </c>
      <c r="AD452">
        <v>65.531379999999999</v>
      </c>
      <c r="AE452" t="s">
        <v>10</v>
      </c>
      <c r="AF452">
        <v>0</v>
      </c>
      <c r="AG452">
        <v>0</v>
      </c>
      <c r="AH452" t="s">
        <v>11</v>
      </c>
      <c r="AI452">
        <v>524066.48633599997</v>
      </c>
      <c r="AJ452">
        <v>495594972597.13599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2317.7450640000002</v>
      </c>
      <c r="I453">
        <v>149.53011900000001</v>
      </c>
      <c r="J453" t="s">
        <v>3</v>
      </c>
      <c r="K453">
        <v>2314.2517659999999</v>
      </c>
      <c r="L453">
        <v>148.400767</v>
      </c>
      <c r="M453" t="s">
        <v>4</v>
      </c>
      <c r="N453">
        <v>161.71111200000001</v>
      </c>
      <c r="O453">
        <v>4.5520870000000002</v>
      </c>
      <c r="P453" t="s">
        <v>5</v>
      </c>
      <c r="Q453">
        <v>309.88329599999997</v>
      </c>
      <c r="R453">
        <v>7.0912879999999996</v>
      </c>
      <c r="S453" t="s">
        <v>6</v>
      </c>
      <c r="T453">
        <v>123.575622</v>
      </c>
      <c r="U453">
        <v>0.34009600000000001</v>
      </c>
      <c r="V453" t="s">
        <v>7</v>
      </c>
      <c r="W453">
        <v>75.594220000000007</v>
      </c>
      <c r="X453">
        <v>1.018186</v>
      </c>
      <c r="Y453" t="s">
        <v>8</v>
      </c>
      <c r="Z453">
        <v>94.227329999999995</v>
      </c>
      <c r="AA453">
        <v>1.5162370000000001</v>
      </c>
      <c r="AB453" t="s">
        <v>9</v>
      </c>
      <c r="AC453">
        <v>1831.578626</v>
      </c>
      <c r="AD453">
        <v>72.835589999999996</v>
      </c>
      <c r="AE453" t="s">
        <v>10</v>
      </c>
      <c r="AF453">
        <v>0</v>
      </c>
      <c r="AG453">
        <v>0</v>
      </c>
      <c r="AH453" t="s">
        <v>11</v>
      </c>
      <c r="AI453">
        <v>530599.520884</v>
      </c>
      <c r="AJ453">
        <v>491629264269.37903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2511.0936999999999</v>
      </c>
      <c r="I454">
        <v>170.96434500000001</v>
      </c>
      <c r="J454" t="s">
        <v>3</v>
      </c>
      <c r="K454">
        <v>2507.3085160000001</v>
      </c>
      <c r="L454">
        <v>169.66314</v>
      </c>
      <c r="M454" t="s">
        <v>4</v>
      </c>
      <c r="N454">
        <v>175.28737799999999</v>
      </c>
      <c r="O454">
        <v>4.985125</v>
      </c>
      <c r="P454" t="s">
        <v>5</v>
      </c>
      <c r="Q454">
        <v>335.756168</v>
      </c>
      <c r="R454">
        <v>8.2021040000000003</v>
      </c>
      <c r="S454" t="s">
        <v>6</v>
      </c>
      <c r="T454">
        <v>133.834146</v>
      </c>
      <c r="U454">
        <v>0.36239900000000003</v>
      </c>
      <c r="V454" t="s">
        <v>7</v>
      </c>
      <c r="W454">
        <v>81.938497999999996</v>
      </c>
      <c r="X454">
        <v>1.168134</v>
      </c>
      <c r="Y454" t="s">
        <v>8</v>
      </c>
      <c r="Z454">
        <v>102.128754</v>
      </c>
      <c r="AA454">
        <v>1.8238270000000001</v>
      </c>
      <c r="AB454" t="s">
        <v>9</v>
      </c>
      <c r="AC454">
        <v>1984.2664560000001</v>
      </c>
      <c r="AD454">
        <v>82.855542999999997</v>
      </c>
      <c r="AE454" t="s">
        <v>10</v>
      </c>
      <c r="AF454">
        <v>0</v>
      </c>
      <c r="AG454">
        <v>0</v>
      </c>
      <c r="AH454" t="s">
        <v>11</v>
      </c>
      <c r="AI454">
        <v>568104.085311</v>
      </c>
      <c r="AJ454">
        <v>525308837538.03101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2704.188666</v>
      </c>
      <c r="I455">
        <v>185.752162</v>
      </c>
      <c r="J455" t="s">
        <v>3</v>
      </c>
      <c r="K455">
        <v>2700.1108399999998</v>
      </c>
      <c r="L455">
        <v>184.107192</v>
      </c>
      <c r="M455" t="s">
        <v>4</v>
      </c>
      <c r="N455">
        <v>188.866004</v>
      </c>
      <c r="O455">
        <v>5.6733310000000001</v>
      </c>
      <c r="P455" t="s">
        <v>5</v>
      </c>
      <c r="Q455">
        <v>361.647786</v>
      </c>
      <c r="R455">
        <v>8.7373720000000006</v>
      </c>
      <c r="S455" t="s">
        <v>6</v>
      </c>
      <c r="T455">
        <v>144.122332</v>
      </c>
      <c r="U455">
        <v>0.38815</v>
      </c>
      <c r="V455" t="s">
        <v>7</v>
      </c>
      <c r="W455">
        <v>88.284233999999998</v>
      </c>
      <c r="X455">
        <v>1.2283580000000001</v>
      </c>
      <c r="Y455" t="s">
        <v>8</v>
      </c>
      <c r="Z455">
        <v>110.011066</v>
      </c>
      <c r="AA455">
        <v>1.947422</v>
      </c>
      <c r="AB455" t="s">
        <v>9</v>
      </c>
      <c r="AC455">
        <v>2136.6766659999998</v>
      </c>
      <c r="AD455">
        <v>88.832185999999993</v>
      </c>
      <c r="AE455" t="s">
        <v>10</v>
      </c>
      <c r="AF455">
        <v>0</v>
      </c>
      <c r="AG455">
        <v>0</v>
      </c>
      <c r="AH455" t="s">
        <v>11</v>
      </c>
      <c r="AI455">
        <v>580459.80597400002</v>
      </c>
      <c r="AJ455">
        <v>517131507052.00299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2897.0808980000002</v>
      </c>
      <c r="I456">
        <v>205.26208800000001</v>
      </c>
      <c r="J456" t="s">
        <v>3</v>
      </c>
      <c r="K456">
        <v>2892.7125120000001</v>
      </c>
      <c r="L456">
        <v>203.44912099999999</v>
      </c>
      <c r="M456" t="s">
        <v>4</v>
      </c>
      <c r="N456">
        <v>202.42560399999999</v>
      </c>
      <c r="O456">
        <v>6.2293669999999999</v>
      </c>
      <c r="P456" t="s">
        <v>5</v>
      </c>
      <c r="Q456">
        <v>387.49694599999998</v>
      </c>
      <c r="R456">
        <v>9.9691989999999997</v>
      </c>
      <c r="S456" t="s">
        <v>6</v>
      </c>
      <c r="T456">
        <v>154.375664</v>
      </c>
      <c r="U456">
        <v>0.41363100000000003</v>
      </c>
      <c r="V456" t="s">
        <v>7</v>
      </c>
      <c r="W456">
        <v>94.627225999999993</v>
      </c>
      <c r="X456">
        <v>1.4183870000000001</v>
      </c>
      <c r="Y456" t="s">
        <v>8</v>
      </c>
      <c r="Z456">
        <v>117.89302000000001</v>
      </c>
      <c r="AA456">
        <v>2.2539380000000002</v>
      </c>
      <c r="AB456" t="s">
        <v>9</v>
      </c>
      <c r="AC456">
        <v>2288.9442159999999</v>
      </c>
      <c r="AD456">
        <v>96.755450999999994</v>
      </c>
      <c r="AE456" t="s">
        <v>10</v>
      </c>
      <c r="AF456">
        <v>0</v>
      </c>
      <c r="AG456">
        <v>0</v>
      </c>
      <c r="AH456" t="s">
        <v>11</v>
      </c>
      <c r="AI456">
        <v>582850.01441299997</v>
      </c>
      <c r="AJ456">
        <v>515156076173.19299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3090.7436499999999</v>
      </c>
      <c r="I457">
        <v>219.58363499999999</v>
      </c>
      <c r="J457" t="s">
        <v>3</v>
      </c>
      <c r="K457">
        <v>3086.0854079999999</v>
      </c>
      <c r="L457">
        <v>217.69658799999999</v>
      </c>
      <c r="M457" t="s">
        <v>4</v>
      </c>
      <c r="N457">
        <v>216.04001400000001</v>
      </c>
      <c r="O457">
        <v>6.7401369999999998</v>
      </c>
      <c r="P457" t="s">
        <v>5</v>
      </c>
      <c r="Q457">
        <v>413.51065199999999</v>
      </c>
      <c r="R457">
        <v>11.259786999999999</v>
      </c>
      <c r="S457" t="s">
        <v>6</v>
      </c>
      <c r="T457">
        <v>164.66654</v>
      </c>
      <c r="U457">
        <v>0.44342100000000001</v>
      </c>
      <c r="V457" t="s">
        <v>7</v>
      </c>
      <c r="W457">
        <v>101.010452</v>
      </c>
      <c r="X457">
        <v>1.6716409999999999</v>
      </c>
      <c r="Y457" t="s">
        <v>8</v>
      </c>
      <c r="Z457">
        <v>125.85787999999999</v>
      </c>
      <c r="AA457">
        <v>2.5447310000000001</v>
      </c>
      <c r="AB457" t="s">
        <v>9</v>
      </c>
      <c r="AC457">
        <v>2441.7621859999999</v>
      </c>
      <c r="AD457">
        <v>103.85610200000001</v>
      </c>
      <c r="AE457" t="s">
        <v>10</v>
      </c>
      <c r="AF457">
        <v>0</v>
      </c>
      <c r="AG457">
        <v>0</v>
      </c>
      <c r="AH457" t="s">
        <v>11</v>
      </c>
      <c r="AI457">
        <v>589113.07921700005</v>
      </c>
      <c r="AJ457">
        <v>510881232963.914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3284.3782719999999</v>
      </c>
      <c r="I458">
        <v>241.689762</v>
      </c>
      <c r="J458" t="s">
        <v>3</v>
      </c>
      <c r="K458">
        <v>3279.4290740000001</v>
      </c>
      <c r="L458">
        <v>239.74149499999999</v>
      </c>
      <c r="M458" t="s">
        <v>4</v>
      </c>
      <c r="N458">
        <v>229.670546</v>
      </c>
      <c r="O458">
        <v>7.2060469999999999</v>
      </c>
      <c r="P458" t="s">
        <v>5</v>
      </c>
      <c r="Q458">
        <v>439.46959199999998</v>
      </c>
      <c r="R458">
        <v>12.380665</v>
      </c>
      <c r="S458" t="s">
        <v>6</v>
      </c>
      <c r="T458">
        <v>174.973918</v>
      </c>
      <c r="U458">
        <v>0.54509200000000002</v>
      </c>
      <c r="V458" t="s">
        <v>7</v>
      </c>
      <c r="W458">
        <v>107.378658</v>
      </c>
      <c r="X458">
        <v>1.838517</v>
      </c>
      <c r="Y458" t="s">
        <v>8</v>
      </c>
      <c r="Z458">
        <v>133.75896399999999</v>
      </c>
      <c r="AA458">
        <v>2.695592</v>
      </c>
      <c r="AB458" t="s">
        <v>9</v>
      </c>
      <c r="AC458">
        <v>2594.5919439999998</v>
      </c>
      <c r="AD458">
        <v>116.306479</v>
      </c>
      <c r="AE458" t="s">
        <v>10</v>
      </c>
      <c r="AF458">
        <v>0</v>
      </c>
      <c r="AG458">
        <v>0</v>
      </c>
      <c r="AH458" t="s">
        <v>11</v>
      </c>
      <c r="AI458">
        <v>592824.45810799999</v>
      </c>
      <c r="AJ458">
        <v>507652990380.04199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3477.9045259999998</v>
      </c>
      <c r="I459">
        <v>262.85249199999998</v>
      </c>
      <c r="J459" t="s">
        <v>3</v>
      </c>
      <c r="K459">
        <v>3472.666052</v>
      </c>
      <c r="L459">
        <v>260.77493299999998</v>
      </c>
      <c r="M459" t="s">
        <v>4</v>
      </c>
      <c r="N459">
        <v>243.30460199999999</v>
      </c>
      <c r="O459">
        <v>7.7209289999999999</v>
      </c>
      <c r="P459" t="s">
        <v>5</v>
      </c>
      <c r="Q459">
        <v>465.45284400000003</v>
      </c>
      <c r="R459">
        <v>13.056820999999999</v>
      </c>
      <c r="S459" t="s">
        <v>6</v>
      </c>
      <c r="T459">
        <v>185.24229800000001</v>
      </c>
      <c r="U459">
        <v>0.56810499999999997</v>
      </c>
      <c r="V459" t="s">
        <v>7</v>
      </c>
      <c r="W459">
        <v>113.820592</v>
      </c>
      <c r="X459">
        <v>2.0113650000000001</v>
      </c>
      <c r="Y459" t="s">
        <v>8</v>
      </c>
      <c r="Z459">
        <v>141.65917400000001</v>
      </c>
      <c r="AA459">
        <v>2.7458450000000001</v>
      </c>
      <c r="AB459" t="s">
        <v>9</v>
      </c>
      <c r="AC459">
        <v>2747.2764000000002</v>
      </c>
      <c r="AD459">
        <v>129.649843</v>
      </c>
      <c r="AE459" t="s">
        <v>10</v>
      </c>
      <c r="AF459">
        <v>0</v>
      </c>
      <c r="AG459">
        <v>0</v>
      </c>
      <c r="AH459" t="s">
        <v>11</v>
      </c>
      <c r="AI459">
        <v>594978.37683199998</v>
      </c>
      <c r="AJ459">
        <v>505793322029.87799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3671.2950259999998</v>
      </c>
      <c r="I460">
        <v>279.07300300000003</v>
      </c>
      <c r="J460" t="s">
        <v>3</v>
      </c>
      <c r="K460">
        <v>3665.7659560000002</v>
      </c>
      <c r="L460">
        <v>276.90571399999999</v>
      </c>
      <c r="M460" t="s">
        <v>4</v>
      </c>
      <c r="N460">
        <v>256.93723799999998</v>
      </c>
      <c r="O460">
        <v>7.9722309999999998</v>
      </c>
      <c r="P460" t="s">
        <v>5</v>
      </c>
      <c r="Q460">
        <v>491.42291399999999</v>
      </c>
      <c r="R460">
        <v>13.983712000000001</v>
      </c>
      <c r="S460" t="s">
        <v>6</v>
      </c>
      <c r="T460">
        <v>195.526264</v>
      </c>
      <c r="U460">
        <v>0.60343999999999998</v>
      </c>
      <c r="V460" t="s">
        <v>7</v>
      </c>
      <c r="W460">
        <v>120.221372</v>
      </c>
      <c r="X460">
        <v>2.2444809999999999</v>
      </c>
      <c r="Y460" t="s">
        <v>8</v>
      </c>
      <c r="Z460">
        <v>149.57628600000001</v>
      </c>
      <c r="AA460">
        <v>2.8969779999999998</v>
      </c>
      <c r="AB460" t="s">
        <v>9</v>
      </c>
      <c r="AC460">
        <v>2899.8469879999998</v>
      </c>
      <c r="AD460">
        <v>139.41430700000001</v>
      </c>
      <c r="AE460" t="s">
        <v>10</v>
      </c>
      <c r="AF460">
        <v>0</v>
      </c>
      <c r="AG460">
        <v>0</v>
      </c>
      <c r="AH460" t="s">
        <v>11</v>
      </c>
      <c r="AI460">
        <v>596803.07960699999</v>
      </c>
      <c r="AJ460">
        <v>504238683531.51001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3864.629238</v>
      </c>
      <c r="I461">
        <v>310.38709999999998</v>
      </c>
      <c r="J461" t="s">
        <v>3</v>
      </c>
      <c r="K461">
        <v>3858.8109140000001</v>
      </c>
      <c r="L461">
        <v>308.014408</v>
      </c>
      <c r="M461" t="s">
        <v>4</v>
      </c>
      <c r="N461">
        <v>270.49102800000003</v>
      </c>
      <c r="O461">
        <v>8.4311830000000008</v>
      </c>
      <c r="P461" t="s">
        <v>5</v>
      </c>
      <c r="Q461">
        <v>517.40236200000004</v>
      </c>
      <c r="R461">
        <v>15.331409000000001</v>
      </c>
      <c r="S461" t="s">
        <v>6</v>
      </c>
      <c r="T461">
        <v>205.79665199999999</v>
      </c>
      <c r="U461">
        <v>0.65360499999999999</v>
      </c>
      <c r="V461" t="s">
        <v>7</v>
      </c>
      <c r="W461">
        <v>126.617064</v>
      </c>
      <c r="X461">
        <v>2.451492</v>
      </c>
      <c r="Y461" t="s">
        <v>8</v>
      </c>
      <c r="Z461">
        <v>157.51286200000001</v>
      </c>
      <c r="AA461">
        <v>3.1943860000000002</v>
      </c>
      <c r="AB461" t="s">
        <v>9</v>
      </c>
      <c r="AC461">
        <v>3052.4380379999998</v>
      </c>
      <c r="AD461">
        <v>158.28863000000001</v>
      </c>
      <c r="AE461" t="s">
        <v>10</v>
      </c>
      <c r="AF461">
        <v>0</v>
      </c>
      <c r="AG461">
        <v>0</v>
      </c>
      <c r="AH461" t="s">
        <v>11</v>
      </c>
      <c r="AI461">
        <v>602988.46383400005</v>
      </c>
      <c r="AJ461">
        <v>501537720352.11603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178.86929000000001</v>
      </c>
      <c r="I482">
        <v>3.4829340000000002</v>
      </c>
      <c r="J482" t="s">
        <v>3</v>
      </c>
      <c r="K482">
        <v>178.574984</v>
      </c>
      <c r="L482">
        <v>3.463139</v>
      </c>
      <c r="M482" t="s">
        <v>4</v>
      </c>
      <c r="N482">
        <v>13.290850000000001</v>
      </c>
      <c r="O482">
        <v>8.1883999999999998E-2</v>
      </c>
      <c r="P482" t="s">
        <v>5</v>
      </c>
      <c r="Q482">
        <v>0</v>
      </c>
      <c r="R482">
        <v>0</v>
      </c>
      <c r="S482" t="s">
        <v>6</v>
      </c>
      <c r="T482">
        <v>10.309948</v>
      </c>
      <c r="U482">
        <v>1.5242E-2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168380.89369299999</v>
      </c>
      <c r="AJ482">
        <v>135027592927.53799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357.31032599999998</v>
      </c>
      <c r="I483">
        <v>10.525460000000001</v>
      </c>
      <c r="J483" t="s">
        <v>3</v>
      </c>
      <c r="K483">
        <v>356.724448</v>
      </c>
      <c r="L483">
        <v>10.467857</v>
      </c>
      <c r="M483" t="s">
        <v>4</v>
      </c>
      <c r="N483">
        <v>26.642627999999998</v>
      </c>
      <c r="O483">
        <v>0.225219</v>
      </c>
      <c r="P483" t="s">
        <v>5</v>
      </c>
      <c r="Q483">
        <v>0</v>
      </c>
      <c r="R483">
        <v>0</v>
      </c>
      <c r="S483" t="s">
        <v>6</v>
      </c>
      <c r="T483">
        <v>20.582238</v>
      </c>
      <c r="U483">
        <v>3.9405999999999997E-2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194255.98888200001</v>
      </c>
      <c r="AJ483">
        <v>138869147775.64999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535.40074400000003</v>
      </c>
      <c r="I484">
        <v>17.063220000000001</v>
      </c>
      <c r="J484" t="s">
        <v>3</v>
      </c>
      <c r="K484">
        <v>534.52428599999996</v>
      </c>
      <c r="L484">
        <v>16.970327999999999</v>
      </c>
      <c r="M484" t="s">
        <v>4</v>
      </c>
      <c r="N484">
        <v>39.995158000000004</v>
      </c>
      <c r="O484">
        <v>0.37341299999999999</v>
      </c>
      <c r="P484" t="s">
        <v>5</v>
      </c>
      <c r="Q484">
        <v>0</v>
      </c>
      <c r="R484">
        <v>0</v>
      </c>
      <c r="S484" t="s">
        <v>6</v>
      </c>
      <c r="T484">
        <v>30.846764</v>
      </c>
      <c r="U484">
        <v>5.9909999999999998E-2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218431.15444400001</v>
      </c>
      <c r="AJ484">
        <v>147163778195.845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713.556106</v>
      </c>
      <c r="I485">
        <v>21.523956999999999</v>
      </c>
      <c r="J485" t="s">
        <v>3</v>
      </c>
      <c r="K485">
        <v>712.38944000000004</v>
      </c>
      <c r="L485">
        <v>21.400324999999999</v>
      </c>
      <c r="M485" t="s">
        <v>4</v>
      </c>
      <c r="N485">
        <v>53.396628</v>
      </c>
      <c r="O485">
        <v>0.65170600000000001</v>
      </c>
      <c r="P485" t="s">
        <v>5</v>
      </c>
      <c r="Q485">
        <v>0</v>
      </c>
      <c r="R485">
        <v>0</v>
      </c>
      <c r="S485" t="s">
        <v>6</v>
      </c>
      <c r="T485">
        <v>41.096454000000001</v>
      </c>
      <c r="U485">
        <v>8.4728999999999999E-2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247784.134131</v>
      </c>
      <c r="AJ485">
        <v>143727141104.43799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891.74273600000004</v>
      </c>
      <c r="I486">
        <v>26.056207000000001</v>
      </c>
      <c r="J486" t="s">
        <v>3</v>
      </c>
      <c r="K486">
        <v>890.284584</v>
      </c>
      <c r="L486">
        <v>25.919411</v>
      </c>
      <c r="M486" t="s">
        <v>4</v>
      </c>
      <c r="N486">
        <v>66.826509999999999</v>
      </c>
      <c r="O486">
        <v>0.88078400000000001</v>
      </c>
      <c r="P486" t="s">
        <v>5</v>
      </c>
      <c r="Q486">
        <v>0</v>
      </c>
      <c r="R486">
        <v>0</v>
      </c>
      <c r="S486" t="s">
        <v>6</v>
      </c>
      <c r="T486">
        <v>51.365687999999999</v>
      </c>
      <c r="U486">
        <v>0.12271700000000001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287196.33656999998</v>
      </c>
      <c r="AJ486">
        <v>214437247811.78201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1070.115736</v>
      </c>
      <c r="I487">
        <v>39.673205000000003</v>
      </c>
      <c r="J487" t="s">
        <v>3</v>
      </c>
      <c r="K487">
        <v>1068.367512</v>
      </c>
      <c r="L487">
        <v>39.478127000000001</v>
      </c>
      <c r="M487" t="s">
        <v>4</v>
      </c>
      <c r="N487">
        <v>80.270554000000004</v>
      </c>
      <c r="O487">
        <v>1.3018529999999999</v>
      </c>
      <c r="P487" t="s">
        <v>5</v>
      </c>
      <c r="Q487">
        <v>0</v>
      </c>
      <c r="R487">
        <v>0</v>
      </c>
      <c r="S487" t="s">
        <v>6</v>
      </c>
      <c r="T487">
        <v>61.617206000000003</v>
      </c>
      <c r="U487">
        <v>0.16258500000000001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295140.07548200001</v>
      </c>
      <c r="AJ487">
        <v>212045037059.901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1248.055398</v>
      </c>
      <c r="I488">
        <v>52.555034999999997</v>
      </c>
      <c r="J488" t="s">
        <v>3</v>
      </c>
      <c r="K488">
        <v>1246.016834</v>
      </c>
      <c r="L488">
        <v>52.286275000000003</v>
      </c>
      <c r="M488" t="s">
        <v>4</v>
      </c>
      <c r="N488">
        <v>93.686926</v>
      </c>
      <c r="O488">
        <v>1.7655160000000001</v>
      </c>
      <c r="P488" t="s">
        <v>5</v>
      </c>
      <c r="Q488">
        <v>0</v>
      </c>
      <c r="R488">
        <v>0</v>
      </c>
      <c r="S488" t="s">
        <v>6</v>
      </c>
      <c r="T488">
        <v>71.861953999999997</v>
      </c>
      <c r="U488">
        <v>0.22922100000000001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302936.47993899998</v>
      </c>
      <c r="AJ488">
        <v>209874782068.724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1426.392576</v>
      </c>
      <c r="I489">
        <v>76.515006</v>
      </c>
      <c r="J489" t="s">
        <v>3</v>
      </c>
      <c r="K489">
        <v>1424.0631880000001</v>
      </c>
      <c r="L489">
        <v>76.138036999999997</v>
      </c>
      <c r="M489" t="s">
        <v>4</v>
      </c>
      <c r="N489">
        <v>107.156038</v>
      </c>
      <c r="O489">
        <v>2.3346559999999998</v>
      </c>
      <c r="P489" t="s">
        <v>5</v>
      </c>
      <c r="Q489">
        <v>0</v>
      </c>
      <c r="R489">
        <v>0</v>
      </c>
      <c r="S489" t="s">
        <v>6</v>
      </c>
      <c r="T489">
        <v>82.118033999999994</v>
      </c>
      <c r="U489">
        <v>0.28645799999999999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310873.69650700002</v>
      </c>
      <c r="AJ489">
        <v>208045394612.49399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1604.3863719999999</v>
      </c>
      <c r="I490">
        <v>90.107192999999995</v>
      </c>
      <c r="J490" t="s">
        <v>3</v>
      </c>
      <c r="K490">
        <v>1601.7641759999999</v>
      </c>
      <c r="L490">
        <v>89.725808000000001</v>
      </c>
      <c r="M490" t="s">
        <v>4</v>
      </c>
      <c r="N490">
        <v>120.637536</v>
      </c>
      <c r="O490">
        <v>2.9373330000000002</v>
      </c>
      <c r="P490" t="s">
        <v>5</v>
      </c>
      <c r="Q490">
        <v>0</v>
      </c>
      <c r="R490">
        <v>0</v>
      </c>
      <c r="S490" t="s">
        <v>6</v>
      </c>
      <c r="T490">
        <v>92.375321999999997</v>
      </c>
      <c r="U490">
        <v>0.35574600000000001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325733.56327799999</v>
      </c>
      <c r="AJ490">
        <v>210621975610.34799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1782.582746</v>
      </c>
      <c r="I491">
        <v>113.18488499999999</v>
      </c>
      <c r="J491" t="s">
        <v>3</v>
      </c>
      <c r="K491">
        <v>1779.669202</v>
      </c>
      <c r="L491">
        <v>112.73496799999999</v>
      </c>
      <c r="M491" t="s">
        <v>4</v>
      </c>
      <c r="N491">
        <v>134.12578999999999</v>
      </c>
      <c r="O491">
        <v>3.5446080000000002</v>
      </c>
      <c r="P491" t="s">
        <v>5</v>
      </c>
      <c r="Q491">
        <v>0</v>
      </c>
      <c r="R491">
        <v>0</v>
      </c>
      <c r="S491" t="s">
        <v>6</v>
      </c>
      <c r="T491">
        <v>102.662378</v>
      </c>
      <c r="U491">
        <v>0.59822900000000001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335867.47499999998</v>
      </c>
      <c r="AJ491">
        <v>207791616849.97198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1960.7840100000001</v>
      </c>
      <c r="I492">
        <v>133.101619</v>
      </c>
      <c r="J492" t="s">
        <v>3</v>
      </c>
      <c r="K492">
        <v>1957.579806</v>
      </c>
      <c r="L492">
        <v>132.58085199999999</v>
      </c>
      <c r="M492" t="s">
        <v>4</v>
      </c>
      <c r="N492">
        <v>147.642832</v>
      </c>
      <c r="O492">
        <v>4.1830530000000001</v>
      </c>
      <c r="P492" t="s">
        <v>5</v>
      </c>
      <c r="Q492">
        <v>0</v>
      </c>
      <c r="R492">
        <v>0</v>
      </c>
      <c r="S492" t="s">
        <v>6</v>
      </c>
      <c r="T492">
        <v>112.894848</v>
      </c>
      <c r="U492">
        <v>0.68296900000000005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363675.58953300002</v>
      </c>
      <c r="AJ492">
        <v>227922684335.98001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2139.1622539999998</v>
      </c>
      <c r="I493">
        <v>165.78371200000001</v>
      </c>
      <c r="J493" t="s">
        <v>3</v>
      </c>
      <c r="K493">
        <v>2135.6661439999998</v>
      </c>
      <c r="L493">
        <v>165.16583800000001</v>
      </c>
      <c r="M493" t="s">
        <v>4</v>
      </c>
      <c r="N493">
        <v>161.16653600000001</v>
      </c>
      <c r="O493">
        <v>4.9275679999999999</v>
      </c>
      <c r="P493" t="s">
        <v>5</v>
      </c>
      <c r="Q493">
        <v>0</v>
      </c>
      <c r="R493">
        <v>0</v>
      </c>
      <c r="S493" t="s">
        <v>6</v>
      </c>
      <c r="T493">
        <v>123.15401</v>
      </c>
      <c r="U493">
        <v>0.76328600000000002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401068.71934100002</v>
      </c>
      <c r="AJ493">
        <v>231571302573.74799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2317.3635319999999</v>
      </c>
      <c r="I494">
        <v>185.88895400000001</v>
      </c>
      <c r="J494" t="s">
        <v>3</v>
      </c>
      <c r="K494">
        <v>2313.5781820000002</v>
      </c>
      <c r="L494">
        <v>185.19211799999999</v>
      </c>
      <c r="M494" t="s">
        <v>4</v>
      </c>
      <c r="N494">
        <v>174.66715400000001</v>
      </c>
      <c r="O494">
        <v>5.6383299999999998</v>
      </c>
      <c r="P494" t="s">
        <v>5</v>
      </c>
      <c r="Q494">
        <v>0</v>
      </c>
      <c r="R494">
        <v>0</v>
      </c>
      <c r="S494" t="s">
        <v>6</v>
      </c>
      <c r="T494">
        <v>133.38788400000001</v>
      </c>
      <c r="U494">
        <v>0.78991299999999998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414360.18186499999</v>
      </c>
      <c r="AJ494">
        <v>230003693249.42401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2495.526934</v>
      </c>
      <c r="I495">
        <v>213.40480400000001</v>
      </c>
      <c r="J495" t="s">
        <v>3</v>
      </c>
      <c r="K495">
        <v>2491.450194</v>
      </c>
      <c r="L495">
        <v>212.63272499999999</v>
      </c>
      <c r="M495" t="s">
        <v>4</v>
      </c>
      <c r="N495">
        <v>188.22008</v>
      </c>
      <c r="O495">
        <v>6.3836839999999997</v>
      </c>
      <c r="P495" t="s">
        <v>5</v>
      </c>
      <c r="Q495">
        <v>0</v>
      </c>
      <c r="R495">
        <v>0</v>
      </c>
      <c r="S495" t="s">
        <v>6</v>
      </c>
      <c r="T495">
        <v>143.63214400000001</v>
      </c>
      <c r="U495">
        <v>0.84281700000000004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420214.61676300003</v>
      </c>
      <c r="AJ495">
        <v>236237859479.32999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2673.8494559999999</v>
      </c>
      <c r="I496">
        <v>226.57196400000001</v>
      </c>
      <c r="J496" t="s">
        <v>3</v>
      </c>
      <c r="K496">
        <v>2669.4815979999998</v>
      </c>
      <c r="L496">
        <v>225.726146</v>
      </c>
      <c r="M496" t="s">
        <v>4</v>
      </c>
      <c r="N496">
        <v>201.78713200000001</v>
      </c>
      <c r="O496">
        <v>7.1111180000000003</v>
      </c>
      <c r="P496" t="s">
        <v>5</v>
      </c>
      <c r="Q496">
        <v>0</v>
      </c>
      <c r="R496">
        <v>0</v>
      </c>
      <c r="S496" t="s">
        <v>6</v>
      </c>
      <c r="T496">
        <v>153.87654000000001</v>
      </c>
      <c r="U496">
        <v>0.87390699999999999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426941.77064100001</v>
      </c>
      <c r="AJ496">
        <v>236741804314.19601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2852.2316679999999</v>
      </c>
      <c r="I497">
        <v>241.28278499999999</v>
      </c>
      <c r="J497" t="s">
        <v>3</v>
      </c>
      <c r="K497">
        <v>2847.5719180000001</v>
      </c>
      <c r="L497">
        <v>240.44053500000001</v>
      </c>
      <c r="M497" t="s">
        <v>4</v>
      </c>
      <c r="N497">
        <v>215.391572</v>
      </c>
      <c r="O497">
        <v>8.0721129999999999</v>
      </c>
      <c r="P497" t="s">
        <v>5</v>
      </c>
      <c r="Q497">
        <v>0</v>
      </c>
      <c r="R497">
        <v>0</v>
      </c>
      <c r="S497" t="s">
        <v>6</v>
      </c>
      <c r="T497">
        <v>164.10847799999999</v>
      </c>
      <c r="U497">
        <v>0.91991900000000004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437492.06400499999</v>
      </c>
      <c r="AJ497">
        <v>240002396998.33801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3030.812586</v>
      </c>
      <c r="I498">
        <v>281.13361300000003</v>
      </c>
      <c r="J498" t="s">
        <v>3</v>
      </c>
      <c r="K498">
        <v>3025.8617800000002</v>
      </c>
      <c r="L498">
        <v>280.14267999999998</v>
      </c>
      <c r="M498" t="s">
        <v>4</v>
      </c>
      <c r="N498">
        <v>229.01938000000001</v>
      </c>
      <c r="O498">
        <v>9.0239139999999995</v>
      </c>
      <c r="P498" t="s">
        <v>5</v>
      </c>
      <c r="Q498">
        <v>0</v>
      </c>
      <c r="R498">
        <v>0</v>
      </c>
      <c r="S498" t="s">
        <v>6</v>
      </c>
      <c r="T498">
        <v>174.361828</v>
      </c>
      <c r="U498">
        <v>1.0056080000000001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474834.831435</v>
      </c>
      <c r="AJ498">
        <v>268673686186.233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3208.9549259999999</v>
      </c>
      <c r="I499">
        <v>310.289671</v>
      </c>
      <c r="J499" t="s">
        <v>3</v>
      </c>
      <c r="K499">
        <v>3203.7119039999998</v>
      </c>
      <c r="L499">
        <v>309.06046199999997</v>
      </c>
      <c r="M499" t="s">
        <v>4</v>
      </c>
      <c r="N499">
        <v>242.598772</v>
      </c>
      <c r="O499">
        <v>10.27609</v>
      </c>
      <c r="P499" t="s">
        <v>5</v>
      </c>
      <c r="Q499">
        <v>0</v>
      </c>
      <c r="R499">
        <v>0</v>
      </c>
      <c r="S499" t="s">
        <v>6</v>
      </c>
      <c r="T499">
        <v>184.60393199999999</v>
      </c>
      <c r="U499">
        <v>1.0958190000000001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493831.93918799999</v>
      </c>
      <c r="AJ499">
        <v>262079949118.108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3387.4900419999999</v>
      </c>
      <c r="I500">
        <v>320.73306600000001</v>
      </c>
      <c r="J500" t="s">
        <v>3</v>
      </c>
      <c r="K500">
        <v>3381.9566239999999</v>
      </c>
      <c r="L500">
        <v>319.467916</v>
      </c>
      <c r="M500" t="s">
        <v>4</v>
      </c>
      <c r="N500">
        <v>256.12474600000002</v>
      </c>
      <c r="O500">
        <v>11.097522</v>
      </c>
      <c r="P500" t="s">
        <v>5</v>
      </c>
      <c r="Q500">
        <v>0</v>
      </c>
      <c r="R500">
        <v>0</v>
      </c>
      <c r="S500" t="s">
        <v>6</v>
      </c>
      <c r="T500">
        <v>194.84849600000001</v>
      </c>
      <c r="U500">
        <v>1.1116060000000001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493831.93918799999</v>
      </c>
      <c r="AJ500">
        <v>262079949118.108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3565.7900020000002</v>
      </c>
      <c r="I501">
        <v>338.77299399999998</v>
      </c>
      <c r="J501" t="s">
        <v>3</v>
      </c>
      <c r="K501">
        <v>3559.9661719999999</v>
      </c>
      <c r="L501">
        <v>337.44937599999997</v>
      </c>
      <c r="M501" t="s">
        <v>4</v>
      </c>
      <c r="N501">
        <v>269.64054399999998</v>
      </c>
      <c r="O501">
        <v>12.124257</v>
      </c>
      <c r="P501" t="s">
        <v>5</v>
      </c>
      <c r="Q501">
        <v>0</v>
      </c>
      <c r="R501">
        <v>0</v>
      </c>
      <c r="S501" t="s">
        <v>6</v>
      </c>
      <c r="T501">
        <v>205.10161400000001</v>
      </c>
      <c r="U501">
        <v>1.191092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518785.06056399998</v>
      </c>
      <c r="AJ501">
        <v>262658470283.57901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2304.7847310000002</v>
      </c>
      <c r="I502">
        <v>525.45450500000004</v>
      </c>
      <c r="J502" t="s">
        <v>3</v>
      </c>
      <c r="K502">
        <v>2304.0212160000001</v>
      </c>
      <c r="L502">
        <v>524.87727600000005</v>
      </c>
      <c r="M502" t="s">
        <v>4</v>
      </c>
      <c r="N502">
        <v>45.169870000000003</v>
      </c>
      <c r="O502">
        <v>0.31712000000000001</v>
      </c>
      <c r="P502" t="s">
        <v>5</v>
      </c>
      <c r="Q502">
        <v>59.155866000000003</v>
      </c>
      <c r="R502">
        <v>1.279679</v>
      </c>
      <c r="S502" t="s">
        <v>6</v>
      </c>
      <c r="T502">
        <v>34.254148000000001</v>
      </c>
      <c r="U502">
        <v>0.28796100000000002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4342850.5516959997</v>
      </c>
      <c r="AJ502">
        <v>56132659926664.898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4605.753584</v>
      </c>
      <c r="I503">
        <v>1170.3327750000001</v>
      </c>
      <c r="J503" t="s">
        <v>3</v>
      </c>
      <c r="K503">
        <v>4604.2205370000001</v>
      </c>
      <c r="L503">
        <v>1168.8963309999999</v>
      </c>
      <c r="M503" t="s">
        <v>4</v>
      </c>
      <c r="N503">
        <v>90.262584000000004</v>
      </c>
      <c r="O503">
        <v>0.83190399999999998</v>
      </c>
      <c r="P503" t="s">
        <v>5</v>
      </c>
      <c r="Q503">
        <v>117.83768499999999</v>
      </c>
      <c r="R503">
        <v>2.9396469999999999</v>
      </c>
      <c r="S503" t="s">
        <v>6</v>
      </c>
      <c r="T503">
        <v>68.405410000000003</v>
      </c>
      <c r="U503">
        <v>0.74032799999999999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5873880.1477530003</v>
      </c>
      <c r="AJ503">
        <v>74412229958723.703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6899.42832</v>
      </c>
      <c r="I504">
        <v>1486.4655310000001</v>
      </c>
      <c r="J504" t="s">
        <v>3</v>
      </c>
      <c r="K504">
        <v>6897.1285550000002</v>
      </c>
      <c r="L504">
        <v>1483.9077460000001</v>
      </c>
      <c r="M504" t="s">
        <v>4</v>
      </c>
      <c r="N504">
        <v>135.255798</v>
      </c>
      <c r="O504">
        <v>1.51122</v>
      </c>
      <c r="P504" t="s">
        <v>5</v>
      </c>
      <c r="Q504">
        <v>176.375743</v>
      </c>
      <c r="R504">
        <v>4.7110890000000003</v>
      </c>
      <c r="S504" t="s">
        <v>6</v>
      </c>
      <c r="T504">
        <v>102.502228</v>
      </c>
      <c r="U504">
        <v>1.3167789999999999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7599018.2723589996</v>
      </c>
      <c r="AJ504">
        <v>123988836775183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9195.2663090000005</v>
      </c>
      <c r="I505">
        <v>2218.6031549999998</v>
      </c>
      <c r="J505" t="s">
        <v>3</v>
      </c>
      <c r="K505">
        <v>9192.1982420000004</v>
      </c>
      <c r="L505">
        <v>2213.5765099999999</v>
      </c>
      <c r="M505" t="s">
        <v>4</v>
      </c>
      <c r="N505">
        <v>180.387598</v>
      </c>
      <c r="O505">
        <v>2.3964859999999999</v>
      </c>
      <c r="P505" t="s">
        <v>5</v>
      </c>
      <c r="Q505">
        <v>235.123178</v>
      </c>
      <c r="R505">
        <v>8.6040200000000002</v>
      </c>
      <c r="S505" t="s">
        <v>6</v>
      </c>
      <c r="T505">
        <v>136.653908</v>
      </c>
      <c r="U505">
        <v>2.461144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8287369.9146090001</v>
      </c>
      <c r="AJ505">
        <v>127880174748994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11488.383301</v>
      </c>
      <c r="I506">
        <v>2789.3683369999999</v>
      </c>
      <c r="J506" t="s">
        <v>3</v>
      </c>
      <c r="K506">
        <v>11484.548105</v>
      </c>
      <c r="L506">
        <v>2782.3829689999998</v>
      </c>
      <c r="M506" t="s">
        <v>4</v>
      </c>
      <c r="N506">
        <v>225.392878</v>
      </c>
      <c r="O506">
        <v>3.174353</v>
      </c>
      <c r="P506" t="s">
        <v>5</v>
      </c>
      <c r="Q506">
        <v>293.69822699999997</v>
      </c>
      <c r="R506">
        <v>12.670578000000001</v>
      </c>
      <c r="S506" t="s">
        <v>6</v>
      </c>
      <c r="T506">
        <v>170.74428800000001</v>
      </c>
      <c r="U506">
        <v>3.7422599999999999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8901246.6178319994</v>
      </c>
      <c r="AJ506">
        <v>129091612831197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13781.507519999999</v>
      </c>
      <c r="I507">
        <v>3310.2705959999998</v>
      </c>
      <c r="J507" t="s">
        <v>3</v>
      </c>
      <c r="K507">
        <v>13776.908788999999</v>
      </c>
      <c r="L507">
        <v>3301.4055490000001</v>
      </c>
      <c r="M507" t="s">
        <v>4</v>
      </c>
      <c r="N507">
        <v>270.39167500000002</v>
      </c>
      <c r="O507">
        <v>4.549226</v>
      </c>
      <c r="P507" t="s">
        <v>5</v>
      </c>
      <c r="Q507">
        <v>352.23703399999999</v>
      </c>
      <c r="R507">
        <v>16.174928000000001</v>
      </c>
      <c r="S507" t="s">
        <v>6</v>
      </c>
      <c r="T507">
        <v>204.80779999999999</v>
      </c>
      <c r="U507">
        <v>4.9562710000000001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10080422.483627999</v>
      </c>
      <c r="AJ507">
        <v>162389588490863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16077.869629000001</v>
      </c>
      <c r="I508">
        <v>4421.5724760000003</v>
      </c>
      <c r="J508" t="s">
        <v>3</v>
      </c>
      <c r="K508">
        <v>16072.503574</v>
      </c>
      <c r="L508">
        <v>4409.0177700000004</v>
      </c>
      <c r="M508" t="s">
        <v>4</v>
      </c>
      <c r="N508">
        <v>315.67142999999999</v>
      </c>
      <c r="O508">
        <v>6.0938129999999999</v>
      </c>
      <c r="P508" t="s">
        <v>5</v>
      </c>
      <c r="Q508">
        <v>410.859127</v>
      </c>
      <c r="R508">
        <v>22.049108</v>
      </c>
      <c r="S508" t="s">
        <v>6</v>
      </c>
      <c r="T508">
        <v>238.92093800000001</v>
      </c>
      <c r="U508">
        <v>6.5648160000000004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10349376.541595999</v>
      </c>
      <c r="AJ508">
        <v>159774709434535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18371.215820000001</v>
      </c>
      <c r="I509">
        <v>5367.6131210000003</v>
      </c>
      <c r="J509" t="s">
        <v>3</v>
      </c>
      <c r="K509">
        <v>18365.088436999999</v>
      </c>
      <c r="L509">
        <v>5351.4335650000003</v>
      </c>
      <c r="M509" t="s">
        <v>4</v>
      </c>
      <c r="N509">
        <v>360.84599200000002</v>
      </c>
      <c r="O509">
        <v>7.4272960000000001</v>
      </c>
      <c r="P509" t="s">
        <v>5</v>
      </c>
      <c r="Q509">
        <v>469.47024900000002</v>
      </c>
      <c r="R509">
        <v>27.108211000000001</v>
      </c>
      <c r="S509" t="s">
        <v>6</v>
      </c>
      <c r="T509">
        <v>272.97410400000001</v>
      </c>
      <c r="U509">
        <v>8.3849239999999998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12334697.197276</v>
      </c>
      <c r="AJ509">
        <v>329273437788817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20664.489335999999</v>
      </c>
      <c r="I510">
        <v>6209.8102980000003</v>
      </c>
      <c r="J510" t="s">
        <v>3</v>
      </c>
      <c r="K510">
        <v>20657.600039000001</v>
      </c>
      <c r="L510">
        <v>6190.1243000000004</v>
      </c>
      <c r="M510" t="s">
        <v>4</v>
      </c>
      <c r="N510">
        <v>405.89449000000002</v>
      </c>
      <c r="O510">
        <v>8.8794550000000001</v>
      </c>
      <c r="P510" t="s">
        <v>5</v>
      </c>
      <c r="Q510">
        <v>528.13906099999997</v>
      </c>
      <c r="R510">
        <v>31.815487999999998</v>
      </c>
      <c r="S510" t="s">
        <v>6</v>
      </c>
      <c r="T510">
        <v>307.01774999999998</v>
      </c>
      <c r="U510">
        <v>10.430090999999999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13100968.40206</v>
      </c>
      <c r="AJ510">
        <v>356091421760194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22959.745234000002</v>
      </c>
      <c r="I511">
        <v>7345.1178060000002</v>
      </c>
      <c r="J511" t="s">
        <v>3</v>
      </c>
      <c r="K511">
        <v>22952.092811999999</v>
      </c>
      <c r="L511">
        <v>7321.6435140000003</v>
      </c>
      <c r="M511" t="s">
        <v>4</v>
      </c>
      <c r="N511">
        <v>450.96489300000002</v>
      </c>
      <c r="O511">
        <v>11.064781</v>
      </c>
      <c r="P511" t="s">
        <v>5</v>
      </c>
      <c r="Q511">
        <v>587.09306800000002</v>
      </c>
      <c r="R511">
        <v>39.086995000000002</v>
      </c>
      <c r="S511" t="s">
        <v>6</v>
      </c>
      <c r="T511">
        <v>341.15834799999999</v>
      </c>
      <c r="U511">
        <v>13.082801999999999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13363147.597765001</v>
      </c>
      <c r="AJ511">
        <v>355109258270605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25255.486444999999</v>
      </c>
      <c r="I512">
        <v>8639.9801810000008</v>
      </c>
      <c r="J512" t="s">
        <v>3</v>
      </c>
      <c r="K512">
        <v>25247.067422</v>
      </c>
      <c r="L512">
        <v>8610.8116719999998</v>
      </c>
      <c r="M512" t="s">
        <v>4</v>
      </c>
      <c r="N512">
        <v>496.03936700000003</v>
      </c>
      <c r="O512">
        <v>13.552898000000001</v>
      </c>
      <c r="P512" t="s">
        <v>5</v>
      </c>
      <c r="Q512">
        <v>646.01065800000003</v>
      </c>
      <c r="R512">
        <v>47.528550000000003</v>
      </c>
      <c r="S512" t="s">
        <v>6</v>
      </c>
      <c r="T512">
        <v>375.25885599999998</v>
      </c>
      <c r="U512">
        <v>15.766109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15553100.670053</v>
      </c>
      <c r="AJ512">
        <v>496789618753511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27550.898671999999</v>
      </c>
      <c r="I513">
        <v>10056.262924000001</v>
      </c>
      <c r="J513" t="s">
        <v>3</v>
      </c>
      <c r="K513">
        <v>27541.716797000001</v>
      </c>
      <c r="L513">
        <v>10021.388333000001</v>
      </c>
      <c r="M513" t="s">
        <v>4</v>
      </c>
      <c r="N513">
        <v>541.08896000000004</v>
      </c>
      <c r="O513">
        <v>16.297806999999999</v>
      </c>
      <c r="P513" t="s">
        <v>5</v>
      </c>
      <c r="Q513">
        <v>704.95303200000001</v>
      </c>
      <c r="R513">
        <v>56.524788999999998</v>
      </c>
      <c r="S513" t="s">
        <v>6</v>
      </c>
      <c r="T513">
        <v>409.361088</v>
      </c>
      <c r="U513">
        <v>18.779941000000001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15771658.350446001</v>
      </c>
      <c r="AJ513">
        <v>493637667357054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29846.874648000001</v>
      </c>
      <c r="I514">
        <v>11346.024755</v>
      </c>
      <c r="J514" t="s">
        <v>3</v>
      </c>
      <c r="K514">
        <v>29836.923164</v>
      </c>
      <c r="L514">
        <v>11304.077509999999</v>
      </c>
      <c r="M514" t="s">
        <v>4</v>
      </c>
      <c r="N514">
        <v>586.15615200000002</v>
      </c>
      <c r="O514">
        <v>18.569257</v>
      </c>
      <c r="P514" t="s">
        <v>5</v>
      </c>
      <c r="Q514">
        <v>763.99124600000005</v>
      </c>
      <c r="R514">
        <v>65.232155000000006</v>
      </c>
      <c r="S514" t="s">
        <v>6</v>
      </c>
      <c r="T514">
        <v>443.49593800000002</v>
      </c>
      <c r="U514">
        <v>21.870676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17112048.839499</v>
      </c>
      <c r="AJ514">
        <v>534861491198774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32142.632266000001</v>
      </c>
      <c r="I515">
        <v>13098.437966</v>
      </c>
      <c r="J515" t="s">
        <v>3</v>
      </c>
      <c r="K515">
        <v>32131.91375</v>
      </c>
      <c r="L515">
        <v>13050.434950000001</v>
      </c>
      <c r="M515" t="s">
        <v>4</v>
      </c>
      <c r="N515">
        <v>631.19510300000002</v>
      </c>
      <c r="O515">
        <v>20.679411999999999</v>
      </c>
      <c r="P515" t="s">
        <v>5</v>
      </c>
      <c r="Q515">
        <v>823.20977700000003</v>
      </c>
      <c r="R515">
        <v>73.994207000000003</v>
      </c>
      <c r="S515" t="s">
        <v>6</v>
      </c>
      <c r="T515">
        <v>477.58390800000001</v>
      </c>
      <c r="U515">
        <v>25.133254000000001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18124735.806876998</v>
      </c>
      <c r="AJ515">
        <v>603790064705933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34437.427499999998</v>
      </c>
      <c r="I516">
        <v>14104.871795999999</v>
      </c>
      <c r="J516" t="s">
        <v>3</v>
      </c>
      <c r="K516">
        <v>34425.944922000002</v>
      </c>
      <c r="L516">
        <v>14051.690954</v>
      </c>
      <c r="M516" t="s">
        <v>4</v>
      </c>
      <c r="N516">
        <v>676.24365999999998</v>
      </c>
      <c r="O516">
        <v>24.069123999999999</v>
      </c>
      <c r="P516" t="s">
        <v>5</v>
      </c>
      <c r="Q516">
        <v>882.43331899999998</v>
      </c>
      <c r="R516">
        <v>83.218082999999993</v>
      </c>
      <c r="S516" t="s">
        <v>6</v>
      </c>
      <c r="T516">
        <v>511.660076</v>
      </c>
      <c r="U516">
        <v>28.248294999999999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18539138.824282002</v>
      </c>
      <c r="AJ516">
        <v>632792190366657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36732.965780999999</v>
      </c>
      <c r="I517">
        <v>15634.553642999999</v>
      </c>
      <c r="J517" t="s">
        <v>3</v>
      </c>
      <c r="K517">
        <v>36720.719687999997</v>
      </c>
      <c r="L517">
        <v>15575.073436000001</v>
      </c>
      <c r="M517" t="s">
        <v>4</v>
      </c>
      <c r="N517">
        <v>721.29824199999996</v>
      </c>
      <c r="O517">
        <v>28.006260999999999</v>
      </c>
      <c r="P517" t="s">
        <v>5</v>
      </c>
      <c r="Q517">
        <v>941.90094399999998</v>
      </c>
      <c r="R517">
        <v>97.592388999999997</v>
      </c>
      <c r="S517" t="s">
        <v>6</v>
      </c>
      <c r="T517">
        <v>545.79654800000003</v>
      </c>
      <c r="U517">
        <v>32.538260999999999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18737568.985284999</v>
      </c>
      <c r="AJ517">
        <v>633691352655730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39030.294531</v>
      </c>
      <c r="I518">
        <v>17473.499380000001</v>
      </c>
      <c r="J518" t="s">
        <v>3</v>
      </c>
      <c r="K518">
        <v>39017.283359000001</v>
      </c>
      <c r="L518">
        <v>17407.170064000002</v>
      </c>
      <c r="M518" t="s">
        <v>4</v>
      </c>
      <c r="N518">
        <v>766.36118699999997</v>
      </c>
      <c r="O518">
        <v>32.497796000000001</v>
      </c>
      <c r="P518" t="s">
        <v>5</v>
      </c>
      <c r="Q518">
        <v>1001.487075</v>
      </c>
      <c r="R518">
        <v>113.498285</v>
      </c>
      <c r="S518" t="s">
        <v>6</v>
      </c>
      <c r="T518">
        <v>579.91804200000001</v>
      </c>
      <c r="U518">
        <v>36.425775000000002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19781198.291377001</v>
      </c>
      <c r="AJ518">
        <v>690167202717977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41326.053983999998</v>
      </c>
      <c r="I519">
        <v>19426.023227999998</v>
      </c>
      <c r="J519" t="s">
        <v>3</v>
      </c>
      <c r="K519">
        <v>41312.276016000003</v>
      </c>
      <c r="L519">
        <v>19351.322972999998</v>
      </c>
      <c r="M519" t="s">
        <v>4</v>
      </c>
      <c r="N519">
        <v>811.45818699999995</v>
      </c>
      <c r="O519">
        <v>37.338577000000001</v>
      </c>
      <c r="P519" t="s">
        <v>5</v>
      </c>
      <c r="Q519">
        <v>1061.3116359999999</v>
      </c>
      <c r="R519">
        <v>131.262935</v>
      </c>
      <c r="S519" t="s">
        <v>6</v>
      </c>
      <c r="T519">
        <v>613.96921599999996</v>
      </c>
      <c r="U519">
        <v>40.156346999999997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20686559.106247</v>
      </c>
      <c r="AJ519">
        <v>739167718450521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43622.670624999999</v>
      </c>
      <c r="I520">
        <v>20765.419033999999</v>
      </c>
      <c r="J520" t="s">
        <v>3</v>
      </c>
      <c r="K520">
        <v>43608.132656000002</v>
      </c>
      <c r="L520">
        <v>20683.864927999999</v>
      </c>
      <c r="M520" t="s">
        <v>4</v>
      </c>
      <c r="N520">
        <v>856.50173800000005</v>
      </c>
      <c r="O520">
        <v>41.944279000000002</v>
      </c>
      <c r="P520" t="s">
        <v>5</v>
      </c>
      <c r="Q520">
        <v>1121.014185</v>
      </c>
      <c r="R520">
        <v>146.19331199999999</v>
      </c>
      <c r="S520" t="s">
        <v>6</v>
      </c>
      <c r="T520">
        <v>648.09875599999998</v>
      </c>
      <c r="U520">
        <v>44.767529000000003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20968016.164723001</v>
      </c>
      <c r="AJ520">
        <v>732365851786203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45920.584531</v>
      </c>
      <c r="I521">
        <v>22466.206251</v>
      </c>
      <c r="J521" t="s">
        <v>3</v>
      </c>
      <c r="K521">
        <v>45905.252266000003</v>
      </c>
      <c r="L521">
        <v>22385.683206999998</v>
      </c>
      <c r="M521" t="s">
        <v>4</v>
      </c>
      <c r="N521">
        <v>901.50281399999994</v>
      </c>
      <c r="O521">
        <v>47.283064000000003</v>
      </c>
      <c r="P521" t="s">
        <v>5</v>
      </c>
      <c r="Q521">
        <v>1180.8534790000001</v>
      </c>
      <c r="R521">
        <v>157.28348700000001</v>
      </c>
      <c r="S521" t="s">
        <v>6</v>
      </c>
      <c r="T521">
        <v>682.22536200000002</v>
      </c>
      <c r="U521">
        <v>48.932302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21041097.786796998</v>
      </c>
      <c r="AJ521">
        <v>729908661673493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2258.6739600000001</v>
      </c>
      <c r="I522">
        <v>146.96839700000001</v>
      </c>
      <c r="J522" t="s">
        <v>3</v>
      </c>
      <c r="K522">
        <v>2257.9423240000001</v>
      </c>
      <c r="L522">
        <v>146.67305300000001</v>
      </c>
      <c r="M522" t="s">
        <v>4</v>
      </c>
      <c r="N522">
        <v>45.457658000000002</v>
      </c>
      <c r="O522">
        <v>0.39512799999999998</v>
      </c>
      <c r="P522" t="s">
        <v>5</v>
      </c>
      <c r="Q522">
        <v>0</v>
      </c>
      <c r="R522">
        <v>0</v>
      </c>
      <c r="S522" t="s">
        <v>6</v>
      </c>
      <c r="T522">
        <v>34.165990000000001</v>
      </c>
      <c r="U522">
        <v>0.20460300000000001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1494458.5292080001</v>
      </c>
      <c r="AJ522">
        <v>3062679112138.04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4516.1650980000004</v>
      </c>
      <c r="I523">
        <v>453.41822200000001</v>
      </c>
      <c r="J523" t="s">
        <v>3</v>
      </c>
      <c r="K523">
        <v>4514.6974120000004</v>
      </c>
      <c r="L523">
        <v>452.22767099999999</v>
      </c>
      <c r="M523" t="s">
        <v>4</v>
      </c>
      <c r="N523">
        <v>90.742390999999998</v>
      </c>
      <c r="O523">
        <v>1.0750839999999999</v>
      </c>
      <c r="P523" t="s">
        <v>5</v>
      </c>
      <c r="Q523">
        <v>0</v>
      </c>
      <c r="R523">
        <v>0</v>
      </c>
      <c r="S523" t="s">
        <v>6</v>
      </c>
      <c r="T523">
        <v>68.364490000000004</v>
      </c>
      <c r="U523">
        <v>0.69944700000000004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2284927.3715059999</v>
      </c>
      <c r="AJ523">
        <v>8133920585951.3896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6774.4569039999997</v>
      </c>
      <c r="I524">
        <v>827.46427900000003</v>
      </c>
      <c r="J524" t="s">
        <v>3</v>
      </c>
      <c r="K524">
        <v>6772.2572950000003</v>
      </c>
      <c r="L524">
        <v>825.00950699999999</v>
      </c>
      <c r="M524" t="s">
        <v>4</v>
      </c>
      <c r="N524">
        <v>136.06723099999999</v>
      </c>
      <c r="O524">
        <v>2.04149</v>
      </c>
      <c r="P524" t="s">
        <v>5</v>
      </c>
      <c r="Q524">
        <v>0</v>
      </c>
      <c r="R524">
        <v>0</v>
      </c>
      <c r="S524" t="s">
        <v>6</v>
      </c>
      <c r="T524">
        <v>102.56523</v>
      </c>
      <c r="U524">
        <v>1.3748210000000001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4746472.9451169996</v>
      </c>
      <c r="AJ524">
        <v>55786145414073.797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9032.6867770000008</v>
      </c>
      <c r="I525">
        <v>1157.9467970000001</v>
      </c>
      <c r="J525" t="s">
        <v>3</v>
      </c>
      <c r="K525">
        <v>9029.7509379999992</v>
      </c>
      <c r="L525">
        <v>1154.065568</v>
      </c>
      <c r="M525" t="s">
        <v>4</v>
      </c>
      <c r="N525">
        <v>181.38287</v>
      </c>
      <c r="O525">
        <v>3.2413919999999998</v>
      </c>
      <c r="P525" t="s">
        <v>5</v>
      </c>
      <c r="Q525">
        <v>0</v>
      </c>
      <c r="R525">
        <v>0</v>
      </c>
      <c r="S525" t="s">
        <v>6</v>
      </c>
      <c r="T525">
        <v>136.71014</v>
      </c>
      <c r="U525">
        <v>2.0714090000000001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5137128.640203</v>
      </c>
      <c r="AJ525">
        <v>54492634836047.602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11288.917831999999</v>
      </c>
      <c r="I526">
        <v>1607.050135</v>
      </c>
      <c r="J526" t="s">
        <v>3</v>
      </c>
      <c r="K526">
        <v>11285.241152000001</v>
      </c>
      <c r="L526">
        <v>1600.854853</v>
      </c>
      <c r="M526" t="s">
        <v>4</v>
      </c>
      <c r="N526">
        <v>226.72595100000001</v>
      </c>
      <c r="O526">
        <v>4.3461930000000004</v>
      </c>
      <c r="P526" t="s">
        <v>5</v>
      </c>
      <c r="Q526">
        <v>0</v>
      </c>
      <c r="R526">
        <v>0</v>
      </c>
      <c r="S526" t="s">
        <v>6</v>
      </c>
      <c r="T526">
        <v>170.827394</v>
      </c>
      <c r="U526">
        <v>3.066935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5581626.7160909995</v>
      </c>
      <c r="AJ526">
        <v>55280944772184.5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13544.410488</v>
      </c>
      <c r="I527">
        <v>2151.0829119999999</v>
      </c>
      <c r="J527" t="s">
        <v>3</v>
      </c>
      <c r="K527">
        <v>13540.000684000001</v>
      </c>
      <c r="L527">
        <v>2142.4103540000001</v>
      </c>
      <c r="M527" t="s">
        <v>4</v>
      </c>
      <c r="N527">
        <v>271.93727999999999</v>
      </c>
      <c r="O527">
        <v>5.7921339999999999</v>
      </c>
      <c r="P527" t="s">
        <v>5</v>
      </c>
      <c r="Q527">
        <v>0</v>
      </c>
      <c r="R527">
        <v>0</v>
      </c>
      <c r="S527" t="s">
        <v>6</v>
      </c>
      <c r="T527">
        <v>204.89322200000001</v>
      </c>
      <c r="U527">
        <v>4.2342259999999996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6682738.1942109996</v>
      </c>
      <c r="AJ527">
        <v>99995420911675.906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15800.192676000001</v>
      </c>
      <c r="I528">
        <v>2780.6952900000001</v>
      </c>
      <c r="J528" t="s">
        <v>3</v>
      </c>
      <c r="K528">
        <v>15795.046190999999</v>
      </c>
      <c r="L528">
        <v>2768.4821350000002</v>
      </c>
      <c r="M528" t="s">
        <v>4</v>
      </c>
      <c r="N528">
        <v>317.23011300000002</v>
      </c>
      <c r="O528">
        <v>7.2964960000000003</v>
      </c>
      <c r="P528" t="s">
        <v>5</v>
      </c>
      <c r="Q528">
        <v>0</v>
      </c>
      <c r="R528">
        <v>0</v>
      </c>
      <c r="S528" t="s">
        <v>6</v>
      </c>
      <c r="T528">
        <v>238.988124</v>
      </c>
      <c r="U528">
        <v>5.4703720000000002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7949929.3311200002</v>
      </c>
      <c r="AJ528">
        <v>179161788599109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18056.670741999998</v>
      </c>
      <c r="I529">
        <v>3298.4916400000002</v>
      </c>
      <c r="J529" t="s">
        <v>3</v>
      </c>
      <c r="K529">
        <v>18050.787694999999</v>
      </c>
      <c r="L529">
        <v>3283.8558539999999</v>
      </c>
      <c r="M529" t="s">
        <v>4</v>
      </c>
      <c r="N529">
        <v>362.57448299999999</v>
      </c>
      <c r="O529">
        <v>8.946555</v>
      </c>
      <c r="P529" t="s">
        <v>5</v>
      </c>
      <c r="Q529">
        <v>0</v>
      </c>
      <c r="R529">
        <v>0</v>
      </c>
      <c r="S529" t="s">
        <v>6</v>
      </c>
      <c r="T529">
        <v>273.112212</v>
      </c>
      <c r="U529">
        <v>6.8401240000000003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8447645.1803089995</v>
      </c>
      <c r="AJ529">
        <v>188310321302115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20315.422538999999</v>
      </c>
      <c r="I530">
        <v>4016.8445579999998</v>
      </c>
      <c r="J530" t="s">
        <v>3</v>
      </c>
      <c r="K530">
        <v>20308.804453000001</v>
      </c>
      <c r="L530">
        <v>3999.0269950000002</v>
      </c>
      <c r="M530" t="s">
        <v>4</v>
      </c>
      <c r="N530">
        <v>408.01899400000002</v>
      </c>
      <c r="O530">
        <v>12.031097000000001</v>
      </c>
      <c r="P530" t="s">
        <v>5</v>
      </c>
      <c r="Q530">
        <v>0</v>
      </c>
      <c r="R530">
        <v>0</v>
      </c>
      <c r="S530" t="s">
        <v>6</v>
      </c>
      <c r="T530">
        <v>307.28008399999999</v>
      </c>
      <c r="U530">
        <v>8.4129369999999994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8488950.8865479995</v>
      </c>
      <c r="AJ530">
        <v>187734135979873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22574.254492</v>
      </c>
      <c r="I531">
        <v>4922.4467809999996</v>
      </c>
      <c r="J531" t="s">
        <v>3</v>
      </c>
      <c r="K531">
        <v>22566.901445</v>
      </c>
      <c r="L531">
        <v>4900.5687230000003</v>
      </c>
      <c r="M531" t="s">
        <v>4</v>
      </c>
      <c r="N531">
        <v>453.24530399999998</v>
      </c>
      <c r="O531">
        <v>14.629851</v>
      </c>
      <c r="P531" t="s">
        <v>5</v>
      </c>
      <c r="Q531">
        <v>0</v>
      </c>
      <c r="R531">
        <v>0</v>
      </c>
      <c r="S531" t="s">
        <v>6</v>
      </c>
      <c r="T531">
        <v>341.46415400000001</v>
      </c>
      <c r="U531">
        <v>10.315474999999999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8603062.0227860007</v>
      </c>
      <c r="AJ531">
        <v>186794285538003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24831.259140999999</v>
      </c>
      <c r="I532">
        <v>5749.4093579999999</v>
      </c>
      <c r="J532" t="s">
        <v>3</v>
      </c>
      <c r="K532">
        <v>24823.167891000001</v>
      </c>
      <c r="L532">
        <v>5723.003385</v>
      </c>
      <c r="M532" t="s">
        <v>4</v>
      </c>
      <c r="N532">
        <v>498.54265600000002</v>
      </c>
      <c r="O532">
        <v>17.612635000000001</v>
      </c>
      <c r="P532" t="s">
        <v>5</v>
      </c>
      <c r="Q532">
        <v>0</v>
      </c>
      <c r="R532">
        <v>0</v>
      </c>
      <c r="S532" t="s">
        <v>6</v>
      </c>
      <c r="T532">
        <v>375.62367799999998</v>
      </c>
      <c r="U532">
        <v>12.40667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8757022.8961069994</v>
      </c>
      <c r="AJ532">
        <v>185702292200880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27087.286405999999</v>
      </c>
      <c r="I533">
        <v>6676.2470890000004</v>
      </c>
      <c r="J533" t="s">
        <v>3</v>
      </c>
      <c r="K533">
        <v>27078.461093999998</v>
      </c>
      <c r="L533">
        <v>6645.786462</v>
      </c>
      <c r="M533" t="s">
        <v>4</v>
      </c>
      <c r="N533">
        <v>543.85052900000005</v>
      </c>
      <c r="O533">
        <v>19.648526</v>
      </c>
      <c r="P533" t="s">
        <v>5</v>
      </c>
      <c r="Q533">
        <v>0</v>
      </c>
      <c r="R533">
        <v>0</v>
      </c>
      <c r="S533" t="s">
        <v>6</v>
      </c>
      <c r="T533">
        <v>409.75463400000001</v>
      </c>
      <c r="U533">
        <v>14.682905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8794940.959702</v>
      </c>
      <c r="AJ533">
        <v>185326621239474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29343.661522999999</v>
      </c>
      <c r="I534">
        <v>7776.4006120000004</v>
      </c>
      <c r="J534" t="s">
        <v>3</v>
      </c>
      <c r="K534">
        <v>29334.103047000001</v>
      </c>
      <c r="L534">
        <v>7740.2432799999997</v>
      </c>
      <c r="M534" t="s">
        <v>4</v>
      </c>
      <c r="N534">
        <v>589.12518899999998</v>
      </c>
      <c r="O534">
        <v>23.117798000000001</v>
      </c>
      <c r="P534" t="s">
        <v>5</v>
      </c>
      <c r="Q534">
        <v>0</v>
      </c>
      <c r="R534">
        <v>0</v>
      </c>
      <c r="S534" t="s">
        <v>6</v>
      </c>
      <c r="T534">
        <v>443.81705799999997</v>
      </c>
      <c r="U534">
        <v>17.102573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9162376.3405559994</v>
      </c>
      <c r="AJ534">
        <v>242283581329987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31601.095234</v>
      </c>
      <c r="I535">
        <v>8976.5072390000005</v>
      </c>
      <c r="J535" t="s">
        <v>3</v>
      </c>
      <c r="K535">
        <v>31590.803359000001</v>
      </c>
      <c r="L535">
        <v>8933.9357619999992</v>
      </c>
      <c r="M535" t="s">
        <v>4</v>
      </c>
      <c r="N535">
        <v>634.54093499999999</v>
      </c>
      <c r="O535">
        <v>26.567557999999998</v>
      </c>
      <c r="P535" t="s">
        <v>5</v>
      </c>
      <c r="Q535">
        <v>0</v>
      </c>
      <c r="R535">
        <v>0</v>
      </c>
      <c r="S535" t="s">
        <v>6</v>
      </c>
      <c r="T535">
        <v>477.918904</v>
      </c>
      <c r="U535">
        <v>19.220336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9620452.5967560001</v>
      </c>
      <c r="AJ535">
        <v>244254601113549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33857.350078000003</v>
      </c>
      <c r="I536">
        <v>10132.606573999999</v>
      </c>
      <c r="J536" t="s">
        <v>3</v>
      </c>
      <c r="K536">
        <v>33846.324999999997</v>
      </c>
      <c r="L536">
        <v>10084.581142999999</v>
      </c>
      <c r="M536" t="s">
        <v>4</v>
      </c>
      <c r="N536">
        <v>679.87253899999996</v>
      </c>
      <c r="O536">
        <v>29.317677</v>
      </c>
      <c r="P536" t="s">
        <v>5</v>
      </c>
      <c r="Q536">
        <v>0</v>
      </c>
      <c r="R536">
        <v>0</v>
      </c>
      <c r="S536" t="s">
        <v>6</v>
      </c>
      <c r="T536">
        <v>512.00019599999996</v>
      </c>
      <c r="U536">
        <v>21.737749000000001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10077317.551922999</v>
      </c>
      <c r="AJ536">
        <v>248474509944994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36114.745234000002</v>
      </c>
      <c r="I537">
        <v>11021.329561</v>
      </c>
      <c r="J537" t="s">
        <v>3</v>
      </c>
      <c r="K537">
        <v>36102.985000000001</v>
      </c>
      <c r="L537">
        <v>10968.983222999999</v>
      </c>
      <c r="M537" t="s">
        <v>4</v>
      </c>
      <c r="N537">
        <v>725.18848400000002</v>
      </c>
      <c r="O537">
        <v>32.285296000000002</v>
      </c>
      <c r="P537" t="s">
        <v>5</v>
      </c>
      <c r="Q537">
        <v>0</v>
      </c>
      <c r="R537">
        <v>0</v>
      </c>
      <c r="S537" t="s">
        <v>6</v>
      </c>
      <c r="T537">
        <v>546.13419799999997</v>
      </c>
      <c r="U537">
        <v>23.415544000000001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10131719.911627</v>
      </c>
      <c r="AJ537">
        <v>248179014176688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38373.742108999999</v>
      </c>
      <c r="I538">
        <v>12364.715398</v>
      </c>
      <c r="J538" t="s">
        <v>3</v>
      </c>
      <c r="K538">
        <v>38361.245000000003</v>
      </c>
      <c r="L538">
        <v>12306.177068999999</v>
      </c>
      <c r="M538" t="s">
        <v>4</v>
      </c>
      <c r="N538">
        <v>770.62449200000003</v>
      </c>
      <c r="O538">
        <v>36.373033999999997</v>
      </c>
      <c r="P538" t="s">
        <v>5</v>
      </c>
      <c r="Q538">
        <v>0</v>
      </c>
      <c r="R538">
        <v>0</v>
      </c>
      <c r="S538" t="s">
        <v>6</v>
      </c>
      <c r="T538">
        <v>580.35017600000003</v>
      </c>
      <c r="U538">
        <v>25.938483000000002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10131719.911627</v>
      </c>
      <c r="AJ538">
        <v>248179014176688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40632.229921999999</v>
      </c>
      <c r="I539">
        <v>13973.955029000001</v>
      </c>
      <c r="J539" t="s">
        <v>3</v>
      </c>
      <c r="K539">
        <v>40618.992891000002</v>
      </c>
      <c r="L539">
        <v>13906.70132</v>
      </c>
      <c r="M539" t="s">
        <v>4</v>
      </c>
      <c r="N539">
        <v>816.07806200000005</v>
      </c>
      <c r="O539">
        <v>43.48169</v>
      </c>
      <c r="P539" t="s">
        <v>5</v>
      </c>
      <c r="Q539">
        <v>0</v>
      </c>
      <c r="R539">
        <v>0</v>
      </c>
      <c r="S539" t="s">
        <v>6</v>
      </c>
      <c r="T539">
        <v>614.47660800000006</v>
      </c>
      <c r="U539">
        <v>28.962121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10242565.733889</v>
      </c>
      <c r="AJ539">
        <v>247277363589998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42887.888983999997</v>
      </c>
      <c r="I540">
        <v>15710.120832000001</v>
      </c>
      <c r="J540" t="s">
        <v>3</v>
      </c>
      <c r="K540">
        <v>42873.920781000001</v>
      </c>
      <c r="L540">
        <v>15636.71976</v>
      </c>
      <c r="M540" t="s">
        <v>4</v>
      </c>
      <c r="N540">
        <v>861.35156900000004</v>
      </c>
      <c r="O540">
        <v>48.667054999999998</v>
      </c>
      <c r="P540" t="s">
        <v>5</v>
      </c>
      <c r="Q540">
        <v>0</v>
      </c>
      <c r="R540">
        <v>0</v>
      </c>
      <c r="S540" t="s">
        <v>6</v>
      </c>
      <c r="T540">
        <v>648.57858199999998</v>
      </c>
      <c r="U540">
        <v>32.109107999999999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10296298.999537</v>
      </c>
      <c r="AJ540">
        <v>246472902119831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45145.752031000004</v>
      </c>
      <c r="I541">
        <v>17514.494843</v>
      </c>
      <c r="J541" t="s">
        <v>3</v>
      </c>
      <c r="K541">
        <v>45131.048359</v>
      </c>
      <c r="L541">
        <v>17433.736682999999</v>
      </c>
      <c r="M541" t="s">
        <v>4</v>
      </c>
      <c r="N541">
        <v>906.59111499999995</v>
      </c>
      <c r="O541">
        <v>54.505375000000001</v>
      </c>
      <c r="P541" t="s">
        <v>5</v>
      </c>
      <c r="Q541">
        <v>0</v>
      </c>
      <c r="R541">
        <v>0</v>
      </c>
      <c r="S541" t="s">
        <v>6</v>
      </c>
      <c r="T541">
        <v>682.67553199999998</v>
      </c>
      <c r="U541">
        <v>35.429170999999997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10319896.836095</v>
      </c>
      <c r="AJ541">
        <v>246732044450090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191.576864</v>
      </c>
      <c r="I542">
        <v>5.7223509999999997</v>
      </c>
      <c r="J542" t="s">
        <v>3</v>
      </c>
      <c r="K542">
        <v>191.28609599999999</v>
      </c>
      <c r="L542">
        <v>5.6930430000000003</v>
      </c>
      <c r="M542" t="s">
        <v>4</v>
      </c>
      <c r="N542">
        <v>12.258984</v>
      </c>
      <c r="O542">
        <v>7.2581999999999994E-2</v>
      </c>
      <c r="P542" t="s">
        <v>5</v>
      </c>
      <c r="Q542">
        <v>25.072573999999999</v>
      </c>
      <c r="R542">
        <v>0.113465</v>
      </c>
      <c r="S542" t="s">
        <v>6</v>
      </c>
      <c r="T542">
        <v>10.243118000000001</v>
      </c>
      <c r="U542">
        <v>1.3223E-2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147511.539032</v>
      </c>
      <c r="AJ542">
        <v>29395177473.449902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382.72772400000002</v>
      </c>
      <c r="I543">
        <v>15.919992000000001</v>
      </c>
      <c r="J543" t="s">
        <v>3</v>
      </c>
      <c r="K543">
        <v>382.15065199999998</v>
      </c>
      <c r="L543">
        <v>15.830657</v>
      </c>
      <c r="M543" t="s">
        <v>4</v>
      </c>
      <c r="N543">
        <v>24.605910000000002</v>
      </c>
      <c r="O543">
        <v>0.16420799999999999</v>
      </c>
      <c r="P543" t="s">
        <v>5</v>
      </c>
      <c r="Q543">
        <v>50.052855999999998</v>
      </c>
      <c r="R543">
        <v>0.31555699999999998</v>
      </c>
      <c r="S543" t="s">
        <v>6</v>
      </c>
      <c r="T543">
        <v>20.462384</v>
      </c>
      <c r="U543">
        <v>3.8162000000000001E-2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181489.45682699999</v>
      </c>
      <c r="AJ543">
        <v>32752567864.866501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573.99447799999996</v>
      </c>
      <c r="I544">
        <v>22.145779999999998</v>
      </c>
      <c r="J544" t="s">
        <v>3</v>
      </c>
      <c r="K544">
        <v>573.13094999999998</v>
      </c>
      <c r="L544">
        <v>22.010940999999999</v>
      </c>
      <c r="M544" t="s">
        <v>4</v>
      </c>
      <c r="N544">
        <v>36.992069999999998</v>
      </c>
      <c r="O544">
        <v>0.32338299999999998</v>
      </c>
      <c r="P544" t="s">
        <v>5</v>
      </c>
      <c r="Q544">
        <v>75.104808000000006</v>
      </c>
      <c r="R544">
        <v>0.75416000000000005</v>
      </c>
      <c r="S544" t="s">
        <v>6</v>
      </c>
      <c r="T544">
        <v>30.656635999999999</v>
      </c>
      <c r="U544">
        <v>5.0584999999999998E-2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196338.79701400001</v>
      </c>
      <c r="AJ544">
        <v>30904811248.880001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764.96219399999995</v>
      </c>
      <c r="I545">
        <v>25.595198</v>
      </c>
      <c r="J545" t="s">
        <v>3</v>
      </c>
      <c r="K545">
        <v>763.81098999999995</v>
      </c>
      <c r="L545">
        <v>25.417252000000001</v>
      </c>
      <c r="M545" t="s">
        <v>4</v>
      </c>
      <c r="N545">
        <v>49.402022000000002</v>
      </c>
      <c r="O545">
        <v>0.45731100000000002</v>
      </c>
      <c r="P545" t="s">
        <v>5</v>
      </c>
      <c r="Q545">
        <v>100.08675599999999</v>
      </c>
      <c r="R545">
        <v>0.91705800000000004</v>
      </c>
      <c r="S545" t="s">
        <v>6</v>
      </c>
      <c r="T545">
        <v>40.873862000000003</v>
      </c>
      <c r="U545">
        <v>5.79E-2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209110.24406299999</v>
      </c>
      <c r="AJ545">
        <v>29087318649.578999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956.24325999999996</v>
      </c>
      <c r="I546">
        <v>35.030213000000003</v>
      </c>
      <c r="J546" t="s">
        <v>3</v>
      </c>
      <c r="K546">
        <v>954.80541000000005</v>
      </c>
      <c r="L546">
        <v>34.788243000000001</v>
      </c>
      <c r="M546" t="s">
        <v>4</v>
      </c>
      <c r="N546">
        <v>61.830731999999998</v>
      </c>
      <c r="O546">
        <v>0.70131500000000002</v>
      </c>
      <c r="P546" t="s">
        <v>5</v>
      </c>
      <c r="Q546">
        <v>125.05670600000001</v>
      </c>
      <c r="R546">
        <v>1.0905389999999999</v>
      </c>
      <c r="S546" t="s">
        <v>6</v>
      </c>
      <c r="T546">
        <v>51.076894000000003</v>
      </c>
      <c r="U546">
        <v>7.6141E-2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223712.10488900001</v>
      </c>
      <c r="AJ546">
        <v>31817625176.392101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1147.520358</v>
      </c>
      <c r="I547">
        <v>41.296512999999997</v>
      </c>
      <c r="J547" t="s">
        <v>3</v>
      </c>
      <c r="K547">
        <v>1145.796732</v>
      </c>
      <c r="L547">
        <v>41.011969999999998</v>
      </c>
      <c r="M547" t="s">
        <v>4</v>
      </c>
      <c r="N547">
        <v>74.263282000000004</v>
      </c>
      <c r="O547">
        <v>0.88416399999999995</v>
      </c>
      <c r="P547" t="s">
        <v>5</v>
      </c>
      <c r="Q547">
        <v>150.038658</v>
      </c>
      <c r="R547">
        <v>1.292141</v>
      </c>
      <c r="S547" t="s">
        <v>6</v>
      </c>
      <c r="T547">
        <v>61.284820000000003</v>
      </c>
      <c r="U547">
        <v>0.10735599999999999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235038.91121200001</v>
      </c>
      <c r="AJ547">
        <v>35823207083.782997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1338.6034139999999</v>
      </c>
      <c r="I548">
        <v>55.090817000000001</v>
      </c>
      <c r="J548" t="s">
        <v>3</v>
      </c>
      <c r="K548">
        <v>1336.5920940000001</v>
      </c>
      <c r="L548">
        <v>54.702917999999997</v>
      </c>
      <c r="M548" t="s">
        <v>4</v>
      </c>
      <c r="N548">
        <v>86.697047999999995</v>
      </c>
      <c r="O548">
        <v>1.0260689999999999</v>
      </c>
      <c r="P548" t="s">
        <v>5</v>
      </c>
      <c r="Q548">
        <v>175.050882</v>
      </c>
      <c r="R548">
        <v>1.4867630000000001</v>
      </c>
      <c r="S548" t="s">
        <v>6</v>
      </c>
      <c r="T548">
        <v>71.501379999999997</v>
      </c>
      <c r="U548">
        <v>0.127883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250818.67765600001</v>
      </c>
      <c r="AJ548">
        <v>38905111258.008301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1529.8835959999999</v>
      </c>
      <c r="I549">
        <v>64.057193999999996</v>
      </c>
      <c r="J549" t="s">
        <v>3</v>
      </c>
      <c r="K549">
        <v>1527.585284</v>
      </c>
      <c r="L549">
        <v>63.604058999999999</v>
      </c>
      <c r="M549" t="s">
        <v>4</v>
      </c>
      <c r="N549">
        <v>99.108627999999996</v>
      </c>
      <c r="O549">
        <v>1.20529</v>
      </c>
      <c r="P549" t="s">
        <v>5</v>
      </c>
      <c r="Q549">
        <v>200.07848799999999</v>
      </c>
      <c r="R549">
        <v>1.7076480000000001</v>
      </c>
      <c r="S549" t="s">
        <v>6</v>
      </c>
      <c r="T549">
        <v>81.700935999999999</v>
      </c>
      <c r="U549">
        <v>0.14987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251533.64090500001</v>
      </c>
      <c r="AJ549">
        <v>38665982656.137001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1721.1854499999999</v>
      </c>
      <c r="I550">
        <v>73.432947999999996</v>
      </c>
      <c r="J550" t="s">
        <v>3</v>
      </c>
      <c r="K550">
        <v>1718.5993060000001</v>
      </c>
      <c r="L550">
        <v>72.906768</v>
      </c>
      <c r="M550" t="s">
        <v>4</v>
      </c>
      <c r="N550">
        <v>111.588908</v>
      </c>
      <c r="O550">
        <v>1.3899060000000001</v>
      </c>
      <c r="P550" t="s">
        <v>5</v>
      </c>
      <c r="Q550">
        <v>225.06031400000001</v>
      </c>
      <c r="R550">
        <v>1.889772</v>
      </c>
      <c r="S550" t="s">
        <v>6</v>
      </c>
      <c r="T550">
        <v>91.887636000000001</v>
      </c>
      <c r="U550">
        <v>0.152279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259224.58606100001</v>
      </c>
      <c r="AJ550">
        <v>38826972951.411697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1912.5126780000001</v>
      </c>
      <c r="I551">
        <v>87.349406999999999</v>
      </c>
      <c r="J551" t="s">
        <v>3</v>
      </c>
      <c r="K551">
        <v>1909.640662</v>
      </c>
      <c r="L551">
        <v>86.721605999999994</v>
      </c>
      <c r="M551" t="s">
        <v>4</v>
      </c>
      <c r="N551">
        <v>124.03555799999999</v>
      </c>
      <c r="O551">
        <v>1.621048</v>
      </c>
      <c r="P551" t="s">
        <v>5</v>
      </c>
      <c r="Q551">
        <v>250.08802399999999</v>
      </c>
      <c r="R551">
        <v>2.2003569999999999</v>
      </c>
      <c r="S551" t="s">
        <v>6</v>
      </c>
      <c r="T551">
        <v>102.08692000000001</v>
      </c>
      <c r="U551">
        <v>0.18658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268464.727587</v>
      </c>
      <c r="AJ551">
        <v>46178864183.334297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2103.4961159999998</v>
      </c>
      <c r="I552">
        <v>97.005391000000003</v>
      </c>
      <c r="J552" t="s">
        <v>3</v>
      </c>
      <c r="K552">
        <v>2100.3387160000002</v>
      </c>
      <c r="L552">
        <v>96.298080999999996</v>
      </c>
      <c r="M552" t="s">
        <v>4</v>
      </c>
      <c r="N552">
        <v>136.501204</v>
      </c>
      <c r="O552">
        <v>1.951462</v>
      </c>
      <c r="P552" t="s">
        <v>5</v>
      </c>
      <c r="Q552">
        <v>275.01709399999999</v>
      </c>
      <c r="R552">
        <v>2.4128669999999999</v>
      </c>
      <c r="S552" t="s">
        <v>6</v>
      </c>
      <c r="T552">
        <v>112.26796400000001</v>
      </c>
      <c r="U552">
        <v>0.207177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285246.523789</v>
      </c>
      <c r="AJ552">
        <v>48837735087.923798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2294.7056480000001</v>
      </c>
      <c r="I553">
        <v>115.993791</v>
      </c>
      <c r="J553" t="s">
        <v>3</v>
      </c>
      <c r="K553">
        <v>2291.2620320000001</v>
      </c>
      <c r="L553">
        <v>115.16497099999999</v>
      </c>
      <c r="M553" t="s">
        <v>4</v>
      </c>
      <c r="N553">
        <v>148.99027599999999</v>
      </c>
      <c r="O553">
        <v>2.3496169999999998</v>
      </c>
      <c r="P553" t="s">
        <v>5</v>
      </c>
      <c r="Q553">
        <v>299.95849600000003</v>
      </c>
      <c r="R553">
        <v>2.7434229999999999</v>
      </c>
      <c r="S553" t="s">
        <v>6</v>
      </c>
      <c r="T553">
        <v>122.447124</v>
      </c>
      <c r="U553">
        <v>0.24316399999999999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286678.50751299999</v>
      </c>
      <c r="AJ553">
        <v>48601393217.259499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2485.9952280000002</v>
      </c>
      <c r="I554">
        <v>127.09990500000001</v>
      </c>
      <c r="J554" t="s">
        <v>3</v>
      </c>
      <c r="K554">
        <v>2482.2650739999999</v>
      </c>
      <c r="L554">
        <v>126.17799599999999</v>
      </c>
      <c r="M554" t="s">
        <v>4</v>
      </c>
      <c r="N554">
        <v>161.478444</v>
      </c>
      <c r="O554">
        <v>2.6427580000000002</v>
      </c>
      <c r="P554" t="s">
        <v>5</v>
      </c>
      <c r="Q554">
        <v>324.93583000000001</v>
      </c>
      <c r="R554">
        <v>2.9974789999999998</v>
      </c>
      <c r="S554" t="s">
        <v>6</v>
      </c>
      <c r="T554">
        <v>132.63856799999999</v>
      </c>
      <c r="U554">
        <v>0.29162399999999999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295509.975385</v>
      </c>
      <c r="AJ554">
        <v>48232036155.041298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2677.3879659999998</v>
      </c>
      <c r="I555">
        <v>141.557827</v>
      </c>
      <c r="J555" t="s">
        <v>3</v>
      </c>
      <c r="K555">
        <v>2673.3714639999998</v>
      </c>
      <c r="L555">
        <v>140.53688700000001</v>
      </c>
      <c r="M555" t="s">
        <v>4</v>
      </c>
      <c r="N555">
        <v>173.99361200000001</v>
      </c>
      <c r="O555">
        <v>2.9363929999999998</v>
      </c>
      <c r="P555" t="s">
        <v>5</v>
      </c>
      <c r="Q555">
        <v>349.95719400000002</v>
      </c>
      <c r="R555">
        <v>3.2310789999999998</v>
      </c>
      <c r="S555" t="s">
        <v>6</v>
      </c>
      <c r="T555">
        <v>142.82644400000001</v>
      </c>
      <c r="U555">
        <v>0.31985000000000002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298747.850989</v>
      </c>
      <c r="AJ555">
        <v>47100952595.369102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2868.9277699999998</v>
      </c>
      <c r="I556">
        <v>161.20843500000001</v>
      </c>
      <c r="J556" t="s">
        <v>3</v>
      </c>
      <c r="K556">
        <v>2864.6246420000002</v>
      </c>
      <c r="L556">
        <v>160.06289899999999</v>
      </c>
      <c r="M556" t="s">
        <v>4</v>
      </c>
      <c r="N556">
        <v>186.510414</v>
      </c>
      <c r="O556">
        <v>3.222969</v>
      </c>
      <c r="P556" t="s">
        <v>5</v>
      </c>
      <c r="Q556">
        <v>374.92546800000002</v>
      </c>
      <c r="R556">
        <v>3.6672440000000002</v>
      </c>
      <c r="S556" t="s">
        <v>6</v>
      </c>
      <c r="T556">
        <v>153.018246</v>
      </c>
      <c r="U556">
        <v>0.40545700000000001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299540.59912099998</v>
      </c>
      <c r="AJ556">
        <v>46850873099.795998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3060.3856559999999</v>
      </c>
      <c r="I557">
        <v>189.43918199999999</v>
      </c>
      <c r="J557" t="s">
        <v>3</v>
      </c>
      <c r="K557">
        <v>3055.7947199999999</v>
      </c>
      <c r="L557">
        <v>188.05668800000001</v>
      </c>
      <c r="M557" t="s">
        <v>4</v>
      </c>
      <c r="N557">
        <v>199.03956400000001</v>
      </c>
      <c r="O557">
        <v>3.7845719999999998</v>
      </c>
      <c r="P557" t="s">
        <v>5</v>
      </c>
      <c r="Q557">
        <v>399.96811200000002</v>
      </c>
      <c r="R557">
        <v>4.2501369999999996</v>
      </c>
      <c r="S557" t="s">
        <v>6</v>
      </c>
      <c r="T557">
        <v>163.23119600000001</v>
      </c>
      <c r="U557">
        <v>0.46340100000000001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300857.86868299998</v>
      </c>
      <c r="AJ557">
        <v>46586360036.535004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3251.5623660000001</v>
      </c>
      <c r="I558">
        <v>224.56321800000001</v>
      </c>
      <c r="J558" t="s">
        <v>3</v>
      </c>
      <c r="K558">
        <v>3246.6851019999999</v>
      </c>
      <c r="L558">
        <v>222.931003</v>
      </c>
      <c r="M558" t="s">
        <v>4</v>
      </c>
      <c r="N558">
        <v>211.538916</v>
      </c>
      <c r="O558">
        <v>4.1247410000000002</v>
      </c>
      <c r="P558" t="s">
        <v>5</v>
      </c>
      <c r="Q558">
        <v>424.94199200000003</v>
      </c>
      <c r="R558">
        <v>4.8943110000000001</v>
      </c>
      <c r="S558" t="s">
        <v>6</v>
      </c>
      <c r="T558">
        <v>173.41130999999999</v>
      </c>
      <c r="U558">
        <v>0.50560899999999998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305312.91349399998</v>
      </c>
      <c r="AJ558">
        <v>46687948360.652802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3442.8963480000002</v>
      </c>
      <c r="I559">
        <v>238.940359</v>
      </c>
      <c r="J559" t="s">
        <v>3</v>
      </c>
      <c r="K559">
        <v>3437.732728</v>
      </c>
      <c r="L559">
        <v>237.19752399999999</v>
      </c>
      <c r="M559" t="s">
        <v>4</v>
      </c>
      <c r="N559">
        <v>224.060158</v>
      </c>
      <c r="O559">
        <v>4.5821139999999998</v>
      </c>
      <c r="P559" t="s">
        <v>5</v>
      </c>
      <c r="Q559">
        <v>449.96250199999997</v>
      </c>
      <c r="R559">
        <v>5.4427199999999996</v>
      </c>
      <c r="S559" t="s">
        <v>6</v>
      </c>
      <c r="T559">
        <v>183.592276</v>
      </c>
      <c r="U559">
        <v>0.55723900000000004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308575.77434200002</v>
      </c>
      <c r="AJ559">
        <v>45812183660.487503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3634.2441920000001</v>
      </c>
      <c r="I560">
        <v>257.028142</v>
      </c>
      <c r="J560" t="s">
        <v>3</v>
      </c>
      <c r="K560">
        <v>3628.793854</v>
      </c>
      <c r="L560">
        <v>255.11713499999999</v>
      </c>
      <c r="M560" t="s">
        <v>4</v>
      </c>
      <c r="N560">
        <v>236.55058399999999</v>
      </c>
      <c r="O560">
        <v>5.0944419999999999</v>
      </c>
      <c r="P560" t="s">
        <v>5</v>
      </c>
      <c r="Q560">
        <v>475.02552400000002</v>
      </c>
      <c r="R560">
        <v>6.067266</v>
      </c>
      <c r="S560" t="s">
        <v>6</v>
      </c>
      <c r="T560">
        <v>193.78502599999999</v>
      </c>
      <c r="U560">
        <v>0.60180400000000001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317593.63642400003</v>
      </c>
      <c r="AJ560">
        <v>46457100902.6567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3825.8217639999998</v>
      </c>
      <c r="I561">
        <v>275.278278</v>
      </c>
      <c r="J561" t="s">
        <v>3</v>
      </c>
      <c r="K561">
        <v>3820.084186</v>
      </c>
      <c r="L561">
        <v>273.25650300000001</v>
      </c>
      <c r="M561" t="s">
        <v>4</v>
      </c>
      <c r="N561">
        <v>249.115466</v>
      </c>
      <c r="O561">
        <v>5.8340310000000004</v>
      </c>
      <c r="P561" t="s">
        <v>5</v>
      </c>
      <c r="Q561">
        <v>500.06061799999998</v>
      </c>
      <c r="R561">
        <v>6.7093069999999999</v>
      </c>
      <c r="S561" t="s">
        <v>6</v>
      </c>
      <c r="T561">
        <v>203.98596599999999</v>
      </c>
      <c r="U561">
        <v>0.63972600000000002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317729.007041</v>
      </c>
      <c r="AJ561">
        <v>46418054623.7696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177.73006000000001</v>
      </c>
      <c r="I562">
        <v>3.9803850000000001</v>
      </c>
      <c r="J562" t="s">
        <v>3</v>
      </c>
      <c r="K562">
        <v>177.43782400000001</v>
      </c>
      <c r="L562">
        <v>3.9751240000000001</v>
      </c>
      <c r="M562" t="s">
        <v>4</v>
      </c>
      <c r="N562">
        <v>12.234714</v>
      </c>
      <c r="O562">
        <v>5.1927000000000001E-2</v>
      </c>
      <c r="P562" t="s">
        <v>5</v>
      </c>
      <c r="Q562">
        <v>0</v>
      </c>
      <c r="R562">
        <v>0</v>
      </c>
      <c r="S562" t="s">
        <v>6</v>
      </c>
      <c r="T562">
        <v>10.299904</v>
      </c>
      <c r="U562">
        <v>2.5551999999999998E-2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173280.17603800001</v>
      </c>
      <c r="AJ562">
        <v>104199235583.243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354.57673599999998</v>
      </c>
      <c r="I563">
        <v>8.5092510000000008</v>
      </c>
      <c r="J563" t="s">
        <v>3</v>
      </c>
      <c r="K563">
        <v>353.99832800000001</v>
      </c>
      <c r="L563">
        <v>8.4862909999999996</v>
      </c>
      <c r="M563" t="s">
        <v>4</v>
      </c>
      <c r="N563">
        <v>24.501906000000002</v>
      </c>
      <c r="O563">
        <v>0.108074</v>
      </c>
      <c r="P563" t="s">
        <v>5</v>
      </c>
      <c r="Q563">
        <v>0</v>
      </c>
      <c r="R563">
        <v>0</v>
      </c>
      <c r="S563" t="s">
        <v>6</v>
      </c>
      <c r="T563">
        <v>20.521792000000001</v>
      </c>
      <c r="U563">
        <v>3.3179E-2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205517.748154</v>
      </c>
      <c r="AJ563">
        <v>100517263604.09801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531.414806</v>
      </c>
      <c r="I564">
        <v>10.453281</v>
      </c>
      <c r="J564" t="s">
        <v>3</v>
      </c>
      <c r="K564">
        <v>530.55004399999996</v>
      </c>
      <c r="L564">
        <v>10.414641</v>
      </c>
      <c r="M564" t="s">
        <v>4</v>
      </c>
      <c r="N564">
        <v>36.805531999999999</v>
      </c>
      <c r="O564">
        <v>0.16712399999999999</v>
      </c>
      <c r="P564" t="s">
        <v>5</v>
      </c>
      <c r="Q564">
        <v>0</v>
      </c>
      <c r="R564">
        <v>0</v>
      </c>
      <c r="S564" t="s">
        <v>6</v>
      </c>
      <c r="T564">
        <v>30.732336</v>
      </c>
      <c r="U564">
        <v>3.5971000000000003E-2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246856.456852</v>
      </c>
      <c r="AJ564">
        <v>100350620417.235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708.25140599999997</v>
      </c>
      <c r="I565">
        <v>14.849162</v>
      </c>
      <c r="J565" t="s">
        <v>3</v>
      </c>
      <c r="K565">
        <v>707.10110999999995</v>
      </c>
      <c r="L565">
        <v>14.795704000000001</v>
      </c>
      <c r="M565" t="s">
        <v>4</v>
      </c>
      <c r="N565">
        <v>49.137653999999998</v>
      </c>
      <c r="O565">
        <v>0.22925499999999999</v>
      </c>
      <c r="P565" t="s">
        <v>5</v>
      </c>
      <c r="Q565">
        <v>0</v>
      </c>
      <c r="R565">
        <v>0</v>
      </c>
      <c r="S565" t="s">
        <v>6</v>
      </c>
      <c r="T565">
        <v>40.948341999999997</v>
      </c>
      <c r="U565">
        <v>4.4422999999999997E-2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370391.63494800002</v>
      </c>
      <c r="AJ565">
        <v>348650847389.30902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885.03946800000006</v>
      </c>
      <c r="I566">
        <v>18.296878</v>
      </c>
      <c r="J566" t="s">
        <v>3</v>
      </c>
      <c r="K566">
        <v>883.60259599999995</v>
      </c>
      <c r="L566">
        <v>18.232828000000001</v>
      </c>
      <c r="M566" t="s">
        <v>4</v>
      </c>
      <c r="N566">
        <v>61.496823999999997</v>
      </c>
      <c r="O566">
        <v>0.31182100000000001</v>
      </c>
      <c r="P566" t="s">
        <v>5</v>
      </c>
      <c r="Q566">
        <v>0</v>
      </c>
      <c r="R566">
        <v>0</v>
      </c>
      <c r="S566" t="s">
        <v>6</v>
      </c>
      <c r="T566">
        <v>51.186861999999998</v>
      </c>
      <c r="U566">
        <v>6.2038000000000003E-2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411681.40188199998</v>
      </c>
      <c r="AJ566">
        <v>357281261381.32898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1061.6512319999999</v>
      </c>
      <c r="I567">
        <v>23.243735999999998</v>
      </c>
      <c r="J567" t="s">
        <v>3</v>
      </c>
      <c r="K567">
        <v>1059.927162</v>
      </c>
      <c r="L567">
        <v>23.139237999999999</v>
      </c>
      <c r="M567" t="s">
        <v>4</v>
      </c>
      <c r="N567">
        <v>73.835992000000005</v>
      </c>
      <c r="O567">
        <v>0.403088</v>
      </c>
      <c r="P567" t="s">
        <v>5</v>
      </c>
      <c r="Q567">
        <v>0</v>
      </c>
      <c r="R567">
        <v>0</v>
      </c>
      <c r="S567" t="s">
        <v>6</v>
      </c>
      <c r="T567">
        <v>61.392705999999997</v>
      </c>
      <c r="U567">
        <v>8.2805000000000004E-2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422558.56607900001</v>
      </c>
      <c r="AJ567">
        <v>354173620884.85999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1238.643744</v>
      </c>
      <c r="I568">
        <v>31.239350999999999</v>
      </c>
      <c r="J568" t="s">
        <v>3</v>
      </c>
      <c r="K568">
        <v>1236.633274</v>
      </c>
      <c r="L568">
        <v>31.083010999999999</v>
      </c>
      <c r="M568" t="s">
        <v>4</v>
      </c>
      <c r="N568">
        <v>86.237517999999994</v>
      </c>
      <c r="O568">
        <v>0.61907599999999996</v>
      </c>
      <c r="P568" t="s">
        <v>5</v>
      </c>
      <c r="Q568">
        <v>0</v>
      </c>
      <c r="R568">
        <v>0</v>
      </c>
      <c r="S568" t="s">
        <v>6</v>
      </c>
      <c r="T568">
        <v>71.598692</v>
      </c>
      <c r="U568">
        <v>0.103893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433672.24073399999</v>
      </c>
      <c r="AJ568">
        <v>351006093612.26599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1415.7481760000001</v>
      </c>
      <c r="I569">
        <v>40.534100000000002</v>
      </c>
      <c r="J569" t="s">
        <v>3</v>
      </c>
      <c r="K569">
        <v>1413.449386</v>
      </c>
      <c r="L569">
        <v>40.263773999999998</v>
      </c>
      <c r="M569" t="s">
        <v>4</v>
      </c>
      <c r="N569">
        <v>98.653338000000005</v>
      </c>
      <c r="O569">
        <v>0.80457900000000004</v>
      </c>
      <c r="P569" t="s">
        <v>5</v>
      </c>
      <c r="Q569">
        <v>0</v>
      </c>
      <c r="R569">
        <v>0</v>
      </c>
      <c r="S569" t="s">
        <v>6</v>
      </c>
      <c r="T569">
        <v>81.819435999999996</v>
      </c>
      <c r="U569">
        <v>0.12606100000000001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433672.24073399999</v>
      </c>
      <c r="AJ569">
        <v>351006093612.26599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1592.6385379999999</v>
      </c>
      <c r="I570">
        <v>48.560225000000003</v>
      </c>
      <c r="J570" t="s">
        <v>3</v>
      </c>
      <c r="K570">
        <v>1590.053128</v>
      </c>
      <c r="L570">
        <v>48.246735999999999</v>
      </c>
      <c r="M570" t="s">
        <v>4</v>
      </c>
      <c r="N570">
        <v>111.063592</v>
      </c>
      <c r="O570">
        <v>0.99608099999999999</v>
      </c>
      <c r="P570" t="s">
        <v>5</v>
      </c>
      <c r="Q570">
        <v>0</v>
      </c>
      <c r="R570">
        <v>0</v>
      </c>
      <c r="S570" t="s">
        <v>6</v>
      </c>
      <c r="T570">
        <v>92.030935999999997</v>
      </c>
      <c r="U570">
        <v>0.14760100000000001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487219.45885</v>
      </c>
      <c r="AJ570">
        <v>384954448021.49902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1769.5974180000001</v>
      </c>
      <c r="I571">
        <v>52.604207000000002</v>
      </c>
      <c r="J571" t="s">
        <v>3</v>
      </c>
      <c r="K571">
        <v>1766.7228399999999</v>
      </c>
      <c r="L571">
        <v>52.246277999999997</v>
      </c>
      <c r="M571" t="s">
        <v>4</v>
      </c>
      <c r="N571">
        <v>123.465158</v>
      </c>
      <c r="O571">
        <v>1.1485639999999999</v>
      </c>
      <c r="P571" t="s">
        <v>5</v>
      </c>
      <c r="Q571">
        <v>0</v>
      </c>
      <c r="R571">
        <v>0</v>
      </c>
      <c r="S571" t="s">
        <v>6</v>
      </c>
      <c r="T571">
        <v>102.241556</v>
      </c>
      <c r="U571">
        <v>0.172898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505141.48966600001</v>
      </c>
      <c r="AJ571">
        <v>385835580993.20898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1946.438226</v>
      </c>
      <c r="I572">
        <v>60.012918999999997</v>
      </c>
      <c r="J572" t="s">
        <v>3</v>
      </c>
      <c r="K572">
        <v>1943.277298</v>
      </c>
      <c r="L572">
        <v>59.577582999999997</v>
      </c>
      <c r="M572" t="s">
        <v>4</v>
      </c>
      <c r="N572">
        <v>135.875292</v>
      </c>
      <c r="O572">
        <v>1.3952549999999999</v>
      </c>
      <c r="P572" t="s">
        <v>5</v>
      </c>
      <c r="Q572">
        <v>0</v>
      </c>
      <c r="R572">
        <v>0</v>
      </c>
      <c r="S572" t="s">
        <v>6</v>
      </c>
      <c r="T572">
        <v>112.43479600000001</v>
      </c>
      <c r="U572">
        <v>0.19387699999999999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506879.66248300002</v>
      </c>
      <c r="AJ572">
        <v>384657904944.35199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2123.4945779999998</v>
      </c>
      <c r="I573">
        <v>67.350341</v>
      </c>
      <c r="J573" t="s">
        <v>3</v>
      </c>
      <c r="K573">
        <v>2120.0472300000001</v>
      </c>
      <c r="L573">
        <v>66.855953</v>
      </c>
      <c r="M573" t="s">
        <v>4</v>
      </c>
      <c r="N573">
        <v>148.29337200000001</v>
      </c>
      <c r="O573">
        <v>1.65351</v>
      </c>
      <c r="P573" t="s">
        <v>5</v>
      </c>
      <c r="Q573">
        <v>0</v>
      </c>
      <c r="R573">
        <v>0</v>
      </c>
      <c r="S573" t="s">
        <v>6</v>
      </c>
      <c r="T573">
        <v>122.63728</v>
      </c>
      <c r="U573">
        <v>0.20905399999999999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516585.89763899997</v>
      </c>
      <c r="AJ573">
        <v>380673706353.92902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2300.2970999999998</v>
      </c>
      <c r="I574">
        <v>77.850375999999997</v>
      </c>
      <c r="J574" t="s">
        <v>3</v>
      </c>
      <c r="K574">
        <v>2296.5631600000002</v>
      </c>
      <c r="L574">
        <v>77.263463000000002</v>
      </c>
      <c r="M574" t="s">
        <v>4</v>
      </c>
      <c r="N574">
        <v>160.710476</v>
      </c>
      <c r="O574">
        <v>1.9868809999999999</v>
      </c>
      <c r="P574" t="s">
        <v>5</v>
      </c>
      <c r="Q574">
        <v>0</v>
      </c>
      <c r="R574">
        <v>0</v>
      </c>
      <c r="S574" t="s">
        <v>6</v>
      </c>
      <c r="T574">
        <v>132.84688399999999</v>
      </c>
      <c r="U574">
        <v>0.24269199999999999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537166.78992600006</v>
      </c>
      <c r="AJ574">
        <v>387885345960.69202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2477.4958200000001</v>
      </c>
      <c r="I575">
        <v>91.370158000000004</v>
      </c>
      <c r="J575" t="s">
        <v>3</v>
      </c>
      <c r="K575">
        <v>2473.4741220000001</v>
      </c>
      <c r="L575">
        <v>90.685230000000004</v>
      </c>
      <c r="M575" t="s">
        <v>4</v>
      </c>
      <c r="N575">
        <v>173.15436800000001</v>
      </c>
      <c r="O575">
        <v>2.284729</v>
      </c>
      <c r="P575" t="s">
        <v>5</v>
      </c>
      <c r="Q575">
        <v>0</v>
      </c>
      <c r="R575">
        <v>0</v>
      </c>
      <c r="S575" t="s">
        <v>6</v>
      </c>
      <c r="T575">
        <v>143.08560199999999</v>
      </c>
      <c r="U575">
        <v>0.33370499999999997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537166.78992600006</v>
      </c>
      <c r="AJ575">
        <v>387885345960.69202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2654.592302</v>
      </c>
      <c r="I576">
        <v>96.781229999999994</v>
      </c>
      <c r="J576" t="s">
        <v>3</v>
      </c>
      <c r="K576">
        <v>2650.284048</v>
      </c>
      <c r="L576">
        <v>96.043377000000007</v>
      </c>
      <c r="M576" t="s">
        <v>4</v>
      </c>
      <c r="N576">
        <v>185.59171599999999</v>
      </c>
      <c r="O576">
        <v>2.4196089999999999</v>
      </c>
      <c r="P576" t="s">
        <v>5</v>
      </c>
      <c r="Q576">
        <v>0</v>
      </c>
      <c r="R576">
        <v>0</v>
      </c>
      <c r="S576" t="s">
        <v>6</v>
      </c>
      <c r="T576">
        <v>153.29613000000001</v>
      </c>
      <c r="U576">
        <v>0.35220400000000002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537645.51746799995</v>
      </c>
      <c r="AJ576">
        <v>387453900893.40601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2831.6790420000002</v>
      </c>
      <c r="I577">
        <v>108.067953</v>
      </c>
      <c r="J577" t="s">
        <v>3</v>
      </c>
      <c r="K577">
        <v>2827.0843140000002</v>
      </c>
      <c r="L577">
        <v>107.256156</v>
      </c>
      <c r="M577" t="s">
        <v>4</v>
      </c>
      <c r="N577">
        <v>198.018944</v>
      </c>
      <c r="O577">
        <v>2.6749999999999998</v>
      </c>
      <c r="P577" t="s">
        <v>5</v>
      </c>
      <c r="Q577">
        <v>0</v>
      </c>
      <c r="R577">
        <v>0</v>
      </c>
      <c r="S577" t="s">
        <v>6</v>
      </c>
      <c r="T577">
        <v>163.507026</v>
      </c>
      <c r="U577">
        <v>0.39388299999999998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537645.51746799995</v>
      </c>
      <c r="AJ577">
        <v>387453900893.40601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3008.8684720000001</v>
      </c>
      <c r="I578">
        <v>130.122478</v>
      </c>
      <c r="J578" t="s">
        <v>3</v>
      </c>
      <c r="K578">
        <v>3003.9849180000001</v>
      </c>
      <c r="L578">
        <v>129.13892100000001</v>
      </c>
      <c r="M578" t="s">
        <v>4</v>
      </c>
      <c r="N578">
        <v>210.492088</v>
      </c>
      <c r="O578">
        <v>2.9872830000000001</v>
      </c>
      <c r="P578" t="s">
        <v>5</v>
      </c>
      <c r="Q578">
        <v>0</v>
      </c>
      <c r="R578">
        <v>0</v>
      </c>
      <c r="S578" t="s">
        <v>6</v>
      </c>
      <c r="T578">
        <v>173.74319600000001</v>
      </c>
      <c r="U578">
        <v>0.48099799999999998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544545.27068800002</v>
      </c>
      <c r="AJ578">
        <v>383606110828.117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3186.123106</v>
      </c>
      <c r="I579">
        <v>148.380619</v>
      </c>
      <c r="J579" t="s">
        <v>3</v>
      </c>
      <c r="K579">
        <v>3180.9530340000001</v>
      </c>
      <c r="L579">
        <v>147.26482300000001</v>
      </c>
      <c r="M579" t="s">
        <v>4</v>
      </c>
      <c r="N579">
        <v>222.938526</v>
      </c>
      <c r="O579">
        <v>3.4829340000000002</v>
      </c>
      <c r="P579" t="s">
        <v>5</v>
      </c>
      <c r="Q579">
        <v>0</v>
      </c>
      <c r="R579">
        <v>0</v>
      </c>
      <c r="S579" t="s">
        <v>6</v>
      </c>
      <c r="T579">
        <v>183.94533799999999</v>
      </c>
      <c r="U579">
        <v>0.52380700000000002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545827.92545900005</v>
      </c>
      <c r="AJ579">
        <v>382684671757.57703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3363.1446259999998</v>
      </c>
      <c r="I580">
        <v>169.23356999999999</v>
      </c>
      <c r="J580" t="s">
        <v>3</v>
      </c>
      <c r="K580">
        <v>3357.6832100000001</v>
      </c>
      <c r="L580">
        <v>167.92696699999999</v>
      </c>
      <c r="M580" t="s">
        <v>4</v>
      </c>
      <c r="N580">
        <v>235.38569200000001</v>
      </c>
      <c r="O580">
        <v>4.0330839999999997</v>
      </c>
      <c r="P580" t="s">
        <v>5</v>
      </c>
      <c r="Q580">
        <v>0</v>
      </c>
      <c r="R580">
        <v>0</v>
      </c>
      <c r="S580" t="s">
        <v>6</v>
      </c>
      <c r="T580">
        <v>194.148742</v>
      </c>
      <c r="U580">
        <v>0.56508400000000003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547754.59537600004</v>
      </c>
      <c r="AJ580">
        <v>381071334159.883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3540.1679119999999</v>
      </c>
      <c r="I581">
        <v>187.45079000000001</v>
      </c>
      <c r="J581" t="s">
        <v>3</v>
      </c>
      <c r="K581">
        <v>3534.4192859999998</v>
      </c>
      <c r="L581">
        <v>185.98367200000001</v>
      </c>
      <c r="M581" t="s">
        <v>4</v>
      </c>
      <c r="N581">
        <v>247.84464</v>
      </c>
      <c r="O581">
        <v>4.43872</v>
      </c>
      <c r="P581" t="s">
        <v>5</v>
      </c>
      <c r="Q581">
        <v>0</v>
      </c>
      <c r="R581">
        <v>0</v>
      </c>
      <c r="S581" t="s">
        <v>6</v>
      </c>
      <c r="T581">
        <v>204.360838</v>
      </c>
      <c r="U581">
        <v>0.620286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559947.05413099995</v>
      </c>
      <c r="AJ581">
        <v>379055323050.31702</v>
      </c>
      <c r="AK581" t="s">
        <v>12</v>
      </c>
      <c r="AL581">
        <v>0</v>
      </c>
      <c r="AM581">
        <v>0</v>
      </c>
    </row>
    <row r="582" spans="1:39" x14ac:dyDescent="0.25">
      <c r="A582" t="s">
        <v>155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195.83331200000001</v>
      </c>
      <c r="I582">
        <v>3.244955</v>
      </c>
      <c r="J582" t="s">
        <v>3</v>
      </c>
      <c r="K582">
        <v>195.461094</v>
      </c>
      <c r="L582">
        <v>3.2057169999999999</v>
      </c>
      <c r="M582" t="s">
        <v>4</v>
      </c>
      <c r="N582">
        <v>12.312175999999999</v>
      </c>
      <c r="O582">
        <v>0.21496599999999999</v>
      </c>
      <c r="P582" t="s">
        <v>5</v>
      </c>
      <c r="Q582">
        <v>27.523849999999999</v>
      </c>
      <c r="R582">
        <v>0.112363</v>
      </c>
      <c r="S582" t="s">
        <v>6</v>
      </c>
      <c r="T582">
        <v>10.244308</v>
      </c>
      <c r="U582">
        <v>8.6929999999999993E-3</v>
      </c>
      <c r="V582" t="s">
        <v>7</v>
      </c>
      <c r="W582">
        <v>7.0851959999999998</v>
      </c>
      <c r="X582">
        <v>2.2821999999999999E-2</v>
      </c>
      <c r="Y582" t="s">
        <v>8</v>
      </c>
      <c r="Z582">
        <v>8.8141739999999995</v>
      </c>
      <c r="AA582">
        <v>2.2387000000000001E-2</v>
      </c>
      <c r="AB582" t="s">
        <v>9</v>
      </c>
      <c r="AC582">
        <v>154.707436</v>
      </c>
      <c r="AD582">
        <v>2.0479579999999999</v>
      </c>
      <c r="AE582" t="s">
        <v>10</v>
      </c>
      <c r="AF582">
        <v>0</v>
      </c>
      <c r="AG582">
        <v>0</v>
      </c>
      <c r="AH582" t="s">
        <v>11</v>
      </c>
      <c r="AI582">
        <v>127688.297603</v>
      </c>
      <c r="AJ582">
        <v>36429505584.561996</v>
      </c>
      <c r="AK582" t="s">
        <v>12</v>
      </c>
      <c r="AL582">
        <v>0</v>
      </c>
      <c r="AM582">
        <v>0</v>
      </c>
    </row>
    <row r="583" spans="1:39" x14ac:dyDescent="0.25">
      <c r="A583" t="s">
        <v>155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390.99037800000002</v>
      </c>
      <c r="I583">
        <v>5.386228</v>
      </c>
      <c r="J583" t="s">
        <v>3</v>
      </c>
      <c r="K583">
        <v>390.256032</v>
      </c>
      <c r="L583">
        <v>5.334937</v>
      </c>
      <c r="M583" t="s">
        <v>4</v>
      </c>
      <c r="N583">
        <v>24.611892000000001</v>
      </c>
      <c r="O583">
        <v>0.79956000000000005</v>
      </c>
      <c r="P583" t="s">
        <v>5</v>
      </c>
      <c r="Q583">
        <v>54.884874000000003</v>
      </c>
      <c r="R583">
        <v>0.13411300000000001</v>
      </c>
      <c r="S583" t="s">
        <v>6</v>
      </c>
      <c r="T583">
        <v>20.433281999999998</v>
      </c>
      <c r="U583">
        <v>9.6010000000000002E-3</v>
      </c>
      <c r="V583" t="s">
        <v>7</v>
      </c>
      <c r="W583">
        <v>14.119211999999999</v>
      </c>
      <c r="X583">
        <v>3.0766999999999999E-2</v>
      </c>
      <c r="Y583" t="s">
        <v>8</v>
      </c>
      <c r="Z583">
        <v>17.568207999999998</v>
      </c>
      <c r="AA583">
        <v>3.8955999999999998E-2</v>
      </c>
      <c r="AB583" t="s">
        <v>9</v>
      </c>
      <c r="AC583">
        <v>308.93036000000001</v>
      </c>
      <c r="AD583">
        <v>3.8271169999999999</v>
      </c>
      <c r="AE583" t="s">
        <v>10</v>
      </c>
      <c r="AF583">
        <v>0</v>
      </c>
      <c r="AG583">
        <v>0</v>
      </c>
      <c r="AH583" t="s">
        <v>11</v>
      </c>
      <c r="AI583">
        <v>212804.73247300001</v>
      </c>
      <c r="AJ583">
        <v>76739451920.188202</v>
      </c>
      <c r="AK583" t="s">
        <v>12</v>
      </c>
      <c r="AL583">
        <v>0</v>
      </c>
      <c r="AM583">
        <v>0</v>
      </c>
    </row>
    <row r="584" spans="1:39" x14ac:dyDescent="0.25">
      <c r="A584" t="s">
        <v>155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586.41887399999996</v>
      </c>
      <c r="I584">
        <v>8.5438550000000006</v>
      </c>
      <c r="J584" t="s">
        <v>3</v>
      </c>
      <c r="K584">
        <v>585.318624</v>
      </c>
      <c r="L584">
        <v>8.4865209999999998</v>
      </c>
      <c r="M584" t="s">
        <v>4</v>
      </c>
      <c r="N584">
        <v>36.947054000000001</v>
      </c>
      <c r="O584">
        <v>1.8519239999999999</v>
      </c>
      <c r="P584" t="s">
        <v>5</v>
      </c>
      <c r="Q584">
        <v>82.289327999999998</v>
      </c>
      <c r="R584">
        <v>0.20269599999999999</v>
      </c>
      <c r="S584" t="s">
        <v>6</v>
      </c>
      <c r="T584">
        <v>30.660616000000001</v>
      </c>
      <c r="U584">
        <v>2.4320000000000001E-2</v>
      </c>
      <c r="V584" t="s">
        <v>7</v>
      </c>
      <c r="W584">
        <v>21.162745999999999</v>
      </c>
      <c r="X584">
        <v>3.9439000000000002E-2</v>
      </c>
      <c r="Y584" t="s">
        <v>8</v>
      </c>
      <c r="Z584">
        <v>26.321950000000001</v>
      </c>
      <c r="AA584">
        <v>5.6759999999999998E-2</v>
      </c>
      <c r="AB584" t="s">
        <v>9</v>
      </c>
      <c r="AC584">
        <v>463.33909199999999</v>
      </c>
      <c r="AD584">
        <v>5.5825009999999997</v>
      </c>
      <c r="AE584" t="s">
        <v>10</v>
      </c>
      <c r="AF584">
        <v>0</v>
      </c>
      <c r="AG584">
        <v>0</v>
      </c>
      <c r="AH584" t="s">
        <v>11</v>
      </c>
      <c r="AI584">
        <v>298702.83753000002</v>
      </c>
      <c r="AJ584">
        <v>289651574012.25201</v>
      </c>
      <c r="AK584" t="s">
        <v>12</v>
      </c>
      <c r="AL584">
        <v>0</v>
      </c>
      <c r="AM584">
        <v>0</v>
      </c>
    </row>
    <row r="585" spans="1:39" x14ac:dyDescent="0.25">
      <c r="A585" t="s">
        <v>155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781.84373400000004</v>
      </c>
      <c r="I585">
        <v>10.704214</v>
      </c>
      <c r="J585" t="s">
        <v>3</v>
      </c>
      <c r="K585">
        <v>780.37647200000004</v>
      </c>
      <c r="L585">
        <v>10.643421</v>
      </c>
      <c r="M585" t="s">
        <v>4</v>
      </c>
      <c r="N585">
        <v>49.310715999999999</v>
      </c>
      <c r="O585">
        <v>3.2897500000000002</v>
      </c>
      <c r="P585" t="s">
        <v>5</v>
      </c>
      <c r="Q585">
        <v>109.683218</v>
      </c>
      <c r="R585">
        <v>0.24829000000000001</v>
      </c>
      <c r="S585" t="s">
        <v>6</v>
      </c>
      <c r="T585">
        <v>40.854238000000002</v>
      </c>
      <c r="U585">
        <v>2.6249999999999999E-2</v>
      </c>
      <c r="V585" t="s">
        <v>7</v>
      </c>
      <c r="W585">
        <v>28.218316000000002</v>
      </c>
      <c r="X585">
        <v>5.5542000000000001E-2</v>
      </c>
      <c r="Y585" t="s">
        <v>8</v>
      </c>
      <c r="Z585">
        <v>35.085433999999999</v>
      </c>
      <c r="AA585">
        <v>7.2719000000000006E-2</v>
      </c>
      <c r="AB585" t="s">
        <v>9</v>
      </c>
      <c r="AC585">
        <v>617.72726599999999</v>
      </c>
      <c r="AD585">
        <v>6.6063559999999999</v>
      </c>
      <c r="AE585" t="s">
        <v>10</v>
      </c>
      <c r="AF585">
        <v>0</v>
      </c>
      <c r="AG585">
        <v>0</v>
      </c>
      <c r="AH585" t="s">
        <v>11</v>
      </c>
      <c r="AI585">
        <v>317320.21689099999</v>
      </c>
      <c r="AJ585">
        <v>289895398304.53802</v>
      </c>
      <c r="AK585" t="s">
        <v>12</v>
      </c>
      <c r="AL585">
        <v>0</v>
      </c>
      <c r="AM585">
        <v>0</v>
      </c>
    </row>
    <row r="586" spans="1:39" x14ac:dyDescent="0.25">
      <c r="A586" t="s">
        <v>155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977.95142999999996</v>
      </c>
      <c r="I586">
        <v>18.159946999999999</v>
      </c>
      <c r="J586" t="s">
        <v>3</v>
      </c>
      <c r="K586">
        <v>976.11146599999995</v>
      </c>
      <c r="L586">
        <v>17.987873</v>
      </c>
      <c r="M586" t="s">
        <v>4</v>
      </c>
      <c r="N586">
        <v>61.735993999999998</v>
      </c>
      <c r="O586">
        <v>5.3239109999999998</v>
      </c>
      <c r="P586" t="s">
        <v>5</v>
      </c>
      <c r="Q586">
        <v>137.173866</v>
      </c>
      <c r="R586">
        <v>0.31844499999999998</v>
      </c>
      <c r="S586" t="s">
        <v>6</v>
      </c>
      <c r="T586">
        <v>51.083916000000002</v>
      </c>
      <c r="U586">
        <v>3.4660000000000003E-2</v>
      </c>
      <c r="V586" t="s">
        <v>7</v>
      </c>
      <c r="W586">
        <v>35.268770000000004</v>
      </c>
      <c r="X586">
        <v>7.9411999999999996E-2</v>
      </c>
      <c r="Y586" t="s">
        <v>8</v>
      </c>
      <c r="Z586">
        <v>43.904066</v>
      </c>
      <c r="AA586">
        <v>8.7617E-2</v>
      </c>
      <c r="AB586" t="s">
        <v>9</v>
      </c>
      <c r="AC586">
        <v>772.62824799999999</v>
      </c>
      <c r="AD586">
        <v>9.8064909999999994</v>
      </c>
      <c r="AE586" t="s">
        <v>10</v>
      </c>
      <c r="AF586">
        <v>0</v>
      </c>
      <c r="AG586">
        <v>0</v>
      </c>
      <c r="AH586" t="s">
        <v>11</v>
      </c>
      <c r="AI586">
        <v>336745.26323400001</v>
      </c>
      <c r="AJ586">
        <v>291201956700.31799</v>
      </c>
      <c r="AK586" t="s">
        <v>12</v>
      </c>
      <c r="AL586">
        <v>0</v>
      </c>
      <c r="AM586">
        <v>0</v>
      </c>
    </row>
    <row r="587" spans="1:39" x14ac:dyDescent="0.25">
      <c r="A587" t="s">
        <v>155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1174.2543539999999</v>
      </c>
      <c r="I587">
        <v>29.733656</v>
      </c>
      <c r="J587" t="s">
        <v>3</v>
      </c>
      <c r="K587">
        <v>1172.042066</v>
      </c>
      <c r="L587">
        <v>29.420760000000001</v>
      </c>
      <c r="M587" t="s">
        <v>4</v>
      </c>
      <c r="N587">
        <v>74.156927999999994</v>
      </c>
      <c r="O587">
        <v>7.5441390000000004</v>
      </c>
      <c r="P587" t="s">
        <v>5</v>
      </c>
      <c r="Q587">
        <v>164.705264</v>
      </c>
      <c r="R587">
        <v>0.479877</v>
      </c>
      <c r="S587" t="s">
        <v>6</v>
      </c>
      <c r="T587">
        <v>61.315206000000003</v>
      </c>
      <c r="U587">
        <v>5.5624E-2</v>
      </c>
      <c r="V587" t="s">
        <v>7</v>
      </c>
      <c r="W587">
        <v>42.362858000000003</v>
      </c>
      <c r="X587">
        <v>9.5395999999999995E-2</v>
      </c>
      <c r="Y587" t="s">
        <v>8</v>
      </c>
      <c r="Z587">
        <v>52.721933999999997</v>
      </c>
      <c r="AA587">
        <v>0.12662200000000001</v>
      </c>
      <c r="AB587" t="s">
        <v>9</v>
      </c>
      <c r="AC587">
        <v>927.68568600000003</v>
      </c>
      <c r="AD587">
        <v>15.66902</v>
      </c>
      <c r="AE587" t="s">
        <v>10</v>
      </c>
      <c r="AF587">
        <v>0</v>
      </c>
      <c r="AG587">
        <v>0</v>
      </c>
      <c r="AH587" t="s">
        <v>11</v>
      </c>
      <c r="AI587">
        <v>351207.53764300002</v>
      </c>
      <c r="AJ587">
        <v>286118570058.09497</v>
      </c>
      <c r="AK587" t="s">
        <v>12</v>
      </c>
      <c r="AL587">
        <v>0</v>
      </c>
      <c r="AM587">
        <v>0</v>
      </c>
    </row>
    <row r="588" spans="1:39" x14ac:dyDescent="0.25">
      <c r="A588" t="s">
        <v>155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1369.7791560000001</v>
      </c>
      <c r="I588">
        <v>38.649012999999997</v>
      </c>
      <c r="J588" t="s">
        <v>3</v>
      </c>
      <c r="K588">
        <v>1367.2018419999999</v>
      </c>
      <c r="L588">
        <v>38.328940000000003</v>
      </c>
      <c r="M588" t="s">
        <v>4</v>
      </c>
      <c r="N588">
        <v>86.530593999999994</v>
      </c>
      <c r="O588">
        <v>10.17327</v>
      </c>
      <c r="P588" t="s">
        <v>5</v>
      </c>
      <c r="Q588">
        <v>192.15781000000001</v>
      </c>
      <c r="R588">
        <v>0.58923800000000004</v>
      </c>
      <c r="S588" t="s">
        <v>6</v>
      </c>
      <c r="T588">
        <v>71.512265999999997</v>
      </c>
      <c r="U588">
        <v>6.2949000000000005E-2</v>
      </c>
      <c r="V588" t="s">
        <v>7</v>
      </c>
      <c r="W588">
        <v>49.449905999999999</v>
      </c>
      <c r="X588">
        <v>0.120391</v>
      </c>
      <c r="Y588" t="s">
        <v>8</v>
      </c>
      <c r="Z588">
        <v>61.508989999999997</v>
      </c>
      <c r="AA588">
        <v>0.15673699999999999</v>
      </c>
      <c r="AB588" t="s">
        <v>9</v>
      </c>
      <c r="AC588">
        <v>1082.109616</v>
      </c>
      <c r="AD588">
        <v>20.528925000000001</v>
      </c>
      <c r="AE588" t="s">
        <v>10</v>
      </c>
      <c r="AF588">
        <v>0</v>
      </c>
      <c r="AG588">
        <v>0</v>
      </c>
      <c r="AH588" t="s">
        <v>11</v>
      </c>
      <c r="AI588">
        <v>366239.11484400003</v>
      </c>
      <c r="AJ588">
        <v>284668899717.54102</v>
      </c>
      <c r="AK588" t="s">
        <v>12</v>
      </c>
      <c r="AL588">
        <v>0</v>
      </c>
      <c r="AM588">
        <v>0</v>
      </c>
    </row>
    <row r="589" spans="1:39" x14ac:dyDescent="0.25">
      <c r="A589" t="s">
        <v>155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1565.4906679999999</v>
      </c>
      <c r="I589">
        <v>51.568852</v>
      </c>
      <c r="J589" t="s">
        <v>3</v>
      </c>
      <c r="K589">
        <v>1562.544048</v>
      </c>
      <c r="L589">
        <v>51.255608000000002</v>
      </c>
      <c r="M589" t="s">
        <v>4</v>
      </c>
      <c r="N589">
        <v>98.956348000000006</v>
      </c>
      <c r="O589">
        <v>13.425191999999999</v>
      </c>
      <c r="P589" t="s">
        <v>5</v>
      </c>
      <c r="Q589">
        <v>219.63853399999999</v>
      </c>
      <c r="R589">
        <v>0.83934900000000001</v>
      </c>
      <c r="S589" t="s">
        <v>6</v>
      </c>
      <c r="T589">
        <v>81.715643999999998</v>
      </c>
      <c r="U589">
        <v>7.6422000000000004E-2</v>
      </c>
      <c r="V589" t="s">
        <v>7</v>
      </c>
      <c r="W589">
        <v>56.542864000000002</v>
      </c>
      <c r="X589">
        <v>0.170044</v>
      </c>
      <c r="Y589" t="s">
        <v>8</v>
      </c>
      <c r="Z589">
        <v>70.297933999999998</v>
      </c>
      <c r="AA589">
        <v>0.19704199999999999</v>
      </c>
      <c r="AB589" t="s">
        <v>9</v>
      </c>
      <c r="AC589">
        <v>1236.6273980000001</v>
      </c>
      <c r="AD589">
        <v>27.188846999999999</v>
      </c>
      <c r="AE589" t="s">
        <v>10</v>
      </c>
      <c r="AF589">
        <v>0</v>
      </c>
      <c r="AG589">
        <v>0</v>
      </c>
      <c r="AH589" t="s">
        <v>11</v>
      </c>
      <c r="AI589">
        <v>419426.79487899999</v>
      </c>
      <c r="AJ589">
        <v>287703749207.94299</v>
      </c>
      <c r="AK589" t="s">
        <v>12</v>
      </c>
      <c r="AL589">
        <v>0</v>
      </c>
      <c r="AM589">
        <v>0</v>
      </c>
    </row>
    <row r="590" spans="1:39" x14ac:dyDescent="0.25">
      <c r="A590" t="s">
        <v>155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1761.140126</v>
      </c>
      <c r="I590">
        <v>72.111485000000002</v>
      </c>
      <c r="J590" t="s">
        <v>3</v>
      </c>
      <c r="K590">
        <v>1757.8243239999999</v>
      </c>
      <c r="L590">
        <v>71.610173000000003</v>
      </c>
      <c r="M590" t="s">
        <v>4</v>
      </c>
      <c r="N590">
        <v>111.392106</v>
      </c>
      <c r="O590">
        <v>17.079884</v>
      </c>
      <c r="P590" t="s">
        <v>5</v>
      </c>
      <c r="Q590">
        <v>247.13394600000001</v>
      </c>
      <c r="R590">
        <v>0.99491099999999999</v>
      </c>
      <c r="S590" t="s">
        <v>6</v>
      </c>
      <c r="T590">
        <v>91.934308000000001</v>
      </c>
      <c r="U590">
        <v>0.101078</v>
      </c>
      <c r="V590" t="s">
        <v>7</v>
      </c>
      <c r="W590">
        <v>63.646757999999998</v>
      </c>
      <c r="X590">
        <v>0.20222899999999999</v>
      </c>
      <c r="Y590" t="s">
        <v>8</v>
      </c>
      <c r="Z590">
        <v>79.082781999999995</v>
      </c>
      <c r="AA590">
        <v>0.24087600000000001</v>
      </c>
      <c r="AB590" t="s">
        <v>9</v>
      </c>
      <c r="AC590">
        <v>1391.061418</v>
      </c>
      <c r="AD590">
        <v>35.676107999999999</v>
      </c>
      <c r="AE590" t="s">
        <v>10</v>
      </c>
      <c r="AF590">
        <v>0</v>
      </c>
      <c r="AG590">
        <v>0</v>
      </c>
      <c r="AH590" t="s">
        <v>11</v>
      </c>
      <c r="AI590">
        <v>472629.20042399998</v>
      </c>
      <c r="AJ590">
        <v>318870208154.98401</v>
      </c>
      <c r="AK590" t="s">
        <v>12</v>
      </c>
      <c r="AL590">
        <v>0</v>
      </c>
      <c r="AM590">
        <v>0</v>
      </c>
    </row>
    <row r="591" spans="1:39" x14ac:dyDescent="0.25">
      <c r="A591" t="s">
        <v>155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1957.523494</v>
      </c>
      <c r="I591">
        <v>92.788833999999994</v>
      </c>
      <c r="J591" t="s">
        <v>3</v>
      </c>
      <c r="K591">
        <v>1953.831958</v>
      </c>
      <c r="L591">
        <v>91.873829000000001</v>
      </c>
      <c r="M591" t="s">
        <v>4</v>
      </c>
      <c r="N591">
        <v>123.846856</v>
      </c>
      <c r="O591">
        <v>21.394003999999999</v>
      </c>
      <c r="P591" t="s">
        <v>5</v>
      </c>
      <c r="Q591">
        <v>274.73424999999997</v>
      </c>
      <c r="R591">
        <v>1.186966</v>
      </c>
      <c r="S591" t="s">
        <v>6</v>
      </c>
      <c r="T591">
        <v>102.177362</v>
      </c>
      <c r="U591">
        <v>0.16105700000000001</v>
      </c>
      <c r="V591" t="s">
        <v>7</v>
      </c>
      <c r="W591">
        <v>70.769273999999996</v>
      </c>
      <c r="X591">
        <v>0.21711</v>
      </c>
      <c r="Y591" t="s">
        <v>8</v>
      </c>
      <c r="Z591">
        <v>87.931961999999999</v>
      </c>
      <c r="AA591">
        <v>0.29757800000000001</v>
      </c>
      <c r="AB591" t="s">
        <v>9</v>
      </c>
      <c r="AC591">
        <v>1546.1002120000001</v>
      </c>
      <c r="AD591">
        <v>43.450794000000002</v>
      </c>
      <c r="AE591" t="s">
        <v>10</v>
      </c>
      <c r="AF591">
        <v>0</v>
      </c>
      <c r="AG591">
        <v>0</v>
      </c>
      <c r="AH591" t="s">
        <v>11</v>
      </c>
      <c r="AI591">
        <v>492631.48451500002</v>
      </c>
      <c r="AJ591">
        <v>316874726722.492</v>
      </c>
      <c r="AK591" t="s">
        <v>12</v>
      </c>
      <c r="AL591">
        <v>0</v>
      </c>
      <c r="AM591">
        <v>0</v>
      </c>
    </row>
    <row r="592" spans="1:39" x14ac:dyDescent="0.25">
      <c r="A592" t="s">
        <v>155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2153.6244700000002</v>
      </c>
      <c r="I592">
        <v>119.620345</v>
      </c>
      <c r="J592" t="s">
        <v>3</v>
      </c>
      <c r="K592">
        <v>2149.5609439999998</v>
      </c>
      <c r="L592">
        <v>118.241361</v>
      </c>
      <c r="M592" t="s">
        <v>4</v>
      </c>
      <c r="N592">
        <v>136.28789599999999</v>
      </c>
      <c r="O592">
        <v>25.436450000000001</v>
      </c>
      <c r="P592" t="s">
        <v>5</v>
      </c>
      <c r="Q592">
        <v>302.31199199999998</v>
      </c>
      <c r="R592">
        <v>1.475007</v>
      </c>
      <c r="S592" t="s">
        <v>6</v>
      </c>
      <c r="T592">
        <v>112.41164000000001</v>
      </c>
      <c r="U592">
        <v>0.213287</v>
      </c>
      <c r="V592" t="s">
        <v>7</v>
      </c>
      <c r="W592">
        <v>77.893600000000006</v>
      </c>
      <c r="X592">
        <v>0.249473</v>
      </c>
      <c r="Y592" t="s">
        <v>8</v>
      </c>
      <c r="Z592">
        <v>96.765925999999993</v>
      </c>
      <c r="AA592">
        <v>0.359983</v>
      </c>
      <c r="AB592" t="s">
        <v>9</v>
      </c>
      <c r="AC592">
        <v>1700.89022</v>
      </c>
      <c r="AD592">
        <v>57.971268999999999</v>
      </c>
      <c r="AE592" t="s">
        <v>10</v>
      </c>
      <c r="AF592">
        <v>0</v>
      </c>
      <c r="AG592">
        <v>0</v>
      </c>
      <c r="AH592" t="s">
        <v>11</v>
      </c>
      <c r="AI592">
        <v>501022.25140299997</v>
      </c>
      <c r="AJ592">
        <v>313383661252.90002</v>
      </c>
      <c r="AK592" t="s">
        <v>12</v>
      </c>
      <c r="AL592">
        <v>0</v>
      </c>
      <c r="AM592">
        <v>0</v>
      </c>
    </row>
    <row r="593" spans="1:39" x14ac:dyDescent="0.25">
      <c r="A593" t="s">
        <v>155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2349.052154</v>
      </c>
      <c r="I593">
        <v>129.85543699999999</v>
      </c>
      <c r="J593" t="s">
        <v>3</v>
      </c>
      <c r="K593">
        <v>2344.6214719999998</v>
      </c>
      <c r="L593">
        <v>128.386855</v>
      </c>
      <c r="M593" t="s">
        <v>4</v>
      </c>
      <c r="N593">
        <v>148.68743799999999</v>
      </c>
      <c r="O593">
        <v>29.927634999999999</v>
      </c>
      <c r="P593" t="s">
        <v>5</v>
      </c>
      <c r="Q593">
        <v>329.73778600000003</v>
      </c>
      <c r="R593">
        <v>1.714488</v>
      </c>
      <c r="S593" t="s">
        <v>6</v>
      </c>
      <c r="T593">
        <v>122.60392400000001</v>
      </c>
      <c r="U593">
        <v>0.23050699999999999</v>
      </c>
      <c r="V593" t="s">
        <v>7</v>
      </c>
      <c r="W593">
        <v>84.976107999999996</v>
      </c>
      <c r="X593">
        <v>0.291074</v>
      </c>
      <c r="Y593" t="s">
        <v>8</v>
      </c>
      <c r="Z593">
        <v>105.53586199999999</v>
      </c>
      <c r="AA593">
        <v>0.44112800000000002</v>
      </c>
      <c r="AB593" t="s">
        <v>9</v>
      </c>
      <c r="AC593">
        <v>1855.2114019999999</v>
      </c>
      <c r="AD593">
        <v>62.483251000000003</v>
      </c>
      <c r="AE593" t="s">
        <v>10</v>
      </c>
      <c r="AF593">
        <v>0</v>
      </c>
      <c r="AG593">
        <v>0</v>
      </c>
      <c r="AH593" t="s">
        <v>11</v>
      </c>
      <c r="AI593">
        <v>501022.25140299997</v>
      </c>
      <c r="AJ593">
        <v>313383661252.90002</v>
      </c>
      <c r="AK593" t="s">
        <v>12</v>
      </c>
      <c r="AL593">
        <v>0</v>
      </c>
      <c r="AM593">
        <v>0</v>
      </c>
    </row>
    <row r="594" spans="1:39" x14ac:dyDescent="0.25">
      <c r="A594" t="s">
        <v>155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2544.5883359999998</v>
      </c>
      <c r="I594">
        <v>141.70742000000001</v>
      </c>
      <c r="J594" t="s">
        <v>3</v>
      </c>
      <c r="K594">
        <v>2539.7900399999999</v>
      </c>
      <c r="L594">
        <v>140.117548</v>
      </c>
      <c r="M594" t="s">
        <v>4</v>
      </c>
      <c r="N594">
        <v>161.09966399999999</v>
      </c>
      <c r="O594">
        <v>35.331443999999998</v>
      </c>
      <c r="P594" t="s">
        <v>5</v>
      </c>
      <c r="Q594">
        <v>357.17112400000002</v>
      </c>
      <c r="R594">
        <v>1.9253290000000001</v>
      </c>
      <c r="S594" t="s">
        <v>6</v>
      </c>
      <c r="T594">
        <v>132.79670400000001</v>
      </c>
      <c r="U594">
        <v>0.25269000000000003</v>
      </c>
      <c r="V594" t="s">
        <v>7</v>
      </c>
      <c r="W594">
        <v>92.076120000000003</v>
      </c>
      <c r="X594">
        <v>0.329042</v>
      </c>
      <c r="Y594" t="s">
        <v>8</v>
      </c>
      <c r="Z594">
        <v>114.29098</v>
      </c>
      <c r="AA594">
        <v>0.50905100000000003</v>
      </c>
      <c r="AB594" t="s">
        <v>9</v>
      </c>
      <c r="AC594">
        <v>2009.6219940000001</v>
      </c>
      <c r="AD594">
        <v>64.845866000000001</v>
      </c>
      <c r="AE594" t="s">
        <v>10</v>
      </c>
      <c r="AF594">
        <v>0</v>
      </c>
      <c r="AG594">
        <v>0</v>
      </c>
      <c r="AH594" t="s">
        <v>11</v>
      </c>
      <c r="AI594">
        <v>518480.48306300002</v>
      </c>
      <c r="AJ594">
        <v>309715161955.11499</v>
      </c>
      <c r="AK594" t="s">
        <v>12</v>
      </c>
      <c r="AL594">
        <v>0</v>
      </c>
      <c r="AM594">
        <v>0</v>
      </c>
    </row>
    <row r="595" spans="1:39" x14ac:dyDescent="0.25">
      <c r="A595" t="s">
        <v>155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2740.380048</v>
      </c>
      <c r="I595">
        <v>155.398753</v>
      </c>
      <c r="J595" t="s">
        <v>3</v>
      </c>
      <c r="K595">
        <v>2735.21101</v>
      </c>
      <c r="L595">
        <v>153.535841</v>
      </c>
      <c r="M595" t="s">
        <v>4</v>
      </c>
      <c r="N595">
        <v>173.59173999999999</v>
      </c>
      <c r="O595">
        <v>40.871462999999999</v>
      </c>
      <c r="P595" t="s">
        <v>5</v>
      </c>
      <c r="Q595">
        <v>384.66708</v>
      </c>
      <c r="R595">
        <v>1.9497009999999999</v>
      </c>
      <c r="S595" t="s">
        <v>6</v>
      </c>
      <c r="T595">
        <v>143.00520399999999</v>
      </c>
      <c r="U595">
        <v>0.27793699999999999</v>
      </c>
      <c r="V595" t="s">
        <v>7</v>
      </c>
      <c r="W595">
        <v>99.166867999999994</v>
      </c>
      <c r="X595">
        <v>0.35212300000000002</v>
      </c>
      <c r="Y595" t="s">
        <v>8</v>
      </c>
      <c r="Z595">
        <v>123.10005200000001</v>
      </c>
      <c r="AA595">
        <v>0.54459599999999997</v>
      </c>
      <c r="AB595" t="s">
        <v>9</v>
      </c>
      <c r="AC595">
        <v>2164.1366979999998</v>
      </c>
      <c r="AD595">
        <v>66.402382000000003</v>
      </c>
      <c r="AE595" t="s">
        <v>10</v>
      </c>
      <c r="AF595">
        <v>0</v>
      </c>
      <c r="AG595">
        <v>0</v>
      </c>
      <c r="AH595" t="s">
        <v>11</v>
      </c>
      <c r="AI595">
        <v>518480.48306300002</v>
      </c>
      <c r="AJ595">
        <v>309715161955.11499</v>
      </c>
      <c r="AK595" t="s">
        <v>12</v>
      </c>
      <c r="AL595">
        <v>0</v>
      </c>
      <c r="AM595">
        <v>0</v>
      </c>
    </row>
    <row r="596" spans="1:39" x14ac:dyDescent="0.25">
      <c r="A596" t="s">
        <v>155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2936.509192</v>
      </c>
      <c r="I596">
        <v>185.38095899999999</v>
      </c>
      <c r="J596" t="s">
        <v>3</v>
      </c>
      <c r="K596">
        <v>2930.9633859999999</v>
      </c>
      <c r="L596">
        <v>182.98643300000001</v>
      </c>
      <c r="M596" t="s">
        <v>4</v>
      </c>
      <c r="N596">
        <v>186.07849999999999</v>
      </c>
      <c r="O596">
        <v>46.979968999999997</v>
      </c>
      <c r="P596" t="s">
        <v>5</v>
      </c>
      <c r="Q596">
        <v>412.24345399999999</v>
      </c>
      <c r="R596">
        <v>2.188145</v>
      </c>
      <c r="S596" t="s">
        <v>6</v>
      </c>
      <c r="T596">
        <v>153.247208</v>
      </c>
      <c r="U596">
        <v>0.33732800000000002</v>
      </c>
      <c r="V596" t="s">
        <v>7</v>
      </c>
      <c r="W596">
        <v>106.29286</v>
      </c>
      <c r="X596">
        <v>0.37217499999999998</v>
      </c>
      <c r="Y596" t="s">
        <v>8</v>
      </c>
      <c r="Z596">
        <v>131.922628</v>
      </c>
      <c r="AA596">
        <v>0.610425</v>
      </c>
      <c r="AB596" t="s">
        <v>9</v>
      </c>
      <c r="AC596">
        <v>2318.9063120000001</v>
      </c>
      <c r="AD596">
        <v>78.554415000000006</v>
      </c>
      <c r="AE596" t="s">
        <v>10</v>
      </c>
      <c r="AF596">
        <v>0</v>
      </c>
      <c r="AG596">
        <v>0</v>
      </c>
      <c r="AH596" t="s">
        <v>11</v>
      </c>
      <c r="AI596">
        <v>522567.26047400001</v>
      </c>
      <c r="AJ596">
        <v>308640687283.63</v>
      </c>
      <c r="AK596" t="s">
        <v>12</v>
      </c>
      <c r="AL596">
        <v>0</v>
      </c>
      <c r="AM596">
        <v>0</v>
      </c>
    </row>
    <row r="597" spans="1:39" x14ac:dyDescent="0.25">
      <c r="A597" t="s">
        <v>155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3132.4505039999999</v>
      </c>
      <c r="I597">
        <v>213.363574</v>
      </c>
      <c r="J597" t="s">
        <v>3</v>
      </c>
      <c r="K597">
        <v>3126.5338579999998</v>
      </c>
      <c r="L597">
        <v>210.37770599999999</v>
      </c>
      <c r="M597" t="s">
        <v>4</v>
      </c>
      <c r="N597">
        <v>198.53441599999999</v>
      </c>
      <c r="O597">
        <v>53.411217000000001</v>
      </c>
      <c r="P597" t="s">
        <v>5</v>
      </c>
      <c r="Q597">
        <v>439.76369999999997</v>
      </c>
      <c r="R597">
        <v>2.415235</v>
      </c>
      <c r="S597" t="s">
        <v>6</v>
      </c>
      <c r="T597">
        <v>163.47338999999999</v>
      </c>
      <c r="U597">
        <v>0.40377200000000002</v>
      </c>
      <c r="V597" t="s">
        <v>7</v>
      </c>
      <c r="W597">
        <v>113.40299400000001</v>
      </c>
      <c r="X597">
        <v>0.38135599999999997</v>
      </c>
      <c r="Y597" t="s">
        <v>8</v>
      </c>
      <c r="Z597">
        <v>140.72465</v>
      </c>
      <c r="AA597">
        <v>0.65450299999999995</v>
      </c>
      <c r="AB597" t="s">
        <v>9</v>
      </c>
      <c r="AC597">
        <v>2473.5835520000001</v>
      </c>
      <c r="AD597">
        <v>95.705265999999995</v>
      </c>
      <c r="AE597" t="s">
        <v>10</v>
      </c>
      <c r="AF597">
        <v>0</v>
      </c>
      <c r="AG597">
        <v>0</v>
      </c>
      <c r="AH597" t="s">
        <v>11</v>
      </c>
      <c r="AI597">
        <v>535037.50549799995</v>
      </c>
      <c r="AJ597">
        <v>301770227254.31097</v>
      </c>
      <c r="AK597" t="s">
        <v>12</v>
      </c>
      <c r="AL597">
        <v>0</v>
      </c>
      <c r="AM597">
        <v>0</v>
      </c>
    </row>
    <row r="598" spans="1:39" x14ac:dyDescent="0.25">
      <c r="A598" t="s">
        <v>155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3327.694692</v>
      </c>
      <c r="I598">
        <v>218.089889</v>
      </c>
      <c r="J598" t="s">
        <v>3</v>
      </c>
      <c r="K598">
        <v>3321.410476</v>
      </c>
      <c r="L598">
        <v>215.082461</v>
      </c>
      <c r="M598" t="s">
        <v>4</v>
      </c>
      <c r="N598">
        <v>210.95082600000001</v>
      </c>
      <c r="O598">
        <v>59.940300000000001</v>
      </c>
      <c r="P598" t="s">
        <v>5</v>
      </c>
      <c r="Q598">
        <v>467.19521800000001</v>
      </c>
      <c r="R598">
        <v>2.5242469999999999</v>
      </c>
      <c r="S598" t="s">
        <v>6</v>
      </c>
      <c r="T598">
        <v>173.650004</v>
      </c>
      <c r="U598">
        <v>0.400559</v>
      </c>
      <c r="V598" t="s">
        <v>7</v>
      </c>
      <c r="W598">
        <v>120.50279</v>
      </c>
      <c r="X598">
        <v>0.41011999999999998</v>
      </c>
      <c r="Y598" t="s">
        <v>8</v>
      </c>
      <c r="Z598">
        <v>149.491478</v>
      </c>
      <c r="AA598">
        <v>0.70327300000000004</v>
      </c>
      <c r="AB598" t="s">
        <v>9</v>
      </c>
      <c r="AC598">
        <v>2627.6980400000002</v>
      </c>
      <c r="AD598">
        <v>98.295923999999999</v>
      </c>
      <c r="AE598" t="s">
        <v>10</v>
      </c>
      <c r="AF598">
        <v>0</v>
      </c>
      <c r="AG598">
        <v>0</v>
      </c>
      <c r="AH598" t="s">
        <v>11</v>
      </c>
      <c r="AI598">
        <v>539851.22102099995</v>
      </c>
      <c r="AJ598">
        <v>298558527167.41199</v>
      </c>
      <c r="AK598" t="s">
        <v>12</v>
      </c>
      <c r="AL598">
        <v>0</v>
      </c>
      <c r="AM598">
        <v>0</v>
      </c>
    </row>
    <row r="599" spans="1:39" x14ac:dyDescent="0.25">
      <c r="A599" t="s">
        <v>155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3522.91696</v>
      </c>
      <c r="I599">
        <v>223.75502499999999</v>
      </c>
      <c r="J599" t="s">
        <v>3</v>
      </c>
      <c r="K599">
        <v>3516.262862</v>
      </c>
      <c r="L599">
        <v>220.76924299999999</v>
      </c>
      <c r="M599" t="s">
        <v>4</v>
      </c>
      <c r="N599">
        <v>223.38456600000001</v>
      </c>
      <c r="O599">
        <v>66.810976999999994</v>
      </c>
      <c r="P599" t="s">
        <v>5</v>
      </c>
      <c r="Q599">
        <v>494.637698</v>
      </c>
      <c r="R599">
        <v>2.5352739999999998</v>
      </c>
      <c r="S599" t="s">
        <v>6</v>
      </c>
      <c r="T599">
        <v>183.83701400000001</v>
      </c>
      <c r="U599">
        <v>0.40459699999999998</v>
      </c>
      <c r="V599" t="s">
        <v>7</v>
      </c>
      <c r="W599">
        <v>127.594188</v>
      </c>
      <c r="X599">
        <v>0.46726099999999998</v>
      </c>
      <c r="Y599" t="s">
        <v>8</v>
      </c>
      <c r="Z599">
        <v>158.27069800000001</v>
      </c>
      <c r="AA599">
        <v>0.69883399999999996</v>
      </c>
      <c r="AB599" t="s">
        <v>9</v>
      </c>
      <c r="AC599">
        <v>2781.7587979999998</v>
      </c>
      <c r="AD599">
        <v>98.050548000000006</v>
      </c>
      <c r="AE599" t="s">
        <v>10</v>
      </c>
      <c r="AF599">
        <v>0</v>
      </c>
      <c r="AG599">
        <v>0</v>
      </c>
      <c r="AH599" t="s">
        <v>11</v>
      </c>
      <c r="AI599">
        <v>544355.74336399999</v>
      </c>
      <c r="AJ599">
        <v>297069327257.28497</v>
      </c>
      <c r="AK599" t="s">
        <v>12</v>
      </c>
      <c r="AL599">
        <v>0</v>
      </c>
      <c r="AM599">
        <v>0</v>
      </c>
    </row>
    <row r="600" spans="1:39" x14ac:dyDescent="0.25">
      <c r="A600" t="s">
        <v>155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3718.6355899999999</v>
      </c>
      <c r="I600">
        <v>233.009019</v>
      </c>
      <c r="J600" t="s">
        <v>3</v>
      </c>
      <c r="K600">
        <v>3711.6131019999998</v>
      </c>
      <c r="L600">
        <v>229.85032200000001</v>
      </c>
      <c r="M600" t="s">
        <v>4</v>
      </c>
      <c r="N600">
        <v>235.828746</v>
      </c>
      <c r="O600">
        <v>74.287582999999998</v>
      </c>
      <c r="P600" t="s">
        <v>5</v>
      </c>
      <c r="Q600">
        <v>522.12296800000001</v>
      </c>
      <c r="R600">
        <v>2.3053710000000001</v>
      </c>
      <c r="S600" t="s">
        <v>6</v>
      </c>
      <c r="T600">
        <v>194.03327999999999</v>
      </c>
      <c r="U600">
        <v>0.412246</v>
      </c>
      <c r="V600" t="s">
        <v>7</v>
      </c>
      <c r="W600">
        <v>134.692072</v>
      </c>
      <c r="X600">
        <v>0.50483699999999998</v>
      </c>
      <c r="Y600" t="s">
        <v>8</v>
      </c>
      <c r="Z600">
        <v>167.07930999999999</v>
      </c>
      <c r="AA600">
        <v>0.636355</v>
      </c>
      <c r="AB600" t="s">
        <v>9</v>
      </c>
      <c r="AC600">
        <v>2936.2624000000001</v>
      </c>
      <c r="AD600">
        <v>100.09901000000001</v>
      </c>
      <c r="AE600" t="s">
        <v>10</v>
      </c>
      <c r="AF600">
        <v>0</v>
      </c>
      <c r="AG600">
        <v>0</v>
      </c>
      <c r="AH600" t="s">
        <v>11</v>
      </c>
      <c r="AI600">
        <v>549571.711488</v>
      </c>
      <c r="AJ600">
        <v>294971743656.60602</v>
      </c>
      <c r="AK600" t="s">
        <v>12</v>
      </c>
      <c r="AL600">
        <v>0</v>
      </c>
      <c r="AM600">
        <v>0</v>
      </c>
    </row>
    <row r="601" spans="1:39" x14ac:dyDescent="0.25">
      <c r="A601" t="s">
        <v>155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3915.051144</v>
      </c>
      <c r="I601">
        <v>274.838955</v>
      </c>
      <c r="J601" t="s">
        <v>3</v>
      </c>
      <c r="K601">
        <v>3907.653268</v>
      </c>
      <c r="L601">
        <v>270.85429499999998</v>
      </c>
      <c r="M601" t="s">
        <v>4</v>
      </c>
      <c r="N601">
        <v>248.312826</v>
      </c>
      <c r="O601">
        <v>83.253489000000002</v>
      </c>
      <c r="P601" t="s">
        <v>5</v>
      </c>
      <c r="Q601">
        <v>549.82465999999999</v>
      </c>
      <c r="R601">
        <v>2.4081549999999998</v>
      </c>
      <c r="S601" t="s">
        <v>6</v>
      </c>
      <c r="T601">
        <v>204.23446999999999</v>
      </c>
      <c r="U601">
        <v>0.45905000000000001</v>
      </c>
      <c r="V601" t="s">
        <v>7</v>
      </c>
      <c r="W601">
        <v>141.9006</v>
      </c>
      <c r="X601">
        <v>0.546018</v>
      </c>
      <c r="Y601" t="s">
        <v>8</v>
      </c>
      <c r="Z601">
        <v>175.97628399999999</v>
      </c>
      <c r="AA601">
        <v>0.65131399999999995</v>
      </c>
      <c r="AB601" t="s">
        <v>9</v>
      </c>
      <c r="AC601">
        <v>3091.196668</v>
      </c>
      <c r="AD601">
        <v>114.419633</v>
      </c>
      <c r="AE601" t="s">
        <v>10</v>
      </c>
      <c r="AF601">
        <v>0</v>
      </c>
      <c r="AG601">
        <v>0</v>
      </c>
      <c r="AH601" t="s">
        <v>11</v>
      </c>
      <c r="AI601">
        <v>553963.856011</v>
      </c>
      <c r="AJ601">
        <v>297360777614.698</v>
      </c>
      <c r="AK601" t="s">
        <v>12</v>
      </c>
      <c r="AL601">
        <v>0</v>
      </c>
      <c r="AM601">
        <v>0</v>
      </c>
    </row>
    <row r="602" spans="1:39" x14ac:dyDescent="0.25">
      <c r="A602" t="s">
        <v>156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177.37627800000001</v>
      </c>
      <c r="I622">
        <v>2.5192019999999999</v>
      </c>
      <c r="J622" t="s">
        <v>3</v>
      </c>
      <c r="K622">
        <v>176.993742</v>
      </c>
      <c r="L622">
        <v>2.4609390000000002</v>
      </c>
      <c r="M622" t="s">
        <v>4</v>
      </c>
      <c r="N622">
        <v>12.015898</v>
      </c>
      <c r="O622">
        <v>0.103968</v>
      </c>
      <c r="P622" t="s">
        <v>5</v>
      </c>
      <c r="Q622">
        <v>0</v>
      </c>
      <c r="R622">
        <v>0</v>
      </c>
      <c r="S622" t="s">
        <v>6</v>
      </c>
      <c r="T622">
        <v>10.270301999999999</v>
      </c>
      <c r="U622">
        <v>9.0600000000000003E-3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119311.456915</v>
      </c>
      <c r="AJ622">
        <v>19198234315.2178</v>
      </c>
      <c r="AK622" t="s">
        <v>12</v>
      </c>
      <c r="AL622">
        <v>0</v>
      </c>
      <c r="AM622">
        <v>0</v>
      </c>
    </row>
    <row r="623" spans="1:39" x14ac:dyDescent="0.25">
      <c r="A623" t="s">
        <v>157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353.90222199999999</v>
      </c>
      <c r="I623">
        <v>7.6864039999999996</v>
      </c>
      <c r="J623" t="s">
        <v>3</v>
      </c>
      <c r="K623">
        <v>353.15329200000002</v>
      </c>
      <c r="L623">
        <v>7.5159260000000003</v>
      </c>
      <c r="M623" t="s">
        <v>4</v>
      </c>
      <c r="N623">
        <v>24.081257999999998</v>
      </c>
      <c r="O623">
        <v>0.38225399999999998</v>
      </c>
      <c r="P623" t="s">
        <v>5</v>
      </c>
      <c r="Q623">
        <v>0</v>
      </c>
      <c r="R623">
        <v>0</v>
      </c>
      <c r="S623" t="s">
        <v>6</v>
      </c>
      <c r="T623">
        <v>20.501474000000002</v>
      </c>
      <c r="U623">
        <v>1.6213000000000002E-2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146449.614875</v>
      </c>
      <c r="AJ623">
        <v>24083069124.131699</v>
      </c>
      <c r="AK623" t="s">
        <v>12</v>
      </c>
      <c r="AL623">
        <v>0</v>
      </c>
      <c r="AM623">
        <v>0</v>
      </c>
    </row>
    <row r="624" spans="1:39" x14ac:dyDescent="0.25">
      <c r="A624" t="s">
        <v>157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530.39121399999999</v>
      </c>
      <c r="I624">
        <v>12.083645000000001</v>
      </c>
      <c r="J624" t="s">
        <v>3</v>
      </c>
      <c r="K624">
        <v>529.27746200000001</v>
      </c>
      <c r="L624">
        <v>11.792116999999999</v>
      </c>
      <c r="M624" t="s">
        <v>4</v>
      </c>
      <c r="N624">
        <v>36.139164000000001</v>
      </c>
      <c r="O624">
        <v>0.81759899999999996</v>
      </c>
      <c r="P624" t="s">
        <v>5</v>
      </c>
      <c r="Q624">
        <v>0</v>
      </c>
      <c r="R624">
        <v>0</v>
      </c>
      <c r="S624" t="s">
        <v>6</v>
      </c>
      <c r="T624">
        <v>30.749251999999998</v>
      </c>
      <c r="U624">
        <v>8.0203999999999998E-2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192108.182634</v>
      </c>
      <c r="AJ624">
        <v>27390007963.833199</v>
      </c>
      <c r="AK624" t="s">
        <v>12</v>
      </c>
      <c r="AL624">
        <v>0</v>
      </c>
      <c r="AM624">
        <v>0</v>
      </c>
    </row>
    <row r="625" spans="1:39" x14ac:dyDescent="0.25">
      <c r="A625" t="s">
        <v>157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706.95056199999999</v>
      </c>
      <c r="I625">
        <v>15.278566</v>
      </c>
      <c r="J625" t="s">
        <v>3</v>
      </c>
      <c r="K625">
        <v>705.47459600000002</v>
      </c>
      <c r="L625">
        <v>14.922995999999999</v>
      </c>
      <c r="M625" t="s">
        <v>4</v>
      </c>
      <c r="N625">
        <v>48.201813999999999</v>
      </c>
      <c r="O625">
        <v>1.434579</v>
      </c>
      <c r="P625" t="s">
        <v>5</v>
      </c>
      <c r="Q625">
        <v>0</v>
      </c>
      <c r="R625">
        <v>0</v>
      </c>
      <c r="S625" t="s">
        <v>6</v>
      </c>
      <c r="T625">
        <v>40.979336000000004</v>
      </c>
      <c r="U625">
        <v>9.4864000000000004E-2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233194.950881</v>
      </c>
      <c r="AJ625">
        <v>86345854261.4897</v>
      </c>
      <c r="AK625" t="s">
        <v>12</v>
      </c>
      <c r="AL625">
        <v>0</v>
      </c>
      <c r="AM625">
        <v>0</v>
      </c>
    </row>
    <row r="626" spans="1:39" x14ac:dyDescent="0.25">
      <c r="A626" t="s">
        <v>157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883.51019199999996</v>
      </c>
      <c r="I626">
        <v>16.449891999999998</v>
      </c>
      <c r="J626" t="s">
        <v>3</v>
      </c>
      <c r="K626">
        <v>881.67050800000004</v>
      </c>
      <c r="L626">
        <v>16.080984000000001</v>
      </c>
      <c r="M626" t="s">
        <v>4</v>
      </c>
      <c r="N626">
        <v>60.284244000000001</v>
      </c>
      <c r="O626">
        <v>2.2513619999999999</v>
      </c>
      <c r="P626" t="s">
        <v>5</v>
      </c>
      <c r="Q626">
        <v>0</v>
      </c>
      <c r="R626">
        <v>0</v>
      </c>
      <c r="S626" t="s">
        <v>6</v>
      </c>
      <c r="T626">
        <v>51.213256000000001</v>
      </c>
      <c r="U626">
        <v>9.8656999999999995E-2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239710.627901</v>
      </c>
      <c r="AJ626">
        <v>84590119953.788895</v>
      </c>
      <c r="AK626" t="s">
        <v>12</v>
      </c>
      <c r="AL626">
        <v>0</v>
      </c>
      <c r="AM626">
        <v>0</v>
      </c>
    </row>
    <row r="627" spans="1:39" x14ac:dyDescent="0.25">
      <c r="A627" t="s">
        <v>157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1059.6620379999999</v>
      </c>
      <c r="I627">
        <v>19.423089999999998</v>
      </c>
      <c r="J627" t="s">
        <v>3</v>
      </c>
      <c r="K627">
        <v>1057.4614019999999</v>
      </c>
      <c r="L627">
        <v>19.013525000000001</v>
      </c>
      <c r="M627" t="s">
        <v>4</v>
      </c>
      <c r="N627">
        <v>72.348702000000003</v>
      </c>
      <c r="O627">
        <v>3.2319819999999999</v>
      </c>
      <c r="P627" t="s">
        <v>5</v>
      </c>
      <c r="Q627">
        <v>0</v>
      </c>
      <c r="R627">
        <v>0</v>
      </c>
      <c r="S627" t="s">
        <v>6</v>
      </c>
      <c r="T627">
        <v>61.415222</v>
      </c>
      <c r="U627">
        <v>0.110606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291355.88793899998</v>
      </c>
      <c r="AJ627">
        <v>128427366060.95</v>
      </c>
      <c r="AK627" t="s">
        <v>12</v>
      </c>
      <c r="AL627">
        <v>0</v>
      </c>
      <c r="AM627">
        <v>0</v>
      </c>
    </row>
    <row r="628" spans="1:39" x14ac:dyDescent="0.25">
      <c r="A628" t="s">
        <v>157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1236.0602960000001</v>
      </c>
      <c r="I628">
        <v>27.820456</v>
      </c>
      <c r="J628" t="s">
        <v>3</v>
      </c>
      <c r="K628">
        <v>1233.495136</v>
      </c>
      <c r="L628">
        <v>27.221409999999999</v>
      </c>
      <c r="M628" t="s">
        <v>4</v>
      </c>
      <c r="N628">
        <v>84.446472</v>
      </c>
      <c r="O628">
        <v>4.3974630000000001</v>
      </c>
      <c r="P628" t="s">
        <v>5</v>
      </c>
      <c r="Q628">
        <v>0</v>
      </c>
      <c r="R628">
        <v>0</v>
      </c>
      <c r="S628" t="s">
        <v>6</v>
      </c>
      <c r="T628">
        <v>71.667991999999998</v>
      </c>
      <c r="U628">
        <v>0.236931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307399.00470599998</v>
      </c>
      <c r="AJ628">
        <v>126459446858.47099</v>
      </c>
      <c r="AK628" t="s">
        <v>12</v>
      </c>
      <c r="AL628">
        <v>0</v>
      </c>
      <c r="AM628">
        <v>0</v>
      </c>
    </row>
    <row r="629" spans="1:39" x14ac:dyDescent="0.25">
      <c r="A629" t="s">
        <v>157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1412.5862360000001</v>
      </c>
      <c r="I629">
        <v>37.929124000000002</v>
      </c>
      <c r="J629" t="s">
        <v>3</v>
      </c>
      <c r="K629">
        <v>1409.6586219999999</v>
      </c>
      <c r="L629">
        <v>37.103772999999997</v>
      </c>
      <c r="M629" t="s">
        <v>4</v>
      </c>
      <c r="N629">
        <v>96.532455999999996</v>
      </c>
      <c r="O629">
        <v>5.7004359999999998</v>
      </c>
      <c r="P629" t="s">
        <v>5</v>
      </c>
      <c r="Q629">
        <v>0</v>
      </c>
      <c r="R629">
        <v>0</v>
      </c>
      <c r="S629" t="s">
        <v>6</v>
      </c>
      <c r="T629">
        <v>81.880977999999999</v>
      </c>
      <c r="U629">
        <v>0.25990799999999997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317911.98678199999</v>
      </c>
      <c r="AJ629">
        <v>123797716669.69901</v>
      </c>
      <c r="AK629" t="s">
        <v>12</v>
      </c>
      <c r="AL629">
        <v>0</v>
      </c>
      <c r="AM629">
        <v>0</v>
      </c>
    </row>
    <row r="630" spans="1:39" x14ac:dyDescent="0.25">
      <c r="A630" t="s">
        <v>157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1589.2783899999999</v>
      </c>
      <c r="I630">
        <v>48.594217999999998</v>
      </c>
      <c r="J630" t="s">
        <v>3</v>
      </c>
      <c r="K630">
        <v>1585.9906840000001</v>
      </c>
      <c r="L630">
        <v>47.550514999999997</v>
      </c>
      <c r="M630" t="s">
        <v>4</v>
      </c>
      <c r="N630">
        <v>108.66898999999999</v>
      </c>
      <c r="O630">
        <v>7.4494559999999996</v>
      </c>
      <c r="P630" t="s">
        <v>5</v>
      </c>
      <c r="Q630">
        <v>0</v>
      </c>
      <c r="R630">
        <v>0</v>
      </c>
      <c r="S630" t="s">
        <v>6</v>
      </c>
      <c r="T630">
        <v>92.097911999999994</v>
      </c>
      <c r="U630">
        <v>0.30725400000000003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319632.412175</v>
      </c>
      <c r="AJ630">
        <v>123431395373.22501</v>
      </c>
      <c r="AK630" t="s">
        <v>12</v>
      </c>
      <c r="AL630">
        <v>0</v>
      </c>
      <c r="AM630">
        <v>0</v>
      </c>
    </row>
    <row r="631" spans="1:39" x14ac:dyDescent="0.25">
      <c r="A631" t="s">
        <v>157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1765.774574</v>
      </c>
      <c r="I631">
        <v>54.087342999999997</v>
      </c>
      <c r="J631" t="s">
        <v>3</v>
      </c>
      <c r="K631">
        <v>1762.1228719999999</v>
      </c>
      <c r="L631">
        <v>52.907366000000003</v>
      </c>
      <c r="M631" t="s">
        <v>4</v>
      </c>
      <c r="N631">
        <v>120.778024</v>
      </c>
      <c r="O631">
        <v>9.1495510000000007</v>
      </c>
      <c r="P631" t="s">
        <v>5</v>
      </c>
      <c r="Q631">
        <v>0</v>
      </c>
      <c r="R631">
        <v>0</v>
      </c>
      <c r="S631" t="s">
        <v>6</v>
      </c>
      <c r="T631">
        <v>102.327748</v>
      </c>
      <c r="U631">
        <v>0.35212100000000002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325533.42871800001</v>
      </c>
      <c r="AJ631">
        <v>121890247093.01801</v>
      </c>
      <c r="AK631" t="s">
        <v>12</v>
      </c>
      <c r="AL631">
        <v>0</v>
      </c>
      <c r="AM631">
        <v>0</v>
      </c>
    </row>
    <row r="632" spans="1:39" x14ac:dyDescent="0.25">
      <c r="A632" t="s">
        <v>157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1942.0907079999999</v>
      </c>
      <c r="I632">
        <v>57.569783000000001</v>
      </c>
      <c r="J632" t="s">
        <v>3</v>
      </c>
      <c r="K632">
        <v>1938.0766960000001</v>
      </c>
      <c r="L632">
        <v>56.229919000000002</v>
      </c>
      <c r="M632" t="s">
        <v>4</v>
      </c>
      <c r="N632">
        <v>132.891854</v>
      </c>
      <c r="O632">
        <v>11.113479</v>
      </c>
      <c r="P632" t="s">
        <v>5</v>
      </c>
      <c r="Q632">
        <v>0</v>
      </c>
      <c r="R632">
        <v>0</v>
      </c>
      <c r="S632" t="s">
        <v>6</v>
      </c>
      <c r="T632">
        <v>112.521894</v>
      </c>
      <c r="U632">
        <v>0.35969899999999999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344494.72561099997</v>
      </c>
      <c r="AJ632">
        <v>121988104560.99001</v>
      </c>
      <c r="AK632" t="s">
        <v>12</v>
      </c>
      <c r="AL632">
        <v>0</v>
      </c>
      <c r="AM632">
        <v>0</v>
      </c>
    </row>
    <row r="633" spans="1:39" x14ac:dyDescent="0.25">
      <c r="A633" t="s">
        <v>157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2118.3314599999999</v>
      </c>
      <c r="I633">
        <v>63.237879</v>
      </c>
      <c r="J633" t="s">
        <v>3</v>
      </c>
      <c r="K633">
        <v>2113.9556240000002</v>
      </c>
      <c r="L633">
        <v>61.757399999999997</v>
      </c>
      <c r="M633" t="s">
        <v>4</v>
      </c>
      <c r="N633">
        <v>145.02873</v>
      </c>
      <c r="O633">
        <v>13.27228</v>
      </c>
      <c r="P633" t="s">
        <v>5</v>
      </c>
      <c r="Q633">
        <v>0</v>
      </c>
      <c r="R633">
        <v>0</v>
      </c>
      <c r="S633" t="s">
        <v>6</v>
      </c>
      <c r="T633">
        <v>122.715968</v>
      </c>
      <c r="U633">
        <v>0.37615300000000002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346546.48920000001</v>
      </c>
      <c r="AJ633">
        <v>121230792541.968</v>
      </c>
      <c r="AK633" t="s">
        <v>12</v>
      </c>
      <c r="AL633">
        <v>0</v>
      </c>
      <c r="AM633">
        <v>0</v>
      </c>
    </row>
    <row r="634" spans="1:39" x14ac:dyDescent="0.25">
      <c r="A634" t="s">
        <v>157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2294.6550659999998</v>
      </c>
      <c r="I634">
        <v>73.685687000000001</v>
      </c>
      <c r="J634" t="s">
        <v>3</v>
      </c>
      <c r="K634">
        <v>2289.9159599999998</v>
      </c>
      <c r="L634">
        <v>71.862165000000005</v>
      </c>
      <c r="M634" t="s">
        <v>4</v>
      </c>
      <c r="N634">
        <v>157.14782600000001</v>
      </c>
      <c r="O634">
        <v>15.62351</v>
      </c>
      <c r="P634" t="s">
        <v>5</v>
      </c>
      <c r="Q634">
        <v>0</v>
      </c>
      <c r="R634">
        <v>0</v>
      </c>
      <c r="S634" t="s">
        <v>6</v>
      </c>
      <c r="T634">
        <v>132.94428400000001</v>
      </c>
      <c r="U634">
        <v>0.41292800000000002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348158.25567799999</v>
      </c>
      <c r="AJ634">
        <v>120901364836.09599</v>
      </c>
      <c r="AK634" t="s">
        <v>12</v>
      </c>
      <c r="AL634">
        <v>0</v>
      </c>
      <c r="AM634">
        <v>0</v>
      </c>
    </row>
    <row r="635" spans="1:39" x14ac:dyDescent="0.25">
      <c r="A635" t="s">
        <v>157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2471.187758</v>
      </c>
      <c r="I635">
        <v>85.990936000000005</v>
      </c>
      <c r="J635" t="s">
        <v>3</v>
      </c>
      <c r="K635">
        <v>2466.0846179999999</v>
      </c>
      <c r="L635">
        <v>83.803258999999997</v>
      </c>
      <c r="M635" t="s">
        <v>4</v>
      </c>
      <c r="N635">
        <v>169.27000799999999</v>
      </c>
      <c r="O635">
        <v>18.048643999999999</v>
      </c>
      <c r="P635" t="s">
        <v>5</v>
      </c>
      <c r="Q635">
        <v>0</v>
      </c>
      <c r="R635">
        <v>0</v>
      </c>
      <c r="S635" t="s">
        <v>6</v>
      </c>
      <c r="T635">
        <v>143.16562400000001</v>
      </c>
      <c r="U635">
        <v>0.55461099999999997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348537.48904999997</v>
      </c>
      <c r="AJ635">
        <v>120749927278.235</v>
      </c>
      <c r="AK635" t="s">
        <v>12</v>
      </c>
      <c r="AL635">
        <v>0</v>
      </c>
      <c r="AM635">
        <v>0</v>
      </c>
    </row>
    <row r="636" spans="1:39" x14ac:dyDescent="0.25">
      <c r="A636" t="s">
        <v>157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2647.6297939999999</v>
      </c>
      <c r="I636">
        <v>94.412771000000006</v>
      </c>
      <c r="J636" t="s">
        <v>3</v>
      </c>
      <c r="K636">
        <v>2642.1642740000002</v>
      </c>
      <c r="L636">
        <v>91.909858</v>
      </c>
      <c r="M636" t="s">
        <v>4</v>
      </c>
      <c r="N636">
        <v>181.40924200000001</v>
      </c>
      <c r="O636">
        <v>20.406524999999998</v>
      </c>
      <c r="P636" t="s">
        <v>5</v>
      </c>
      <c r="Q636">
        <v>0</v>
      </c>
      <c r="R636">
        <v>0</v>
      </c>
      <c r="S636" t="s">
        <v>6</v>
      </c>
      <c r="T636">
        <v>153.423202</v>
      </c>
      <c r="U636">
        <v>0.70908899999999997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351368.02604700002</v>
      </c>
      <c r="AJ636">
        <v>120136786251.25999</v>
      </c>
      <c r="AK636" t="s">
        <v>12</v>
      </c>
      <c r="AL636">
        <v>0</v>
      </c>
      <c r="AM636">
        <v>0</v>
      </c>
    </row>
    <row r="637" spans="1:39" x14ac:dyDescent="0.25">
      <c r="A637" t="s">
        <v>157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2824.3466699999999</v>
      </c>
      <c r="I637">
        <v>97.952235000000002</v>
      </c>
      <c r="J637" t="s">
        <v>3</v>
      </c>
      <c r="K637">
        <v>2818.520704</v>
      </c>
      <c r="L637">
        <v>95.303942000000006</v>
      </c>
      <c r="M637" t="s">
        <v>4</v>
      </c>
      <c r="N637">
        <v>193.58088599999999</v>
      </c>
      <c r="O637">
        <v>23.385612999999999</v>
      </c>
      <c r="P637" t="s">
        <v>5</v>
      </c>
      <c r="Q637">
        <v>0</v>
      </c>
      <c r="R637">
        <v>0</v>
      </c>
      <c r="S637" t="s">
        <v>6</v>
      </c>
      <c r="T637">
        <v>163.62745200000001</v>
      </c>
      <c r="U637">
        <v>0.73390599999999995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371080.274699</v>
      </c>
      <c r="AJ637">
        <v>124504629170.103</v>
      </c>
      <c r="AK637" t="s">
        <v>12</v>
      </c>
      <c r="AL637">
        <v>0</v>
      </c>
      <c r="AM637">
        <v>0</v>
      </c>
    </row>
    <row r="638" spans="1:39" x14ac:dyDescent="0.25">
      <c r="A638" t="s">
        <v>157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3001.05969</v>
      </c>
      <c r="I638">
        <v>114.499742</v>
      </c>
      <c r="J638" t="s">
        <v>3</v>
      </c>
      <c r="K638">
        <v>2994.8716479999998</v>
      </c>
      <c r="L638">
        <v>111.642482</v>
      </c>
      <c r="M638" t="s">
        <v>4</v>
      </c>
      <c r="N638">
        <v>205.72211200000001</v>
      </c>
      <c r="O638">
        <v>26.627365000000001</v>
      </c>
      <c r="P638" t="s">
        <v>5</v>
      </c>
      <c r="Q638">
        <v>0</v>
      </c>
      <c r="R638">
        <v>0</v>
      </c>
      <c r="S638" t="s">
        <v>6</v>
      </c>
      <c r="T638">
        <v>173.83304999999999</v>
      </c>
      <c r="U638">
        <v>0.76788199999999995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371779.331252</v>
      </c>
      <c r="AJ638">
        <v>124158473609.995</v>
      </c>
      <c r="AK638" t="s">
        <v>12</v>
      </c>
      <c r="AL638">
        <v>0</v>
      </c>
      <c r="AM638">
        <v>0</v>
      </c>
    </row>
    <row r="639" spans="1:39" x14ac:dyDescent="0.25">
      <c r="A639" t="s">
        <v>157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3177.8658019999998</v>
      </c>
      <c r="I639">
        <v>131.44803200000001</v>
      </c>
      <c r="J639" t="s">
        <v>3</v>
      </c>
      <c r="K639">
        <v>3171.3117000000002</v>
      </c>
      <c r="L639">
        <v>128.305533</v>
      </c>
      <c r="M639" t="s">
        <v>4</v>
      </c>
      <c r="N639">
        <v>217.90997200000001</v>
      </c>
      <c r="O639">
        <v>29.665975</v>
      </c>
      <c r="P639" t="s">
        <v>5</v>
      </c>
      <c r="Q639">
        <v>0</v>
      </c>
      <c r="R639">
        <v>0</v>
      </c>
      <c r="S639" t="s">
        <v>6</v>
      </c>
      <c r="T639">
        <v>184.042182</v>
      </c>
      <c r="U639">
        <v>0.82967999999999997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374247.18804099999</v>
      </c>
      <c r="AJ639">
        <v>123331724919.30099</v>
      </c>
      <c r="AK639" t="s">
        <v>12</v>
      </c>
      <c r="AL639">
        <v>0</v>
      </c>
      <c r="AM639">
        <v>0</v>
      </c>
    </row>
    <row r="640" spans="1:39" x14ac:dyDescent="0.25">
      <c r="A640" t="s">
        <v>157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3354.5739600000002</v>
      </c>
      <c r="I640">
        <v>150.19207499999999</v>
      </c>
      <c r="J640" t="s">
        <v>3</v>
      </c>
      <c r="K640">
        <v>3347.647078</v>
      </c>
      <c r="L640">
        <v>146.447608</v>
      </c>
      <c r="M640" t="s">
        <v>4</v>
      </c>
      <c r="N640">
        <v>230.05795800000001</v>
      </c>
      <c r="O640">
        <v>32.961089000000001</v>
      </c>
      <c r="P640" t="s">
        <v>5</v>
      </c>
      <c r="Q640">
        <v>0</v>
      </c>
      <c r="R640">
        <v>0</v>
      </c>
      <c r="S640" t="s">
        <v>6</v>
      </c>
      <c r="T640">
        <v>194.25647599999999</v>
      </c>
      <c r="U640">
        <v>0.869591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392653.02850299998</v>
      </c>
      <c r="AJ640">
        <v>131357203458.149</v>
      </c>
      <c r="AK640" t="s">
        <v>12</v>
      </c>
      <c r="AL640">
        <v>0</v>
      </c>
      <c r="AM640">
        <v>0</v>
      </c>
    </row>
    <row r="641" spans="1:39" x14ac:dyDescent="0.25">
      <c r="A641" t="s">
        <v>157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3530.925506</v>
      </c>
      <c r="I641">
        <v>164.24680499999999</v>
      </c>
      <c r="J641" t="s">
        <v>3</v>
      </c>
      <c r="K641">
        <v>3523.6378180000002</v>
      </c>
      <c r="L641">
        <v>160.159086</v>
      </c>
      <c r="M641" t="s">
        <v>4</v>
      </c>
      <c r="N641">
        <v>242.19916799999999</v>
      </c>
      <c r="O641">
        <v>36.647328000000002</v>
      </c>
      <c r="P641" t="s">
        <v>5</v>
      </c>
      <c r="Q641">
        <v>0</v>
      </c>
      <c r="R641">
        <v>0</v>
      </c>
      <c r="S641" t="s">
        <v>6</v>
      </c>
      <c r="T641">
        <v>204.44807800000001</v>
      </c>
      <c r="U641">
        <v>0.94559000000000004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396563.27610199997</v>
      </c>
      <c r="AJ641">
        <v>130376175982.80701</v>
      </c>
      <c r="AK641" t="s">
        <v>12</v>
      </c>
      <c r="AL641">
        <v>0</v>
      </c>
      <c r="AM641">
        <v>0</v>
      </c>
    </row>
    <row r="642" spans="1:39" x14ac:dyDescent="0.25">
      <c r="A642" t="s">
        <v>158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220.21112199999999</v>
      </c>
      <c r="I642">
        <v>2.4431910000000001</v>
      </c>
      <c r="J642" t="s">
        <v>3</v>
      </c>
      <c r="K642">
        <v>219.871388</v>
      </c>
      <c r="L642">
        <v>2.410523</v>
      </c>
      <c r="M642" t="s">
        <v>4</v>
      </c>
      <c r="N642">
        <v>13.354642</v>
      </c>
      <c r="O642">
        <v>0.14175199999999999</v>
      </c>
      <c r="P642" t="s">
        <v>5</v>
      </c>
      <c r="Q642">
        <v>49.649504</v>
      </c>
      <c r="R642">
        <v>0.18757599999999999</v>
      </c>
      <c r="S642" t="s">
        <v>6</v>
      </c>
      <c r="T642">
        <v>33.424132</v>
      </c>
      <c r="U642">
        <v>9.0717999999999993E-2</v>
      </c>
      <c r="V642" t="s">
        <v>7</v>
      </c>
      <c r="W642">
        <v>6.4306859999999997</v>
      </c>
      <c r="X642">
        <v>2.3393000000000001E-2</v>
      </c>
      <c r="Y642" t="s">
        <v>8</v>
      </c>
      <c r="Z642">
        <v>8.4532120000000006</v>
      </c>
      <c r="AA642">
        <v>2.0167999999999998E-2</v>
      </c>
      <c r="AB642" t="s">
        <v>9</v>
      </c>
      <c r="AC642">
        <v>155.95110399999999</v>
      </c>
      <c r="AD642">
        <v>1.38442</v>
      </c>
      <c r="AE642" t="s">
        <v>10</v>
      </c>
      <c r="AF642">
        <v>0</v>
      </c>
      <c r="AG642">
        <v>0</v>
      </c>
      <c r="AH642" t="s">
        <v>11</v>
      </c>
      <c r="AI642">
        <v>181463.83553700001</v>
      </c>
      <c r="AJ642">
        <v>297101368302.66302</v>
      </c>
      <c r="AK642" t="s">
        <v>12</v>
      </c>
      <c r="AL642">
        <v>0</v>
      </c>
      <c r="AM642">
        <v>0</v>
      </c>
    </row>
    <row r="643" spans="1:39" x14ac:dyDescent="0.25">
      <c r="A643" t="s">
        <v>158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440.60108400000001</v>
      </c>
      <c r="I643">
        <v>7.9486169999999996</v>
      </c>
      <c r="J643" t="s">
        <v>3</v>
      </c>
      <c r="K643">
        <v>439.92899199999999</v>
      </c>
      <c r="L643">
        <v>7.827089</v>
      </c>
      <c r="M643" t="s">
        <v>4</v>
      </c>
      <c r="N643">
        <v>26.762756</v>
      </c>
      <c r="O643">
        <v>0.38745600000000002</v>
      </c>
      <c r="P643" t="s">
        <v>5</v>
      </c>
      <c r="Q643">
        <v>99.315786000000003</v>
      </c>
      <c r="R643">
        <v>0.77066500000000004</v>
      </c>
      <c r="S643" t="s">
        <v>6</v>
      </c>
      <c r="T643">
        <v>66.920259999999999</v>
      </c>
      <c r="U643">
        <v>0.41417500000000002</v>
      </c>
      <c r="V643" t="s">
        <v>7</v>
      </c>
      <c r="W643">
        <v>12.832727999999999</v>
      </c>
      <c r="X643">
        <v>5.0310000000000001E-2</v>
      </c>
      <c r="Y643" t="s">
        <v>8</v>
      </c>
      <c r="Z643">
        <v>16.877929999999999</v>
      </c>
      <c r="AA643">
        <v>5.8355999999999998E-2</v>
      </c>
      <c r="AB643" t="s">
        <v>9</v>
      </c>
      <c r="AC643">
        <v>312.01607799999999</v>
      </c>
      <c r="AD643">
        <v>4.0148599999999997</v>
      </c>
      <c r="AE643" t="s">
        <v>10</v>
      </c>
      <c r="AF643">
        <v>0</v>
      </c>
      <c r="AG643">
        <v>0</v>
      </c>
      <c r="AH643" t="s">
        <v>11</v>
      </c>
      <c r="AI643">
        <v>227862.33289200001</v>
      </c>
      <c r="AJ643">
        <v>301620545741.76099</v>
      </c>
      <c r="AK643" t="s">
        <v>12</v>
      </c>
      <c r="AL643">
        <v>0</v>
      </c>
      <c r="AM643">
        <v>0</v>
      </c>
    </row>
    <row r="644" spans="1:39" x14ac:dyDescent="0.25">
      <c r="A644" t="s">
        <v>158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660.67944199999999</v>
      </c>
      <c r="I644">
        <v>12.101639</v>
      </c>
      <c r="J644" t="s">
        <v>3</v>
      </c>
      <c r="K644">
        <v>659.67563800000005</v>
      </c>
      <c r="L644">
        <v>11.907021</v>
      </c>
      <c r="M644" t="s">
        <v>4</v>
      </c>
      <c r="N644">
        <v>40.159801999999999</v>
      </c>
      <c r="O644">
        <v>0.84656399999999998</v>
      </c>
      <c r="P644" t="s">
        <v>5</v>
      </c>
      <c r="Q644">
        <v>148.860454</v>
      </c>
      <c r="R644">
        <v>1.132069</v>
      </c>
      <c r="S644" t="s">
        <v>6</v>
      </c>
      <c r="T644">
        <v>100.325226</v>
      </c>
      <c r="U644">
        <v>0.479238</v>
      </c>
      <c r="V644" t="s">
        <v>7</v>
      </c>
      <c r="W644">
        <v>19.227582000000002</v>
      </c>
      <c r="X644">
        <v>7.5204999999999994E-2</v>
      </c>
      <c r="Y644" t="s">
        <v>8</v>
      </c>
      <c r="Z644">
        <v>25.272506</v>
      </c>
      <c r="AA644">
        <v>0.11241</v>
      </c>
      <c r="AB644" t="s">
        <v>9</v>
      </c>
      <c r="AC644">
        <v>467.902558</v>
      </c>
      <c r="AD644">
        <v>5.8604430000000001</v>
      </c>
      <c r="AE644" t="s">
        <v>10</v>
      </c>
      <c r="AF644">
        <v>0</v>
      </c>
      <c r="AG644">
        <v>0</v>
      </c>
      <c r="AH644" t="s">
        <v>11</v>
      </c>
      <c r="AI644">
        <v>259144.459848</v>
      </c>
      <c r="AJ644">
        <v>296268809402.047</v>
      </c>
      <c r="AK644" t="s">
        <v>12</v>
      </c>
      <c r="AL644">
        <v>0</v>
      </c>
      <c r="AM644">
        <v>0</v>
      </c>
    </row>
    <row r="645" spans="1:39" x14ac:dyDescent="0.25">
      <c r="A645" t="s">
        <v>158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880.78121599999997</v>
      </c>
      <c r="I645">
        <v>18.581645000000002</v>
      </c>
      <c r="J645" t="s">
        <v>3</v>
      </c>
      <c r="K645">
        <v>879.44326999999998</v>
      </c>
      <c r="L645">
        <v>18.285727000000001</v>
      </c>
      <c r="M645" t="s">
        <v>4</v>
      </c>
      <c r="N645">
        <v>53.576951999999999</v>
      </c>
      <c r="O645">
        <v>1.4091560000000001</v>
      </c>
      <c r="P645" t="s">
        <v>5</v>
      </c>
      <c r="Q645">
        <v>198.40021999999999</v>
      </c>
      <c r="R645">
        <v>1.8100909999999999</v>
      </c>
      <c r="S645" t="s">
        <v>6</v>
      </c>
      <c r="T645">
        <v>133.781296</v>
      </c>
      <c r="U645">
        <v>0.597719</v>
      </c>
      <c r="V645" t="s">
        <v>7</v>
      </c>
      <c r="W645">
        <v>25.591208000000002</v>
      </c>
      <c r="X645">
        <v>0.14169100000000001</v>
      </c>
      <c r="Y645" t="s">
        <v>8</v>
      </c>
      <c r="Z645">
        <v>33.649872000000002</v>
      </c>
      <c r="AA645">
        <v>0.19750699999999999</v>
      </c>
      <c r="AB645" t="s">
        <v>9</v>
      </c>
      <c r="AC645">
        <v>623.78939600000001</v>
      </c>
      <c r="AD645">
        <v>9.0622860000000003</v>
      </c>
      <c r="AE645" t="s">
        <v>10</v>
      </c>
      <c r="AF645">
        <v>0</v>
      </c>
      <c r="AG645">
        <v>0</v>
      </c>
      <c r="AH645" t="s">
        <v>11</v>
      </c>
      <c r="AI645">
        <v>307668.69553299999</v>
      </c>
      <c r="AJ645">
        <v>324395847959.29901</v>
      </c>
      <c r="AK645" t="s">
        <v>12</v>
      </c>
      <c r="AL645">
        <v>0</v>
      </c>
      <c r="AM645">
        <v>0</v>
      </c>
    </row>
    <row r="646" spans="1:39" x14ac:dyDescent="0.25">
      <c r="A646" t="s">
        <v>158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1100.8251399999999</v>
      </c>
      <c r="I646">
        <v>27.354015</v>
      </c>
      <c r="J646" t="s">
        <v>3</v>
      </c>
      <c r="K646">
        <v>1099.1555800000001</v>
      </c>
      <c r="L646">
        <v>26.905999999999999</v>
      </c>
      <c r="M646" t="s">
        <v>4</v>
      </c>
      <c r="N646">
        <v>67.002189999999999</v>
      </c>
      <c r="O646">
        <v>2.1620219999999999</v>
      </c>
      <c r="P646" t="s">
        <v>5</v>
      </c>
      <c r="Q646">
        <v>247.96417</v>
      </c>
      <c r="R646">
        <v>2.5770879999999998</v>
      </c>
      <c r="S646" t="s">
        <v>6</v>
      </c>
      <c r="T646">
        <v>167.21902</v>
      </c>
      <c r="U646">
        <v>0.728383</v>
      </c>
      <c r="V646" t="s">
        <v>7</v>
      </c>
      <c r="W646">
        <v>32.007311999999999</v>
      </c>
      <c r="X646">
        <v>0.203239</v>
      </c>
      <c r="Y646" t="s">
        <v>8</v>
      </c>
      <c r="Z646">
        <v>42.02075</v>
      </c>
      <c r="AA646">
        <v>0.26841599999999999</v>
      </c>
      <c r="AB646" t="s">
        <v>9</v>
      </c>
      <c r="AC646">
        <v>779.59639800000002</v>
      </c>
      <c r="AD646">
        <v>13.224957</v>
      </c>
      <c r="AE646" t="s">
        <v>10</v>
      </c>
      <c r="AF646">
        <v>0</v>
      </c>
      <c r="AG646">
        <v>0</v>
      </c>
      <c r="AH646" t="s">
        <v>11</v>
      </c>
      <c r="AI646">
        <v>345823.215776</v>
      </c>
      <c r="AJ646">
        <v>326788274561.83197</v>
      </c>
      <c r="AK646" t="s">
        <v>12</v>
      </c>
      <c r="AL646">
        <v>0</v>
      </c>
      <c r="AM646">
        <v>0</v>
      </c>
    </row>
    <row r="647" spans="1:39" x14ac:dyDescent="0.25">
      <c r="A647" t="s">
        <v>158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1321.0516640000001</v>
      </c>
      <c r="I647">
        <v>42.252612999999997</v>
      </c>
      <c r="J647" t="s">
        <v>3</v>
      </c>
      <c r="K647">
        <v>1319.042874</v>
      </c>
      <c r="L647">
        <v>41.522689999999997</v>
      </c>
      <c r="M647" t="s">
        <v>4</v>
      </c>
      <c r="N647">
        <v>80.455613999999997</v>
      </c>
      <c r="O647">
        <v>3.1952120000000002</v>
      </c>
      <c r="P647" t="s">
        <v>5</v>
      </c>
      <c r="Q647">
        <v>297.56206800000001</v>
      </c>
      <c r="R647">
        <v>3.555825</v>
      </c>
      <c r="S647" t="s">
        <v>6</v>
      </c>
      <c r="T647">
        <v>200.681094</v>
      </c>
      <c r="U647">
        <v>1.008955</v>
      </c>
      <c r="V647" t="s">
        <v>7</v>
      </c>
      <c r="W647">
        <v>38.393653999999998</v>
      </c>
      <c r="X647">
        <v>0.265233</v>
      </c>
      <c r="Y647" t="s">
        <v>8</v>
      </c>
      <c r="Z647">
        <v>50.426679999999998</v>
      </c>
      <c r="AA647">
        <v>0.366346</v>
      </c>
      <c r="AB647" t="s">
        <v>9</v>
      </c>
      <c r="AC647">
        <v>935.51287000000002</v>
      </c>
      <c r="AD647">
        <v>19.832996999999999</v>
      </c>
      <c r="AE647" t="s">
        <v>10</v>
      </c>
      <c r="AF647">
        <v>0</v>
      </c>
      <c r="AG647">
        <v>0</v>
      </c>
      <c r="AH647" t="s">
        <v>11</v>
      </c>
      <c r="AI647">
        <v>366458.45531699999</v>
      </c>
      <c r="AJ647">
        <v>323734472189.55902</v>
      </c>
      <c r="AK647" t="s">
        <v>12</v>
      </c>
      <c r="AL647">
        <v>0</v>
      </c>
      <c r="AM647">
        <v>0</v>
      </c>
    </row>
    <row r="648" spans="1:39" x14ac:dyDescent="0.25">
      <c r="A648" t="s">
        <v>158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1541.2565300000001</v>
      </c>
      <c r="I648">
        <v>48.927627999999999</v>
      </c>
      <c r="J648" t="s">
        <v>3</v>
      </c>
      <c r="K648">
        <v>1538.9103620000001</v>
      </c>
      <c r="L648">
        <v>48.011994000000001</v>
      </c>
      <c r="M648" t="s">
        <v>4</v>
      </c>
      <c r="N648">
        <v>93.909345999999999</v>
      </c>
      <c r="O648">
        <v>4.423324</v>
      </c>
      <c r="P648" t="s">
        <v>5</v>
      </c>
      <c r="Q648">
        <v>347.16308800000002</v>
      </c>
      <c r="R648">
        <v>4.6541110000000003</v>
      </c>
      <c r="S648" t="s">
        <v>6</v>
      </c>
      <c r="T648">
        <v>234.13084799999999</v>
      </c>
      <c r="U648">
        <v>1.1532009999999999</v>
      </c>
      <c r="V648" t="s">
        <v>7</v>
      </c>
      <c r="W648">
        <v>44.802052000000003</v>
      </c>
      <c r="X648">
        <v>0.34263300000000002</v>
      </c>
      <c r="Y648" t="s">
        <v>8</v>
      </c>
      <c r="Z648">
        <v>58.827930000000002</v>
      </c>
      <c r="AA648">
        <v>0.54310199999999997</v>
      </c>
      <c r="AB648" t="s">
        <v>9</v>
      </c>
      <c r="AC648">
        <v>1091.4074680000001</v>
      </c>
      <c r="AD648">
        <v>21.381170000000001</v>
      </c>
      <c r="AE648" t="s">
        <v>10</v>
      </c>
      <c r="AF648">
        <v>0</v>
      </c>
      <c r="AG648">
        <v>0</v>
      </c>
      <c r="AH648" t="s">
        <v>11</v>
      </c>
      <c r="AI648">
        <v>391150.48634300003</v>
      </c>
      <c r="AJ648">
        <v>337470715254.62402</v>
      </c>
      <c r="AK648" t="s">
        <v>12</v>
      </c>
      <c r="AL648">
        <v>0</v>
      </c>
      <c r="AM648">
        <v>0</v>
      </c>
    </row>
    <row r="649" spans="1:39" x14ac:dyDescent="0.25">
      <c r="A649" t="s">
        <v>158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1761.680728</v>
      </c>
      <c r="I649">
        <v>62.792645</v>
      </c>
      <c r="J649" t="s">
        <v>3</v>
      </c>
      <c r="K649">
        <v>1758.9994059999999</v>
      </c>
      <c r="L649">
        <v>61.607753000000002</v>
      </c>
      <c r="M649" t="s">
        <v>4</v>
      </c>
      <c r="N649">
        <v>107.378112</v>
      </c>
      <c r="O649">
        <v>6.0416239999999997</v>
      </c>
      <c r="P649" t="s">
        <v>5</v>
      </c>
      <c r="Q649">
        <v>396.77922999999998</v>
      </c>
      <c r="R649">
        <v>5.9799239999999996</v>
      </c>
      <c r="S649" t="s">
        <v>6</v>
      </c>
      <c r="T649">
        <v>267.55399799999998</v>
      </c>
      <c r="U649">
        <v>1.306689</v>
      </c>
      <c r="V649" t="s">
        <v>7</v>
      </c>
      <c r="W649">
        <v>51.234259999999999</v>
      </c>
      <c r="X649">
        <v>0.46085100000000001</v>
      </c>
      <c r="Y649" t="s">
        <v>8</v>
      </c>
      <c r="Z649">
        <v>67.229333999999994</v>
      </c>
      <c r="AA649">
        <v>0.75180800000000003</v>
      </c>
      <c r="AB649" t="s">
        <v>9</v>
      </c>
      <c r="AC649">
        <v>1247.4956179999999</v>
      </c>
      <c r="AD649">
        <v>25.439973999999999</v>
      </c>
      <c r="AE649" t="s">
        <v>10</v>
      </c>
      <c r="AF649">
        <v>0</v>
      </c>
      <c r="AG649">
        <v>0</v>
      </c>
      <c r="AH649" t="s">
        <v>11</v>
      </c>
      <c r="AI649">
        <v>399862.70556600002</v>
      </c>
      <c r="AJ649">
        <v>335788574449.99701</v>
      </c>
      <c r="AK649" t="s">
        <v>12</v>
      </c>
      <c r="AL649">
        <v>0</v>
      </c>
      <c r="AM649">
        <v>0</v>
      </c>
    </row>
    <row r="650" spans="1:39" x14ac:dyDescent="0.25">
      <c r="A650" t="s">
        <v>158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1981.8181239999999</v>
      </c>
      <c r="I650">
        <v>73.018922000000003</v>
      </c>
      <c r="J650" t="s">
        <v>3</v>
      </c>
      <c r="K650">
        <v>1978.8045360000001</v>
      </c>
      <c r="L650">
        <v>71.560698000000002</v>
      </c>
      <c r="M650" t="s">
        <v>4</v>
      </c>
      <c r="N650">
        <v>120.82886000000001</v>
      </c>
      <c r="O650">
        <v>7.6484500000000004</v>
      </c>
      <c r="P650" t="s">
        <v>5</v>
      </c>
      <c r="Q650">
        <v>446.47357599999998</v>
      </c>
      <c r="R650">
        <v>6.5849630000000001</v>
      </c>
      <c r="S650" t="s">
        <v>6</v>
      </c>
      <c r="T650">
        <v>301.01292999999998</v>
      </c>
      <c r="U650">
        <v>1.499576</v>
      </c>
      <c r="V650" t="s">
        <v>7</v>
      </c>
      <c r="W650">
        <v>57.689385999999999</v>
      </c>
      <c r="X650">
        <v>0.50537500000000002</v>
      </c>
      <c r="Y650" t="s">
        <v>8</v>
      </c>
      <c r="Z650">
        <v>75.666017999999994</v>
      </c>
      <c r="AA650">
        <v>0.84841500000000003</v>
      </c>
      <c r="AB650" t="s">
        <v>9</v>
      </c>
      <c r="AC650">
        <v>1403.2408579999999</v>
      </c>
      <c r="AD650">
        <v>29.863786000000001</v>
      </c>
      <c r="AE650" t="s">
        <v>10</v>
      </c>
      <c r="AF650">
        <v>0</v>
      </c>
      <c r="AG650">
        <v>0</v>
      </c>
      <c r="AH650" t="s">
        <v>11</v>
      </c>
      <c r="AI650">
        <v>424338.28330499999</v>
      </c>
      <c r="AJ650">
        <v>339227096291.21399</v>
      </c>
      <c r="AK650" t="s">
        <v>12</v>
      </c>
      <c r="AL650">
        <v>0</v>
      </c>
      <c r="AM650">
        <v>0</v>
      </c>
    </row>
    <row r="651" spans="1:39" x14ac:dyDescent="0.25">
      <c r="A651" t="s">
        <v>158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2202.1876339999999</v>
      </c>
      <c r="I651">
        <v>88.419218999999998</v>
      </c>
      <c r="J651" t="s">
        <v>3</v>
      </c>
      <c r="K651">
        <v>2198.8369360000002</v>
      </c>
      <c r="L651">
        <v>86.530150000000006</v>
      </c>
      <c r="M651" t="s">
        <v>4</v>
      </c>
      <c r="N651">
        <v>134.275958</v>
      </c>
      <c r="O651">
        <v>9.5511420000000005</v>
      </c>
      <c r="P651" t="s">
        <v>5</v>
      </c>
      <c r="Q651">
        <v>496.25135799999998</v>
      </c>
      <c r="R651">
        <v>7.4716050000000003</v>
      </c>
      <c r="S651" t="s">
        <v>6</v>
      </c>
      <c r="T651">
        <v>334.48218600000001</v>
      </c>
      <c r="U651">
        <v>1.936957</v>
      </c>
      <c r="V651" t="s">
        <v>7</v>
      </c>
      <c r="W651">
        <v>64.181072</v>
      </c>
      <c r="X651">
        <v>0.49873600000000001</v>
      </c>
      <c r="Y651" t="s">
        <v>8</v>
      </c>
      <c r="Z651">
        <v>84.142251999999999</v>
      </c>
      <c r="AA651">
        <v>0.91770499999999999</v>
      </c>
      <c r="AB651" t="s">
        <v>9</v>
      </c>
      <c r="AC651">
        <v>1559.129592</v>
      </c>
      <c r="AD651">
        <v>35.785978</v>
      </c>
      <c r="AE651" t="s">
        <v>10</v>
      </c>
      <c r="AF651">
        <v>0</v>
      </c>
      <c r="AG651">
        <v>0</v>
      </c>
      <c r="AH651" t="s">
        <v>11</v>
      </c>
      <c r="AI651">
        <v>432012.30350699998</v>
      </c>
      <c r="AJ651">
        <v>337185546543.94098</v>
      </c>
      <c r="AK651" t="s">
        <v>12</v>
      </c>
      <c r="AL651">
        <v>0</v>
      </c>
      <c r="AM651">
        <v>0</v>
      </c>
    </row>
    <row r="652" spans="1:39" x14ac:dyDescent="0.25">
      <c r="A652" t="s">
        <v>158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2422.1757819999998</v>
      </c>
      <c r="I652">
        <v>100.48852599999999</v>
      </c>
      <c r="J652" t="s">
        <v>3</v>
      </c>
      <c r="K652">
        <v>2418.4930060000002</v>
      </c>
      <c r="L652">
        <v>98.268062</v>
      </c>
      <c r="M652" t="s">
        <v>4</v>
      </c>
      <c r="N652">
        <v>147.72250399999999</v>
      </c>
      <c r="O652">
        <v>11.652749999999999</v>
      </c>
      <c r="P652" t="s">
        <v>5</v>
      </c>
      <c r="Q652">
        <v>545.82799</v>
      </c>
      <c r="R652">
        <v>8.2972300000000008</v>
      </c>
      <c r="S652" t="s">
        <v>6</v>
      </c>
      <c r="T652">
        <v>367.91673200000002</v>
      </c>
      <c r="U652">
        <v>2.1374219999999999</v>
      </c>
      <c r="V652" t="s">
        <v>7</v>
      </c>
      <c r="W652">
        <v>70.598947999999993</v>
      </c>
      <c r="X652">
        <v>0.54713500000000004</v>
      </c>
      <c r="Y652" t="s">
        <v>8</v>
      </c>
      <c r="Z652">
        <v>92.522006000000005</v>
      </c>
      <c r="AA652">
        <v>1.0141929999999999</v>
      </c>
      <c r="AB652" t="s">
        <v>9</v>
      </c>
      <c r="AC652">
        <v>1714.8434380000001</v>
      </c>
      <c r="AD652">
        <v>40.189284999999998</v>
      </c>
      <c r="AE652" t="s">
        <v>10</v>
      </c>
      <c r="AF652">
        <v>0</v>
      </c>
      <c r="AG652">
        <v>0</v>
      </c>
      <c r="AH652" t="s">
        <v>11</v>
      </c>
      <c r="AI652">
        <v>474347.41159700003</v>
      </c>
      <c r="AJ652">
        <v>354907374893.91602</v>
      </c>
      <c r="AK652" t="s">
        <v>12</v>
      </c>
      <c r="AL652">
        <v>0</v>
      </c>
      <c r="AM652">
        <v>0</v>
      </c>
    </row>
    <row r="653" spans="1:39" x14ac:dyDescent="0.25">
      <c r="A653" t="s">
        <v>158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2642.2058379999999</v>
      </c>
      <c r="I653">
        <v>118.442224</v>
      </c>
      <c r="J653" t="s">
        <v>3</v>
      </c>
      <c r="K653">
        <v>2638.1923219999999</v>
      </c>
      <c r="L653">
        <v>115.83359299999999</v>
      </c>
      <c r="M653" t="s">
        <v>4</v>
      </c>
      <c r="N653">
        <v>161.18217200000001</v>
      </c>
      <c r="O653">
        <v>14.190982</v>
      </c>
      <c r="P653" t="s">
        <v>5</v>
      </c>
      <c r="Q653">
        <v>595.36887200000001</v>
      </c>
      <c r="R653">
        <v>10.207395</v>
      </c>
      <c r="S653" t="s">
        <v>6</v>
      </c>
      <c r="T653">
        <v>401.31466</v>
      </c>
      <c r="U653">
        <v>2.4061949999999999</v>
      </c>
      <c r="V653" t="s">
        <v>7</v>
      </c>
      <c r="W653">
        <v>77.015135999999998</v>
      </c>
      <c r="X653">
        <v>0.77312700000000001</v>
      </c>
      <c r="Y653" t="s">
        <v>8</v>
      </c>
      <c r="Z653">
        <v>100.897578</v>
      </c>
      <c r="AA653">
        <v>1.2291069999999999</v>
      </c>
      <c r="AB653" t="s">
        <v>9</v>
      </c>
      <c r="AC653">
        <v>1870.625804</v>
      </c>
      <c r="AD653">
        <v>43.716031000000001</v>
      </c>
      <c r="AE653" t="s">
        <v>10</v>
      </c>
      <c r="AF653">
        <v>0</v>
      </c>
      <c r="AG653">
        <v>0</v>
      </c>
      <c r="AH653" t="s">
        <v>11</v>
      </c>
      <c r="AI653">
        <v>478973.92459900002</v>
      </c>
      <c r="AJ653">
        <v>352179109696.85199</v>
      </c>
      <c r="AK653" t="s">
        <v>12</v>
      </c>
      <c r="AL653">
        <v>0</v>
      </c>
      <c r="AM653">
        <v>0</v>
      </c>
    </row>
    <row r="654" spans="1:39" x14ac:dyDescent="0.25">
      <c r="A654" t="s">
        <v>158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2862.3688980000002</v>
      </c>
      <c r="I654">
        <v>139.32516000000001</v>
      </c>
      <c r="J654" t="s">
        <v>3</v>
      </c>
      <c r="K654">
        <v>2858.0198140000002</v>
      </c>
      <c r="L654">
        <v>136.21857600000001</v>
      </c>
      <c r="M654" t="s">
        <v>4</v>
      </c>
      <c r="N654">
        <v>174.656374</v>
      </c>
      <c r="O654">
        <v>16.748940000000001</v>
      </c>
      <c r="P654" t="s">
        <v>5</v>
      </c>
      <c r="Q654">
        <v>644.98471199999994</v>
      </c>
      <c r="R654">
        <v>11.723535</v>
      </c>
      <c r="S654" t="s">
        <v>6</v>
      </c>
      <c r="T654">
        <v>434.77954799999998</v>
      </c>
      <c r="U654">
        <v>2.862933</v>
      </c>
      <c r="V654" t="s">
        <v>7</v>
      </c>
      <c r="W654">
        <v>83.418772000000004</v>
      </c>
      <c r="X654">
        <v>0.832013</v>
      </c>
      <c r="Y654" t="s">
        <v>8</v>
      </c>
      <c r="Z654">
        <v>109.30179200000001</v>
      </c>
      <c r="AA654">
        <v>1.4017550000000001</v>
      </c>
      <c r="AB654" t="s">
        <v>9</v>
      </c>
      <c r="AC654">
        <v>2026.425808</v>
      </c>
      <c r="AD654">
        <v>50.416302000000002</v>
      </c>
      <c r="AE654" t="s">
        <v>10</v>
      </c>
      <c r="AF654">
        <v>0</v>
      </c>
      <c r="AG654">
        <v>0</v>
      </c>
      <c r="AH654" t="s">
        <v>11</v>
      </c>
      <c r="AI654">
        <v>481152.40487000003</v>
      </c>
      <c r="AJ654">
        <v>350949881845.29797</v>
      </c>
      <c r="AK654" t="s">
        <v>12</v>
      </c>
      <c r="AL654">
        <v>0</v>
      </c>
      <c r="AM654">
        <v>0</v>
      </c>
    </row>
    <row r="655" spans="1:39" x14ac:dyDescent="0.25">
      <c r="A655" t="s">
        <v>158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3082.4594659999998</v>
      </c>
      <c r="I655">
        <v>147.367456</v>
      </c>
      <c r="J655" t="s">
        <v>3</v>
      </c>
      <c r="K655">
        <v>3077.7782419999999</v>
      </c>
      <c r="L655">
        <v>144.06905599999999</v>
      </c>
      <c r="M655" t="s">
        <v>4</v>
      </c>
      <c r="N655">
        <v>188.11912799999999</v>
      </c>
      <c r="O655">
        <v>19.198996000000001</v>
      </c>
      <c r="P655" t="s">
        <v>5</v>
      </c>
      <c r="Q655">
        <v>694.60364000000004</v>
      </c>
      <c r="R655">
        <v>12.043381</v>
      </c>
      <c r="S655" t="s">
        <v>6</v>
      </c>
      <c r="T655">
        <v>468.20669199999998</v>
      </c>
      <c r="U655">
        <v>2.9648910000000002</v>
      </c>
      <c r="V655" t="s">
        <v>7</v>
      </c>
      <c r="W655">
        <v>89.847470000000001</v>
      </c>
      <c r="X655">
        <v>0.895675</v>
      </c>
      <c r="Y655" t="s">
        <v>8</v>
      </c>
      <c r="Z655">
        <v>117.71687</v>
      </c>
      <c r="AA655">
        <v>1.449349</v>
      </c>
      <c r="AB655" t="s">
        <v>9</v>
      </c>
      <c r="AC655">
        <v>2182.1786539999998</v>
      </c>
      <c r="AD655">
        <v>53.901546000000003</v>
      </c>
      <c r="AE655" t="s">
        <v>10</v>
      </c>
      <c r="AF655">
        <v>0</v>
      </c>
      <c r="AG655">
        <v>0</v>
      </c>
      <c r="AH655" t="s">
        <v>11</v>
      </c>
      <c r="AI655">
        <v>510077.776954</v>
      </c>
      <c r="AJ655">
        <v>354743392498.30603</v>
      </c>
      <c r="AK655" t="s">
        <v>12</v>
      </c>
      <c r="AL655">
        <v>0</v>
      </c>
      <c r="AM655">
        <v>0</v>
      </c>
    </row>
    <row r="656" spans="1:39" x14ac:dyDescent="0.25">
      <c r="A656" t="s">
        <v>158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3302.6626700000002</v>
      </c>
      <c r="I656">
        <v>167.472961</v>
      </c>
      <c r="J656" t="s">
        <v>3</v>
      </c>
      <c r="K656">
        <v>3297.645912</v>
      </c>
      <c r="L656">
        <v>163.79158200000001</v>
      </c>
      <c r="M656" t="s">
        <v>4</v>
      </c>
      <c r="N656">
        <v>201.59612200000001</v>
      </c>
      <c r="O656">
        <v>22.210695999999999</v>
      </c>
      <c r="P656" t="s">
        <v>5</v>
      </c>
      <c r="Q656">
        <v>744.24249399999997</v>
      </c>
      <c r="R656">
        <v>13.479723</v>
      </c>
      <c r="S656" t="s">
        <v>6</v>
      </c>
      <c r="T656">
        <v>501.64739800000001</v>
      </c>
      <c r="U656">
        <v>3.2721710000000002</v>
      </c>
      <c r="V656" t="s">
        <v>7</v>
      </c>
      <c r="W656">
        <v>96.279383999999993</v>
      </c>
      <c r="X656">
        <v>1.039361</v>
      </c>
      <c r="Y656" t="s">
        <v>8</v>
      </c>
      <c r="Z656">
        <v>126.136112</v>
      </c>
      <c r="AA656">
        <v>1.5985609999999999</v>
      </c>
      <c r="AB656" t="s">
        <v>9</v>
      </c>
      <c r="AC656">
        <v>2338.0083540000001</v>
      </c>
      <c r="AD656">
        <v>59.822879999999998</v>
      </c>
      <c r="AE656" t="s">
        <v>10</v>
      </c>
      <c r="AF656">
        <v>0</v>
      </c>
      <c r="AG656">
        <v>0</v>
      </c>
      <c r="AH656" t="s">
        <v>11</v>
      </c>
      <c r="AI656">
        <v>513922.16135900002</v>
      </c>
      <c r="AJ656">
        <v>352445202837.92999</v>
      </c>
      <c r="AK656" t="s">
        <v>12</v>
      </c>
      <c r="AL656">
        <v>0</v>
      </c>
      <c r="AM656">
        <v>0</v>
      </c>
    </row>
    <row r="657" spans="1:39" x14ac:dyDescent="0.25">
      <c r="A657" t="s">
        <v>158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3522.8775260000002</v>
      </c>
      <c r="I657">
        <v>188.99656100000001</v>
      </c>
      <c r="J657" t="s">
        <v>3</v>
      </c>
      <c r="K657">
        <v>3517.5260079999998</v>
      </c>
      <c r="L657">
        <v>184.87034700000001</v>
      </c>
      <c r="M657" t="s">
        <v>4</v>
      </c>
      <c r="N657">
        <v>215.08192399999999</v>
      </c>
      <c r="O657">
        <v>25.380547</v>
      </c>
      <c r="P657" t="s">
        <v>5</v>
      </c>
      <c r="Q657">
        <v>793.89654199999995</v>
      </c>
      <c r="R657">
        <v>14.659748</v>
      </c>
      <c r="S657" t="s">
        <v>6</v>
      </c>
      <c r="T657">
        <v>535.07543399999997</v>
      </c>
      <c r="U657">
        <v>3.6191979999999999</v>
      </c>
      <c r="V657" t="s">
        <v>7</v>
      </c>
      <c r="W657">
        <v>102.724864</v>
      </c>
      <c r="X657">
        <v>1.090811</v>
      </c>
      <c r="Y657" t="s">
        <v>8</v>
      </c>
      <c r="Z657">
        <v>134.570032</v>
      </c>
      <c r="AA657">
        <v>1.7250259999999999</v>
      </c>
      <c r="AB657" t="s">
        <v>9</v>
      </c>
      <c r="AC657">
        <v>2493.8282039999999</v>
      </c>
      <c r="AD657">
        <v>66.349249999999998</v>
      </c>
      <c r="AE657" t="s">
        <v>10</v>
      </c>
      <c r="AF657">
        <v>0</v>
      </c>
      <c r="AG657">
        <v>0</v>
      </c>
      <c r="AH657" t="s">
        <v>11</v>
      </c>
      <c r="AI657">
        <v>513922.16135900002</v>
      </c>
      <c r="AJ657">
        <v>352445202837.92999</v>
      </c>
      <c r="AK657" t="s">
        <v>12</v>
      </c>
      <c r="AL657">
        <v>0</v>
      </c>
      <c r="AM657">
        <v>0</v>
      </c>
    </row>
    <row r="658" spans="1:39" x14ac:dyDescent="0.25">
      <c r="A658" t="s">
        <v>158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3742.935966</v>
      </c>
      <c r="I658">
        <v>210.399585</v>
      </c>
      <c r="J658" t="s">
        <v>3</v>
      </c>
      <c r="K658">
        <v>3737.2513720000002</v>
      </c>
      <c r="L658">
        <v>205.82105799999999</v>
      </c>
      <c r="M658" t="s">
        <v>4</v>
      </c>
      <c r="N658">
        <v>228.554574</v>
      </c>
      <c r="O658">
        <v>28.77544</v>
      </c>
      <c r="P658" t="s">
        <v>5</v>
      </c>
      <c r="Q658">
        <v>843.47291399999995</v>
      </c>
      <c r="R658">
        <v>15.511625</v>
      </c>
      <c r="S658" t="s">
        <v>6</v>
      </c>
      <c r="T658">
        <v>568.47017000000005</v>
      </c>
      <c r="U658">
        <v>3.8710230000000001</v>
      </c>
      <c r="V658" t="s">
        <v>7</v>
      </c>
      <c r="W658">
        <v>109.168432</v>
      </c>
      <c r="X658">
        <v>1.144747</v>
      </c>
      <c r="Y658" t="s">
        <v>8</v>
      </c>
      <c r="Z658">
        <v>142.964842</v>
      </c>
      <c r="AA658">
        <v>1.7665660000000001</v>
      </c>
      <c r="AB658" t="s">
        <v>9</v>
      </c>
      <c r="AC658">
        <v>2649.58743</v>
      </c>
      <c r="AD658">
        <v>74.700860000000006</v>
      </c>
      <c r="AE658" t="s">
        <v>10</v>
      </c>
      <c r="AF658">
        <v>0</v>
      </c>
      <c r="AG658">
        <v>0</v>
      </c>
      <c r="AH658" t="s">
        <v>11</v>
      </c>
      <c r="AI658">
        <v>515521.672173</v>
      </c>
      <c r="AJ658">
        <v>351184814048.23199</v>
      </c>
      <c r="AK658" t="s">
        <v>12</v>
      </c>
      <c r="AL658">
        <v>0</v>
      </c>
      <c r="AM658">
        <v>0</v>
      </c>
    </row>
    <row r="659" spans="1:39" x14ac:dyDescent="0.25">
      <c r="A659" t="s">
        <v>158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3963.438568</v>
      </c>
      <c r="I659">
        <v>228.452988</v>
      </c>
      <c r="J659" t="s">
        <v>3</v>
      </c>
      <c r="K659">
        <v>3957.4175559999999</v>
      </c>
      <c r="L659">
        <v>223.39035999999999</v>
      </c>
      <c r="M659" t="s">
        <v>4</v>
      </c>
      <c r="N659">
        <v>242.03926799999999</v>
      </c>
      <c r="O659">
        <v>31.846312999999999</v>
      </c>
      <c r="P659" t="s">
        <v>5</v>
      </c>
      <c r="Q659">
        <v>893.14471200000003</v>
      </c>
      <c r="R659">
        <v>16.579180000000001</v>
      </c>
      <c r="S659" t="s">
        <v>6</v>
      </c>
      <c r="T659">
        <v>601.91499199999998</v>
      </c>
      <c r="U659">
        <v>4.3198850000000002</v>
      </c>
      <c r="V659" t="s">
        <v>7</v>
      </c>
      <c r="W659">
        <v>115.61386</v>
      </c>
      <c r="X659">
        <v>1.221379</v>
      </c>
      <c r="Y659" t="s">
        <v>8</v>
      </c>
      <c r="Z659">
        <v>151.40393</v>
      </c>
      <c r="AA659">
        <v>1.8021689999999999</v>
      </c>
      <c r="AB659" t="s">
        <v>9</v>
      </c>
      <c r="AC659">
        <v>2805.6781679999999</v>
      </c>
      <c r="AD659">
        <v>83.548133000000007</v>
      </c>
      <c r="AE659" t="s">
        <v>10</v>
      </c>
      <c r="AF659">
        <v>0</v>
      </c>
      <c r="AG659">
        <v>0</v>
      </c>
      <c r="AH659" t="s">
        <v>11</v>
      </c>
      <c r="AI659">
        <v>524433.96120100003</v>
      </c>
      <c r="AJ659">
        <v>348698033752.61401</v>
      </c>
      <c r="AK659" t="s">
        <v>12</v>
      </c>
      <c r="AL659">
        <v>0</v>
      </c>
      <c r="AM659">
        <v>0</v>
      </c>
    </row>
    <row r="660" spans="1:39" x14ac:dyDescent="0.25">
      <c r="A660" t="s">
        <v>158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4183.6415159999997</v>
      </c>
      <c r="I660">
        <v>239.16163299999999</v>
      </c>
      <c r="J660" t="s">
        <v>3</v>
      </c>
      <c r="K660">
        <v>4177.2867999999999</v>
      </c>
      <c r="L660">
        <v>233.83186599999999</v>
      </c>
      <c r="M660" t="s">
        <v>4</v>
      </c>
      <c r="N660">
        <v>255.560574</v>
      </c>
      <c r="O660">
        <v>35.733752000000003</v>
      </c>
      <c r="P660" t="s">
        <v>5</v>
      </c>
      <c r="Q660">
        <v>942.79232400000001</v>
      </c>
      <c r="R660">
        <v>17.241776000000002</v>
      </c>
      <c r="S660" t="s">
        <v>6</v>
      </c>
      <c r="T660">
        <v>635.34862399999997</v>
      </c>
      <c r="U660">
        <v>4.5150629999999996</v>
      </c>
      <c r="V660" t="s">
        <v>7</v>
      </c>
      <c r="W660">
        <v>122.05213999999999</v>
      </c>
      <c r="X660">
        <v>1.2850330000000001</v>
      </c>
      <c r="Y660" t="s">
        <v>8</v>
      </c>
      <c r="Z660">
        <v>159.83956000000001</v>
      </c>
      <c r="AA660">
        <v>1.89124</v>
      </c>
      <c r="AB660" t="s">
        <v>9</v>
      </c>
      <c r="AC660">
        <v>2961.4572659999999</v>
      </c>
      <c r="AD660">
        <v>86.663988000000003</v>
      </c>
      <c r="AE660" t="s">
        <v>10</v>
      </c>
      <c r="AF660">
        <v>0</v>
      </c>
      <c r="AG660">
        <v>0</v>
      </c>
      <c r="AH660" t="s">
        <v>11</v>
      </c>
      <c r="AI660">
        <v>524598.56126800005</v>
      </c>
      <c r="AJ660">
        <v>348585402768.90802</v>
      </c>
      <c r="AK660" t="s">
        <v>12</v>
      </c>
      <c r="AL660">
        <v>0</v>
      </c>
      <c r="AM660">
        <v>0</v>
      </c>
    </row>
    <row r="661" spans="1:39" x14ac:dyDescent="0.25">
      <c r="A661" t="s">
        <v>158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4403.7966120000001</v>
      </c>
      <c r="I661">
        <v>274.536475</v>
      </c>
      <c r="J661" t="s">
        <v>3</v>
      </c>
      <c r="K661">
        <v>4397.1085899999998</v>
      </c>
      <c r="L661">
        <v>268.45922999999999</v>
      </c>
      <c r="M661" t="s">
        <v>4</v>
      </c>
      <c r="N661">
        <v>269.07769999999999</v>
      </c>
      <c r="O661">
        <v>39.321758000000003</v>
      </c>
      <c r="P661" t="s">
        <v>5</v>
      </c>
      <c r="Q661">
        <v>992.54511400000001</v>
      </c>
      <c r="R661">
        <v>19.514464</v>
      </c>
      <c r="S661" t="s">
        <v>6</v>
      </c>
      <c r="T661">
        <v>668.80557199999998</v>
      </c>
      <c r="U661">
        <v>5.3521799999999997</v>
      </c>
      <c r="V661" t="s">
        <v>7</v>
      </c>
      <c r="W661">
        <v>128.54842600000001</v>
      </c>
      <c r="X661">
        <v>1.364357</v>
      </c>
      <c r="Y661" t="s">
        <v>8</v>
      </c>
      <c r="Z661">
        <v>168.295886</v>
      </c>
      <c r="AA661">
        <v>2.0819380000000001</v>
      </c>
      <c r="AB661" t="s">
        <v>9</v>
      </c>
      <c r="AC661">
        <v>3117.0939640000001</v>
      </c>
      <c r="AD661">
        <v>102.70098299999999</v>
      </c>
      <c r="AE661" t="s">
        <v>10</v>
      </c>
      <c r="AF661">
        <v>0</v>
      </c>
      <c r="AG661">
        <v>0</v>
      </c>
      <c r="AH661" t="s">
        <v>11</v>
      </c>
      <c r="AI661">
        <v>524598.56126800005</v>
      </c>
      <c r="AJ661">
        <v>348585402768.90802</v>
      </c>
      <c r="AK661" t="s">
        <v>12</v>
      </c>
      <c r="AL661">
        <v>0</v>
      </c>
      <c r="AM661">
        <v>0</v>
      </c>
    </row>
    <row r="662" spans="1:39" x14ac:dyDescent="0.25">
      <c r="A662" t="s">
        <v>159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202.93925999999999</v>
      </c>
      <c r="I682">
        <v>1.969049</v>
      </c>
      <c r="J682" t="s">
        <v>3</v>
      </c>
      <c r="K682">
        <v>202.58587</v>
      </c>
      <c r="L682">
        <v>1.9415089999999999</v>
      </c>
      <c r="M682" t="s">
        <v>4</v>
      </c>
      <c r="N682">
        <v>13.481636</v>
      </c>
      <c r="O682">
        <v>0.118501</v>
      </c>
      <c r="P682" t="s">
        <v>5</v>
      </c>
      <c r="Q682">
        <v>0</v>
      </c>
      <c r="R682">
        <v>0</v>
      </c>
      <c r="S682" t="s">
        <v>6</v>
      </c>
      <c r="T682">
        <v>33.414844000000002</v>
      </c>
      <c r="U682">
        <v>5.9611999999999998E-2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119735.461665</v>
      </c>
      <c r="AJ682">
        <v>40148034532.271004</v>
      </c>
      <c r="AK682" t="s">
        <v>12</v>
      </c>
      <c r="AL682">
        <v>0</v>
      </c>
      <c r="AM682">
        <v>0</v>
      </c>
    </row>
    <row r="683" spans="1:39" x14ac:dyDescent="0.25">
      <c r="A683" t="s">
        <v>160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405.49130600000001</v>
      </c>
      <c r="I683">
        <v>4.5059019999999999</v>
      </c>
      <c r="J683" t="s">
        <v>3</v>
      </c>
      <c r="K683">
        <v>404.79772200000002</v>
      </c>
      <c r="L683">
        <v>4.455711</v>
      </c>
      <c r="M683" t="s">
        <v>4</v>
      </c>
      <c r="N683">
        <v>26.998387999999998</v>
      </c>
      <c r="O683">
        <v>0.42402000000000001</v>
      </c>
      <c r="P683" t="s">
        <v>5</v>
      </c>
      <c r="Q683">
        <v>0</v>
      </c>
      <c r="R683">
        <v>0</v>
      </c>
      <c r="S683" t="s">
        <v>6</v>
      </c>
      <c r="T683">
        <v>66.716133999999997</v>
      </c>
      <c r="U683">
        <v>8.8702000000000003E-2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160232.38919700001</v>
      </c>
      <c r="AJ683">
        <v>63731306900.840302</v>
      </c>
      <c r="AK683" t="s">
        <v>12</v>
      </c>
      <c r="AL683">
        <v>0</v>
      </c>
      <c r="AM683">
        <v>0</v>
      </c>
    </row>
    <row r="684" spans="1:39" x14ac:dyDescent="0.25">
      <c r="A684" t="s">
        <v>160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607.600236</v>
      </c>
      <c r="I684">
        <v>7.9400599999999999</v>
      </c>
      <c r="J684" t="s">
        <v>3</v>
      </c>
      <c r="K684">
        <v>606.566416</v>
      </c>
      <c r="L684">
        <v>7.8175109999999997</v>
      </c>
      <c r="M684" t="s">
        <v>4</v>
      </c>
      <c r="N684">
        <v>40.497920000000001</v>
      </c>
      <c r="O684">
        <v>0.947183</v>
      </c>
      <c r="P684" t="s">
        <v>5</v>
      </c>
      <c r="Q684">
        <v>0</v>
      </c>
      <c r="R684">
        <v>0</v>
      </c>
      <c r="S684" t="s">
        <v>6</v>
      </c>
      <c r="T684">
        <v>100.00151</v>
      </c>
      <c r="U684">
        <v>0.12108099999999999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183136.91290900001</v>
      </c>
      <c r="AJ684">
        <v>61997711458.990799</v>
      </c>
      <c r="AK684" t="s">
        <v>12</v>
      </c>
      <c r="AL684">
        <v>0</v>
      </c>
      <c r="AM684">
        <v>0</v>
      </c>
    </row>
    <row r="685" spans="1:39" x14ac:dyDescent="0.25">
      <c r="A685" t="s">
        <v>160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809.70009600000003</v>
      </c>
      <c r="I685">
        <v>11.435924999999999</v>
      </c>
      <c r="J685" t="s">
        <v>3</v>
      </c>
      <c r="K685">
        <v>808.33231000000001</v>
      </c>
      <c r="L685">
        <v>11.139004999999999</v>
      </c>
      <c r="M685" t="s">
        <v>4</v>
      </c>
      <c r="N685">
        <v>54.058675999999998</v>
      </c>
      <c r="O685">
        <v>1.791882</v>
      </c>
      <c r="P685" t="s">
        <v>5</v>
      </c>
      <c r="Q685">
        <v>0</v>
      </c>
      <c r="R685">
        <v>0</v>
      </c>
      <c r="S685" t="s">
        <v>6</v>
      </c>
      <c r="T685">
        <v>133.28149199999999</v>
      </c>
      <c r="U685">
        <v>0.19771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239859.243605</v>
      </c>
      <c r="AJ685">
        <v>150753433422.59698</v>
      </c>
      <c r="AK685" t="s">
        <v>12</v>
      </c>
      <c r="AL685">
        <v>0</v>
      </c>
      <c r="AM685">
        <v>0</v>
      </c>
    </row>
    <row r="686" spans="1:39" x14ac:dyDescent="0.25">
      <c r="A686" t="s">
        <v>160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1012.0596839999999</v>
      </c>
      <c r="I686">
        <v>15.573767</v>
      </c>
      <c r="J686" t="s">
        <v>3</v>
      </c>
      <c r="K686">
        <v>1010.3541719999999</v>
      </c>
      <c r="L686">
        <v>15.130948</v>
      </c>
      <c r="M686" t="s">
        <v>4</v>
      </c>
      <c r="N686">
        <v>67.57226</v>
      </c>
      <c r="O686">
        <v>2.8387509999999998</v>
      </c>
      <c r="P686" t="s">
        <v>5</v>
      </c>
      <c r="Q686">
        <v>0</v>
      </c>
      <c r="R686">
        <v>0</v>
      </c>
      <c r="S686" t="s">
        <v>6</v>
      </c>
      <c r="T686">
        <v>166.64056199999999</v>
      </c>
      <c r="U686">
        <v>0.35509600000000002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257426.85175</v>
      </c>
      <c r="AJ686">
        <v>149960035660.733</v>
      </c>
      <c r="AK686" t="s">
        <v>12</v>
      </c>
      <c r="AL686">
        <v>0</v>
      </c>
      <c r="AM686">
        <v>0</v>
      </c>
    </row>
    <row r="687" spans="1:39" x14ac:dyDescent="0.25">
      <c r="A687" t="s">
        <v>160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1214.3393619999999</v>
      </c>
      <c r="I687">
        <v>20.508120999999999</v>
      </c>
      <c r="J687" t="s">
        <v>3</v>
      </c>
      <c r="K687">
        <v>1212.296298</v>
      </c>
      <c r="L687">
        <v>19.930886000000001</v>
      </c>
      <c r="M687" t="s">
        <v>4</v>
      </c>
      <c r="N687">
        <v>81.120244</v>
      </c>
      <c r="O687">
        <v>4.0663150000000003</v>
      </c>
      <c r="P687" t="s">
        <v>5</v>
      </c>
      <c r="Q687">
        <v>0</v>
      </c>
      <c r="R687">
        <v>0</v>
      </c>
      <c r="S687" t="s">
        <v>6</v>
      </c>
      <c r="T687">
        <v>199.923258</v>
      </c>
      <c r="U687">
        <v>0.39320300000000002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277319.666555</v>
      </c>
      <c r="AJ687">
        <v>169944475293.44501</v>
      </c>
      <c r="AK687" t="s">
        <v>12</v>
      </c>
      <c r="AL687">
        <v>0</v>
      </c>
      <c r="AM687">
        <v>0</v>
      </c>
    </row>
    <row r="688" spans="1:39" x14ac:dyDescent="0.25">
      <c r="A688" t="s">
        <v>160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1416.9574319999999</v>
      </c>
      <c r="I688">
        <v>27.350106</v>
      </c>
      <c r="J688" t="s">
        <v>3</v>
      </c>
      <c r="K688">
        <v>1414.573952</v>
      </c>
      <c r="L688">
        <v>26.664653999999999</v>
      </c>
      <c r="M688" t="s">
        <v>4</v>
      </c>
      <c r="N688">
        <v>94.688717999999994</v>
      </c>
      <c r="O688">
        <v>5.6144550000000004</v>
      </c>
      <c r="P688" t="s">
        <v>5</v>
      </c>
      <c r="Q688">
        <v>0</v>
      </c>
      <c r="R688">
        <v>0</v>
      </c>
      <c r="S688" t="s">
        <v>6</v>
      </c>
      <c r="T688">
        <v>233.22287</v>
      </c>
      <c r="U688">
        <v>0.45577699999999999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286353.960234</v>
      </c>
      <c r="AJ688">
        <v>167582637308.327</v>
      </c>
      <c r="AK688" t="s">
        <v>12</v>
      </c>
      <c r="AL688">
        <v>0</v>
      </c>
      <c r="AM688">
        <v>0</v>
      </c>
    </row>
    <row r="689" spans="1:39" x14ac:dyDescent="0.25">
      <c r="A689" t="s">
        <v>160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1619.1626240000001</v>
      </c>
      <c r="I689">
        <v>39.231923000000002</v>
      </c>
      <c r="J689" t="s">
        <v>3</v>
      </c>
      <c r="K689">
        <v>1616.4453960000001</v>
      </c>
      <c r="L689">
        <v>38.155347999999996</v>
      </c>
      <c r="M689" t="s">
        <v>4</v>
      </c>
      <c r="N689">
        <v>108.233676</v>
      </c>
      <c r="O689">
        <v>7.3651179999999998</v>
      </c>
      <c r="P689" t="s">
        <v>5</v>
      </c>
      <c r="Q689">
        <v>0</v>
      </c>
      <c r="R689">
        <v>0</v>
      </c>
      <c r="S689" t="s">
        <v>6</v>
      </c>
      <c r="T689">
        <v>266.53383000000002</v>
      </c>
      <c r="U689">
        <v>0.54620999999999997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296449.48456800001</v>
      </c>
      <c r="AJ689">
        <v>165125118257.70901</v>
      </c>
      <c r="AK689" t="s">
        <v>12</v>
      </c>
      <c r="AL689">
        <v>0</v>
      </c>
      <c r="AM689">
        <v>0</v>
      </c>
    </row>
    <row r="690" spans="1:39" x14ac:dyDescent="0.25">
      <c r="A690" t="s">
        <v>160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1821.5164159999999</v>
      </c>
      <c r="I690">
        <v>45.807862</v>
      </c>
      <c r="J690" t="s">
        <v>3</v>
      </c>
      <c r="K690">
        <v>1818.4612520000001</v>
      </c>
      <c r="L690">
        <v>44.505634000000001</v>
      </c>
      <c r="M690" t="s">
        <v>4</v>
      </c>
      <c r="N690">
        <v>121.828018</v>
      </c>
      <c r="O690">
        <v>9.1915849999999999</v>
      </c>
      <c r="P690" t="s">
        <v>5</v>
      </c>
      <c r="Q690">
        <v>0</v>
      </c>
      <c r="R690">
        <v>0</v>
      </c>
      <c r="S690" t="s">
        <v>6</v>
      </c>
      <c r="T690">
        <v>299.860546</v>
      </c>
      <c r="U690">
        <v>0.69283899999999998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298373.371147</v>
      </c>
      <c r="AJ690">
        <v>164887452830.17401</v>
      </c>
      <c r="AK690" t="s">
        <v>12</v>
      </c>
      <c r="AL690">
        <v>0</v>
      </c>
      <c r="AM690">
        <v>0</v>
      </c>
    </row>
    <row r="691" spans="1:39" x14ac:dyDescent="0.25">
      <c r="A691" t="s">
        <v>160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2024.0953300000001</v>
      </c>
      <c r="I691">
        <v>57.824258999999998</v>
      </c>
      <c r="J691" t="s">
        <v>3</v>
      </c>
      <c r="K691">
        <v>2020.7015759999999</v>
      </c>
      <c r="L691">
        <v>56.229559999999999</v>
      </c>
      <c r="M691" t="s">
        <v>4</v>
      </c>
      <c r="N691">
        <v>135.419296</v>
      </c>
      <c r="O691">
        <v>11.305642000000001</v>
      </c>
      <c r="P691" t="s">
        <v>5</v>
      </c>
      <c r="Q691">
        <v>0</v>
      </c>
      <c r="R691">
        <v>0</v>
      </c>
      <c r="S691" t="s">
        <v>6</v>
      </c>
      <c r="T691">
        <v>333.19806</v>
      </c>
      <c r="U691">
        <v>0.85057300000000002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317965.99444899999</v>
      </c>
      <c r="AJ691">
        <v>164366365114.85101</v>
      </c>
      <c r="AK691" t="s">
        <v>12</v>
      </c>
      <c r="AL691">
        <v>0</v>
      </c>
      <c r="AM691">
        <v>0</v>
      </c>
    </row>
    <row r="692" spans="1:39" x14ac:dyDescent="0.25">
      <c r="A692" t="s">
        <v>160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2226.602022</v>
      </c>
      <c r="I692">
        <v>66.876333000000002</v>
      </c>
      <c r="J692" t="s">
        <v>3</v>
      </c>
      <c r="K692">
        <v>2222.8718100000001</v>
      </c>
      <c r="L692">
        <v>65.089376000000001</v>
      </c>
      <c r="M692" t="s">
        <v>4</v>
      </c>
      <c r="N692">
        <v>148.98685800000001</v>
      </c>
      <c r="O692">
        <v>13.500318999999999</v>
      </c>
      <c r="P692" t="s">
        <v>5</v>
      </c>
      <c r="Q692">
        <v>0</v>
      </c>
      <c r="R692">
        <v>0</v>
      </c>
      <c r="S692" t="s">
        <v>6</v>
      </c>
      <c r="T692">
        <v>366.46614599999998</v>
      </c>
      <c r="U692">
        <v>0.902111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335550.68258399999</v>
      </c>
      <c r="AJ692">
        <v>160436868846.95599</v>
      </c>
      <c r="AK692" t="s">
        <v>12</v>
      </c>
      <c r="AL692">
        <v>0</v>
      </c>
      <c r="AM692">
        <v>0</v>
      </c>
    </row>
    <row r="693" spans="1:39" x14ac:dyDescent="0.25">
      <c r="A693" t="s">
        <v>160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2429.0345320000001</v>
      </c>
      <c r="I693">
        <v>71.706136999999998</v>
      </c>
      <c r="J693" t="s">
        <v>3</v>
      </c>
      <c r="K693">
        <v>2424.9605219999999</v>
      </c>
      <c r="L693">
        <v>69.805621000000002</v>
      </c>
      <c r="M693" t="s">
        <v>4</v>
      </c>
      <c r="N693">
        <v>162.572316</v>
      </c>
      <c r="O693">
        <v>16.105962000000002</v>
      </c>
      <c r="P693" t="s">
        <v>5</v>
      </c>
      <c r="Q693">
        <v>0</v>
      </c>
      <c r="R693">
        <v>0</v>
      </c>
      <c r="S693" t="s">
        <v>6</v>
      </c>
      <c r="T693">
        <v>399.79250400000001</v>
      </c>
      <c r="U693">
        <v>1.0255609999999999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336222.64853599999</v>
      </c>
      <c r="AJ693">
        <v>160138679313.052</v>
      </c>
      <c r="AK693" t="s">
        <v>12</v>
      </c>
      <c r="AL693">
        <v>0</v>
      </c>
      <c r="AM693">
        <v>0</v>
      </c>
    </row>
    <row r="694" spans="1:39" x14ac:dyDescent="0.25">
      <c r="A694" t="s">
        <v>160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2631.0207599999999</v>
      </c>
      <c r="I694">
        <v>81.125837000000004</v>
      </c>
      <c r="J694" t="s">
        <v>3</v>
      </c>
      <c r="K694">
        <v>2626.6135880000002</v>
      </c>
      <c r="L694">
        <v>78.944104999999993</v>
      </c>
      <c r="M694" t="s">
        <v>4</v>
      </c>
      <c r="N694">
        <v>176.11394799999999</v>
      </c>
      <c r="O694">
        <v>18.919568999999999</v>
      </c>
      <c r="P694" t="s">
        <v>5</v>
      </c>
      <c r="Q694">
        <v>0</v>
      </c>
      <c r="R694">
        <v>0</v>
      </c>
      <c r="S694" t="s">
        <v>6</v>
      </c>
      <c r="T694">
        <v>433.05058200000002</v>
      </c>
      <c r="U694">
        <v>1.0778129999999999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336438.22856000002</v>
      </c>
      <c r="AJ694">
        <v>160038584051.146</v>
      </c>
      <c r="AK694" t="s">
        <v>12</v>
      </c>
      <c r="AL694">
        <v>0</v>
      </c>
      <c r="AM694">
        <v>0</v>
      </c>
    </row>
    <row r="695" spans="1:39" x14ac:dyDescent="0.25">
      <c r="A695" t="s">
        <v>160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2833.229898</v>
      </c>
      <c r="I695">
        <v>92.260192000000004</v>
      </c>
      <c r="J695" t="s">
        <v>3</v>
      </c>
      <c r="K695">
        <v>2828.4890559999999</v>
      </c>
      <c r="L695">
        <v>89.717127000000005</v>
      </c>
      <c r="M695" t="s">
        <v>4</v>
      </c>
      <c r="N695">
        <v>189.706132</v>
      </c>
      <c r="O695">
        <v>21.901841999999998</v>
      </c>
      <c r="P695" t="s">
        <v>5</v>
      </c>
      <c r="Q695">
        <v>0</v>
      </c>
      <c r="R695">
        <v>0</v>
      </c>
      <c r="S695" t="s">
        <v>6</v>
      </c>
      <c r="T695">
        <v>466.317542</v>
      </c>
      <c r="U695">
        <v>1.2203580000000001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343504.90132900001</v>
      </c>
      <c r="AJ695">
        <v>161491909225.98801</v>
      </c>
      <c r="AK695" t="s">
        <v>12</v>
      </c>
      <c r="AL695">
        <v>0</v>
      </c>
      <c r="AM695">
        <v>0</v>
      </c>
    </row>
    <row r="696" spans="1:39" x14ac:dyDescent="0.25">
      <c r="A696" t="s">
        <v>160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3035.5002939999999</v>
      </c>
      <c r="I696">
        <v>102.34376899999999</v>
      </c>
      <c r="J696" t="s">
        <v>3</v>
      </c>
      <c r="K696">
        <v>3030.4249300000001</v>
      </c>
      <c r="L696">
        <v>99.543381999999994</v>
      </c>
      <c r="M696" t="s">
        <v>4</v>
      </c>
      <c r="N696">
        <v>203.30077199999999</v>
      </c>
      <c r="O696">
        <v>25.007861999999999</v>
      </c>
      <c r="P696" t="s">
        <v>5</v>
      </c>
      <c r="Q696">
        <v>0</v>
      </c>
      <c r="R696">
        <v>0</v>
      </c>
      <c r="S696" t="s">
        <v>6</v>
      </c>
      <c r="T696">
        <v>499.623604</v>
      </c>
      <c r="U696">
        <v>1.4223049999999999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391747.05896699999</v>
      </c>
      <c r="AJ696">
        <v>200324537553.216</v>
      </c>
      <c r="AK696" t="s">
        <v>12</v>
      </c>
      <c r="AL696">
        <v>0</v>
      </c>
      <c r="AM696">
        <v>0</v>
      </c>
    </row>
    <row r="697" spans="1:39" x14ac:dyDescent="0.25">
      <c r="A697" t="s">
        <v>160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3238.409216</v>
      </c>
      <c r="I697">
        <v>120.10741899999999</v>
      </c>
      <c r="J697" t="s">
        <v>3</v>
      </c>
      <c r="K697">
        <v>3232.992812</v>
      </c>
      <c r="L697">
        <v>116.94532599999999</v>
      </c>
      <c r="M697" t="s">
        <v>4</v>
      </c>
      <c r="N697">
        <v>217.028322</v>
      </c>
      <c r="O697">
        <v>28.712109999999999</v>
      </c>
      <c r="P697" t="s">
        <v>5</v>
      </c>
      <c r="Q697">
        <v>0</v>
      </c>
      <c r="R697">
        <v>0</v>
      </c>
      <c r="S697" t="s">
        <v>6</v>
      </c>
      <c r="T697">
        <v>532.93648399999995</v>
      </c>
      <c r="U697">
        <v>1.612168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396159.477686</v>
      </c>
      <c r="AJ697">
        <v>198832104905.06601</v>
      </c>
      <c r="AK697" t="s">
        <v>12</v>
      </c>
      <c r="AL697">
        <v>0</v>
      </c>
      <c r="AM697">
        <v>0</v>
      </c>
    </row>
    <row r="698" spans="1:39" x14ac:dyDescent="0.25">
      <c r="A698" t="s">
        <v>160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3440.859696</v>
      </c>
      <c r="I698">
        <v>130.247422</v>
      </c>
      <c r="J698" t="s">
        <v>3</v>
      </c>
      <c r="K698">
        <v>3435.103932</v>
      </c>
      <c r="L698">
        <v>126.756953</v>
      </c>
      <c r="M698" t="s">
        <v>4</v>
      </c>
      <c r="N698">
        <v>230.63947200000001</v>
      </c>
      <c r="O698">
        <v>31.984680999999998</v>
      </c>
      <c r="P698" t="s">
        <v>5</v>
      </c>
      <c r="Q698">
        <v>0</v>
      </c>
      <c r="R698">
        <v>0</v>
      </c>
      <c r="S698" t="s">
        <v>6</v>
      </c>
      <c r="T698">
        <v>566.25850000000003</v>
      </c>
      <c r="U698">
        <v>1.808673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399726.39040700003</v>
      </c>
      <c r="AJ698">
        <v>196842347377.04001</v>
      </c>
      <c r="AK698" t="s">
        <v>12</v>
      </c>
      <c r="AL698">
        <v>0</v>
      </c>
      <c r="AM698">
        <v>0</v>
      </c>
    </row>
    <row r="699" spans="1:39" x14ac:dyDescent="0.25">
      <c r="A699" t="s">
        <v>160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3643.207062</v>
      </c>
      <c r="I699">
        <v>154.90847500000001</v>
      </c>
      <c r="J699" t="s">
        <v>3</v>
      </c>
      <c r="K699">
        <v>3637.121568</v>
      </c>
      <c r="L699">
        <v>150.80160900000001</v>
      </c>
      <c r="M699" t="s">
        <v>4</v>
      </c>
      <c r="N699">
        <v>244.21392599999999</v>
      </c>
      <c r="O699">
        <v>36.061261000000002</v>
      </c>
      <c r="P699" t="s">
        <v>5</v>
      </c>
      <c r="Q699">
        <v>0</v>
      </c>
      <c r="R699">
        <v>0</v>
      </c>
      <c r="S699" t="s">
        <v>6</v>
      </c>
      <c r="T699">
        <v>599.543992</v>
      </c>
      <c r="U699">
        <v>2.2014840000000002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422284.97529199999</v>
      </c>
      <c r="AJ699">
        <v>195871969743.03601</v>
      </c>
      <c r="AK699" t="s">
        <v>12</v>
      </c>
      <c r="AL699">
        <v>0</v>
      </c>
      <c r="AM699">
        <v>0</v>
      </c>
    </row>
    <row r="700" spans="1:39" x14ac:dyDescent="0.25">
      <c r="A700" t="s">
        <v>160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3845.701</v>
      </c>
      <c r="I700">
        <v>168.86706000000001</v>
      </c>
      <c r="J700" t="s">
        <v>3</v>
      </c>
      <c r="K700">
        <v>3839.2836360000001</v>
      </c>
      <c r="L700">
        <v>164.20864</v>
      </c>
      <c r="M700" t="s">
        <v>4</v>
      </c>
      <c r="N700">
        <v>257.809954</v>
      </c>
      <c r="O700">
        <v>40.397503999999998</v>
      </c>
      <c r="P700" t="s">
        <v>5</v>
      </c>
      <c r="Q700">
        <v>0</v>
      </c>
      <c r="R700">
        <v>0</v>
      </c>
      <c r="S700" t="s">
        <v>6</v>
      </c>
      <c r="T700">
        <v>632.81620199999998</v>
      </c>
      <c r="U700">
        <v>2.3586710000000002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424289.88990800001</v>
      </c>
      <c r="AJ700">
        <v>195315276913.11099</v>
      </c>
      <c r="AK700" t="s">
        <v>12</v>
      </c>
      <c r="AL700">
        <v>0</v>
      </c>
      <c r="AM700">
        <v>0</v>
      </c>
    </row>
    <row r="701" spans="1:39" x14ac:dyDescent="0.25">
      <c r="A701" t="s">
        <v>160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4048.332512</v>
      </c>
      <c r="I701">
        <v>190.03939299999999</v>
      </c>
      <c r="J701" t="s">
        <v>3</v>
      </c>
      <c r="K701">
        <v>4041.5798300000001</v>
      </c>
      <c r="L701">
        <v>184.96677099999999</v>
      </c>
      <c r="M701" t="s">
        <v>4</v>
      </c>
      <c r="N701">
        <v>271.43990000000002</v>
      </c>
      <c r="O701">
        <v>44.571745999999997</v>
      </c>
      <c r="P701" t="s">
        <v>5</v>
      </c>
      <c r="Q701">
        <v>0</v>
      </c>
      <c r="R701">
        <v>0</v>
      </c>
      <c r="S701" t="s">
        <v>6</v>
      </c>
      <c r="T701">
        <v>666.10676999999998</v>
      </c>
      <c r="U701">
        <v>2.4825379999999999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461525.12725600001</v>
      </c>
      <c r="AJ701">
        <v>267698170313.948</v>
      </c>
      <c r="AK701" t="s">
        <v>12</v>
      </c>
      <c r="AL701">
        <v>0</v>
      </c>
      <c r="AM701">
        <v>0</v>
      </c>
    </row>
    <row r="702" spans="1:39" x14ac:dyDescent="0.25">
      <c r="A702" t="s">
        <v>161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220.17766800000001</v>
      </c>
      <c r="I702">
        <v>1.8328249999999999</v>
      </c>
      <c r="J702" t="s">
        <v>3</v>
      </c>
      <c r="K702">
        <v>219.85117</v>
      </c>
      <c r="L702">
        <v>1.7913479999999999</v>
      </c>
      <c r="M702" t="s">
        <v>4</v>
      </c>
      <c r="N702">
        <v>13.209146</v>
      </c>
      <c r="O702">
        <v>2.5156000000000001E-2</v>
      </c>
      <c r="P702" t="s">
        <v>5</v>
      </c>
      <c r="Q702">
        <v>49.729019999999998</v>
      </c>
      <c r="R702">
        <v>0.136072</v>
      </c>
      <c r="S702" t="s">
        <v>6</v>
      </c>
      <c r="T702">
        <v>33.406486000000001</v>
      </c>
      <c r="U702">
        <v>4.3411999999999999E-2</v>
      </c>
      <c r="V702" t="s">
        <v>7</v>
      </c>
      <c r="W702">
        <v>6.4808779999999997</v>
      </c>
      <c r="X702">
        <v>2.2848E-2</v>
      </c>
      <c r="Y702" t="s">
        <v>8</v>
      </c>
      <c r="Z702">
        <v>8.4962900000000001</v>
      </c>
      <c r="AA702">
        <v>2.6928000000000001E-2</v>
      </c>
      <c r="AB702" t="s">
        <v>9</v>
      </c>
      <c r="AC702">
        <v>155.98377199999999</v>
      </c>
      <c r="AD702">
        <v>1.067164</v>
      </c>
      <c r="AE702" t="s">
        <v>10</v>
      </c>
      <c r="AF702">
        <v>0</v>
      </c>
      <c r="AG702">
        <v>0</v>
      </c>
      <c r="AH702" t="s">
        <v>11</v>
      </c>
      <c r="AI702">
        <v>132767.57677700001</v>
      </c>
      <c r="AJ702">
        <v>50478821847.7985</v>
      </c>
      <c r="AK702" t="s">
        <v>12</v>
      </c>
      <c r="AL702">
        <v>0</v>
      </c>
      <c r="AM702">
        <v>0</v>
      </c>
    </row>
    <row r="703" spans="1:39" x14ac:dyDescent="0.25">
      <c r="A703" t="s">
        <v>161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440.29423200000002</v>
      </c>
      <c r="I703">
        <v>5.9776129999999998</v>
      </c>
      <c r="J703" t="s">
        <v>3</v>
      </c>
      <c r="K703">
        <v>439.64848000000001</v>
      </c>
      <c r="L703">
        <v>5.8136359999999998</v>
      </c>
      <c r="M703" t="s">
        <v>4</v>
      </c>
      <c r="N703">
        <v>26.460628</v>
      </c>
      <c r="O703">
        <v>6.3593999999999998E-2</v>
      </c>
      <c r="P703" t="s">
        <v>5</v>
      </c>
      <c r="Q703">
        <v>99.379105999999993</v>
      </c>
      <c r="R703">
        <v>0.45052399999999998</v>
      </c>
      <c r="S703" t="s">
        <v>6</v>
      </c>
      <c r="T703">
        <v>66.842250000000007</v>
      </c>
      <c r="U703">
        <v>0.15085000000000001</v>
      </c>
      <c r="V703" t="s">
        <v>7</v>
      </c>
      <c r="W703">
        <v>12.910024</v>
      </c>
      <c r="X703">
        <v>6.5113000000000004E-2</v>
      </c>
      <c r="Y703" t="s">
        <v>8</v>
      </c>
      <c r="Z703">
        <v>16.943321999999998</v>
      </c>
      <c r="AA703">
        <v>9.8936999999999997E-2</v>
      </c>
      <c r="AB703" t="s">
        <v>9</v>
      </c>
      <c r="AC703">
        <v>311.96490999999997</v>
      </c>
      <c r="AD703">
        <v>3.2041659999999998</v>
      </c>
      <c r="AE703" t="s">
        <v>10</v>
      </c>
      <c r="AF703">
        <v>0</v>
      </c>
      <c r="AG703">
        <v>0</v>
      </c>
      <c r="AH703" t="s">
        <v>11</v>
      </c>
      <c r="AI703">
        <v>172755.850244</v>
      </c>
      <c r="AJ703">
        <v>52048244456.107002</v>
      </c>
      <c r="AK703" t="s">
        <v>12</v>
      </c>
      <c r="AL703">
        <v>0</v>
      </c>
      <c r="AM703">
        <v>0</v>
      </c>
    </row>
    <row r="704" spans="1:39" x14ac:dyDescent="0.25">
      <c r="A704" t="s">
        <v>161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660.70537999999999</v>
      </c>
      <c r="I704">
        <v>15.268366</v>
      </c>
      <c r="J704" t="s">
        <v>3</v>
      </c>
      <c r="K704">
        <v>659.73668799999996</v>
      </c>
      <c r="L704">
        <v>14.913371</v>
      </c>
      <c r="M704" t="s">
        <v>4</v>
      </c>
      <c r="N704">
        <v>39.754514</v>
      </c>
      <c r="O704">
        <v>0.163994</v>
      </c>
      <c r="P704" t="s">
        <v>5</v>
      </c>
      <c r="Q704">
        <v>149.109398</v>
      </c>
      <c r="R704">
        <v>1.1328769999999999</v>
      </c>
      <c r="S704" t="s">
        <v>6</v>
      </c>
      <c r="T704">
        <v>100.309442</v>
      </c>
      <c r="U704">
        <v>0.34911500000000001</v>
      </c>
      <c r="V704" t="s">
        <v>7</v>
      </c>
      <c r="W704">
        <v>19.346053999999999</v>
      </c>
      <c r="X704">
        <v>0.10882699999999999</v>
      </c>
      <c r="Y704" t="s">
        <v>8</v>
      </c>
      <c r="Z704">
        <v>25.41769</v>
      </c>
      <c r="AA704">
        <v>0.21157300000000001</v>
      </c>
      <c r="AB704" t="s">
        <v>9</v>
      </c>
      <c r="AC704">
        <v>468.11005599999999</v>
      </c>
      <c r="AD704">
        <v>7.8757330000000003</v>
      </c>
      <c r="AE704" t="s">
        <v>10</v>
      </c>
      <c r="AF704">
        <v>0</v>
      </c>
      <c r="AG704">
        <v>0</v>
      </c>
      <c r="AH704" t="s">
        <v>11</v>
      </c>
      <c r="AI704">
        <v>243109.69595299999</v>
      </c>
      <c r="AJ704">
        <v>109886783067.55299</v>
      </c>
      <c r="AK704" t="s">
        <v>12</v>
      </c>
      <c r="AL704">
        <v>0</v>
      </c>
      <c r="AM704">
        <v>0</v>
      </c>
    </row>
    <row r="705" spans="1:39" x14ac:dyDescent="0.25">
      <c r="A705" t="s">
        <v>161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880.87063799999999</v>
      </c>
      <c r="I705">
        <v>25.741541000000002</v>
      </c>
      <c r="J705" t="s">
        <v>3</v>
      </c>
      <c r="K705">
        <v>879.581636</v>
      </c>
      <c r="L705">
        <v>25.193366000000001</v>
      </c>
      <c r="M705" t="s">
        <v>4</v>
      </c>
      <c r="N705">
        <v>53.068677999999998</v>
      </c>
      <c r="O705">
        <v>0.27549200000000001</v>
      </c>
      <c r="P705" t="s">
        <v>5</v>
      </c>
      <c r="Q705">
        <v>198.788364</v>
      </c>
      <c r="R705">
        <v>1.889988</v>
      </c>
      <c r="S705" t="s">
        <v>6</v>
      </c>
      <c r="T705">
        <v>133.75903199999999</v>
      </c>
      <c r="U705">
        <v>0.58560999999999996</v>
      </c>
      <c r="V705" t="s">
        <v>7</v>
      </c>
      <c r="W705">
        <v>25.805916</v>
      </c>
      <c r="X705">
        <v>0.177009</v>
      </c>
      <c r="Y705" t="s">
        <v>8</v>
      </c>
      <c r="Z705">
        <v>33.845703999999998</v>
      </c>
      <c r="AA705">
        <v>0.29968800000000001</v>
      </c>
      <c r="AB705" t="s">
        <v>9</v>
      </c>
      <c r="AC705">
        <v>624.04419800000005</v>
      </c>
      <c r="AD705">
        <v>12.283324</v>
      </c>
      <c r="AE705" t="s">
        <v>10</v>
      </c>
      <c r="AF705">
        <v>0</v>
      </c>
      <c r="AG705">
        <v>0</v>
      </c>
      <c r="AH705" t="s">
        <v>11</v>
      </c>
      <c r="AI705">
        <v>404822.75173000002</v>
      </c>
      <c r="AJ705">
        <v>1104482026744.45</v>
      </c>
      <c r="AK705" t="s">
        <v>12</v>
      </c>
      <c r="AL705">
        <v>0</v>
      </c>
      <c r="AM705">
        <v>0</v>
      </c>
    </row>
    <row r="706" spans="1:39" x14ac:dyDescent="0.25">
      <c r="A706" t="s">
        <v>161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1101.0489219999999</v>
      </c>
      <c r="I706">
        <v>41.927339000000003</v>
      </c>
      <c r="J706" t="s">
        <v>3</v>
      </c>
      <c r="K706">
        <v>1099.437668</v>
      </c>
      <c r="L706">
        <v>41.015464000000001</v>
      </c>
      <c r="M706" t="s">
        <v>4</v>
      </c>
      <c r="N706">
        <v>66.381975999999995</v>
      </c>
      <c r="O706">
        <v>0.41047299999999998</v>
      </c>
      <c r="P706" t="s">
        <v>5</v>
      </c>
      <c r="Q706">
        <v>248.51320200000001</v>
      </c>
      <c r="R706">
        <v>2.8157480000000001</v>
      </c>
      <c r="S706" t="s">
        <v>6</v>
      </c>
      <c r="T706">
        <v>167.19333399999999</v>
      </c>
      <c r="U706">
        <v>0.99763000000000002</v>
      </c>
      <c r="V706" t="s">
        <v>7</v>
      </c>
      <c r="W706">
        <v>32.274002000000003</v>
      </c>
      <c r="X706">
        <v>0.21823100000000001</v>
      </c>
      <c r="Y706" t="s">
        <v>8</v>
      </c>
      <c r="Z706">
        <v>42.312863999999998</v>
      </c>
      <c r="AA706">
        <v>0.38874399999999998</v>
      </c>
      <c r="AB706" t="s">
        <v>9</v>
      </c>
      <c r="AC706">
        <v>779.94178999999997</v>
      </c>
      <c r="AD706">
        <v>19.593437999999999</v>
      </c>
      <c r="AE706" t="s">
        <v>10</v>
      </c>
      <c r="AF706">
        <v>0</v>
      </c>
      <c r="AG706">
        <v>0</v>
      </c>
      <c r="AH706" t="s">
        <v>11</v>
      </c>
      <c r="AI706">
        <v>418736.759747</v>
      </c>
      <c r="AJ706">
        <v>1102306183397.23</v>
      </c>
      <c r="AK706" t="s">
        <v>12</v>
      </c>
      <c r="AL706">
        <v>0</v>
      </c>
      <c r="AM706">
        <v>0</v>
      </c>
    </row>
    <row r="707" spans="1:39" x14ac:dyDescent="0.25">
      <c r="A707" t="s">
        <v>161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1321.3277439999999</v>
      </c>
      <c r="I707">
        <v>62.569277</v>
      </c>
      <c r="J707" t="s">
        <v>3</v>
      </c>
      <c r="K707">
        <v>1319.395696</v>
      </c>
      <c r="L707">
        <v>61.213476999999997</v>
      </c>
      <c r="M707" t="s">
        <v>4</v>
      </c>
      <c r="N707">
        <v>79.709401999999997</v>
      </c>
      <c r="O707">
        <v>0.53978800000000005</v>
      </c>
      <c r="P707" t="s">
        <v>5</v>
      </c>
      <c r="Q707">
        <v>298.15576800000002</v>
      </c>
      <c r="R707">
        <v>3.8946489999999998</v>
      </c>
      <c r="S707" t="s">
        <v>6</v>
      </c>
      <c r="T707">
        <v>200.63189399999999</v>
      </c>
      <c r="U707">
        <v>1.2643009999999999</v>
      </c>
      <c r="V707" t="s">
        <v>7</v>
      </c>
      <c r="W707">
        <v>38.698410000000003</v>
      </c>
      <c r="X707">
        <v>0.289101</v>
      </c>
      <c r="Y707" t="s">
        <v>8</v>
      </c>
      <c r="Z707">
        <v>50.755097999999997</v>
      </c>
      <c r="AA707">
        <v>0.53567600000000004</v>
      </c>
      <c r="AB707" t="s">
        <v>9</v>
      </c>
      <c r="AC707">
        <v>936.01425600000005</v>
      </c>
      <c r="AD707">
        <v>29.884837000000001</v>
      </c>
      <c r="AE707" t="s">
        <v>10</v>
      </c>
      <c r="AF707">
        <v>0</v>
      </c>
      <c r="AG707">
        <v>0</v>
      </c>
      <c r="AH707" t="s">
        <v>11</v>
      </c>
      <c r="AI707">
        <v>437021.83388799999</v>
      </c>
      <c r="AJ707">
        <v>1095328367315.75</v>
      </c>
      <c r="AK707" t="s">
        <v>12</v>
      </c>
      <c r="AL707">
        <v>0</v>
      </c>
      <c r="AM707">
        <v>0</v>
      </c>
    </row>
    <row r="708" spans="1:39" x14ac:dyDescent="0.25">
      <c r="A708" t="s">
        <v>161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1541.60484</v>
      </c>
      <c r="I708">
        <v>82.134773999999993</v>
      </c>
      <c r="J708" t="s">
        <v>3</v>
      </c>
      <c r="K708">
        <v>1539.349498</v>
      </c>
      <c r="L708">
        <v>80.298460000000006</v>
      </c>
      <c r="M708" t="s">
        <v>4</v>
      </c>
      <c r="N708">
        <v>93.043521999999996</v>
      </c>
      <c r="O708">
        <v>0.71054799999999996</v>
      </c>
      <c r="P708" t="s">
        <v>5</v>
      </c>
      <c r="Q708">
        <v>347.98392000000001</v>
      </c>
      <c r="R708">
        <v>5.2863290000000003</v>
      </c>
      <c r="S708" t="s">
        <v>6</v>
      </c>
      <c r="T708">
        <v>234.11667199999999</v>
      </c>
      <c r="U708">
        <v>1.611138</v>
      </c>
      <c r="V708" t="s">
        <v>7</v>
      </c>
      <c r="W708">
        <v>45.203724000000001</v>
      </c>
      <c r="X708">
        <v>0.36227799999999999</v>
      </c>
      <c r="Y708" t="s">
        <v>8</v>
      </c>
      <c r="Z708">
        <v>59.250771999999998</v>
      </c>
      <c r="AA708">
        <v>0.76510400000000001</v>
      </c>
      <c r="AB708" t="s">
        <v>9</v>
      </c>
      <c r="AC708">
        <v>1091.886778</v>
      </c>
      <c r="AD708">
        <v>38.232722000000003</v>
      </c>
      <c r="AE708" t="s">
        <v>10</v>
      </c>
      <c r="AF708">
        <v>0</v>
      </c>
      <c r="AG708">
        <v>0</v>
      </c>
      <c r="AH708" t="s">
        <v>11</v>
      </c>
      <c r="AI708">
        <v>455231.98161100002</v>
      </c>
      <c r="AJ708">
        <v>1094770544237.0601</v>
      </c>
      <c r="AK708" t="s">
        <v>12</v>
      </c>
      <c r="AL708">
        <v>0</v>
      </c>
      <c r="AM708">
        <v>0</v>
      </c>
    </row>
    <row r="709" spans="1:39" x14ac:dyDescent="0.25">
      <c r="A709" t="s">
        <v>161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1761.7067400000001</v>
      </c>
      <c r="I709">
        <v>91.399159999999995</v>
      </c>
      <c r="J709" t="s">
        <v>3</v>
      </c>
      <c r="K709">
        <v>1759.129774</v>
      </c>
      <c r="L709">
        <v>89.215839000000003</v>
      </c>
      <c r="M709" t="s">
        <v>4</v>
      </c>
      <c r="N709">
        <v>106.381598</v>
      </c>
      <c r="O709">
        <v>0.92191500000000004</v>
      </c>
      <c r="P709" t="s">
        <v>5</v>
      </c>
      <c r="Q709">
        <v>397.68275999999997</v>
      </c>
      <c r="R709">
        <v>5.5571190000000001</v>
      </c>
      <c r="S709" t="s">
        <v>6</v>
      </c>
      <c r="T709">
        <v>267.560452</v>
      </c>
      <c r="U709">
        <v>1.735689</v>
      </c>
      <c r="V709" t="s">
        <v>7</v>
      </c>
      <c r="W709">
        <v>51.666263999999998</v>
      </c>
      <c r="X709">
        <v>0.40310299999999999</v>
      </c>
      <c r="Y709" t="s">
        <v>8</v>
      </c>
      <c r="Z709">
        <v>67.706322</v>
      </c>
      <c r="AA709">
        <v>0.82336100000000001</v>
      </c>
      <c r="AB709" t="s">
        <v>9</v>
      </c>
      <c r="AC709">
        <v>1247.7144940000001</v>
      </c>
      <c r="AD709">
        <v>42.765098999999999</v>
      </c>
      <c r="AE709" t="s">
        <v>10</v>
      </c>
      <c r="AF709">
        <v>0</v>
      </c>
      <c r="AG709">
        <v>0</v>
      </c>
      <c r="AH709" t="s">
        <v>11</v>
      </c>
      <c r="AI709">
        <v>464005.48305699998</v>
      </c>
      <c r="AJ709">
        <v>1094393531731.38</v>
      </c>
      <c r="AK709" t="s">
        <v>12</v>
      </c>
      <c r="AL709">
        <v>0</v>
      </c>
      <c r="AM709">
        <v>0</v>
      </c>
    </row>
    <row r="710" spans="1:39" x14ac:dyDescent="0.25">
      <c r="A710" t="s">
        <v>161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1982.1894359999999</v>
      </c>
      <c r="I710">
        <v>109.96655</v>
      </c>
      <c r="J710" t="s">
        <v>3</v>
      </c>
      <c r="K710">
        <v>1979.291328</v>
      </c>
      <c r="L710">
        <v>107.252999</v>
      </c>
      <c r="M710" t="s">
        <v>4</v>
      </c>
      <c r="N710">
        <v>119.684904</v>
      </c>
      <c r="O710">
        <v>1.084635</v>
      </c>
      <c r="P710" t="s">
        <v>5</v>
      </c>
      <c r="Q710">
        <v>447.51382000000001</v>
      </c>
      <c r="R710">
        <v>6.3669510000000002</v>
      </c>
      <c r="S710" t="s">
        <v>6</v>
      </c>
      <c r="T710">
        <v>301.00716199999999</v>
      </c>
      <c r="U710">
        <v>1.9417230000000001</v>
      </c>
      <c r="V710" t="s">
        <v>7</v>
      </c>
      <c r="W710">
        <v>58.18092</v>
      </c>
      <c r="X710">
        <v>0.445664</v>
      </c>
      <c r="Y710" t="s">
        <v>8</v>
      </c>
      <c r="Z710">
        <v>76.223754</v>
      </c>
      <c r="AA710">
        <v>0.97427799999999998</v>
      </c>
      <c r="AB710" t="s">
        <v>9</v>
      </c>
      <c r="AC710">
        <v>1403.8208299999999</v>
      </c>
      <c r="AD710">
        <v>52.329585000000002</v>
      </c>
      <c r="AE710" t="s">
        <v>10</v>
      </c>
      <c r="AF710">
        <v>0</v>
      </c>
      <c r="AG710">
        <v>0</v>
      </c>
      <c r="AH710" t="s">
        <v>11</v>
      </c>
      <c r="AI710">
        <v>481477.25014000002</v>
      </c>
      <c r="AJ710">
        <v>1090652617360.41</v>
      </c>
      <c r="AK710" t="s">
        <v>12</v>
      </c>
      <c r="AL710">
        <v>0</v>
      </c>
      <c r="AM710">
        <v>0</v>
      </c>
    </row>
    <row r="711" spans="1:39" x14ac:dyDescent="0.25">
      <c r="A711" t="s">
        <v>161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2202.330496</v>
      </c>
      <c r="I711">
        <v>121.191412</v>
      </c>
      <c r="J711" t="s">
        <v>3</v>
      </c>
      <c r="K711">
        <v>2199.1121119999998</v>
      </c>
      <c r="L711">
        <v>118.134794</v>
      </c>
      <c r="M711" t="s">
        <v>4</v>
      </c>
      <c r="N711">
        <v>133.01085399999999</v>
      </c>
      <c r="O711">
        <v>1.2832129999999999</v>
      </c>
      <c r="P711" t="s">
        <v>5</v>
      </c>
      <c r="Q711">
        <v>497.21982000000003</v>
      </c>
      <c r="R711">
        <v>6.422123</v>
      </c>
      <c r="S711" t="s">
        <v>6</v>
      </c>
      <c r="T711">
        <v>334.45396799999997</v>
      </c>
      <c r="U711">
        <v>2.0772569999999999</v>
      </c>
      <c r="V711" t="s">
        <v>7</v>
      </c>
      <c r="W711">
        <v>64.649171999999993</v>
      </c>
      <c r="X711">
        <v>0.47536699999999998</v>
      </c>
      <c r="Y711" t="s">
        <v>8</v>
      </c>
      <c r="Z711">
        <v>84.671884000000006</v>
      </c>
      <c r="AA711">
        <v>1.00983</v>
      </c>
      <c r="AB711" t="s">
        <v>9</v>
      </c>
      <c r="AC711">
        <v>1559.694094</v>
      </c>
      <c r="AD711">
        <v>58.789343000000002</v>
      </c>
      <c r="AE711" t="s">
        <v>10</v>
      </c>
      <c r="AF711">
        <v>0</v>
      </c>
      <c r="AG711">
        <v>0</v>
      </c>
      <c r="AH711" t="s">
        <v>11</v>
      </c>
      <c r="AI711">
        <v>490170.592496</v>
      </c>
      <c r="AJ711">
        <v>1085113046060.14</v>
      </c>
      <c r="AK711" t="s">
        <v>12</v>
      </c>
      <c r="AL711">
        <v>0</v>
      </c>
      <c r="AM711">
        <v>0</v>
      </c>
    </row>
    <row r="712" spans="1:39" x14ac:dyDescent="0.25">
      <c r="A712" t="s">
        <v>161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2422.437308</v>
      </c>
      <c r="I712">
        <v>148.07608300000001</v>
      </c>
      <c r="J712" t="s">
        <v>3</v>
      </c>
      <c r="K712">
        <v>2418.8952519999998</v>
      </c>
      <c r="L712">
        <v>144.33918800000001</v>
      </c>
      <c r="M712" t="s">
        <v>4</v>
      </c>
      <c r="N712">
        <v>146.33259799999999</v>
      </c>
      <c r="O712">
        <v>1.5214129999999999</v>
      </c>
      <c r="P712" t="s">
        <v>5</v>
      </c>
      <c r="Q712">
        <v>546.97535200000004</v>
      </c>
      <c r="R712">
        <v>7.6905270000000003</v>
      </c>
      <c r="S712" t="s">
        <v>6</v>
      </c>
      <c r="T712">
        <v>367.90974399999999</v>
      </c>
      <c r="U712">
        <v>2.55667</v>
      </c>
      <c r="V712" t="s">
        <v>7</v>
      </c>
      <c r="W712">
        <v>71.127876000000001</v>
      </c>
      <c r="X712">
        <v>0.52017899999999995</v>
      </c>
      <c r="Y712" t="s">
        <v>8</v>
      </c>
      <c r="Z712">
        <v>93.149726000000001</v>
      </c>
      <c r="AA712">
        <v>1.138136</v>
      </c>
      <c r="AB712" t="s">
        <v>9</v>
      </c>
      <c r="AC712">
        <v>1715.475514</v>
      </c>
      <c r="AD712">
        <v>70.929696000000007</v>
      </c>
      <c r="AE712" t="s">
        <v>10</v>
      </c>
      <c r="AF712">
        <v>0</v>
      </c>
      <c r="AG712">
        <v>0</v>
      </c>
      <c r="AH712" t="s">
        <v>11</v>
      </c>
      <c r="AI712">
        <v>498189.44533900003</v>
      </c>
      <c r="AJ712">
        <v>1081271395773.83</v>
      </c>
      <c r="AK712" t="s">
        <v>12</v>
      </c>
      <c r="AL712">
        <v>0</v>
      </c>
      <c r="AM712">
        <v>0</v>
      </c>
    </row>
    <row r="713" spans="1:39" x14ac:dyDescent="0.25">
      <c r="A713" t="s">
        <v>161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2642.83455</v>
      </c>
      <c r="I713">
        <v>182.88116099999999</v>
      </c>
      <c r="J713" t="s">
        <v>3</v>
      </c>
      <c r="K713">
        <v>2638.9697719999999</v>
      </c>
      <c r="L713">
        <v>178.32859999999999</v>
      </c>
      <c r="M713" t="s">
        <v>4</v>
      </c>
      <c r="N713">
        <v>159.68642</v>
      </c>
      <c r="O713">
        <v>1.8254379999999999</v>
      </c>
      <c r="P713" t="s">
        <v>5</v>
      </c>
      <c r="Q713">
        <v>596.73151800000005</v>
      </c>
      <c r="R713">
        <v>9.2505780000000009</v>
      </c>
      <c r="S713" t="s">
        <v>6</v>
      </c>
      <c r="T713">
        <v>401.39769999999999</v>
      </c>
      <c r="U713">
        <v>3.1018129999999999</v>
      </c>
      <c r="V713" t="s">
        <v>7</v>
      </c>
      <c r="W713">
        <v>77.592405999999997</v>
      </c>
      <c r="X713">
        <v>0.53727499999999995</v>
      </c>
      <c r="Y713" t="s">
        <v>8</v>
      </c>
      <c r="Z713">
        <v>101.606832</v>
      </c>
      <c r="AA713">
        <v>1.2755920000000001</v>
      </c>
      <c r="AB713" t="s">
        <v>9</v>
      </c>
      <c r="AC713">
        <v>1871.5184300000001</v>
      </c>
      <c r="AD713">
        <v>87.506488000000004</v>
      </c>
      <c r="AE713" t="s">
        <v>10</v>
      </c>
      <c r="AF713">
        <v>0</v>
      </c>
      <c r="AG713">
        <v>0</v>
      </c>
      <c r="AH713" t="s">
        <v>11</v>
      </c>
      <c r="AI713">
        <v>503556.72313100001</v>
      </c>
      <c r="AJ713">
        <v>1080385161723.4301</v>
      </c>
      <c r="AK713" t="s">
        <v>12</v>
      </c>
      <c r="AL713">
        <v>0</v>
      </c>
      <c r="AM713">
        <v>0</v>
      </c>
    </row>
    <row r="714" spans="1:39" x14ac:dyDescent="0.25">
      <c r="A714" t="s">
        <v>161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2863.269112</v>
      </c>
      <c r="I714">
        <v>208.511672</v>
      </c>
      <c r="J714" t="s">
        <v>3</v>
      </c>
      <c r="K714">
        <v>2859.0808940000002</v>
      </c>
      <c r="L714">
        <v>203.20847900000001</v>
      </c>
      <c r="M714" t="s">
        <v>4</v>
      </c>
      <c r="N714">
        <v>173.04896600000001</v>
      </c>
      <c r="O714">
        <v>2.0122719999999998</v>
      </c>
      <c r="P714" t="s">
        <v>5</v>
      </c>
      <c r="Q714">
        <v>646.57697800000005</v>
      </c>
      <c r="R714">
        <v>11.343785</v>
      </c>
      <c r="S714" t="s">
        <v>6</v>
      </c>
      <c r="T714">
        <v>434.90857599999998</v>
      </c>
      <c r="U714">
        <v>3.6168670000000001</v>
      </c>
      <c r="V714" t="s">
        <v>7</v>
      </c>
      <c r="W714">
        <v>84.082763999999997</v>
      </c>
      <c r="X714">
        <v>0.71809199999999995</v>
      </c>
      <c r="Y714" t="s">
        <v>8</v>
      </c>
      <c r="Z714">
        <v>110.10277000000001</v>
      </c>
      <c r="AA714">
        <v>1.5642229999999999</v>
      </c>
      <c r="AB714" t="s">
        <v>9</v>
      </c>
      <c r="AC714">
        <v>2027.504486</v>
      </c>
      <c r="AD714">
        <v>97.901726999999994</v>
      </c>
      <c r="AE714" t="s">
        <v>10</v>
      </c>
      <c r="AF714">
        <v>0</v>
      </c>
      <c r="AG714">
        <v>0</v>
      </c>
      <c r="AH714" t="s">
        <v>11</v>
      </c>
      <c r="AI714">
        <v>512524.76088900003</v>
      </c>
      <c r="AJ714">
        <v>1075393494377.99</v>
      </c>
      <c r="AK714" t="s">
        <v>12</v>
      </c>
      <c r="AL714">
        <v>0</v>
      </c>
      <c r="AM714">
        <v>0</v>
      </c>
    </row>
    <row r="715" spans="1:39" x14ac:dyDescent="0.25">
      <c r="A715" t="s">
        <v>161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3083.6033000000002</v>
      </c>
      <c r="I715">
        <v>250.785381</v>
      </c>
      <c r="J715" t="s">
        <v>3</v>
      </c>
      <c r="K715">
        <v>3079.0918080000001</v>
      </c>
      <c r="L715">
        <v>244.22786199999999</v>
      </c>
      <c r="M715" t="s">
        <v>4</v>
      </c>
      <c r="N715">
        <v>186.41901799999999</v>
      </c>
      <c r="O715">
        <v>2.386361</v>
      </c>
      <c r="P715" t="s">
        <v>5</v>
      </c>
      <c r="Q715">
        <v>696.34608800000001</v>
      </c>
      <c r="R715">
        <v>13.636328000000001</v>
      </c>
      <c r="S715" t="s">
        <v>6</v>
      </c>
      <c r="T715">
        <v>468.36841600000002</v>
      </c>
      <c r="U715">
        <v>4.4798400000000003</v>
      </c>
      <c r="V715" t="s">
        <v>7</v>
      </c>
      <c r="W715">
        <v>90.565151999999998</v>
      </c>
      <c r="X715">
        <v>0.79433699999999996</v>
      </c>
      <c r="Y715" t="s">
        <v>8</v>
      </c>
      <c r="Z715">
        <v>118.577772</v>
      </c>
      <c r="AA715">
        <v>1.783015</v>
      </c>
      <c r="AB715" t="s">
        <v>9</v>
      </c>
      <c r="AC715">
        <v>2183.4459919999999</v>
      </c>
      <c r="AD715">
        <v>117.382813</v>
      </c>
      <c r="AE715" t="s">
        <v>10</v>
      </c>
      <c r="AF715">
        <v>0</v>
      </c>
      <c r="AG715">
        <v>0</v>
      </c>
      <c r="AH715" t="s">
        <v>11</v>
      </c>
      <c r="AI715">
        <v>534828.34379499999</v>
      </c>
      <c r="AJ715">
        <v>1094765278981.4</v>
      </c>
      <c r="AK715" t="s">
        <v>12</v>
      </c>
      <c r="AL715">
        <v>0</v>
      </c>
      <c r="AM715">
        <v>0</v>
      </c>
    </row>
    <row r="716" spans="1:39" x14ac:dyDescent="0.25">
      <c r="A716" t="s">
        <v>161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3303.9738000000002</v>
      </c>
      <c r="I716">
        <v>275.16991899999999</v>
      </c>
      <c r="J716" t="s">
        <v>3</v>
      </c>
      <c r="K716">
        <v>3299.141838</v>
      </c>
      <c r="L716">
        <v>267.857102</v>
      </c>
      <c r="M716" t="s">
        <v>4</v>
      </c>
      <c r="N716">
        <v>199.791528</v>
      </c>
      <c r="O716">
        <v>2.7425350000000002</v>
      </c>
      <c r="P716" t="s">
        <v>5</v>
      </c>
      <c r="Q716">
        <v>746.17424800000003</v>
      </c>
      <c r="R716">
        <v>14.514583999999999</v>
      </c>
      <c r="S716" t="s">
        <v>6</v>
      </c>
      <c r="T716">
        <v>501.82883800000002</v>
      </c>
      <c r="U716">
        <v>4.7320399999999996</v>
      </c>
      <c r="V716" t="s">
        <v>7</v>
      </c>
      <c r="W716">
        <v>97.080758000000003</v>
      </c>
      <c r="X716">
        <v>0.87844299999999997</v>
      </c>
      <c r="Y716" t="s">
        <v>8</v>
      </c>
      <c r="Z716">
        <v>127.078942</v>
      </c>
      <c r="AA716">
        <v>1.967371</v>
      </c>
      <c r="AB716" t="s">
        <v>9</v>
      </c>
      <c r="AC716">
        <v>2339.3755820000001</v>
      </c>
      <c r="AD716">
        <v>128.79482999999999</v>
      </c>
      <c r="AE716" t="s">
        <v>10</v>
      </c>
      <c r="AF716">
        <v>0</v>
      </c>
      <c r="AG716">
        <v>0</v>
      </c>
      <c r="AH716" t="s">
        <v>11</v>
      </c>
      <c r="AI716">
        <v>536663.05596799997</v>
      </c>
      <c r="AJ716">
        <v>1093335187425.59</v>
      </c>
      <c r="AK716" t="s">
        <v>12</v>
      </c>
      <c r="AL716">
        <v>0</v>
      </c>
      <c r="AM716">
        <v>0</v>
      </c>
    </row>
    <row r="717" spans="1:39" x14ac:dyDescent="0.25">
      <c r="A717" t="s">
        <v>161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3524.202194</v>
      </c>
      <c r="I717">
        <v>304.03968600000002</v>
      </c>
      <c r="J717" t="s">
        <v>3</v>
      </c>
      <c r="K717">
        <v>3519.0484580000002</v>
      </c>
      <c r="L717">
        <v>295.69176199999998</v>
      </c>
      <c r="M717" t="s">
        <v>4</v>
      </c>
      <c r="N717">
        <v>213.148312</v>
      </c>
      <c r="O717">
        <v>3.1552709999999999</v>
      </c>
      <c r="P717" t="s">
        <v>5</v>
      </c>
      <c r="Q717">
        <v>795.92842599999994</v>
      </c>
      <c r="R717">
        <v>15.514091000000001</v>
      </c>
      <c r="S717" t="s">
        <v>6</v>
      </c>
      <c r="T717">
        <v>535.24964399999999</v>
      </c>
      <c r="U717">
        <v>5.1886099999999997</v>
      </c>
      <c r="V717" t="s">
        <v>7</v>
      </c>
      <c r="W717">
        <v>103.57781799999999</v>
      </c>
      <c r="X717">
        <v>0.88066999999999995</v>
      </c>
      <c r="Y717" t="s">
        <v>8</v>
      </c>
      <c r="Z717">
        <v>135.56803600000001</v>
      </c>
      <c r="AA717">
        <v>2.1109290000000001</v>
      </c>
      <c r="AB717" t="s">
        <v>9</v>
      </c>
      <c r="AC717">
        <v>2495.251902</v>
      </c>
      <c r="AD717">
        <v>142.05960999999999</v>
      </c>
      <c r="AE717" t="s">
        <v>10</v>
      </c>
      <c r="AF717">
        <v>0</v>
      </c>
      <c r="AG717">
        <v>0</v>
      </c>
      <c r="AH717" t="s">
        <v>11</v>
      </c>
      <c r="AI717">
        <v>537748.23770499998</v>
      </c>
      <c r="AJ717">
        <v>1092418138049.78</v>
      </c>
      <c r="AK717" t="s">
        <v>12</v>
      </c>
      <c r="AL717">
        <v>0</v>
      </c>
      <c r="AM717">
        <v>0</v>
      </c>
    </row>
    <row r="718" spans="1:39" x14ac:dyDescent="0.25">
      <c r="A718" t="s">
        <v>161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3744.518634</v>
      </c>
      <c r="I718">
        <v>349.73314199999999</v>
      </c>
      <c r="J718" t="s">
        <v>3</v>
      </c>
      <c r="K718">
        <v>3739.044112</v>
      </c>
      <c r="L718">
        <v>340.16450500000002</v>
      </c>
      <c r="M718" t="s">
        <v>4</v>
      </c>
      <c r="N718">
        <v>226.50246200000001</v>
      </c>
      <c r="O718">
        <v>3.5207220000000001</v>
      </c>
      <c r="P718" t="s">
        <v>5</v>
      </c>
      <c r="Q718">
        <v>845.75452399999995</v>
      </c>
      <c r="R718">
        <v>18.011921000000001</v>
      </c>
      <c r="S718" t="s">
        <v>6</v>
      </c>
      <c r="T718">
        <v>568.71250599999996</v>
      </c>
      <c r="U718">
        <v>6.036702</v>
      </c>
      <c r="V718" t="s">
        <v>7</v>
      </c>
      <c r="W718">
        <v>110.100452</v>
      </c>
      <c r="X718">
        <v>1.0102329999999999</v>
      </c>
      <c r="Y718" t="s">
        <v>8</v>
      </c>
      <c r="Z718">
        <v>144.05555000000001</v>
      </c>
      <c r="AA718">
        <v>2.4358629999999999</v>
      </c>
      <c r="AB718" t="s">
        <v>9</v>
      </c>
      <c r="AC718">
        <v>2651.1464959999998</v>
      </c>
      <c r="AD718">
        <v>163.13005100000001</v>
      </c>
      <c r="AE718" t="s">
        <v>10</v>
      </c>
      <c r="AF718">
        <v>0</v>
      </c>
      <c r="AG718">
        <v>0</v>
      </c>
      <c r="AH718" t="s">
        <v>11</v>
      </c>
      <c r="AI718">
        <v>548232.88778899994</v>
      </c>
      <c r="AJ718">
        <v>1085978195714.92</v>
      </c>
      <c r="AK718" t="s">
        <v>12</v>
      </c>
      <c r="AL718">
        <v>0</v>
      </c>
      <c r="AM718">
        <v>0</v>
      </c>
    </row>
    <row r="719" spans="1:39" x14ac:dyDescent="0.25">
      <c r="A719" t="s">
        <v>161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3965.141134</v>
      </c>
      <c r="I719">
        <v>412.161112</v>
      </c>
      <c r="J719" t="s">
        <v>3</v>
      </c>
      <c r="K719">
        <v>3959.341586</v>
      </c>
      <c r="L719">
        <v>400.79871100000003</v>
      </c>
      <c r="M719" t="s">
        <v>4</v>
      </c>
      <c r="N719">
        <v>239.91343800000001</v>
      </c>
      <c r="O719">
        <v>4.1352359999999999</v>
      </c>
      <c r="P719" t="s">
        <v>5</v>
      </c>
      <c r="Q719">
        <v>895.61361599999998</v>
      </c>
      <c r="R719">
        <v>20.121335999999999</v>
      </c>
      <c r="S719" t="s">
        <v>6</v>
      </c>
      <c r="T719">
        <v>602.18930599999999</v>
      </c>
      <c r="U719">
        <v>7.086239</v>
      </c>
      <c r="V719" t="s">
        <v>7</v>
      </c>
      <c r="W719">
        <v>116.61553600000001</v>
      </c>
      <c r="X719">
        <v>1.012443</v>
      </c>
      <c r="Y719" t="s">
        <v>8</v>
      </c>
      <c r="Z719">
        <v>152.57701599999999</v>
      </c>
      <c r="AA719">
        <v>2.6226020000000001</v>
      </c>
      <c r="AB719" t="s">
        <v>9</v>
      </c>
      <c r="AC719">
        <v>2807.252242</v>
      </c>
      <c r="AD719">
        <v>193.62860800000001</v>
      </c>
      <c r="AE719" t="s">
        <v>10</v>
      </c>
      <c r="AF719">
        <v>0</v>
      </c>
      <c r="AG719">
        <v>0</v>
      </c>
      <c r="AH719" t="s">
        <v>11</v>
      </c>
      <c r="AI719">
        <v>558123.43312900001</v>
      </c>
      <c r="AJ719">
        <v>1083501407623.9</v>
      </c>
      <c r="AK719" t="s">
        <v>12</v>
      </c>
      <c r="AL719">
        <v>0</v>
      </c>
      <c r="AM719">
        <v>0</v>
      </c>
    </row>
    <row r="720" spans="1:39" x14ac:dyDescent="0.25">
      <c r="A720" t="s">
        <v>161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4185.5739579999999</v>
      </c>
      <c r="I720">
        <v>429.866828</v>
      </c>
      <c r="J720" t="s">
        <v>3</v>
      </c>
      <c r="K720">
        <v>4179.4481260000002</v>
      </c>
      <c r="L720">
        <v>417.47312599999998</v>
      </c>
      <c r="M720" t="s">
        <v>4</v>
      </c>
      <c r="N720">
        <v>253.29139000000001</v>
      </c>
      <c r="O720">
        <v>4.4636319999999996</v>
      </c>
      <c r="P720" t="s">
        <v>5</v>
      </c>
      <c r="Q720">
        <v>945.45181200000002</v>
      </c>
      <c r="R720">
        <v>21.049558999999999</v>
      </c>
      <c r="S720" t="s">
        <v>6</v>
      </c>
      <c r="T720">
        <v>635.62734999999998</v>
      </c>
      <c r="U720">
        <v>7.4297870000000001</v>
      </c>
      <c r="V720" t="s">
        <v>7</v>
      </c>
      <c r="W720">
        <v>123.137368</v>
      </c>
      <c r="X720">
        <v>1.055064</v>
      </c>
      <c r="Y720" t="s">
        <v>8</v>
      </c>
      <c r="Z720">
        <v>161.10167000000001</v>
      </c>
      <c r="AA720">
        <v>2.8396080000000001</v>
      </c>
      <c r="AB720" t="s">
        <v>9</v>
      </c>
      <c r="AC720">
        <v>2963.215682</v>
      </c>
      <c r="AD720">
        <v>201.16133600000001</v>
      </c>
      <c r="AE720" t="s">
        <v>10</v>
      </c>
      <c r="AF720">
        <v>0</v>
      </c>
      <c r="AG720">
        <v>0</v>
      </c>
      <c r="AH720" t="s">
        <v>11</v>
      </c>
      <c r="AI720">
        <v>558841.28322999994</v>
      </c>
      <c r="AJ720">
        <v>1082922090589.67</v>
      </c>
      <c r="AK720" t="s">
        <v>12</v>
      </c>
      <c r="AL720">
        <v>0</v>
      </c>
      <c r="AM720">
        <v>0</v>
      </c>
    </row>
    <row r="721" spans="1:39" x14ac:dyDescent="0.25">
      <c r="A721" t="s">
        <v>161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4406.0154819999998</v>
      </c>
      <c r="I721">
        <v>482.15532100000001</v>
      </c>
      <c r="J721" t="s">
        <v>3</v>
      </c>
      <c r="K721">
        <v>4399.5652739999996</v>
      </c>
      <c r="L721">
        <v>468.30509499999999</v>
      </c>
      <c r="M721" t="s">
        <v>4</v>
      </c>
      <c r="N721">
        <v>266.68451800000003</v>
      </c>
      <c r="O721">
        <v>5.1097450000000002</v>
      </c>
      <c r="P721" t="s">
        <v>5</v>
      </c>
      <c r="Q721">
        <v>995.28127800000004</v>
      </c>
      <c r="R721">
        <v>23.850311999999999</v>
      </c>
      <c r="S721" t="s">
        <v>6</v>
      </c>
      <c r="T721">
        <v>669.117572</v>
      </c>
      <c r="U721">
        <v>8.2060069999999996</v>
      </c>
      <c r="V721" t="s">
        <v>7</v>
      </c>
      <c r="W721">
        <v>129.64103600000001</v>
      </c>
      <c r="X721">
        <v>1.1212839999999999</v>
      </c>
      <c r="Y721" t="s">
        <v>8</v>
      </c>
      <c r="Z721">
        <v>169.592218</v>
      </c>
      <c r="AA721">
        <v>3.1284459999999998</v>
      </c>
      <c r="AB721" t="s">
        <v>9</v>
      </c>
      <c r="AC721">
        <v>3119.1881920000001</v>
      </c>
      <c r="AD721">
        <v>223.25155000000001</v>
      </c>
      <c r="AE721" t="s">
        <v>10</v>
      </c>
      <c r="AF721">
        <v>0</v>
      </c>
      <c r="AG721">
        <v>0</v>
      </c>
      <c r="AH721" t="s">
        <v>11</v>
      </c>
      <c r="AI721">
        <v>558841.28322999994</v>
      </c>
      <c r="AJ721">
        <v>1082922090589.67</v>
      </c>
      <c r="AK721" t="s">
        <v>12</v>
      </c>
      <c r="AL721">
        <v>0</v>
      </c>
      <c r="AM721">
        <v>0</v>
      </c>
    </row>
    <row r="722" spans="1:39" x14ac:dyDescent="0.25">
      <c r="A722" t="s">
        <v>162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162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162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162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162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162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162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162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162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162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162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162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162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162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162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162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162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162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162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162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163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202.37437</v>
      </c>
      <c r="I742">
        <v>1.674031</v>
      </c>
      <c r="J742" t="s">
        <v>3</v>
      </c>
      <c r="K742">
        <v>202.04351800000001</v>
      </c>
      <c r="L742">
        <v>1.6476839999999999</v>
      </c>
      <c r="M742" t="s">
        <v>4</v>
      </c>
      <c r="N742">
        <v>13.276351999999999</v>
      </c>
      <c r="O742">
        <v>1.6757000000000001E-2</v>
      </c>
      <c r="P742" t="s">
        <v>5</v>
      </c>
      <c r="Q742">
        <v>0</v>
      </c>
      <c r="R742">
        <v>0</v>
      </c>
      <c r="S742" t="s">
        <v>6</v>
      </c>
      <c r="T742">
        <v>33.359234000000001</v>
      </c>
      <c r="U742">
        <v>3.193E-2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122290.824522</v>
      </c>
      <c r="AJ742">
        <v>16432635501.3957</v>
      </c>
      <c r="AK742" t="s">
        <v>12</v>
      </c>
      <c r="AL742">
        <v>0</v>
      </c>
      <c r="AM742">
        <v>0</v>
      </c>
    </row>
    <row r="743" spans="1:39" x14ac:dyDescent="0.25">
      <c r="A743" t="s">
        <v>163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404.206232</v>
      </c>
      <c r="I743">
        <v>3.5771839999999999</v>
      </c>
      <c r="J743" t="s">
        <v>3</v>
      </c>
      <c r="K743">
        <v>403.56467800000001</v>
      </c>
      <c r="L743">
        <v>3.5004050000000002</v>
      </c>
      <c r="M743" t="s">
        <v>4</v>
      </c>
      <c r="N743">
        <v>26.584917999999998</v>
      </c>
      <c r="O743">
        <v>5.6845E-2</v>
      </c>
      <c r="P743" t="s">
        <v>5</v>
      </c>
      <c r="Q743">
        <v>0</v>
      </c>
      <c r="R743">
        <v>0</v>
      </c>
      <c r="S743" t="s">
        <v>6</v>
      </c>
      <c r="T743">
        <v>66.650068000000005</v>
      </c>
      <c r="U743">
        <v>7.9654000000000003E-2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154462.95263700001</v>
      </c>
      <c r="AJ743">
        <v>18974295292.089199</v>
      </c>
      <c r="AK743" t="s">
        <v>12</v>
      </c>
      <c r="AL743">
        <v>0</v>
      </c>
      <c r="AM743">
        <v>0</v>
      </c>
    </row>
    <row r="744" spans="1:39" x14ac:dyDescent="0.25">
      <c r="A744" t="s">
        <v>163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606.089382</v>
      </c>
      <c r="I744">
        <v>6.7854260000000002</v>
      </c>
      <c r="J744" t="s">
        <v>3</v>
      </c>
      <c r="K744">
        <v>605.13520400000004</v>
      </c>
      <c r="L744">
        <v>6.6276390000000003</v>
      </c>
      <c r="M744" t="s">
        <v>4</v>
      </c>
      <c r="N744">
        <v>39.913685999999998</v>
      </c>
      <c r="O744">
        <v>9.6901000000000001E-2</v>
      </c>
      <c r="P744" t="s">
        <v>5</v>
      </c>
      <c r="Q744">
        <v>0</v>
      </c>
      <c r="R744">
        <v>0</v>
      </c>
      <c r="S744" t="s">
        <v>6</v>
      </c>
      <c r="T744">
        <v>99.956733999999997</v>
      </c>
      <c r="U744">
        <v>0.169623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199401.446574</v>
      </c>
      <c r="AJ744">
        <v>28517821830.670898</v>
      </c>
      <c r="AK744" t="s">
        <v>12</v>
      </c>
      <c r="AL744">
        <v>0</v>
      </c>
      <c r="AM744">
        <v>0</v>
      </c>
    </row>
    <row r="745" spans="1:39" x14ac:dyDescent="0.25">
      <c r="A745" t="s">
        <v>163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808.21321</v>
      </c>
      <c r="I745">
        <v>8.6402400000000004</v>
      </c>
      <c r="J745" t="s">
        <v>3</v>
      </c>
      <c r="K745">
        <v>806.94442600000002</v>
      </c>
      <c r="L745">
        <v>8.4587880000000002</v>
      </c>
      <c r="M745" t="s">
        <v>4</v>
      </c>
      <c r="N745">
        <v>53.290416</v>
      </c>
      <c r="O745">
        <v>0.14413000000000001</v>
      </c>
      <c r="P745" t="s">
        <v>5</v>
      </c>
      <c r="Q745">
        <v>0</v>
      </c>
      <c r="R745">
        <v>0</v>
      </c>
      <c r="S745" t="s">
        <v>6</v>
      </c>
      <c r="T745">
        <v>133.224412</v>
      </c>
      <c r="U745">
        <v>0.185145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209582.11797200001</v>
      </c>
      <c r="AJ745">
        <v>28247657415.812099</v>
      </c>
      <c r="AK745" t="s">
        <v>12</v>
      </c>
      <c r="AL745">
        <v>0</v>
      </c>
      <c r="AM745">
        <v>0</v>
      </c>
    </row>
    <row r="746" spans="1:39" x14ac:dyDescent="0.25">
      <c r="A746" t="s">
        <v>163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1010.054658</v>
      </c>
      <c r="I746">
        <v>10.593378</v>
      </c>
      <c r="J746" t="s">
        <v>3</v>
      </c>
      <c r="K746">
        <v>1008.47245</v>
      </c>
      <c r="L746">
        <v>10.408436999999999</v>
      </c>
      <c r="M746" t="s">
        <v>4</v>
      </c>
      <c r="N746">
        <v>66.627647999999994</v>
      </c>
      <c r="O746">
        <v>0.18867100000000001</v>
      </c>
      <c r="P746" t="s">
        <v>5</v>
      </c>
      <c r="Q746">
        <v>0</v>
      </c>
      <c r="R746">
        <v>0</v>
      </c>
      <c r="S746" t="s">
        <v>6</v>
      </c>
      <c r="T746">
        <v>166.51199399999999</v>
      </c>
      <c r="U746">
        <v>0.19422200000000001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239906.32725900001</v>
      </c>
      <c r="AJ746">
        <v>34328732040.516102</v>
      </c>
      <c r="AK746" t="s">
        <v>12</v>
      </c>
      <c r="AL746">
        <v>0</v>
      </c>
      <c r="AM746">
        <v>0</v>
      </c>
    </row>
    <row r="747" spans="1:39" x14ac:dyDescent="0.25">
      <c r="A747" t="s">
        <v>163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1211.864104</v>
      </c>
      <c r="I747">
        <v>20.263166999999999</v>
      </c>
      <c r="J747" t="s">
        <v>3</v>
      </c>
      <c r="K747">
        <v>1209.967866</v>
      </c>
      <c r="L747">
        <v>19.930734999999999</v>
      </c>
      <c r="M747" t="s">
        <v>4</v>
      </c>
      <c r="N747">
        <v>80.001565999999997</v>
      </c>
      <c r="O747">
        <v>0.30148200000000003</v>
      </c>
      <c r="P747" t="s">
        <v>5</v>
      </c>
      <c r="Q747">
        <v>0</v>
      </c>
      <c r="R747">
        <v>0</v>
      </c>
      <c r="S747" t="s">
        <v>6</v>
      </c>
      <c r="T747">
        <v>199.75656000000001</v>
      </c>
      <c r="U747">
        <v>0.267791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315527.73134200001</v>
      </c>
      <c r="AJ747">
        <v>75239378824.031403</v>
      </c>
      <c r="AK747" t="s">
        <v>12</v>
      </c>
      <c r="AL747">
        <v>0</v>
      </c>
      <c r="AM747">
        <v>0</v>
      </c>
    </row>
    <row r="748" spans="1:39" x14ac:dyDescent="0.25">
      <c r="A748" t="s">
        <v>163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1413.970206</v>
      </c>
      <c r="I748">
        <v>30.910703999999999</v>
      </c>
      <c r="J748" t="s">
        <v>3</v>
      </c>
      <c r="K748">
        <v>1411.7620440000001</v>
      </c>
      <c r="L748">
        <v>30.263016</v>
      </c>
      <c r="M748" t="s">
        <v>4</v>
      </c>
      <c r="N748">
        <v>93.396404000000004</v>
      </c>
      <c r="O748">
        <v>0.48597600000000002</v>
      </c>
      <c r="P748" t="s">
        <v>5</v>
      </c>
      <c r="Q748">
        <v>0</v>
      </c>
      <c r="R748">
        <v>0</v>
      </c>
      <c r="S748" t="s">
        <v>6</v>
      </c>
      <c r="T748">
        <v>233.057446</v>
      </c>
      <c r="U748">
        <v>0.45464500000000002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323626.04077399999</v>
      </c>
      <c r="AJ748">
        <v>74519686484.360703</v>
      </c>
      <c r="AK748" t="s">
        <v>12</v>
      </c>
      <c r="AL748">
        <v>0</v>
      </c>
      <c r="AM748">
        <v>0</v>
      </c>
    </row>
    <row r="749" spans="1:39" x14ac:dyDescent="0.25">
      <c r="A749" t="s">
        <v>163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1615.8400019999999</v>
      </c>
      <c r="I749">
        <v>36.428240000000002</v>
      </c>
      <c r="J749" t="s">
        <v>3</v>
      </c>
      <c r="K749">
        <v>1613.3164260000001</v>
      </c>
      <c r="L749">
        <v>35.560895000000002</v>
      </c>
      <c r="M749" t="s">
        <v>4</v>
      </c>
      <c r="N749">
        <v>106.78315600000001</v>
      </c>
      <c r="O749">
        <v>0.57899999999999996</v>
      </c>
      <c r="P749" t="s">
        <v>5</v>
      </c>
      <c r="Q749">
        <v>0</v>
      </c>
      <c r="R749">
        <v>0</v>
      </c>
      <c r="S749" t="s">
        <v>6</v>
      </c>
      <c r="T749">
        <v>266.34193800000003</v>
      </c>
      <c r="U749">
        <v>0.67788400000000004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332758.69738899998</v>
      </c>
      <c r="AJ749">
        <v>72385701615.321396</v>
      </c>
      <c r="AK749" t="s">
        <v>12</v>
      </c>
      <c r="AL749">
        <v>0</v>
      </c>
      <c r="AM749">
        <v>0</v>
      </c>
    </row>
    <row r="750" spans="1:39" x14ac:dyDescent="0.25">
      <c r="A750" t="s">
        <v>163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1817.9818540000001</v>
      </c>
      <c r="I750">
        <v>41.597490999999998</v>
      </c>
      <c r="J750" t="s">
        <v>3</v>
      </c>
      <c r="K750">
        <v>1815.1412760000001</v>
      </c>
      <c r="L750">
        <v>40.553111000000001</v>
      </c>
      <c r="M750" t="s">
        <v>4</v>
      </c>
      <c r="N750">
        <v>120.177638</v>
      </c>
      <c r="O750">
        <v>0.61302199999999996</v>
      </c>
      <c r="P750" t="s">
        <v>5</v>
      </c>
      <c r="Q750">
        <v>0</v>
      </c>
      <c r="R750">
        <v>0</v>
      </c>
      <c r="S750" t="s">
        <v>6</v>
      </c>
      <c r="T750">
        <v>299.67643399999997</v>
      </c>
      <c r="U750">
        <v>0.80081000000000002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333695.00208100001</v>
      </c>
      <c r="AJ750">
        <v>72048139876.297699</v>
      </c>
      <c r="AK750" t="s">
        <v>12</v>
      </c>
      <c r="AL750">
        <v>0</v>
      </c>
      <c r="AM750">
        <v>0</v>
      </c>
    </row>
    <row r="751" spans="1:39" x14ac:dyDescent="0.25">
      <c r="A751" t="s">
        <v>163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2020.0586719999999</v>
      </c>
      <c r="I751">
        <v>47.651198000000001</v>
      </c>
      <c r="J751" t="s">
        <v>3</v>
      </c>
      <c r="K751">
        <v>2016.9004399999999</v>
      </c>
      <c r="L751">
        <v>46.435924</v>
      </c>
      <c r="M751" t="s">
        <v>4</v>
      </c>
      <c r="N751">
        <v>133.60377399999999</v>
      </c>
      <c r="O751">
        <v>0.66837599999999997</v>
      </c>
      <c r="P751" t="s">
        <v>5</v>
      </c>
      <c r="Q751">
        <v>0</v>
      </c>
      <c r="R751">
        <v>0</v>
      </c>
      <c r="S751" t="s">
        <v>6</v>
      </c>
      <c r="T751">
        <v>333.00953600000003</v>
      </c>
      <c r="U751">
        <v>0.99697899999999995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343391.16622800002</v>
      </c>
      <c r="AJ751">
        <v>69924901432.670593</v>
      </c>
      <c r="AK751" t="s">
        <v>12</v>
      </c>
      <c r="AL751">
        <v>0</v>
      </c>
      <c r="AM751">
        <v>0</v>
      </c>
    </row>
    <row r="752" spans="1:39" x14ac:dyDescent="0.25">
      <c r="A752" t="s">
        <v>163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2222.2017500000002</v>
      </c>
      <c r="I752">
        <v>62.646371000000002</v>
      </c>
      <c r="J752" t="s">
        <v>3</v>
      </c>
      <c r="K752">
        <v>2218.7251780000001</v>
      </c>
      <c r="L752">
        <v>60.971584</v>
      </c>
      <c r="M752" t="s">
        <v>4</v>
      </c>
      <c r="N752">
        <v>147.03531000000001</v>
      </c>
      <c r="O752">
        <v>0.86639900000000003</v>
      </c>
      <c r="P752" t="s">
        <v>5</v>
      </c>
      <c r="Q752">
        <v>0</v>
      </c>
      <c r="R752">
        <v>0</v>
      </c>
      <c r="S752" t="s">
        <v>6</v>
      </c>
      <c r="T752">
        <v>366.32831199999998</v>
      </c>
      <c r="U752">
        <v>1.331153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351833.8456</v>
      </c>
      <c r="AJ752">
        <v>69598602275.475601</v>
      </c>
      <c r="AK752" t="s">
        <v>12</v>
      </c>
      <c r="AL752">
        <v>0</v>
      </c>
      <c r="AM752">
        <v>0</v>
      </c>
    </row>
    <row r="753" spans="1:39" x14ac:dyDescent="0.25">
      <c r="A753" t="s">
        <v>163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2424.1024200000002</v>
      </c>
      <c r="I753">
        <v>73.768728999999993</v>
      </c>
      <c r="J753" t="s">
        <v>3</v>
      </c>
      <c r="K753">
        <v>2420.3090579999998</v>
      </c>
      <c r="L753">
        <v>71.656226000000004</v>
      </c>
      <c r="M753" t="s">
        <v>4</v>
      </c>
      <c r="N753">
        <v>160.41026199999999</v>
      </c>
      <c r="O753">
        <v>1.0106269999999999</v>
      </c>
      <c r="P753" t="s">
        <v>5</v>
      </c>
      <c r="Q753">
        <v>0</v>
      </c>
      <c r="R753">
        <v>0</v>
      </c>
      <c r="S753" t="s">
        <v>6</v>
      </c>
      <c r="T753">
        <v>399.63995599999998</v>
      </c>
      <c r="U753">
        <v>1.7386410000000001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363436.38998099999</v>
      </c>
      <c r="AJ753">
        <v>69498808232.965607</v>
      </c>
      <c r="AK753" t="s">
        <v>12</v>
      </c>
      <c r="AL753">
        <v>0</v>
      </c>
      <c r="AM753">
        <v>0</v>
      </c>
    </row>
    <row r="754" spans="1:39" x14ac:dyDescent="0.25">
      <c r="A754" t="s">
        <v>163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2626.22651</v>
      </c>
      <c r="I754">
        <v>85.210553000000004</v>
      </c>
      <c r="J754" t="s">
        <v>3</v>
      </c>
      <c r="K754">
        <v>2622.114</v>
      </c>
      <c r="L754">
        <v>82.777077000000006</v>
      </c>
      <c r="M754" t="s">
        <v>4</v>
      </c>
      <c r="N754">
        <v>173.86517599999999</v>
      </c>
      <c r="O754">
        <v>1.021968</v>
      </c>
      <c r="P754" t="s">
        <v>5</v>
      </c>
      <c r="Q754">
        <v>0</v>
      </c>
      <c r="R754">
        <v>0</v>
      </c>
      <c r="S754" t="s">
        <v>6</v>
      </c>
      <c r="T754">
        <v>432.91176200000001</v>
      </c>
      <c r="U754">
        <v>1.8177810000000001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365183.51745799999</v>
      </c>
      <c r="AJ754">
        <v>69077399892.291107</v>
      </c>
      <c r="AK754" t="s">
        <v>12</v>
      </c>
      <c r="AL754">
        <v>0</v>
      </c>
      <c r="AM754">
        <v>0</v>
      </c>
    </row>
    <row r="755" spans="1:39" x14ac:dyDescent="0.25">
      <c r="A755" t="s">
        <v>163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2828.2548879999999</v>
      </c>
      <c r="I755">
        <v>87.374577000000002</v>
      </c>
      <c r="J755" t="s">
        <v>3</v>
      </c>
      <c r="K755">
        <v>2823.8234320000001</v>
      </c>
      <c r="L755">
        <v>84.896607000000003</v>
      </c>
      <c r="M755" t="s">
        <v>4</v>
      </c>
      <c r="N755">
        <v>187.263158</v>
      </c>
      <c r="O755">
        <v>1.0090030000000001</v>
      </c>
      <c r="P755" t="s">
        <v>5</v>
      </c>
      <c r="Q755">
        <v>0</v>
      </c>
      <c r="R755">
        <v>0</v>
      </c>
      <c r="S755" t="s">
        <v>6</v>
      </c>
      <c r="T755">
        <v>466.20994000000002</v>
      </c>
      <c r="U755">
        <v>1.8163739999999999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415131.95069500001</v>
      </c>
      <c r="AJ755">
        <v>166144156332.45599</v>
      </c>
      <c r="AK755" t="s">
        <v>12</v>
      </c>
      <c r="AL755">
        <v>0</v>
      </c>
      <c r="AM755">
        <v>0</v>
      </c>
    </row>
    <row r="756" spans="1:39" x14ac:dyDescent="0.25">
      <c r="A756" t="s">
        <v>163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3030.2732759999999</v>
      </c>
      <c r="I756">
        <v>94.115011999999993</v>
      </c>
      <c r="J756" t="s">
        <v>3</v>
      </c>
      <c r="K756">
        <v>3025.52738</v>
      </c>
      <c r="L756">
        <v>91.351921000000004</v>
      </c>
      <c r="M756" t="s">
        <v>4</v>
      </c>
      <c r="N756">
        <v>200.683166</v>
      </c>
      <c r="O756">
        <v>1.1007960000000001</v>
      </c>
      <c r="P756" t="s">
        <v>5</v>
      </c>
      <c r="Q756">
        <v>0</v>
      </c>
      <c r="R756">
        <v>0</v>
      </c>
      <c r="S756" t="s">
        <v>6</v>
      </c>
      <c r="T756">
        <v>499.50040000000001</v>
      </c>
      <c r="U756">
        <v>1.92435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431079.80731300003</v>
      </c>
      <c r="AJ756">
        <v>164866267965.52701</v>
      </c>
      <c r="AK756" t="s">
        <v>12</v>
      </c>
      <c r="AL756">
        <v>0</v>
      </c>
      <c r="AM756">
        <v>0</v>
      </c>
    </row>
    <row r="757" spans="1:39" x14ac:dyDescent="0.25">
      <c r="A757" t="s">
        <v>163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3232.120512</v>
      </c>
      <c r="I757">
        <v>110.719131</v>
      </c>
      <c r="J757" t="s">
        <v>3</v>
      </c>
      <c r="K757">
        <v>3227.0564720000002</v>
      </c>
      <c r="L757">
        <v>107.299576</v>
      </c>
      <c r="M757" t="s">
        <v>4</v>
      </c>
      <c r="N757">
        <v>214.08031600000001</v>
      </c>
      <c r="O757">
        <v>1.2740450000000001</v>
      </c>
      <c r="P757" t="s">
        <v>5</v>
      </c>
      <c r="Q757">
        <v>0</v>
      </c>
      <c r="R757">
        <v>0</v>
      </c>
      <c r="S757" t="s">
        <v>6</v>
      </c>
      <c r="T757">
        <v>532.77070000000003</v>
      </c>
      <c r="U757">
        <v>2.1731569999999998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440616.50779599999</v>
      </c>
      <c r="AJ757">
        <v>167974478706.42599</v>
      </c>
      <c r="AK757" t="s">
        <v>12</v>
      </c>
      <c r="AL757">
        <v>0</v>
      </c>
      <c r="AM757">
        <v>0</v>
      </c>
    </row>
    <row r="758" spans="1:39" x14ac:dyDescent="0.25">
      <c r="A758" t="s">
        <v>163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3434.3765520000002</v>
      </c>
      <c r="I758">
        <v>125.52120499999999</v>
      </c>
      <c r="J758" t="s">
        <v>3</v>
      </c>
      <c r="K758">
        <v>3428.9971420000002</v>
      </c>
      <c r="L758">
        <v>121.460336</v>
      </c>
      <c r="M758" t="s">
        <v>4</v>
      </c>
      <c r="N758">
        <v>227.4933</v>
      </c>
      <c r="O758">
        <v>1.4293070000000001</v>
      </c>
      <c r="P758" t="s">
        <v>5</v>
      </c>
      <c r="Q758">
        <v>0</v>
      </c>
      <c r="R758">
        <v>0</v>
      </c>
      <c r="S758" t="s">
        <v>6</v>
      </c>
      <c r="T758">
        <v>566.09171400000002</v>
      </c>
      <c r="U758">
        <v>2.5265230000000001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468400.31131100003</v>
      </c>
      <c r="AJ758">
        <v>168226224651.242</v>
      </c>
      <c r="AK758" t="s">
        <v>12</v>
      </c>
      <c r="AL758">
        <v>0</v>
      </c>
      <c r="AM758">
        <v>0</v>
      </c>
    </row>
    <row r="759" spans="1:39" x14ac:dyDescent="0.25">
      <c r="A759" t="s">
        <v>163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3636.367956</v>
      </c>
      <c r="I759">
        <v>137.884458</v>
      </c>
      <c r="J759" t="s">
        <v>3</v>
      </c>
      <c r="K759">
        <v>3630.6701459999999</v>
      </c>
      <c r="L759">
        <v>133.36601899999999</v>
      </c>
      <c r="M759" t="s">
        <v>4</v>
      </c>
      <c r="N759">
        <v>240.93491800000001</v>
      </c>
      <c r="O759">
        <v>1.6970810000000001</v>
      </c>
      <c r="P759" t="s">
        <v>5</v>
      </c>
      <c r="Q759">
        <v>0</v>
      </c>
      <c r="R759">
        <v>0</v>
      </c>
      <c r="S759" t="s">
        <v>6</v>
      </c>
      <c r="T759">
        <v>599.42694200000005</v>
      </c>
      <c r="U759">
        <v>2.8795920000000002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473386.36023300001</v>
      </c>
      <c r="AJ759">
        <v>166192154608.246</v>
      </c>
      <c r="AK759" t="s">
        <v>12</v>
      </c>
      <c r="AL759">
        <v>0</v>
      </c>
      <c r="AM759">
        <v>0</v>
      </c>
    </row>
    <row r="760" spans="1:39" x14ac:dyDescent="0.25">
      <c r="A760" t="s">
        <v>163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3838.4796540000002</v>
      </c>
      <c r="I760">
        <v>135.695212</v>
      </c>
      <c r="J760" t="s">
        <v>3</v>
      </c>
      <c r="K760">
        <v>3832.4620420000001</v>
      </c>
      <c r="L760">
        <v>131.119924</v>
      </c>
      <c r="M760" t="s">
        <v>4</v>
      </c>
      <c r="N760">
        <v>254.384398</v>
      </c>
      <c r="O760">
        <v>1.8065180000000001</v>
      </c>
      <c r="P760" t="s">
        <v>5</v>
      </c>
      <c r="Q760">
        <v>0</v>
      </c>
      <c r="R760">
        <v>0</v>
      </c>
      <c r="S760" t="s">
        <v>6</v>
      </c>
      <c r="T760">
        <v>632.74388599999997</v>
      </c>
      <c r="U760">
        <v>2.955311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473386.36023300001</v>
      </c>
      <c r="AJ760">
        <v>166192154608.246</v>
      </c>
      <c r="AK760" t="s">
        <v>12</v>
      </c>
      <c r="AL760">
        <v>0</v>
      </c>
      <c r="AM760">
        <v>0</v>
      </c>
    </row>
    <row r="761" spans="1:39" x14ac:dyDescent="0.25">
      <c r="A761" t="s">
        <v>163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4040.4559519999998</v>
      </c>
      <c r="I761">
        <v>140.55004500000001</v>
      </c>
      <c r="J761" t="s">
        <v>3</v>
      </c>
      <c r="K761">
        <v>4034.119768</v>
      </c>
      <c r="L761">
        <v>135.74577500000001</v>
      </c>
      <c r="M761" t="s">
        <v>4</v>
      </c>
      <c r="N761">
        <v>267.83335</v>
      </c>
      <c r="O761">
        <v>1.984748</v>
      </c>
      <c r="P761" t="s">
        <v>5</v>
      </c>
      <c r="Q761">
        <v>0</v>
      </c>
      <c r="R761">
        <v>0</v>
      </c>
      <c r="S761" t="s">
        <v>6</v>
      </c>
      <c r="T761">
        <v>666.009456</v>
      </c>
      <c r="U761">
        <v>3.0072239999999999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494945.10032199998</v>
      </c>
      <c r="AJ761">
        <v>161428418404.91901</v>
      </c>
      <c r="AK761" t="s">
        <v>12</v>
      </c>
      <c r="AL761">
        <v>0</v>
      </c>
      <c r="AM761">
        <v>0</v>
      </c>
    </row>
    <row r="762" spans="1:39" x14ac:dyDescent="0.25">
      <c r="A762" t="s">
        <v>164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96.672042000000005</v>
      </c>
      <c r="I762">
        <v>1.0134270000000001</v>
      </c>
      <c r="J762" t="s">
        <v>3</v>
      </c>
      <c r="K762">
        <v>96.325918000000001</v>
      </c>
      <c r="L762">
        <v>0.82193000000000005</v>
      </c>
      <c r="M762" t="s">
        <v>4</v>
      </c>
      <c r="N762">
        <v>13.979626</v>
      </c>
      <c r="O762">
        <v>7.4975E-2</v>
      </c>
      <c r="P762" t="s">
        <v>5</v>
      </c>
      <c r="Q762">
        <v>0.457652</v>
      </c>
      <c r="R762">
        <v>1.5051E-2</v>
      </c>
      <c r="S762" t="s">
        <v>6</v>
      </c>
      <c r="T762">
        <v>77.124666000000005</v>
      </c>
      <c r="U762">
        <v>8.5575999999999999E-2</v>
      </c>
      <c r="V762" t="s">
        <v>7</v>
      </c>
      <c r="W762">
        <v>0.28050999999999998</v>
      </c>
      <c r="X762">
        <v>1.1171E-2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71364.641216999997</v>
      </c>
      <c r="AJ762">
        <v>2870461284.0573502</v>
      </c>
      <c r="AK762" t="s">
        <v>12</v>
      </c>
      <c r="AL762">
        <v>1917918690</v>
      </c>
      <c r="AM762">
        <v>512</v>
      </c>
    </row>
    <row r="763" spans="1:39" x14ac:dyDescent="0.25">
      <c r="A763" t="s">
        <v>164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192.93902299999999</v>
      </c>
      <c r="I763">
        <v>3.3027310000000001</v>
      </c>
      <c r="J763" t="s">
        <v>3</v>
      </c>
      <c r="K763">
        <v>192.279032</v>
      </c>
      <c r="L763">
        <v>2.6630240000000001</v>
      </c>
      <c r="M763" t="s">
        <v>4</v>
      </c>
      <c r="N763">
        <v>28.007007999999999</v>
      </c>
      <c r="O763">
        <v>0.26614399999999999</v>
      </c>
      <c r="P763" t="s">
        <v>5</v>
      </c>
      <c r="Q763">
        <v>0.88475199999999998</v>
      </c>
      <c r="R763">
        <v>5.3245000000000001E-2</v>
      </c>
      <c r="S763" t="s">
        <v>6</v>
      </c>
      <c r="T763">
        <v>154.132532</v>
      </c>
      <c r="U763">
        <v>0.29722799999999999</v>
      </c>
      <c r="V763" t="s">
        <v>7</v>
      </c>
      <c r="W763">
        <v>0.544234</v>
      </c>
      <c r="X763">
        <v>5.0229999999999997E-2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152708.03594199999</v>
      </c>
      <c r="AJ763">
        <v>34664240028.788101</v>
      </c>
      <c r="AK763" t="s">
        <v>12</v>
      </c>
      <c r="AL763">
        <v>1917918690</v>
      </c>
      <c r="AM763">
        <v>512</v>
      </c>
    </row>
    <row r="764" spans="1:39" x14ac:dyDescent="0.25">
      <c r="A764" t="s">
        <v>164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289.20021200000002</v>
      </c>
      <c r="I764">
        <v>6.2592860000000003</v>
      </c>
      <c r="J764" t="s">
        <v>3</v>
      </c>
      <c r="K764">
        <v>288.21982100000002</v>
      </c>
      <c r="L764">
        <v>4.8719960000000002</v>
      </c>
      <c r="M764" t="s">
        <v>4</v>
      </c>
      <c r="N764">
        <v>42.044517999999997</v>
      </c>
      <c r="O764">
        <v>0.38727200000000001</v>
      </c>
      <c r="P764" t="s">
        <v>5</v>
      </c>
      <c r="Q764">
        <v>1.309526</v>
      </c>
      <c r="R764">
        <v>0.114097</v>
      </c>
      <c r="S764" t="s">
        <v>6</v>
      </c>
      <c r="T764">
        <v>231.144139</v>
      </c>
      <c r="U764">
        <v>0.63721799999999995</v>
      </c>
      <c r="V764" t="s">
        <v>7</v>
      </c>
      <c r="W764">
        <v>0.82131399999999999</v>
      </c>
      <c r="X764">
        <v>0.122395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181325.545461</v>
      </c>
      <c r="AJ764">
        <v>39751868503.766701</v>
      </c>
      <c r="AK764" t="s">
        <v>12</v>
      </c>
      <c r="AL764">
        <v>1917918690</v>
      </c>
      <c r="AM764">
        <v>512</v>
      </c>
    </row>
    <row r="765" spans="1:39" x14ac:dyDescent="0.25">
      <c r="A765" t="s">
        <v>164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385.53914800000001</v>
      </c>
      <c r="I765">
        <v>10.675663999999999</v>
      </c>
      <c r="J765" t="s">
        <v>3</v>
      </c>
      <c r="K765">
        <v>384.25759699999998</v>
      </c>
      <c r="L765">
        <v>8.1974319999999992</v>
      </c>
      <c r="M765" t="s">
        <v>4</v>
      </c>
      <c r="N765">
        <v>56.126545999999998</v>
      </c>
      <c r="O765">
        <v>0.60622299999999996</v>
      </c>
      <c r="P765" t="s">
        <v>5</v>
      </c>
      <c r="Q765">
        <v>1.739074</v>
      </c>
      <c r="R765">
        <v>0.20651700000000001</v>
      </c>
      <c r="S765" t="s">
        <v>6</v>
      </c>
      <c r="T765">
        <v>308.16499299999998</v>
      </c>
      <c r="U765">
        <v>1.1014189999999999</v>
      </c>
      <c r="V765" t="s">
        <v>7</v>
      </c>
      <c r="W765">
        <v>1.098204</v>
      </c>
      <c r="X765">
        <v>0.23757200000000001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199921.72331500001</v>
      </c>
      <c r="AJ765">
        <v>39280436428.381302</v>
      </c>
      <c r="AK765" t="s">
        <v>12</v>
      </c>
      <c r="AL765">
        <v>1917918690</v>
      </c>
      <c r="AM765">
        <v>512</v>
      </c>
    </row>
    <row r="766" spans="1:39" x14ac:dyDescent="0.25">
      <c r="A766" t="s">
        <v>164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482.096206</v>
      </c>
      <c r="I766">
        <v>17.520913</v>
      </c>
      <c r="J766" t="s">
        <v>3</v>
      </c>
      <c r="K766">
        <v>480.46777500000002</v>
      </c>
      <c r="L766">
        <v>13.517277</v>
      </c>
      <c r="M766" t="s">
        <v>4</v>
      </c>
      <c r="N766">
        <v>70.211010000000002</v>
      </c>
      <c r="O766">
        <v>0.94907900000000001</v>
      </c>
      <c r="P766" t="s">
        <v>5</v>
      </c>
      <c r="Q766">
        <v>2.1878039999999999</v>
      </c>
      <c r="R766">
        <v>0.33423599999999998</v>
      </c>
      <c r="S766" t="s">
        <v>6</v>
      </c>
      <c r="T766">
        <v>385.21133800000001</v>
      </c>
      <c r="U766">
        <v>1.6692419999999999</v>
      </c>
      <c r="V766" t="s">
        <v>7</v>
      </c>
      <c r="W766">
        <v>1.3905719999999999</v>
      </c>
      <c r="X766">
        <v>0.38853100000000002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226823.07012399999</v>
      </c>
      <c r="AJ766">
        <v>41807255712.442703</v>
      </c>
      <c r="AK766" t="s">
        <v>12</v>
      </c>
      <c r="AL766">
        <v>1917918690</v>
      </c>
      <c r="AM766">
        <v>512</v>
      </c>
    </row>
    <row r="767" spans="1:39" x14ac:dyDescent="0.25">
      <c r="A767" t="s">
        <v>164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578.719606</v>
      </c>
      <c r="I767">
        <v>25.339590000000001</v>
      </c>
      <c r="J767" t="s">
        <v>3</v>
      </c>
      <c r="K767">
        <v>576.74519699999996</v>
      </c>
      <c r="L767">
        <v>19.58107</v>
      </c>
      <c r="M767" t="s">
        <v>4</v>
      </c>
      <c r="N767">
        <v>84.343817000000001</v>
      </c>
      <c r="O767">
        <v>1.2363109999999999</v>
      </c>
      <c r="P767" t="s">
        <v>5</v>
      </c>
      <c r="Q767">
        <v>2.6449020000000001</v>
      </c>
      <c r="R767">
        <v>0.48156700000000002</v>
      </c>
      <c r="S767" t="s">
        <v>6</v>
      </c>
      <c r="T767">
        <v>462.27307100000002</v>
      </c>
      <c r="U767">
        <v>2.4095070000000001</v>
      </c>
      <c r="V767" t="s">
        <v>7</v>
      </c>
      <c r="W767">
        <v>1.688844</v>
      </c>
      <c r="X767">
        <v>0.575519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237649.675109</v>
      </c>
      <c r="AJ767">
        <v>41617484035.086502</v>
      </c>
      <c r="AK767" t="s">
        <v>12</v>
      </c>
      <c r="AL767">
        <v>1917918690</v>
      </c>
      <c r="AM767">
        <v>512</v>
      </c>
    </row>
    <row r="768" spans="1:39" x14ac:dyDescent="0.25">
      <c r="A768" t="s">
        <v>164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675.24374299999999</v>
      </c>
      <c r="I768">
        <v>32.599978</v>
      </c>
      <c r="J768" t="s">
        <v>3</v>
      </c>
      <c r="K768">
        <v>672.94589399999995</v>
      </c>
      <c r="L768">
        <v>25.279737999999998</v>
      </c>
      <c r="M768" t="s">
        <v>4</v>
      </c>
      <c r="N768">
        <v>98.480592999999999</v>
      </c>
      <c r="O768">
        <v>1.601032</v>
      </c>
      <c r="P768" t="s">
        <v>5</v>
      </c>
      <c r="Q768">
        <v>3.0861420000000002</v>
      </c>
      <c r="R768">
        <v>0.62888599999999995</v>
      </c>
      <c r="S768" t="s">
        <v>6</v>
      </c>
      <c r="T768">
        <v>539.32613600000002</v>
      </c>
      <c r="U768">
        <v>3.2377940000000001</v>
      </c>
      <c r="V768" t="s">
        <v>7</v>
      </c>
      <c r="W768">
        <v>1.967184</v>
      </c>
      <c r="X768">
        <v>0.76350499999999999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242046.55224399999</v>
      </c>
      <c r="AJ768">
        <v>40667637444.6007</v>
      </c>
      <c r="AK768" t="s">
        <v>12</v>
      </c>
      <c r="AL768">
        <v>1917918690</v>
      </c>
      <c r="AM768">
        <v>512</v>
      </c>
    </row>
    <row r="769" spans="1:39" x14ac:dyDescent="0.25">
      <c r="A769" t="s">
        <v>164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771.74679200000003</v>
      </c>
      <c r="I769">
        <v>40.616602999999998</v>
      </c>
      <c r="J769" t="s">
        <v>3</v>
      </c>
      <c r="K769">
        <v>769.12219400000004</v>
      </c>
      <c r="L769">
        <v>31.165987000000001</v>
      </c>
      <c r="M769" t="s">
        <v>4</v>
      </c>
      <c r="N769">
        <v>112.608654</v>
      </c>
      <c r="O769">
        <v>1.908234</v>
      </c>
      <c r="P769" t="s">
        <v>5</v>
      </c>
      <c r="Q769">
        <v>3.5275059999999998</v>
      </c>
      <c r="R769">
        <v>0.81017300000000003</v>
      </c>
      <c r="S769" t="s">
        <v>6</v>
      </c>
      <c r="T769">
        <v>616.37867900000003</v>
      </c>
      <c r="U769">
        <v>4.1980209999999998</v>
      </c>
      <c r="V769" t="s">
        <v>7</v>
      </c>
      <c r="W769">
        <v>2.2478560000000001</v>
      </c>
      <c r="X769">
        <v>0.98023199999999999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259252.174313</v>
      </c>
      <c r="AJ769">
        <v>41181339899.6996</v>
      </c>
      <c r="AK769" t="s">
        <v>12</v>
      </c>
      <c r="AL769">
        <v>1917918690</v>
      </c>
      <c r="AM769">
        <v>512</v>
      </c>
    </row>
    <row r="770" spans="1:39" x14ac:dyDescent="0.25">
      <c r="A770" t="s">
        <v>164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868.13404100000002</v>
      </c>
      <c r="I770">
        <v>48.983873000000003</v>
      </c>
      <c r="J770" t="s">
        <v>3</v>
      </c>
      <c r="K770">
        <v>865.21111599999995</v>
      </c>
      <c r="L770">
        <v>37.608311</v>
      </c>
      <c r="M770" t="s">
        <v>4</v>
      </c>
      <c r="N770">
        <v>126.802746</v>
      </c>
      <c r="O770">
        <v>2.3609079999999998</v>
      </c>
      <c r="P770" t="s">
        <v>5</v>
      </c>
      <c r="Q770">
        <v>3.9450720000000001</v>
      </c>
      <c r="R770">
        <v>0.98773200000000005</v>
      </c>
      <c r="S770" t="s">
        <v>6</v>
      </c>
      <c r="T770">
        <v>693.40218100000004</v>
      </c>
      <c r="U770">
        <v>5.3729950000000004</v>
      </c>
      <c r="V770" t="s">
        <v>7</v>
      </c>
      <c r="W770">
        <v>2.5034619999999999</v>
      </c>
      <c r="X770">
        <v>1.188796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261042.82148300001</v>
      </c>
      <c r="AJ770">
        <v>40661214316.370003</v>
      </c>
      <c r="AK770" t="s">
        <v>12</v>
      </c>
      <c r="AL770">
        <v>1917918690</v>
      </c>
      <c r="AM770">
        <v>512</v>
      </c>
    </row>
    <row r="771" spans="1:39" x14ac:dyDescent="0.25">
      <c r="A771" t="s">
        <v>164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964.40365999999995</v>
      </c>
      <c r="I771">
        <v>59.904099000000002</v>
      </c>
      <c r="J771" t="s">
        <v>3</v>
      </c>
      <c r="K771">
        <v>961.19559300000003</v>
      </c>
      <c r="L771">
        <v>46.575387999999997</v>
      </c>
      <c r="M771" t="s">
        <v>4</v>
      </c>
      <c r="N771">
        <v>140.98334</v>
      </c>
      <c r="O771">
        <v>2.9623840000000001</v>
      </c>
      <c r="P771" t="s">
        <v>5</v>
      </c>
      <c r="Q771">
        <v>4.3457460000000001</v>
      </c>
      <c r="R771">
        <v>1.166029</v>
      </c>
      <c r="S771" t="s">
        <v>6</v>
      </c>
      <c r="T771">
        <v>770.40438099999994</v>
      </c>
      <c r="U771">
        <v>6.5643580000000004</v>
      </c>
      <c r="V771" t="s">
        <v>7</v>
      </c>
      <c r="W771">
        <v>2.7416040000000002</v>
      </c>
      <c r="X771">
        <v>1.3933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262035.73885699999</v>
      </c>
      <c r="AJ771">
        <v>40385640174.545097</v>
      </c>
      <c r="AK771" t="s">
        <v>12</v>
      </c>
      <c r="AL771">
        <v>1917918690</v>
      </c>
      <c r="AM771">
        <v>512</v>
      </c>
    </row>
    <row r="772" spans="1:39" x14ac:dyDescent="0.25">
      <c r="A772" t="s">
        <v>164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1060.909277</v>
      </c>
      <c r="I772">
        <v>71.613361999999995</v>
      </c>
      <c r="J772" t="s">
        <v>3</v>
      </c>
      <c r="K772">
        <v>1057.3760380000001</v>
      </c>
      <c r="L772">
        <v>55.437392000000003</v>
      </c>
      <c r="M772" t="s">
        <v>4</v>
      </c>
      <c r="N772">
        <v>155.12824699999999</v>
      </c>
      <c r="O772">
        <v>3.4973459999999998</v>
      </c>
      <c r="P772" t="s">
        <v>5</v>
      </c>
      <c r="Q772">
        <v>4.7831520000000003</v>
      </c>
      <c r="R772">
        <v>1.4053880000000001</v>
      </c>
      <c r="S772" t="s">
        <v>6</v>
      </c>
      <c r="T772">
        <v>847.44587899999999</v>
      </c>
      <c r="U772">
        <v>7.8817219999999999</v>
      </c>
      <c r="V772" t="s">
        <v>7</v>
      </c>
      <c r="W772">
        <v>3.0060799999999999</v>
      </c>
      <c r="X772">
        <v>1.6493230000000001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453990.31549399998</v>
      </c>
      <c r="AJ772">
        <v>1766342683029.8501</v>
      </c>
      <c r="AK772" t="s">
        <v>12</v>
      </c>
      <c r="AL772">
        <v>1917918690</v>
      </c>
      <c r="AM772">
        <v>512</v>
      </c>
    </row>
    <row r="773" spans="1:39" x14ac:dyDescent="0.25">
      <c r="A773" t="s">
        <v>164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1157.409551</v>
      </c>
      <c r="I773">
        <v>86.484217000000001</v>
      </c>
      <c r="J773" t="s">
        <v>3</v>
      </c>
      <c r="K773">
        <v>1153.557078</v>
      </c>
      <c r="L773">
        <v>66.863787000000002</v>
      </c>
      <c r="M773" t="s">
        <v>4</v>
      </c>
      <c r="N773">
        <v>169.28563700000001</v>
      </c>
      <c r="O773">
        <v>4.1924000000000001</v>
      </c>
      <c r="P773" t="s">
        <v>5</v>
      </c>
      <c r="Q773">
        <v>5.2152180000000001</v>
      </c>
      <c r="R773">
        <v>1.686045</v>
      </c>
      <c r="S773" t="s">
        <v>6</v>
      </c>
      <c r="T773">
        <v>924.48019699999998</v>
      </c>
      <c r="U773">
        <v>9.4042010000000005</v>
      </c>
      <c r="V773" t="s">
        <v>7</v>
      </c>
      <c r="W773">
        <v>3.2649159999999999</v>
      </c>
      <c r="X773">
        <v>1.953516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455405.14511699998</v>
      </c>
      <c r="AJ773">
        <v>1765403954054.1499</v>
      </c>
      <c r="AK773" t="s">
        <v>12</v>
      </c>
      <c r="AL773">
        <v>1917918690</v>
      </c>
      <c r="AM773">
        <v>512</v>
      </c>
    </row>
    <row r="774" spans="1:39" x14ac:dyDescent="0.25">
      <c r="A774" t="s">
        <v>164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1253.863435</v>
      </c>
      <c r="I774">
        <v>100.513839</v>
      </c>
      <c r="J774" t="s">
        <v>3</v>
      </c>
      <c r="K774">
        <v>1249.672971</v>
      </c>
      <c r="L774">
        <v>77.227233999999996</v>
      </c>
      <c r="M774" t="s">
        <v>4</v>
      </c>
      <c r="N774">
        <v>183.38717700000001</v>
      </c>
      <c r="O774">
        <v>4.7945580000000003</v>
      </c>
      <c r="P774" t="s">
        <v>5</v>
      </c>
      <c r="Q774">
        <v>5.6570640000000001</v>
      </c>
      <c r="R774">
        <v>2.0063040000000001</v>
      </c>
      <c r="S774" t="s">
        <v>6</v>
      </c>
      <c r="T774">
        <v>1001.52681</v>
      </c>
      <c r="U774">
        <v>10.79266</v>
      </c>
      <c r="V774" t="s">
        <v>7</v>
      </c>
      <c r="W774">
        <v>3.558592</v>
      </c>
      <c r="X774">
        <v>2.3819569999999999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458809.25341300003</v>
      </c>
      <c r="AJ774">
        <v>1763513180320.47</v>
      </c>
      <c r="AK774" t="s">
        <v>12</v>
      </c>
      <c r="AL774">
        <v>1917918690</v>
      </c>
      <c r="AM774">
        <v>512</v>
      </c>
    </row>
    <row r="775" spans="1:39" x14ac:dyDescent="0.25">
      <c r="A775" t="s">
        <v>164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1350.166755</v>
      </c>
      <c r="I775">
        <v>115.938265</v>
      </c>
      <c r="J775" t="s">
        <v>3</v>
      </c>
      <c r="K775">
        <v>1345.6529929999999</v>
      </c>
      <c r="L775">
        <v>88.534122999999994</v>
      </c>
      <c r="M775" t="s">
        <v>4</v>
      </c>
      <c r="N775">
        <v>197.47053</v>
      </c>
      <c r="O775">
        <v>5.1982809999999997</v>
      </c>
      <c r="P775" t="s">
        <v>5</v>
      </c>
      <c r="Q775">
        <v>6.079853</v>
      </c>
      <c r="R775">
        <v>2.357491</v>
      </c>
      <c r="S775" t="s">
        <v>6</v>
      </c>
      <c r="T775">
        <v>1078.5497829999999</v>
      </c>
      <c r="U775">
        <v>12.314574</v>
      </c>
      <c r="V775" t="s">
        <v>7</v>
      </c>
      <c r="W775">
        <v>3.8313359999999999</v>
      </c>
      <c r="X775">
        <v>2.8090009999999999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474744.773285</v>
      </c>
      <c r="AJ775">
        <v>1759733361123.28</v>
      </c>
      <c r="AK775" t="s">
        <v>12</v>
      </c>
      <c r="AL775">
        <v>1917918690</v>
      </c>
      <c r="AM775">
        <v>512</v>
      </c>
    </row>
    <row r="776" spans="1:39" x14ac:dyDescent="0.25">
      <c r="A776" t="s">
        <v>164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1446.6902170000001</v>
      </c>
      <c r="I776">
        <v>135.65099599999999</v>
      </c>
      <c r="J776" t="s">
        <v>3</v>
      </c>
      <c r="K776">
        <v>1441.823247</v>
      </c>
      <c r="L776">
        <v>103.317001</v>
      </c>
      <c r="M776" t="s">
        <v>4</v>
      </c>
      <c r="N776">
        <v>211.59741399999999</v>
      </c>
      <c r="O776">
        <v>5.6746999999999996</v>
      </c>
      <c r="P776" t="s">
        <v>5</v>
      </c>
      <c r="Q776">
        <v>6.5219940000000003</v>
      </c>
      <c r="R776">
        <v>2.7766989999999998</v>
      </c>
      <c r="S776" t="s">
        <v>6</v>
      </c>
      <c r="T776">
        <v>1155.602803</v>
      </c>
      <c r="U776">
        <v>14.075224</v>
      </c>
      <c r="V776" t="s">
        <v>7</v>
      </c>
      <c r="W776">
        <v>4.1206569999999996</v>
      </c>
      <c r="X776">
        <v>3.2840349999999998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486295.90814499999</v>
      </c>
      <c r="AJ776">
        <v>1757889421621.0801</v>
      </c>
      <c r="AK776" t="s">
        <v>12</v>
      </c>
      <c r="AL776">
        <v>1917918690</v>
      </c>
      <c r="AM776">
        <v>512</v>
      </c>
    </row>
    <row r="777" spans="1:39" x14ac:dyDescent="0.25">
      <c r="A777" t="s">
        <v>164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1543.1569480000001</v>
      </c>
      <c r="I777">
        <v>153.19006999999999</v>
      </c>
      <c r="J777" t="s">
        <v>3</v>
      </c>
      <c r="K777">
        <v>1537.948416</v>
      </c>
      <c r="L777">
        <v>116.141746</v>
      </c>
      <c r="M777" t="s">
        <v>4</v>
      </c>
      <c r="N777">
        <v>225.713414</v>
      </c>
      <c r="O777">
        <v>6.3500129999999997</v>
      </c>
      <c r="P777" t="s">
        <v>5</v>
      </c>
      <c r="Q777">
        <v>6.9541870000000001</v>
      </c>
      <c r="R777">
        <v>3.1676489999999999</v>
      </c>
      <c r="S777" t="s">
        <v>6</v>
      </c>
      <c r="T777">
        <v>1232.6464599999999</v>
      </c>
      <c r="U777">
        <v>15.941433999999999</v>
      </c>
      <c r="V777" t="s">
        <v>7</v>
      </c>
      <c r="W777">
        <v>4.4020809999999999</v>
      </c>
      <c r="X777">
        <v>3.7939949999999998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486295.90814499999</v>
      </c>
      <c r="AJ777">
        <v>1757889421621.0801</v>
      </c>
      <c r="AK777" t="s">
        <v>12</v>
      </c>
      <c r="AL777">
        <v>1917918690</v>
      </c>
      <c r="AM777">
        <v>512</v>
      </c>
    </row>
    <row r="778" spans="1:39" x14ac:dyDescent="0.25">
      <c r="A778" t="s">
        <v>164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1639.684978</v>
      </c>
      <c r="I778">
        <v>169.56837200000001</v>
      </c>
      <c r="J778" t="s">
        <v>3</v>
      </c>
      <c r="K778">
        <v>1634.1435959999999</v>
      </c>
      <c r="L778">
        <v>128.186308</v>
      </c>
      <c r="M778" t="s">
        <v>4</v>
      </c>
      <c r="N778">
        <v>239.86343600000001</v>
      </c>
      <c r="O778">
        <v>7.0717980000000003</v>
      </c>
      <c r="P778" t="s">
        <v>5</v>
      </c>
      <c r="Q778">
        <v>7.4052150000000001</v>
      </c>
      <c r="R778">
        <v>3.5368430000000002</v>
      </c>
      <c r="S778" t="s">
        <v>6</v>
      </c>
      <c r="T778">
        <v>1309.716455</v>
      </c>
      <c r="U778">
        <v>17.856798999999999</v>
      </c>
      <c r="V778" t="s">
        <v>7</v>
      </c>
      <c r="W778">
        <v>4.6861550000000003</v>
      </c>
      <c r="X778">
        <v>4.2710319999999999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499414.45601700002</v>
      </c>
      <c r="AJ778">
        <v>1753350766815.8</v>
      </c>
      <c r="AK778" t="s">
        <v>12</v>
      </c>
      <c r="AL778">
        <v>1917918690</v>
      </c>
      <c r="AM778">
        <v>512</v>
      </c>
    </row>
    <row r="779" spans="1:39" x14ac:dyDescent="0.25">
      <c r="A779" t="s">
        <v>164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1736.1950440000001</v>
      </c>
      <c r="I779">
        <v>189.75692000000001</v>
      </c>
      <c r="J779" t="s">
        <v>3</v>
      </c>
      <c r="K779">
        <v>1730.3176289999999</v>
      </c>
      <c r="L779">
        <v>143.424195</v>
      </c>
      <c r="M779" t="s">
        <v>4</v>
      </c>
      <c r="N779">
        <v>253.99125599999999</v>
      </c>
      <c r="O779">
        <v>7.667243</v>
      </c>
      <c r="P779" t="s">
        <v>5</v>
      </c>
      <c r="Q779">
        <v>7.8410000000000002</v>
      </c>
      <c r="R779">
        <v>3.9682879999999998</v>
      </c>
      <c r="S779" t="s">
        <v>6</v>
      </c>
      <c r="T779">
        <v>1386.769873</v>
      </c>
      <c r="U779">
        <v>19.882987</v>
      </c>
      <c r="V779" t="s">
        <v>7</v>
      </c>
      <c r="W779">
        <v>4.970815</v>
      </c>
      <c r="X779">
        <v>4.7858970000000003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500231.52876299998</v>
      </c>
      <c r="AJ779">
        <v>1752809637277.1899</v>
      </c>
      <c r="AK779" t="s">
        <v>12</v>
      </c>
      <c r="AL779">
        <v>1917918690</v>
      </c>
      <c r="AM779">
        <v>512</v>
      </c>
    </row>
    <row r="780" spans="1:39" x14ac:dyDescent="0.25">
      <c r="A780" t="s">
        <v>164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1832.853345</v>
      </c>
      <c r="I780">
        <v>209.30836500000001</v>
      </c>
      <c r="J780" t="s">
        <v>3</v>
      </c>
      <c r="K780">
        <v>1826.648733</v>
      </c>
      <c r="L780">
        <v>158.372006</v>
      </c>
      <c r="M780" t="s">
        <v>4</v>
      </c>
      <c r="N780">
        <v>268.185811</v>
      </c>
      <c r="O780">
        <v>8.2636260000000004</v>
      </c>
      <c r="P780" t="s">
        <v>5</v>
      </c>
      <c r="Q780">
        <v>8.2850959999999993</v>
      </c>
      <c r="R780">
        <v>4.3520979999999998</v>
      </c>
      <c r="S780" t="s">
        <v>6</v>
      </c>
      <c r="T780">
        <v>1463.837937</v>
      </c>
      <c r="U780">
        <v>22.324031000000002</v>
      </c>
      <c r="V780" t="s">
        <v>7</v>
      </c>
      <c r="W780">
        <v>5.2485749999999998</v>
      </c>
      <c r="X780">
        <v>5.2569629999999998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507513.36504100001</v>
      </c>
      <c r="AJ780">
        <v>1749424457781.6699</v>
      </c>
      <c r="AK780" t="s">
        <v>12</v>
      </c>
      <c r="AL780">
        <v>1917918690</v>
      </c>
      <c r="AM780">
        <v>512</v>
      </c>
    </row>
    <row r="781" spans="1:39" x14ac:dyDescent="0.25">
      <c r="A781" t="s">
        <v>164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1929.2069309999999</v>
      </c>
      <c r="I781">
        <v>229.573993</v>
      </c>
      <c r="J781" t="s">
        <v>3</v>
      </c>
      <c r="K781">
        <v>1922.7108760000001</v>
      </c>
      <c r="L781">
        <v>173.49014199999999</v>
      </c>
      <c r="M781" t="s">
        <v>4</v>
      </c>
      <c r="N781">
        <v>282.39051899999998</v>
      </c>
      <c r="O781">
        <v>9.2130089999999996</v>
      </c>
      <c r="P781" t="s">
        <v>5</v>
      </c>
      <c r="Q781">
        <v>8.7010299999999994</v>
      </c>
      <c r="R781">
        <v>4.7934130000000001</v>
      </c>
      <c r="S781" t="s">
        <v>6</v>
      </c>
      <c r="T781">
        <v>1540.871011</v>
      </c>
      <c r="U781">
        <v>24.508603000000001</v>
      </c>
      <c r="V781" t="s">
        <v>7</v>
      </c>
      <c r="W781">
        <v>5.4975990000000001</v>
      </c>
      <c r="X781">
        <v>5.6846750000000004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1.74569828281502E+16</v>
      </c>
      <c r="AJ781">
        <v>1.49325662227769E+34</v>
      </c>
      <c r="AK781" t="s">
        <v>12</v>
      </c>
      <c r="AL781">
        <v>1917918690</v>
      </c>
      <c r="AM781">
        <v>512</v>
      </c>
    </row>
    <row r="782" spans="1:39" x14ac:dyDescent="0.25">
      <c r="A782" t="s">
        <v>165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165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165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165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165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165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165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165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165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165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165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165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165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165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165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165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165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165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165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165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166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77.039114999999995</v>
      </c>
      <c r="I802">
        <v>0.43753900000000001</v>
      </c>
      <c r="J802" t="s">
        <v>3</v>
      </c>
      <c r="K802">
        <v>76.810964999999996</v>
      </c>
      <c r="L802">
        <v>0.38998500000000003</v>
      </c>
      <c r="M802" t="s">
        <v>4</v>
      </c>
      <c r="N802">
        <v>13.207614</v>
      </c>
      <c r="O802">
        <v>4.1949E-2</v>
      </c>
      <c r="P802" t="s">
        <v>5</v>
      </c>
      <c r="Q802">
        <v>0.356568</v>
      </c>
      <c r="R802">
        <v>3.1779999999999998E-3</v>
      </c>
      <c r="S802" t="s">
        <v>6</v>
      </c>
      <c r="T802">
        <v>59.114908</v>
      </c>
      <c r="U802">
        <v>5.777E-3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118391.512791</v>
      </c>
      <c r="AJ802">
        <v>16729895273.623199</v>
      </c>
      <c r="AK802" t="s">
        <v>12</v>
      </c>
      <c r="AL802">
        <v>1917918690</v>
      </c>
      <c r="AM802">
        <v>512</v>
      </c>
    </row>
    <row r="803" spans="1:39" x14ac:dyDescent="0.25">
      <c r="A803" t="s">
        <v>166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153.55152799999999</v>
      </c>
      <c r="I803">
        <v>0.71394299999999999</v>
      </c>
      <c r="J803" t="s">
        <v>3</v>
      </c>
      <c r="K803">
        <v>153.12461400000001</v>
      </c>
      <c r="L803">
        <v>0.696519</v>
      </c>
      <c r="M803" t="s">
        <v>4</v>
      </c>
      <c r="N803">
        <v>26.318787</v>
      </c>
      <c r="O803">
        <v>0.12740899999999999</v>
      </c>
      <c r="P803" t="s">
        <v>5</v>
      </c>
      <c r="Q803">
        <v>0.67918400000000001</v>
      </c>
      <c r="R803">
        <v>5.104E-3</v>
      </c>
      <c r="S803" t="s">
        <v>6</v>
      </c>
      <c r="T803">
        <v>118.15634799999999</v>
      </c>
      <c r="U803">
        <v>7.5989999999999999E-3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199860.50234499999</v>
      </c>
      <c r="AJ803">
        <v>69416558436.715302</v>
      </c>
      <c r="AK803" t="s">
        <v>12</v>
      </c>
      <c r="AL803">
        <v>1917918690</v>
      </c>
      <c r="AM803">
        <v>512</v>
      </c>
    </row>
    <row r="804" spans="1:39" x14ac:dyDescent="0.25">
      <c r="A804" t="s">
        <v>166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230.11968899999999</v>
      </c>
      <c r="I804">
        <v>1.490718</v>
      </c>
      <c r="J804" t="s">
        <v>3</v>
      </c>
      <c r="K804">
        <v>229.477338</v>
      </c>
      <c r="L804">
        <v>1.433276</v>
      </c>
      <c r="M804" t="s">
        <v>4</v>
      </c>
      <c r="N804">
        <v>39.424461999999998</v>
      </c>
      <c r="O804">
        <v>0.28813</v>
      </c>
      <c r="P804" t="s">
        <v>5</v>
      </c>
      <c r="Q804">
        <v>1.00163</v>
      </c>
      <c r="R804">
        <v>1.0062E-2</v>
      </c>
      <c r="S804" t="s">
        <v>6</v>
      </c>
      <c r="T804">
        <v>177.198027</v>
      </c>
      <c r="U804">
        <v>1.6801E-2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256584.14508300001</v>
      </c>
      <c r="AJ804">
        <v>114370182633.116</v>
      </c>
      <c r="AK804" t="s">
        <v>12</v>
      </c>
      <c r="AL804">
        <v>1917918690</v>
      </c>
      <c r="AM804">
        <v>512</v>
      </c>
    </row>
    <row r="805" spans="1:39" x14ac:dyDescent="0.25">
      <c r="A805" t="s">
        <v>166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306.81736000000001</v>
      </c>
      <c r="I805">
        <v>2.372309</v>
      </c>
      <c r="J805" t="s">
        <v>3</v>
      </c>
      <c r="K805">
        <v>305.93305199999998</v>
      </c>
      <c r="L805">
        <v>2.3130500000000001</v>
      </c>
      <c r="M805" t="s">
        <v>4</v>
      </c>
      <c r="N805">
        <v>52.583474000000002</v>
      </c>
      <c r="O805">
        <v>0.46213199999999999</v>
      </c>
      <c r="P805" t="s">
        <v>5</v>
      </c>
      <c r="Q805">
        <v>1.3380320000000001</v>
      </c>
      <c r="R805">
        <v>1.4880000000000001E-2</v>
      </c>
      <c r="S805" t="s">
        <v>6</v>
      </c>
      <c r="T805">
        <v>236.265366</v>
      </c>
      <c r="U805">
        <v>2.8211E-2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279863.91766099998</v>
      </c>
      <c r="AJ805">
        <v>112942162073.59599</v>
      </c>
      <c r="AK805" t="s">
        <v>12</v>
      </c>
      <c r="AL805">
        <v>1917918690</v>
      </c>
      <c r="AM805">
        <v>512</v>
      </c>
    </row>
    <row r="806" spans="1:39" x14ac:dyDescent="0.25">
      <c r="A806" t="s">
        <v>166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383.35752000000002</v>
      </c>
      <c r="I806">
        <v>3.7061250000000001</v>
      </c>
      <c r="J806" t="s">
        <v>3</v>
      </c>
      <c r="K806">
        <v>382.26679200000001</v>
      </c>
      <c r="L806">
        <v>3.366441</v>
      </c>
      <c r="M806" t="s">
        <v>4</v>
      </c>
      <c r="N806">
        <v>65.713110999999998</v>
      </c>
      <c r="O806">
        <v>0.66364900000000004</v>
      </c>
      <c r="P806" t="s">
        <v>5</v>
      </c>
      <c r="Q806">
        <v>1.6615359999999999</v>
      </c>
      <c r="R806">
        <v>2.2747E-2</v>
      </c>
      <c r="S806" t="s">
        <v>6</v>
      </c>
      <c r="T806">
        <v>295.31099699999999</v>
      </c>
      <c r="U806">
        <v>4.3957000000000003E-2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292024.12510599999</v>
      </c>
      <c r="AJ806">
        <v>112595517496.54401</v>
      </c>
      <c r="AK806" t="s">
        <v>12</v>
      </c>
      <c r="AL806">
        <v>1917918690</v>
      </c>
      <c r="AM806">
        <v>512</v>
      </c>
    </row>
    <row r="807" spans="1:39" x14ac:dyDescent="0.25">
      <c r="A807" t="s">
        <v>166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459.87619000000001</v>
      </c>
      <c r="I807">
        <v>4.4297050000000002</v>
      </c>
      <c r="J807" t="s">
        <v>3</v>
      </c>
      <c r="K807">
        <v>458.55203399999999</v>
      </c>
      <c r="L807">
        <v>3.997973</v>
      </c>
      <c r="M807" t="s">
        <v>4</v>
      </c>
      <c r="N807">
        <v>78.832217</v>
      </c>
      <c r="O807">
        <v>0.95570999999999995</v>
      </c>
      <c r="P807" t="s">
        <v>5</v>
      </c>
      <c r="Q807">
        <v>1.9744619999999999</v>
      </c>
      <c r="R807">
        <v>2.5340999999999999E-2</v>
      </c>
      <c r="S807" t="s">
        <v>6</v>
      </c>
      <c r="T807">
        <v>354.34517</v>
      </c>
      <c r="U807">
        <v>4.8737999999999997E-2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305531.72470600001</v>
      </c>
      <c r="AJ807">
        <v>109989283525.522</v>
      </c>
      <c r="AK807" t="s">
        <v>12</v>
      </c>
      <c r="AL807">
        <v>1917918690</v>
      </c>
      <c r="AM807">
        <v>512</v>
      </c>
    </row>
    <row r="808" spans="1:39" x14ac:dyDescent="0.25">
      <c r="A808" t="s">
        <v>166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536.46715600000005</v>
      </c>
      <c r="I808">
        <v>5.0062759999999997</v>
      </c>
      <c r="J808" t="s">
        <v>3</v>
      </c>
      <c r="K808">
        <v>534.92196200000001</v>
      </c>
      <c r="L808">
        <v>4.5154139999999998</v>
      </c>
      <c r="M808" t="s">
        <v>4</v>
      </c>
      <c r="N808">
        <v>91.988590000000002</v>
      </c>
      <c r="O808">
        <v>1.225447</v>
      </c>
      <c r="P808" t="s">
        <v>5</v>
      </c>
      <c r="Q808">
        <v>2.2931900000000001</v>
      </c>
      <c r="R808">
        <v>2.6473E-2</v>
      </c>
      <c r="S808" t="s">
        <v>6</v>
      </c>
      <c r="T808">
        <v>413.38885299999998</v>
      </c>
      <c r="U808">
        <v>5.1084999999999998E-2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320001.81137299997</v>
      </c>
      <c r="AJ808">
        <v>105675943052.371</v>
      </c>
      <c r="AK808" t="s">
        <v>12</v>
      </c>
      <c r="AL808">
        <v>1917918690</v>
      </c>
      <c r="AM808">
        <v>512</v>
      </c>
    </row>
    <row r="809" spans="1:39" x14ac:dyDescent="0.25">
      <c r="A809" t="s">
        <v>166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613.265354</v>
      </c>
      <c r="I809">
        <v>7.365799</v>
      </c>
      <c r="J809" t="s">
        <v>3</v>
      </c>
      <c r="K809">
        <v>611.48765900000001</v>
      </c>
      <c r="L809">
        <v>6.533874</v>
      </c>
      <c r="M809" t="s">
        <v>4</v>
      </c>
      <c r="N809">
        <v>105.22530399999999</v>
      </c>
      <c r="O809">
        <v>1.683608</v>
      </c>
      <c r="P809" t="s">
        <v>5</v>
      </c>
      <c r="Q809">
        <v>2.6304479999999999</v>
      </c>
      <c r="R809">
        <v>4.1398999999999998E-2</v>
      </c>
      <c r="S809" t="s">
        <v>6</v>
      </c>
      <c r="T809">
        <v>472.45044000000001</v>
      </c>
      <c r="U809">
        <v>8.2030000000000006E-2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324496.28558500001</v>
      </c>
      <c r="AJ809">
        <v>103660925401.263</v>
      </c>
      <c r="AK809" t="s">
        <v>12</v>
      </c>
      <c r="AL809">
        <v>1917918690</v>
      </c>
      <c r="AM809">
        <v>512</v>
      </c>
    </row>
    <row r="810" spans="1:39" x14ac:dyDescent="0.25">
      <c r="A810" t="s">
        <v>166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689.98413800000003</v>
      </c>
      <c r="I810">
        <v>9.8084059999999997</v>
      </c>
      <c r="J810" t="s">
        <v>3</v>
      </c>
      <c r="K810">
        <v>687.98102100000006</v>
      </c>
      <c r="L810">
        <v>8.7054360000000006</v>
      </c>
      <c r="M810" t="s">
        <v>4</v>
      </c>
      <c r="N810">
        <v>118.438312</v>
      </c>
      <c r="O810">
        <v>2.1990470000000002</v>
      </c>
      <c r="P810" t="s">
        <v>5</v>
      </c>
      <c r="Q810">
        <v>2.9578540000000002</v>
      </c>
      <c r="R810">
        <v>5.2479999999999999E-2</v>
      </c>
      <c r="S810" t="s">
        <v>6</v>
      </c>
      <c r="T810">
        <v>531.49892799999998</v>
      </c>
      <c r="U810">
        <v>9.9932000000000007E-2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347928.94988500001</v>
      </c>
      <c r="AJ810">
        <v>101239507087.91299</v>
      </c>
      <c r="AK810" t="s">
        <v>12</v>
      </c>
      <c r="AL810">
        <v>1917918690</v>
      </c>
      <c r="AM810">
        <v>512</v>
      </c>
    </row>
    <row r="811" spans="1:39" x14ac:dyDescent="0.25">
      <c r="A811" t="s">
        <v>166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766.740364</v>
      </c>
      <c r="I811">
        <v>12.739515000000001</v>
      </c>
      <c r="J811" t="s">
        <v>3</v>
      </c>
      <c r="K811">
        <v>764.50941799999998</v>
      </c>
      <c r="L811">
        <v>11.114489000000001</v>
      </c>
      <c r="M811" t="s">
        <v>4</v>
      </c>
      <c r="N811">
        <v>131.675287</v>
      </c>
      <c r="O811">
        <v>2.714601</v>
      </c>
      <c r="P811" t="s">
        <v>5</v>
      </c>
      <c r="Q811">
        <v>3.2902100000000001</v>
      </c>
      <c r="R811">
        <v>7.2691000000000006E-2</v>
      </c>
      <c r="S811" t="s">
        <v>6</v>
      </c>
      <c r="T811">
        <v>590.55260699999997</v>
      </c>
      <c r="U811">
        <v>0.13261800000000001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413185.65362300002</v>
      </c>
      <c r="AJ811">
        <v>248380996265.43799</v>
      </c>
      <c r="AK811" t="s">
        <v>12</v>
      </c>
      <c r="AL811">
        <v>1917918690</v>
      </c>
      <c r="AM811">
        <v>512</v>
      </c>
    </row>
    <row r="812" spans="1:39" x14ac:dyDescent="0.25">
      <c r="A812" t="s">
        <v>166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843.49601399999995</v>
      </c>
      <c r="I812">
        <v>16.269912000000001</v>
      </c>
      <c r="J812" t="s">
        <v>3</v>
      </c>
      <c r="K812">
        <v>841.018148</v>
      </c>
      <c r="L812">
        <v>14.118245</v>
      </c>
      <c r="M812" t="s">
        <v>4</v>
      </c>
      <c r="N812">
        <v>144.88127900000001</v>
      </c>
      <c r="O812">
        <v>3.4943179999999998</v>
      </c>
      <c r="P812" t="s">
        <v>5</v>
      </c>
      <c r="Q812">
        <v>3.6315089999999999</v>
      </c>
      <c r="R812">
        <v>9.6183000000000005E-2</v>
      </c>
      <c r="S812" t="s">
        <v>6</v>
      </c>
      <c r="T812">
        <v>649.61777500000005</v>
      </c>
      <c r="U812">
        <v>0.16874900000000001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417212.97548700002</v>
      </c>
      <c r="AJ812">
        <v>246439643183.43301</v>
      </c>
      <c r="AK812" t="s">
        <v>12</v>
      </c>
      <c r="AL812">
        <v>1917918690</v>
      </c>
      <c r="AM812">
        <v>512</v>
      </c>
    </row>
    <row r="813" spans="1:39" x14ac:dyDescent="0.25">
      <c r="A813" t="s">
        <v>166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920.23226299999999</v>
      </c>
      <c r="I813">
        <v>20.250726</v>
      </c>
      <c r="J813" t="s">
        <v>3</v>
      </c>
      <c r="K813">
        <v>917.53421100000003</v>
      </c>
      <c r="L813">
        <v>17.649080000000001</v>
      </c>
      <c r="M813" t="s">
        <v>4</v>
      </c>
      <c r="N813">
        <v>158.11061699999999</v>
      </c>
      <c r="O813">
        <v>4.2556190000000003</v>
      </c>
      <c r="P813" t="s">
        <v>5</v>
      </c>
      <c r="Q813">
        <v>3.962879</v>
      </c>
      <c r="R813">
        <v>0.120337</v>
      </c>
      <c r="S813" t="s">
        <v>6</v>
      </c>
      <c r="T813">
        <v>708.67275299999994</v>
      </c>
      <c r="U813">
        <v>0.21048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422777.72420699999</v>
      </c>
      <c r="AJ813">
        <v>243738048961.069</v>
      </c>
      <c r="AK813" t="s">
        <v>12</v>
      </c>
      <c r="AL813">
        <v>1917918690</v>
      </c>
      <c r="AM813">
        <v>512</v>
      </c>
    </row>
    <row r="814" spans="1:39" x14ac:dyDescent="0.25">
      <c r="A814" t="s">
        <v>166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997.10199299999999</v>
      </c>
      <c r="I814">
        <v>24.475629000000001</v>
      </c>
      <c r="J814" t="s">
        <v>3</v>
      </c>
      <c r="K814">
        <v>994.15043200000002</v>
      </c>
      <c r="L814">
        <v>21.530874000000001</v>
      </c>
      <c r="M814" t="s">
        <v>4</v>
      </c>
      <c r="N814">
        <v>171.31578999999999</v>
      </c>
      <c r="O814">
        <v>5.0972280000000003</v>
      </c>
      <c r="P814" t="s">
        <v>5</v>
      </c>
      <c r="Q814">
        <v>4.3037000000000001</v>
      </c>
      <c r="R814">
        <v>0.146038</v>
      </c>
      <c r="S814" t="s">
        <v>6</v>
      </c>
      <c r="T814">
        <v>767.73636999999997</v>
      </c>
      <c r="U814">
        <v>0.247972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426438.59765499999</v>
      </c>
      <c r="AJ814">
        <v>242644520056.04001</v>
      </c>
      <c r="AK814" t="s">
        <v>12</v>
      </c>
      <c r="AL814">
        <v>1917918690</v>
      </c>
      <c r="AM814">
        <v>512</v>
      </c>
    </row>
    <row r="815" spans="1:39" x14ac:dyDescent="0.25">
      <c r="A815" t="s">
        <v>166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1073.8563039999999</v>
      </c>
      <c r="I815">
        <v>31.365120999999998</v>
      </c>
      <c r="J815" t="s">
        <v>3</v>
      </c>
      <c r="K815">
        <v>1070.6812789999999</v>
      </c>
      <c r="L815">
        <v>27.561342</v>
      </c>
      <c r="M815" t="s">
        <v>4</v>
      </c>
      <c r="N815">
        <v>184.56685899999999</v>
      </c>
      <c r="O815">
        <v>6.1158029999999997</v>
      </c>
      <c r="P815" t="s">
        <v>5</v>
      </c>
      <c r="Q815">
        <v>4.6321519999999996</v>
      </c>
      <c r="R815">
        <v>0.18160499999999999</v>
      </c>
      <c r="S815" t="s">
        <v>6</v>
      </c>
      <c r="T815">
        <v>826.796246</v>
      </c>
      <c r="U815">
        <v>0.377475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431930.92206000001</v>
      </c>
      <c r="AJ815">
        <v>240260952411.526</v>
      </c>
      <c r="AK815" t="s">
        <v>12</v>
      </c>
      <c r="AL815">
        <v>1917918690</v>
      </c>
      <c r="AM815">
        <v>512</v>
      </c>
    </row>
    <row r="816" spans="1:39" x14ac:dyDescent="0.25">
      <c r="A816" t="s">
        <v>166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1150.6339009999999</v>
      </c>
      <c r="I816">
        <v>33.549107999999997</v>
      </c>
      <c r="J816" t="s">
        <v>3</v>
      </c>
      <c r="K816">
        <v>1147.214941</v>
      </c>
      <c r="L816">
        <v>29.575082999999999</v>
      </c>
      <c r="M816" t="s">
        <v>4</v>
      </c>
      <c r="N816">
        <v>197.804542</v>
      </c>
      <c r="O816">
        <v>6.9392069999999997</v>
      </c>
      <c r="P816" t="s">
        <v>5</v>
      </c>
      <c r="Q816">
        <v>4.9633200000000004</v>
      </c>
      <c r="R816">
        <v>0.189891</v>
      </c>
      <c r="S816" t="s">
        <v>6</v>
      </c>
      <c r="T816">
        <v>885.85389199999997</v>
      </c>
      <c r="U816">
        <v>0.395478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510104.65098999999</v>
      </c>
      <c r="AJ816">
        <v>395187425108.31299</v>
      </c>
      <c r="AK816" t="s">
        <v>12</v>
      </c>
      <c r="AL816">
        <v>1917918690</v>
      </c>
      <c r="AM816">
        <v>512</v>
      </c>
    </row>
    <row r="817" spans="1:39" x14ac:dyDescent="0.25">
      <c r="A817" t="s">
        <v>166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1227.3381449999999</v>
      </c>
      <c r="I817">
        <v>37.305047000000002</v>
      </c>
      <c r="J817" t="s">
        <v>3</v>
      </c>
      <c r="K817">
        <v>1223.697676</v>
      </c>
      <c r="L817">
        <v>33.037379000000001</v>
      </c>
      <c r="M817" t="s">
        <v>4</v>
      </c>
      <c r="N817">
        <v>211.03417300000001</v>
      </c>
      <c r="O817">
        <v>7.9086489999999996</v>
      </c>
      <c r="P817" t="s">
        <v>5</v>
      </c>
      <c r="Q817">
        <v>5.2904390000000001</v>
      </c>
      <c r="R817">
        <v>0.19958600000000001</v>
      </c>
      <c r="S817" t="s">
        <v>6</v>
      </c>
      <c r="T817">
        <v>944.90044699999999</v>
      </c>
      <c r="U817">
        <v>0.43284400000000001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522378.66549799999</v>
      </c>
      <c r="AJ817">
        <v>393401783103.88898</v>
      </c>
      <c r="AK817" t="s">
        <v>12</v>
      </c>
      <c r="AL817">
        <v>1917918690</v>
      </c>
      <c r="AM817">
        <v>512</v>
      </c>
    </row>
    <row r="818" spans="1:39" x14ac:dyDescent="0.25">
      <c r="A818" t="s">
        <v>166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1303.993594</v>
      </c>
      <c r="I818">
        <v>39.896917999999999</v>
      </c>
      <c r="J818" t="s">
        <v>3</v>
      </c>
      <c r="K818">
        <v>1300.126604</v>
      </c>
      <c r="L818">
        <v>35.216591000000001</v>
      </c>
      <c r="M818" t="s">
        <v>4</v>
      </c>
      <c r="N818">
        <v>224.237909</v>
      </c>
      <c r="O818">
        <v>8.7063629999999996</v>
      </c>
      <c r="P818" t="s">
        <v>5</v>
      </c>
      <c r="Q818">
        <v>5.6197249999999999</v>
      </c>
      <c r="R818">
        <v>0.215388</v>
      </c>
      <c r="S818" t="s">
        <v>6</v>
      </c>
      <c r="T818">
        <v>1003.948784</v>
      </c>
      <c r="U818">
        <v>0.464005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539151.03976900002</v>
      </c>
      <c r="AJ818">
        <v>384225565905.13397</v>
      </c>
      <c r="AK818" t="s">
        <v>12</v>
      </c>
      <c r="AL818">
        <v>1917918690</v>
      </c>
      <c r="AM818">
        <v>512</v>
      </c>
    </row>
    <row r="819" spans="1:39" x14ac:dyDescent="0.25">
      <c r="A819" t="s">
        <v>166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1380.718914</v>
      </c>
      <c r="I819">
        <v>44.482737999999998</v>
      </c>
      <c r="J819" t="s">
        <v>3</v>
      </c>
      <c r="K819">
        <v>1376.6216919999999</v>
      </c>
      <c r="L819">
        <v>39.031719000000002</v>
      </c>
      <c r="M819" t="s">
        <v>4</v>
      </c>
      <c r="N819">
        <v>237.46413999999999</v>
      </c>
      <c r="O819">
        <v>9.2136130000000005</v>
      </c>
      <c r="P819" t="s">
        <v>5</v>
      </c>
      <c r="Q819">
        <v>5.9506050000000004</v>
      </c>
      <c r="R819">
        <v>0.26241100000000001</v>
      </c>
      <c r="S819" t="s">
        <v>6</v>
      </c>
      <c r="T819">
        <v>1063.0027339999999</v>
      </c>
      <c r="U819">
        <v>0.56100799999999995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541923.448325</v>
      </c>
      <c r="AJ819">
        <v>383066953366.341</v>
      </c>
      <c r="AK819" t="s">
        <v>12</v>
      </c>
      <c r="AL819">
        <v>1917918690</v>
      </c>
      <c r="AM819">
        <v>512</v>
      </c>
    </row>
    <row r="820" spans="1:39" x14ac:dyDescent="0.25">
      <c r="A820" t="s">
        <v>166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1457.5218729999999</v>
      </c>
      <c r="I820">
        <v>50.392394000000003</v>
      </c>
      <c r="J820" t="s">
        <v>3</v>
      </c>
      <c r="K820">
        <v>1453.195667</v>
      </c>
      <c r="L820">
        <v>44.171489000000001</v>
      </c>
      <c r="M820" t="s">
        <v>4</v>
      </c>
      <c r="N820">
        <v>250.73076900000001</v>
      </c>
      <c r="O820">
        <v>10.145351</v>
      </c>
      <c r="P820" t="s">
        <v>5</v>
      </c>
      <c r="Q820">
        <v>6.2931299999999997</v>
      </c>
      <c r="R820">
        <v>0.29980800000000002</v>
      </c>
      <c r="S820" t="s">
        <v>6</v>
      </c>
      <c r="T820">
        <v>1122.071338</v>
      </c>
      <c r="U820">
        <v>0.66319600000000001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544028.167395</v>
      </c>
      <c r="AJ820">
        <v>381512962189.94702</v>
      </c>
      <c r="AK820" t="s">
        <v>12</v>
      </c>
      <c r="AL820">
        <v>1917918690</v>
      </c>
      <c r="AM820">
        <v>512</v>
      </c>
    </row>
    <row r="821" spans="1:39" x14ac:dyDescent="0.25">
      <c r="A821" t="s">
        <v>166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1534.213391</v>
      </c>
      <c r="I821">
        <v>54.002889000000003</v>
      </c>
      <c r="J821" t="s">
        <v>3</v>
      </c>
      <c r="K821">
        <v>1529.653354</v>
      </c>
      <c r="L821">
        <v>47.497635000000002</v>
      </c>
      <c r="M821" t="s">
        <v>4</v>
      </c>
      <c r="N821">
        <v>263.94421499999999</v>
      </c>
      <c r="O821">
        <v>10.878348000000001</v>
      </c>
      <c r="P821" t="s">
        <v>5</v>
      </c>
      <c r="Q821">
        <v>6.6241479999999999</v>
      </c>
      <c r="R821">
        <v>0.319884</v>
      </c>
      <c r="S821" t="s">
        <v>6</v>
      </c>
      <c r="T821">
        <v>1181.1224239999999</v>
      </c>
      <c r="U821">
        <v>0.71783600000000003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551367.88352899998</v>
      </c>
      <c r="AJ821">
        <v>387211518445.78802</v>
      </c>
      <c r="AK821" t="s">
        <v>12</v>
      </c>
      <c r="AL821">
        <v>1917918690</v>
      </c>
      <c r="AM821">
        <v>512</v>
      </c>
    </row>
    <row r="822" spans="1:39" x14ac:dyDescent="0.25">
      <c r="A822" t="s">
        <v>208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406.939277</v>
      </c>
      <c r="I822">
        <v>2.5094000000000002E-2</v>
      </c>
      <c r="J822" t="s">
        <v>3</v>
      </c>
      <c r="K822">
        <v>405.41628200000002</v>
      </c>
      <c r="L822">
        <v>1.572E-3</v>
      </c>
      <c r="M822" t="s">
        <v>4</v>
      </c>
      <c r="N822">
        <v>17.878622</v>
      </c>
      <c r="O822">
        <v>4.9799999999999996E-4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3.9999999999999998E-6</v>
      </c>
      <c r="AG822">
        <v>0</v>
      </c>
      <c r="AH822" t="s">
        <v>11</v>
      </c>
      <c r="AI822" t="s">
        <v>221</v>
      </c>
      <c r="AJ822" t="s">
        <v>224</v>
      </c>
      <c r="AK822" t="s">
        <v>12</v>
      </c>
      <c r="AL822">
        <v>5708091</v>
      </c>
      <c r="AM822">
        <v>0</v>
      </c>
    </row>
    <row r="823" spans="1:39" x14ac:dyDescent="0.25">
      <c r="A823" t="s">
        <v>208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813.85100799999998</v>
      </c>
      <c r="I823">
        <v>0.103306</v>
      </c>
      <c r="J823" t="s">
        <v>3</v>
      </c>
      <c r="K823">
        <v>810.82898599999999</v>
      </c>
      <c r="L823">
        <v>3.6329999999999999E-3</v>
      </c>
      <c r="M823" t="s">
        <v>4</v>
      </c>
      <c r="N823">
        <v>35.756236999999999</v>
      </c>
      <c r="O823">
        <v>2.2490000000000001E-3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3.9999999999999998E-6</v>
      </c>
      <c r="AG823">
        <v>0</v>
      </c>
      <c r="AH823" t="s">
        <v>11</v>
      </c>
      <c r="AI823" t="s">
        <v>221</v>
      </c>
      <c r="AJ823" t="s">
        <v>224</v>
      </c>
      <c r="AK823" t="s">
        <v>12</v>
      </c>
      <c r="AL823">
        <v>5708091</v>
      </c>
      <c r="AM823">
        <v>0</v>
      </c>
    </row>
    <row r="824" spans="1:39" x14ac:dyDescent="0.25">
      <c r="A824" t="s">
        <v>208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1220.75865</v>
      </c>
      <c r="I824">
        <v>0.23738200000000001</v>
      </c>
      <c r="J824" t="s">
        <v>3</v>
      </c>
      <c r="K824">
        <v>1216.2405470000001</v>
      </c>
      <c r="L824">
        <v>7.2690000000000003E-3</v>
      </c>
      <c r="M824" t="s">
        <v>4</v>
      </c>
      <c r="N824">
        <v>53.632083999999999</v>
      </c>
      <c r="O824">
        <v>5.1489999999999999E-3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3.9999999999999998E-6</v>
      </c>
      <c r="AG824">
        <v>0</v>
      </c>
      <c r="AH824" t="s">
        <v>11</v>
      </c>
      <c r="AI824" t="s">
        <v>221</v>
      </c>
      <c r="AJ824" t="s">
        <v>224</v>
      </c>
      <c r="AK824" t="s">
        <v>12</v>
      </c>
      <c r="AL824">
        <v>5708091</v>
      </c>
      <c r="AM824">
        <v>0</v>
      </c>
    </row>
    <row r="825" spans="1:39" x14ac:dyDescent="0.25">
      <c r="A825" t="s">
        <v>208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1627.6756419999999</v>
      </c>
      <c r="I825">
        <v>0.43612000000000001</v>
      </c>
      <c r="J825" t="s">
        <v>3</v>
      </c>
      <c r="K825">
        <v>1621.6545289999999</v>
      </c>
      <c r="L825">
        <v>1.158E-2</v>
      </c>
      <c r="M825" t="s">
        <v>4</v>
      </c>
      <c r="N825">
        <v>71.508723000000003</v>
      </c>
      <c r="O825">
        <v>9.3220000000000004E-3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3.9999999999999998E-6</v>
      </c>
      <c r="AG825">
        <v>0</v>
      </c>
      <c r="AH825" t="s">
        <v>11</v>
      </c>
      <c r="AI825" t="s">
        <v>221</v>
      </c>
      <c r="AJ825" t="s">
        <v>224</v>
      </c>
      <c r="AK825" t="s">
        <v>12</v>
      </c>
      <c r="AL825">
        <v>5708091</v>
      </c>
      <c r="AM825">
        <v>0</v>
      </c>
    </row>
    <row r="826" spans="1:39" x14ac:dyDescent="0.25">
      <c r="A826" t="s">
        <v>208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2034.5700320000001</v>
      </c>
      <c r="I826">
        <v>0.70074000000000003</v>
      </c>
      <c r="J826" t="s">
        <v>3</v>
      </c>
      <c r="K826">
        <v>2027.067517</v>
      </c>
      <c r="L826">
        <v>1.7425E-2</v>
      </c>
      <c r="M826" t="s">
        <v>4</v>
      </c>
      <c r="N826">
        <v>89.384721999999996</v>
      </c>
      <c r="O826">
        <v>1.4288E-2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3.9999999999999998E-6</v>
      </c>
      <c r="AG826">
        <v>0</v>
      </c>
      <c r="AH826" t="s">
        <v>11</v>
      </c>
      <c r="AI826" t="s">
        <v>221</v>
      </c>
      <c r="AJ826" t="s">
        <v>224</v>
      </c>
      <c r="AK826" t="s">
        <v>12</v>
      </c>
      <c r="AL826">
        <v>5708091</v>
      </c>
      <c r="AM826">
        <v>0</v>
      </c>
    </row>
    <row r="827" spans="1:39" x14ac:dyDescent="0.25">
      <c r="A827" t="s">
        <v>208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2441.4708740000001</v>
      </c>
      <c r="I827">
        <v>0.99573500000000004</v>
      </c>
      <c r="J827" t="s">
        <v>3</v>
      </c>
      <c r="K827">
        <v>2432.4774069999999</v>
      </c>
      <c r="L827">
        <v>2.5668E-2</v>
      </c>
      <c r="M827" t="s">
        <v>4</v>
      </c>
      <c r="N827">
        <v>107.261205</v>
      </c>
      <c r="O827">
        <v>2.0858999999999999E-2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3.9999999999999998E-6</v>
      </c>
      <c r="AG827">
        <v>0</v>
      </c>
      <c r="AH827" t="s">
        <v>11</v>
      </c>
      <c r="AI827" t="s">
        <v>221</v>
      </c>
      <c r="AJ827" t="s">
        <v>224</v>
      </c>
      <c r="AK827" t="s">
        <v>12</v>
      </c>
      <c r="AL827">
        <v>5708091</v>
      </c>
      <c r="AM827">
        <v>0</v>
      </c>
    </row>
    <row r="828" spans="1:39" x14ac:dyDescent="0.25">
      <c r="A828" t="s">
        <v>208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2848.3731590000002</v>
      </c>
      <c r="I828">
        <v>1.3690180000000001</v>
      </c>
      <c r="J828" t="s">
        <v>3</v>
      </c>
      <c r="K828">
        <v>2837.8930220000002</v>
      </c>
      <c r="L828">
        <v>3.492E-2</v>
      </c>
      <c r="M828" t="s">
        <v>4</v>
      </c>
      <c r="N828">
        <v>125.13762199999999</v>
      </c>
      <c r="O828">
        <v>2.8386999999999999E-2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3.9999999999999998E-6</v>
      </c>
      <c r="AG828">
        <v>0</v>
      </c>
      <c r="AH828" t="s">
        <v>11</v>
      </c>
      <c r="AI828" t="s">
        <v>221</v>
      </c>
      <c r="AJ828" t="s">
        <v>224</v>
      </c>
      <c r="AK828" t="s">
        <v>12</v>
      </c>
      <c r="AL828">
        <v>5708091</v>
      </c>
      <c r="AM828">
        <v>0</v>
      </c>
    </row>
    <row r="829" spans="1:39" x14ac:dyDescent="0.25">
      <c r="A829" t="s">
        <v>208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3255.2862650000002</v>
      </c>
      <c r="I829">
        <v>1.778119</v>
      </c>
      <c r="J829" t="s">
        <v>3</v>
      </c>
      <c r="K829">
        <v>3243.3151710000002</v>
      </c>
      <c r="L829">
        <v>4.4981E-2</v>
      </c>
      <c r="M829" t="s">
        <v>4</v>
      </c>
      <c r="N829">
        <v>143.01466400000001</v>
      </c>
      <c r="O829">
        <v>3.7465999999999999E-2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3.9999999999999998E-6</v>
      </c>
      <c r="AG829">
        <v>0</v>
      </c>
      <c r="AH829" t="s">
        <v>11</v>
      </c>
      <c r="AI829" t="s">
        <v>221</v>
      </c>
      <c r="AJ829" t="s">
        <v>224</v>
      </c>
      <c r="AK829" t="s">
        <v>12</v>
      </c>
      <c r="AL829">
        <v>5708091</v>
      </c>
      <c r="AM829">
        <v>0</v>
      </c>
    </row>
    <row r="830" spans="1:39" x14ac:dyDescent="0.25">
      <c r="A830" t="s">
        <v>208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3662.1816159999998</v>
      </c>
      <c r="I830">
        <v>2.2216429999999998</v>
      </c>
      <c r="J830" t="s">
        <v>3</v>
      </c>
      <c r="K830">
        <v>3648.7328809999999</v>
      </c>
      <c r="L830">
        <v>5.3823999999999997E-2</v>
      </c>
      <c r="M830" t="s">
        <v>4</v>
      </c>
      <c r="N830">
        <v>160.89190300000001</v>
      </c>
      <c r="O830">
        <v>4.7411000000000002E-2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3.9999999999999998E-6</v>
      </c>
      <c r="AG830">
        <v>0</v>
      </c>
      <c r="AH830" t="s">
        <v>11</v>
      </c>
      <c r="AI830" t="s">
        <v>221</v>
      </c>
      <c r="AJ830" t="s">
        <v>224</v>
      </c>
      <c r="AK830" t="s">
        <v>12</v>
      </c>
      <c r="AL830">
        <v>5708091</v>
      </c>
      <c r="AM830">
        <v>0</v>
      </c>
    </row>
    <row r="831" spans="1:39" x14ac:dyDescent="0.25">
      <c r="A831" t="s">
        <v>208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4069.0888180000002</v>
      </c>
      <c r="I831">
        <v>2.7016810000000002</v>
      </c>
      <c r="J831" t="s">
        <v>3</v>
      </c>
      <c r="K831">
        <v>4054.1579590000001</v>
      </c>
      <c r="L831">
        <v>6.6180000000000003E-2</v>
      </c>
      <c r="M831" t="s">
        <v>4</v>
      </c>
      <c r="N831">
        <v>178.76809800000001</v>
      </c>
      <c r="O831">
        <v>5.9074000000000002E-2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3.9999999999999998E-6</v>
      </c>
      <c r="AG831">
        <v>0</v>
      </c>
      <c r="AH831" t="s">
        <v>11</v>
      </c>
      <c r="AI831" t="s">
        <v>221</v>
      </c>
      <c r="AJ831" t="s">
        <v>224</v>
      </c>
      <c r="AK831" t="s">
        <v>12</v>
      </c>
      <c r="AL831">
        <v>5708091</v>
      </c>
      <c r="AM831">
        <v>0</v>
      </c>
    </row>
    <row r="832" spans="1:39" x14ac:dyDescent="0.25">
      <c r="A832" t="s">
        <v>208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4475.9834080000001</v>
      </c>
      <c r="I832">
        <v>3.2989139999999999</v>
      </c>
      <c r="J832" t="s">
        <v>3</v>
      </c>
      <c r="K832">
        <v>4459.5824510000002</v>
      </c>
      <c r="L832">
        <v>7.8475000000000003E-2</v>
      </c>
      <c r="M832" t="s">
        <v>4</v>
      </c>
      <c r="N832">
        <v>196.64452499999999</v>
      </c>
      <c r="O832">
        <v>7.0949999999999999E-2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3.9999999999999998E-6</v>
      </c>
      <c r="AG832">
        <v>0</v>
      </c>
      <c r="AH832" t="s">
        <v>11</v>
      </c>
      <c r="AI832" t="s">
        <v>221</v>
      </c>
      <c r="AJ832" t="s">
        <v>224</v>
      </c>
      <c r="AK832" t="s">
        <v>12</v>
      </c>
      <c r="AL832">
        <v>5708091</v>
      </c>
      <c r="AM832">
        <v>0</v>
      </c>
    </row>
    <row r="833" spans="1:39" x14ac:dyDescent="0.25">
      <c r="A833" t="s">
        <v>208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4882.8917680000004</v>
      </c>
      <c r="I833">
        <v>3.8950279999999999</v>
      </c>
      <c r="J833" t="s">
        <v>3</v>
      </c>
      <c r="K833">
        <v>4865.0065139999997</v>
      </c>
      <c r="L833">
        <v>9.6414E-2</v>
      </c>
      <c r="M833" t="s">
        <v>4</v>
      </c>
      <c r="N833">
        <v>214.520702</v>
      </c>
      <c r="O833">
        <v>8.3986000000000005E-2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3.9999999999999998E-6</v>
      </c>
      <c r="AG833">
        <v>0</v>
      </c>
      <c r="AH833" t="s">
        <v>11</v>
      </c>
      <c r="AI833" t="s">
        <v>221</v>
      </c>
      <c r="AJ833" t="s">
        <v>224</v>
      </c>
      <c r="AK833" t="s">
        <v>12</v>
      </c>
      <c r="AL833">
        <v>5708091</v>
      </c>
      <c r="AM833">
        <v>0</v>
      </c>
    </row>
    <row r="834" spans="1:39" x14ac:dyDescent="0.25">
      <c r="A834" t="s">
        <v>208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5289.7906739999999</v>
      </c>
      <c r="I834">
        <v>4.5765750000000001</v>
      </c>
      <c r="J834" t="s">
        <v>3</v>
      </c>
      <c r="K834">
        <v>5270.4358300000004</v>
      </c>
      <c r="L834">
        <v>0.111203</v>
      </c>
      <c r="M834" t="s">
        <v>4</v>
      </c>
      <c r="N834">
        <v>232.39624599999999</v>
      </c>
      <c r="O834">
        <v>9.8178000000000001E-2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3.9999999999999998E-6</v>
      </c>
      <c r="AG834">
        <v>0</v>
      </c>
      <c r="AH834" t="s">
        <v>11</v>
      </c>
      <c r="AI834" t="s">
        <v>221</v>
      </c>
      <c r="AJ834" t="s">
        <v>224</v>
      </c>
      <c r="AK834" t="s">
        <v>12</v>
      </c>
      <c r="AL834">
        <v>5708091</v>
      </c>
      <c r="AM834">
        <v>0</v>
      </c>
    </row>
    <row r="835" spans="1:39" x14ac:dyDescent="0.25">
      <c r="A835" t="s">
        <v>208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5696.7001369999998</v>
      </c>
      <c r="I835">
        <v>5.2523239999999998</v>
      </c>
      <c r="J835" t="s">
        <v>3</v>
      </c>
      <c r="K835">
        <v>5675.8660060000002</v>
      </c>
      <c r="L835">
        <v>0.124363</v>
      </c>
      <c r="M835" t="s">
        <v>4</v>
      </c>
      <c r="N835">
        <v>250.27365399999999</v>
      </c>
      <c r="O835">
        <v>0.11461200000000001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3.9999999999999998E-6</v>
      </c>
      <c r="AG835">
        <v>0</v>
      </c>
      <c r="AH835" t="s">
        <v>11</v>
      </c>
      <c r="AI835" t="s">
        <v>221</v>
      </c>
      <c r="AJ835" t="s">
        <v>224</v>
      </c>
      <c r="AK835" t="s">
        <v>12</v>
      </c>
      <c r="AL835">
        <v>5708091</v>
      </c>
      <c r="AM835">
        <v>0</v>
      </c>
    </row>
    <row r="836" spans="1:39" x14ac:dyDescent="0.25">
      <c r="A836" t="s">
        <v>208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6103.6151460000001</v>
      </c>
      <c r="I836">
        <v>5.9475020000000001</v>
      </c>
      <c r="J836" t="s">
        <v>3</v>
      </c>
      <c r="K836">
        <v>6081.2980859999998</v>
      </c>
      <c r="L836">
        <v>0.145423</v>
      </c>
      <c r="M836" t="s">
        <v>4</v>
      </c>
      <c r="N836">
        <v>268.15036099999998</v>
      </c>
      <c r="O836">
        <v>0.131356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3.9999999999999998E-6</v>
      </c>
      <c r="AG836">
        <v>0</v>
      </c>
      <c r="AH836" t="s">
        <v>11</v>
      </c>
      <c r="AI836" t="s">
        <v>221</v>
      </c>
      <c r="AJ836" t="s">
        <v>224</v>
      </c>
      <c r="AK836" t="s">
        <v>12</v>
      </c>
      <c r="AL836">
        <v>5708091</v>
      </c>
      <c r="AM836">
        <v>0</v>
      </c>
    </row>
    <row r="837" spans="1:39" x14ac:dyDescent="0.25">
      <c r="A837" t="s">
        <v>208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6510.5118750000001</v>
      </c>
      <c r="I837">
        <v>6.7203059999999999</v>
      </c>
      <c r="J837" t="s">
        <v>3</v>
      </c>
      <c r="K837">
        <v>6486.7298929999997</v>
      </c>
      <c r="L837">
        <v>0.16489000000000001</v>
      </c>
      <c r="M837" t="s">
        <v>4</v>
      </c>
      <c r="N837">
        <v>286.026093</v>
      </c>
      <c r="O837">
        <v>0.14971699999999999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3.9999999999999998E-6</v>
      </c>
      <c r="AG837">
        <v>0</v>
      </c>
      <c r="AH837" t="s">
        <v>11</v>
      </c>
      <c r="AI837" t="s">
        <v>221</v>
      </c>
      <c r="AJ837" t="s">
        <v>224</v>
      </c>
      <c r="AK837" t="s">
        <v>12</v>
      </c>
      <c r="AL837">
        <v>5708091</v>
      </c>
      <c r="AM837">
        <v>0</v>
      </c>
    </row>
    <row r="838" spans="1:39" x14ac:dyDescent="0.25">
      <c r="A838" t="s">
        <v>208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6917.4089649999996</v>
      </c>
      <c r="I838">
        <v>7.5233629999999998</v>
      </c>
      <c r="J838" t="s">
        <v>3</v>
      </c>
      <c r="K838">
        <v>6892.1660250000004</v>
      </c>
      <c r="L838">
        <v>0.18557199999999999</v>
      </c>
      <c r="M838" t="s">
        <v>4</v>
      </c>
      <c r="N838">
        <v>303.90184099999999</v>
      </c>
      <c r="O838">
        <v>0.16977200000000001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3.9999999999999998E-6</v>
      </c>
      <c r="AG838">
        <v>0</v>
      </c>
      <c r="AH838" t="s">
        <v>11</v>
      </c>
      <c r="AI838" t="s">
        <v>221</v>
      </c>
      <c r="AJ838" t="s">
        <v>224</v>
      </c>
      <c r="AK838" t="s">
        <v>12</v>
      </c>
      <c r="AL838">
        <v>5708091</v>
      </c>
      <c r="AM838">
        <v>0</v>
      </c>
    </row>
    <row r="839" spans="1:39" x14ac:dyDescent="0.25">
      <c r="A839" t="s">
        <v>208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7324.3100590000004</v>
      </c>
      <c r="I839">
        <v>8.3264960000000006</v>
      </c>
      <c r="J839" t="s">
        <v>3</v>
      </c>
      <c r="K839">
        <v>7297.5988960000004</v>
      </c>
      <c r="L839">
        <v>0.212287</v>
      </c>
      <c r="M839" t="s">
        <v>4</v>
      </c>
      <c r="N839">
        <v>321.77878700000002</v>
      </c>
      <c r="O839">
        <v>0.191467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3.9999999999999998E-6</v>
      </c>
      <c r="AG839">
        <v>0</v>
      </c>
      <c r="AH839" t="s">
        <v>11</v>
      </c>
      <c r="AI839" t="s">
        <v>221</v>
      </c>
      <c r="AJ839" t="s">
        <v>224</v>
      </c>
      <c r="AK839" t="s">
        <v>12</v>
      </c>
      <c r="AL839">
        <v>5708091</v>
      </c>
      <c r="AM839">
        <v>0</v>
      </c>
    </row>
    <row r="840" spans="1:39" x14ac:dyDescent="0.25">
      <c r="A840" t="s">
        <v>208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7731.2102729999997</v>
      </c>
      <c r="I840">
        <v>9.2052399999999999</v>
      </c>
      <c r="J840" t="s">
        <v>3</v>
      </c>
      <c r="K840">
        <v>7703.0391989999998</v>
      </c>
      <c r="L840">
        <v>0.23444000000000001</v>
      </c>
      <c r="M840" t="s">
        <v>4</v>
      </c>
      <c r="N840">
        <v>339.655326</v>
      </c>
      <c r="O840">
        <v>0.21209500000000001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3.9999999999999998E-6</v>
      </c>
      <c r="AG840">
        <v>0</v>
      </c>
      <c r="AH840" t="s">
        <v>11</v>
      </c>
      <c r="AI840" t="s">
        <v>221</v>
      </c>
      <c r="AJ840" t="s">
        <v>224</v>
      </c>
      <c r="AK840" t="s">
        <v>12</v>
      </c>
      <c r="AL840">
        <v>5708091</v>
      </c>
      <c r="AM840">
        <v>0</v>
      </c>
    </row>
    <row r="841" spans="1:39" x14ac:dyDescent="0.25">
      <c r="A841" t="s">
        <v>208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8138.1020699999999</v>
      </c>
      <c r="I841">
        <v>10.041646999999999</v>
      </c>
      <c r="J841" t="s">
        <v>3</v>
      </c>
      <c r="K841">
        <v>8108.4738669999997</v>
      </c>
      <c r="L841">
        <v>0.25615399999999999</v>
      </c>
      <c r="M841" t="s">
        <v>4</v>
      </c>
      <c r="N841">
        <v>357.53223600000001</v>
      </c>
      <c r="O841">
        <v>0.23494999999999999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3.9999999999999998E-6</v>
      </c>
      <c r="AG841">
        <v>0</v>
      </c>
      <c r="AH841" t="s">
        <v>11</v>
      </c>
      <c r="AI841" t="s">
        <v>221</v>
      </c>
      <c r="AJ841" t="s">
        <v>224</v>
      </c>
      <c r="AK841" t="s">
        <v>12</v>
      </c>
      <c r="AL841">
        <v>5708091</v>
      </c>
      <c r="AM841">
        <v>0</v>
      </c>
    </row>
    <row r="842" spans="1:39" x14ac:dyDescent="0.25">
      <c r="A842" t="s">
        <v>209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100.686346</v>
      </c>
      <c r="I842">
        <v>2.1484E-2</v>
      </c>
      <c r="J842" t="s">
        <v>3</v>
      </c>
      <c r="K842">
        <v>99.200354000000004</v>
      </c>
      <c r="L842">
        <v>1.214E-3</v>
      </c>
      <c r="M842" t="s">
        <v>4</v>
      </c>
      <c r="N842">
        <v>21.614408000000001</v>
      </c>
      <c r="O842">
        <v>8.5300000000000003E-4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1917918690</v>
      </c>
      <c r="AM842">
        <v>512</v>
      </c>
    </row>
    <row r="843" spans="1:39" x14ac:dyDescent="0.25">
      <c r="A843" t="s">
        <v>209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201.43755100000001</v>
      </c>
      <c r="I843">
        <v>7.7067999999999998E-2</v>
      </c>
      <c r="J843" t="s">
        <v>3</v>
      </c>
      <c r="K843">
        <v>198.48217700000001</v>
      </c>
      <c r="L843">
        <v>3.258E-3</v>
      </c>
      <c r="M843" t="s">
        <v>4</v>
      </c>
      <c r="N843">
        <v>43.311900000000001</v>
      </c>
      <c r="O843">
        <v>2.8340000000000001E-3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1917918690</v>
      </c>
      <c r="AM843">
        <v>512</v>
      </c>
    </row>
    <row r="844" spans="1:39" x14ac:dyDescent="0.25">
      <c r="A844" t="s">
        <v>209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302.22187600000001</v>
      </c>
      <c r="I844">
        <v>0.16924400000000001</v>
      </c>
      <c r="J844" t="s">
        <v>3</v>
      </c>
      <c r="K844">
        <v>297.79154699999998</v>
      </c>
      <c r="L844">
        <v>6.4790000000000004E-3</v>
      </c>
      <c r="M844" t="s">
        <v>4</v>
      </c>
      <c r="N844">
        <v>65.036050000000003</v>
      </c>
      <c r="O844">
        <v>5.6010000000000001E-3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1917918690</v>
      </c>
      <c r="AM844">
        <v>512</v>
      </c>
    </row>
    <row r="845" spans="1:39" x14ac:dyDescent="0.25">
      <c r="A845" t="s">
        <v>209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403.03593899999998</v>
      </c>
      <c r="I845">
        <v>0.30207400000000001</v>
      </c>
      <c r="J845" t="s">
        <v>3</v>
      </c>
      <c r="K845">
        <v>397.11966200000001</v>
      </c>
      <c r="L845">
        <v>9.3200000000000002E-3</v>
      </c>
      <c r="M845" t="s">
        <v>4</v>
      </c>
      <c r="N845">
        <v>86.778267999999997</v>
      </c>
      <c r="O845">
        <v>8.2920000000000008E-3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1917918690</v>
      </c>
      <c r="AM845">
        <v>512</v>
      </c>
    </row>
    <row r="846" spans="1:39" x14ac:dyDescent="0.25">
      <c r="A846" t="s">
        <v>209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503.82319999999999</v>
      </c>
      <c r="I846">
        <v>0.44355499999999998</v>
      </c>
      <c r="J846" t="s">
        <v>3</v>
      </c>
      <c r="K846">
        <v>496.45912700000002</v>
      </c>
      <c r="L846">
        <v>1.3782000000000001E-2</v>
      </c>
      <c r="M846" t="s">
        <v>4</v>
      </c>
      <c r="N846">
        <v>108.530244</v>
      </c>
      <c r="O846">
        <v>1.1923E-2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1917918690</v>
      </c>
      <c r="AM846">
        <v>512</v>
      </c>
    </row>
    <row r="847" spans="1:39" x14ac:dyDescent="0.25">
      <c r="A847" t="s">
        <v>209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604.64354100000003</v>
      </c>
      <c r="I847">
        <v>0.60987100000000005</v>
      </c>
      <c r="J847" t="s">
        <v>3</v>
      </c>
      <c r="K847">
        <v>595.80786999999998</v>
      </c>
      <c r="L847">
        <v>1.8336999999999999E-2</v>
      </c>
      <c r="M847" t="s">
        <v>4</v>
      </c>
      <c r="N847">
        <v>130.28589500000001</v>
      </c>
      <c r="O847">
        <v>1.5990999999999998E-2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1917918690</v>
      </c>
      <c r="AM847">
        <v>512</v>
      </c>
    </row>
    <row r="848" spans="1:39" x14ac:dyDescent="0.25">
      <c r="A848" t="s">
        <v>209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705.49926400000004</v>
      </c>
      <c r="I848">
        <v>0.769293</v>
      </c>
      <c r="J848" t="s">
        <v>3</v>
      </c>
      <c r="K848">
        <v>695.16772600000002</v>
      </c>
      <c r="L848">
        <v>2.3642E-2</v>
      </c>
      <c r="M848" t="s">
        <v>4</v>
      </c>
      <c r="N848">
        <v>152.05507600000001</v>
      </c>
      <c r="O848">
        <v>2.0761000000000002E-2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1917918690</v>
      </c>
      <c r="AM848">
        <v>512</v>
      </c>
    </row>
    <row r="849" spans="1:39" x14ac:dyDescent="0.25">
      <c r="A849" t="s">
        <v>209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806.35333400000002</v>
      </c>
      <c r="I849">
        <v>0.92028200000000004</v>
      </c>
      <c r="J849" t="s">
        <v>3</v>
      </c>
      <c r="K849">
        <v>794.53263200000004</v>
      </c>
      <c r="L849">
        <v>2.9624999999999999E-2</v>
      </c>
      <c r="M849" t="s">
        <v>4</v>
      </c>
      <c r="N849">
        <v>173.82717299999999</v>
      </c>
      <c r="O849">
        <v>2.5881000000000001E-2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1917918690</v>
      </c>
      <c r="AM849">
        <v>512</v>
      </c>
    </row>
    <row r="850" spans="1:39" x14ac:dyDescent="0.25">
      <c r="A850" t="s">
        <v>209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907.20980199999997</v>
      </c>
      <c r="I850">
        <v>1.1923710000000001</v>
      </c>
      <c r="J850" t="s">
        <v>3</v>
      </c>
      <c r="K850">
        <v>893.90972299999999</v>
      </c>
      <c r="L850">
        <v>3.6298999999999998E-2</v>
      </c>
      <c r="M850" t="s">
        <v>4</v>
      </c>
      <c r="N850">
        <v>195.611244</v>
      </c>
      <c r="O850">
        <v>3.0963000000000001E-2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1917918690</v>
      </c>
      <c r="AM850">
        <v>512</v>
      </c>
    </row>
    <row r="851" spans="1:39" x14ac:dyDescent="0.25">
      <c r="A851" t="s">
        <v>209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1008.035436</v>
      </c>
      <c r="I851">
        <v>1.399254</v>
      </c>
      <c r="J851" t="s">
        <v>3</v>
      </c>
      <c r="K851">
        <v>993.28927599999997</v>
      </c>
      <c r="L851">
        <v>4.2459999999999998E-2</v>
      </c>
      <c r="M851" t="s">
        <v>4</v>
      </c>
      <c r="N851">
        <v>217.39825200000001</v>
      </c>
      <c r="O851">
        <v>3.6852999999999997E-2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1917918690</v>
      </c>
      <c r="AM851">
        <v>512</v>
      </c>
    </row>
    <row r="852" spans="1:39" x14ac:dyDescent="0.25">
      <c r="A852" t="s">
        <v>209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1108.8831319999999</v>
      </c>
      <c r="I852">
        <v>1.6553739999999999</v>
      </c>
      <c r="J852" t="s">
        <v>3</v>
      </c>
      <c r="K852">
        <v>1092.6692499999999</v>
      </c>
      <c r="L852">
        <v>4.8708000000000001E-2</v>
      </c>
      <c r="M852" t="s">
        <v>4</v>
      </c>
      <c r="N852">
        <v>239.187926</v>
      </c>
      <c r="O852">
        <v>4.4450999999999997E-2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1917918690</v>
      </c>
      <c r="AM852">
        <v>512</v>
      </c>
    </row>
    <row r="853" spans="1:39" x14ac:dyDescent="0.25">
      <c r="A853" t="s">
        <v>209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1209.7531349999999</v>
      </c>
      <c r="I853">
        <v>1.9523250000000001</v>
      </c>
      <c r="J853" t="s">
        <v>3</v>
      </c>
      <c r="K853">
        <v>1192.0643990000001</v>
      </c>
      <c r="L853">
        <v>5.7838000000000001E-2</v>
      </c>
      <c r="M853" t="s">
        <v>4</v>
      </c>
      <c r="N853">
        <v>260.98173600000001</v>
      </c>
      <c r="O853">
        <v>5.2333999999999999E-2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1917918690</v>
      </c>
      <c r="AM853">
        <v>512</v>
      </c>
    </row>
    <row r="854" spans="1:39" x14ac:dyDescent="0.25">
      <c r="A854" t="s">
        <v>209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1310.605808</v>
      </c>
      <c r="I854">
        <v>2.2772019999999999</v>
      </c>
      <c r="J854" t="s">
        <v>3</v>
      </c>
      <c r="K854">
        <v>1291.4608909999999</v>
      </c>
      <c r="L854">
        <v>6.5255999999999995E-2</v>
      </c>
      <c r="M854" t="s">
        <v>4</v>
      </c>
      <c r="N854">
        <v>282.78018600000001</v>
      </c>
      <c r="O854">
        <v>5.9144000000000002E-2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1917918690</v>
      </c>
      <c r="AM854">
        <v>512</v>
      </c>
    </row>
    <row r="855" spans="1:39" x14ac:dyDescent="0.25">
      <c r="A855" t="s">
        <v>209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1411.468672</v>
      </c>
      <c r="I855">
        <v>2.6403560000000001</v>
      </c>
      <c r="J855" t="s">
        <v>3</v>
      </c>
      <c r="K855">
        <v>1390.8598440000001</v>
      </c>
      <c r="L855">
        <v>7.7026999999999998E-2</v>
      </c>
      <c r="M855" t="s">
        <v>4</v>
      </c>
      <c r="N855">
        <v>304.579274</v>
      </c>
      <c r="O855">
        <v>6.9414000000000003E-2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1917918690</v>
      </c>
      <c r="AM855">
        <v>512</v>
      </c>
    </row>
    <row r="856" spans="1:39" x14ac:dyDescent="0.25">
      <c r="A856" t="s">
        <v>209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1512.3469190000001</v>
      </c>
      <c r="I856">
        <v>2.9325269999999999</v>
      </c>
      <c r="J856" t="s">
        <v>3</v>
      </c>
      <c r="K856">
        <v>1490.264146</v>
      </c>
      <c r="L856">
        <v>8.5893999999999998E-2</v>
      </c>
      <c r="M856" t="s">
        <v>4</v>
      </c>
      <c r="N856">
        <v>326.38490899999999</v>
      </c>
      <c r="O856">
        <v>8.0393000000000006E-2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1917918690</v>
      </c>
      <c r="AM856">
        <v>512</v>
      </c>
    </row>
    <row r="857" spans="1:39" x14ac:dyDescent="0.25">
      <c r="A857" t="s">
        <v>209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1613.239202</v>
      </c>
      <c r="I857">
        <v>3.2049669999999999</v>
      </c>
      <c r="J857" t="s">
        <v>3</v>
      </c>
      <c r="K857">
        <v>1589.67491</v>
      </c>
      <c r="L857">
        <v>9.6785999999999997E-2</v>
      </c>
      <c r="M857" t="s">
        <v>4</v>
      </c>
      <c r="N857">
        <v>348.18953699999997</v>
      </c>
      <c r="O857">
        <v>9.0645000000000003E-2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1917918690</v>
      </c>
      <c r="AM857">
        <v>512</v>
      </c>
    </row>
    <row r="858" spans="1:39" x14ac:dyDescent="0.25">
      <c r="A858" t="s">
        <v>209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1714.1289280000001</v>
      </c>
      <c r="I858">
        <v>3.4567649999999999</v>
      </c>
      <c r="J858" t="s">
        <v>3</v>
      </c>
      <c r="K858">
        <v>1689.0918650000001</v>
      </c>
      <c r="L858">
        <v>0.10988100000000001</v>
      </c>
      <c r="M858" t="s">
        <v>4</v>
      </c>
      <c r="N858">
        <v>370.00273299999998</v>
      </c>
      <c r="O858">
        <v>9.9241999999999997E-2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1917918690</v>
      </c>
      <c r="AM858">
        <v>512</v>
      </c>
    </row>
    <row r="859" spans="1:39" x14ac:dyDescent="0.25">
      <c r="A859" t="s">
        <v>209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1815.0233639999999</v>
      </c>
      <c r="I859">
        <v>3.8479009999999998</v>
      </c>
      <c r="J859" t="s">
        <v>3</v>
      </c>
      <c r="K859">
        <v>1788.506875</v>
      </c>
      <c r="L859">
        <v>0.121406</v>
      </c>
      <c r="M859" t="s">
        <v>4</v>
      </c>
      <c r="N859">
        <v>391.81398200000001</v>
      </c>
      <c r="O859">
        <v>0.10945199999999999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1917918690</v>
      </c>
      <c r="AM859">
        <v>512</v>
      </c>
    </row>
    <row r="860" spans="1:39" x14ac:dyDescent="0.25">
      <c r="A860" t="s">
        <v>209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1915.9163160000001</v>
      </c>
      <c r="I860">
        <v>4.3791549999999999</v>
      </c>
      <c r="J860" t="s">
        <v>3</v>
      </c>
      <c r="K860">
        <v>1887.923018</v>
      </c>
      <c r="L860">
        <v>0.13211000000000001</v>
      </c>
      <c r="M860" t="s">
        <v>4</v>
      </c>
      <c r="N860">
        <v>413.62730099999999</v>
      </c>
      <c r="O860">
        <v>0.118662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1917918690</v>
      </c>
      <c r="AM860">
        <v>512</v>
      </c>
    </row>
    <row r="861" spans="1:39" x14ac:dyDescent="0.25">
      <c r="A861" t="s">
        <v>209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2016.8245240000001</v>
      </c>
      <c r="I861">
        <v>4.7712459999999997</v>
      </c>
      <c r="J861" t="s">
        <v>3</v>
      </c>
      <c r="K861">
        <v>1987.351748</v>
      </c>
      <c r="L861">
        <v>0.14529700000000001</v>
      </c>
      <c r="M861" t="s">
        <v>4</v>
      </c>
      <c r="N861">
        <v>435.44316800000001</v>
      </c>
      <c r="O861">
        <v>0.13050300000000001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1917918690</v>
      </c>
      <c r="AM861">
        <v>512</v>
      </c>
    </row>
    <row r="862" spans="1:39" x14ac:dyDescent="0.25">
      <c r="A862" t="s">
        <v>210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98.937946999999994</v>
      </c>
      <c r="I862">
        <v>2.4556999999999999E-2</v>
      </c>
      <c r="J862" t="s">
        <v>3</v>
      </c>
      <c r="K862">
        <v>97.544966000000002</v>
      </c>
      <c r="L862">
        <v>7.1199999999999996E-4</v>
      </c>
      <c r="M862" t="s">
        <v>4</v>
      </c>
      <c r="N862">
        <v>21.486961000000001</v>
      </c>
      <c r="O862">
        <v>5.3499999999999999E-4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1917918690</v>
      </c>
      <c r="AM862">
        <v>512</v>
      </c>
    </row>
    <row r="863" spans="1:39" x14ac:dyDescent="0.25">
      <c r="A863" t="s">
        <v>210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197.83943600000001</v>
      </c>
      <c r="I863">
        <v>8.4153000000000006E-2</v>
      </c>
      <c r="J863" t="s">
        <v>3</v>
      </c>
      <c r="K863">
        <v>195.109467</v>
      </c>
      <c r="L863">
        <v>1.57E-3</v>
      </c>
      <c r="M863" t="s">
        <v>4</v>
      </c>
      <c r="N863">
        <v>43.060473000000002</v>
      </c>
      <c r="O863">
        <v>1.6440000000000001E-3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1917918690</v>
      </c>
      <c r="AM863">
        <v>512</v>
      </c>
    </row>
    <row r="864" spans="1:39" x14ac:dyDescent="0.25">
      <c r="A864" t="s">
        <v>210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296.78340900000001</v>
      </c>
      <c r="I864">
        <v>0.20835899999999999</v>
      </c>
      <c r="J864" t="s">
        <v>3</v>
      </c>
      <c r="K864">
        <v>292.70219400000002</v>
      </c>
      <c r="L864">
        <v>2.8800000000000002E-3</v>
      </c>
      <c r="M864" t="s">
        <v>4</v>
      </c>
      <c r="N864">
        <v>64.658496999999997</v>
      </c>
      <c r="O864">
        <v>2.9710000000000001E-3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1917918690</v>
      </c>
      <c r="AM864">
        <v>512</v>
      </c>
    </row>
    <row r="865" spans="1:39" x14ac:dyDescent="0.25">
      <c r="A865" t="s">
        <v>210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395.73794099999998</v>
      </c>
      <c r="I865">
        <v>0.38636399999999999</v>
      </c>
      <c r="J865" t="s">
        <v>3</v>
      </c>
      <c r="K865">
        <v>390.316464</v>
      </c>
      <c r="L865">
        <v>4.4949999999999999E-3</v>
      </c>
      <c r="M865" t="s">
        <v>4</v>
      </c>
      <c r="N865">
        <v>86.271460000000005</v>
      </c>
      <c r="O865">
        <v>4.5739999999999999E-3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1917918690</v>
      </c>
      <c r="AM865">
        <v>512</v>
      </c>
    </row>
    <row r="866" spans="1:39" x14ac:dyDescent="0.25">
      <c r="A866" t="s">
        <v>210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494.69151599999998</v>
      </c>
      <c r="I866">
        <v>0.53955299999999995</v>
      </c>
      <c r="J866" t="s">
        <v>3</v>
      </c>
      <c r="K866">
        <v>487.942949</v>
      </c>
      <c r="L866">
        <v>7.6270000000000001E-3</v>
      </c>
      <c r="M866" t="s">
        <v>4</v>
      </c>
      <c r="N866">
        <v>107.896074</v>
      </c>
      <c r="O866">
        <v>7.3569999999999998E-3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1917918690</v>
      </c>
      <c r="AM866">
        <v>512</v>
      </c>
    </row>
    <row r="867" spans="1:39" x14ac:dyDescent="0.25">
      <c r="A867" t="s">
        <v>210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593.67369900000006</v>
      </c>
      <c r="I867">
        <v>0.70923099999999994</v>
      </c>
      <c r="J867" t="s">
        <v>3</v>
      </c>
      <c r="K867">
        <v>585.58264499999996</v>
      </c>
      <c r="L867">
        <v>1.0782999999999999E-2</v>
      </c>
      <c r="M867" t="s">
        <v>4</v>
      </c>
      <c r="N867">
        <v>129.53127000000001</v>
      </c>
      <c r="O867">
        <v>1.0145E-2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1917918690</v>
      </c>
      <c r="AM867">
        <v>512</v>
      </c>
    </row>
    <row r="868" spans="1:39" x14ac:dyDescent="0.25">
      <c r="A868" t="s">
        <v>210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692.66210899999999</v>
      </c>
      <c r="I868">
        <v>0.92077399999999998</v>
      </c>
      <c r="J868" t="s">
        <v>3</v>
      </c>
      <c r="K868">
        <v>683.23179400000004</v>
      </c>
      <c r="L868">
        <v>1.3383000000000001E-2</v>
      </c>
      <c r="M868" t="s">
        <v>4</v>
      </c>
      <c r="N868">
        <v>151.17477199999999</v>
      </c>
      <c r="O868">
        <v>1.2563E-2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1917918690</v>
      </c>
      <c r="AM868">
        <v>512</v>
      </c>
    </row>
    <row r="869" spans="1:39" x14ac:dyDescent="0.25">
      <c r="A869" t="s">
        <v>210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791.65959799999996</v>
      </c>
      <c r="I869">
        <v>1.220259</v>
      </c>
      <c r="J869" t="s">
        <v>3</v>
      </c>
      <c r="K869">
        <v>780.89070600000002</v>
      </c>
      <c r="L869">
        <v>1.6938999999999999E-2</v>
      </c>
      <c r="M869" t="s">
        <v>4</v>
      </c>
      <c r="N869">
        <v>172.824893</v>
      </c>
      <c r="O869">
        <v>1.6507000000000001E-2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1917918690</v>
      </c>
      <c r="AM869">
        <v>512</v>
      </c>
    </row>
    <row r="870" spans="1:39" x14ac:dyDescent="0.25">
      <c r="A870" t="s">
        <v>210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890.67290200000002</v>
      </c>
      <c r="I870">
        <v>1.5867020000000001</v>
      </c>
      <c r="J870" t="s">
        <v>3</v>
      </c>
      <c r="K870">
        <v>878.55854399999998</v>
      </c>
      <c r="L870">
        <v>2.0320999999999999E-2</v>
      </c>
      <c r="M870" t="s">
        <v>4</v>
      </c>
      <c r="N870">
        <v>194.47844000000001</v>
      </c>
      <c r="O870">
        <v>1.916E-2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1917918690</v>
      </c>
      <c r="AM870">
        <v>512</v>
      </c>
    </row>
    <row r="871" spans="1:39" x14ac:dyDescent="0.25">
      <c r="A871" t="s">
        <v>210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989.69152699999995</v>
      </c>
      <c r="I871">
        <v>2.008832</v>
      </c>
      <c r="J871" t="s">
        <v>3</v>
      </c>
      <c r="K871">
        <v>976.23114499999997</v>
      </c>
      <c r="L871">
        <v>2.4264000000000001E-2</v>
      </c>
      <c r="M871" t="s">
        <v>4</v>
      </c>
      <c r="N871">
        <v>216.135929</v>
      </c>
      <c r="O871">
        <v>2.2343999999999999E-2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1917918690</v>
      </c>
      <c r="AM871">
        <v>512</v>
      </c>
    </row>
    <row r="872" spans="1:39" x14ac:dyDescent="0.25">
      <c r="A872" t="s">
        <v>210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1088.6882009999999</v>
      </c>
      <c r="I872">
        <v>2.2917000000000001</v>
      </c>
      <c r="J872" t="s">
        <v>3</v>
      </c>
      <c r="K872">
        <v>1073.91533</v>
      </c>
      <c r="L872">
        <v>2.8849E-2</v>
      </c>
      <c r="M872" t="s">
        <v>4</v>
      </c>
      <c r="N872">
        <v>237.80182099999999</v>
      </c>
      <c r="O872">
        <v>2.6518E-2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1917918690</v>
      </c>
      <c r="AM872">
        <v>512</v>
      </c>
    </row>
    <row r="873" spans="1:39" x14ac:dyDescent="0.25">
      <c r="A873" t="s">
        <v>210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1187.7135499999999</v>
      </c>
      <c r="I873">
        <v>2.7586390000000001</v>
      </c>
      <c r="J873" t="s">
        <v>3</v>
      </c>
      <c r="K873">
        <v>1171.603625</v>
      </c>
      <c r="L873">
        <v>3.3538999999999999E-2</v>
      </c>
      <c r="M873" t="s">
        <v>4</v>
      </c>
      <c r="N873">
        <v>259.46939800000001</v>
      </c>
      <c r="O873">
        <v>3.1356000000000002E-2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1917918690</v>
      </c>
      <c r="AM873">
        <v>512</v>
      </c>
    </row>
    <row r="874" spans="1:39" x14ac:dyDescent="0.25">
      <c r="A874" t="s">
        <v>210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1286.7518190000001</v>
      </c>
      <c r="I874">
        <v>3.246775</v>
      </c>
      <c r="J874" t="s">
        <v>3</v>
      </c>
      <c r="K874">
        <v>1269.291536</v>
      </c>
      <c r="L874">
        <v>3.9080999999999998E-2</v>
      </c>
      <c r="M874" t="s">
        <v>4</v>
      </c>
      <c r="N874">
        <v>281.13556899999998</v>
      </c>
      <c r="O874">
        <v>3.6859000000000003E-2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1917918690</v>
      </c>
      <c r="AM874">
        <v>512</v>
      </c>
    </row>
    <row r="875" spans="1:39" x14ac:dyDescent="0.25">
      <c r="A875" t="s">
        <v>210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1385.7846629999999</v>
      </c>
      <c r="I875">
        <v>3.747646</v>
      </c>
      <c r="J875" t="s">
        <v>3</v>
      </c>
      <c r="K875">
        <v>1366.9913839999999</v>
      </c>
      <c r="L875">
        <v>4.4047999999999997E-2</v>
      </c>
      <c r="M875" t="s">
        <v>4</v>
      </c>
      <c r="N875">
        <v>302.81087400000001</v>
      </c>
      <c r="O875">
        <v>4.1772999999999998E-2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1917918690</v>
      </c>
      <c r="AM875">
        <v>512</v>
      </c>
    </row>
    <row r="876" spans="1:39" x14ac:dyDescent="0.25">
      <c r="A876" t="s">
        <v>210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1484.802205</v>
      </c>
      <c r="I876">
        <v>4.1020849999999998</v>
      </c>
      <c r="J876" t="s">
        <v>3</v>
      </c>
      <c r="K876">
        <v>1464.692129</v>
      </c>
      <c r="L876">
        <v>4.9488999999999998E-2</v>
      </c>
      <c r="M876" t="s">
        <v>4</v>
      </c>
      <c r="N876">
        <v>324.48662200000001</v>
      </c>
      <c r="O876">
        <v>4.7418000000000002E-2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1917918690</v>
      </c>
      <c r="AM876">
        <v>512</v>
      </c>
    </row>
    <row r="877" spans="1:39" x14ac:dyDescent="0.25">
      <c r="A877" t="s">
        <v>210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1583.835454</v>
      </c>
      <c r="I877">
        <v>4.6439349999999999</v>
      </c>
      <c r="J877" t="s">
        <v>3</v>
      </c>
      <c r="K877">
        <v>1562.4004930000001</v>
      </c>
      <c r="L877">
        <v>5.4841000000000001E-2</v>
      </c>
      <c r="M877" t="s">
        <v>4</v>
      </c>
      <c r="N877">
        <v>346.169059</v>
      </c>
      <c r="O877">
        <v>5.2538000000000001E-2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1917918690</v>
      </c>
      <c r="AM877">
        <v>512</v>
      </c>
    </row>
    <row r="878" spans="1:39" x14ac:dyDescent="0.25">
      <c r="A878" t="s">
        <v>210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1682.8870019999999</v>
      </c>
      <c r="I878">
        <v>5.2917990000000001</v>
      </c>
      <c r="J878" t="s">
        <v>3</v>
      </c>
      <c r="K878">
        <v>1660.1077419999999</v>
      </c>
      <c r="L878">
        <v>6.0496000000000001E-2</v>
      </c>
      <c r="M878" t="s">
        <v>4</v>
      </c>
      <c r="N878">
        <v>367.84757200000001</v>
      </c>
      <c r="O878">
        <v>5.8943000000000002E-2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1917918690</v>
      </c>
      <c r="AM878">
        <v>512</v>
      </c>
    </row>
    <row r="879" spans="1:39" x14ac:dyDescent="0.25">
      <c r="A879" t="s">
        <v>210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1781.936326</v>
      </c>
      <c r="I879">
        <v>5.9519320000000002</v>
      </c>
      <c r="J879" t="s">
        <v>3</v>
      </c>
      <c r="K879">
        <v>1757.8216210000001</v>
      </c>
      <c r="L879">
        <v>6.6370999999999999E-2</v>
      </c>
      <c r="M879" t="s">
        <v>4</v>
      </c>
      <c r="N879">
        <v>389.53075999999999</v>
      </c>
      <c r="O879">
        <v>6.4111000000000001E-2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1917918690</v>
      </c>
      <c r="AM879">
        <v>512</v>
      </c>
    </row>
    <row r="880" spans="1:39" x14ac:dyDescent="0.25">
      <c r="A880" t="s">
        <v>210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1881.0112429999999</v>
      </c>
      <c r="I880">
        <v>6.701632</v>
      </c>
      <c r="J880" t="s">
        <v>3</v>
      </c>
      <c r="K880">
        <v>1855.5406419999999</v>
      </c>
      <c r="L880">
        <v>7.2602E-2</v>
      </c>
      <c r="M880" t="s">
        <v>4</v>
      </c>
      <c r="N880">
        <v>411.21716900000001</v>
      </c>
      <c r="O880">
        <v>7.0846999999999993E-2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1917918690</v>
      </c>
      <c r="AM880">
        <v>512</v>
      </c>
    </row>
    <row r="881" spans="1:39" x14ac:dyDescent="0.25">
      <c r="A881" t="s">
        <v>210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1980.081277</v>
      </c>
      <c r="I881">
        <v>7.4505790000000003</v>
      </c>
      <c r="J881" t="s">
        <v>3</v>
      </c>
      <c r="K881">
        <v>1953.2663869999999</v>
      </c>
      <c r="L881">
        <v>8.0148999999999998E-2</v>
      </c>
      <c r="M881" t="s">
        <v>4</v>
      </c>
      <c r="N881">
        <v>432.90869500000002</v>
      </c>
      <c r="O881">
        <v>7.7871999999999997E-2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1917918690</v>
      </c>
      <c r="AM881">
        <v>512</v>
      </c>
    </row>
    <row r="882" spans="1:39" x14ac:dyDescent="0.25">
      <c r="A882" t="s">
        <v>211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96.932775000000007</v>
      </c>
      <c r="I882">
        <v>1.2594860000000001</v>
      </c>
      <c r="J882" t="s">
        <v>3</v>
      </c>
      <c r="K882">
        <v>96.595173000000003</v>
      </c>
      <c r="L882">
        <v>1.0799339999999999</v>
      </c>
      <c r="M882" t="s">
        <v>4</v>
      </c>
      <c r="N882">
        <v>15.335724000000001</v>
      </c>
      <c r="O882">
        <v>0.35516999999999999</v>
      </c>
      <c r="P882" t="s">
        <v>5</v>
      </c>
      <c r="Q882">
        <v>0.46195799999999998</v>
      </c>
      <c r="R882">
        <v>1.4492E-2</v>
      </c>
      <c r="S882" t="s">
        <v>6</v>
      </c>
      <c r="T882">
        <v>75.879112000000006</v>
      </c>
      <c r="U882">
        <v>2.2837E-2</v>
      </c>
      <c r="V882" t="s">
        <v>7</v>
      </c>
      <c r="W882">
        <v>0.33526800000000001</v>
      </c>
      <c r="X882">
        <v>1.6289000000000001E-2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127942.032246</v>
      </c>
      <c r="AJ882">
        <v>30600936391.1455</v>
      </c>
      <c r="AK882" t="s">
        <v>12</v>
      </c>
      <c r="AL882">
        <v>1917918690</v>
      </c>
      <c r="AM882">
        <v>512</v>
      </c>
    </row>
    <row r="883" spans="1:39" x14ac:dyDescent="0.25">
      <c r="A883" t="s">
        <v>211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193.71768900000001</v>
      </c>
      <c r="I883">
        <v>5.1906840000000001</v>
      </c>
      <c r="J883" t="s">
        <v>3</v>
      </c>
      <c r="K883">
        <v>193.034029</v>
      </c>
      <c r="L883">
        <v>4.461023</v>
      </c>
      <c r="M883" t="s">
        <v>4</v>
      </c>
      <c r="N883">
        <v>30.894380000000002</v>
      </c>
      <c r="O883">
        <v>1.379176</v>
      </c>
      <c r="P883" t="s">
        <v>5</v>
      </c>
      <c r="Q883">
        <v>0.91599399999999997</v>
      </c>
      <c r="R883">
        <v>4.9744999999999998E-2</v>
      </c>
      <c r="S883" t="s">
        <v>6</v>
      </c>
      <c r="T883">
        <v>151.663996</v>
      </c>
      <c r="U883">
        <v>7.979E-2</v>
      </c>
      <c r="V883" t="s">
        <v>7</v>
      </c>
      <c r="W883">
        <v>0.66510800000000003</v>
      </c>
      <c r="X883">
        <v>6.4313999999999996E-2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190920.723184</v>
      </c>
      <c r="AJ883">
        <v>69562481252.473007</v>
      </c>
      <c r="AK883" t="s">
        <v>12</v>
      </c>
      <c r="AL883">
        <v>1917918690</v>
      </c>
      <c r="AM883">
        <v>512</v>
      </c>
    </row>
    <row r="884" spans="1:39" x14ac:dyDescent="0.25">
      <c r="A884" t="s">
        <v>211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290.746287</v>
      </c>
      <c r="I884">
        <v>12.664139</v>
      </c>
      <c r="J884" t="s">
        <v>3</v>
      </c>
      <c r="K884">
        <v>289.72262899999998</v>
      </c>
      <c r="L884">
        <v>10.953018999999999</v>
      </c>
      <c r="M884" t="s">
        <v>4</v>
      </c>
      <c r="N884">
        <v>46.669665999999999</v>
      </c>
      <c r="O884">
        <v>3.2723339999999999</v>
      </c>
      <c r="P884" t="s">
        <v>5</v>
      </c>
      <c r="Q884">
        <v>1.3676360000000001</v>
      </c>
      <c r="R884">
        <v>0.10334400000000001</v>
      </c>
      <c r="S884" t="s">
        <v>6</v>
      </c>
      <c r="T884">
        <v>227.447091</v>
      </c>
      <c r="U884">
        <v>0.17063800000000001</v>
      </c>
      <c r="V884" t="s">
        <v>7</v>
      </c>
      <c r="W884">
        <v>0.98739200000000005</v>
      </c>
      <c r="X884">
        <v>0.13794300000000001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241213.38542400001</v>
      </c>
      <c r="AJ884">
        <v>93961235387.948303</v>
      </c>
      <c r="AK884" t="s">
        <v>12</v>
      </c>
      <c r="AL884">
        <v>1917918690</v>
      </c>
      <c r="AM884">
        <v>512</v>
      </c>
    </row>
    <row r="885" spans="1:39" x14ac:dyDescent="0.25">
      <c r="A885" t="s">
        <v>211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387.97053599999998</v>
      </c>
      <c r="I885">
        <v>23.080310000000001</v>
      </c>
      <c r="J885" t="s">
        <v>3</v>
      </c>
      <c r="K885">
        <v>386.60383899999999</v>
      </c>
      <c r="L885">
        <v>20.105808</v>
      </c>
      <c r="M885" t="s">
        <v>4</v>
      </c>
      <c r="N885">
        <v>62.510483000000001</v>
      </c>
      <c r="O885">
        <v>6.0730089999999999</v>
      </c>
      <c r="P885" t="s">
        <v>5</v>
      </c>
      <c r="Q885">
        <v>1.84337</v>
      </c>
      <c r="R885">
        <v>0.181672</v>
      </c>
      <c r="S885" t="s">
        <v>6</v>
      </c>
      <c r="T885">
        <v>303.25361400000003</v>
      </c>
      <c r="U885">
        <v>0.29996600000000001</v>
      </c>
      <c r="V885" t="s">
        <v>7</v>
      </c>
      <c r="W885">
        <v>1.3257620000000001</v>
      </c>
      <c r="X885">
        <v>0.249558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246436.95614699999</v>
      </c>
      <c r="AJ885">
        <v>92434925963.684601</v>
      </c>
      <c r="AK885" t="s">
        <v>12</v>
      </c>
      <c r="AL885">
        <v>1917918690</v>
      </c>
      <c r="AM885">
        <v>512</v>
      </c>
    </row>
    <row r="886" spans="1:39" x14ac:dyDescent="0.25">
      <c r="A886" t="s">
        <v>211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485.22244000000001</v>
      </c>
      <c r="I886">
        <v>37.086820000000003</v>
      </c>
      <c r="J886" t="s">
        <v>3</v>
      </c>
      <c r="K886">
        <v>483.51757099999998</v>
      </c>
      <c r="L886">
        <v>32.246862999999998</v>
      </c>
      <c r="M886" t="s">
        <v>4</v>
      </c>
      <c r="N886">
        <v>78.408930999999995</v>
      </c>
      <c r="O886">
        <v>9.3474620000000002</v>
      </c>
      <c r="P886" t="s">
        <v>5</v>
      </c>
      <c r="Q886">
        <v>2.3045360000000001</v>
      </c>
      <c r="R886">
        <v>0.28575299999999998</v>
      </c>
      <c r="S886" t="s">
        <v>6</v>
      </c>
      <c r="T886">
        <v>379.05709300000001</v>
      </c>
      <c r="U886">
        <v>0.48181600000000002</v>
      </c>
      <c r="V886" t="s">
        <v>7</v>
      </c>
      <c r="W886">
        <v>1.6564540000000001</v>
      </c>
      <c r="X886">
        <v>0.392461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294806.484849</v>
      </c>
      <c r="AJ886">
        <v>88234463926.984497</v>
      </c>
      <c r="AK886" t="s">
        <v>12</v>
      </c>
      <c r="AL886">
        <v>1917918690</v>
      </c>
      <c r="AM886">
        <v>512</v>
      </c>
    </row>
    <row r="887" spans="1:39" x14ac:dyDescent="0.25">
      <c r="A887" t="s">
        <v>211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582.65030999999999</v>
      </c>
      <c r="I887">
        <v>49.708821999999998</v>
      </c>
      <c r="J887" t="s">
        <v>3</v>
      </c>
      <c r="K887">
        <v>580.601809</v>
      </c>
      <c r="L887">
        <v>43.215755000000001</v>
      </c>
      <c r="M887" t="s">
        <v>4</v>
      </c>
      <c r="N887">
        <v>94.357062999999997</v>
      </c>
      <c r="O887">
        <v>12.331925999999999</v>
      </c>
      <c r="P887" t="s">
        <v>5</v>
      </c>
      <c r="Q887">
        <v>2.7659579999999999</v>
      </c>
      <c r="R887">
        <v>0.38107200000000002</v>
      </c>
      <c r="S887" t="s">
        <v>6</v>
      </c>
      <c r="T887">
        <v>454.881685</v>
      </c>
      <c r="U887">
        <v>0.66228200000000004</v>
      </c>
      <c r="V887" t="s">
        <v>7</v>
      </c>
      <c r="W887">
        <v>1.9787399999999999</v>
      </c>
      <c r="X887">
        <v>0.51817299999999999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305718.999602</v>
      </c>
      <c r="AJ887">
        <v>87050542362.167007</v>
      </c>
      <c r="AK887" t="s">
        <v>12</v>
      </c>
      <c r="AL887">
        <v>1917918690</v>
      </c>
      <c r="AM887">
        <v>512</v>
      </c>
    </row>
    <row r="888" spans="1:39" x14ac:dyDescent="0.25">
      <c r="A888" t="s">
        <v>211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679.88740800000005</v>
      </c>
      <c r="I888">
        <v>66.138728</v>
      </c>
      <c r="J888" t="s">
        <v>3</v>
      </c>
      <c r="K888">
        <v>677.49956399999996</v>
      </c>
      <c r="L888">
        <v>57.429305999999997</v>
      </c>
      <c r="M888" t="s">
        <v>4</v>
      </c>
      <c r="N888">
        <v>110.23710199999999</v>
      </c>
      <c r="O888">
        <v>15.741756000000001</v>
      </c>
      <c r="P888" t="s">
        <v>5</v>
      </c>
      <c r="Q888">
        <v>3.2317040000000001</v>
      </c>
      <c r="R888">
        <v>0.51904700000000004</v>
      </c>
      <c r="S888" t="s">
        <v>6</v>
      </c>
      <c r="T888">
        <v>530.69049099999995</v>
      </c>
      <c r="U888">
        <v>0.89454100000000003</v>
      </c>
      <c r="V888" t="s">
        <v>7</v>
      </c>
      <c r="W888">
        <v>2.2846380000000002</v>
      </c>
      <c r="X888">
        <v>0.66704600000000003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327932.38003499998</v>
      </c>
      <c r="AJ888">
        <v>85960086839.027695</v>
      </c>
      <c r="AK888" t="s">
        <v>12</v>
      </c>
      <c r="AL888">
        <v>1917918690</v>
      </c>
      <c r="AM888">
        <v>512</v>
      </c>
    </row>
    <row r="889" spans="1:39" x14ac:dyDescent="0.25">
      <c r="A889" t="s">
        <v>211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777.06364399999995</v>
      </c>
      <c r="I889">
        <v>85.960515000000001</v>
      </c>
      <c r="J889" t="s">
        <v>3</v>
      </c>
      <c r="K889">
        <v>774.29179699999997</v>
      </c>
      <c r="L889">
        <v>74.178678000000005</v>
      </c>
      <c r="M889" t="s">
        <v>4</v>
      </c>
      <c r="N889">
        <v>125.941487</v>
      </c>
      <c r="O889">
        <v>19.811461000000001</v>
      </c>
      <c r="P889" t="s">
        <v>5</v>
      </c>
      <c r="Q889">
        <v>3.7161430000000002</v>
      </c>
      <c r="R889">
        <v>0.70144399999999996</v>
      </c>
      <c r="S889" t="s">
        <v>6</v>
      </c>
      <c r="T889">
        <v>606.52654199999995</v>
      </c>
      <c r="U889">
        <v>1.2111879999999999</v>
      </c>
      <c r="V889" t="s">
        <v>7</v>
      </c>
      <c r="W889">
        <v>2.6482260000000002</v>
      </c>
      <c r="X889">
        <v>0.935334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346245.926309</v>
      </c>
      <c r="AJ889">
        <v>82981413559.455307</v>
      </c>
      <c r="AK889" t="s">
        <v>12</v>
      </c>
      <c r="AL889">
        <v>1917918690</v>
      </c>
      <c r="AM889">
        <v>512</v>
      </c>
    </row>
    <row r="890" spans="1:39" x14ac:dyDescent="0.25">
      <c r="A890" t="s">
        <v>211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874.36666600000001</v>
      </c>
      <c r="I890">
        <v>108.93157600000001</v>
      </c>
      <c r="J890" t="s">
        <v>3</v>
      </c>
      <c r="K890">
        <v>871.22399900000005</v>
      </c>
      <c r="L890">
        <v>93.584537999999995</v>
      </c>
      <c r="M890" t="s">
        <v>4</v>
      </c>
      <c r="N890">
        <v>141.79300000000001</v>
      </c>
      <c r="O890">
        <v>24.598980999999998</v>
      </c>
      <c r="P890" t="s">
        <v>5</v>
      </c>
      <c r="Q890">
        <v>4.1983730000000001</v>
      </c>
      <c r="R890">
        <v>0.89883999999999997</v>
      </c>
      <c r="S890" t="s">
        <v>6</v>
      </c>
      <c r="T890">
        <v>682.36146699999995</v>
      </c>
      <c r="U890">
        <v>1.548659</v>
      </c>
      <c r="V890" t="s">
        <v>7</v>
      </c>
      <c r="W890">
        <v>3.009172</v>
      </c>
      <c r="X890">
        <v>1.224375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347062.478894</v>
      </c>
      <c r="AJ890">
        <v>82707403834.583206</v>
      </c>
      <c r="AK890" t="s">
        <v>12</v>
      </c>
      <c r="AL890">
        <v>1917918690</v>
      </c>
      <c r="AM890">
        <v>512</v>
      </c>
    </row>
    <row r="891" spans="1:39" x14ac:dyDescent="0.25">
      <c r="A891" t="s">
        <v>211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971.66682400000002</v>
      </c>
      <c r="I891">
        <v>129.91404800000001</v>
      </c>
      <c r="J891" t="s">
        <v>3</v>
      </c>
      <c r="K891">
        <v>968.166741</v>
      </c>
      <c r="L891">
        <v>111.230243</v>
      </c>
      <c r="M891" t="s">
        <v>4</v>
      </c>
      <c r="N891">
        <v>157.734521</v>
      </c>
      <c r="O891">
        <v>29.881074000000002</v>
      </c>
      <c r="P891" t="s">
        <v>5</v>
      </c>
      <c r="Q891">
        <v>4.6693860000000003</v>
      </c>
      <c r="R891">
        <v>1.092068</v>
      </c>
      <c r="S891" t="s">
        <v>6</v>
      </c>
      <c r="T891">
        <v>758.18153600000005</v>
      </c>
      <c r="U891">
        <v>1.8794679999999999</v>
      </c>
      <c r="V891" t="s">
        <v>7</v>
      </c>
      <c r="W891">
        <v>3.3541599999999998</v>
      </c>
      <c r="X891">
        <v>1.538313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349343.44486599998</v>
      </c>
      <c r="AJ891">
        <v>81509170704.897995</v>
      </c>
      <c r="AK891" t="s">
        <v>12</v>
      </c>
      <c r="AL891">
        <v>1917918690</v>
      </c>
      <c r="AM891">
        <v>512</v>
      </c>
    </row>
    <row r="892" spans="1:39" x14ac:dyDescent="0.25">
      <c r="A892" t="s">
        <v>211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1069.061809</v>
      </c>
      <c r="I892">
        <v>159.010088</v>
      </c>
      <c r="J892" t="s">
        <v>3</v>
      </c>
      <c r="K892">
        <v>1065.200527</v>
      </c>
      <c r="L892">
        <v>135.75538599999999</v>
      </c>
      <c r="M892" t="s">
        <v>4</v>
      </c>
      <c r="N892">
        <v>173.68650700000001</v>
      </c>
      <c r="O892">
        <v>35.352480999999997</v>
      </c>
      <c r="P892" t="s">
        <v>5</v>
      </c>
      <c r="Q892">
        <v>5.1431639999999996</v>
      </c>
      <c r="R892">
        <v>1.314451</v>
      </c>
      <c r="S892" t="s">
        <v>6</v>
      </c>
      <c r="T892">
        <v>834.01298199999997</v>
      </c>
      <c r="U892">
        <v>2.2722910000000001</v>
      </c>
      <c r="V892" t="s">
        <v>7</v>
      </c>
      <c r="W892">
        <v>3.6910440000000002</v>
      </c>
      <c r="X892">
        <v>1.8597729999999999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353406.40418700001</v>
      </c>
      <c r="AJ892">
        <v>80767376956.749207</v>
      </c>
      <c r="AK892" t="s">
        <v>12</v>
      </c>
      <c r="AL892">
        <v>1917918690</v>
      </c>
      <c r="AM892">
        <v>512</v>
      </c>
    </row>
    <row r="893" spans="1:39" x14ac:dyDescent="0.25">
      <c r="A893" t="s">
        <v>211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1166.7406229999999</v>
      </c>
      <c r="I893">
        <v>184.920604</v>
      </c>
      <c r="J893" t="s">
        <v>3</v>
      </c>
      <c r="K893">
        <v>1162.4923409999999</v>
      </c>
      <c r="L893">
        <v>157.363606</v>
      </c>
      <c r="M893" t="s">
        <v>4</v>
      </c>
      <c r="N893">
        <v>189.649314</v>
      </c>
      <c r="O893">
        <v>40.873074000000003</v>
      </c>
      <c r="P893" t="s">
        <v>5</v>
      </c>
      <c r="Q893">
        <v>5.6468280000000002</v>
      </c>
      <c r="R893">
        <v>1.562424</v>
      </c>
      <c r="S893" t="s">
        <v>6</v>
      </c>
      <c r="T893">
        <v>909.90636199999994</v>
      </c>
      <c r="U893">
        <v>2.7621250000000002</v>
      </c>
      <c r="V893" t="s">
        <v>7</v>
      </c>
      <c r="W893">
        <v>4.0801860000000003</v>
      </c>
      <c r="X893">
        <v>2.2816830000000001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430048.49060299998</v>
      </c>
      <c r="AJ893">
        <v>163930509727.495</v>
      </c>
      <c r="AK893" t="s">
        <v>12</v>
      </c>
      <c r="AL893">
        <v>1917918690</v>
      </c>
      <c r="AM893">
        <v>512</v>
      </c>
    </row>
    <row r="894" spans="1:39" x14ac:dyDescent="0.25">
      <c r="A894" t="s">
        <v>211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1264.296865</v>
      </c>
      <c r="I894">
        <v>221.30404100000001</v>
      </c>
      <c r="J894" t="s">
        <v>3</v>
      </c>
      <c r="K894">
        <v>1259.693628</v>
      </c>
      <c r="L894">
        <v>188.75718800000001</v>
      </c>
      <c r="M894" t="s">
        <v>4</v>
      </c>
      <c r="N894">
        <v>205.68031999999999</v>
      </c>
      <c r="O894">
        <v>47.605007000000001</v>
      </c>
      <c r="P894" t="s">
        <v>5</v>
      </c>
      <c r="Q894">
        <v>6.1222669999999999</v>
      </c>
      <c r="R894">
        <v>1.8175619999999999</v>
      </c>
      <c r="S894" t="s">
        <v>6</v>
      </c>
      <c r="T894">
        <v>985.755853</v>
      </c>
      <c r="U894">
        <v>3.2472629999999998</v>
      </c>
      <c r="V894" t="s">
        <v>7</v>
      </c>
      <c r="W894">
        <v>4.4231249999999998</v>
      </c>
      <c r="X894">
        <v>2.668685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441802.884746</v>
      </c>
      <c r="AJ894">
        <v>159391418932.728</v>
      </c>
      <c r="AK894" t="s">
        <v>12</v>
      </c>
      <c r="AL894">
        <v>1917918690</v>
      </c>
      <c r="AM894">
        <v>512</v>
      </c>
    </row>
    <row r="895" spans="1:39" x14ac:dyDescent="0.25">
      <c r="A895" t="s">
        <v>211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1361.599504</v>
      </c>
      <c r="I895">
        <v>257.73497600000002</v>
      </c>
      <c r="J895" t="s">
        <v>3</v>
      </c>
      <c r="K895">
        <v>1356.66533</v>
      </c>
      <c r="L895">
        <v>219.078609</v>
      </c>
      <c r="M895" t="s">
        <v>4</v>
      </c>
      <c r="N895">
        <v>221.65145000000001</v>
      </c>
      <c r="O895">
        <v>54.050370000000001</v>
      </c>
      <c r="P895" t="s">
        <v>5</v>
      </c>
      <c r="Q895">
        <v>6.5844329999999998</v>
      </c>
      <c r="R895">
        <v>2.1028319999999998</v>
      </c>
      <c r="S895" t="s">
        <v>6</v>
      </c>
      <c r="T895">
        <v>1061.5730000000001</v>
      </c>
      <c r="U895">
        <v>3.7567680000000001</v>
      </c>
      <c r="V895" t="s">
        <v>7</v>
      </c>
      <c r="W895">
        <v>4.7416349999999996</v>
      </c>
      <c r="X895">
        <v>3.069607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450785.84026000003</v>
      </c>
      <c r="AJ895">
        <v>155125176634.13199</v>
      </c>
      <c r="AK895" t="s">
        <v>12</v>
      </c>
      <c r="AL895">
        <v>1917918690</v>
      </c>
      <c r="AM895">
        <v>512</v>
      </c>
    </row>
    <row r="896" spans="1:39" x14ac:dyDescent="0.25">
      <c r="A896" t="s">
        <v>211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1458.8506050000001</v>
      </c>
      <c r="I896">
        <v>299.33181999999999</v>
      </c>
      <c r="J896" t="s">
        <v>3</v>
      </c>
      <c r="K896">
        <v>1453.6012229999999</v>
      </c>
      <c r="L896">
        <v>254.134558</v>
      </c>
      <c r="M896" t="s">
        <v>4</v>
      </c>
      <c r="N896">
        <v>237.63297800000001</v>
      </c>
      <c r="O896">
        <v>61.499960999999999</v>
      </c>
      <c r="P896" t="s">
        <v>5</v>
      </c>
      <c r="Q896">
        <v>7.0272309999999996</v>
      </c>
      <c r="R896">
        <v>2.384827</v>
      </c>
      <c r="S896" t="s">
        <v>6</v>
      </c>
      <c r="T896">
        <v>1137.382151</v>
      </c>
      <c r="U896">
        <v>4.3018789999999996</v>
      </c>
      <c r="V896" t="s">
        <v>7</v>
      </c>
      <c r="W896">
        <v>5.0433950000000003</v>
      </c>
      <c r="X896">
        <v>3.4762849999999998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458742.07836699998</v>
      </c>
      <c r="AJ896">
        <v>152758675818.23199</v>
      </c>
      <c r="AK896" t="s">
        <v>12</v>
      </c>
      <c r="AL896">
        <v>1917918690</v>
      </c>
      <c r="AM896">
        <v>512</v>
      </c>
    </row>
    <row r="897" spans="1:39" x14ac:dyDescent="0.25">
      <c r="A897" t="s">
        <v>211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1556.179153</v>
      </c>
      <c r="I897">
        <v>334.80252300000001</v>
      </c>
      <c r="J897" t="s">
        <v>3</v>
      </c>
      <c r="K897">
        <v>1550.5692819999999</v>
      </c>
      <c r="L897">
        <v>284.34665200000001</v>
      </c>
      <c r="M897" t="s">
        <v>4</v>
      </c>
      <c r="N897">
        <v>253.52420499999999</v>
      </c>
      <c r="O897">
        <v>67.649561000000006</v>
      </c>
      <c r="P897" t="s">
        <v>5</v>
      </c>
      <c r="Q897">
        <v>7.4940350000000002</v>
      </c>
      <c r="R897">
        <v>2.6671260000000001</v>
      </c>
      <c r="S897" t="s">
        <v>6</v>
      </c>
      <c r="T897">
        <v>1213.2199949999999</v>
      </c>
      <c r="U897">
        <v>4.848878</v>
      </c>
      <c r="V897" t="s">
        <v>7</v>
      </c>
      <c r="W897">
        <v>5.3420870000000003</v>
      </c>
      <c r="X897">
        <v>3.85704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459946.20184499997</v>
      </c>
      <c r="AJ897">
        <v>152621809112.517</v>
      </c>
      <c r="AK897" t="s">
        <v>12</v>
      </c>
      <c r="AL897">
        <v>1917918690</v>
      </c>
      <c r="AM897">
        <v>512</v>
      </c>
    </row>
    <row r="898" spans="1:39" x14ac:dyDescent="0.25">
      <c r="A898" t="s">
        <v>211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1653.2631269999999</v>
      </c>
      <c r="I898">
        <v>367.12191300000001</v>
      </c>
      <c r="J898" t="s">
        <v>3</v>
      </c>
      <c r="K898">
        <v>1647.361807</v>
      </c>
      <c r="L898">
        <v>311.88931000000002</v>
      </c>
      <c r="M898" t="s">
        <v>4</v>
      </c>
      <c r="N898">
        <v>269.46495199999998</v>
      </c>
      <c r="O898">
        <v>72.617441999999997</v>
      </c>
      <c r="P898" t="s">
        <v>5</v>
      </c>
      <c r="Q898">
        <v>7.9219809999999997</v>
      </c>
      <c r="R898">
        <v>2.903851</v>
      </c>
      <c r="S898" t="s">
        <v>6</v>
      </c>
      <c r="T898">
        <v>1289.013469</v>
      </c>
      <c r="U898">
        <v>5.2873659999999996</v>
      </c>
      <c r="V898" t="s">
        <v>7</v>
      </c>
      <c r="W898">
        <v>5.6101270000000003</v>
      </c>
      <c r="X898">
        <v>4.1917470000000003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513531.714591</v>
      </c>
      <c r="AJ898">
        <v>321149464701.49799</v>
      </c>
      <c r="AK898" t="s">
        <v>12</v>
      </c>
      <c r="AL898">
        <v>1917918690</v>
      </c>
      <c r="AM898">
        <v>512</v>
      </c>
    </row>
    <row r="899" spans="1:39" x14ac:dyDescent="0.25">
      <c r="A899" t="s">
        <v>211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1750.3588179999999</v>
      </c>
      <c r="I899">
        <v>409.68377800000002</v>
      </c>
      <c r="J899" t="s">
        <v>3</v>
      </c>
      <c r="K899">
        <v>1744.0987889999999</v>
      </c>
      <c r="L899">
        <v>346.88926500000002</v>
      </c>
      <c r="M899" t="s">
        <v>4</v>
      </c>
      <c r="N899">
        <v>285.20040799999998</v>
      </c>
      <c r="O899">
        <v>79.799587000000002</v>
      </c>
      <c r="P899" t="s">
        <v>5</v>
      </c>
      <c r="Q899">
        <v>8.3914489999999997</v>
      </c>
      <c r="R899">
        <v>3.2896079999999999</v>
      </c>
      <c r="S899" t="s">
        <v>6</v>
      </c>
      <c r="T899">
        <v>1364.8498099999999</v>
      </c>
      <c r="U899">
        <v>5.9606519999999996</v>
      </c>
      <c r="V899" t="s">
        <v>7</v>
      </c>
      <c r="W899">
        <v>5.9487399999999999</v>
      </c>
      <c r="X899">
        <v>4.7760870000000004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692095.10281299998</v>
      </c>
      <c r="AJ899">
        <v>1759005249773.54</v>
      </c>
      <c r="AK899" t="s">
        <v>12</v>
      </c>
      <c r="AL899">
        <v>1917918690</v>
      </c>
      <c r="AM899">
        <v>512</v>
      </c>
    </row>
    <row r="900" spans="1:39" x14ac:dyDescent="0.25">
      <c r="A900" t="s">
        <v>211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1847.8484330000001</v>
      </c>
      <c r="I900">
        <v>451.25299200000001</v>
      </c>
      <c r="J900" t="s">
        <v>3</v>
      </c>
      <c r="K900">
        <v>1841.1972949999999</v>
      </c>
      <c r="L900">
        <v>381.37023199999999</v>
      </c>
      <c r="M900" t="s">
        <v>4</v>
      </c>
      <c r="N900">
        <v>301.10243700000001</v>
      </c>
      <c r="O900">
        <v>85.651345000000006</v>
      </c>
      <c r="P900" t="s">
        <v>5</v>
      </c>
      <c r="Q900">
        <v>8.8875480000000007</v>
      </c>
      <c r="R900">
        <v>3.678817</v>
      </c>
      <c r="S900" t="s">
        <v>6</v>
      </c>
      <c r="T900">
        <v>1440.7220729999999</v>
      </c>
      <c r="U900">
        <v>6.6006150000000003</v>
      </c>
      <c r="V900" t="s">
        <v>7</v>
      </c>
      <c r="W900">
        <v>6.3245019999999998</v>
      </c>
      <c r="X900">
        <v>5.3710570000000004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692698.04816300003</v>
      </c>
      <c r="AJ900">
        <v>1758279204807.8899</v>
      </c>
      <c r="AK900" t="s">
        <v>12</v>
      </c>
      <c r="AL900">
        <v>1917918690</v>
      </c>
      <c r="AM900">
        <v>512</v>
      </c>
    </row>
    <row r="901" spans="1:39" x14ac:dyDescent="0.25">
      <c r="A901" t="s">
        <v>211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1945.4219579999999</v>
      </c>
      <c r="I901">
        <v>497.927862</v>
      </c>
      <c r="J901" t="s">
        <v>3</v>
      </c>
      <c r="K901">
        <v>1938.4264450000001</v>
      </c>
      <c r="L901">
        <v>420.98464999999999</v>
      </c>
      <c r="M901" t="s">
        <v>4</v>
      </c>
      <c r="N901">
        <v>317.199612</v>
      </c>
      <c r="O901">
        <v>94.675447000000005</v>
      </c>
      <c r="P901" t="s">
        <v>5</v>
      </c>
      <c r="Q901">
        <v>9.3669609999999999</v>
      </c>
      <c r="R901">
        <v>4.1144689999999997</v>
      </c>
      <c r="S901" t="s">
        <v>6</v>
      </c>
      <c r="T901">
        <v>1516.5754320000001</v>
      </c>
      <c r="U901">
        <v>7.3375339999999998</v>
      </c>
      <c r="V901" t="s">
        <v>7</v>
      </c>
      <c r="W901">
        <v>6.6749419999999997</v>
      </c>
      <c r="X901">
        <v>6.0313530000000002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699028.05363500002</v>
      </c>
      <c r="AJ901">
        <v>1752559549280.99</v>
      </c>
      <c r="AK901" t="s">
        <v>12</v>
      </c>
      <c r="AL901">
        <v>1917918690</v>
      </c>
      <c r="AM901">
        <v>512</v>
      </c>
    </row>
    <row r="902" spans="1:39" x14ac:dyDescent="0.25">
      <c r="A902" t="s">
        <v>212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406.82682599999998</v>
      </c>
      <c r="I902">
        <v>4.0587999999999999E-2</v>
      </c>
      <c r="J902" t="s">
        <v>3</v>
      </c>
      <c r="K902">
        <v>387.60091699999998</v>
      </c>
      <c r="L902">
        <v>8.2299999999999995E-4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5708091</v>
      </c>
      <c r="AM902">
        <v>0</v>
      </c>
    </row>
    <row r="903" spans="1:39" x14ac:dyDescent="0.25">
      <c r="A903" t="s">
        <v>212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813.66157199999998</v>
      </c>
      <c r="I903">
        <v>0.150781</v>
      </c>
      <c r="J903" t="s">
        <v>3</v>
      </c>
      <c r="K903">
        <v>775.20535800000005</v>
      </c>
      <c r="L903">
        <v>1.684E-3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5708091</v>
      </c>
      <c r="AM903">
        <v>0</v>
      </c>
    </row>
    <row r="904" spans="1:39" x14ac:dyDescent="0.25">
      <c r="A904" t="s">
        <v>212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1220.5158200000001</v>
      </c>
      <c r="I904">
        <v>0.351379</v>
      </c>
      <c r="J904" t="s">
        <v>3</v>
      </c>
      <c r="K904">
        <v>1162.814204</v>
      </c>
      <c r="L904">
        <v>1.9889999999999999E-3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5708091</v>
      </c>
      <c r="AM904">
        <v>0</v>
      </c>
    </row>
    <row r="905" spans="1:39" x14ac:dyDescent="0.25">
      <c r="A905" t="s">
        <v>212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1627.3634500000001</v>
      </c>
      <c r="I905">
        <v>0.60527699999999995</v>
      </c>
      <c r="J905" t="s">
        <v>3</v>
      </c>
      <c r="K905">
        <v>1550.4186279999999</v>
      </c>
      <c r="L905">
        <v>2.362E-3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5708091</v>
      </c>
      <c r="AM905">
        <v>0</v>
      </c>
    </row>
    <row r="906" spans="1:39" x14ac:dyDescent="0.25">
      <c r="A906" t="s">
        <v>212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2034.193638</v>
      </c>
      <c r="I906">
        <v>0.90558799999999995</v>
      </c>
      <c r="J906" t="s">
        <v>3</v>
      </c>
      <c r="K906">
        <v>1938.0339180000001</v>
      </c>
      <c r="L906">
        <v>2.64E-3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5708091</v>
      </c>
      <c r="AM906">
        <v>0</v>
      </c>
    </row>
    <row r="907" spans="1:39" x14ac:dyDescent="0.25">
      <c r="A907" t="s">
        <v>212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2441.0392969999998</v>
      </c>
      <c r="I907">
        <v>1.341072</v>
      </c>
      <c r="J907" t="s">
        <v>3</v>
      </c>
      <c r="K907">
        <v>2325.6405759999998</v>
      </c>
      <c r="L907">
        <v>4.1060000000000003E-3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5708091</v>
      </c>
      <c r="AM907">
        <v>0</v>
      </c>
    </row>
    <row r="908" spans="1:39" x14ac:dyDescent="0.25">
      <c r="A908" t="s">
        <v>212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2847.8680960000002</v>
      </c>
      <c r="I908">
        <v>1.798678</v>
      </c>
      <c r="J908" t="s">
        <v>3</v>
      </c>
      <c r="K908">
        <v>2713.2517330000001</v>
      </c>
      <c r="L908">
        <v>4.4470000000000004E-3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5708091</v>
      </c>
      <c r="AM908">
        <v>0</v>
      </c>
    </row>
    <row r="909" spans="1:39" x14ac:dyDescent="0.25">
      <c r="A909" t="s">
        <v>212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3254.697568</v>
      </c>
      <c r="I909">
        <v>2.3132470000000001</v>
      </c>
      <c r="J909" t="s">
        <v>3</v>
      </c>
      <c r="K909">
        <v>3100.865757</v>
      </c>
      <c r="L909">
        <v>4.8339999999999998E-3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5708091</v>
      </c>
      <c r="AM909">
        <v>0</v>
      </c>
    </row>
    <row r="910" spans="1:39" x14ac:dyDescent="0.25">
      <c r="A910" t="s">
        <v>212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3661.5314549999998</v>
      </c>
      <c r="I910">
        <v>2.9461210000000002</v>
      </c>
      <c r="J910" t="s">
        <v>3</v>
      </c>
      <c r="K910">
        <v>3488.4871240000002</v>
      </c>
      <c r="L910">
        <v>5.5310000000000003E-3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5708091</v>
      </c>
      <c r="AM910">
        <v>0</v>
      </c>
    </row>
    <row r="911" spans="1:39" x14ac:dyDescent="0.25">
      <c r="A911" t="s">
        <v>212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4068.3737110000002</v>
      </c>
      <c r="I911">
        <v>3.6366429999999998</v>
      </c>
      <c r="J911" t="s">
        <v>3</v>
      </c>
      <c r="K911">
        <v>3876.11022</v>
      </c>
      <c r="L911">
        <v>6.0070000000000002E-3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5708091</v>
      </c>
      <c r="AM911">
        <v>0</v>
      </c>
    </row>
    <row r="912" spans="1:39" x14ac:dyDescent="0.25">
      <c r="A912" t="s">
        <v>212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4475.2222750000001</v>
      </c>
      <c r="I912">
        <v>4.4637580000000003</v>
      </c>
      <c r="J912" t="s">
        <v>3</v>
      </c>
      <c r="K912">
        <v>4263.732266</v>
      </c>
      <c r="L912">
        <v>7.4099999999999999E-3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5708091</v>
      </c>
      <c r="AM912">
        <v>0</v>
      </c>
    </row>
    <row r="913" spans="1:39" x14ac:dyDescent="0.25">
      <c r="A913" t="s">
        <v>212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4882.05998</v>
      </c>
      <c r="I913">
        <v>5.3153170000000003</v>
      </c>
      <c r="J913" t="s">
        <v>3</v>
      </c>
      <c r="K913">
        <v>4651.353916</v>
      </c>
      <c r="L913">
        <v>9.0320000000000001E-3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5708091</v>
      </c>
      <c r="AM913">
        <v>0</v>
      </c>
    </row>
    <row r="914" spans="1:39" x14ac:dyDescent="0.25">
      <c r="A914" t="s">
        <v>212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5288.896025</v>
      </c>
      <c r="I914">
        <v>6.0958310000000004</v>
      </c>
      <c r="J914" t="s">
        <v>3</v>
      </c>
      <c r="K914">
        <v>5038.9826949999997</v>
      </c>
      <c r="L914">
        <v>1.0851E-2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5708091</v>
      </c>
      <c r="AM914">
        <v>0</v>
      </c>
    </row>
    <row r="915" spans="1:39" x14ac:dyDescent="0.25">
      <c r="A915" t="s">
        <v>212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5695.7416210000001</v>
      </c>
      <c r="I915">
        <v>7.0204930000000001</v>
      </c>
      <c r="J915" t="s">
        <v>3</v>
      </c>
      <c r="K915">
        <v>5426.6109569999999</v>
      </c>
      <c r="L915">
        <v>1.3492000000000001E-2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5708091</v>
      </c>
      <c r="AM915">
        <v>0</v>
      </c>
    </row>
    <row r="916" spans="1:39" x14ac:dyDescent="0.25">
      <c r="A916" t="s">
        <v>212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6102.5846089999995</v>
      </c>
      <c r="I916">
        <v>8.0113249999999994</v>
      </c>
      <c r="J916" t="s">
        <v>3</v>
      </c>
      <c r="K916">
        <v>5814.2404790000001</v>
      </c>
      <c r="L916">
        <v>1.5497E-2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5708091</v>
      </c>
      <c r="AM916">
        <v>0</v>
      </c>
    </row>
    <row r="917" spans="1:39" x14ac:dyDescent="0.25">
      <c r="A917" t="s">
        <v>212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6509.4448929999999</v>
      </c>
      <c r="I917">
        <v>9.1566030000000005</v>
      </c>
      <c r="J917" t="s">
        <v>3</v>
      </c>
      <c r="K917">
        <v>6201.8726660000002</v>
      </c>
      <c r="L917">
        <v>1.6580000000000001E-2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5708091</v>
      </c>
      <c r="AM917">
        <v>0</v>
      </c>
    </row>
    <row r="918" spans="1:39" x14ac:dyDescent="0.25">
      <c r="A918" t="s">
        <v>212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6916.2926369999996</v>
      </c>
      <c r="I918">
        <v>10.234636</v>
      </c>
      <c r="J918" t="s">
        <v>3</v>
      </c>
      <c r="K918">
        <v>6589.4982319999999</v>
      </c>
      <c r="L918">
        <v>1.7645999999999998E-2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5708091</v>
      </c>
      <c r="AM918">
        <v>0</v>
      </c>
    </row>
    <row r="919" spans="1:39" x14ac:dyDescent="0.25">
      <c r="A919" t="s">
        <v>212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7323.1642190000002</v>
      </c>
      <c r="I919">
        <v>11.391052999999999</v>
      </c>
      <c r="J919" t="s">
        <v>3</v>
      </c>
      <c r="K919">
        <v>6977.1275390000001</v>
      </c>
      <c r="L919">
        <v>2.034E-2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5708091</v>
      </c>
      <c r="AM919">
        <v>0</v>
      </c>
    </row>
    <row r="920" spans="1:39" x14ac:dyDescent="0.25">
      <c r="A920" t="s">
        <v>212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7730.0172560000001</v>
      </c>
      <c r="I920">
        <v>12.615542</v>
      </c>
      <c r="J920" t="s">
        <v>3</v>
      </c>
      <c r="K920">
        <v>7364.7517090000001</v>
      </c>
      <c r="L920">
        <v>2.1624999999999998E-2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5708091</v>
      </c>
      <c r="AM920">
        <v>0</v>
      </c>
    </row>
    <row r="921" spans="1:39" x14ac:dyDescent="0.25">
      <c r="A921" t="s">
        <v>212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8136.88627</v>
      </c>
      <c r="I921">
        <v>13.907999</v>
      </c>
      <c r="J921" t="s">
        <v>3</v>
      </c>
      <c r="K921">
        <v>7752.3912790000004</v>
      </c>
      <c r="L921">
        <v>2.4278000000000001E-2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5708091</v>
      </c>
      <c r="AM921">
        <v>0</v>
      </c>
    </row>
    <row r="922" spans="1:39" x14ac:dyDescent="0.25">
      <c r="A922" t="s">
        <v>213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100.22096999999999</v>
      </c>
      <c r="I922">
        <v>3.6144000000000003E-2</v>
      </c>
      <c r="J922" t="s">
        <v>3</v>
      </c>
      <c r="K922">
        <v>77.866839999999996</v>
      </c>
      <c r="L922">
        <v>5.0900000000000001E-4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1917918690</v>
      </c>
      <c r="AM922">
        <v>512</v>
      </c>
    </row>
    <row r="923" spans="1:39" x14ac:dyDescent="0.25">
      <c r="A923" t="s">
        <v>213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200.831805</v>
      </c>
      <c r="I923">
        <v>0.13439000000000001</v>
      </c>
      <c r="J923" t="s">
        <v>3</v>
      </c>
      <c r="K923">
        <v>155.71276800000001</v>
      </c>
      <c r="L923">
        <v>1.2570000000000001E-3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1917918690</v>
      </c>
      <c r="AM923">
        <v>512</v>
      </c>
    </row>
    <row r="924" spans="1:39" x14ac:dyDescent="0.25">
      <c r="A924" t="s">
        <v>213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301.48733700000003</v>
      </c>
      <c r="I924">
        <v>0.28015099999999998</v>
      </c>
      <c r="J924" t="s">
        <v>3</v>
      </c>
      <c r="K924">
        <v>233.56407799999999</v>
      </c>
      <c r="L924">
        <v>2.4269999999999999E-3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1917918690</v>
      </c>
      <c r="AM924">
        <v>512</v>
      </c>
    </row>
    <row r="925" spans="1:39" x14ac:dyDescent="0.25">
      <c r="A925" t="s">
        <v>213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402.18685699999997</v>
      </c>
      <c r="I925">
        <v>0.51290199999999997</v>
      </c>
      <c r="J925" t="s">
        <v>3</v>
      </c>
      <c r="K925">
        <v>311.414514</v>
      </c>
      <c r="L925">
        <v>4.2440000000000004E-3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1917918690</v>
      </c>
      <c r="AM925">
        <v>512</v>
      </c>
    </row>
    <row r="926" spans="1:39" x14ac:dyDescent="0.25">
      <c r="A926" t="s">
        <v>213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502.914041</v>
      </c>
      <c r="I926">
        <v>0.79362600000000005</v>
      </c>
      <c r="J926" t="s">
        <v>3</v>
      </c>
      <c r="K926">
        <v>389.26912099999998</v>
      </c>
      <c r="L926">
        <v>5.5160000000000001E-3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1917918690</v>
      </c>
      <c r="AM926">
        <v>512</v>
      </c>
    </row>
    <row r="927" spans="1:39" x14ac:dyDescent="0.25">
      <c r="A927" t="s">
        <v>213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603.67172900000003</v>
      </c>
      <c r="I927">
        <v>1.173962</v>
      </c>
      <c r="J927" t="s">
        <v>3</v>
      </c>
      <c r="K927">
        <v>467.12810100000002</v>
      </c>
      <c r="L927">
        <v>7.1260000000000004E-3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1917918690</v>
      </c>
      <c r="AM927">
        <v>512</v>
      </c>
    </row>
    <row r="928" spans="1:39" x14ac:dyDescent="0.25">
      <c r="A928" t="s">
        <v>213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704.41075799999999</v>
      </c>
      <c r="I928">
        <v>1.559734</v>
      </c>
      <c r="J928" t="s">
        <v>3</v>
      </c>
      <c r="K928">
        <v>544.98471600000005</v>
      </c>
      <c r="L928">
        <v>9.4710000000000003E-3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1917918690</v>
      </c>
      <c r="AM928">
        <v>512</v>
      </c>
    </row>
    <row r="929" spans="1:39" x14ac:dyDescent="0.25">
      <c r="A929" t="s">
        <v>213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805.20281599999998</v>
      </c>
      <c r="I929">
        <v>2.0669279999999999</v>
      </c>
      <c r="J929" t="s">
        <v>3</v>
      </c>
      <c r="K929">
        <v>622.842128</v>
      </c>
      <c r="L929">
        <v>1.157E-2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1917918690</v>
      </c>
      <c r="AM929">
        <v>512</v>
      </c>
    </row>
    <row r="930" spans="1:39" x14ac:dyDescent="0.25">
      <c r="A930" t="s">
        <v>213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906.00371600000005</v>
      </c>
      <c r="I930">
        <v>2.6078730000000001</v>
      </c>
      <c r="J930" t="s">
        <v>3</v>
      </c>
      <c r="K930">
        <v>700.70350699999995</v>
      </c>
      <c r="L930">
        <v>1.4662E-2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1917918690</v>
      </c>
      <c r="AM930">
        <v>512</v>
      </c>
    </row>
    <row r="931" spans="1:39" x14ac:dyDescent="0.25">
      <c r="A931" t="s">
        <v>213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1006.824664</v>
      </c>
      <c r="I931">
        <v>3.259306</v>
      </c>
      <c r="J931" t="s">
        <v>3</v>
      </c>
      <c r="K931">
        <v>778.57081900000003</v>
      </c>
      <c r="L931">
        <v>1.7520000000000001E-2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1917918690</v>
      </c>
      <c r="AM931">
        <v>512</v>
      </c>
    </row>
    <row r="932" spans="1:39" x14ac:dyDescent="0.25">
      <c r="A932" t="s">
        <v>213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1107.6286250000001</v>
      </c>
      <c r="I932">
        <v>3.8975209999999998</v>
      </c>
      <c r="J932" t="s">
        <v>3</v>
      </c>
      <c r="K932">
        <v>856.43637799999999</v>
      </c>
      <c r="L932">
        <v>2.2037999999999999E-2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1917918690</v>
      </c>
      <c r="AM932">
        <v>512</v>
      </c>
    </row>
    <row r="933" spans="1:39" x14ac:dyDescent="0.25">
      <c r="A933" t="s">
        <v>213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1208.4697510000001</v>
      </c>
      <c r="I933">
        <v>4.642887</v>
      </c>
      <c r="J933" t="s">
        <v>3</v>
      </c>
      <c r="K933">
        <v>934.30117399999995</v>
      </c>
      <c r="L933">
        <v>2.5593999999999999E-2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1917918690</v>
      </c>
      <c r="AM933">
        <v>512</v>
      </c>
    </row>
    <row r="934" spans="1:39" x14ac:dyDescent="0.25">
      <c r="A934" t="s">
        <v>213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1309.312876</v>
      </c>
      <c r="I934">
        <v>5.3853330000000001</v>
      </c>
      <c r="J934" t="s">
        <v>3</v>
      </c>
      <c r="K934">
        <v>1012.168506</v>
      </c>
      <c r="L934">
        <v>3.0327E-2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1917918690</v>
      </c>
      <c r="AM934">
        <v>512</v>
      </c>
    </row>
    <row r="935" spans="1:39" x14ac:dyDescent="0.25">
      <c r="A935" t="s">
        <v>213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1410.1225320000001</v>
      </c>
      <c r="I935">
        <v>6.1397539999999999</v>
      </c>
      <c r="J935" t="s">
        <v>3</v>
      </c>
      <c r="K935">
        <v>1090.0357690000001</v>
      </c>
      <c r="L935">
        <v>3.4491000000000001E-2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1917918690</v>
      </c>
      <c r="AM935">
        <v>512</v>
      </c>
    </row>
    <row r="936" spans="1:39" x14ac:dyDescent="0.25">
      <c r="A936" t="s">
        <v>213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1510.952542</v>
      </c>
      <c r="I936">
        <v>7.1348659999999997</v>
      </c>
      <c r="J936" t="s">
        <v>3</v>
      </c>
      <c r="K936">
        <v>1167.901873</v>
      </c>
      <c r="L936">
        <v>4.1292000000000002E-2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1917918690</v>
      </c>
      <c r="AM936">
        <v>512</v>
      </c>
    </row>
    <row r="937" spans="1:39" x14ac:dyDescent="0.25">
      <c r="A937" t="s">
        <v>213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1611.8040599999999</v>
      </c>
      <c r="I937">
        <v>8.2067890000000006</v>
      </c>
      <c r="J937" t="s">
        <v>3</v>
      </c>
      <c r="K937">
        <v>1245.7681640000001</v>
      </c>
      <c r="L937">
        <v>4.6447000000000002E-2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1917918690</v>
      </c>
      <c r="AM937">
        <v>512</v>
      </c>
    </row>
    <row r="938" spans="1:39" x14ac:dyDescent="0.25">
      <c r="A938" t="s">
        <v>213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1712.639236</v>
      </c>
      <c r="I938">
        <v>9.2078889999999998</v>
      </c>
      <c r="J938" t="s">
        <v>3</v>
      </c>
      <c r="K938">
        <v>1323.64165</v>
      </c>
      <c r="L938">
        <v>5.0745999999999999E-2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1917918690</v>
      </c>
      <c r="AM938">
        <v>512</v>
      </c>
    </row>
    <row r="939" spans="1:39" x14ac:dyDescent="0.25">
      <c r="A939" t="s">
        <v>213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1813.5058180000001</v>
      </c>
      <c r="I939">
        <v>10.410867</v>
      </c>
      <c r="J939" t="s">
        <v>3</v>
      </c>
      <c r="K939">
        <v>1401.512986</v>
      </c>
      <c r="L939">
        <v>5.8389999999999997E-2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1917918690</v>
      </c>
      <c r="AM939">
        <v>512</v>
      </c>
    </row>
    <row r="940" spans="1:39" x14ac:dyDescent="0.25">
      <c r="A940" t="s">
        <v>213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1914.3670360000001</v>
      </c>
      <c r="I940">
        <v>11.55701</v>
      </c>
      <c r="J940" t="s">
        <v>3</v>
      </c>
      <c r="K940">
        <v>1479.3891430000001</v>
      </c>
      <c r="L940">
        <v>6.5128000000000005E-2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1917918690</v>
      </c>
      <c r="AM940">
        <v>512</v>
      </c>
    </row>
    <row r="941" spans="1:39" x14ac:dyDescent="0.25">
      <c r="A941" t="s">
        <v>213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2015.228145</v>
      </c>
      <c r="I941">
        <v>12.816285000000001</v>
      </c>
      <c r="J941" t="s">
        <v>3</v>
      </c>
      <c r="K941">
        <v>1557.265549</v>
      </c>
      <c r="L941">
        <v>7.1467000000000003E-2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1917918690</v>
      </c>
      <c r="AM941">
        <v>512</v>
      </c>
    </row>
    <row r="942" spans="1:39" x14ac:dyDescent="0.25">
      <c r="A942" t="s">
        <v>214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98.278302999999994</v>
      </c>
      <c r="I942">
        <v>1.8449E-2</v>
      </c>
      <c r="J942" t="s">
        <v>3</v>
      </c>
      <c r="K942">
        <v>76.043993999999998</v>
      </c>
      <c r="L942">
        <v>2.9300000000000002E-4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1917918690</v>
      </c>
      <c r="AM942">
        <v>512</v>
      </c>
    </row>
    <row r="943" spans="1:39" x14ac:dyDescent="0.25">
      <c r="A943" t="s">
        <v>214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196.89319499999999</v>
      </c>
      <c r="I943">
        <v>7.1053000000000005E-2</v>
      </c>
      <c r="J943" t="s">
        <v>3</v>
      </c>
      <c r="K943">
        <v>152.02843200000001</v>
      </c>
      <c r="L943">
        <v>8.8599999999999996E-4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1917918690</v>
      </c>
      <c r="AM943">
        <v>512</v>
      </c>
    </row>
    <row r="944" spans="1:39" x14ac:dyDescent="0.25">
      <c r="A944" t="s">
        <v>214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295.543137</v>
      </c>
      <c r="I944">
        <v>0.128881</v>
      </c>
      <c r="J944" t="s">
        <v>3</v>
      </c>
      <c r="K944">
        <v>228.01602500000001</v>
      </c>
      <c r="L944">
        <v>1.944E-3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1917918690</v>
      </c>
      <c r="AM944">
        <v>512</v>
      </c>
    </row>
    <row r="945" spans="1:39" x14ac:dyDescent="0.25">
      <c r="A945" t="s">
        <v>214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394.24204700000001</v>
      </c>
      <c r="I945">
        <v>0.22747400000000001</v>
      </c>
      <c r="J945" t="s">
        <v>3</v>
      </c>
      <c r="K945">
        <v>304.00718799999999</v>
      </c>
      <c r="L945">
        <v>3.222E-3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1917918690</v>
      </c>
      <c r="AM945">
        <v>512</v>
      </c>
    </row>
    <row r="946" spans="1:39" x14ac:dyDescent="0.25">
      <c r="A946" t="s">
        <v>214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492.98559299999999</v>
      </c>
      <c r="I946">
        <v>0.33352100000000001</v>
      </c>
      <c r="J946" t="s">
        <v>3</v>
      </c>
      <c r="K946">
        <v>380.00258600000001</v>
      </c>
      <c r="L946">
        <v>4.8459999999999996E-3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1917918690</v>
      </c>
      <c r="AM946">
        <v>512</v>
      </c>
    </row>
    <row r="947" spans="1:39" x14ac:dyDescent="0.25">
      <c r="A947" t="s">
        <v>214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591.73481000000004</v>
      </c>
      <c r="I947">
        <v>0.42813299999999999</v>
      </c>
      <c r="J947" t="s">
        <v>3</v>
      </c>
      <c r="K947">
        <v>456.00060400000001</v>
      </c>
      <c r="L947">
        <v>6.7580000000000001E-3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1917918690</v>
      </c>
      <c r="AM947">
        <v>512</v>
      </c>
    </row>
    <row r="948" spans="1:39" x14ac:dyDescent="0.25">
      <c r="A948" t="s">
        <v>214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690.50276899999994</v>
      </c>
      <c r="I948">
        <v>0.56134799999999996</v>
      </c>
      <c r="J948" t="s">
        <v>3</v>
      </c>
      <c r="K948">
        <v>532.001304</v>
      </c>
      <c r="L948">
        <v>9.0500000000000008E-3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1917918690</v>
      </c>
      <c r="AM948">
        <v>512</v>
      </c>
    </row>
    <row r="949" spans="1:39" x14ac:dyDescent="0.25">
      <c r="A949" t="s">
        <v>214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789.28665999999998</v>
      </c>
      <c r="I949">
        <v>0.75625399999999998</v>
      </c>
      <c r="J949" t="s">
        <v>3</v>
      </c>
      <c r="K949">
        <v>608.00489500000003</v>
      </c>
      <c r="L949">
        <v>1.1915E-2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1917918690</v>
      </c>
      <c r="AM949">
        <v>512</v>
      </c>
    </row>
    <row r="950" spans="1:39" x14ac:dyDescent="0.25">
      <c r="A950" t="s">
        <v>214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888.08646699999997</v>
      </c>
      <c r="I950">
        <v>0.99483100000000002</v>
      </c>
      <c r="J950" t="s">
        <v>3</v>
      </c>
      <c r="K950">
        <v>684.00832200000002</v>
      </c>
      <c r="L950">
        <v>1.5079E-2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1917918690</v>
      </c>
      <c r="AM950">
        <v>512</v>
      </c>
    </row>
    <row r="951" spans="1:39" x14ac:dyDescent="0.25">
      <c r="A951" t="s">
        <v>214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986.88207799999998</v>
      </c>
      <c r="I951">
        <v>1.262891</v>
      </c>
      <c r="J951" t="s">
        <v>3</v>
      </c>
      <c r="K951">
        <v>760.01656500000001</v>
      </c>
      <c r="L951">
        <v>1.8253999999999999E-2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1917918690</v>
      </c>
      <c r="AM951">
        <v>512</v>
      </c>
    </row>
    <row r="952" spans="1:39" x14ac:dyDescent="0.25">
      <c r="A952" t="s">
        <v>214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1085.689658</v>
      </c>
      <c r="I952">
        <v>1.5368539999999999</v>
      </c>
      <c r="J952" t="s">
        <v>3</v>
      </c>
      <c r="K952">
        <v>836.02788699999996</v>
      </c>
      <c r="L952">
        <v>2.1443E-2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1917918690</v>
      </c>
      <c r="AM952">
        <v>512</v>
      </c>
    </row>
    <row r="953" spans="1:39" x14ac:dyDescent="0.25">
      <c r="A953" t="s">
        <v>214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1184.499583</v>
      </c>
      <c r="I953">
        <v>1.849899</v>
      </c>
      <c r="J953" t="s">
        <v>3</v>
      </c>
      <c r="K953">
        <v>912.04101000000003</v>
      </c>
      <c r="L953">
        <v>2.5031999999999999E-2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1917918690</v>
      </c>
      <c r="AM953">
        <v>512</v>
      </c>
    </row>
    <row r="954" spans="1:39" x14ac:dyDescent="0.25">
      <c r="A954" t="s">
        <v>214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1283.313562</v>
      </c>
      <c r="I954">
        <v>2.177718</v>
      </c>
      <c r="J954" t="s">
        <v>3</v>
      </c>
      <c r="K954">
        <v>988.05353100000002</v>
      </c>
      <c r="L954">
        <v>2.7876999999999999E-2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1917918690</v>
      </c>
      <c r="AM954">
        <v>512</v>
      </c>
    </row>
    <row r="955" spans="1:39" x14ac:dyDescent="0.25">
      <c r="A955" t="s">
        <v>214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1382.128823</v>
      </c>
      <c r="I955">
        <v>2.4113129999999998</v>
      </c>
      <c r="J955" t="s">
        <v>3</v>
      </c>
      <c r="K955">
        <v>1064.07312</v>
      </c>
      <c r="L955">
        <v>3.1455999999999998E-2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1917918690</v>
      </c>
      <c r="AM955">
        <v>512</v>
      </c>
    </row>
    <row r="956" spans="1:39" x14ac:dyDescent="0.25">
      <c r="A956" t="s">
        <v>214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1480.964602</v>
      </c>
      <c r="I956">
        <v>2.663529</v>
      </c>
      <c r="J956" t="s">
        <v>3</v>
      </c>
      <c r="K956">
        <v>1140.0931270000001</v>
      </c>
      <c r="L956">
        <v>3.6049999999999999E-2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1917918690</v>
      </c>
      <c r="AM956">
        <v>512</v>
      </c>
    </row>
    <row r="957" spans="1:39" x14ac:dyDescent="0.25">
      <c r="A957" t="s">
        <v>214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1579.7905270000001</v>
      </c>
      <c r="I957">
        <v>2.907616</v>
      </c>
      <c r="J957" t="s">
        <v>3</v>
      </c>
      <c r="K957">
        <v>1216.11446</v>
      </c>
      <c r="L957">
        <v>4.0433999999999998E-2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1917918690</v>
      </c>
      <c r="AM957">
        <v>512</v>
      </c>
    </row>
    <row r="958" spans="1:39" x14ac:dyDescent="0.25">
      <c r="A958" t="s">
        <v>214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1678.6544510000001</v>
      </c>
      <c r="I958">
        <v>3.409125</v>
      </c>
      <c r="J958" t="s">
        <v>3</v>
      </c>
      <c r="K958">
        <v>1292.1372899999999</v>
      </c>
      <c r="L958">
        <v>4.5378000000000002E-2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1917918690</v>
      </c>
      <c r="AM958">
        <v>512</v>
      </c>
    </row>
    <row r="959" spans="1:39" x14ac:dyDescent="0.25">
      <c r="A959" t="s">
        <v>214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1777.5057469999999</v>
      </c>
      <c r="I959">
        <v>3.795029</v>
      </c>
      <c r="J959" t="s">
        <v>3</v>
      </c>
      <c r="K959">
        <v>1368.160801</v>
      </c>
      <c r="L959">
        <v>5.1685000000000002E-2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1917918690</v>
      </c>
      <c r="AM959">
        <v>512</v>
      </c>
    </row>
    <row r="960" spans="1:39" x14ac:dyDescent="0.25">
      <c r="A960" t="s">
        <v>214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1876.3654320000001</v>
      </c>
      <c r="I960">
        <v>4.2170420000000002</v>
      </c>
      <c r="J960" t="s">
        <v>3</v>
      </c>
      <c r="K960">
        <v>1444.186111</v>
      </c>
      <c r="L960">
        <v>5.806E-2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1917918690</v>
      </c>
      <c r="AM960">
        <v>512</v>
      </c>
    </row>
    <row r="961" spans="1:39" x14ac:dyDescent="0.25">
      <c r="A961" t="s">
        <v>214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1975.242812</v>
      </c>
      <c r="I961">
        <v>4.5945309999999999</v>
      </c>
      <c r="J961" t="s">
        <v>3</v>
      </c>
      <c r="K961">
        <v>1520.213577</v>
      </c>
      <c r="L961">
        <v>6.4659999999999995E-2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1917918690</v>
      </c>
      <c r="AM961">
        <v>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712" workbookViewId="0">
      <selection activeCell="A734" sqref="A734:O2693"/>
    </sheetView>
  </sheetViews>
  <sheetFormatPr defaultRowHeight="15" x14ac:dyDescent="0.25"/>
  <cols>
    <col min="1" max="1" width="26" customWidth="1"/>
  </cols>
  <sheetData>
    <row r="1" spans="1:17" x14ac:dyDescent="0.25">
      <c r="A1" t="s">
        <v>107</v>
      </c>
      <c r="B1" t="s">
        <v>222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225</v>
      </c>
      <c r="P1" t="s">
        <v>33</v>
      </c>
      <c r="Q1" t="s">
        <v>34</v>
      </c>
    </row>
    <row r="2" spans="1:17" x14ac:dyDescent="0.25">
      <c r="A2" t="s">
        <v>35</v>
      </c>
      <c r="B2">
        <v>8854.77</v>
      </c>
      <c r="C2">
        <v>8207.41</v>
      </c>
      <c r="D2">
        <v>8111.97</v>
      </c>
      <c r="E2">
        <v>8076.02</v>
      </c>
      <c r="F2">
        <v>357.346</v>
      </c>
      <c r="G2">
        <v>0</v>
      </c>
      <c r="H2">
        <v>357.346</v>
      </c>
      <c r="I2">
        <v>7.3890599999999997</v>
      </c>
      <c r="J2">
        <v>7.3890599999999997</v>
      </c>
      <c r="K2">
        <v>0</v>
      </c>
    </row>
    <row r="3" spans="1:17" x14ac:dyDescent="0.25">
      <c r="A3" t="s">
        <v>35</v>
      </c>
      <c r="B3">
        <v>8198.7000000000007</v>
      </c>
      <c r="C3">
        <v>8188.74</v>
      </c>
      <c r="D3">
        <v>8087.66</v>
      </c>
      <c r="E3">
        <v>8054.48</v>
      </c>
      <c r="F3">
        <v>354.952</v>
      </c>
      <c r="G3">
        <v>0</v>
      </c>
      <c r="H3">
        <v>354.952</v>
      </c>
      <c r="I3">
        <v>7.3890599999999997</v>
      </c>
      <c r="J3">
        <v>7.3890599999999997</v>
      </c>
      <c r="K3">
        <v>0</v>
      </c>
    </row>
    <row r="4" spans="1:17" x14ac:dyDescent="0.25">
      <c r="A4" t="s">
        <v>35</v>
      </c>
      <c r="B4">
        <v>8209.82</v>
      </c>
      <c r="C4">
        <v>8200.65</v>
      </c>
      <c r="D4">
        <v>8087.69</v>
      </c>
      <c r="E4">
        <v>8053.73</v>
      </c>
      <c r="F4">
        <v>354.88299999999998</v>
      </c>
      <c r="G4">
        <v>0</v>
      </c>
      <c r="H4">
        <v>354.88299999999998</v>
      </c>
      <c r="I4">
        <v>7.3890599999999997</v>
      </c>
      <c r="J4">
        <v>7.3890599999999997</v>
      </c>
      <c r="K4">
        <v>0</v>
      </c>
    </row>
    <row r="5" spans="1:17" x14ac:dyDescent="0.25">
      <c r="A5" t="s">
        <v>35</v>
      </c>
      <c r="B5">
        <v>8210.8799999999992</v>
      </c>
      <c r="C5">
        <v>8200.8700000000008</v>
      </c>
      <c r="D5">
        <v>8088.08</v>
      </c>
      <c r="E5">
        <v>8053.71</v>
      </c>
      <c r="F5">
        <v>354.86200000000002</v>
      </c>
      <c r="G5">
        <v>0</v>
      </c>
      <c r="H5">
        <v>354.86200000000002</v>
      </c>
      <c r="I5">
        <v>7.3890599999999997</v>
      </c>
      <c r="J5">
        <v>7.3890599999999997</v>
      </c>
      <c r="K5">
        <v>0</v>
      </c>
    </row>
    <row r="6" spans="1:17" x14ac:dyDescent="0.25">
      <c r="A6" t="s">
        <v>35</v>
      </c>
      <c r="B6">
        <v>8231.81</v>
      </c>
      <c r="C6">
        <v>8222.56</v>
      </c>
      <c r="D6">
        <v>8111.78</v>
      </c>
      <c r="E6">
        <v>8077.06</v>
      </c>
      <c r="F6">
        <v>355.089</v>
      </c>
      <c r="G6">
        <v>0</v>
      </c>
      <c r="H6">
        <v>355.089</v>
      </c>
      <c r="I6">
        <v>7.3890599999999997</v>
      </c>
      <c r="J6">
        <v>7.3890599999999997</v>
      </c>
      <c r="K6">
        <v>0</v>
      </c>
    </row>
    <row r="7" spans="1:17" x14ac:dyDescent="0.25">
      <c r="A7" t="s">
        <v>35</v>
      </c>
      <c r="B7">
        <v>8223.32</v>
      </c>
      <c r="C7">
        <v>8213.6</v>
      </c>
      <c r="D7">
        <v>8111.77</v>
      </c>
      <c r="E7">
        <v>8079.63</v>
      </c>
      <c r="F7">
        <v>355.209</v>
      </c>
      <c r="G7">
        <v>0</v>
      </c>
      <c r="H7">
        <v>355.209</v>
      </c>
      <c r="I7">
        <v>7.3890599999999997</v>
      </c>
      <c r="J7">
        <v>7.3890599999999997</v>
      </c>
      <c r="K7">
        <v>0</v>
      </c>
    </row>
    <row r="8" spans="1:17" x14ac:dyDescent="0.25">
      <c r="A8" t="s">
        <v>35</v>
      </c>
      <c r="B8">
        <v>8225.07</v>
      </c>
      <c r="C8">
        <v>8215.64</v>
      </c>
      <c r="D8">
        <v>8111.16</v>
      </c>
      <c r="E8">
        <v>8079.35</v>
      </c>
      <c r="F8">
        <v>355.24400000000003</v>
      </c>
      <c r="G8">
        <v>0</v>
      </c>
      <c r="H8">
        <v>355.24400000000003</v>
      </c>
      <c r="I8">
        <v>7.3890599999999997</v>
      </c>
      <c r="J8">
        <v>7.3890599999999997</v>
      </c>
      <c r="K8">
        <v>0</v>
      </c>
    </row>
    <row r="9" spans="1:17" x14ac:dyDescent="0.25">
      <c r="A9" t="s">
        <v>35</v>
      </c>
      <c r="B9">
        <v>8230</v>
      </c>
      <c r="C9">
        <v>8220.64</v>
      </c>
      <c r="D9">
        <v>8112.39</v>
      </c>
      <c r="E9">
        <v>8079.4</v>
      </c>
      <c r="F9">
        <v>355.245</v>
      </c>
      <c r="G9">
        <v>0</v>
      </c>
      <c r="H9">
        <v>355.245</v>
      </c>
      <c r="I9">
        <v>7.3890599999999997</v>
      </c>
      <c r="J9">
        <v>7.3890599999999997</v>
      </c>
      <c r="K9">
        <v>0</v>
      </c>
    </row>
    <row r="10" spans="1:17" x14ac:dyDescent="0.25">
      <c r="A10" t="s">
        <v>35</v>
      </c>
      <c r="B10">
        <v>8221.8799999999992</v>
      </c>
      <c r="C10">
        <v>8212.56</v>
      </c>
      <c r="D10">
        <v>8111.23</v>
      </c>
      <c r="E10">
        <v>8078.85</v>
      </c>
      <c r="F10">
        <v>355.16699999999997</v>
      </c>
      <c r="G10">
        <v>0</v>
      </c>
      <c r="H10">
        <v>355.16699999999997</v>
      </c>
      <c r="I10">
        <v>7.3890599999999997</v>
      </c>
      <c r="J10">
        <v>7.3890599999999997</v>
      </c>
      <c r="K10">
        <v>0</v>
      </c>
    </row>
    <row r="11" spans="1:17" x14ac:dyDescent="0.25">
      <c r="A11" t="s">
        <v>35</v>
      </c>
      <c r="B11">
        <v>8224.4</v>
      </c>
      <c r="C11">
        <v>8214.5499999999993</v>
      </c>
      <c r="D11">
        <v>8111.61</v>
      </c>
      <c r="E11">
        <v>8079</v>
      </c>
      <c r="F11">
        <v>355.12299999999999</v>
      </c>
      <c r="G11">
        <v>0</v>
      </c>
      <c r="H11">
        <v>355.12299999999999</v>
      </c>
      <c r="I11">
        <v>7.3890599999999997</v>
      </c>
      <c r="J11">
        <v>7.3890599999999997</v>
      </c>
      <c r="K11">
        <v>0</v>
      </c>
    </row>
    <row r="12" spans="1:17" x14ac:dyDescent="0.25">
      <c r="A12" t="s">
        <v>35</v>
      </c>
      <c r="B12">
        <v>8223.4</v>
      </c>
      <c r="C12">
        <v>8213.77</v>
      </c>
      <c r="D12">
        <v>8111.62</v>
      </c>
      <c r="E12">
        <v>8079.67</v>
      </c>
      <c r="F12">
        <v>355.21800000000002</v>
      </c>
      <c r="G12">
        <v>0</v>
      </c>
      <c r="H12">
        <v>355.21800000000002</v>
      </c>
      <c r="I12">
        <v>7.3890599999999997</v>
      </c>
      <c r="J12">
        <v>7.3890599999999997</v>
      </c>
      <c r="K12">
        <v>0</v>
      </c>
    </row>
    <row r="13" spans="1:17" x14ac:dyDescent="0.25">
      <c r="A13" t="s">
        <v>35</v>
      </c>
      <c r="B13">
        <v>8264.66</v>
      </c>
      <c r="C13">
        <v>8255.6</v>
      </c>
      <c r="D13">
        <v>8142.55</v>
      </c>
      <c r="E13">
        <v>8108.51</v>
      </c>
      <c r="F13">
        <v>356.49</v>
      </c>
      <c r="G13">
        <v>0</v>
      </c>
      <c r="H13">
        <v>356.49</v>
      </c>
      <c r="I13">
        <v>7.3890599999999997</v>
      </c>
      <c r="J13">
        <v>7.3890599999999997</v>
      </c>
      <c r="K13">
        <v>0</v>
      </c>
    </row>
    <row r="14" spans="1:17" x14ac:dyDescent="0.25">
      <c r="A14" t="s">
        <v>35</v>
      </c>
      <c r="B14">
        <v>8279.2099999999991</v>
      </c>
      <c r="C14">
        <v>8269.49</v>
      </c>
      <c r="D14">
        <v>8168.04</v>
      </c>
      <c r="E14">
        <v>8135.52</v>
      </c>
      <c r="F14">
        <v>357.68700000000001</v>
      </c>
      <c r="G14">
        <v>0</v>
      </c>
      <c r="H14">
        <v>357.68700000000001</v>
      </c>
      <c r="I14">
        <v>7.3890599999999997</v>
      </c>
      <c r="J14">
        <v>7.3890599999999997</v>
      </c>
      <c r="K14">
        <v>0</v>
      </c>
    </row>
    <row r="15" spans="1:17" x14ac:dyDescent="0.25">
      <c r="A15" t="s">
        <v>35</v>
      </c>
      <c r="B15">
        <v>8305.49</v>
      </c>
      <c r="C15">
        <v>8295.67</v>
      </c>
      <c r="D15">
        <v>8169.78</v>
      </c>
      <c r="E15">
        <v>8135.54</v>
      </c>
      <c r="F15">
        <v>357.68700000000001</v>
      </c>
      <c r="G15">
        <v>0</v>
      </c>
      <c r="H15">
        <v>357.68700000000001</v>
      </c>
      <c r="I15">
        <v>7.3890599999999997</v>
      </c>
      <c r="J15">
        <v>7.3890599999999997</v>
      </c>
      <c r="K15">
        <v>0</v>
      </c>
    </row>
    <row r="16" spans="1:17" x14ac:dyDescent="0.25">
      <c r="A16" t="s">
        <v>35</v>
      </c>
      <c r="B16">
        <v>8309.9500000000007</v>
      </c>
      <c r="C16">
        <v>8300.3799999999992</v>
      </c>
      <c r="D16">
        <v>8169.5</v>
      </c>
      <c r="E16">
        <v>8135.81</v>
      </c>
      <c r="F16">
        <v>357.69299999999998</v>
      </c>
      <c r="G16">
        <v>0</v>
      </c>
      <c r="H16">
        <v>357.69299999999998</v>
      </c>
      <c r="I16">
        <v>7.3890599999999997</v>
      </c>
      <c r="J16">
        <v>7.3890599999999997</v>
      </c>
      <c r="K16">
        <v>0</v>
      </c>
    </row>
    <row r="17" spans="1:11" x14ac:dyDescent="0.25">
      <c r="A17" t="s">
        <v>35</v>
      </c>
      <c r="B17">
        <v>8295.77</v>
      </c>
      <c r="C17">
        <v>8283.89</v>
      </c>
      <c r="D17">
        <v>8168.76</v>
      </c>
      <c r="E17">
        <v>8135.68</v>
      </c>
      <c r="F17">
        <v>357.68</v>
      </c>
      <c r="G17">
        <v>0</v>
      </c>
      <c r="H17">
        <v>357.68</v>
      </c>
      <c r="I17">
        <v>7.3890599999999997</v>
      </c>
      <c r="J17">
        <v>7.3890599999999997</v>
      </c>
      <c r="K17">
        <v>0</v>
      </c>
    </row>
    <row r="18" spans="1:11" x14ac:dyDescent="0.25">
      <c r="A18" t="s">
        <v>35</v>
      </c>
      <c r="B18">
        <v>8299.4599999999991</v>
      </c>
      <c r="C18">
        <v>8289.76</v>
      </c>
      <c r="D18">
        <v>8169.31</v>
      </c>
      <c r="E18">
        <v>8135.59</v>
      </c>
      <c r="F18">
        <v>357.90600000000001</v>
      </c>
      <c r="G18">
        <v>0</v>
      </c>
      <c r="H18">
        <v>357.90600000000001</v>
      </c>
      <c r="I18">
        <v>7.3890599999999997</v>
      </c>
      <c r="J18">
        <v>7.3890599999999997</v>
      </c>
      <c r="K18">
        <v>0</v>
      </c>
    </row>
    <row r="19" spans="1:11" x14ac:dyDescent="0.25">
      <c r="A19" t="s">
        <v>35</v>
      </c>
      <c r="B19">
        <v>8285.4699999999993</v>
      </c>
      <c r="C19">
        <v>8275.8799999999992</v>
      </c>
      <c r="D19">
        <v>8167.46</v>
      </c>
      <c r="E19">
        <v>8135.51</v>
      </c>
      <c r="F19">
        <v>357.90300000000002</v>
      </c>
      <c r="G19">
        <v>0</v>
      </c>
      <c r="H19">
        <v>357.90300000000002</v>
      </c>
      <c r="I19">
        <v>7.3890599999999997</v>
      </c>
      <c r="J19">
        <v>7.3890599999999997</v>
      </c>
      <c r="K19">
        <v>0</v>
      </c>
    </row>
    <row r="20" spans="1:11" x14ac:dyDescent="0.25">
      <c r="A20" t="s">
        <v>35</v>
      </c>
      <c r="B20">
        <v>8293.98</v>
      </c>
      <c r="C20">
        <v>8284.91</v>
      </c>
      <c r="D20">
        <v>8168.17</v>
      </c>
      <c r="E20">
        <v>8135.23</v>
      </c>
      <c r="F20">
        <v>357.70100000000002</v>
      </c>
      <c r="G20">
        <v>0</v>
      </c>
      <c r="H20">
        <v>357.70100000000002</v>
      </c>
      <c r="I20">
        <v>7.3890599999999997</v>
      </c>
      <c r="J20">
        <v>7.3890599999999997</v>
      </c>
      <c r="K20">
        <v>0</v>
      </c>
    </row>
    <row r="21" spans="1:11" x14ac:dyDescent="0.25">
      <c r="A21" t="s">
        <v>35</v>
      </c>
      <c r="B21">
        <v>8281.5</v>
      </c>
      <c r="C21">
        <v>8271.9699999999993</v>
      </c>
      <c r="D21">
        <v>8168.19</v>
      </c>
      <c r="E21">
        <v>8135.96</v>
      </c>
      <c r="F21">
        <v>357.91300000000001</v>
      </c>
      <c r="G21">
        <v>0</v>
      </c>
      <c r="H21">
        <v>357.91300000000001</v>
      </c>
      <c r="I21">
        <v>7.3890599999999997</v>
      </c>
      <c r="J21">
        <v>7.3890599999999997</v>
      </c>
      <c r="K21">
        <v>0</v>
      </c>
    </row>
    <row r="22" spans="1:11" x14ac:dyDescent="0.25">
      <c r="A22" t="s">
        <v>35</v>
      </c>
      <c r="B22">
        <v>8281.82</v>
      </c>
      <c r="C22">
        <v>8273.02</v>
      </c>
      <c r="D22">
        <v>8167.83</v>
      </c>
      <c r="E22">
        <v>8135.54</v>
      </c>
      <c r="F22">
        <v>357.90600000000001</v>
      </c>
      <c r="G22">
        <v>0</v>
      </c>
      <c r="H22">
        <v>357.90600000000001</v>
      </c>
      <c r="I22">
        <v>7.3890599999999997</v>
      </c>
      <c r="J22">
        <v>7.3890599999999997</v>
      </c>
      <c r="K22">
        <v>0</v>
      </c>
    </row>
    <row r="23" spans="1:11" x14ac:dyDescent="0.25">
      <c r="A23" t="s">
        <v>35</v>
      </c>
      <c r="B23">
        <v>8282.61</v>
      </c>
      <c r="C23">
        <v>8273.32</v>
      </c>
      <c r="D23">
        <v>8169</v>
      </c>
      <c r="E23">
        <v>8135.4</v>
      </c>
      <c r="F23">
        <v>357.67500000000001</v>
      </c>
      <c r="G23">
        <v>0</v>
      </c>
      <c r="H23">
        <v>357.67500000000001</v>
      </c>
      <c r="I23">
        <v>7.3890599999999997</v>
      </c>
      <c r="J23">
        <v>7.3890599999999997</v>
      </c>
      <c r="K23">
        <v>0</v>
      </c>
    </row>
    <row r="24" spans="1:11" x14ac:dyDescent="0.25">
      <c r="A24" t="s">
        <v>35</v>
      </c>
      <c r="B24">
        <v>8296.9699999999993</v>
      </c>
      <c r="C24">
        <v>8287.5499999999993</v>
      </c>
      <c r="D24">
        <v>8168.55</v>
      </c>
      <c r="E24">
        <v>8135.4</v>
      </c>
      <c r="F24">
        <v>357.92399999999998</v>
      </c>
      <c r="G24">
        <v>0</v>
      </c>
      <c r="H24">
        <v>357.92399999999998</v>
      </c>
      <c r="I24">
        <v>7.3890599999999997</v>
      </c>
      <c r="J24">
        <v>7.3890599999999997</v>
      </c>
      <c r="K24">
        <v>0</v>
      </c>
    </row>
    <row r="25" spans="1:11" x14ac:dyDescent="0.25">
      <c r="A25" t="s">
        <v>35</v>
      </c>
      <c r="B25">
        <v>8275.34</v>
      </c>
      <c r="C25">
        <v>8266.2199999999993</v>
      </c>
      <c r="D25">
        <v>8165.84</v>
      </c>
      <c r="E25">
        <v>8135.47</v>
      </c>
      <c r="F25">
        <v>357.71800000000002</v>
      </c>
      <c r="G25">
        <v>0</v>
      </c>
      <c r="H25">
        <v>357.71800000000002</v>
      </c>
      <c r="I25">
        <v>7.3890599999999997</v>
      </c>
      <c r="J25">
        <v>7.3890599999999997</v>
      </c>
      <c r="K25">
        <v>0</v>
      </c>
    </row>
    <row r="26" spans="1:11" x14ac:dyDescent="0.25">
      <c r="A26" t="s">
        <v>35</v>
      </c>
      <c r="B26">
        <v>8274.2000000000007</v>
      </c>
      <c r="C26">
        <v>8264.0499999999993</v>
      </c>
      <c r="D26">
        <v>8165.85</v>
      </c>
      <c r="E26">
        <v>8135.5</v>
      </c>
      <c r="F26">
        <v>357.95699999999999</v>
      </c>
      <c r="G26">
        <v>0</v>
      </c>
      <c r="H26">
        <v>357.95699999999999</v>
      </c>
      <c r="I26">
        <v>7.3890599999999997</v>
      </c>
      <c r="J26">
        <v>7.3890599999999997</v>
      </c>
      <c r="K26">
        <v>0</v>
      </c>
    </row>
    <row r="27" spans="1:11" x14ac:dyDescent="0.25">
      <c r="A27" t="s">
        <v>35</v>
      </c>
      <c r="B27">
        <v>8278.6299999999992</v>
      </c>
      <c r="C27">
        <v>8269.49</v>
      </c>
      <c r="D27">
        <v>8167.32</v>
      </c>
      <c r="E27">
        <v>8135.58</v>
      </c>
      <c r="F27">
        <v>357.89600000000002</v>
      </c>
      <c r="G27">
        <v>0</v>
      </c>
      <c r="H27">
        <v>357.89600000000002</v>
      </c>
      <c r="I27">
        <v>7.3890599999999997</v>
      </c>
      <c r="J27">
        <v>7.3890599999999997</v>
      </c>
      <c r="K27">
        <v>0</v>
      </c>
    </row>
    <row r="28" spans="1:11" x14ac:dyDescent="0.25">
      <c r="A28" t="s">
        <v>35</v>
      </c>
      <c r="B28">
        <v>8276.51</v>
      </c>
      <c r="C28">
        <v>8267.6</v>
      </c>
      <c r="D28">
        <v>8165.56</v>
      </c>
      <c r="E28">
        <v>8135.23</v>
      </c>
      <c r="F28">
        <v>357.68799999999999</v>
      </c>
      <c r="G28">
        <v>0</v>
      </c>
      <c r="H28">
        <v>357.68799999999999</v>
      </c>
      <c r="I28">
        <v>7.3890599999999997</v>
      </c>
      <c r="J28">
        <v>7.3890599999999997</v>
      </c>
      <c r="K28">
        <v>0</v>
      </c>
    </row>
    <row r="29" spans="1:11" x14ac:dyDescent="0.25">
      <c r="A29" t="s">
        <v>35</v>
      </c>
      <c r="B29">
        <v>8278.82</v>
      </c>
      <c r="C29">
        <v>8267.99</v>
      </c>
      <c r="D29">
        <v>8167.2</v>
      </c>
      <c r="E29">
        <v>8135.51</v>
      </c>
      <c r="F29">
        <v>357.92899999999997</v>
      </c>
      <c r="G29">
        <v>0</v>
      </c>
      <c r="H29">
        <v>357.92899999999997</v>
      </c>
      <c r="I29">
        <v>7.3890599999999997</v>
      </c>
      <c r="J29">
        <v>7.3890599999999997</v>
      </c>
      <c r="K29">
        <v>0</v>
      </c>
    </row>
    <row r="30" spans="1:11" x14ac:dyDescent="0.25">
      <c r="A30" t="s">
        <v>35</v>
      </c>
      <c r="B30">
        <v>8278.19</v>
      </c>
      <c r="C30">
        <v>8269.23</v>
      </c>
      <c r="D30">
        <v>8167.16</v>
      </c>
      <c r="E30">
        <v>8135.21</v>
      </c>
      <c r="F30">
        <v>357.71499999999997</v>
      </c>
      <c r="G30">
        <v>0</v>
      </c>
      <c r="H30">
        <v>357.71499999999997</v>
      </c>
      <c r="I30">
        <v>7.3890599999999997</v>
      </c>
      <c r="J30">
        <v>7.3890599999999997</v>
      </c>
      <c r="K30">
        <v>0</v>
      </c>
    </row>
    <row r="31" spans="1:11" x14ac:dyDescent="0.25">
      <c r="A31" t="s">
        <v>35</v>
      </c>
      <c r="B31">
        <v>8280.48</v>
      </c>
      <c r="C31">
        <v>8270.7099999999991</v>
      </c>
      <c r="D31">
        <v>8167.29</v>
      </c>
      <c r="E31">
        <v>8135.61</v>
      </c>
      <c r="F31">
        <v>357.95800000000003</v>
      </c>
      <c r="G31">
        <v>0</v>
      </c>
      <c r="H31">
        <v>357.95800000000003</v>
      </c>
      <c r="I31">
        <v>7.3890599999999997</v>
      </c>
      <c r="J31">
        <v>7.3890599999999997</v>
      </c>
      <c r="K31">
        <v>0</v>
      </c>
    </row>
    <row r="32" spans="1:11" x14ac:dyDescent="0.25">
      <c r="A32" t="s">
        <v>35</v>
      </c>
      <c r="B32">
        <v>8288.17</v>
      </c>
      <c r="C32">
        <v>8279</v>
      </c>
      <c r="D32">
        <v>8169.55</v>
      </c>
      <c r="E32">
        <v>8135.57</v>
      </c>
      <c r="F32">
        <v>357.89299999999997</v>
      </c>
      <c r="G32">
        <v>0</v>
      </c>
      <c r="H32">
        <v>357.89299999999997</v>
      </c>
      <c r="I32">
        <v>7.3890599999999997</v>
      </c>
      <c r="J32">
        <v>7.3890599999999997</v>
      </c>
      <c r="K32">
        <v>0</v>
      </c>
    </row>
    <row r="33" spans="1:11" x14ac:dyDescent="0.25">
      <c r="A33" t="s">
        <v>35</v>
      </c>
      <c r="B33">
        <v>8291.39</v>
      </c>
      <c r="C33">
        <v>8280.9</v>
      </c>
      <c r="D33">
        <v>8168.5</v>
      </c>
      <c r="E33">
        <v>8135.16</v>
      </c>
      <c r="F33">
        <v>357.67500000000001</v>
      </c>
      <c r="G33">
        <v>0</v>
      </c>
      <c r="H33">
        <v>357.67500000000001</v>
      </c>
      <c r="I33">
        <v>7.3890599999999997</v>
      </c>
      <c r="J33">
        <v>7.3890599999999997</v>
      </c>
      <c r="K33">
        <v>0</v>
      </c>
    </row>
    <row r="34" spans="1:11" x14ac:dyDescent="0.25">
      <c r="A34" t="s">
        <v>35</v>
      </c>
      <c r="B34">
        <v>8281.23</v>
      </c>
      <c r="C34">
        <v>8271.67</v>
      </c>
      <c r="D34">
        <v>8167.74</v>
      </c>
      <c r="E34">
        <v>8135.29</v>
      </c>
      <c r="F34">
        <v>357.68400000000003</v>
      </c>
      <c r="G34">
        <v>0</v>
      </c>
      <c r="H34">
        <v>357.68400000000003</v>
      </c>
      <c r="I34">
        <v>7.3890599999999997</v>
      </c>
      <c r="J34">
        <v>7.3890599999999997</v>
      </c>
      <c r="K34">
        <v>0</v>
      </c>
    </row>
    <row r="35" spans="1:11" x14ac:dyDescent="0.25">
      <c r="A35" t="s">
        <v>35</v>
      </c>
      <c r="B35">
        <v>8297.93</v>
      </c>
      <c r="C35">
        <v>8288.65</v>
      </c>
      <c r="D35">
        <v>8170.73</v>
      </c>
      <c r="E35">
        <v>8135.21</v>
      </c>
      <c r="F35">
        <v>357.67099999999999</v>
      </c>
      <c r="G35">
        <v>0</v>
      </c>
      <c r="H35">
        <v>357.67099999999999</v>
      </c>
      <c r="I35">
        <v>7.3890599999999997</v>
      </c>
      <c r="J35">
        <v>7.3890599999999997</v>
      </c>
      <c r="K35">
        <v>0</v>
      </c>
    </row>
    <row r="36" spans="1:11" x14ac:dyDescent="0.25">
      <c r="A36" t="s">
        <v>35</v>
      </c>
      <c r="B36">
        <v>8287.2800000000007</v>
      </c>
      <c r="C36">
        <v>8278.15</v>
      </c>
      <c r="D36">
        <v>8169.87</v>
      </c>
      <c r="E36">
        <v>8135.44</v>
      </c>
      <c r="F36">
        <v>357.68400000000003</v>
      </c>
      <c r="G36">
        <v>0</v>
      </c>
      <c r="H36">
        <v>357.68400000000003</v>
      </c>
      <c r="I36">
        <v>7.3890599999999997</v>
      </c>
      <c r="J36">
        <v>7.3890599999999997</v>
      </c>
      <c r="K36">
        <v>0</v>
      </c>
    </row>
    <row r="37" spans="1:11" x14ac:dyDescent="0.25">
      <c r="A37" t="s">
        <v>35</v>
      </c>
      <c r="B37">
        <v>8305.91</v>
      </c>
      <c r="C37">
        <v>8294.91</v>
      </c>
      <c r="D37">
        <v>8170.87</v>
      </c>
      <c r="E37">
        <v>8135.64</v>
      </c>
      <c r="F37">
        <v>357.88900000000001</v>
      </c>
      <c r="G37">
        <v>0</v>
      </c>
      <c r="H37">
        <v>357.88900000000001</v>
      </c>
      <c r="I37">
        <v>7.3890599999999997</v>
      </c>
      <c r="J37">
        <v>7.3890599999999997</v>
      </c>
      <c r="K37">
        <v>0</v>
      </c>
    </row>
    <row r="38" spans="1:11" x14ac:dyDescent="0.25">
      <c r="A38" t="s">
        <v>35</v>
      </c>
      <c r="B38">
        <v>8283.0499999999993</v>
      </c>
      <c r="C38">
        <v>8273.4</v>
      </c>
      <c r="D38">
        <v>8167.25</v>
      </c>
      <c r="E38">
        <v>8135.19</v>
      </c>
      <c r="F38">
        <v>357.68900000000002</v>
      </c>
      <c r="G38">
        <v>0</v>
      </c>
      <c r="H38">
        <v>357.68900000000002</v>
      </c>
      <c r="I38">
        <v>7.3890599999999997</v>
      </c>
      <c r="J38">
        <v>7.3890599999999997</v>
      </c>
      <c r="K38">
        <v>0</v>
      </c>
    </row>
    <row r="39" spans="1:11" x14ac:dyDescent="0.25">
      <c r="A39" t="s">
        <v>35</v>
      </c>
      <c r="B39">
        <v>8312.61</v>
      </c>
      <c r="C39">
        <v>8303.1</v>
      </c>
      <c r="D39">
        <v>8169.71</v>
      </c>
      <c r="E39">
        <v>8135.34</v>
      </c>
      <c r="F39">
        <v>357.7</v>
      </c>
      <c r="G39">
        <v>0</v>
      </c>
      <c r="H39">
        <v>357.7</v>
      </c>
      <c r="I39">
        <v>7.3890599999999997</v>
      </c>
      <c r="J39">
        <v>7.3890599999999997</v>
      </c>
      <c r="K39">
        <v>0</v>
      </c>
    </row>
    <row r="40" spans="1:11" x14ac:dyDescent="0.25">
      <c r="A40" t="s">
        <v>35</v>
      </c>
      <c r="B40">
        <v>8296.85</v>
      </c>
      <c r="C40">
        <v>8287.7099999999991</v>
      </c>
      <c r="D40">
        <v>8169.38</v>
      </c>
      <c r="E40">
        <v>8135.42</v>
      </c>
      <c r="F40">
        <v>357.69299999999998</v>
      </c>
      <c r="G40">
        <v>0</v>
      </c>
      <c r="H40">
        <v>357.69299999999998</v>
      </c>
      <c r="I40">
        <v>7.3890599999999997</v>
      </c>
      <c r="J40">
        <v>7.3890599999999997</v>
      </c>
      <c r="K40">
        <v>0</v>
      </c>
    </row>
    <row r="41" spans="1:11" x14ac:dyDescent="0.25">
      <c r="A41" t="s">
        <v>35</v>
      </c>
      <c r="B41">
        <v>8298.4599999999991</v>
      </c>
      <c r="C41">
        <v>8289.32</v>
      </c>
      <c r="D41">
        <v>8169.91</v>
      </c>
      <c r="E41">
        <v>8135.57</v>
      </c>
      <c r="F41">
        <v>357.92599999999999</v>
      </c>
      <c r="G41">
        <v>0</v>
      </c>
      <c r="H41">
        <v>357.92599999999999</v>
      </c>
      <c r="I41">
        <v>7.3890599999999997</v>
      </c>
      <c r="J41">
        <v>7.3890599999999997</v>
      </c>
      <c r="K41">
        <v>0</v>
      </c>
    </row>
    <row r="42" spans="1:11" x14ac:dyDescent="0.25">
      <c r="A42" t="s">
        <v>35</v>
      </c>
      <c r="B42">
        <v>8315.9699999999993</v>
      </c>
      <c r="C42">
        <v>8306.57</v>
      </c>
      <c r="D42">
        <v>8169.19</v>
      </c>
      <c r="E42">
        <v>8135.31</v>
      </c>
      <c r="F42">
        <v>357.70299999999997</v>
      </c>
      <c r="G42">
        <v>0</v>
      </c>
      <c r="H42">
        <v>357.70299999999997</v>
      </c>
      <c r="I42">
        <v>7.3890599999999997</v>
      </c>
      <c r="J42">
        <v>7.3890599999999997</v>
      </c>
      <c r="K42">
        <v>0</v>
      </c>
    </row>
    <row r="43" spans="1:11" x14ac:dyDescent="0.25">
      <c r="A43" t="s">
        <v>35</v>
      </c>
      <c r="B43">
        <v>8297.17</v>
      </c>
      <c r="C43">
        <v>8288.17</v>
      </c>
      <c r="D43">
        <v>8169.01</v>
      </c>
      <c r="E43">
        <v>8135.43</v>
      </c>
      <c r="F43">
        <v>357.928</v>
      </c>
      <c r="G43">
        <v>0</v>
      </c>
      <c r="H43">
        <v>357.928</v>
      </c>
      <c r="I43">
        <v>7.3890599999999997</v>
      </c>
      <c r="J43">
        <v>7.3890599999999997</v>
      </c>
      <c r="K43">
        <v>0</v>
      </c>
    </row>
    <row r="44" spans="1:11" x14ac:dyDescent="0.25">
      <c r="A44" t="s">
        <v>35</v>
      </c>
      <c r="B44">
        <v>8278.25</v>
      </c>
      <c r="C44">
        <v>8268.02</v>
      </c>
      <c r="D44">
        <v>8168.51</v>
      </c>
      <c r="E44">
        <v>8136.02</v>
      </c>
      <c r="F44">
        <v>357.88299999999998</v>
      </c>
      <c r="G44">
        <v>0</v>
      </c>
      <c r="H44">
        <v>357.88299999999998</v>
      </c>
      <c r="I44">
        <v>7.3890599999999997</v>
      </c>
      <c r="J44">
        <v>7.3890599999999997</v>
      </c>
      <c r="K44">
        <v>0</v>
      </c>
    </row>
    <row r="45" spans="1:11" x14ac:dyDescent="0.25">
      <c r="A45" t="s">
        <v>35</v>
      </c>
      <c r="B45">
        <v>8296.2199999999993</v>
      </c>
      <c r="C45">
        <v>8286.49</v>
      </c>
      <c r="D45">
        <v>8169.83</v>
      </c>
      <c r="E45">
        <v>8135.18</v>
      </c>
      <c r="F45">
        <v>357.67399999999998</v>
      </c>
      <c r="G45">
        <v>0</v>
      </c>
      <c r="H45">
        <v>357.67399999999998</v>
      </c>
      <c r="I45">
        <v>7.3890599999999997</v>
      </c>
      <c r="J45">
        <v>7.3890599999999997</v>
      </c>
      <c r="K45">
        <v>0</v>
      </c>
    </row>
    <row r="46" spans="1:11" x14ac:dyDescent="0.25">
      <c r="A46" t="s">
        <v>35</v>
      </c>
      <c r="B46">
        <v>8306.7000000000007</v>
      </c>
      <c r="C46">
        <v>8296.24</v>
      </c>
      <c r="D46">
        <v>8169.42</v>
      </c>
      <c r="E46">
        <v>8135.43</v>
      </c>
      <c r="F46">
        <v>357.91800000000001</v>
      </c>
      <c r="G46">
        <v>0</v>
      </c>
      <c r="H46">
        <v>357.91800000000001</v>
      </c>
      <c r="I46">
        <v>7.3890599999999997</v>
      </c>
      <c r="J46">
        <v>7.3890599999999997</v>
      </c>
      <c r="K46">
        <v>0</v>
      </c>
    </row>
    <row r="47" spans="1:11" x14ac:dyDescent="0.25">
      <c r="A47" t="s">
        <v>35</v>
      </c>
      <c r="B47">
        <v>8293.6200000000008</v>
      </c>
      <c r="C47">
        <v>8284.24</v>
      </c>
      <c r="D47">
        <v>8171.75</v>
      </c>
      <c r="E47">
        <v>8137.85</v>
      </c>
      <c r="F47">
        <v>357.92700000000002</v>
      </c>
      <c r="G47">
        <v>0</v>
      </c>
      <c r="H47">
        <v>357.92700000000002</v>
      </c>
      <c r="I47">
        <v>7.3890599999999997</v>
      </c>
      <c r="J47">
        <v>7.3890599999999997</v>
      </c>
      <c r="K47">
        <v>0</v>
      </c>
    </row>
    <row r="48" spans="1:11" x14ac:dyDescent="0.25">
      <c r="A48" t="s">
        <v>35</v>
      </c>
      <c r="B48">
        <v>8286.39</v>
      </c>
      <c r="C48">
        <v>8276.7000000000007</v>
      </c>
      <c r="D48">
        <v>8168.08</v>
      </c>
      <c r="E48">
        <v>8135.3</v>
      </c>
      <c r="F48">
        <v>357.72699999999998</v>
      </c>
      <c r="G48">
        <v>0</v>
      </c>
      <c r="H48">
        <v>357.72699999999998</v>
      </c>
      <c r="I48">
        <v>7.3890599999999997</v>
      </c>
      <c r="J48">
        <v>7.3890599999999997</v>
      </c>
      <c r="K48">
        <v>0</v>
      </c>
    </row>
    <row r="49" spans="1:25" x14ac:dyDescent="0.25">
      <c r="A49" t="s">
        <v>35</v>
      </c>
      <c r="B49">
        <v>8308.49</v>
      </c>
      <c r="C49">
        <v>8299.14</v>
      </c>
      <c r="D49">
        <v>8170</v>
      </c>
      <c r="E49">
        <v>8135.15</v>
      </c>
      <c r="F49">
        <v>357.69900000000001</v>
      </c>
      <c r="G49">
        <v>0</v>
      </c>
      <c r="H49">
        <v>357.69900000000001</v>
      </c>
      <c r="I49">
        <v>7.3890599999999997</v>
      </c>
      <c r="J49">
        <v>7.3890599999999997</v>
      </c>
      <c r="K49">
        <v>0</v>
      </c>
    </row>
    <row r="50" spans="1:25" x14ac:dyDescent="0.25">
      <c r="A50" t="s">
        <v>35</v>
      </c>
      <c r="B50">
        <v>8295.26</v>
      </c>
      <c r="C50">
        <v>8286.3700000000008</v>
      </c>
      <c r="D50">
        <v>8168.54</v>
      </c>
      <c r="E50">
        <v>8135.31</v>
      </c>
      <c r="F50">
        <v>357.65899999999999</v>
      </c>
      <c r="G50">
        <v>0</v>
      </c>
      <c r="H50">
        <v>357.65899999999999</v>
      </c>
      <c r="I50">
        <v>7.3890599999999997</v>
      </c>
      <c r="J50">
        <v>7.3890599999999997</v>
      </c>
      <c r="K50">
        <v>0</v>
      </c>
    </row>
    <row r="51" spans="1:25" x14ac:dyDescent="0.25">
      <c r="A51" t="s">
        <v>35</v>
      </c>
      <c r="B51">
        <v>8290.19</v>
      </c>
      <c r="C51">
        <v>8280.5</v>
      </c>
      <c r="D51">
        <v>8170.33</v>
      </c>
      <c r="E51">
        <v>8135.66</v>
      </c>
      <c r="F51">
        <v>357.92399999999998</v>
      </c>
      <c r="G51">
        <v>0</v>
      </c>
      <c r="H51">
        <v>357.92399999999998</v>
      </c>
      <c r="I51">
        <v>7.3890599999999997</v>
      </c>
      <c r="J51">
        <v>7.3890599999999997</v>
      </c>
      <c r="K51">
        <v>0</v>
      </c>
    </row>
    <row r="52" spans="1:25" x14ac:dyDescent="0.25">
      <c r="A52" t="s">
        <v>35</v>
      </c>
      <c r="B52">
        <v>8290.2199999999993</v>
      </c>
      <c r="C52">
        <v>8280.99</v>
      </c>
      <c r="D52">
        <v>8168.55</v>
      </c>
      <c r="E52">
        <v>8135.52</v>
      </c>
      <c r="F52">
        <v>357.90199999999999</v>
      </c>
      <c r="G52">
        <v>0</v>
      </c>
      <c r="H52">
        <v>357.90199999999999</v>
      </c>
      <c r="I52">
        <v>7.3890599999999997</v>
      </c>
      <c r="J52">
        <v>7.3890599999999997</v>
      </c>
      <c r="K52">
        <v>0</v>
      </c>
    </row>
    <row r="53" spans="1:25" x14ac:dyDescent="0.25">
      <c r="A53" t="s">
        <v>35</v>
      </c>
      <c r="B53">
        <v>8281.02</v>
      </c>
      <c r="C53">
        <v>8271.16</v>
      </c>
      <c r="D53">
        <v>8167.98</v>
      </c>
      <c r="E53">
        <v>8135.55</v>
      </c>
      <c r="F53">
        <v>357.90699999999998</v>
      </c>
      <c r="G53">
        <v>0</v>
      </c>
      <c r="H53">
        <v>357.90699999999998</v>
      </c>
      <c r="I53">
        <v>7.3890599999999997</v>
      </c>
      <c r="J53">
        <v>7.3890599999999997</v>
      </c>
      <c r="K53">
        <v>0</v>
      </c>
    </row>
    <row r="54" spans="1:25" x14ac:dyDescent="0.25">
      <c r="A54" t="s">
        <v>35</v>
      </c>
      <c r="B54">
        <v>8281.18</v>
      </c>
      <c r="C54">
        <v>8271.91</v>
      </c>
      <c r="D54">
        <v>8167.01</v>
      </c>
      <c r="E54">
        <v>8135.25</v>
      </c>
      <c r="F54">
        <v>357.89800000000002</v>
      </c>
      <c r="G54">
        <v>0</v>
      </c>
      <c r="H54">
        <v>357.89800000000002</v>
      </c>
      <c r="I54">
        <v>7.3890599999999997</v>
      </c>
      <c r="J54">
        <v>7.3890599999999997</v>
      </c>
      <c r="K54">
        <v>0</v>
      </c>
    </row>
    <row r="55" spans="1:25" x14ac:dyDescent="0.25">
      <c r="A55" t="s">
        <v>35</v>
      </c>
      <c r="B55">
        <v>8280.5400000000009</v>
      </c>
      <c r="C55">
        <v>8270.83</v>
      </c>
      <c r="D55">
        <v>8165.96</v>
      </c>
      <c r="E55">
        <v>8135.41</v>
      </c>
      <c r="F55">
        <v>357.90600000000001</v>
      </c>
      <c r="G55">
        <v>0</v>
      </c>
      <c r="H55">
        <v>357.90600000000001</v>
      </c>
      <c r="I55">
        <v>7.3890599999999997</v>
      </c>
      <c r="J55">
        <v>7.3890599999999997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8280.24</v>
      </c>
      <c r="C56">
        <v>8270.7999999999993</v>
      </c>
      <c r="D56">
        <v>8166.44</v>
      </c>
      <c r="E56">
        <v>8135.62</v>
      </c>
      <c r="F56">
        <v>357.904</v>
      </c>
      <c r="G56">
        <v>0</v>
      </c>
      <c r="H56">
        <v>357.904</v>
      </c>
      <c r="I56">
        <v>7.3890599999999997</v>
      </c>
      <c r="J56">
        <v>7.3890599999999997</v>
      </c>
      <c r="K56">
        <v>0</v>
      </c>
      <c r="R56">
        <f>AVERAGE(B7:B56)</f>
        <v>8281.8293999999987</v>
      </c>
      <c r="S56">
        <f>AVERAGE(C7:C56)</f>
        <v>8272.248599999999</v>
      </c>
      <c r="U56">
        <f>_xlfn.VAR.P(B7:B56)</f>
        <v>564.7279376400046</v>
      </c>
      <c r="V56">
        <f>_xlfn.VAR.P(C7:C56)</f>
        <v>562.87110404000055</v>
      </c>
      <c r="X56">
        <f>1.96*SQRT(U56)/50</f>
        <v>0.93154899929909041</v>
      </c>
      <c r="Y56">
        <f>1.96*SQRT(V56)/50</f>
        <v>0.93001626507928692</v>
      </c>
    </row>
    <row r="57" spans="1:25" x14ac:dyDescent="0.25">
      <c r="A57" t="s">
        <v>111</v>
      </c>
      <c r="B57">
        <v>414174.98109999998</v>
      </c>
      <c r="C57" t="s">
        <v>37</v>
      </c>
    </row>
    <row r="58" spans="1:25" x14ac:dyDescent="0.25">
      <c r="A58" t="s">
        <v>36</v>
      </c>
      <c r="B58">
        <v>8274.7000000000007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7.3890599999999997</v>
      </c>
      <c r="J58">
        <v>7.3890599999999997</v>
      </c>
      <c r="K58">
        <v>0</v>
      </c>
    </row>
    <row r="59" spans="1:25" x14ac:dyDescent="0.25">
      <c r="A59" t="s">
        <v>36</v>
      </c>
      <c r="B59">
        <v>8275.16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7.3890599999999997</v>
      </c>
      <c r="J59">
        <v>7.3890599999999997</v>
      </c>
      <c r="K59">
        <v>0</v>
      </c>
    </row>
    <row r="60" spans="1:25" x14ac:dyDescent="0.25">
      <c r="A60" t="s">
        <v>36</v>
      </c>
      <c r="B60">
        <v>8274.76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7.3890599999999997</v>
      </c>
      <c r="J60">
        <v>7.3890599999999997</v>
      </c>
      <c r="K60">
        <v>0</v>
      </c>
    </row>
    <row r="61" spans="1:25" x14ac:dyDescent="0.25">
      <c r="A61" t="s">
        <v>36</v>
      </c>
      <c r="B61">
        <v>8268.5400000000009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7.3890599999999997</v>
      </c>
      <c r="J61">
        <v>7.3890599999999997</v>
      </c>
      <c r="K61">
        <v>0</v>
      </c>
    </row>
    <row r="62" spans="1:25" x14ac:dyDescent="0.25">
      <c r="A62" t="s">
        <v>36</v>
      </c>
      <c r="B62">
        <v>8274.56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7.3890599999999997</v>
      </c>
      <c r="J62">
        <v>7.3890599999999997</v>
      </c>
      <c r="K62">
        <v>0</v>
      </c>
    </row>
    <row r="63" spans="1:25" x14ac:dyDescent="0.25">
      <c r="A63" t="s">
        <v>36</v>
      </c>
      <c r="B63">
        <v>8272.4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7.3890599999999997</v>
      </c>
      <c r="J63">
        <v>7.3890599999999997</v>
      </c>
      <c r="K63">
        <v>0</v>
      </c>
    </row>
    <row r="64" spans="1:25" x14ac:dyDescent="0.25">
      <c r="A64" t="s">
        <v>36</v>
      </c>
      <c r="B64">
        <v>8287.67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7.3890599999999997</v>
      </c>
      <c r="J64">
        <v>7.3890599999999997</v>
      </c>
      <c r="K64">
        <v>0</v>
      </c>
    </row>
    <row r="65" spans="1:11" x14ac:dyDescent="0.25">
      <c r="A65" t="s">
        <v>36</v>
      </c>
      <c r="B65">
        <v>8280.5400000000009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7.3890599999999997</v>
      </c>
      <c r="J65">
        <v>7.3890599999999997</v>
      </c>
      <c r="K65">
        <v>0</v>
      </c>
    </row>
    <row r="66" spans="1:11" x14ac:dyDescent="0.25">
      <c r="A66" t="s">
        <v>36</v>
      </c>
      <c r="B66">
        <v>8294.7800000000007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7.3890599999999997</v>
      </c>
      <c r="J66">
        <v>7.3890599999999997</v>
      </c>
      <c r="K66">
        <v>0</v>
      </c>
    </row>
    <row r="67" spans="1:11" x14ac:dyDescent="0.25">
      <c r="A67" t="s">
        <v>36</v>
      </c>
      <c r="B67">
        <v>8281.14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7.3890599999999997</v>
      </c>
      <c r="J67">
        <v>7.3890599999999997</v>
      </c>
      <c r="K67">
        <v>0</v>
      </c>
    </row>
    <row r="68" spans="1:11" x14ac:dyDescent="0.25">
      <c r="A68" t="s">
        <v>36</v>
      </c>
      <c r="B68">
        <v>8275.7800000000007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7.3890599999999997</v>
      </c>
      <c r="J68">
        <v>7.3890599999999997</v>
      </c>
      <c r="K68">
        <v>0</v>
      </c>
    </row>
    <row r="69" spans="1:11" x14ac:dyDescent="0.25">
      <c r="A69" t="s">
        <v>36</v>
      </c>
      <c r="B69">
        <v>8286.5400000000009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7.3890599999999997</v>
      </c>
      <c r="J69">
        <v>7.3890599999999997</v>
      </c>
      <c r="K69">
        <v>0</v>
      </c>
    </row>
    <row r="70" spans="1:11" x14ac:dyDescent="0.25">
      <c r="A70" t="s">
        <v>36</v>
      </c>
      <c r="B70">
        <v>8272.3799999999992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7.3890599999999997</v>
      </c>
      <c r="J70">
        <v>7.3890599999999997</v>
      </c>
      <c r="K70">
        <v>0</v>
      </c>
    </row>
    <row r="71" spans="1:11" x14ac:dyDescent="0.25">
      <c r="A71" t="s">
        <v>36</v>
      </c>
      <c r="B71">
        <v>8287.75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7.3890599999999997</v>
      </c>
      <c r="J71">
        <v>7.3890599999999997</v>
      </c>
      <c r="K71">
        <v>0</v>
      </c>
    </row>
    <row r="72" spans="1:11" x14ac:dyDescent="0.25">
      <c r="A72" t="s">
        <v>36</v>
      </c>
      <c r="B72">
        <v>8282.84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7.3890599999999997</v>
      </c>
      <c r="J72">
        <v>7.3890599999999997</v>
      </c>
      <c r="K72">
        <v>0</v>
      </c>
    </row>
    <row r="73" spans="1:11" x14ac:dyDescent="0.25">
      <c r="A73" t="s">
        <v>36</v>
      </c>
      <c r="B73">
        <v>8277.4699999999993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7.3890599999999997</v>
      </c>
      <c r="J73">
        <v>7.3890599999999997</v>
      </c>
      <c r="K73">
        <v>0</v>
      </c>
    </row>
    <row r="74" spans="1:11" x14ac:dyDescent="0.25">
      <c r="A74" t="s">
        <v>36</v>
      </c>
      <c r="B74">
        <v>8299.6200000000008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7.3890599999999997</v>
      </c>
      <c r="J74">
        <v>7.3890599999999997</v>
      </c>
      <c r="K74">
        <v>0</v>
      </c>
    </row>
    <row r="75" spans="1:11" x14ac:dyDescent="0.25">
      <c r="A75" t="s">
        <v>36</v>
      </c>
      <c r="B75">
        <v>8282.09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7.3890599999999997</v>
      </c>
      <c r="J75">
        <v>7.3890599999999997</v>
      </c>
      <c r="K75">
        <v>0</v>
      </c>
    </row>
    <row r="76" spans="1:11" x14ac:dyDescent="0.25">
      <c r="A76" t="s">
        <v>36</v>
      </c>
      <c r="B76">
        <v>8279.16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7.3890599999999997</v>
      </c>
      <c r="J76">
        <v>7.3890599999999997</v>
      </c>
      <c r="K76">
        <v>0</v>
      </c>
    </row>
    <row r="77" spans="1:11" x14ac:dyDescent="0.25">
      <c r="A77" t="s">
        <v>36</v>
      </c>
      <c r="B77">
        <v>8273.9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7.3890599999999997</v>
      </c>
      <c r="J77">
        <v>7.3890599999999997</v>
      </c>
      <c r="K77">
        <v>0</v>
      </c>
    </row>
    <row r="78" spans="1:11" x14ac:dyDescent="0.25">
      <c r="A78" t="s">
        <v>36</v>
      </c>
      <c r="B78">
        <v>8290.64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7.3890599999999997</v>
      </c>
      <c r="J78">
        <v>7.3890599999999997</v>
      </c>
      <c r="K78">
        <v>0</v>
      </c>
    </row>
    <row r="79" spans="1:11" x14ac:dyDescent="0.25">
      <c r="A79" t="s">
        <v>36</v>
      </c>
      <c r="B79">
        <v>8275.52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7.3890599999999997</v>
      </c>
      <c r="J79">
        <v>7.3890599999999997</v>
      </c>
      <c r="K79">
        <v>0</v>
      </c>
    </row>
    <row r="80" spans="1:11" x14ac:dyDescent="0.25">
      <c r="A80" t="s">
        <v>36</v>
      </c>
      <c r="B80">
        <v>8277.2099999999991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7.3890599999999997</v>
      </c>
      <c r="J80">
        <v>7.3890599999999997</v>
      </c>
      <c r="K80">
        <v>0</v>
      </c>
    </row>
    <row r="81" spans="1:11" x14ac:dyDescent="0.25">
      <c r="A81" t="s">
        <v>36</v>
      </c>
      <c r="B81">
        <v>8274.2000000000007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7.3890599999999997</v>
      </c>
      <c r="J81">
        <v>7.3890599999999997</v>
      </c>
      <c r="K81">
        <v>0</v>
      </c>
    </row>
    <row r="82" spans="1:11" x14ac:dyDescent="0.25">
      <c r="A82" t="s">
        <v>36</v>
      </c>
      <c r="B82">
        <v>8275.2999999999993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7.3890599999999997</v>
      </c>
      <c r="J82">
        <v>7.3890599999999997</v>
      </c>
      <c r="K82">
        <v>0</v>
      </c>
    </row>
    <row r="83" spans="1:11" x14ac:dyDescent="0.25">
      <c r="A83" t="s">
        <v>36</v>
      </c>
      <c r="B83">
        <v>8271.32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7.3890599999999997</v>
      </c>
      <c r="J83">
        <v>7.3890599999999997</v>
      </c>
      <c r="K83">
        <v>0</v>
      </c>
    </row>
    <row r="84" spans="1:11" x14ac:dyDescent="0.25">
      <c r="A84" t="s">
        <v>36</v>
      </c>
      <c r="B84">
        <v>8269.2199999999993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7.3890599999999997</v>
      </c>
      <c r="J84">
        <v>7.3890599999999997</v>
      </c>
      <c r="K84">
        <v>0</v>
      </c>
    </row>
    <row r="85" spans="1:11" x14ac:dyDescent="0.25">
      <c r="A85" t="s">
        <v>36</v>
      </c>
      <c r="B85">
        <v>8272.8799999999992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7.3890599999999997</v>
      </c>
      <c r="J85">
        <v>7.3890599999999997</v>
      </c>
      <c r="K85">
        <v>0</v>
      </c>
    </row>
    <row r="86" spans="1:11" x14ac:dyDescent="0.25">
      <c r="A86" t="s">
        <v>36</v>
      </c>
      <c r="B86">
        <v>8270.36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7.3890599999999997</v>
      </c>
      <c r="J86">
        <v>7.3890599999999997</v>
      </c>
      <c r="K86">
        <v>0</v>
      </c>
    </row>
    <row r="87" spans="1:11" x14ac:dyDescent="0.25">
      <c r="A87" t="s">
        <v>36</v>
      </c>
      <c r="B87">
        <v>8268.98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7.3890599999999997</v>
      </c>
      <c r="J87">
        <v>7.3890599999999997</v>
      </c>
      <c r="K87">
        <v>0</v>
      </c>
    </row>
    <row r="88" spans="1:11" x14ac:dyDescent="0.25">
      <c r="A88" t="s">
        <v>36</v>
      </c>
      <c r="B88">
        <v>8271.5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7.3890599999999997</v>
      </c>
      <c r="J88">
        <v>7.3890599999999997</v>
      </c>
      <c r="K88">
        <v>0</v>
      </c>
    </row>
    <row r="89" spans="1:11" x14ac:dyDescent="0.25">
      <c r="A89" t="s">
        <v>36</v>
      </c>
      <c r="B89">
        <v>8271.5300000000007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7.3890599999999997</v>
      </c>
      <c r="J89">
        <v>7.3890599999999997</v>
      </c>
      <c r="K89">
        <v>0</v>
      </c>
    </row>
    <row r="90" spans="1:11" x14ac:dyDescent="0.25">
      <c r="A90" t="s">
        <v>36</v>
      </c>
      <c r="B90">
        <v>8268.56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7.3890599999999997</v>
      </c>
      <c r="J90">
        <v>7.3890599999999997</v>
      </c>
      <c r="K90">
        <v>0</v>
      </c>
    </row>
    <row r="91" spans="1:11" x14ac:dyDescent="0.25">
      <c r="A91" t="s">
        <v>36</v>
      </c>
      <c r="B91">
        <v>8288.2099999999991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7.3890599999999997</v>
      </c>
      <c r="J91">
        <v>7.3890599999999997</v>
      </c>
      <c r="K91">
        <v>0</v>
      </c>
    </row>
    <row r="92" spans="1:11" x14ac:dyDescent="0.25">
      <c r="A92" t="s">
        <v>36</v>
      </c>
      <c r="B92">
        <v>8299.27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7.3890599999999997</v>
      </c>
      <c r="J92">
        <v>7.3890599999999997</v>
      </c>
      <c r="K92">
        <v>0</v>
      </c>
    </row>
    <row r="93" spans="1:11" x14ac:dyDescent="0.25">
      <c r="A93" t="s">
        <v>36</v>
      </c>
      <c r="B93">
        <v>8270.44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7.3890599999999997</v>
      </c>
      <c r="J93">
        <v>7.3890599999999997</v>
      </c>
      <c r="K93">
        <v>0</v>
      </c>
    </row>
    <row r="94" spans="1:11" x14ac:dyDescent="0.25">
      <c r="A94" t="s">
        <v>36</v>
      </c>
      <c r="B94">
        <v>8276.56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7.3890599999999997</v>
      </c>
      <c r="J94">
        <v>7.3890599999999997</v>
      </c>
      <c r="K94">
        <v>0</v>
      </c>
    </row>
    <row r="95" spans="1:11" x14ac:dyDescent="0.25">
      <c r="A95" t="s">
        <v>36</v>
      </c>
      <c r="B95">
        <v>8275.5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7.3890599999999997</v>
      </c>
      <c r="J95">
        <v>7.3890599999999997</v>
      </c>
      <c r="K95">
        <v>0</v>
      </c>
    </row>
    <row r="96" spans="1:11" x14ac:dyDescent="0.25">
      <c r="A96" t="s">
        <v>36</v>
      </c>
      <c r="B96">
        <v>8304.67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7.3890599999999997</v>
      </c>
      <c r="J96">
        <v>7.3890599999999997</v>
      </c>
      <c r="K96">
        <v>0</v>
      </c>
    </row>
    <row r="97" spans="1:25" x14ac:dyDescent="0.25">
      <c r="A97" t="s">
        <v>36</v>
      </c>
      <c r="B97">
        <v>8273.3799999999992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7.3890599999999997</v>
      </c>
      <c r="J97">
        <v>7.3890599999999997</v>
      </c>
      <c r="K97">
        <v>0</v>
      </c>
    </row>
    <row r="98" spans="1:25" x14ac:dyDescent="0.25">
      <c r="A98" t="s">
        <v>36</v>
      </c>
      <c r="B98">
        <v>8305.35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7.3890599999999997</v>
      </c>
      <c r="J98">
        <v>7.3890599999999997</v>
      </c>
      <c r="K98">
        <v>0</v>
      </c>
    </row>
    <row r="99" spans="1:25" x14ac:dyDescent="0.25">
      <c r="A99" t="s">
        <v>36</v>
      </c>
      <c r="B99">
        <v>8270.82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7.3890599999999997</v>
      </c>
      <c r="J99">
        <v>7.3890599999999997</v>
      </c>
      <c r="K99">
        <v>0</v>
      </c>
    </row>
    <row r="100" spans="1:25" x14ac:dyDescent="0.25">
      <c r="A100" t="s">
        <v>36</v>
      </c>
      <c r="B100">
        <v>8272.7000000000007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7.3890599999999997</v>
      </c>
      <c r="J100">
        <v>7.3890599999999997</v>
      </c>
      <c r="K100">
        <v>0</v>
      </c>
    </row>
    <row r="101" spans="1:25" x14ac:dyDescent="0.25">
      <c r="A101" t="s">
        <v>36</v>
      </c>
      <c r="B101">
        <v>8288.94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7.3890599999999997</v>
      </c>
      <c r="J101">
        <v>7.3890599999999997</v>
      </c>
      <c r="K101">
        <v>0</v>
      </c>
    </row>
    <row r="102" spans="1:25" x14ac:dyDescent="0.25">
      <c r="A102" t="s">
        <v>36</v>
      </c>
      <c r="B102">
        <v>8276.32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7.3890599999999997</v>
      </c>
      <c r="J102">
        <v>7.3890599999999997</v>
      </c>
      <c r="K102">
        <v>0</v>
      </c>
    </row>
    <row r="103" spans="1:25" x14ac:dyDescent="0.25">
      <c r="A103" t="s">
        <v>36</v>
      </c>
      <c r="B103">
        <v>8271.9500000000007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7.3890599999999997</v>
      </c>
      <c r="J103">
        <v>7.3890599999999997</v>
      </c>
      <c r="K103">
        <v>0</v>
      </c>
    </row>
    <row r="104" spans="1:25" x14ac:dyDescent="0.25">
      <c r="A104" t="s">
        <v>36</v>
      </c>
      <c r="B104">
        <v>8307.9500000000007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7.3890599999999997</v>
      </c>
      <c r="J104">
        <v>7.3890599999999997</v>
      </c>
      <c r="K104">
        <v>0</v>
      </c>
    </row>
    <row r="105" spans="1:25" x14ac:dyDescent="0.25">
      <c r="A105" t="s">
        <v>36</v>
      </c>
      <c r="B105">
        <v>8281.31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7.3890599999999997</v>
      </c>
      <c r="J105">
        <v>7.3890599999999997</v>
      </c>
      <c r="K105">
        <v>0</v>
      </c>
    </row>
    <row r="106" spans="1:25" x14ac:dyDescent="0.25">
      <c r="A106" t="s">
        <v>36</v>
      </c>
      <c r="B106">
        <v>8277.8799999999992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7.3890599999999997</v>
      </c>
      <c r="J106">
        <v>7.3890599999999997</v>
      </c>
      <c r="K106">
        <v>0</v>
      </c>
    </row>
    <row r="107" spans="1:25" x14ac:dyDescent="0.25">
      <c r="A107" t="s">
        <v>36</v>
      </c>
      <c r="B107">
        <v>8277.52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7.3890599999999997</v>
      </c>
      <c r="J107">
        <v>7.3890599999999997</v>
      </c>
      <c r="K107">
        <v>0</v>
      </c>
    </row>
    <row r="108" spans="1:25" x14ac:dyDescent="0.25">
      <c r="A108" t="s">
        <v>36</v>
      </c>
      <c r="B108">
        <v>8288.7800000000007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7.3890599999999997</v>
      </c>
      <c r="J108">
        <v>7.3890599999999997</v>
      </c>
      <c r="K108">
        <v>0</v>
      </c>
    </row>
    <row r="109" spans="1:25" x14ac:dyDescent="0.25">
      <c r="A109" t="s">
        <v>36</v>
      </c>
      <c r="B109">
        <v>8276.93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7.3890599999999997</v>
      </c>
      <c r="J109">
        <v>7.3890599999999997</v>
      </c>
      <c r="K109">
        <v>0</v>
      </c>
    </row>
    <row r="110" spans="1:25" x14ac:dyDescent="0.25">
      <c r="A110" t="s">
        <v>36</v>
      </c>
      <c r="B110">
        <v>8303.3700000000008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7.3890599999999997</v>
      </c>
      <c r="J110">
        <v>7.3890599999999997</v>
      </c>
      <c r="K110">
        <v>0</v>
      </c>
    </row>
    <row r="111" spans="1:25" x14ac:dyDescent="0.25">
      <c r="A111" t="s">
        <v>36</v>
      </c>
      <c r="B111">
        <v>8273.48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7.3890599999999997</v>
      </c>
      <c r="J111">
        <v>7.3890599999999997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8277.73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7.3890599999999997</v>
      </c>
      <c r="J112">
        <v>7.3890599999999997</v>
      </c>
      <c r="K112">
        <v>0</v>
      </c>
      <c r="R112">
        <f>AVERAGE(B63:B112)</f>
        <v>8280.6067999999996</v>
      </c>
      <c r="S112">
        <f>AVERAGE(C63:C112)</f>
        <v>0</v>
      </c>
      <c r="U112">
        <f>_xlfn.VAR.P(B63:B112)</f>
        <v>109.8778257600044</v>
      </c>
      <c r="V112">
        <f>_xlfn.VAR.P(C63:C112)</f>
        <v>0</v>
      </c>
      <c r="X112">
        <f>1.96*SQRT(U112)/50</f>
        <v>0.41090468745909087</v>
      </c>
      <c r="Y112">
        <f>1.96*SQRT(V112)/50</f>
        <v>0</v>
      </c>
    </row>
    <row r="113" spans="1:9" x14ac:dyDescent="0.25">
      <c r="A113" t="s">
        <v>36</v>
      </c>
      <c r="B113">
        <v>414107.19949999999</v>
      </c>
      <c r="C113" t="s">
        <v>37</v>
      </c>
    </row>
    <row r="114" spans="1:9" x14ac:dyDescent="0.25">
      <c r="A114" t="s">
        <v>38</v>
      </c>
      <c r="B114">
        <v>2934.51</v>
      </c>
      <c r="C114">
        <v>2930.84</v>
      </c>
      <c r="D114">
        <v>2871.65</v>
      </c>
      <c r="E114">
        <v>2843.47</v>
      </c>
      <c r="F114">
        <v>358.61</v>
      </c>
      <c r="G114">
        <v>7.3890599999999997</v>
      </c>
      <c r="H114">
        <v>7.3890599999999997</v>
      </c>
      <c r="I114">
        <v>0</v>
      </c>
    </row>
    <row r="115" spans="1:9" x14ac:dyDescent="0.25">
      <c r="A115" t="s">
        <v>38</v>
      </c>
      <c r="B115">
        <v>2932.88</v>
      </c>
      <c r="C115">
        <v>2928.45</v>
      </c>
      <c r="D115">
        <v>2871.84</v>
      </c>
      <c r="E115">
        <v>2843.98</v>
      </c>
      <c r="F115">
        <v>358.62900000000002</v>
      </c>
      <c r="G115">
        <v>7.3890599999999997</v>
      </c>
      <c r="H115">
        <v>7.3890599999999997</v>
      </c>
      <c r="I115">
        <v>0</v>
      </c>
    </row>
    <row r="116" spans="1:9" x14ac:dyDescent="0.25">
      <c r="A116" t="s">
        <v>38</v>
      </c>
      <c r="B116">
        <v>2930.58</v>
      </c>
      <c r="C116">
        <v>2926.5</v>
      </c>
      <c r="D116">
        <v>2871.97</v>
      </c>
      <c r="E116">
        <v>2843.43</v>
      </c>
      <c r="F116">
        <v>358.584</v>
      </c>
      <c r="G116">
        <v>7.3890599999999997</v>
      </c>
      <c r="H116">
        <v>7.3890599999999997</v>
      </c>
      <c r="I116">
        <v>0</v>
      </c>
    </row>
    <row r="117" spans="1:9" x14ac:dyDescent="0.25">
      <c r="A117" t="s">
        <v>38</v>
      </c>
      <c r="B117">
        <v>2937.71</v>
      </c>
      <c r="C117">
        <v>2933.68</v>
      </c>
      <c r="D117">
        <v>2872.33</v>
      </c>
      <c r="E117">
        <v>2843.85</v>
      </c>
      <c r="F117">
        <v>358.60399999999998</v>
      </c>
      <c r="G117">
        <v>7.3890599999999997</v>
      </c>
      <c r="H117">
        <v>7.3890599999999997</v>
      </c>
      <c r="I117">
        <v>0</v>
      </c>
    </row>
    <row r="118" spans="1:9" x14ac:dyDescent="0.25">
      <c r="A118" t="s">
        <v>38</v>
      </c>
      <c r="B118">
        <v>2927.18</v>
      </c>
      <c r="C118">
        <v>2923.12</v>
      </c>
      <c r="D118">
        <v>2871.07</v>
      </c>
      <c r="E118">
        <v>2843.46</v>
      </c>
      <c r="F118">
        <v>358.59100000000001</v>
      </c>
      <c r="G118">
        <v>7.3890599999999997</v>
      </c>
      <c r="H118">
        <v>7.3890599999999997</v>
      </c>
      <c r="I118">
        <v>0</v>
      </c>
    </row>
    <row r="119" spans="1:9" x14ac:dyDescent="0.25">
      <c r="A119" t="s">
        <v>38</v>
      </c>
      <c r="B119">
        <v>2928.05</v>
      </c>
      <c r="C119">
        <v>2923.8</v>
      </c>
      <c r="D119">
        <v>2870.92</v>
      </c>
      <c r="E119">
        <v>2843.39</v>
      </c>
      <c r="F119">
        <v>358.59399999999999</v>
      </c>
      <c r="G119">
        <v>7.3890599999999997</v>
      </c>
      <c r="H119">
        <v>7.3890599999999997</v>
      </c>
      <c r="I119">
        <v>0</v>
      </c>
    </row>
    <row r="120" spans="1:9" x14ac:dyDescent="0.25">
      <c r="A120" t="s">
        <v>38</v>
      </c>
      <c r="B120">
        <v>2932.18</v>
      </c>
      <c r="C120">
        <v>2928.11</v>
      </c>
      <c r="D120">
        <v>2871.83</v>
      </c>
      <c r="E120">
        <v>2843.58</v>
      </c>
      <c r="F120">
        <v>358.58499999999998</v>
      </c>
      <c r="G120">
        <v>7.3890599999999997</v>
      </c>
      <c r="H120">
        <v>7.3890599999999997</v>
      </c>
      <c r="I120">
        <v>0</v>
      </c>
    </row>
    <row r="121" spans="1:9" x14ac:dyDescent="0.25">
      <c r="A121" t="s">
        <v>38</v>
      </c>
      <c r="B121">
        <v>2924.97</v>
      </c>
      <c r="C121">
        <v>2920.88</v>
      </c>
      <c r="D121">
        <v>2870.91</v>
      </c>
      <c r="E121">
        <v>2843.48</v>
      </c>
      <c r="F121">
        <v>358.59199999999998</v>
      </c>
      <c r="G121">
        <v>7.3890599999999997</v>
      </c>
      <c r="H121">
        <v>7.3890599999999997</v>
      </c>
      <c r="I121">
        <v>0</v>
      </c>
    </row>
    <row r="122" spans="1:9" x14ac:dyDescent="0.25">
      <c r="A122" t="s">
        <v>38</v>
      </c>
      <c r="B122">
        <v>2926.23</v>
      </c>
      <c r="C122">
        <v>2922.54</v>
      </c>
      <c r="D122">
        <v>2871.6</v>
      </c>
      <c r="E122">
        <v>2843.89</v>
      </c>
      <c r="F122">
        <v>358.613</v>
      </c>
      <c r="G122">
        <v>7.3890599999999997</v>
      </c>
      <c r="H122">
        <v>7.3890599999999997</v>
      </c>
      <c r="I122">
        <v>0</v>
      </c>
    </row>
    <row r="123" spans="1:9" x14ac:dyDescent="0.25">
      <c r="A123" t="s">
        <v>38</v>
      </c>
      <c r="B123">
        <v>2927.67</v>
      </c>
      <c r="C123">
        <v>2923.82</v>
      </c>
      <c r="D123">
        <v>2871.68</v>
      </c>
      <c r="E123">
        <v>2843.5</v>
      </c>
      <c r="F123">
        <v>358.613</v>
      </c>
      <c r="G123">
        <v>7.3890599999999997</v>
      </c>
      <c r="H123">
        <v>7.3890599999999997</v>
      </c>
      <c r="I123">
        <v>0</v>
      </c>
    </row>
    <row r="124" spans="1:9" x14ac:dyDescent="0.25">
      <c r="A124" t="s">
        <v>38</v>
      </c>
      <c r="B124">
        <v>2929.34</v>
      </c>
      <c r="C124">
        <v>2925.16</v>
      </c>
      <c r="D124">
        <v>2871.66</v>
      </c>
      <c r="E124">
        <v>2843.55</v>
      </c>
      <c r="F124">
        <v>358.63200000000001</v>
      </c>
      <c r="G124">
        <v>7.3890599999999997</v>
      </c>
      <c r="H124">
        <v>7.3890599999999997</v>
      </c>
      <c r="I124">
        <v>0</v>
      </c>
    </row>
    <row r="125" spans="1:9" x14ac:dyDescent="0.25">
      <c r="A125" t="s">
        <v>38</v>
      </c>
      <c r="B125">
        <v>2935.45</v>
      </c>
      <c r="C125">
        <v>2931.5</v>
      </c>
      <c r="D125">
        <v>2873.42</v>
      </c>
      <c r="E125">
        <v>2844.8</v>
      </c>
      <c r="F125">
        <v>358.58600000000001</v>
      </c>
      <c r="G125">
        <v>7.3890599999999997</v>
      </c>
      <c r="H125">
        <v>7.3890599999999997</v>
      </c>
      <c r="I125">
        <v>0</v>
      </c>
    </row>
    <row r="126" spans="1:9" x14ac:dyDescent="0.25">
      <c r="A126" t="s">
        <v>38</v>
      </c>
      <c r="B126">
        <v>2932.63</v>
      </c>
      <c r="C126">
        <v>2928.61</v>
      </c>
      <c r="D126">
        <v>2872.05</v>
      </c>
      <c r="E126">
        <v>2843.66</v>
      </c>
      <c r="F126">
        <v>358.58800000000002</v>
      </c>
      <c r="G126">
        <v>7.3890599999999997</v>
      </c>
      <c r="H126">
        <v>7.3890599999999997</v>
      </c>
      <c r="I126">
        <v>0</v>
      </c>
    </row>
    <row r="127" spans="1:9" x14ac:dyDescent="0.25">
      <c r="A127" t="s">
        <v>38</v>
      </c>
      <c r="B127">
        <v>2942.09</v>
      </c>
      <c r="C127">
        <v>2938.36</v>
      </c>
      <c r="D127">
        <v>2873.51</v>
      </c>
      <c r="E127">
        <v>2843.78</v>
      </c>
      <c r="F127">
        <v>358.62200000000001</v>
      </c>
      <c r="G127">
        <v>7.3890599999999997</v>
      </c>
      <c r="H127">
        <v>7.3890599999999997</v>
      </c>
      <c r="I127">
        <v>0</v>
      </c>
    </row>
    <row r="128" spans="1:9" x14ac:dyDescent="0.25">
      <c r="A128" t="s">
        <v>38</v>
      </c>
      <c r="B128">
        <v>2938.2</v>
      </c>
      <c r="C128">
        <v>2934.32</v>
      </c>
      <c r="D128">
        <v>2874.02</v>
      </c>
      <c r="E128">
        <v>2843.75</v>
      </c>
      <c r="F128">
        <v>358.61200000000002</v>
      </c>
      <c r="G128">
        <v>7.3890599999999997</v>
      </c>
      <c r="H128">
        <v>7.3890599999999997</v>
      </c>
      <c r="I128">
        <v>0</v>
      </c>
    </row>
    <row r="129" spans="1:9" x14ac:dyDescent="0.25">
      <c r="A129" t="s">
        <v>38</v>
      </c>
      <c r="B129">
        <v>2935.84</v>
      </c>
      <c r="C129">
        <v>2932.14</v>
      </c>
      <c r="D129">
        <v>2873.56</v>
      </c>
      <c r="E129">
        <v>2843.65</v>
      </c>
      <c r="F129">
        <v>358.613</v>
      </c>
      <c r="G129">
        <v>7.3890599999999997</v>
      </c>
      <c r="H129">
        <v>7.3890599999999997</v>
      </c>
      <c r="I129">
        <v>0</v>
      </c>
    </row>
    <row r="130" spans="1:9" x14ac:dyDescent="0.25">
      <c r="A130" t="s">
        <v>38</v>
      </c>
      <c r="B130">
        <v>2934.25</v>
      </c>
      <c r="C130">
        <v>2930.04</v>
      </c>
      <c r="D130">
        <v>2872.43</v>
      </c>
      <c r="E130">
        <v>2843.66</v>
      </c>
      <c r="F130">
        <v>358.61700000000002</v>
      </c>
      <c r="G130">
        <v>7.3890599999999997</v>
      </c>
      <c r="H130">
        <v>7.3890599999999997</v>
      </c>
      <c r="I130">
        <v>0</v>
      </c>
    </row>
    <row r="131" spans="1:9" x14ac:dyDescent="0.25">
      <c r="A131" t="s">
        <v>38</v>
      </c>
      <c r="B131">
        <v>2930.73</v>
      </c>
      <c r="C131">
        <v>2926.02</v>
      </c>
      <c r="D131">
        <v>2872.14</v>
      </c>
      <c r="E131">
        <v>2843.6</v>
      </c>
      <c r="F131">
        <v>358.59899999999999</v>
      </c>
      <c r="G131">
        <v>7.3890599999999997</v>
      </c>
      <c r="H131">
        <v>7.3890599999999997</v>
      </c>
      <c r="I131">
        <v>0</v>
      </c>
    </row>
    <row r="132" spans="1:9" x14ac:dyDescent="0.25">
      <c r="A132" t="s">
        <v>38</v>
      </c>
      <c r="B132">
        <v>2931.68</v>
      </c>
      <c r="C132">
        <v>2927.06</v>
      </c>
      <c r="D132">
        <v>2871.88</v>
      </c>
      <c r="E132">
        <v>2843.57</v>
      </c>
      <c r="F132">
        <v>358.59</v>
      </c>
      <c r="G132">
        <v>7.3890599999999997</v>
      </c>
      <c r="H132">
        <v>7.3890599999999997</v>
      </c>
      <c r="I132">
        <v>0</v>
      </c>
    </row>
    <row r="133" spans="1:9" x14ac:dyDescent="0.25">
      <c r="A133" t="s">
        <v>38</v>
      </c>
      <c r="B133">
        <v>2935.72</v>
      </c>
      <c r="C133">
        <v>2931.57</v>
      </c>
      <c r="D133">
        <v>2872.83</v>
      </c>
      <c r="E133">
        <v>2843.55</v>
      </c>
      <c r="F133">
        <v>358.59699999999998</v>
      </c>
      <c r="G133">
        <v>7.3890599999999997</v>
      </c>
      <c r="H133">
        <v>7.3890599999999997</v>
      </c>
      <c r="I133">
        <v>0</v>
      </c>
    </row>
    <row r="134" spans="1:9" x14ac:dyDescent="0.25">
      <c r="A134" t="s">
        <v>38</v>
      </c>
      <c r="B134">
        <v>2937.17</v>
      </c>
      <c r="C134">
        <v>2933.38</v>
      </c>
      <c r="D134">
        <v>2873.45</v>
      </c>
      <c r="E134">
        <v>2843.88</v>
      </c>
      <c r="F134">
        <v>358.60700000000003</v>
      </c>
      <c r="G134">
        <v>7.3890599999999997</v>
      </c>
      <c r="H134">
        <v>7.3890599999999997</v>
      </c>
      <c r="I134">
        <v>0</v>
      </c>
    </row>
    <row r="135" spans="1:9" x14ac:dyDescent="0.25">
      <c r="A135" t="s">
        <v>38</v>
      </c>
      <c r="B135">
        <v>2941.1</v>
      </c>
      <c r="C135">
        <v>2937.17</v>
      </c>
      <c r="D135">
        <v>2873.08</v>
      </c>
      <c r="E135">
        <v>2843.58</v>
      </c>
      <c r="F135">
        <v>358.601</v>
      </c>
      <c r="G135">
        <v>7.3890599999999997</v>
      </c>
      <c r="H135">
        <v>7.3890599999999997</v>
      </c>
      <c r="I135">
        <v>0</v>
      </c>
    </row>
    <row r="136" spans="1:9" x14ac:dyDescent="0.25">
      <c r="A136" t="s">
        <v>38</v>
      </c>
      <c r="B136">
        <v>2942.07</v>
      </c>
      <c r="C136">
        <v>2938.35</v>
      </c>
      <c r="D136">
        <v>2874.39</v>
      </c>
      <c r="E136">
        <v>2843.61</v>
      </c>
      <c r="F136">
        <v>358.601</v>
      </c>
      <c r="G136">
        <v>7.3890599999999997</v>
      </c>
      <c r="H136">
        <v>7.3890599999999997</v>
      </c>
      <c r="I136">
        <v>0</v>
      </c>
    </row>
    <row r="137" spans="1:9" x14ac:dyDescent="0.25">
      <c r="A137" t="s">
        <v>38</v>
      </c>
      <c r="B137">
        <v>2943.45</v>
      </c>
      <c r="C137">
        <v>2938.71</v>
      </c>
      <c r="D137">
        <v>2873.65</v>
      </c>
      <c r="E137">
        <v>2843.57</v>
      </c>
      <c r="F137">
        <v>358.6</v>
      </c>
      <c r="G137">
        <v>7.3890599999999997</v>
      </c>
      <c r="H137">
        <v>7.3890599999999997</v>
      </c>
      <c r="I137">
        <v>0</v>
      </c>
    </row>
    <row r="138" spans="1:9" x14ac:dyDescent="0.25">
      <c r="A138" t="s">
        <v>38</v>
      </c>
      <c r="B138">
        <v>2942.44</v>
      </c>
      <c r="C138">
        <v>2937.97</v>
      </c>
      <c r="D138">
        <v>2873.63</v>
      </c>
      <c r="E138">
        <v>2843.8</v>
      </c>
      <c r="F138">
        <v>358.59</v>
      </c>
      <c r="G138">
        <v>7.3890599999999997</v>
      </c>
      <c r="H138">
        <v>7.3890599999999997</v>
      </c>
      <c r="I138">
        <v>0</v>
      </c>
    </row>
    <row r="139" spans="1:9" x14ac:dyDescent="0.25">
      <c r="A139" t="s">
        <v>38</v>
      </c>
      <c r="B139">
        <v>2938.61</v>
      </c>
      <c r="C139">
        <v>2934.91</v>
      </c>
      <c r="D139">
        <v>2873.88</v>
      </c>
      <c r="E139">
        <v>2843.57</v>
      </c>
      <c r="F139">
        <v>358.613</v>
      </c>
      <c r="G139">
        <v>7.3890599999999997</v>
      </c>
      <c r="H139">
        <v>7.3890599999999997</v>
      </c>
      <c r="I139">
        <v>0</v>
      </c>
    </row>
    <row r="140" spans="1:9" x14ac:dyDescent="0.25">
      <c r="A140" t="s">
        <v>38</v>
      </c>
      <c r="B140">
        <v>2936.74</v>
      </c>
      <c r="C140">
        <v>2932.79</v>
      </c>
      <c r="D140">
        <v>2872.9</v>
      </c>
      <c r="E140">
        <v>2843.59</v>
      </c>
      <c r="F140">
        <v>358.59399999999999</v>
      </c>
      <c r="G140">
        <v>7.3890599999999997</v>
      </c>
      <c r="H140">
        <v>7.3890599999999997</v>
      </c>
      <c r="I140">
        <v>0</v>
      </c>
    </row>
    <row r="141" spans="1:9" x14ac:dyDescent="0.25">
      <c r="A141" t="s">
        <v>38</v>
      </c>
      <c r="B141">
        <v>2937.31</v>
      </c>
      <c r="C141">
        <v>2932.86</v>
      </c>
      <c r="D141">
        <v>2873.28</v>
      </c>
      <c r="E141">
        <v>2843.67</v>
      </c>
      <c r="F141">
        <v>358.596</v>
      </c>
      <c r="G141">
        <v>7.3890599999999997</v>
      </c>
      <c r="H141">
        <v>7.3890599999999997</v>
      </c>
      <c r="I141">
        <v>0</v>
      </c>
    </row>
    <row r="142" spans="1:9" x14ac:dyDescent="0.25">
      <c r="A142" t="s">
        <v>38</v>
      </c>
      <c r="B142">
        <v>2942.98</v>
      </c>
      <c r="C142">
        <v>2939.3</v>
      </c>
      <c r="D142">
        <v>2873.63</v>
      </c>
      <c r="E142">
        <v>2843.86</v>
      </c>
      <c r="F142">
        <v>358.60599999999999</v>
      </c>
      <c r="G142">
        <v>7.3890599999999997</v>
      </c>
      <c r="H142">
        <v>7.3890599999999997</v>
      </c>
      <c r="I142">
        <v>0</v>
      </c>
    </row>
    <row r="143" spans="1:9" x14ac:dyDescent="0.25">
      <c r="A143" t="s">
        <v>38</v>
      </c>
      <c r="B143">
        <v>2945.88</v>
      </c>
      <c r="C143">
        <v>2940.97</v>
      </c>
      <c r="D143">
        <v>2873.68</v>
      </c>
      <c r="E143">
        <v>2843.66</v>
      </c>
      <c r="F143">
        <v>358.61500000000001</v>
      </c>
      <c r="G143">
        <v>7.3890599999999997</v>
      </c>
      <c r="H143">
        <v>7.3890599999999997</v>
      </c>
      <c r="I143">
        <v>0</v>
      </c>
    </row>
    <row r="144" spans="1:9" x14ac:dyDescent="0.25">
      <c r="A144" t="s">
        <v>38</v>
      </c>
      <c r="B144">
        <v>2945.17</v>
      </c>
      <c r="C144">
        <v>2940.46</v>
      </c>
      <c r="D144">
        <v>2874.31</v>
      </c>
      <c r="E144">
        <v>2843.61</v>
      </c>
      <c r="F144">
        <v>358.61500000000001</v>
      </c>
      <c r="G144">
        <v>7.3890599999999997</v>
      </c>
      <c r="H144">
        <v>7.3890599999999997</v>
      </c>
      <c r="I144">
        <v>0</v>
      </c>
    </row>
    <row r="145" spans="1:9" x14ac:dyDescent="0.25">
      <c r="A145" t="s">
        <v>38</v>
      </c>
      <c r="B145">
        <v>2938.25</v>
      </c>
      <c r="C145">
        <v>2934.28</v>
      </c>
      <c r="D145">
        <v>2873.1</v>
      </c>
      <c r="E145">
        <v>2843.7</v>
      </c>
      <c r="F145">
        <v>358.62799999999999</v>
      </c>
      <c r="G145">
        <v>7.3890599999999997</v>
      </c>
      <c r="H145">
        <v>7.3890599999999997</v>
      </c>
      <c r="I145">
        <v>0</v>
      </c>
    </row>
    <row r="146" spans="1:9" x14ac:dyDescent="0.25">
      <c r="A146" t="s">
        <v>38</v>
      </c>
      <c r="B146">
        <v>2939.95</v>
      </c>
      <c r="C146">
        <v>2936.01</v>
      </c>
      <c r="D146">
        <v>2873.51</v>
      </c>
      <c r="E146">
        <v>2843.54</v>
      </c>
      <c r="F146">
        <v>358.584</v>
      </c>
      <c r="G146">
        <v>7.3890599999999997</v>
      </c>
      <c r="H146">
        <v>7.3890599999999997</v>
      </c>
      <c r="I146">
        <v>0</v>
      </c>
    </row>
    <row r="147" spans="1:9" x14ac:dyDescent="0.25">
      <c r="A147" t="s">
        <v>38</v>
      </c>
      <c r="B147">
        <v>2941.84</v>
      </c>
      <c r="C147">
        <v>2938</v>
      </c>
      <c r="D147">
        <v>2873.56</v>
      </c>
      <c r="E147">
        <v>2843.5</v>
      </c>
      <c r="F147">
        <v>358.60399999999998</v>
      </c>
      <c r="G147">
        <v>7.3890599999999997</v>
      </c>
      <c r="H147">
        <v>7.3890599999999997</v>
      </c>
      <c r="I147">
        <v>0</v>
      </c>
    </row>
    <row r="148" spans="1:9" x14ac:dyDescent="0.25">
      <c r="A148" t="s">
        <v>38</v>
      </c>
      <c r="B148">
        <v>2945.27</v>
      </c>
      <c r="C148">
        <v>2940.39</v>
      </c>
      <c r="D148">
        <v>2873.63</v>
      </c>
      <c r="E148">
        <v>2843.63</v>
      </c>
      <c r="F148">
        <v>358.59899999999999</v>
      </c>
      <c r="G148">
        <v>7.3890599999999997</v>
      </c>
      <c r="H148">
        <v>7.3890599999999997</v>
      </c>
      <c r="I148">
        <v>0</v>
      </c>
    </row>
    <row r="149" spans="1:9" x14ac:dyDescent="0.25">
      <c r="A149" t="s">
        <v>38</v>
      </c>
      <c r="B149">
        <v>2943.11</v>
      </c>
      <c r="C149">
        <v>2939.11</v>
      </c>
      <c r="D149">
        <v>2874.92</v>
      </c>
      <c r="E149">
        <v>2843.69</v>
      </c>
      <c r="F149">
        <v>358.61200000000002</v>
      </c>
      <c r="G149">
        <v>7.3890599999999997</v>
      </c>
      <c r="H149">
        <v>7.3890599999999997</v>
      </c>
      <c r="I149">
        <v>0</v>
      </c>
    </row>
    <row r="150" spans="1:9" x14ac:dyDescent="0.25">
      <c r="A150" t="s">
        <v>38</v>
      </c>
      <c r="B150">
        <v>2945.94</v>
      </c>
      <c r="C150">
        <v>2941.69</v>
      </c>
      <c r="D150">
        <v>2876.17</v>
      </c>
      <c r="E150">
        <v>2843.72</v>
      </c>
      <c r="F150">
        <v>358.63</v>
      </c>
      <c r="G150">
        <v>7.3890599999999997</v>
      </c>
      <c r="H150">
        <v>7.3890599999999997</v>
      </c>
      <c r="I150">
        <v>0</v>
      </c>
    </row>
    <row r="151" spans="1:9" x14ac:dyDescent="0.25">
      <c r="A151" t="s">
        <v>38</v>
      </c>
      <c r="B151">
        <v>2943.39</v>
      </c>
      <c r="C151">
        <v>2938.83</v>
      </c>
      <c r="D151">
        <v>2873.89</v>
      </c>
      <c r="E151">
        <v>2843.58</v>
      </c>
      <c r="F151">
        <v>358.61</v>
      </c>
      <c r="G151">
        <v>7.3890599999999997</v>
      </c>
      <c r="H151">
        <v>7.3890599999999997</v>
      </c>
      <c r="I151">
        <v>0</v>
      </c>
    </row>
    <row r="152" spans="1:9" x14ac:dyDescent="0.25">
      <c r="A152" t="s">
        <v>38</v>
      </c>
      <c r="B152">
        <v>2939.52</v>
      </c>
      <c r="C152">
        <v>2935.67</v>
      </c>
      <c r="D152">
        <v>2874.03</v>
      </c>
      <c r="E152">
        <v>2843.58</v>
      </c>
      <c r="F152">
        <v>358.60500000000002</v>
      </c>
      <c r="G152">
        <v>7.3890599999999997</v>
      </c>
      <c r="H152">
        <v>7.3890599999999997</v>
      </c>
      <c r="I152">
        <v>0</v>
      </c>
    </row>
    <row r="153" spans="1:9" x14ac:dyDescent="0.25">
      <c r="A153" t="s">
        <v>38</v>
      </c>
      <c r="B153">
        <v>2939.72</v>
      </c>
      <c r="C153">
        <v>2935.75</v>
      </c>
      <c r="D153">
        <v>2874.22</v>
      </c>
      <c r="E153">
        <v>2843.64</v>
      </c>
      <c r="F153">
        <v>358.60700000000003</v>
      </c>
      <c r="G153">
        <v>7.3890599999999997</v>
      </c>
      <c r="H153">
        <v>7.3890599999999997</v>
      </c>
      <c r="I153">
        <v>0</v>
      </c>
    </row>
    <row r="154" spans="1:9" x14ac:dyDescent="0.25">
      <c r="A154" t="s">
        <v>38</v>
      </c>
      <c r="B154">
        <v>2937.45</v>
      </c>
      <c r="C154">
        <v>2933.83</v>
      </c>
      <c r="D154">
        <v>2872.88</v>
      </c>
      <c r="E154">
        <v>2843.63</v>
      </c>
      <c r="F154">
        <v>358.63299999999998</v>
      </c>
      <c r="G154">
        <v>7.3890599999999997</v>
      </c>
      <c r="H154">
        <v>7.3890599999999997</v>
      </c>
      <c r="I154">
        <v>0</v>
      </c>
    </row>
    <row r="155" spans="1:9" x14ac:dyDescent="0.25">
      <c r="A155" t="s">
        <v>38</v>
      </c>
      <c r="B155">
        <v>2942.22</v>
      </c>
      <c r="C155">
        <v>2938.36</v>
      </c>
      <c r="D155">
        <v>2874.92</v>
      </c>
      <c r="E155">
        <v>2844.2</v>
      </c>
      <c r="F155">
        <v>358.59100000000001</v>
      </c>
      <c r="G155">
        <v>7.3890599999999997</v>
      </c>
      <c r="H155">
        <v>7.3890599999999997</v>
      </c>
      <c r="I155">
        <v>0</v>
      </c>
    </row>
    <row r="156" spans="1:9" x14ac:dyDescent="0.25">
      <c r="A156" t="s">
        <v>38</v>
      </c>
      <c r="B156">
        <v>2944.4</v>
      </c>
      <c r="C156">
        <v>2940.01</v>
      </c>
      <c r="D156">
        <v>2875.88</v>
      </c>
      <c r="E156">
        <v>2843.86</v>
      </c>
      <c r="F156">
        <v>358.62299999999999</v>
      </c>
      <c r="G156">
        <v>7.3890599999999997</v>
      </c>
      <c r="H156">
        <v>7.3890599999999997</v>
      </c>
      <c r="I156">
        <v>0</v>
      </c>
    </row>
    <row r="157" spans="1:9" x14ac:dyDescent="0.25">
      <c r="A157" t="s">
        <v>38</v>
      </c>
      <c r="B157">
        <v>2937.1</v>
      </c>
      <c r="C157">
        <v>2933.55</v>
      </c>
      <c r="D157">
        <v>2873.65</v>
      </c>
      <c r="E157">
        <v>2843.82</v>
      </c>
      <c r="F157">
        <v>358.62200000000001</v>
      </c>
      <c r="G157">
        <v>7.3890599999999997</v>
      </c>
      <c r="H157">
        <v>7.3890599999999997</v>
      </c>
      <c r="I157">
        <v>0</v>
      </c>
    </row>
    <row r="158" spans="1:9" x14ac:dyDescent="0.25">
      <c r="A158" t="s">
        <v>38</v>
      </c>
      <c r="B158">
        <v>2948.96</v>
      </c>
      <c r="C158">
        <v>2943.57</v>
      </c>
      <c r="D158">
        <v>2875.75</v>
      </c>
      <c r="E158">
        <v>2843.64</v>
      </c>
      <c r="F158">
        <v>358.58800000000002</v>
      </c>
      <c r="G158">
        <v>7.3890599999999997</v>
      </c>
      <c r="H158">
        <v>7.3890599999999997</v>
      </c>
      <c r="I158">
        <v>0</v>
      </c>
    </row>
    <row r="159" spans="1:9" x14ac:dyDescent="0.25">
      <c r="A159" t="s">
        <v>38</v>
      </c>
      <c r="B159">
        <v>2939.84</v>
      </c>
      <c r="C159">
        <v>2935.81</v>
      </c>
      <c r="D159">
        <v>2875.4</v>
      </c>
      <c r="E159">
        <v>2844.86</v>
      </c>
      <c r="F159">
        <v>358.60199999999998</v>
      </c>
      <c r="G159">
        <v>7.3890599999999997</v>
      </c>
      <c r="H159">
        <v>7.3890599999999997</v>
      </c>
      <c r="I159">
        <v>0</v>
      </c>
    </row>
    <row r="160" spans="1:9" x14ac:dyDescent="0.25">
      <c r="A160" t="s">
        <v>38</v>
      </c>
      <c r="B160">
        <v>2942.12</v>
      </c>
      <c r="C160">
        <v>2938.35</v>
      </c>
      <c r="D160">
        <v>2876.62</v>
      </c>
      <c r="E160">
        <v>2844.39</v>
      </c>
      <c r="F160">
        <v>358.608</v>
      </c>
      <c r="G160">
        <v>7.3890599999999997</v>
      </c>
      <c r="H160">
        <v>7.3890599999999997</v>
      </c>
      <c r="I160">
        <v>0</v>
      </c>
    </row>
    <row r="161" spans="1:25" x14ac:dyDescent="0.25">
      <c r="A161" t="s">
        <v>38</v>
      </c>
      <c r="B161">
        <v>2939.97</v>
      </c>
      <c r="C161">
        <v>2935.96</v>
      </c>
      <c r="D161">
        <v>2875.05</v>
      </c>
      <c r="E161">
        <v>2844.12</v>
      </c>
      <c r="F161">
        <v>358.61399999999998</v>
      </c>
      <c r="G161">
        <v>7.3890599999999997</v>
      </c>
      <c r="H161">
        <v>7.3890599999999997</v>
      </c>
      <c r="I161">
        <v>0</v>
      </c>
    </row>
    <row r="162" spans="1:25" x14ac:dyDescent="0.25">
      <c r="A162" t="s">
        <v>38</v>
      </c>
      <c r="B162">
        <v>2941.3</v>
      </c>
      <c r="C162">
        <v>2937.57</v>
      </c>
      <c r="D162">
        <v>2873.98</v>
      </c>
      <c r="E162">
        <v>2843.9</v>
      </c>
      <c r="F162">
        <v>358.61</v>
      </c>
      <c r="G162">
        <v>7.3890599999999997</v>
      </c>
      <c r="H162">
        <v>7.3890599999999997</v>
      </c>
      <c r="I162">
        <v>0</v>
      </c>
    </row>
    <row r="163" spans="1:25" x14ac:dyDescent="0.25">
      <c r="A163" t="s">
        <v>38</v>
      </c>
      <c r="B163">
        <v>2940.04</v>
      </c>
      <c r="C163">
        <v>2936.33</v>
      </c>
      <c r="D163">
        <v>2875.01</v>
      </c>
      <c r="E163">
        <v>2843.68</v>
      </c>
      <c r="F163">
        <v>358.62400000000002</v>
      </c>
      <c r="G163">
        <v>7.3890599999999997</v>
      </c>
      <c r="H163">
        <v>7.3890599999999997</v>
      </c>
      <c r="I163">
        <v>0</v>
      </c>
    </row>
    <row r="164" spans="1:25" x14ac:dyDescent="0.25">
      <c r="A164" t="s">
        <v>38</v>
      </c>
      <c r="B164">
        <v>2940.09</v>
      </c>
      <c r="C164">
        <v>2936.15</v>
      </c>
      <c r="D164">
        <v>2873.89</v>
      </c>
      <c r="E164">
        <v>2843.57</v>
      </c>
      <c r="F164">
        <v>358.57799999999997</v>
      </c>
      <c r="G164">
        <v>7.3890599999999997</v>
      </c>
      <c r="H164">
        <v>7.3890599999999997</v>
      </c>
      <c r="I164">
        <v>0</v>
      </c>
    </row>
    <row r="165" spans="1:25" x14ac:dyDescent="0.25">
      <c r="A165" t="s">
        <v>38</v>
      </c>
      <c r="B165">
        <v>2941.36</v>
      </c>
      <c r="C165">
        <v>2937.44</v>
      </c>
      <c r="D165">
        <v>2873.94</v>
      </c>
      <c r="E165">
        <v>2843.77</v>
      </c>
      <c r="F165">
        <v>358.59300000000002</v>
      </c>
      <c r="G165">
        <v>7.3890599999999997</v>
      </c>
      <c r="H165">
        <v>7.3890599999999997</v>
      </c>
      <c r="I165">
        <v>0</v>
      </c>
    </row>
    <row r="166" spans="1:25" x14ac:dyDescent="0.25">
      <c r="A166" t="s">
        <v>38</v>
      </c>
      <c r="B166">
        <v>2939.98</v>
      </c>
      <c r="C166">
        <v>2936.22</v>
      </c>
      <c r="D166">
        <v>2874.12</v>
      </c>
      <c r="E166">
        <v>2843.65</v>
      </c>
      <c r="F166">
        <v>358.59199999999998</v>
      </c>
      <c r="G166">
        <v>7.3890599999999997</v>
      </c>
      <c r="H166">
        <v>7.3890599999999997</v>
      </c>
      <c r="I166">
        <v>0</v>
      </c>
    </row>
    <row r="167" spans="1:25" x14ac:dyDescent="0.25">
      <c r="A167" t="s">
        <v>38</v>
      </c>
      <c r="B167">
        <v>2937.25</v>
      </c>
      <c r="C167">
        <v>2933.11</v>
      </c>
      <c r="D167">
        <v>2873.5</v>
      </c>
      <c r="E167">
        <v>2843.57</v>
      </c>
      <c r="F167">
        <v>358.60599999999999</v>
      </c>
      <c r="G167">
        <v>7.3890599999999997</v>
      </c>
      <c r="H167">
        <v>7.3890599999999997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2937.88</v>
      </c>
      <c r="C168">
        <v>2933.88</v>
      </c>
      <c r="D168">
        <v>2873.67</v>
      </c>
      <c r="E168">
        <v>2843.62</v>
      </c>
      <c r="F168">
        <v>358.59800000000001</v>
      </c>
      <c r="G168">
        <v>7.3890599999999997</v>
      </c>
      <c r="H168">
        <v>7.3890599999999997</v>
      </c>
      <c r="I168">
        <v>0</v>
      </c>
      <c r="R168">
        <f>AVERAGE(B119:B168)</f>
        <v>2938.498</v>
      </c>
      <c r="S168">
        <f>AVERAGE(C119:C168)</f>
        <v>2934.4133999999995</v>
      </c>
      <c r="U168">
        <f>_xlfn.VAR.P(B119:B168)</f>
        <v>28.61463600000015</v>
      </c>
      <c r="V168">
        <f>_xlfn.VAR.P(C119:C168)</f>
        <v>27.695210439999929</v>
      </c>
      <c r="X168">
        <f>1.96*SQRT(U168)/50</f>
        <v>0.20969118785261393</v>
      </c>
      <c r="Y168">
        <f>1.96*SQRT(V168)/50</f>
        <v>0.20629485735354985</v>
      </c>
    </row>
    <row r="169" spans="1:25" x14ac:dyDescent="0.25">
      <c r="A169" t="s">
        <v>38</v>
      </c>
      <c r="B169">
        <v>147029.06959999999</v>
      </c>
      <c r="C169" t="s">
        <v>37</v>
      </c>
    </row>
    <row r="170" spans="1:25" x14ac:dyDescent="0.25">
      <c r="A170" t="s">
        <v>96</v>
      </c>
      <c r="B170">
        <v>2086.7600000000002</v>
      </c>
      <c r="C170">
        <v>2076.88</v>
      </c>
      <c r="D170">
        <v>2030.92</v>
      </c>
      <c r="E170">
        <v>2002.99</v>
      </c>
      <c r="F170">
        <v>437.072</v>
      </c>
      <c r="G170" s="9">
        <v>8.4059299999999996E-27</v>
      </c>
      <c r="H170">
        <v>301434</v>
      </c>
      <c r="I170">
        <v>0</v>
      </c>
    </row>
    <row r="171" spans="1:25" x14ac:dyDescent="0.25">
      <c r="A171" t="s">
        <v>96</v>
      </c>
      <c r="B171">
        <v>2084.87</v>
      </c>
      <c r="C171">
        <v>2074.5700000000002</v>
      </c>
      <c r="D171">
        <v>2030.12</v>
      </c>
      <c r="E171">
        <v>2002.18</v>
      </c>
      <c r="F171">
        <v>436.27</v>
      </c>
      <c r="G171" s="9">
        <v>1.5117499999999999E-27</v>
      </c>
      <c r="H171">
        <v>499722</v>
      </c>
      <c r="I171">
        <v>0</v>
      </c>
    </row>
    <row r="172" spans="1:25" x14ac:dyDescent="0.25">
      <c r="A172" t="s">
        <v>96</v>
      </c>
      <c r="B172">
        <v>2084.34</v>
      </c>
      <c r="C172">
        <v>2074.1999999999998</v>
      </c>
      <c r="D172">
        <v>2029.94</v>
      </c>
      <c r="E172">
        <v>2002.1</v>
      </c>
      <c r="F172">
        <v>436.64499999999998</v>
      </c>
      <c r="G172" s="9">
        <v>1.2474700000000001E-25</v>
      </c>
      <c r="H172">
        <v>333185</v>
      </c>
      <c r="I172">
        <v>0</v>
      </c>
    </row>
    <row r="173" spans="1:25" x14ac:dyDescent="0.25">
      <c r="A173" t="s">
        <v>96</v>
      </c>
      <c r="B173">
        <v>2092.7199999999998</v>
      </c>
      <c r="C173">
        <v>2082.39</v>
      </c>
      <c r="D173">
        <v>2031.83</v>
      </c>
      <c r="E173">
        <v>2002.4</v>
      </c>
      <c r="F173">
        <v>437.113</v>
      </c>
      <c r="G173" s="9">
        <v>2.3544400000000001E-26</v>
      </c>
      <c r="H173">
        <v>122057</v>
      </c>
      <c r="I173">
        <v>0</v>
      </c>
    </row>
    <row r="174" spans="1:25" x14ac:dyDescent="0.25">
      <c r="A174" t="s">
        <v>96</v>
      </c>
      <c r="B174">
        <v>2098.3000000000002</v>
      </c>
      <c r="C174">
        <v>2088.37</v>
      </c>
      <c r="D174">
        <v>2032.85</v>
      </c>
      <c r="E174">
        <v>2002.79</v>
      </c>
      <c r="F174">
        <v>437.22800000000001</v>
      </c>
      <c r="G174" s="9">
        <v>3.6088699999999997E-30</v>
      </c>
      <c r="H174">
        <v>246192</v>
      </c>
      <c r="I174">
        <v>0</v>
      </c>
    </row>
    <row r="175" spans="1:25" x14ac:dyDescent="0.25">
      <c r="A175" t="s">
        <v>96</v>
      </c>
      <c r="B175">
        <v>2093.5300000000002</v>
      </c>
      <c r="C175">
        <v>2083.17</v>
      </c>
      <c r="D175">
        <v>2030.22</v>
      </c>
      <c r="E175">
        <v>2001.99</v>
      </c>
      <c r="F175">
        <v>437.02699999999999</v>
      </c>
      <c r="G175" s="9">
        <v>2.2098799999999999E-26</v>
      </c>
      <c r="H175">
        <v>593888</v>
      </c>
      <c r="I175">
        <v>0</v>
      </c>
    </row>
    <row r="176" spans="1:25" x14ac:dyDescent="0.25">
      <c r="A176" t="s">
        <v>96</v>
      </c>
      <c r="B176">
        <v>2089.13</v>
      </c>
      <c r="C176">
        <v>2079.37</v>
      </c>
      <c r="D176">
        <v>2030.76</v>
      </c>
      <c r="E176">
        <v>2002.04</v>
      </c>
      <c r="F176">
        <v>437.01400000000001</v>
      </c>
      <c r="G176" s="9">
        <v>2.5841E-27</v>
      </c>
      <c r="H176" s="9">
        <v>1183500</v>
      </c>
      <c r="I176">
        <v>0</v>
      </c>
    </row>
    <row r="177" spans="1:9" x14ac:dyDescent="0.25">
      <c r="A177" t="s">
        <v>96</v>
      </c>
      <c r="B177">
        <v>2102.9699999999998</v>
      </c>
      <c r="C177">
        <v>2093.35</v>
      </c>
      <c r="D177">
        <v>2031.71</v>
      </c>
      <c r="E177">
        <v>2002.07</v>
      </c>
      <c r="F177">
        <v>436.49799999999999</v>
      </c>
      <c r="G177" s="9">
        <v>3.63523E-25</v>
      </c>
      <c r="H177">
        <v>443085</v>
      </c>
      <c r="I177">
        <v>0</v>
      </c>
    </row>
    <row r="178" spans="1:9" x14ac:dyDescent="0.25">
      <c r="A178" t="s">
        <v>96</v>
      </c>
      <c r="B178">
        <v>2088.33</v>
      </c>
      <c r="C178">
        <v>2078.5</v>
      </c>
      <c r="D178">
        <v>2030.79</v>
      </c>
      <c r="E178">
        <v>2002.49</v>
      </c>
      <c r="F178">
        <v>436.99900000000002</v>
      </c>
      <c r="G178" s="9">
        <v>5.6446300000000004E-28</v>
      </c>
      <c r="H178">
        <v>953766</v>
      </c>
      <c r="I178">
        <v>0</v>
      </c>
    </row>
    <row r="179" spans="1:9" x14ac:dyDescent="0.25">
      <c r="A179" t="s">
        <v>96</v>
      </c>
      <c r="B179">
        <v>2094.38</v>
      </c>
      <c r="C179">
        <v>2085.06</v>
      </c>
      <c r="D179">
        <v>2031.81</v>
      </c>
      <c r="E179">
        <v>2002.92</v>
      </c>
      <c r="F179">
        <v>437.02300000000002</v>
      </c>
      <c r="G179" s="9">
        <v>1.03918E-26</v>
      </c>
      <c r="H179">
        <v>678450</v>
      </c>
      <c r="I179">
        <v>0</v>
      </c>
    </row>
    <row r="180" spans="1:9" x14ac:dyDescent="0.25">
      <c r="A180" t="s">
        <v>96</v>
      </c>
      <c r="B180">
        <v>2093.71</v>
      </c>
      <c r="C180">
        <v>2084.0500000000002</v>
      </c>
      <c r="D180">
        <v>2030.59</v>
      </c>
      <c r="E180">
        <v>2001.74</v>
      </c>
      <c r="F180">
        <v>436.71</v>
      </c>
      <c r="G180" s="9">
        <v>3.5962499999999999E-31</v>
      </c>
      <c r="H180">
        <v>267028</v>
      </c>
      <c r="I180">
        <v>0</v>
      </c>
    </row>
    <row r="181" spans="1:9" x14ac:dyDescent="0.25">
      <c r="A181" t="s">
        <v>96</v>
      </c>
      <c r="B181">
        <v>2097.3200000000002</v>
      </c>
      <c r="C181">
        <v>2087.64</v>
      </c>
      <c r="D181">
        <v>2031.05</v>
      </c>
      <c r="E181">
        <v>2002.48</v>
      </c>
      <c r="F181">
        <v>437.18700000000001</v>
      </c>
      <c r="G181" s="9">
        <v>2.2674E-27</v>
      </c>
      <c r="H181">
        <v>304840</v>
      </c>
      <c r="I181">
        <v>0</v>
      </c>
    </row>
    <row r="182" spans="1:9" x14ac:dyDescent="0.25">
      <c r="A182" t="s">
        <v>96</v>
      </c>
      <c r="B182">
        <v>2097.83</v>
      </c>
      <c r="C182">
        <v>2087.85</v>
      </c>
      <c r="D182">
        <v>2032.14</v>
      </c>
      <c r="E182">
        <v>2002.84</v>
      </c>
      <c r="F182">
        <v>437.24200000000002</v>
      </c>
      <c r="G182" s="9">
        <v>1.3928799999999999E-29</v>
      </c>
      <c r="H182">
        <v>839444</v>
      </c>
      <c r="I182">
        <v>0</v>
      </c>
    </row>
    <row r="183" spans="1:9" x14ac:dyDescent="0.25">
      <c r="A183" t="s">
        <v>96</v>
      </c>
      <c r="B183">
        <v>2088.9</v>
      </c>
      <c r="C183">
        <v>2079.04</v>
      </c>
      <c r="D183">
        <v>2030.94</v>
      </c>
      <c r="E183">
        <v>2002.96</v>
      </c>
      <c r="F183">
        <v>436.827</v>
      </c>
      <c r="G183" s="9">
        <v>1.48225E-30</v>
      </c>
      <c r="H183" s="9">
        <v>2024520</v>
      </c>
      <c r="I183">
        <v>0</v>
      </c>
    </row>
    <row r="184" spans="1:9" x14ac:dyDescent="0.25">
      <c r="A184" t="s">
        <v>96</v>
      </c>
      <c r="B184">
        <v>2086.87</v>
      </c>
      <c r="C184">
        <v>2077.34</v>
      </c>
      <c r="D184">
        <v>2030.65</v>
      </c>
      <c r="E184">
        <v>2002.92</v>
      </c>
      <c r="F184">
        <v>436.95100000000002</v>
      </c>
      <c r="G184" s="9">
        <v>8.0202500000000002E-31</v>
      </c>
      <c r="H184">
        <v>147897</v>
      </c>
      <c r="I184">
        <v>0</v>
      </c>
    </row>
    <row r="185" spans="1:9" x14ac:dyDescent="0.25">
      <c r="A185" t="s">
        <v>96</v>
      </c>
      <c r="B185">
        <v>2091.59</v>
      </c>
      <c r="C185">
        <v>2081.1799999999998</v>
      </c>
      <c r="D185">
        <v>2030.81</v>
      </c>
      <c r="E185">
        <v>2002.2</v>
      </c>
      <c r="F185">
        <v>436.666</v>
      </c>
      <c r="G185" s="9">
        <v>1.0621100000000001E-25</v>
      </c>
      <c r="H185">
        <v>111787</v>
      </c>
      <c r="I185">
        <v>0</v>
      </c>
    </row>
    <row r="186" spans="1:9" x14ac:dyDescent="0.25">
      <c r="A186" t="s">
        <v>96</v>
      </c>
      <c r="B186">
        <v>2093.2600000000002</v>
      </c>
      <c r="C186">
        <v>2083.52</v>
      </c>
      <c r="D186">
        <v>2033.17</v>
      </c>
      <c r="E186">
        <v>2003.48</v>
      </c>
      <c r="F186">
        <v>437.72800000000001</v>
      </c>
      <c r="G186" s="9">
        <v>1.3204500000000001E-26</v>
      </c>
      <c r="H186">
        <v>114443</v>
      </c>
      <c r="I186">
        <v>0</v>
      </c>
    </row>
    <row r="187" spans="1:9" x14ac:dyDescent="0.25">
      <c r="A187" t="s">
        <v>96</v>
      </c>
      <c r="B187">
        <v>2089.5</v>
      </c>
      <c r="C187">
        <v>2080.11</v>
      </c>
      <c r="D187">
        <v>2031.22</v>
      </c>
      <c r="E187">
        <v>2002.97</v>
      </c>
      <c r="F187">
        <v>436.834</v>
      </c>
      <c r="G187" s="9">
        <v>3.2926400000000002E-29</v>
      </c>
      <c r="H187">
        <v>361726</v>
      </c>
      <c r="I187">
        <v>0</v>
      </c>
    </row>
    <row r="188" spans="1:9" x14ac:dyDescent="0.25">
      <c r="A188" t="s">
        <v>96</v>
      </c>
      <c r="B188">
        <v>2097.7199999999998</v>
      </c>
      <c r="C188">
        <v>2087.73</v>
      </c>
      <c r="D188">
        <v>2032.2</v>
      </c>
      <c r="E188">
        <v>2002.03</v>
      </c>
      <c r="F188">
        <v>437.24299999999999</v>
      </c>
      <c r="G188" s="9">
        <v>2.2960799999999999E-27</v>
      </c>
      <c r="H188">
        <v>471389</v>
      </c>
      <c r="I188">
        <v>0</v>
      </c>
    </row>
    <row r="189" spans="1:9" x14ac:dyDescent="0.25">
      <c r="A189" t="s">
        <v>96</v>
      </c>
      <c r="B189">
        <v>2089.5100000000002</v>
      </c>
      <c r="C189">
        <v>2079.56</v>
      </c>
      <c r="D189">
        <v>2031.04</v>
      </c>
      <c r="E189">
        <v>2003.02</v>
      </c>
      <c r="F189">
        <v>437.43299999999999</v>
      </c>
      <c r="G189" s="9">
        <v>1.20559E-25</v>
      </c>
      <c r="H189">
        <v>380713</v>
      </c>
      <c r="I189">
        <v>0</v>
      </c>
    </row>
    <row r="190" spans="1:9" x14ac:dyDescent="0.25">
      <c r="A190" t="s">
        <v>96</v>
      </c>
      <c r="B190">
        <v>2095.14</v>
      </c>
      <c r="C190">
        <v>2085.29</v>
      </c>
      <c r="D190">
        <v>2032.55</v>
      </c>
      <c r="E190">
        <v>2002.73</v>
      </c>
      <c r="F190">
        <v>437.33100000000002</v>
      </c>
      <c r="G190" s="9">
        <v>1.5190300000000001E-29</v>
      </c>
      <c r="H190">
        <v>499716</v>
      </c>
      <c r="I190">
        <v>0</v>
      </c>
    </row>
    <row r="191" spans="1:9" x14ac:dyDescent="0.25">
      <c r="A191" t="s">
        <v>96</v>
      </c>
      <c r="B191">
        <v>2091.9699999999998</v>
      </c>
      <c r="C191">
        <v>2081.66</v>
      </c>
      <c r="D191">
        <v>2031.59</v>
      </c>
      <c r="E191">
        <v>2002.45</v>
      </c>
      <c r="F191">
        <v>436.65</v>
      </c>
      <c r="G191" s="9">
        <v>9.50814E-28</v>
      </c>
      <c r="H191">
        <v>416047</v>
      </c>
      <c r="I191">
        <v>0</v>
      </c>
    </row>
    <row r="192" spans="1:9" x14ac:dyDescent="0.25">
      <c r="A192" t="s">
        <v>96</v>
      </c>
      <c r="B192">
        <v>2097.94</v>
      </c>
      <c r="C192">
        <v>2087.31</v>
      </c>
      <c r="D192">
        <v>2032.07</v>
      </c>
      <c r="E192">
        <v>2002.99</v>
      </c>
      <c r="F192">
        <v>437.392</v>
      </c>
      <c r="G192" s="9">
        <v>1.2629799999999999E-28</v>
      </c>
      <c r="H192">
        <v>195303</v>
      </c>
      <c r="I192">
        <v>0</v>
      </c>
    </row>
    <row r="193" spans="1:9" x14ac:dyDescent="0.25">
      <c r="A193" t="s">
        <v>96</v>
      </c>
      <c r="B193">
        <v>2092.04</v>
      </c>
      <c r="C193">
        <v>2081.9499999999998</v>
      </c>
      <c r="D193">
        <v>2032.14</v>
      </c>
      <c r="E193">
        <v>2003.36</v>
      </c>
      <c r="F193">
        <v>437.36700000000002</v>
      </c>
      <c r="G193" s="9">
        <v>9.7660700000000005E-29</v>
      </c>
      <c r="H193">
        <v>163478</v>
      </c>
      <c r="I193">
        <v>0</v>
      </c>
    </row>
    <row r="194" spans="1:9" x14ac:dyDescent="0.25">
      <c r="A194" t="s">
        <v>96</v>
      </c>
      <c r="B194">
        <v>2098</v>
      </c>
      <c r="C194">
        <v>2088.42</v>
      </c>
      <c r="D194">
        <v>2033.03</v>
      </c>
      <c r="E194">
        <v>2003.33</v>
      </c>
      <c r="F194">
        <v>437.19400000000002</v>
      </c>
      <c r="G194" s="9">
        <v>2.8334199999999998E-31</v>
      </c>
      <c r="H194">
        <v>359195</v>
      </c>
      <c r="I194">
        <v>0</v>
      </c>
    </row>
    <row r="195" spans="1:9" x14ac:dyDescent="0.25">
      <c r="A195" t="s">
        <v>96</v>
      </c>
      <c r="B195">
        <v>2093.2399999999998</v>
      </c>
      <c r="C195">
        <v>2082.5100000000002</v>
      </c>
      <c r="D195">
        <v>2033.78</v>
      </c>
      <c r="E195">
        <v>2002.35</v>
      </c>
      <c r="F195">
        <v>436.81299999999999</v>
      </c>
      <c r="G195" s="9">
        <v>6.21006E-25</v>
      </c>
      <c r="H195">
        <v>309410</v>
      </c>
      <c r="I195">
        <v>0</v>
      </c>
    </row>
    <row r="196" spans="1:9" x14ac:dyDescent="0.25">
      <c r="A196" t="s">
        <v>96</v>
      </c>
      <c r="B196">
        <v>2094.96</v>
      </c>
      <c r="C196">
        <v>2082.88</v>
      </c>
      <c r="D196">
        <v>2031.62</v>
      </c>
      <c r="E196">
        <v>2002.62</v>
      </c>
      <c r="F196">
        <v>437.32600000000002</v>
      </c>
      <c r="G196" s="9">
        <v>5.4737E-27</v>
      </c>
      <c r="H196">
        <v>304524</v>
      </c>
      <c r="I196">
        <v>0</v>
      </c>
    </row>
    <row r="197" spans="1:9" x14ac:dyDescent="0.25">
      <c r="A197" t="s">
        <v>96</v>
      </c>
      <c r="B197">
        <v>2100.29</v>
      </c>
      <c r="C197">
        <v>2088.12</v>
      </c>
      <c r="D197">
        <v>2032.49</v>
      </c>
      <c r="E197">
        <v>2003.31</v>
      </c>
      <c r="F197">
        <v>437.20299999999997</v>
      </c>
      <c r="G197" s="9">
        <v>3.5805299999999998E-26</v>
      </c>
      <c r="H197" s="9">
        <v>2167890</v>
      </c>
      <c r="I197">
        <v>0</v>
      </c>
    </row>
    <row r="198" spans="1:9" x14ac:dyDescent="0.25">
      <c r="A198" t="s">
        <v>96</v>
      </c>
      <c r="B198">
        <v>2088.2399999999998</v>
      </c>
      <c r="C198">
        <v>2078.63</v>
      </c>
      <c r="D198">
        <v>2030.06</v>
      </c>
      <c r="E198">
        <v>2002.12</v>
      </c>
      <c r="F198">
        <v>437.14</v>
      </c>
      <c r="G198" s="9">
        <v>5.5911000000000001E-25</v>
      </c>
      <c r="H198">
        <v>275205</v>
      </c>
      <c r="I198">
        <v>0</v>
      </c>
    </row>
    <row r="199" spans="1:9" x14ac:dyDescent="0.25">
      <c r="A199" t="s">
        <v>96</v>
      </c>
      <c r="B199">
        <v>2091.34</v>
      </c>
      <c r="C199">
        <v>2082.12</v>
      </c>
      <c r="D199">
        <v>2031.98</v>
      </c>
      <c r="E199">
        <v>2002.72</v>
      </c>
      <c r="F199">
        <v>437.24700000000001</v>
      </c>
      <c r="G199" s="9">
        <v>6.0287900000000002E-28</v>
      </c>
      <c r="H199">
        <v>207715</v>
      </c>
      <c r="I199">
        <v>0</v>
      </c>
    </row>
    <row r="200" spans="1:9" x14ac:dyDescent="0.25">
      <c r="A200" t="s">
        <v>96</v>
      </c>
      <c r="B200">
        <v>2090.8200000000002</v>
      </c>
      <c r="C200">
        <v>2081.15</v>
      </c>
      <c r="D200">
        <v>2031.2</v>
      </c>
      <c r="E200">
        <v>2002.86</v>
      </c>
      <c r="F200">
        <v>436.43799999999999</v>
      </c>
      <c r="G200" s="9">
        <v>1.20412E-28</v>
      </c>
      <c r="H200">
        <v>642917</v>
      </c>
      <c r="I200">
        <v>0</v>
      </c>
    </row>
    <row r="201" spans="1:9" x14ac:dyDescent="0.25">
      <c r="A201" t="s">
        <v>96</v>
      </c>
      <c r="B201">
        <v>2097.17</v>
      </c>
      <c r="C201">
        <v>2087.4</v>
      </c>
      <c r="D201">
        <v>2031.2</v>
      </c>
      <c r="E201">
        <v>2001.76</v>
      </c>
      <c r="F201">
        <v>436.86200000000002</v>
      </c>
      <c r="G201" s="9">
        <v>1.1323099999999999E-24</v>
      </c>
      <c r="H201">
        <v>437927</v>
      </c>
      <c r="I201">
        <v>0</v>
      </c>
    </row>
    <row r="202" spans="1:9" x14ac:dyDescent="0.25">
      <c r="A202" t="s">
        <v>96</v>
      </c>
      <c r="B202">
        <v>2093.36</v>
      </c>
      <c r="C202">
        <v>2083.54</v>
      </c>
      <c r="D202">
        <v>2031.37</v>
      </c>
      <c r="E202">
        <v>2002.46</v>
      </c>
      <c r="F202">
        <v>437.22399999999999</v>
      </c>
      <c r="G202" s="9">
        <v>6.1834199999999995E-26</v>
      </c>
      <c r="H202">
        <v>453121</v>
      </c>
      <c r="I202">
        <v>0</v>
      </c>
    </row>
    <row r="203" spans="1:9" x14ac:dyDescent="0.25">
      <c r="A203" t="s">
        <v>96</v>
      </c>
      <c r="B203">
        <v>2092.62</v>
      </c>
      <c r="C203">
        <v>2083.04</v>
      </c>
      <c r="D203">
        <v>2031.64</v>
      </c>
      <c r="E203">
        <v>2002.69</v>
      </c>
      <c r="F203">
        <v>436.88200000000001</v>
      </c>
      <c r="G203" s="9">
        <v>4.4083100000000004E-28</v>
      </c>
      <c r="H203">
        <v>227451</v>
      </c>
      <c r="I203">
        <v>0</v>
      </c>
    </row>
    <row r="204" spans="1:9" x14ac:dyDescent="0.25">
      <c r="A204" t="s">
        <v>96</v>
      </c>
      <c r="B204">
        <v>2094.31</v>
      </c>
      <c r="C204">
        <v>2084.4299999999998</v>
      </c>
      <c r="D204">
        <v>2032.84</v>
      </c>
      <c r="E204">
        <v>2003.86</v>
      </c>
      <c r="F204">
        <v>437.98899999999998</v>
      </c>
      <c r="G204" s="9">
        <v>1.25154E-25</v>
      </c>
      <c r="H204">
        <v>630570</v>
      </c>
      <c r="I204">
        <v>0</v>
      </c>
    </row>
    <row r="205" spans="1:9" x14ac:dyDescent="0.25">
      <c r="A205" t="s">
        <v>96</v>
      </c>
      <c r="B205">
        <v>2097.59</v>
      </c>
      <c r="C205">
        <v>2088.0700000000002</v>
      </c>
      <c r="D205">
        <v>2036.34</v>
      </c>
      <c r="E205">
        <v>2004.46</v>
      </c>
      <c r="F205">
        <v>437.39699999999999</v>
      </c>
      <c r="G205" s="9">
        <v>2.7210699999999998E-25</v>
      </c>
      <c r="H205">
        <v>326287</v>
      </c>
      <c r="I205">
        <v>0</v>
      </c>
    </row>
    <row r="206" spans="1:9" x14ac:dyDescent="0.25">
      <c r="A206" t="s">
        <v>96</v>
      </c>
      <c r="B206">
        <v>2088.5300000000002</v>
      </c>
      <c r="C206">
        <v>2078.7600000000002</v>
      </c>
      <c r="D206">
        <v>2030.01</v>
      </c>
      <c r="E206">
        <v>2002.02</v>
      </c>
      <c r="F206">
        <v>436.63600000000002</v>
      </c>
      <c r="G206" s="9">
        <v>4.6671199999999999E-28</v>
      </c>
      <c r="H206">
        <v>185351</v>
      </c>
      <c r="I206">
        <v>0</v>
      </c>
    </row>
    <row r="207" spans="1:9" x14ac:dyDescent="0.25">
      <c r="A207" t="s">
        <v>96</v>
      </c>
      <c r="B207">
        <v>2086</v>
      </c>
      <c r="C207">
        <v>2076.1</v>
      </c>
      <c r="D207">
        <v>2030.65</v>
      </c>
      <c r="E207">
        <v>2002.66</v>
      </c>
      <c r="F207">
        <v>436.79399999999998</v>
      </c>
      <c r="G207" s="9">
        <v>4.81745E-26</v>
      </c>
      <c r="H207">
        <v>187635</v>
      </c>
      <c r="I207">
        <v>0</v>
      </c>
    </row>
    <row r="208" spans="1:9" x14ac:dyDescent="0.25">
      <c r="A208" t="s">
        <v>96</v>
      </c>
      <c r="B208">
        <v>2091.38</v>
      </c>
      <c r="C208">
        <v>2081.5100000000002</v>
      </c>
      <c r="D208">
        <v>2032.01</v>
      </c>
      <c r="E208">
        <v>2002.84</v>
      </c>
      <c r="F208">
        <v>437.00700000000001</v>
      </c>
      <c r="G208" s="9">
        <v>7.3318799999999998E-29</v>
      </c>
      <c r="H208">
        <v>559385</v>
      </c>
      <c r="I208">
        <v>0</v>
      </c>
    </row>
    <row r="209" spans="1:25" x14ac:dyDescent="0.25">
      <c r="A209" t="s">
        <v>96</v>
      </c>
      <c r="B209">
        <v>2088.2399999999998</v>
      </c>
      <c r="C209">
        <v>2077.65</v>
      </c>
      <c r="D209">
        <v>2030.3</v>
      </c>
      <c r="E209">
        <v>2002.43</v>
      </c>
      <c r="F209">
        <v>436.78300000000002</v>
      </c>
      <c r="G209" s="9">
        <v>2.1921399999999999E-26</v>
      </c>
      <c r="H209">
        <v>491629</v>
      </c>
      <c r="I209">
        <v>0</v>
      </c>
    </row>
    <row r="210" spans="1:25" x14ac:dyDescent="0.25">
      <c r="A210" t="s">
        <v>96</v>
      </c>
      <c r="B210">
        <v>2082.1799999999998</v>
      </c>
      <c r="C210">
        <v>2072.33</v>
      </c>
      <c r="D210">
        <v>2029.83</v>
      </c>
      <c r="E210">
        <v>2002.98</v>
      </c>
      <c r="F210">
        <v>437.149</v>
      </c>
      <c r="G210" s="9">
        <v>1.30925E-26</v>
      </c>
      <c r="H210">
        <v>581893</v>
      </c>
      <c r="I210">
        <v>0</v>
      </c>
    </row>
    <row r="211" spans="1:25" x14ac:dyDescent="0.25">
      <c r="A211" t="s">
        <v>96</v>
      </c>
      <c r="B211">
        <v>2080.4499999999998</v>
      </c>
      <c r="C211">
        <v>2071.15</v>
      </c>
      <c r="D211">
        <v>2029.07</v>
      </c>
      <c r="E211">
        <v>2002.2</v>
      </c>
      <c r="F211">
        <v>437.14800000000002</v>
      </c>
      <c r="G211" s="9">
        <v>1.7481500000000001E-28</v>
      </c>
      <c r="H211">
        <v>327060</v>
      </c>
      <c r="I211">
        <v>0</v>
      </c>
    </row>
    <row r="212" spans="1:25" x14ac:dyDescent="0.25">
      <c r="A212" t="s">
        <v>96</v>
      </c>
      <c r="B212">
        <v>2083.94</v>
      </c>
      <c r="C212">
        <v>2074.39</v>
      </c>
      <c r="D212">
        <v>2029.69</v>
      </c>
      <c r="E212">
        <v>2002.52</v>
      </c>
      <c r="F212">
        <v>436.88099999999997</v>
      </c>
      <c r="G212" s="9">
        <v>6.0703400000000001E-27</v>
      </c>
      <c r="H212">
        <v>389212</v>
      </c>
      <c r="I212">
        <v>0</v>
      </c>
    </row>
    <row r="213" spans="1:25" x14ac:dyDescent="0.25">
      <c r="A213" t="s">
        <v>96</v>
      </c>
      <c r="B213">
        <v>2082.59</v>
      </c>
      <c r="C213">
        <v>2073.0700000000002</v>
      </c>
      <c r="D213">
        <v>2030.51</v>
      </c>
      <c r="E213">
        <v>2002.95</v>
      </c>
      <c r="F213">
        <v>437.22300000000001</v>
      </c>
      <c r="G213" s="9">
        <v>4.3192200000000001E-28</v>
      </c>
      <c r="H213">
        <v>136242</v>
      </c>
      <c r="I213">
        <v>0</v>
      </c>
    </row>
    <row r="214" spans="1:25" x14ac:dyDescent="0.25">
      <c r="A214" t="s">
        <v>96</v>
      </c>
      <c r="B214">
        <v>2082.58</v>
      </c>
      <c r="C214">
        <v>2073.36</v>
      </c>
      <c r="D214">
        <v>2029.48</v>
      </c>
      <c r="E214">
        <v>2002.52</v>
      </c>
      <c r="F214">
        <v>437.02199999999999</v>
      </c>
      <c r="G214" s="9">
        <v>1.9164099999999999E-28</v>
      </c>
      <c r="H214">
        <v>513028</v>
      </c>
      <c r="I214">
        <v>0</v>
      </c>
    </row>
    <row r="215" spans="1:25" x14ac:dyDescent="0.25">
      <c r="A215" t="s">
        <v>96</v>
      </c>
      <c r="B215">
        <v>2081.42</v>
      </c>
      <c r="C215">
        <v>2069.9299999999998</v>
      </c>
      <c r="D215">
        <v>2028.39</v>
      </c>
      <c r="E215">
        <v>2001.23</v>
      </c>
      <c r="F215">
        <v>436.40699999999998</v>
      </c>
      <c r="G215" s="9">
        <v>8.64325E-27</v>
      </c>
      <c r="H215">
        <v>706881</v>
      </c>
      <c r="I215">
        <v>0</v>
      </c>
    </row>
    <row r="216" spans="1:25" x14ac:dyDescent="0.25">
      <c r="A216" t="s">
        <v>96</v>
      </c>
      <c r="B216">
        <v>2089.4899999999998</v>
      </c>
      <c r="C216">
        <v>2079.85</v>
      </c>
      <c r="D216">
        <v>2030.97</v>
      </c>
      <c r="E216">
        <v>2003.01</v>
      </c>
      <c r="F216">
        <v>437.50599999999997</v>
      </c>
      <c r="G216" s="9">
        <v>4.9132800000000002E-26</v>
      </c>
      <c r="H216">
        <v>135964</v>
      </c>
      <c r="I216">
        <v>0</v>
      </c>
    </row>
    <row r="217" spans="1:25" x14ac:dyDescent="0.25">
      <c r="A217" t="s">
        <v>96</v>
      </c>
      <c r="B217">
        <v>2081.73</v>
      </c>
      <c r="C217">
        <v>2072.5</v>
      </c>
      <c r="D217">
        <v>2028.76</v>
      </c>
      <c r="E217">
        <v>2002.55</v>
      </c>
      <c r="F217">
        <v>436.79</v>
      </c>
      <c r="G217" s="9">
        <v>2.9374500000000002E-26</v>
      </c>
      <c r="H217">
        <v>203661</v>
      </c>
      <c r="I217">
        <v>0</v>
      </c>
    </row>
    <row r="218" spans="1:25" x14ac:dyDescent="0.25">
      <c r="A218" t="s">
        <v>96</v>
      </c>
      <c r="B218">
        <v>2086.9699999999998</v>
      </c>
      <c r="C218">
        <v>2077.56</v>
      </c>
      <c r="D218">
        <v>2030.7</v>
      </c>
      <c r="E218">
        <v>2002.89</v>
      </c>
      <c r="F218">
        <v>436.892</v>
      </c>
      <c r="G218" s="9">
        <v>1.5659199999999999E-26</v>
      </c>
      <c r="H218">
        <v>295773</v>
      </c>
      <c r="I218">
        <v>0</v>
      </c>
    </row>
    <row r="219" spans="1:25" x14ac:dyDescent="0.25">
      <c r="A219" t="s">
        <v>96</v>
      </c>
      <c r="B219">
        <v>2089.08</v>
      </c>
      <c r="C219">
        <v>2079.65</v>
      </c>
      <c r="D219">
        <v>2030.11</v>
      </c>
      <c r="E219">
        <v>2001.86</v>
      </c>
      <c r="F219">
        <v>436.76400000000001</v>
      </c>
      <c r="G219" s="9">
        <v>2.7127099999999998E-25</v>
      </c>
      <c r="H219">
        <v>522195</v>
      </c>
      <c r="I219">
        <v>0</v>
      </c>
    </row>
    <row r="220" spans="1:25" x14ac:dyDescent="0.25">
      <c r="A220" t="s">
        <v>96</v>
      </c>
      <c r="B220">
        <v>2084.6999999999998</v>
      </c>
      <c r="C220">
        <v>2074.9699999999998</v>
      </c>
      <c r="D220">
        <v>2029.68</v>
      </c>
      <c r="E220">
        <v>2002.62</v>
      </c>
      <c r="F220">
        <v>437.43799999999999</v>
      </c>
      <c r="G220" s="9">
        <v>9.0603600000000004E-29</v>
      </c>
      <c r="H220">
        <v>784256</v>
      </c>
      <c r="I220">
        <v>0</v>
      </c>
    </row>
    <row r="221" spans="1:25" x14ac:dyDescent="0.25">
      <c r="A221" t="s">
        <v>96</v>
      </c>
      <c r="B221">
        <v>2087.3000000000002</v>
      </c>
      <c r="C221">
        <v>2077.98</v>
      </c>
      <c r="D221">
        <v>2030.33</v>
      </c>
      <c r="E221">
        <v>2001.94</v>
      </c>
      <c r="F221">
        <v>436.70600000000002</v>
      </c>
      <c r="G221" s="9">
        <v>9.1592700000000009E-28</v>
      </c>
      <c r="H221">
        <v>261126</v>
      </c>
      <c r="I221">
        <v>0</v>
      </c>
    </row>
    <row r="222" spans="1:25" x14ac:dyDescent="0.25">
      <c r="A222" t="s">
        <v>96</v>
      </c>
      <c r="B222">
        <v>2085.52</v>
      </c>
      <c r="C222">
        <v>2075.9699999999998</v>
      </c>
      <c r="D222">
        <v>2030.39</v>
      </c>
      <c r="E222">
        <v>2002.73</v>
      </c>
      <c r="F222">
        <v>436.89499999999998</v>
      </c>
      <c r="G222" s="9">
        <v>2.77069E-26</v>
      </c>
      <c r="H222">
        <v>321959</v>
      </c>
      <c r="I222">
        <v>0</v>
      </c>
    </row>
    <row r="223" spans="1:25" x14ac:dyDescent="0.25">
      <c r="A223" t="s">
        <v>96</v>
      </c>
      <c r="B223">
        <v>2087.0300000000002</v>
      </c>
      <c r="C223">
        <v>2075.2399999999998</v>
      </c>
      <c r="D223">
        <v>2029.66</v>
      </c>
      <c r="E223">
        <v>2002.65</v>
      </c>
      <c r="F223">
        <v>436.35700000000003</v>
      </c>
      <c r="G223" s="9">
        <v>6.4483000000000001E-28</v>
      </c>
      <c r="H223">
        <v>824765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2094.9899999999998</v>
      </c>
      <c r="C224">
        <v>2083.8200000000002</v>
      </c>
      <c r="D224">
        <v>2031.66</v>
      </c>
      <c r="E224">
        <v>2002.95</v>
      </c>
      <c r="F224">
        <v>437.29899999999998</v>
      </c>
      <c r="G224" s="9">
        <v>7.8478600000000002E-28</v>
      </c>
      <c r="H224" s="9">
        <v>3221450</v>
      </c>
      <c r="I224">
        <v>0</v>
      </c>
      <c r="R224">
        <f>AVERAGE(B175:B224)</f>
        <v>2090.7540000000004</v>
      </c>
      <c r="S224">
        <f>AVERAGE(C175:C224)</f>
        <v>2080.7955999999999</v>
      </c>
      <c r="U224">
        <f>_xlfn.VAR.P(B175:B224)</f>
        <v>28.107368000000033</v>
      </c>
      <c r="V224">
        <f>_xlfn.VAR.P(C175:C224)</f>
        <v>26.866008640000068</v>
      </c>
      <c r="X224">
        <f>1.96*SQRT(U224)/50</f>
        <v>0.20782421890511235</v>
      </c>
      <c r="Y224">
        <f>1.96*SQRT(V224)/50</f>
        <v>0.20318312803126568</v>
      </c>
    </row>
    <row r="225" spans="1:9" x14ac:dyDescent="0.25">
      <c r="A225" t="s">
        <v>96</v>
      </c>
      <c r="B225">
        <v>104637.30190000001</v>
      </c>
      <c r="C225" t="s">
        <v>37</v>
      </c>
    </row>
    <row r="226" spans="1:9" x14ac:dyDescent="0.25">
      <c r="A226" t="s">
        <v>112</v>
      </c>
      <c r="B226">
        <v>2052.3200000000002</v>
      </c>
      <c r="C226">
        <v>2042.37</v>
      </c>
      <c r="D226">
        <v>1995.48</v>
      </c>
      <c r="E226">
        <v>1967.78</v>
      </c>
      <c r="F226">
        <v>434.74799999999999</v>
      </c>
      <c r="G226" s="9">
        <v>1.60131E-25</v>
      </c>
      <c r="H226">
        <v>319346</v>
      </c>
      <c r="I226">
        <v>0</v>
      </c>
    </row>
    <row r="227" spans="1:9" x14ac:dyDescent="0.25">
      <c r="A227" t="s">
        <v>112</v>
      </c>
      <c r="B227">
        <v>2054.08</v>
      </c>
      <c r="C227">
        <v>2044.08</v>
      </c>
      <c r="D227">
        <v>1996.27</v>
      </c>
      <c r="E227">
        <v>1967.45</v>
      </c>
      <c r="F227">
        <v>434.38099999999997</v>
      </c>
      <c r="G227" s="9">
        <v>7.0070200000000002E-26</v>
      </c>
      <c r="H227">
        <v>429322</v>
      </c>
      <c r="I227">
        <v>0</v>
      </c>
    </row>
    <row r="228" spans="1:9" x14ac:dyDescent="0.25">
      <c r="A228" t="s">
        <v>112</v>
      </c>
      <c r="B228">
        <v>2054.23</v>
      </c>
      <c r="C228">
        <v>2044.01</v>
      </c>
      <c r="D228">
        <v>1996.44</v>
      </c>
      <c r="E228">
        <v>1967.84</v>
      </c>
      <c r="F228">
        <v>434.80599999999998</v>
      </c>
      <c r="G228" s="9">
        <v>1.42934E-24</v>
      </c>
      <c r="H228">
        <v>194588</v>
      </c>
      <c r="I228">
        <v>0</v>
      </c>
    </row>
    <row r="229" spans="1:9" x14ac:dyDescent="0.25">
      <c r="A229" t="s">
        <v>112</v>
      </c>
      <c r="B229">
        <v>2051.61</v>
      </c>
      <c r="C229">
        <v>2041.56</v>
      </c>
      <c r="D229">
        <v>1996.39</v>
      </c>
      <c r="E229">
        <v>1968</v>
      </c>
      <c r="F229">
        <v>434.97</v>
      </c>
      <c r="G229" s="9">
        <v>2.9641200000000002E-26</v>
      </c>
      <c r="H229">
        <v>66877.3</v>
      </c>
      <c r="I229">
        <v>0</v>
      </c>
    </row>
    <row r="230" spans="1:9" x14ac:dyDescent="0.25">
      <c r="A230" t="s">
        <v>112</v>
      </c>
      <c r="B230">
        <v>2053.35</v>
      </c>
      <c r="C230">
        <v>2043.45</v>
      </c>
      <c r="D230">
        <v>1995.36</v>
      </c>
      <c r="E230">
        <v>1967.05</v>
      </c>
      <c r="F230">
        <v>433.94900000000001</v>
      </c>
      <c r="G230" s="9">
        <v>9.9941300000000001E-25</v>
      </c>
      <c r="H230">
        <v>275178</v>
      </c>
      <c r="I230">
        <v>0</v>
      </c>
    </row>
    <row r="231" spans="1:9" x14ac:dyDescent="0.25">
      <c r="A231" t="s">
        <v>112</v>
      </c>
      <c r="B231">
        <v>2048.23</v>
      </c>
      <c r="C231">
        <v>2039.11</v>
      </c>
      <c r="D231">
        <v>1995.44</v>
      </c>
      <c r="E231">
        <v>1968</v>
      </c>
      <c r="F231">
        <v>434.92</v>
      </c>
      <c r="G231" s="9">
        <v>6.5456600000000003E-26</v>
      </c>
      <c r="H231">
        <v>508936</v>
      </c>
      <c r="I231">
        <v>0</v>
      </c>
    </row>
    <row r="232" spans="1:9" x14ac:dyDescent="0.25">
      <c r="A232" t="s">
        <v>112</v>
      </c>
      <c r="B232">
        <v>2052.0300000000002</v>
      </c>
      <c r="C232">
        <v>2042.45</v>
      </c>
      <c r="D232">
        <v>1996.39</v>
      </c>
      <c r="E232">
        <v>1967.95</v>
      </c>
      <c r="F232">
        <v>434.82499999999999</v>
      </c>
      <c r="G232" s="9">
        <v>7.6286200000000005E-26</v>
      </c>
      <c r="H232">
        <v>250296</v>
      </c>
      <c r="I232">
        <v>0</v>
      </c>
    </row>
    <row r="233" spans="1:9" x14ac:dyDescent="0.25">
      <c r="A233" t="s">
        <v>112</v>
      </c>
      <c r="B233">
        <v>2052.4499999999998</v>
      </c>
      <c r="C233">
        <v>2042.66</v>
      </c>
      <c r="D233">
        <v>1996.12</v>
      </c>
      <c r="E233">
        <v>1967.54</v>
      </c>
      <c r="F233">
        <v>434.495</v>
      </c>
      <c r="G233" s="9">
        <v>9.9933400000000007E-27</v>
      </c>
      <c r="H233">
        <v>552121</v>
      </c>
      <c r="I233">
        <v>0</v>
      </c>
    </row>
    <row r="234" spans="1:9" x14ac:dyDescent="0.25">
      <c r="A234" t="s">
        <v>112</v>
      </c>
      <c r="B234">
        <v>2055.81</v>
      </c>
      <c r="C234">
        <v>2046.38</v>
      </c>
      <c r="D234">
        <v>1997.15</v>
      </c>
      <c r="E234">
        <v>1968.12</v>
      </c>
      <c r="F234">
        <v>435.11200000000002</v>
      </c>
      <c r="G234" s="9">
        <v>5.2743100000000002E-26</v>
      </c>
      <c r="H234">
        <v>137225</v>
      </c>
      <c r="I234">
        <v>0</v>
      </c>
    </row>
    <row r="235" spans="1:9" x14ac:dyDescent="0.25">
      <c r="A235" t="s">
        <v>112</v>
      </c>
      <c r="B235">
        <v>2056.7800000000002</v>
      </c>
      <c r="C235">
        <v>2046.81</v>
      </c>
      <c r="D235">
        <v>1997.96</v>
      </c>
      <c r="E235">
        <v>1968.31</v>
      </c>
      <c r="F235">
        <v>435.072</v>
      </c>
      <c r="G235" s="9">
        <v>5.3269300000000003E-28</v>
      </c>
      <c r="H235">
        <v>128019</v>
      </c>
      <c r="I235">
        <v>0</v>
      </c>
    </row>
    <row r="236" spans="1:9" x14ac:dyDescent="0.25">
      <c r="A236" t="s">
        <v>112</v>
      </c>
      <c r="B236">
        <v>2068.25</v>
      </c>
      <c r="C236">
        <v>2058.5500000000002</v>
      </c>
      <c r="D236">
        <v>1996.82</v>
      </c>
      <c r="E236">
        <v>1967.88</v>
      </c>
      <c r="F236">
        <v>434.40199999999999</v>
      </c>
      <c r="G236" s="9">
        <v>9.7070600000000004E-28</v>
      </c>
      <c r="H236">
        <v>165968</v>
      </c>
      <c r="I236">
        <v>0</v>
      </c>
    </row>
    <row r="237" spans="1:9" x14ac:dyDescent="0.25">
      <c r="A237" t="s">
        <v>112</v>
      </c>
      <c r="B237">
        <v>2058.1</v>
      </c>
      <c r="C237">
        <v>2048.08</v>
      </c>
      <c r="D237">
        <v>1997.2</v>
      </c>
      <c r="E237">
        <v>1967.94</v>
      </c>
      <c r="F237">
        <v>434.78500000000003</v>
      </c>
      <c r="G237" s="9">
        <v>3.59532E-27</v>
      </c>
      <c r="H237">
        <v>101746</v>
      </c>
      <c r="I237">
        <v>0</v>
      </c>
    </row>
    <row r="238" spans="1:9" x14ac:dyDescent="0.25">
      <c r="A238" t="s">
        <v>112</v>
      </c>
      <c r="B238">
        <v>2055.73</v>
      </c>
      <c r="C238">
        <v>2045.32</v>
      </c>
      <c r="D238">
        <v>1996.53</v>
      </c>
      <c r="E238">
        <v>1967.53</v>
      </c>
      <c r="F238">
        <v>434.41</v>
      </c>
      <c r="G238" s="9">
        <v>4.9530500000000001E-26</v>
      </c>
      <c r="H238">
        <v>426226</v>
      </c>
      <c r="I238">
        <v>0</v>
      </c>
    </row>
    <row r="239" spans="1:9" x14ac:dyDescent="0.25">
      <c r="A239" t="s">
        <v>112</v>
      </c>
      <c r="B239">
        <v>2080.83</v>
      </c>
      <c r="C239">
        <v>2070.7399999999998</v>
      </c>
      <c r="D239">
        <v>1997.37</v>
      </c>
      <c r="E239">
        <v>1967.73</v>
      </c>
      <c r="F239">
        <v>434.62400000000002</v>
      </c>
      <c r="G239" s="9">
        <v>1.29628E-26</v>
      </c>
      <c r="H239">
        <v>495203</v>
      </c>
      <c r="I239">
        <v>0</v>
      </c>
    </row>
    <row r="240" spans="1:9" x14ac:dyDescent="0.25">
      <c r="A240" t="s">
        <v>112</v>
      </c>
      <c r="B240">
        <v>2071.2199999999998</v>
      </c>
      <c r="C240">
        <v>2060.2199999999998</v>
      </c>
      <c r="D240">
        <v>1996.38</v>
      </c>
      <c r="E240">
        <v>1967.43</v>
      </c>
      <c r="F240">
        <v>434.39100000000002</v>
      </c>
      <c r="G240" s="9">
        <v>3.4689900000000003E-27</v>
      </c>
      <c r="H240">
        <v>239108</v>
      </c>
      <c r="I240">
        <v>0</v>
      </c>
    </row>
    <row r="241" spans="1:9" x14ac:dyDescent="0.25">
      <c r="A241" t="s">
        <v>112</v>
      </c>
      <c r="B241">
        <v>2070.08</v>
      </c>
      <c r="C241">
        <v>2059.9899999999998</v>
      </c>
      <c r="D241">
        <v>1997.05</v>
      </c>
      <c r="E241">
        <v>1967.58</v>
      </c>
      <c r="F241">
        <v>434.47699999999998</v>
      </c>
      <c r="G241" s="9">
        <v>2.7747400000000001E-27</v>
      </c>
      <c r="H241">
        <v>181925</v>
      </c>
      <c r="I241">
        <v>0</v>
      </c>
    </row>
    <row r="242" spans="1:9" x14ac:dyDescent="0.25">
      <c r="A242" t="s">
        <v>112</v>
      </c>
      <c r="B242">
        <v>2054.36</v>
      </c>
      <c r="C242">
        <v>2044.51</v>
      </c>
      <c r="D242">
        <v>1996.64</v>
      </c>
      <c r="E242">
        <v>1967.68</v>
      </c>
      <c r="F242">
        <v>434.65899999999999</v>
      </c>
      <c r="G242" s="9">
        <v>4.1540099999999999E-27</v>
      </c>
      <c r="H242">
        <v>403833</v>
      </c>
      <c r="I242">
        <v>0</v>
      </c>
    </row>
    <row r="243" spans="1:9" x14ac:dyDescent="0.25">
      <c r="A243" t="s">
        <v>112</v>
      </c>
      <c r="B243">
        <v>2054.0700000000002</v>
      </c>
      <c r="C243">
        <v>2043.88</v>
      </c>
      <c r="D243">
        <v>1996.68</v>
      </c>
      <c r="E243">
        <v>1967.93</v>
      </c>
      <c r="F243">
        <v>434.88499999999999</v>
      </c>
      <c r="G243" s="9">
        <v>1.79763E-26</v>
      </c>
      <c r="H243">
        <v>166386</v>
      </c>
      <c r="I243">
        <v>0</v>
      </c>
    </row>
    <row r="244" spans="1:9" x14ac:dyDescent="0.25">
      <c r="A244" t="s">
        <v>112</v>
      </c>
      <c r="B244">
        <v>2070.59</v>
      </c>
      <c r="C244">
        <v>2060.79</v>
      </c>
      <c r="D244">
        <v>1997.21</v>
      </c>
      <c r="E244">
        <v>1967.8</v>
      </c>
      <c r="F244">
        <v>434.79599999999999</v>
      </c>
      <c r="G244" s="9">
        <v>1.6047E-28</v>
      </c>
      <c r="H244">
        <v>360614</v>
      </c>
      <c r="I244">
        <v>0</v>
      </c>
    </row>
    <row r="245" spans="1:9" x14ac:dyDescent="0.25">
      <c r="A245" t="s">
        <v>112</v>
      </c>
      <c r="B245">
        <v>2069.25</v>
      </c>
      <c r="C245">
        <v>2059.85</v>
      </c>
      <c r="D245">
        <v>1996.63</v>
      </c>
      <c r="E245">
        <v>1967.85</v>
      </c>
      <c r="F245">
        <v>434.70499999999998</v>
      </c>
      <c r="G245" s="9">
        <v>3.3748000000000002E-26</v>
      </c>
      <c r="H245">
        <v>362140</v>
      </c>
      <c r="I245">
        <v>0</v>
      </c>
    </row>
    <row r="246" spans="1:9" x14ac:dyDescent="0.25">
      <c r="A246" t="s">
        <v>112</v>
      </c>
      <c r="B246">
        <v>2069.7199999999998</v>
      </c>
      <c r="C246">
        <v>2059.7600000000002</v>
      </c>
      <c r="D246">
        <v>1997.16</v>
      </c>
      <c r="E246">
        <v>1968.04</v>
      </c>
      <c r="F246">
        <v>434.834</v>
      </c>
      <c r="G246" s="9">
        <v>4.1519099999999998E-32</v>
      </c>
      <c r="H246">
        <v>232170</v>
      </c>
      <c r="I246">
        <v>0</v>
      </c>
    </row>
    <row r="247" spans="1:9" x14ac:dyDescent="0.25">
      <c r="A247" t="s">
        <v>112</v>
      </c>
      <c r="B247">
        <v>2067.5500000000002</v>
      </c>
      <c r="C247">
        <v>2057.0700000000002</v>
      </c>
      <c r="D247">
        <v>1996.61</v>
      </c>
      <c r="E247">
        <v>1967.77</v>
      </c>
      <c r="F247">
        <v>434.73899999999998</v>
      </c>
      <c r="G247" s="9">
        <v>3.6918999999999998E-25</v>
      </c>
      <c r="H247">
        <v>744355</v>
      </c>
      <c r="I247">
        <v>0</v>
      </c>
    </row>
    <row r="248" spans="1:9" x14ac:dyDescent="0.25">
      <c r="A248" t="s">
        <v>112</v>
      </c>
      <c r="B248">
        <v>2054.19</v>
      </c>
      <c r="C248">
        <v>2043.22</v>
      </c>
      <c r="D248">
        <v>1996.15</v>
      </c>
      <c r="E248">
        <v>1967.56</v>
      </c>
      <c r="F248">
        <v>434.58199999999999</v>
      </c>
      <c r="G248" s="9">
        <v>7.9355499999999995E-29</v>
      </c>
      <c r="H248">
        <v>331028</v>
      </c>
      <c r="I248">
        <v>0</v>
      </c>
    </row>
    <row r="249" spans="1:9" x14ac:dyDescent="0.25">
      <c r="A249" t="s">
        <v>112</v>
      </c>
      <c r="B249">
        <v>2053.29</v>
      </c>
      <c r="C249">
        <v>2043.63</v>
      </c>
      <c r="D249">
        <v>1996.24</v>
      </c>
      <c r="E249">
        <v>1967.62</v>
      </c>
      <c r="F249">
        <v>434.64299999999997</v>
      </c>
      <c r="G249" s="9">
        <v>7.2111199999999994E-26</v>
      </c>
      <c r="H249">
        <v>203317</v>
      </c>
      <c r="I249">
        <v>0</v>
      </c>
    </row>
    <row r="250" spans="1:9" x14ac:dyDescent="0.25">
      <c r="A250" t="s">
        <v>112</v>
      </c>
      <c r="B250">
        <v>2071.0500000000002</v>
      </c>
      <c r="C250">
        <v>2061.52</v>
      </c>
      <c r="D250">
        <v>1997.73</v>
      </c>
      <c r="E250">
        <v>1968.19</v>
      </c>
      <c r="F250">
        <v>435.09500000000003</v>
      </c>
      <c r="G250" s="9">
        <v>5.5608399999999997E-27</v>
      </c>
      <c r="H250">
        <v>385591</v>
      </c>
      <c r="I250">
        <v>0</v>
      </c>
    </row>
    <row r="251" spans="1:9" x14ac:dyDescent="0.25">
      <c r="A251" t="s">
        <v>112</v>
      </c>
      <c r="B251">
        <v>2054.94</v>
      </c>
      <c r="C251">
        <v>2043.19</v>
      </c>
      <c r="D251">
        <v>1996.3</v>
      </c>
      <c r="E251">
        <v>1967.4</v>
      </c>
      <c r="F251">
        <v>434.33600000000001</v>
      </c>
      <c r="G251" s="9">
        <v>1.26553E-27</v>
      </c>
      <c r="H251">
        <v>289802</v>
      </c>
      <c r="I251">
        <v>0</v>
      </c>
    </row>
    <row r="252" spans="1:9" x14ac:dyDescent="0.25">
      <c r="A252" t="s">
        <v>112</v>
      </c>
      <c r="B252">
        <v>2072.1799999999998</v>
      </c>
      <c r="C252">
        <v>2062.0300000000002</v>
      </c>
      <c r="D252">
        <v>1997.39</v>
      </c>
      <c r="E252">
        <v>1968.45</v>
      </c>
      <c r="F252">
        <v>435.34199999999998</v>
      </c>
      <c r="G252" s="9">
        <v>3.3355199999999998E-28</v>
      </c>
      <c r="H252">
        <v>259239</v>
      </c>
      <c r="I252">
        <v>0</v>
      </c>
    </row>
    <row r="253" spans="1:9" x14ac:dyDescent="0.25">
      <c r="A253" t="s">
        <v>112</v>
      </c>
      <c r="B253">
        <v>2068.2399999999998</v>
      </c>
      <c r="C253">
        <v>2058.59</v>
      </c>
      <c r="D253">
        <v>1999.11</v>
      </c>
      <c r="E253">
        <v>1967.39</v>
      </c>
      <c r="F253">
        <v>434.28899999999999</v>
      </c>
      <c r="G253" s="9">
        <v>1.13575E-27</v>
      </c>
      <c r="H253">
        <v>380643</v>
      </c>
      <c r="I253">
        <v>0</v>
      </c>
    </row>
    <row r="254" spans="1:9" x14ac:dyDescent="0.25">
      <c r="A254" t="s">
        <v>112</v>
      </c>
      <c r="B254">
        <v>2061.7399999999998</v>
      </c>
      <c r="C254">
        <v>2048.96</v>
      </c>
      <c r="D254">
        <v>1996.47</v>
      </c>
      <c r="E254">
        <v>1966.93</v>
      </c>
      <c r="F254">
        <v>433.935</v>
      </c>
      <c r="G254" s="9">
        <v>7.0670399999999995E-30</v>
      </c>
      <c r="H254">
        <v>895532</v>
      </c>
      <c r="I254">
        <v>0</v>
      </c>
    </row>
    <row r="255" spans="1:9" x14ac:dyDescent="0.25">
      <c r="A255" t="s">
        <v>112</v>
      </c>
      <c r="B255">
        <v>2054.66</v>
      </c>
      <c r="C255">
        <v>2044.53</v>
      </c>
      <c r="D255">
        <v>1996.31</v>
      </c>
      <c r="E255">
        <v>1967.89</v>
      </c>
      <c r="F255">
        <v>434.88</v>
      </c>
      <c r="G255" s="9">
        <v>6.0372500000000002E-27</v>
      </c>
      <c r="H255">
        <v>142905</v>
      </c>
      <c r="I255">
        <v>0</v>
      </c>
    </row>
    <row r="256" spans="1:9" x14ac:dyDescent="0.25">
      <c r="A256" t="s">
        <v>112</v>
      </c>
      <c r="B256">
        <v>2062.41</v>
      </c>
      <c r="C256">
        <v>2052.4299999999998</v>
      </c>
      <c r="D256">
        <v>1997.3</v>
      </c>
      <c r="E256">
        <v>1968.22</v>
      </c>
      <c r="F256">
        <v>435.17599999999999</v>
      </c>
      <c r="G256" s="9">
        <v>6.3542299999999998E-24</v>
      </c>
      <c r="H256">
        <v>636448</v>
      </c>
      <c r="I256">
        <v>0</v>
      </c>
    </row>
    <row r="257" spans="1:9" x14ac:dyDescent="0.25">
      <c r="A257" t="s">
        <v>112</v>
      </c>
      <c r="B257">
        <v>2065.19</v>
      </c>
      <c r="C257">
        <v>2055.12</v>
      </c>
      <c r="D257">
        <v>1996.79</v>
      </c>
      <c r="E257">
        <v>1966.83</v>
      </c>
      <c r="F257">
        <v>433.827</v>
      </c>
      <c r="G257" s="9">
        <v>7.2359800000000001E-37</v>
      </c>
      <c r="H257">
        <v>684763</v>
      </c>
      <c r="I257">
        <v>0</v>
      </c>
    </row>
    <row r="258" spans="1:9" x14ac:dyDescent="0.25">
      <c r="A258" t="s">
        <v>112</v>
      </c>
      <c r="B258">
        <v>2064.9299999999998</v>
      </c>
      <c r="C258">
        <v>2054.21</v>
      </c>
      <c r="D258">
        <v>1996.5</v>
      </c>
      <c r="E258">
        <v>1967.34</v>
      </c>
      <c r="F258">
        <v>434.26499999999999</v>
      </c>
      <c r="G258" s="9">
        <v>4.6722900000000002E-26</v>
      </c>
      <c r="H258">
        <v>424674</v>
      </c>
      <c r="I258">
        <v>0</v>
      </c>
    </row>
    <row r="259" spans="1:9" x14ac:dyDescent="0.25">
      <c r="A259" t="s">
        <v>112</v>
      </c>
      <c r="B259">
        <v>2059.42</v>
      </c>
      <c r="C259">
        <v>2049.83</v>
      </c>
      <c r="D259">
        <v>1997.31</v>
      </c>
      <c r="E259">
        <v>1967.83</v>
      </c>
      <c r="F259">
        <v>434.79300000000001</v>
      </c>
      <c r="G259" s="9">
        <v>4.0833799999999999E-26</v>
      </c>
      <c r="H259">
        <v>64146.5</v>
      </c>
      <c r="I259">
        <v>0</v>
      </c>
    </row>
    <row r="260" spans="1:9" x14ac:dyDescent="0.25">
      <c r="A260" t="s">
        <v>112</v>
      </c>
      <c r="B260">
        <v>2068.2800000000002</v>
      </c>
      <c r="C260">
        <v>2057.37</v>
      </c>
      <c r="D260">
        <v>1997.23</v>
      </c>
      <c r="E260">
        <v>1967.94</v>
      </c>
      <c r="F260">
        <v>434.84100000000001</v>
      </c>
      <c r="G260" s="9">
        <v>1.84406E-28</v>
      </c>
      <c r="H260">
        <v>92165.8</v>
      </c>
      <c r="I260">
        <v>0</v>
      </c>
    </row>
    <row r="261" spans="1:9" x14ac:dyDescent="0.25">
      <c r="A261" t="s">
        <v>112</v>
      </c>
      <c r="B261">
        <v>2069.16</v>
      </c>
      <c r="C261">
        <v>2059.27</v>
      </c>
      <c r="D261">
        <v>1997.13</v>
      </c>
      <c r="E261">
        <v>1967.84</v>
      </c>
      <c r="F261">
        <v>434.72300000000001</v>
      </c>
      <c r="G261" s="9">
        <v>1.1603299999999999E-25</v>
      </c>
      <c r="H261">
        <v>456040</v>
      </c>
      <c r="I261">
        <v>0</v>
      </c>
    </row>
    <row r="262" spans="1:9" x14ac:dyDescent="0.25">
      <c r="A262" t="s">
        <v>112</v>
      </c>
      <c r="B262">
        <v>2069.5100000000002</v>
      </c>
      <c r="C262">
        <v>2059.71</v>
      </c>
      <c r="D262">
        <v>1996.17</v>
      </c>
      <c r="E262">
        <v>1967.08</v>
      </c>
      <c r="F262">
        <v>434.03</v>
      </c>
      <c r="G262" s="9">
        <v>2.2589699999999999E-27</v>
      </c>
      <c r="H262">
        <v>716476</v>
      </c>
      <c r="I262">
        <v>0</v>
      </c>
    </row>
    <row r="263" spans="1:9" x14ac:dyDescent="0.25">
      <c r="A263" t="s">
        <v>112</v>
      </c>
      <c r="B263">
        <v>2056.58</v>
      </c>
      <c r="C263">
        <v>2045.84</v>
      </c>
      <c r="D263">
        <v>1996.74</v>
      </c>
      <c r="E263">
        <v>1968.04</v>
      </c>
      <c r="F263">
        <v>434.89</v>
      </c>
      <c r="G263" s="9">
        <v>1.4623899999999999E-27</v>
      </c>
      <c r="H263">
        <v>458053</v>
      </c>
      <c r="I263">
        <v>0</v>
      </c>
    </row>
    <row r="264" spans="1:9" x14ac:dyDescent="0.25">
      <c r="A264" t="s">
        <v>112</v>
      </c>
      <c r="B264">
        <v>2067.36</v>
      </c>
      <c r="C264">
        <v>2057.5300000000002</v>
      </c>
      <c r="D264">
        <v>1997.18</v>
      </c>
      <c r="E264">
        <v>1967.31</v>
      </c>
      <c r="F264">
        <v>434.32299999999998</v>
      </c>
      <c r="G264" s="9">
        <v>4.9053299999999998E-24</v>
      </c>
      <c r="H264">
        <v>225152</v>
      </c>
      <c r="I264">
        <v>0</v>
      </c>
    </row>
    <row r="265" spans="1:9" x14ac:dyDescent="0.25">
      <c r="A265" t="s">
        <v>112</v>
      </c>
      <c r="B265">
        <v>2053.11</v>
      </c>
      <c r="C265">
        <v>2043.1</v>
      </c>
      <c r="D265">
        <v>1996.81</v>
      </c>
      <c r="E265">
        <v>1968.04</v>
      </c>
      <c r="F265">
        <v>435.01299999999998</v>
      </c>
      <c r="G265" s="9">
        <v>1.6037500000000001E-27</v>
      </c>
      <c r="H265">
        <v>337462</v>
      </c>
      <c r="I265">
        <v>0</v>
      </c>
    </row>
    <row r="266" spans="1:9" x14ac:dyDescent="0.25">
      <c r="A266" t="s">
        <v>112</v>
      </c>
      <c r="B266">
        <v>2066.81</v>
      </c>
      <c r="C266">
        <v>2056.23</v>
      </c>
      <c r="D266">
        <v>1997.75</v>
      </c>
      <c r="E266">
        <v>1967.64</v>
      </c>
      <c r="F266">
        <v>434.41899999999998</v>
      </c>
      <c r="G266" s="9">
        <v>6.6105699999999998E-25</v>
      </c>
      <c r="H266">
        <v>389713</v>
      </c>
      <c r="I266">
        <v>0</v>
      </c>
    </row>
    <row r="267" spans="1:9" x14ac:dyDescent="0.25">
      <c r="A267" t="s">
        <v>112</v>
      </c>
      <c r="B267">
        <v>2067.8200000000002</v>
      </c>
      <c r="C267">
        <v>2058.1</v>
      </c>
      <c r="D267">
        <v>1998.54</v>
      </c>
      <c r="E267">
        <v>1967.91</v>
      </c>
      <c r="F267">
        <v>434.58499999999998</v>
      </c>
      <c r="G267" s="9">
        <v>2.4337699999999999E-27</v>
      </c>
      <c r="H267">
        <v>159149</v>
      </c>
      <c r="I267">
        <v>0</v>
      </c>
    </row>
    <row r="268" spans="1:9" x14ac:dyDescent="0.25">
      <c r="A268" t="s">
        <v>112</v>
      </c>
      <c r="B268">
        <v>2054.4699999999998</v>
      </c>
      <c r="C268">
        <v>2044.08</v>
      </c>
      <c r="D268">
        <v>1996.86</v>
      </c>
      <c r="E268">
        <v>1967.79</v>
      </c>
      <c r="F268">
        <v>434.70800000000003</v>
      </c>
      <c r="G268" s="9">
        <v>1.20483E-25</v>
      </c>
      <c r="H268">
        <v>398464</v>
      </c>
      <c r="I268">
        <v>0</v>
      </c>
    </row>
    <row r="269" spans="1:9" x14ac:dyDescent="0.25">
      <c r="A269" t="s">
        <v>112</v>
      </c>
      <c r="B269">
        <v>2064.7199999999998</v>
      </c>
      <c r="C269">
        <v>2054.77</v>
      </c>
      <c r="D269">
        <v>1996.62</v>
      </c>
      <c r="E269">
        <v>1967.74</v>
      </c>
      <c r="F269">
        <v>434.63200000000001</v>
      </c>
      <c r="G269" s="9">
        <v>1.1301700000000001E-27</v>
      </c>
      <c r="H269">
        <v>215376</v>
      </c>
      <c r="I269">
        <v>0</v>
      </c>
    </row>
    <row r="270" spans="1:9" x14ac:dyDescent="0.25">
      <c r="A270" t="s">
        <v>112</v>
      </c>
      <c r="B270">
        <v>2052.7600000000002</v>
      </c>
      <c r="C270">
        <v>2042.68</v>
      </c>
      <c r="D270">
        <v>1996.29</v>
      </c>
      <c r="E270">
        <v>1968.03</v>
      </c>
      <c r="F270">
        <v>434.94</v>
      </c>
      <c r="G270" s="9">
        <v>6.4809099999999994E-27</v>
      </c>
      <c r="H270">
        <v>306478</v>
      </c>
      <c r="I270">
        <v>0</v>
      </c>
    </row>
    <row r="271" spans="1:9" x14ac:dyDescent="0.25">
      <c r="A271" t="s">
        <v>112</v>
      </c>
      <c r="B271">
        <v>2051.6999999999998</v>
      </c>
      <c r="C271">
        <v>2041.29</v>
      </c>
      <c r="D271">
        <v>1996.08</v>
      </c>
      <c r="E271">
        <v>1967.76</v>
      </c>
      <c r="F271">
        <v>434.66399999999999</v>
      </c>
      <c r="G271" s="9">
        <v>9.3546100000000003E-27</v>
      </c>
      <c r="H271">
        <v>137353</v>
      </c>
      <c r="I271">
        <v>0</v>
      </c>
    </row>
    <row r="272" spans="1:9" x14ac:dyDescent="0.25">
      <c r="A272" t="s">
        <v>112</v>
      </c>
      <c r="B272">
        <v>2054.44</v>
      </c>
      <c r="C272">
        <v>2045.05</v>
      </c>
      <c r="D272">
        <v>1996.38</v>
      </c>
      <c r="E272">
        <v>1967.47</v>
      </c>
      <c r="F272">
        <v>434.358</v>
      </c>
      <c r="G272" s="9">
        <v>4.3738900000000002E-32</v>
      </c>
      <c r="H272">
        <v>544672</v>
      </c>
      <c r="I272">
        <v>0</v>
      </c>
    </row>
    <row r="273" spans="1:25" x14ac:dyDescent="0.25">
      <c r="A273" t="s">
        <v>112</v>
      </c>
      <c r="B273">
        <v>2052.79</v>
      </c>
      <c r="C273">
        <v>2042.82</v>
      </c>
      <c r="D273">
        <v>1996.8</v>
      </c>
      <c r="E273">
        <v>1968.31</v>
      </c>
      <c r="F273">
        <v>435.25200000000001</v>
      </c>
      <c r="G273" s="9">
        <v>6.4584000000000003E-26</v>
      </c>
      <c r="H273">
        <v>299639</v>
      </c>
      <c r="I273">
        <v>0</v>
      </c>
    </row>
    <row r="274" spans="1:25" x14ac:dyDescent="0.25">
      <c r="A274" t="s">
        <v>112</v>
      </c>
      <c r="B274">
        <v>2063.33</v>
      </c>
      <c r="C274">
        <v>2052.56</v>
      </c>
      <c r="D274">
        <v>1997.27</v>
      </c>
      <c r="E274">
        <v>1967.45</v>
      </c>
      <c r="F274">
        <v>434.38</v>
      </c>
      <c r="G274" s="9">
        <v>8.6399800000000005E-29</v>
      </c>
      <c r="H274">
        <v>900338</v>
      </c>
      <c r="I274">
        <v>0</v>
      </c>
    </row>
    <row r="275" spans="1:25" x14ac:dyDescent="0.25">
      <c r="A275" t="s">
        <v>112</v>
      </c>
      <c r="B275">
        <v>2062.92</v>
      </c>
      <c r="C275">
        <v>2051.73</v>
      </c>
      <c r="D275">
        <v>1997.23</v>
      </c>
      <c r="E275">
        <v>1967.68</v>
      </c>
      <c r="F275">
        <v>434.601</v>
      </c>
      <c r="G275" s="9">
        <v>9.3545900000000002E-26</v>
      </c>
      <c r="H275">
        <v>198841</v>
      </c>
      <c r="I275">
        <v>0</v>
      </c>
    </row>
    <row r="276" spans="1:25" x14ac:dyDescent="0.25">
      <c r="A276" t="s">
        <v>112</v>
      </c>
      <c r="B276">
        <v>2053.2199999999998</v>
      </c>
      <c r="C276">
        <v>2043.29</v>
      </c>
      <c r="D276">
        <v>1996.21</v>
      </c>
      <c r="E276">
        <v>1967.58</v>
      </c>
      <c r="F276">
        <v>434.51100000000002</v>
      </c>
      <c r="G276" s="9">
        <v>2.3377399999999999E-30</v>
      </c>
      <c r="H276">
        <v>340132</v>
      </c>
      <c r="I276">
        <v>0</v>
      </c>
    </row>
    <row r="277" spans="1:25" x14ac:dyDescent="0.25">
      <c r="A277" t="s">
        <v>112</v>
      </c>
      <c r="B277">
        <v>2051.9699999999998</v>
      </c>
      <c r="C277">
        <v>2042.26</v>
      </c>
      <c r="D277">
        <v>1996.25</v>
      </c>
      <c r="E277">
        <v>1967.63</v>
      </c>
      <c r="F277">
        <v>434.50799999999998</v>
      </c>
      <c r="G277" s="9">
        <v>3.1053099999999999E-26</v>
      </c>
      <c r="H277">
        <v>245084</v>
      </c>
      <c r="I277">
        <v>0</v>
      </c>
    </row>
    <row r="278" spans="1:25" x14ac:dyDescent="0.25">
      <c r="A278" t="s">
        <v>112</v>
      </c>
      <c r="B278">
        <v>2068.48</v>
      </c>
      <c r="C278">
        <v>2058.85</v>
      </c>
      <c r="D278">
        <v>1997.26</v>
      </c>
      <c r="E278">
        <v>1966.99</v>
      </c>
      <c r="F278">
        <v>433.97199999999998</v>
      </c>
      <c r="G278" s="9">
        <v>4.7807700000000002E-26</v>
      </c>
      <c r="H278">
        <v>186226</v>
      </c>
      <c r="I278">
        <v>0</v>
      </c>
    </row>
    <row r="279" spans="1:25" x14ac:dyDescent="0.25">
      <c r="A279" t="s">
        <v>112</v>
      </c>
      <c r="B279">
        <v>2060.08</v>
      </c>
      <c r="C279">
        <v>2050.52</v>
      </c>
      <c r="D279">
        <v>1996.84</v>
      </c>
      <c r="E279">
        <v>1967.45</v>
      </c>
      <c r="F279">
        <v>434.35</v>
      </c>
      <c r="G279" s="9">
        <v>1.0239799999999999E-28</v>
      </c>
      <c r="H279">
        <v>802501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2052.89</v>
      </c>
      <c r="C280">
        <v>2042.82</v>
      </c>
      <c r="D280">
        <v>1996.96</v>
      </c>
      <c r="E280">
        <v>1968.24</v>
      </c>
      <c r="F280">
        <v>435.04599999999999</v>
      </c>
      <c r="G280" s="9">
        <v>2.1908E-28</v>
      </c>
      <c r="H280">
        <v>162139</v>
      </c>
      <c r="I280">
        <v>0</v>
      </c>
      <c r="R280">
        <f>AVERAGE(B231:B280)</f>
        <v>2061.1938</v>
      </c>
      <c r="S280">
        <f>AVERAGE(C231:C280)</f>
        <v>2051.0660000000003</v>
      </c>
      <c r="U280">
        <f>_xlfn.VAR.P(B231:B280)</f>
        <v>57.764235560000017</v>
      </c>
      <c r="V280">
        <f>_xlfn.VAR.P(C231:C280)</f>
        <v>57.776339999999919</v>
      </c>
      <c r="X280">
        <f>1.96*SQRT(U280)/50</f>
        <v>0.29793092308607111</v>
      </c>
      <c r="Y280">
        <f>1.96*SQRT(V280)/50</f>
        <v>0.2979621370201252</v>
      </c>
    </row>
    <row r="281" spans="1:25" x14ac:dyDescent="0.25">
      <c r="A281" t="s">
        <v>112</v>
      </c>
      <c r="B281">
        <v>103158.8866</v>
      </c>
      <c r="C281" t="s">
        <v>37</v>
      </c>
    </row>
    <row r="282" spans="1:25" x14ac:dyDescent="0.25">
      <c r="A282" t="s">
        <v>215</v>
      </c>
      <c r="B282">
        <v>2092.46</v>
      </c>
      <c r="C282">
        <v>2082.5</v>
      </c>
      <c r="D282">
        <v>2025.43</v>
      </c>
      <c r="E282">
        <v>1995.44</v>
      </c>
      <c r="F282">
        <v>434.81900000000002</v>
      </c>
      <c r="G282" s="9">
        <v>1.48537E-25</v>
      </c>
      <c r="H282">
        <v>852541</v>
      </c>
      <c r="I282">
        <v>0</v>
      </c>
    </row>
    <row r="283" spans="1:25" x14ac:dyDescent="0.25">
      <c r="A283" t="s">
        <v>215</v>
      </c>
      <c r="B283">
        <v>2093.6</v>
      </c>
      <c r="C283">
        <v>2083.8200000000002</v>
      </c>
      <c r="D283">
        <v>2027.89</v>
      </c>
      <c r="E283">
        <v>1996.25</v>
      </c>
      <c r="F283">
        <v>435.14499999999998</v>
      </c>
      <c r="G283" s="9">
        <v>8.8143999999999998E-26</v>
      </c>
      <c r="H283" s="9">
        <v>2046930</v>
      </c>
      <c r="I283">
        <v>0</v>
      </c>
    </row>
    <row r="284" spans="1:25" x14ac:dyDescent="0.25">
      <c r="A284" t="s">
        <v>215</v>
      </c>
      <c r="B284">
        <v>2092.6</v>
      </c>
      <c r="C284">
        <v>2080.92</v>
      </c>
      <c r="D284">
        <v>2024.77</v>
      </c>
      <c r="E284">
        <v>1995.3</v>
      </c>
      <c r="F284">
        <v>434.755</v>
      </c>
      <c r="G284" s="9">
        <v>1.5257699999999999E-26</v>
      </c>
      <c r="H284">
        <v>80762.7</v>
      </c>
      <c r="I284">
        <v>0</v>
      </c>
    </row>
    <row r="285" spans="1:25" x14ac:dyDescent="0.25">
      <c r="A285" t="s">
        <v>215</v>
      </c>
      <c r="B285">
        <v>2091.58</v>
      </c>
      <c r="C285">
        <v>2081.96</v>
      </c>
      <c r="D285">
        <v>2025.39</v>
      </c>
      <c r="E285">
        <v>1995.44</v>
      </c>
      <c r="F285">
        <v>434.84800000000001</v>
      </c>
      <c r="G285" s="9">
        <v>3.8044600000000001E-26</v>
      </c>
      <c r="H285">
        <v>151029</v>
      </c>
      <c r="I285">
        <v>0</v>
      </c>
    </row>
    <row r="286" spans="1:25" x14ac:dyDescent="0.25">
      <c r="A286" t="s">
        <v>215</v>
      </c>
      <c r="B286">
        <v>2093.9699999999998</v>
      </c>
      <c r="C286">
        <v>2081.37</v>
      </c>
      <c r="D286">
        <v>2025.41</v>
      </c>
      <c r="E286">
        <v>1995.67</v>
      </c>
      <c r="F286">
        <v>435.04500000000002</v>
      </c>
      <c r="G286" s="9">
        <v>5.8959300000000001E-26</v>
      </c>
      <c r="H286" s="9">
        <v>1604810</v>
      </c>
      <c r="I286">
        <v>0</v>
      </c>
    </row>
    <row r="287" spans="1:25" x14ac:dyDescent="0.25">
      <c r="A287" t="s">
        <v>215</v>
      </c>
      <c r="B287">
        <v>2087.1799999999998</v>
      </c>
      <c r="C287">
        <v>2076.6799999999998</v>
      </c>
      <c r="D287">
        <v>2024.38</v>
      </c>
      <c r="E287">
        <v>1994.9</v>
      </c>
      <c r="F287">
        <v>434.43</v>
      </c>
      <c r="G287" s="9">
        <v>1.3712599999999999E-28</v>
      </c>
      <c r="H287">
        <v>453416</v>
      </c>
      <c r="I287">
        <v>0</v>
      </c>
    </row>
    <row r="288" spans="1:25" x14ac:dyDescent="0.25">
      <c r="A288" t="s">
        <v>215</v>
      </c>
      <c r="B288">
        <v>2087.5500000000002</v>
      </c>
      <c r="C288">
        <v>2077.5</v>
      </c>
      <c r="D288">
        <v>2024.31</v>
      </c>
      <c r="E288">
        <v>1994.75</v>
      </c>
      <c r="F288">
        <v>434.24</v>
      </c>
      <c r="G288" s="9">
        <v>1.1473999999999999E-25</v>
      </c>
      <c r="H288">
        <v>479553</v>
      </c>
      <c r="I288">
        <v>0</v>
      </c>
    </row>
    <row r="289" spans="1:9" x14ac:dyDescent="0.25">
      <c r="A289" t="s">
        <v>215</v>
      </c>
      <c r="B289">
        <v>2080.4299999999998</v>
      </c>
      <c r="C289">
        <v>2069.9699999999998</v>
      </c>
      <c r="D289">
        <v>2023.58</v>
      </c>
      <c r="E289">
        <v>1994.71</v>
      </c>
      <c r="F289">
        <v>434.012</v>
      </c>
      <c r="G289" s="9">
        <v>1.49187E-31</v>
      </c>
      <c r="H289">
        <v>227878</v>
      </c>
      <c r="I289">
        <v>0</v>
      </c>
    </row>
    <row r="290" spans="1:9" x14ac:dyDescent="0.25">
      <c r="A290" t="s">
        <v>215</v>
      </c>
      <c r="B290">
        <v>2080.08</v>
      </c>
      <c r="C290">
        <v>2070</v>
      </c>
      <c r="D290">
        <v>2024.22</v>
      </c>
      <c r="E290">
        <v>1995.35</v>
      </c>
      <c r="F290">
        <v>434.822</v>
      </c>
      <c r="G290" s="9">
        <v>5.9333700000000002E-27</v>
      </c>
      <c r="H290">
        <v>359091</v>
      </c>
      <c r="I290">
        <v>0</v>
      </c>
    </row>
    <row r="291" spans="1:9" x14ac:dyDescent="0.25">
      <c r="A291" t="s">
        <v>215</v>
      </c>
      <c r="B291">
        <v>2092.58</v>
      </c>
      <c r="C291">
        <v>2081.66</v>
      </c>
      <c r="D291">
        <v>2024.72</v>
      </c>
      <c r="E291">
        <v>1995</v>
      </c>
      <c r="F291">
        <v>434.416</v>
      </c>
      <c r="G291" s="9">
        <v>2.2888200000000001E-26</v>
      </c>
      <c r="H291" s="9">
        <v>2108480</v>
      </c>
      <c r="I291">
        <v>0</v>
      </c>
    </row>
    <row r="292" spans="1:9" x14ac:dyDescent="0.25">
      <c r="A292" t="s">
        <v>215</v>
      </c>
      <c r="B292">
        <v>2089.7800000000002</v>
      </c>
      <c r="C292">
        <v>2079.25</v>
      </c>
      <c r="D292">
        <v>2026.31</v>
      </c>
      <c r="E292">
        <v>1995.5</v>
      </c>
      <c r="F292">
        <v>435.05099999999999</v>
      </c>
      <c r="G292" s="9">
        <v>4.1222000000000002E-28</v>
      </c>
      <c r="H292" s="9">
        <v>2544770</v>
      </c>
      <c r="I292">
        <v>0</v>
      </c>
    </row>
    <row r="293" spans="1:9" x14ac:dyDescent="0.25">
      <c r="A293" t="s">
        <v>215</v>
      </c>
      <c r="B293">
        <v>2079.5700000000002</v>
      </c>
      <c r="C293">
        <v>2069.35</v>
      </c>
      <c r="D293">
        <v>2023.38</v>
      </c>
      <c r="E293">
        <v>1995.06</v>
      </c>
      <c r="F293">
        <v>434.37400000000002</v>
      </c>
      <c r="G293" s="9">
        <v>1.10905E-29</v>
      </c>
      <c r="H293">
        <v>144064</v>
      </c>
      <c r="I293">
        <v>0</v>
      </c>
    </row>
    <row r="294" spans="1:9" x14ac:dyDescent="0.25">
      <c r="A294" t="s">
        <v>215</v>
      </c>
      <c r="B294">
        <v>2091.64</v>
      </c>
      <c r="C294">
        <v>2080.42</v>
      </c>
      <c r="D294">
        <v>2024.97</v>
      </c>
      <c r="E294">
        <v>1994.89</v>
      </c>
      <c r="F294">
        <v>434.35300000000001</v>
      </c>
      <c r="G294" s="9">
        <v>5.9142999999999998E-28</v>
      </c>
      <c r="H294" s="9">
        <v>2175930</v>
      </c>
      <c r="I294">
        <v>0</v>
      </c>
    </row>
    <row r="295" spans="1:9" x14ac:dyDescent="0.25">
      <c r="A295" t="s">
        <v>215</v>
      </c>
      <c r="B295">
        <v>2084.81</v>
      </c>
      <c r="C295">
        <v>2074.5</v>
      </c>
      <c r="D295">
        <v>2025.41</v>
      </c>
      <c r="E295">
        <v>1995.71</v>
      </c>
      <c r="F295">
        <v>435.13299999999998</v>
      </c>
      <c r="G295" s="9">
        <v>1.18303E-27</v>
      </c>
      <c r="H295">
        <v>232636</v>
      </c>
      <c r="I295">
        <v>0</v>
      </c>
    </row>
    <row r="296" spans="1:9" x14ac:dyDescent="0.25">
      <c r="A296" t="s">
        <v>215</v>
      </c>
      <c r="B296">
        <v>2080.75</v>
      </c>
      <c r="C296">
        <v>2070.81</v>
      </c>
      <c r="D296">
        <v>2023.75</v>
      </c>
      <c r="E296">
        <v>1995.33</v>
      </c>
      <c r="F296">
        <v>434.93</v>
      </c>
      <c r="G296" s="9">
        <v>2.3957100000000002E-25</v>
      </c>
      <c r="H296">
        <v>158359</v>
      </c>
      <c r="I296">
        <v>0</v>
      </c>
    </row>
    <row r="297" spans="1:9" x14ac:dyDescent="0.25">
      <c r="A297" t="s">
        <v>215</v>
      </c>
      <c r="B297">
        <v>2085.9499999999998</v>
      </c>
      <c r="C297">
        <v>2075.98</v>
      </c>
      <c r="D297">
        <v>2024.56</v>
      </c>
      <c r="E297">
        <v>1995.16</v>
      </c>
      <c r="F297">
        <v>434.529</v>
      </c>
      <c r="G297" s="9">
        <v>1.69567E-25</v>
      </c>
      <c r="H297" s="9">
        <v>2114810</v>
      </c>
      <c r="I297">
        <v>0</v>
      </c>
    </row>
    <row r="298" spans="1:9" x14ac:dyDescent="0.25">
      <c r="A298" t="s">
        <v>215</v>
      </c>
      <c r="B298">
        <v>2094.3200000000002</v>
      </c>
      <c r="C298">
        <v>2084.3000000000002</v>
      </c>
      <c r="D298">
        <v>2025.16</v>
      </c>
      <c r="E298">
        <v>1995.33</v>
      </c>
      <c r="F298">
        <v>434.77499999999998</v>
      </c>
      <c r="G298" s="9">
        <v>7.0388900000000001E-28</v>
      </c>
      <c r="H298">
        <v>735296</v>
      </c>
      <c r="I298">
        <v>0</v>
      </c>
    </row>
    <row r="299" spans="1:9" x14ac:dyDescent="0.25">
      <c r="A299" t="s">
        <v>215</v>
      </c>
      <c r="B299">
        <v>2092.09</v>
      </c>
      <c r="C299">
        <v>2082.08</v>
      </c>
      <c r="D299">
        <v>2024.83</v>
      </c>
      <c r="E299">
        <v>1995.23</v>
      </c>
      <c r="F299">
        <v>434.685</v>
      </c>
      <c r="G299" s="9">
        <v>2.68471E-26</v>
      </c>
      <c r="H299">
        <v>348724</v>
      </c>
      <c r="I299">
        <v>0</v>
      </c>
    </row>
    <row r="300" spans="1:9" x14ac:dyDescent="0.25">
      <c r="A300" t="s">
        <v>215</v>
      </c>
      <c r="B300">
        <v>2085.27</v>
      </c>
      <c r="C300">
        <v>2075.83</v>
      </c>
      <c r="D300">
        <v>2025.1</v>
      </c>
      <c r="E300">
        <v>1995.53</v>
      </c>
      <c r="F300">
        <v>435.01900000000001</v>
      </c>
      <c r="G300" s="9">
        <v>1.6341E-25</v>
      </c>
      <c r="H300">
        <v>324706</v>
      </c>
      <c r="I300">
        <v>0</v>
      </c>
    </row>
    <row r="301" spans="1:9" x14ac:dyDescent="0.25">
      <c r="A301" t="s">
        <v>215</v>
      </c>
      <c r="B301">
        <v>2090.66</v>
      </c>
      <c r="C301">
        <v>2081</v>
      </c>
      <c r="D301">
        <v>2025.39</v>
      </c>
      <c r="E301">
        <v>1995.84</v>
      </c>
      <c r="F301">
        <v>435.26799999999997</v>
      </c>
      <c r="G301" s="9">
        <v>2.3648099999999999E-32</v>
      </c>
      <c r="H301">
        <v>177153</v>
      </c>
      <c r="I301">
        <v>0</v>
      </c>
    </row>
    <row r="302" spans="1:9" x14ac:dyDescent="0.25">
      <c r="A302" t="s">
        <v>215</v>
      </c>
      <c r="B302">
        <v>2081.2199999999998</v>
      </c>
      <c r="C302">
        <v>2070.5100000000002</v>
      </c>
      <c r="D302">
        <v>2023.92</v>
      </c>
      <c r="E302">
        <v>1995.63</v>
      </c>
      <c r="F302">
        <v>435.25099999999998</v>
      </c>
      <c r="G302" s="9">
        <v>2.0197200000000001E-27</v>
      </c>
      <c r="H302">
        <v>467300</v>
      </c>
      <c r="I302">
        <v>0</v>
      </c>
    </row>
    <row r="303" spans="1:9" x14ac:dyDescent="0.25">
      <c r="A303" t="s">
        <v>215</v>
      </c>
      <c r="B303">
        <v>2085.6799999999998</v>
      </c>
      <c r="C303">
        <v>2075.6799999999998</v>
      </c>
      <c r="D303">
        <v>2024.04</v>
      </c>
      <c r="E303">
        <v>1995.03</v>
      </c>
      <c r="F303">
        <v>434.495</v>
      </c>
      <c r="G303" s="9">
        <v>1.32423E-26</v>
      </c>
      <c r="H303">
        <v>850629</v>
      </c>
      <c r="I303">
        <v>0</v>
      </c>
    </row>
    <row r="304" spans="1:9" x14ac:dyDescent="0.25">
      <c r="A304" t="s">
        <v>215</v>
      </c>
      <c r="B304">
        <v>2093.04</v>
      </c>
      <c r="C304">
        <v>2083.4299999999998</v>
      </c>
      <c r="D304">
        <v>2025.02</v>
      </c>
      <c r="E304">
        <v>1995.33</v>
      </c>
      <c r="F304">
        <v>434.75599999999997</v>
      </c>
      <c r="G304" s="9">
        <v>6.3887700000000003E-27</v>
      </c>
      <c r="H304">
        <v>132335</v>
      </c>
      <c r="I304">
        <v>0</v>
      </c>
    </row>
    <row r="305" spans="1:9" x14ac:dyDescent="0.25">
      <c r="A305" t="s">
        <v>215</v>
      </c>
      <c r="B305">
        <v>2082.1799999999998</v>
      </c>
      <c r="C305">
        <v>2072.4899999999998</v>
      </c>
      <c r="D305">
        <v>2023.84</v>
      </c>
      <c r="E305">
        <v>1995.15</v>
      </c>
      <c r="F305">
        <v>434.709</v>
      </c>
      <c r="G305" s="9">
        <v>1.3521799999999999E-30</v>
      </c>
      <c r="H305">
        <v>364642</v>
      </c>
      <c r="I305">
        <v>0</v>
      </c>
    </row>
    <row r="306" spans="1:9" x14ac:dyDescent="0.25">
      <c r="A306" t="s">
        <v>215</v>
      </c>
      <c r="B306">
        <v>2093.4</v>
      </c>
      <c r="C306">
        <v>2083.4</v>
      </c>
      <c r="D306">
        <v>2025.32</v>
      </c>
      <c r="E306">
        <v>1995.49</v>
      </c>
      <c r="F306">
        <v>434.72300000000001</v>
      </c>
      <c r="G306" s="9">
        <v>6.1789099999999999E-26</v>
      </c>
      <c r="H306">
        <v>463688</v>
      </c>
      <c r="I306">
        <v>0</v>
      </c>
    </row>
    <row r="307" spans="1:9" x14ac:dyDescent="0.25">
      <c r="A307" t="s">
        <v>215</v>
      </c>
      <c r="B307">
        <v>2087.7600000000002</v>
      </c>
      <c r="C307">
        <v>2077.66</v>
      </c>
      <c r="D307">
        <v>2024.25</v>
      </c>
      <c r="E307">
        <v>1995.03</v>
      </c>
      <c r="F307">
        <v>434.56700000000001</v>
      </c>
      <c r="G307" s="9">
        <v>2.5225000000000002E-25</v>
      </c>
      <c r="H307">
        <v>161816</v>
      </c>
      <c r="I307">
        <v>0</v>
      </c>
    </row>
    <row r="308" spans="1:9" x14ac:dyDescent="0.25">
      <c r="A308" t="s">
        <v>215</v>
      </c>
      <c r="B308">
        <v>2085.08</v>
      </c>
      <c r="C308">
        <v>2075.04</v>
      </c>
      <c r="D308">
        <v>2025.02</v>
      </c>
      <c r="E308">
        <v>1995.83</v>
      </c>
      <c r="F308">
        <v>435.39100000000002</v>
      </c>
      <c r="G308" s="9">
        <v>3.7654000000000003E-27</v>
      </c>
      <c r="H308">
        <v>123827</v>
      </c>
      <c r="I308">
        <v>0</v>
      </c>
    </row>
    <row r="309" spans="1:9" x14ac:dyDescent="0.25">
      <c r="A309" t="s">
        <v>215</v>
      </c>
      <c r="B309">
        <v>2093.9299999999998</v>
      </c>
      <c r="C309">
        <v>2083.5</v>
      </c>
      <c r="D309">
        <v>2027.46</v>
      </c>
      <c r="E309">
        <v>1995.73</v>
      </c>
      <c r="F309">
        <v>434.471</v>
      </c>
      <c r="G309" s="9">
        <v>7.6103799999999995E-26</v>
      </c>
      <c r="H309">
        <v>242032</v>
      </c>
      <c r="I309">
        <v>0</v>
      </c>
    </row>
    <row r="310" spans="1:9" x14ac:dyDescent="0.25">
      <c r="A310" t="s">
        <v>215</v>
      </c>
      <c r="B310">
        <v>2094.17</v>
      </c>
      <c r="C310">
        <v>2084.36</v>
      </c>
      <c r="D310">
        <v>2026.62</v>
      </c>
      <c r="E310">
        <v>1996.01</v>
      </c>
      <c r="F310">
        <v>434.57299999999998</v>
      </c>
      <c r="G310" s="9">
        <v>8.0138000000000005E-30</v>
      </c>
      <c r="H310">
        <v>174721</v>
      </c>
      <c r="I310">
        <v>0</v>
      </c>
    </row>
    <row r="311" spans="1:9" x14ac:dyDescent="0.25">
      <c r="A311" t="s">
        <v>215</v>
      </c>
      <c r="B311">
        <v>2081.85</v>
      </c>
      <c r="C311">
        <v>2072.5700000000002</v>
      </c>
      <c r="D311">
        <v>2024.05</v>
      </c>
      <c r="E311">
        <v>1995.06</v>
      </c>
      <c r="F311">
        <v>434.48399999999998</v>
      </c>
      <c r="G311" s="9">
        <v>1.5754000000000001E-25</v>
      </c>
      <c r="H311">
        <v>663143</v>
      </c>
      <c r="I311">
        <v>0</v>
      </c>
    </row>
    <row r="312" spans="1:9" x14ac:dyDescent="0.25">
      <c r="A312" t="s">
        <v>215</v>
      </c>
      <c r="B312">
        <v>2090.31</v>
      </c>
      <c r="C312">
        <v>2080.7399999999998</v>
      </c>
      <c r="D312">
        <v>2026.62</v>
      </c>
      <c r="E312">
        <v>1996.57</v>
      </c>
      <c r="F312">
        <v>435.04199999999997</v>
      </c>
      <c r="G312" s="9">
        <v>1.3353500000000001E-26</v>
      </c>
      <c r="H312">
        <v>146735</v>
      </c>
      <c r="I312">
        <v>0</v>
      </c>
    </row>
    <row r="313" spans="1:9" x14ac:dyDescent="0.25">
      <c r="A313" t="s">
        <v>215</v>
      </c>
      <c r="B313">
        <v>2091.9</v>
      </c>
      <c r="C313">
        <v>2079.17</v>
      </c>
      <c r="D313">
        <v>2025.37</v>
      </c>
      <c r="E313">
        <v>1995.55</v>
      </c>
      <c r="F313">
        <v>434.93099999999998</v>
      </c>
      <c r="G313" s="9">
        <v>1.42823E-25</v>
      </c>
      <c r="H313">
        <v>141938</v>
      </c>
      <c r="I313">
        <v>0</v>
      </c>
    </row>
    <row r="314" spans="1:9" x14ac:dyDescent="0.25">
      <c r="A314" t="s">
        <v>215</v>
      </c>
      <c r="B314">
        <v>2095.14</v>
      </c>
      <c r="C314">
        <v>2085.87</v>
      </c>
      <c r="D314">
        <v>2025.37</v>
      </c>
      <c r="E314">
        <v>1995.27</v>
      </c>
      <c r="F314">
        <v>434.53199999999998</v>
      </c>
      <c r="G314" s="9">
        <v>4.3777999999999999E-25</v>
      </c>
      <c r="H314" s="9">
        <v>1505840</v>
      </c>
      <c r="I314">
        <v>0</v>
      </c>
    </row>
    <row r="315" spans="1:9" x14ac:dyDescent="0.25">
      <c r="A315" t="s">
        <v>215</v>
      </c>
      <c r="B315">
        <v>2080.15</v>
      </c>
      <c r="C315">
        <v>2070.08</v>
      </c>
      <c r="D315">
        <v>2023.26</v>
      </c>
      <c r="E315">
        <v>1994.79</v>
      </c>
      <c r="F315">
        <v>434.20100000000002</v>
      </c>
      <c r="G315" s="9">
        <v>4.7971199999999998E-26</v>
      </c>
      <c r="H315" s="9">
        <v>1170580</v>
      </c>
      <c r="I315">
        <v>0</v>
      </c>
    </row>
    <row r="316" spans="1:9" x14ac:dyDescent="0.25">
      <c r="A316" t="s">
        <v>215</v>
      </c>
      <c r="B316">
        <v>2081.9499999999998</v>
      </c>
      <c r="C316">
        <v>2072.35</v>
      </c>
      <c r="D316">
        <v>2023.36</v>
      </c>
      <c r="E316">
        <v>1995.11</v>
      </c>
      <c r="F316">
        <v>434.39</v>
      </c>
      <c r="G316" s="9">
        <v>1.57087E-28</v>
      </c>
      <c r="H316">
        <v>199499</v>
      </c>
      <c r="I316">
        <v>0</v>
      </c>
    </row>
    <row r="317" spans="1:9" x14ac:dyDescent="0.25">
      <c r="A317" t="s">
        <v>215</v>
      </c>
      <c r="B317">
        <v>2091.11</v>
      </c>
      <c r="C317">
        <v>2081.5300000000002</v>
      </c>
      <c r="D317">
        <v>2026.38</v>
      </c>
      <c r="E317">
        <v>1995.56</v>
      </c>
      <c r="F317">
        <v>433.70499999999998</v>
      </c>
      <c r="G317" s="9">
        <v>6.4842299999999998E-30</v>
      </c>
      <c r="H317">
        <v>372451</v>
      </c>
      <c r="I317">
        <v>0</v>
      </c>
    </row>
    <row r="318" spans="1:9" x14ac:dyDescent="0.25">
      <c r="A318" t="s">
        <v>215</v>
      </c>
      <c r="B318">
        <v>2070.25</v>
      </c>
      <c r="C318">
        <v>2059.98</v>
      </c>
      <c r="D318">
        <v>2010.82</v>
      </c>
      <c r="E318">
        <v>1981.47</v>
      </c>
      <c r="F318">
        <v>431.33100000000002</v>
      </c>
      <c r="G318" s="9">
        <v>8.6701100000000009E-28</v>
      </c>
      <c r="H318">
        <v>567295</v>
      </c>
      <c r="I318">
        <v>0</v>
      </c>
    </row>
    <row r="319" spans="1:9" x14ac:dyDescent="0.25">
      <c r="A319" t="s">
        <v>215</v>
      </c>
      <c r="B319">
        <v>2077.56</v>
      </c>
      <c r="C319">
        <v>2067.9499999999998</v>
      </c>
      <c r="D319">
        <v>2009.63</v>
      </c>
      <c r="E319">
        <v>1980.71</v>
      </c>
      <c r="F319">
        <v>431.34399999999999</v>
      </c>
      <c r="G319" s="9">
        <v>2.17923E-25</v>
      </c>
      <c r="H319">
        <v>383772</v>
      </c>
      <c r="I319">
        <v>0</v>
      </c>
    </row>
    <row r="320" spans="1:9" x14ac:dyDescent="0.25">
      <c r="A320" t="s">
        <v>215</v>
      </c>
      <c r="B320">
        <v>2067.12</v>
      </c>
      <c r="C320">
        <v>2057.4899999999998</v>
      </c>
      <c r="D320">
        <v>2009.88</v>
      </c>
      <c r="E320">
        <v>1981.07</v>
      </c>
      <c r="F320">
        <v>431.67099999999999</v>
      </c>
      <c r="G320" s="9">
        <v>3.3554300000000002E-29</v>
      </c>
      <c r="H320">
        <v>202703</v>
      </c>
      <c r="I320">
        <v>0</v>
      </c>
    </row>
    <row r="321" spans="1:25" x14ac:dyDescent="0.25">
      <c r="A321" t="s">
        <v>215</v>
      </c>
      <c r="B321">
        <v>2074.34</v>
      </c>
      <c r="C321">
        <v>2064.71</v>
      </c>
      <c r="D321">
        <v>2009.59</v>
      </c>
      <c r="E321">
        <v>1980.46</v>
      </c>
      <c r="F321">
        <v>431.02199999999999</v>
      </c>
      <c r="G321" s="9">
        <v>4.15901E-27</v>
      </c>
      <c r="H321">
        <v>860977</v>
      </c>
      <c r="I321">
        <v>0</v>
      </c>
    </row>
    <row r="322" spans="1:25" x14ac:dyDescent="0.25">
      <c r="A322" t="s">
        <v>215</v>
      </c>
      <c r="B322">
        <v>2066.6999999999998</v>
      </c>
      <c r="C322">
        <v>2056.5500000000002</v>
      </c>
      <c r="D322">
        <v>2008.91</v>
      </c>
      <c r="E322">
        <v>1980.41</v>
      </c>
      <c r="F322">
        <v>431.10199999999998</v>
      </c>
      <c r="G322" s="9">
        <v>1.13491E-26</v>
      </c>
      <c r="H322">
        <v>150966</v>
      </c>
      <c r="I322">
        <v>0</v>
      </c>
    </row>
    <row r="323" spans="1:25" x14ac:dyDescent="0.25">
      <c r="A323" t="s">
        <v>215</v>
      </c>
      <c r="B323">
        <v>2066.2800000000002</v>
      </c>
      <c r="C323">
        <v>2056.56</v>
      </c>
      <c r="D323">
        <v>2008.99</v>
      </c>
      <c r="E323">
        <v>1980.65</v>
      </c>
      <c r="F323">
        <v>431.23899999999998</v>
      </c>
      <c r="G323" s="9">
        <v>1.3697300000000001E-26</v>
      </c>
      <c r="H323">
        <v>609297</v>
      </c>
      <c r="I323">
        <v>0</v>
      </c>
    </row>
    <row r="324" spans="1:25" x14ac:dyDescent="0.25">
      <c r="A324" t="s">
        <v>215</v>
      </c>
      <c r="B324">
        <v>2067.44</v>
      </c>
      <c r="C324">
        <v>2057.21</v>
      </c>
      <c r="D324">
        <v>2009.48</v>
      </c>
      <c r="E324">
        <v>1980.94</v>
      </c>
      <c r="F324">
        <v>431.59100000000001</v>
      </c>
      <c r="G324" s="9">
        <v>3.8278400000000002E-25</v>
      </c>
      <c r="H324">
        <v>294434</v>
      </c>
      <c r="I324">
        <v>0</v>
      </c>
    </row>
    <row r="325" spans="1:25" x14ac:dyDescent="0.25">
      <c r="A325" t="s">
        <v>215</v>
      </c>
      <c r="B325">
        <v>2060.2199999999998</v>
      </c>
      <c r="C325">
        <v>2050.9</v>
      </c>
      <c r="D325">
        <v>2008.22</v>
      </c>
      <c r="E325">
        <v>1981.25</v>
      </c>
      <c r="F325">
        <v>431.79700000000003</v>
      </c>
      <c r="G325" s="9">
        <v>7.2781E-27</v>
      </c>
      <c r="H325">
        <v>694615</v>
      </c>
      <c r="I325">
        <v>0</v>
      </c>
    </row>
    <row r="326" spans="1:25" x14ac:dyDescent="0.25">
      <c r="A326" t="s">
        <v>215</v>
      </c>
      <c r="B326">
        <v>2070.08</v>
      </c>
      <c r="C326">
        <v>2060.39</v>
      </c>
      <c r="D326">
        <v>2010.51</v>
      </c>
      <c r="E326">
        <v>1981.35</v>
      </c>
      <c r="F326">
        <v>431.93599999999998</v>
      </c>
      <c r="G326" s="9">
        <v>1.3586999999999999E-29</v>
      </c>
      <c r="H326">
        <v>164326</v>
      </c>
      <c r="I326">
        <v>0</v>
      </c>
    </row>
    <row r="327" spans="1:25" x14ac:dyDescent="0.25">
      <c r="A327" t="s">
        <v>215</v>
      </c>
      <c r="B327">
        <v>2066.7800000000002</v>
      </c>
      <c r="C327">
        <v>2056.86</v>
      </c>
      <c r="D327">
        <v>2009.21</v>
      </c>
      <c r="E327">
        <v>1980.56</v>
      </c>
      <c r="F327">
        <v>431.334</v>
      </c>
      <c r="G327" s="9">
        <v>1.4250999999999999E-25</v>
      </c>
      <c r="H327">
        <v>224227</v>
      </c>
      <c r="I327">
        <v>0</v>
      </c>
    </row>
    <row r="328" spans="1:25" x14ac:dyDescent="0.25">
      <c r="A328" t="s">
        <v>215</v>
      </c>
      <c r="B328">
        <v>2064.1999999999998</v>
      </c>
      <c r="C328">
        <v>2054.37</v>
      </c>
      <c r="D328">
        <v>2008.94</v>
      </c>
      <c r="E328">
        <v>1980.85</v>
      </c>
      <c r="F328">
        <v>431.589</v>
      </c>
      <c r="G328" s="9">
        <v>9.4844900000000001E-27</v>
      </c>
      <c r="H328">
        <v>353390</v>
      </c>
      <c r="I328">
        <v>0</v>
      </c>
    </row>
    <row r="329" spans="1:25" x14ac:dyDescent="0.25">
      <c r="A329" t="s">
        <v>215</v>
      </c>
      <c r="B329">
        <v>2065.94</v>
      </c>
      <c r="C329">
        <v>2056.41</v>
      </c>
      <c r="D329">
        <v>2008.61</v>
      </c>
      <c r="E329">
        <v>1981.57</v>
      </c>
      <c r="F329">
        <v>432.26799999999997</v>
      </c>
      <c r="G329" s="9">
        <v>4.8175300000000003E-28</v>
      </c>
      <c r="H329">
        <v>285208</v>
      </c>
      <c r="I329">
        <v>0</v>
      </c>
    </row>
    <row r="330" spans="1:25" x14ac:dyDescent="0.25">
      <c r="A330" t="s">
        <v>215</v>
      </c>
      <c r="B330">
        <v>2058.7600000000002</v>
      </c>
      <c r="C330">
        <v>2049.23</v>
      </c>
      <c r="D330">
        <v>2007.15</v>
      </c>
      <c r="E330">
        <v>1980.76</v>
      </c>
      <c r="F330">
        <v>431.596</v>
      </c>
      <c r="G330" s="9">
        <v>1.12891E-26</v>
      </c>
      <c r="H330">
        <v>174188</v>
      </c>
      <c r="I330">
        <v>0</v>
      </c>
    </row>
    <row r="331" spans="1:25" x14ac:dyDescent="0.25">
      <c r="A331" t="s">
        <v>215</v>
      </c>
      <c r="B331">
        <v>2059.31</v>
      </c>
      <c r="C331">
        <v>2049.41</v>
      </c>
      <c r="D331">
        <v>2007.31</v>
      </c>
      <c r="E331">
        <v>1980.21</v>
      </c>
      <c r="F331">
        <v>430.935</v>
      </c>
      <c r="G331" s="9">
        <v>1.2233600000000001E-28</v>
      </c>
      <c r="H331">
        <v>558591</v>
      </c>
      <c r="I331">
        <v>0</v>
      </c>
    </row>
    <row r="332" spans="1:25" x14ac:dyDescent="0.25">
      <c r="A332" t="s">
        <v>215</v>
      </c>
      <c r="B332">
        <v>2058.19</v>
      </c>
      <c r="C332">
        <v>2048.4499999999998</v>
      </c>
      <c r="D332">
        <v>2007.75</v>
      </c>
      <c r="E332">
        <v>1980.59</v>
      </c>
      <c r="F332">
        <v>431.34699999999998</v>
      </c>
      <c r="G332" s="9">
        <v>3.3009899999999999E-27</v>
      </c>
      <c r="H332">
        <v>416625</v>
      </c>
      <c r="I332">
        <v>0</v>
      </c>
    </row>
    <row r="333" spans="1:25" x14ac:dyDescent="0.25">
      <c r="A333" t="s">
        <v>215</v>
      </c>
      <c r="B333">
        <v>2061.1999999999998</v>
      </c>
      <c r="C333">
        <v>2050.5700000000002</v>
      </c>
      <c r="D333">
        <v>2008.75</v>
      </c>
      <c r="E333">
        <v>1981.23</v>
      </c>
      <c r="F333">
        <v>431.82299999999998</v>
      </c>
      <c r="G333" s="9">
        <v>1.20208E-25</v>
      </c>
      <c r="H333">
        <v>911885</v>
      </c>
      <c r="I333">
        <v>0</v>
      </c>
    </row>
    <row r="334" spans="1:25" x14ac:dyDescent="0.25">
      <c r="A334" t="s">
        <v>215</v>
      </c>
      <c r="B334">
        <v>2065.17</v>
      </c>
      <c r="C334">
        <v>2054.96</v>
      </c>
      <c r="D334">
        <v>2008.92</v>
      </c>
      <c r="E334">
        <v>1980.49</v>
      </c>
      <c r="F334">
        <v>431.24</v>
      </c>
      <c r="G334" s="9">
        <v>6.8474900000000003E-27</v>
      </c>
      <c r="H334" s="9">
        <v>1052410</v>
      </c>
      <c r="I334">
        <v>0</v>
      </c>
    </row>
    <row r="335" spans="1:25" x14ac:dyDescent="0.25">
      <c r="A335" t="s">
        <v>215</v>
      </c>
      <c r="B335">
        <v>2068.77</v>
      </c>
      <c r="C335">
        <v>2059.5500000000002</v>
      </c>
      <c r="D335">
        <v>2009.25</v>
      </c>
      <c r="E335">
        <v>1981.26</v>
      </c>
      <c r="F335">
        <v>432.05599999999998</v>
      </c>
      <c r="G335" s="9">
        <v>4.6281799999999998E-27</v>
      </c>
      <c r="H335">
        <v>133982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215</v>
      </c>
      <c r="B336">
        <v>2060.1999999999998</v>
      </c>
      <c r="C336">
        <v>2050.9</v>
      </c>
      <c r="D336">
        <v>2007.9</v>
      </c>
      <c r="E336">
        <v>1980.7</v>
      </c>
      <c r="F336">
        <v>431.423</v>
      </c>
      <c r="G336" s="9">
        <v>6.9086499999999997E-26</v>
      </c>
      <c r="H336">
        <v>338346</v>
      </c>
      <c r="I336">
        <v>0</v>
      </c>
      <c r="R336">
        <f>AVERAGE(B287:B336)</f>
        <v>2079.2007999999996</v>
      </c>
      <c r="S336">
        <f>AVERAGE(C287:C336)</f>
        <v>2069.2032000000004</v>
      </c>
      <c r="U336">
        <f>_xlfn.VAR.P(B287:B336)</f>
        <v>137.49767936000012</v>
      </c>
      <c r="V336">
        <f>_xlfn.VAR.P(C287:C336)</f>
        <v>133.99532975999983</v>
      </c>
      <c r="X336">
        <f>1.96*SQRT(U336)/50</f>
        <v>0.45965686551138396</v>
      </c>
      <c r="Y336">
        <f>1.96*SQRT(V336)/50</f>
        <v>0.45376489895363892</v>
      </c>
    </row>
    <row r="337" spans="1:9" x14ac:dyDescent="0.25">
      <c r="A337" t="s">
        <v>215</v>
      </c>
      <c r="B337">
        <v>104067.1269</v>
      </c>
      <c r="C337" t="s">
        <v>37</v>
      </c>
    </row>
    <row r="338" spans="1:9" x14ac:dyDescent="0.25">
      <c r="A338" t="s">
        <v>97</v>
      </c>
      <c r="B338">
        <v>1720.57</v>
      </c>
      <c r="C338">
        <v>1716.98</v>
      </c>
      <c r="D338">
        <v>1679.05</v>
      </c>
      <c r="E338">
        <v>1652.67</v>
      </c>
      <c r="F338">
        <v>433.70100000000002</v>
      </c>
      <c r="G338" s="9">
        <v>5.23421E-25</v>
      </c>
      <c r="H338">
        <v>119107</v>
      </c>
      <c r="I338">
        <v>0</v>
      </c>
    </row>
    <row r="339" spans="1:9" x14ac:dyDescent="0.25">
      <c r="A339" t="s">
        <v>97</v>
      </c>
      <c r="B339">
        <v>1724.99</v>
      </c>
      <c r="C339">
        <v>1721.06</v>
      </c>
      <c r="D339">
        <v>1678.71</v>
      </c>
      <c r="E339">
        <v>1652.06</v>
      </c>
      <c r="F339">
        <v>433.20400000000001</v>
      </c>
      <c r="G339" s="9">
        <v>5.6491400000000002E-26</v>
      </c>
      <c r="H339">
        <v>584796</v>
      </c>
      <c r="I339">
        <v>0</v>
      </c>
    </row>
    <row r="340" spans="1:9" x14ac:dyDescent="0.25">
      <c r="A340" t="s">
        <v>97</v>
      </c>
      <c r="B340">
        <v>1725.99</v>
      </c>
      <c r="C340">
        <v>1722.16</v>
      </c>
      <c r="D340">
        <v>1679.51</v>
      </c>
      <c r="E340">
        <v>1652.64</v>
      </c>
      <c r="F340">
        <v>433.77499999999998</v>
      </c>
      <c r="G340" s="9">
        <v>1.62451E-25</v>
      </c>
      <c r="H340">
        <v>175436</v>
      </c>
      <c r="I340">
        <v>0</v>
      </c>
    </row>
    <row r="341" spans="1:9" x14ac:dyDescent="0.25">
      <c r="A341" t="s">
        <v>97</v>
      </c>
      <c r="B341">
        <v>1726.63</v>
      </c>
      <c r="C341">
        <v>1722.93</v>
      </c>
      <c r="D341">
        <v>1679.27</v>
      </c>
      <c r="E341">
        <v>1652.37</v>
      </c>
      <c r="F341">
        <v>433.49799999999999</v>
      </c>
      <c r="G341" s="9">
        <v>5.9005899999999996E-29</v>
      </c>
      <c r="H341">
        <v>222594</v>
      </c>
      <c r="I341">
        <v>0</v>
      </c>
    </row>
    <row r="342" spans="1:9" x14ac:dyDescent="0.25">
      <c r="A342" t="s">
        <v>97</v>
      </c>
      <c r="B342">
        <v>1727.13</v>
      </c>
      <c r="C342">
        <v>1722.76</v>
      </c>
      <c r="D342">
        <v>1679.61</v>
      </c>
      <c r="E342">
        <v>1652.58</v>
      </c>
      <c r="F342">
        <v>433.67700000000002</v>
      </c>
      <c r="G342" s="9">
        <v>2.0546200000000001E-26</v>
      </c>
      <c r="H342">
        <v>371781</v>
      </c>
      <c r="I342">
        <v>0</v>
      </c>
    </row>
    <row r="343" spans="1:9" x14ac:dyDescent="0.25">
      <c r="A343" t="s">
        <v>97</v>
      </c>
      <c r="B343">
        <v>1721.17</v>
      </c>
      <c r="C343">
        <v>1716.84</v>
      </c>
      <c r="D343">
        <v>1679.52</v>
      </c>
      <c r="E343">
        <v>1653.09</v>
      </c>
      <c r="F343">
        <v>434.19900000000001</v>
      </c>
      <c r="G343" s="9">
        <v>3.12462E-26</v>
      </c>
      <c r="H343">
        <v>141774</v>
      </c>
      <c r="I343">
        <v>0</v>
      </c>
    </row>
    <row r="344" spans="1:9" x14ac:dyDescent="0.25">
      <c r="A344" t="s">
        <v>97</v>
      </c>
      <c r="B344">
        <v>1729.02</v>
      </c>
      <c r="C344">
        <v>1725.2</v>
      </c>
      <c r="D344">
        <v>1680.68</v>
      </c>
      <c r="E344">
        <v>1653.32</v>
      </c>
      <c r="F344">
        <v>434.48399999999998</v>
      </c>
      <c r="G344" s="9">
        <v>2.23602E-26</v>
      </c>
      <c r="H344">
        <v>167923</v>
      </c>
      <c r="I344">
        <v>0</v>
      </c>
    </row>
    <row r="345" spans="1:9" x14ac:dyDescent="0.25">
      <c r="A345" t="s">
        <v>97</v>
      </c>
      <c r="B345">
        <v>1720.24</v>
      </c>
      <c r="C345">
        <v>1716.54</v>
      </c>
      <c r="D345">
        <v>1678.93</v>
      </c>
      <c r="E345">
        <v>1652.46</v>
      </c>
      <c r="F345">
        <v>433.69900000000001</v>
      </c>
      <c r="G345" s="9">
        <v>3.3275299999999998E-25</v>
      </c>
      <c r="H345">
        <v>287178</v>
      </c>
      <c r="I345">
        <v>0</v>
      </c>
    </row>
    <row r="346" spans="1:9" x14ac:dyDescent="0.25">
      <c r="A346" t="s">
        <v>97</v>
      </c>
      <c r="B346">
        <v>1725.57</v>
      </c>
      <c r="C346">
        <v>1718.67</v>
      </c>
      <c r="D346">
        <v>1679.24</v>
      </c>
      <c r="E346">
        <v>1652.61</v>
      </c>
      <c r="F346">
        <v>433.81700000000001</v>
      </c>
      <c r="G346" s="9">
        <v>8.4272899999999999E-26</v>
      </c>
      <c r="H346">
        <v>465233</v>
      </c>
      <c r="I346">
        <v>0</v>
      </c>
    </row>
    <row r="347" spans="1:9" x14ac:dyDescent="0.25">
      <c r="A347" t="s">
        <v>97</v>
      </c>
      <c r="B347">
        <v>1726.11</v>
      </c>
      <c r="C347">
        <v>1722.23</v>
      </c>
      <c r="D347">
        <v>1680.32</v>
      </c>
      <c r="E347">
        <v>1653.04</v>
      </c>
      <c r="F347">
        <v>434.28699999999998</v>
      </c>
      <c r="G347" s="9">
        <v>1.7051100000000001E-27</v>
      </c>
      <c r="H347">
        <v>361317</v>
      </c>
      <c r="I347">
        <v>0</v>
      </c>
    </row>
    <row r="348" spans="1:9" x14ac:dyDescent="0.25">
      <c r="A348" t="s">
        <v>97</v>
      </c>
      <c r="B348">
        <v>1729.35</v>
      </c>
      <c r="C348">
        <v>1725.76</v>
      </c>
      <c r="D348">
        <v>1680.46</v>
      </c>
      <c r="E348">
        <v>1653.07</v>
      </c>
      <c r="F348">
        <v>434.33499999999998</v>
      </c>
      <c r="G348" s="9">
        <v>2.15944E-27</v>
      </c>
      <c r="H348">
        <v>317209</v>
      </c>
      <c r="I348">
        <v>0</v>
      </c>
    </row>
    <row r="349" spans="1:9" x14ac:dyDescent="0.25">
      <c r="A349" t="s">
        <v>97</v>
      </c>
      <c r="B349">
        <v>1722.56</v>
      </c>
      <c r="C349">
        <v>1719.03</v>
      </c>
      <c r="D349">
        <v>1678.85</v>
      </c>
      <c r="E349">
        <v>1652.41</v>
      </c>
      <c r="F349">
        <v>433.61799999999999</v>
      </c>
      <c r="G349" s="9">
        <v>8.7860200000000007E-24</v>
      </c>
      <c r="H349" s="9">
        <v>1236940</v>
      </c>
      <c r="I349">
        <v>0</v>
      </c>
    </row>
    <row r="350" spans="1:9" x14ac:dyDescent="0.25">
      <c r="A350" t="s">
        <v>97</v>
      </c>
      <c r="B350">
        <v>1722.81</v>
      </c>
      <c r="C350">
        <v>1719.1</v>
      </c>
      <c r="D350">
        <v>1679.16</v>
      </c>
      <c r="E350">
        <v>1652.68</v>
      </c>
      <c r="F350">
        <v>433.92200000000003</v>
      </c>
      <c r="G350" s="9">
        <v>1.0420499999999999E-25</v>
      </c>
      <c r="H350">
        <v>276198</v>
      </c>
      <c r="I350">
        <v>0</v>
      </c>
    </row>
    <row r="351" spans="1:9" x14ac:dyDescent="0.25">
      <c r="A351" t="s">
        <v>97</v>
      </c>
      <c r="B351">
        <v>1730.16</v>
      </c>
      <c r="C351">
        <v>1726.22</v>
      </c>
      <c r="D351">
        <v>1680</v>
      </c>
      <c r="E351">
        <v>1652.71</v>
      </c>
      <c r="F351">
        <v>433.96899999999999</v>
      </c>
      <c r="G351" s="9">
        <v>2.6133899999999999E-26</v>
      </c>
      <c r="H351">
        <v>366581</v>
      </c>
      <c r="I351">
        <v>0</v>
      </c>
    </row>
    <row r="352" spans="1:9" x14ac:dyDescent="0.25">
      <c r="A352" t="s">
        <v>97</v>
      </c>
      <c r="B352">
        <v>1724.58</v>
      </c>
      <c r="C352">
        <v>1720.52</v>
      </c>
      <c r="D352">
        <v>1678.92</v>
      </c>
      <c r="E352">
        <v>1652.71</v>
      </c>
      <c r="F352">
        <v>433.88099999999997</v>
      </c>
      <c r="G352" s="9">
        <v>1.8413099999999999E-26</v>
      </c>
      <c r="H352">
        <v>592001</v>
      </c>
      <c r="I352">
        <v>0</v>
      </c>
    </row>
    <row r="353" spans="1:9" x14ac:dyDescent="0.25">
      <c r="A353" t="s">
        <v>97</v>
      </c>
      <c r="B353">
        <v>1722.29</v>
      </c>
      <c r="C353">
        <v>1718.56</v>
      </c>
      <c r="D353">
        <v>1678.81</v>
      </c>
      <c r="E353">
        <v>1652.52</v>
      </c>
      <c r="F353">
        <v>433.81</v>
      </c>
      <c r="G353" s="9">
        <v>8.9528300000000001E-28</v>
      </c>
      <c r="H353">
        <v>129572</v>
      </c>
      <c r="I353">
        <v>0</v>
      </c>
    </row>
    <row r="354" spans="1:9" x14ac:dyDescent="0.25">
      <c r="A354" t="s">
        <v>97</v>
      </c>
      <c r="B354">
        <v>1729.63</v>
      </c>
      <c r="C354">
        <v>1726.03</v>
      </c>
      <c r="D354">
        <v>1680.12</v>
      </c>
      <c r="E354">
        <v>1652.88</v>
      </c>
      <c r="F354">
        <v>434.108</v>
      </c>
      <c r="G354" s="9">
        <v>1.45701E-27</v>
      </c>
      <c r="H354" s="9">
        <v>1357110</v>
      </c>
      <c r="I354">
        <v>0</v>
      </c>
    </row>
    <row r="355" spans="1:9" x14ac:dyDescent="0.25">
      <c r="A355" t="s">
        <v>97</v>
      </c>
      <c r="B355">
        <v>1723.81</v>
      </c>
      <c r="C355">
        <v>1720.22</v>
      </c>
      <c r="D355">
        <v>1678.89</v>
      </c>
      <c r="E355">
        <v>1652.6</v>
      </c>
      <c r="F355">
        <v>433.85599999999999</v>
      </c>
      <c r="G355" s="9">
        <v>3.3884500000000002E-24</v>
      </c>
      <c r="H355">
        <v>294078</v>
      </c>
      <c r="I355">
        <v>0</v>
      </c>
    </row>
    <row r="356" spans="1:9" x14ac:dyDescent="0.25">
      <c r="A356" t="s">
        <v>97</v>
      </c>
      <c r="B356">
        <v>1731.78</v>
      </c>
      <c r="C356">
        <v>1727.99</v>
      </c>
      <c r="D356">
        <v>1680.51</v>
      </c>
      <c r="E356">
        <v>1652.84</v>
      </c>
      <c r="F356">
        <v>433.98</v>
      </c>
      <c r="G356" s="9">
        <v>1.14164E-24</v>
      </c>
      <c r="H356">
        <v>196675</v>
      </c>
      <c r="I356">
        <v>0</v>
      </c>
    </row>
    <row r="357" spans="1:9" x14ac:dyDescent="0.25">
      <c r="A357" t="s">
        <v>97</v>
      </c>
      <c r="B357">
        <v>1736.29</v>
      </c>
      <c r="C357">
        <v>1732.61</v>
      </c>
      <c r="D357">
        <v>1681.1</v>
      </c>
      <c r="E357">
        <v>1652.88</v>
      </c>
      <c r="F357">
        <v>434.09899999999999</v>
      </c>
      <c r="G357" s="9">
        <v>6.0048000000000001E-27</v>
      </c>
      <c r="H357" s="9">
        <v>1182870</v>
      </c>
      <c r="I357">
        <v>0</v>
      </c>
    </row>
    <row r="358" spans="1:9" x14ac:dyDescent="0.25">
      <c r="A358" t="s">
        <v>97</v>
      </c>
      <c r="B358">
        <v>1737.76</v>
      </c>
      <c r="C358">
        <v>1734</v>
      </c>
      <c r="D358">
        <v>1680.55</v>
      </c>
      <c r="E358">
        <v>1652.73</v>
      </c>
      <c r="F358">
        <v>433.87400000000002</v>
      </c>
      <c r="G358" s="9">
        <v>8.8698900000000005E-28</v>
      </c>
      <c r="H358">
        <v>219796</v>
      </c>
      <c r="I358">
        <v>0</v>
      </c>
    </row>
    <row r="359" spans="1:9" x14ac:dyDescent="0.25">
      <c r="A359" t="s">
        <v>97</v>
      </c>
      <c r="B359">
        <v>1731.32</v>
      </c>
      <c r="C359">
        <v>1727.55</v>
      </c>
      <c r="D359">
        <v>1679.25</v>
      </c>
      <c r="E359">
        <v>1652.62</v>
      </c>
      <c r="F359">
        <v>433.82900000000001</v>
      </c>
      <c r="G359" s="9">
        <v>1.7267499999999999E-26</v>
      </c>
      <c r="H359">
        <v>504505</v>
      </c>
      <c r="I359">
        <v>0</v>
      </c>
    </row>
    <row r="360" spans="1:9" x14ac:dyDescent="0.25">
      <c r="A360" t="s">
        <v>97</v>
      </c>
      <c r="B360">
        <v>1739.27</v>
      </c>
      <c r="C360">
        <v>1735.71</v>
      </c>
      <c r="D360">
        <v>1680.17</v>
      </c>
      <c r="E360">
        <v>1652.69</v>
      </c>
      <c r="F360">
        <v>433.94499999999999</v>
      </c>
      <c r="G360" s="9">
        <v>7.7226400000000006E-27</v>
      </c>
      <c r="H360">
        <v>724248</v>
      </c>
      <c r="I360">
        <v>0</v>
      </c>
    </row>
    <row r="361" spans="1:9" x14ac:dyDescent="0.25">
      <c r="A361" t="s">
        <v>97</v>
      </c>
      <c r="B361">
        <v>1732.4</v>
      </c>
      <c r="C361">
        <v>1728.06</v>
      </c>
      <c r="D361">
        <v>1679.64</v>
      </c>
      <c r="E361">
        <v>1652</v>
      </c>
      <c r="F361">
        <v>433.09800000000001</v>
      </c>
      <c r="G361" s="9">
        <v>4.5093700000000001E-29</v>
      </c>
      <c r="H361">
        <v>315558</v>
      </c>
      <c r="I361">
        <v>0</v>
      </c>
    </row>
    <row r="362" spans="1:9" x14ac:dyDescent="0.25">
      <c r="A362" t="s">
        <v>97</v>
      </c>
      <c r="B362">
        <v>1737.67</v>
      </c>
      <c r="C362">
        <v>1733.59</v>
      </c>
      <c r="D362">
        <v>1680.6</v>
      </c>
      <c r="E362">
        <v>1652.56</v>
      </c>
      <c r="F362">
        <v>433.755</v>
      </c>
      <c r="G362" s="9">
        <v>2.03637E-30</v>
      </c>
      <c r="H362">
        <v>456693</v>
      </c>
      <c r="I362">
        <v>0</v>
      </c>
    </row>
    <row r="363" spans="1:9" x14ac:dyDescent="0.25">
      <c r="A363" t="s">
        <v>97</v>
      </c>
      <c r="B363">
        <v>1733.93</v>
      </c>
      <c r="C363">
        <v>1730.22</v>
      </c>
      <c r="D363">
        <v>1680.56</v>
      </c>
      <c r="E363">
        <v>1652.3</v>
      </c>
      <c r="F363">
        <v>433.53399999999999</v>
      </c>
      <c r="G363" s="9">
        <v>2.3872900000000001E-26</v>
      </c>
      <c r="H363">
        <v>157507</v>
      </c>
      <c r="I363">
        <v>0</v>
      </c>
    </row>
    <row r="364" spans="1:9" x14ac:dyDescent="0.25">
      <c r="A364" t="s">
        <v>97</v>
      </c>
      <c r="B364">
        <v>1732.64</v>
      </c>
      <c r="C364">
        <v>1728.11</v>
      </c>
      <c r="D364">
        <v>1679.76</v>
      </c>
      <c r="E364">
        <v>1652.96</v>
      </c>
      <c r="F364">
        <v>434.178</v>
      </c>
      <c r="G364" s="9">
        <v>2.4707200000000001E-27</v>
      </c>
      <c r="H364">
        <v>612164</v>
      </c>
      <c r="I364">
        <v>0</v>
      </c>
    </row>
    <row r="365" spans="1:9" x14ac:dyDescent="0.25">
      <c r="A365" t="s">
        <v>97</v>
      </c>
      <c r="B365">
        <v>1736.82</v>
      </c>
      <c r="C365">
        <v>1732.56</v>
      </c>
      <c r="D365">
        <v>1680.34</v>
      </c>
      <c r="E365">
        <v>1652.95</v>
      </c>
      <c r="F365">
        <v>434.096</v>
      </c>
      <c r="G365" s="9">
        <v>2.9252599999999998E-25</v>
      </c>
      <c r="H365">
        <v>845993</v>
      </c>
      <c r="I365">
        <v>0</v>
      </c>
    </row>
    <row r="366" spans="1:9" x14ac:dyDescent="0.25">
      <c r="A366" t="s">
        <v>97</v>
      </c>
      <c r="B366">
        <v>1727.75</v>
      </c>
      <c r="C366">
        <v>1724.04</v>
      </c>
      <c r="D366">
        <v>1679.23</v>
      </c>
      <c r="E366">
        <v>1652.26</v>
      </c>
      <c r="F366">
        <v>433.483</v>
      </c>
      <c r="G366" s="9">
        <v>3.5252000000000003E-27</v>
      </c>
      <c r="H366">
        <v>157823</v>
      </c>
      <c r="I366">
        <v>0</v>
      </c>
    </row>
    <row r="367" spans="1:9" x14ac:dyDescent="0.25">
      <c r="A367" t="s">
        <v>97</v>
      </c>
      <c r="B367">
        <v>1728.33</v>
      </c>
      <c r="C367">
        <v>1724.4</v>
      </c>
      <c r="D367">
        <v>1680.22</v>
      </c>
      <c r="E367">
        <v>1653.08</v>
      </c>
      <c r="F367">
        <v>434.32400000000001</v>
      </c>
      <c r="G367" s="9">
        <v>3.4049600000000001E-27</v>
      </c>
      <c r="H367">
        <v>172635</v>
      </c>
      <c r="I367">
        <v>0</v>
      </c>
    </row>
    <row r="368" spans="1:9" x14ac:dyDescent="0.25">
      <c r="A368" t="s">
        <v>97</v>
      </c>
      <c r="B368">
        <v>1732.2</v>
      </c>
      <c r="C368">
        <v>1728.05</v>
      </c>
      <c r="D368">
        <v>1679.75</v>
      </c>
      <c r="E368">
        <v>1651.99</v>
      </c>
      <c r="F368">
        <v>433.21699999999998</v>
      </c>
      <c r="G368" s="9">
        <v>2.02657E-24</v>
      </c>
      <c r="H368">
        <v>350900</v>
      </c>
      <c r="I368">
        <v>0</v>
      </c>
    </row>
    <row r="369" spans="1:9" x14ac:dyDescent="0.25">
      <c r="A369" t="s">
        <v>97</v>
      </c>
      <c r="B369">
        <v>1734.93</v>
      </c>
      <c r="C369">
        <v>1731.32</v>
      </c>
      <c r="D369">
        <v>1680.3</v>
      </c>
      <c r="E369">
        <v>1652.89</v>
      </c>
      <c r="F369">
        <v>434.11799999999999</v>
      </c>
      <c r="G369" s="9">
        <v>3.0728900000000001E-27</v>
      </c>
      <c r="H369">
        <v>86671.2</v>
      </c>
      <c r="I369">
        <v>0</v>
      </c>
    </row>
    <row r="370" spans="1:9" x14ac:dyDescent="0.25">
      <c r="A370" t="s">
        <v>97</v>
      </c>
      <c r="B370">
        <v>1734.77</v>
      </c>
      <c r="C370">
        <v>1730.89</v>
      </c>
      <c r="D370">
        <v>1680.71</v>
      </c>
      <c r="E370">
        <v>1653.01</v>
      </c>
      <c r="F370">
        <v>434.03500000000003</v>
      </c>
      <c r="G370" s="9">
        <v>4.42812E-31</v>
      </c>
      <c r="H370">
        <v>190021</v>
      </c>
      <c r="I370">
        <v>0</v>
      </c>
    </row>
    <row r="371" spans="1:9" x14ac:dyDescent="0.25">
      <c r="A371" t="s">
        <v>97</v>
      </c>
      <c r="B371">
        <v>1738.38</v>
      </c>
      <c r="C371">
        <v>1734.58</v>
      </c>
      <c r="D371">
        <v>1680.99</v>
      </c>
      <c r="E371">
        <v>1652.94</v>
      </c>
      <c r="F371">
        <v>434.10199999999998</v>
      </c>
      <c r="G371" s="9">
        <v>1.4701E-27</v>
      </c>
      <c r="H371">
        <v>201148</v>
      </c>
      <c r="I371">
        <v>0</v>
      </c>
    </row>
    <row r="372" spans="1:9" x14ac:dyDescent="0.25">
      <c r="A372" t="s">
        <v>97</v>
      </c>
      <c r="B372">
        <v>1741.41</v>
      </c>
      <c r="C372">
        <v>1736.86</v>
      </c>
      <c r="D372">
        <v>1679.82</v>
      </c>
      <c r="E372">
        <v>1651.97</v>
      </c>
      <c r="F372">
        <v>433.202</v>
      </c>
      <c r="G372" s="9">
        <v>3.1675000000000002E-25</v>
      </c>
      <c r="H372">
        <v>109411</v>
      </c>
      <c r="I372">
        <v>0</v>
      </c>
    </row>
    <row r="373" spans="1:9" x14ac:dyDescent="0.25">
      <c r="A373" t="s">
        <v>97</v>
      </c>
      <c r="B373">
        <v>1737.91</v>
      </c>
      <c r="C373">
        <v>1734.28</v>
      </c>
      <c r="D373">
        <v>1681.35</v>
      </c>
      <c r="E373">
        <v>1653.22</v>
      </c>
      <c r="F373">
        <v>434.03300000000002</v>
      </c>
      <c r="G373" s="9">
        <v>1.09343E-27</v>
      </c>
      <c r="H373" s="9">
        <v>1221230</v>
      </c>
      <c r="I373">
        <v>0</v>
      </c>
    </row>
    <row r="374" spans="1:9" x14ac:dyDescent="0.25">
      <c r="A374" t="s">
        <v>97</v>
      </c>
      <c r="B374">
        <v>1736.12</v>
      </c>
      <c r="C374">
        <v>1730.71</v>
      </c>
      <c r="D374">
        <v>1679.81</v>
      </c>
      <c r="E374">
        <v>1652.34</v>
      </c>
      <c r="F374">
        <v>433.596</v>
      </c>
      <c r="G374" s="9">
        <v>2.3159899999999999E-27</v>
      </c>
      <c r="H374">
        <v>482393</v>
      </c>
      <c r="I374">
        <v>0</v>
      </c>
    </row>
    <row r="375" spans="1:9" x14ac:dyDescent="0.25">
      <c r="A375" t="s">
        <v>97</v>
      </c>
      <c r="B375">
        <v>1737.79</v>
      </c>
      <c r="C375">
        <v>1733.94</v>
      </c>
      <c r="D375">
        <v>1680.34</v>
      </c>
      <c r="E375">
        <v>1652.75</v>
      </c>
      <c r="F375">
        <v>434.04</v>
      </c>
      <c r="G375" s="9">
        <v>5.10392E-25</v>
      </c>
      <c r="H375">
        <v>415976</v>
      </c>
      <c r="I375">
        <v>0</v>
      </c>
    </row>
    <row r="376" spans="1:9" x14ac:dyDescent="0.25">
      <c r="A376" t="s">
        <v>97</v>
      </c>
      <c r="B376">
        <v>1736.1</v>
      </c>
      <c r="C376">
        <v>1732.03</v>
      </c>
      <c r="D376">
        <v>1680.5</v>
      </c>
      <c r="E376">
        <v>1652.82</v>
      </c>
      <c r="F376">
        <v>434.10199999999998</v>
      </c>
      <c r="G376" s="9">
        <v>3.2666899999999999E-28</v>
      </c>
      <c r="H376">
        <v>406103</v>
      </c>
      <c r="I376">
        <v>0</v>
      </c>
    </row>
    <row r="377" spans="1:9" x14ac:dyDescent="0.25">
      <c r="A377" t="s">
        <v>97</v>
      </c>
      <c r="B377">
        <v>1737.02</v>
      </c>
      <c r="C377">
        <v>1732.18</v>
      </c>
      <c r="D377">
        <v>1681.79</v>
      </c>
      <c r="E377">
        <v>1652.86</v>
      </c>
      <c r="F377">
        <v>434.00799999999998</v>
      </c>
      <c r="G377" s="9">
        <v>2.0754999999999999E-24</v>
      </c>
      <c r="H377">
        <v>100616</v>
      </c>
      <c r="I377">
        <v>0</v>
      </c>
    </row>
    <row r="378" spans="1:9" x14ac:dyDescent="0.25">
      <c r="A378" t="s">
        <v>97</v>
      </c>
      <c r="B378">
        <v>1732.6</v>
      </c>
      <c r="C378">
        <v>1728.73</v>
      </c>
      <c r="D378">
        <v>1680.36</v>
      </c>
      <c r="E378">
        <v>1652.47</v>
      </c>
      <c r="F378">
        <v>433.63</v>
      </c>
      <c r="G378" s="9">
        <v>1.1591800000000001E-28</v>
      </c>
      <c r="H378">
        <v>438581</v>
      </c>
      <c r="I378">
        <v>0</v>
      </c>
    </row>
    <row r="379" spans="1:9" x14ac:dyDescent="0.25">
      <c r="A379" t="s">
        <v>97</v>
      </c>
      <c r="B379">
        <v>1744.47</v>
      </c>
      <c r="C379">
        <v>1740.37</v>
      </c>
      <c r="D379">
        <v>1683.5</v>
      </c>
      <c r="E379">
        <v>1653.05</v>
      </c>
      <c r="F379">
        <v>434.21199999999999</v>
      </c>
      <c r="G379" s="9">
        <v>2.7993700000000002E-26</v>
      </c>
      <c r="H379">
        <v>460752</v>
      </c>
      <c r="I379">
        <v>0</v>
      </c>
    </row>
    <row r="380" spans="1:9" x14ac:dyDescent="0.25">
      <c r="A380" t="s">
        <v>97</v>
      </c>
      <c r="B380">
        <v>1736.53</v>
      </c>
      <c r="C380">
        <v>1732.7</v>
      </c>
      <c r="D380">
        <v>1680.58</v>
      </c>
      <c r="E380">
        <v>1652.27</v>
      </c>
      <c r="F380">
        <v>433.39400000000001</v>
      </c>
      <c r="G380" s="9">
        <v>3.0001999999999999E-25</v>
      </c>
      <c r="H380">
        <v>232496</v>
      </c>
      <c r="I380">
        <v>0</v>
      </c>
    </row>
    <row r="381" spans="1:9" x14ac:dyDescent="0.25">
      <c r="A381" t="s">
        <v>97</v>
      </c>
      <c r="B381">
        <v>1736.77</v>
      </c>
      <c r="C381">
        <v>1733</v>
      </c>
      <c r="D381">
        <v>1680.84</v>
      </c>
      <c r="E381">
        <v>1652.76</v>
      </c>
      <c r="F381">
        <v>433.80099999999999</v>
      </c>
      <c r="G381" s="9">
        <v>7.7340100000000007E-27</v>
      </c>
      <c r="H381">
        <v>154786</v>
      </c>
      <c r="I381">
        <v>0</v>
      </c>
    </row>
    <row r="382" spans="1:9" x14ac:dyDescent="0.25">
      <c r="A382" t="s">
        <v>97</v>
      </c>
      <c r="B382">
        <v>1740.12</v>
      </c>
      <c r="C382">
        <v>1735.62</v>
      </c>
      <c r="D382">
        <v>1681.51</v>
      </c>
      <c r="E382">
        <v>1652.79</v>
      </c>
      <c r="F382">
        <v>434.029</v>
      </c>
      <c r="G382" s="9">
        <v>5.0823900000000002E-33</v>
      </c>
      <c r="H382">
        <v>750039</v>
      </c>
      <c r="I382">
        <v>0</v>
      </c>
    </row>
    <row r="383" spans="1:9" x14ac:dyDescent="0.25">
      <c r="A383" t="s">
        <v>97</v>
      </c>
      <c r="B383">
        <v>1736.62</v>
      </c>
      <c r="C383">
        <v>1732.49</v>
      </c>
      <c r="D383">
        <v>1681.09</v>
      </c>
      <c r="E383">
        <v>1653.33</v>
      </c>
      <c r="F383">
        <v>434.20600000000002</v>
      </c>
      <c r="G383" s="9">
        <v>6.9858700000000005E-27</v>
      </c>
      <c r="H383">
        <v>321703</v>
      </c>
      <c r="I383">
        <v>0</v>
      </c>
    </row>
    <row r="384" spans="1:9" x14ac:dyDescent="0.25">
      <c r="A384" t="s">
        <v>97</v>
      </c>
      <c r="B384">
        <v>1737.89</v>
      </c>
      <c r="C384">
        <v>1734.05</v>
      </c>
      <c r="D384">
        <v>1681.07</v>
      </c>
      <c r="E384">
        <v>1652.4</v>
      </c>
      <c r="F384">
        <v>433.63200000000001</v>
      </c>
      <c r="G384" s="9">
        <v>3.5640100000000002E-26</v>
      </c>
      <c r="H384">
        <v>137105</v>
      </c>
      <c r="I384">
        <v>0</v>
      </c>
    </row>
    <row r="385" spans="1:25" x14ac:dyDescent="0.25">
      <c r="A385" t="s">
        <v>97</v>
      </c>
      <c r="B385">
        <v>1732.17</v>
      </c>
      <c r="C385">
        <v>1728.43</v>
      </c>
      <c r="D385">
        <v>1680.1</v>
      </c>
      <c r="E385">
        <v>1652.53</v>
      </c>
      <c r="F385">
        <v>433.762</v>
      </c>
      <c r="G385" s="9">
        <v>5.2173899999999996E-27</v>
      </c>
      <c r="H385">
        <v>771026</v>
      </c>
      <c r="I385">
        <v>0</v>
      </c>
    </row>
    <row r="386" spans="1:25" x14ac:dyDescent="0.25">
      <c r="A386" t="s">
        <v>97</v>
      </c>
      <c r="B386">
        <v>1741.71</v>
      </c>
      <c r="C386">
        <v>1737.69</v>
      </c>
      <c r="D386">
        <v>1681.23</v>
      </c>
      <c r="E386">
        <v>1652.95</v>
      </c>
      <c r="F386">
        <v>434.19600000000003</v>
      </c>
      <c r="G386" s="9">
        <v>3.5952300000000001E-26</v>
      </c>
      <c r="H386">
        <v>442743</v>
      </c>
      <c r="I386">
        <v>0</v>
      </c>
    </row>
    <row r="387" spans="1:25" x14ac:dyDescent="0.25">
      <c r="A387" t="s">
        <v>97</v>
      </c>
      <c r="B387">
        <v>1734.43</v>
      </c>
      <c r="C387">
        <v>1730.62</v>
      </c>
      <c r="D387">
        <v>1680.5</v>
      </c>
      <c r="E387">
        <v>1652.61</v>
      </c>
      <c r="F387">
        <v>433.95400000000001</v>
      </c>
      <c r="G387" s="9">
        <v>4.86673E-28</v>
      </c>
      <c r="H387">
        <v>808109</v>
      </c>
      <c r="I387">
        <v>0</v>
      </c>
    </row>
    <row r="388" spans="1:25" x14ac:dyDescent="0.25">
      <c r="A388" t="s">
        <v>97</v>
      </c>
      <c r="B388">
        <v>1741.41</v>
      </c>
      <c r="C388">
        <v>1735.87</v>
      </c>
      <c r="D388">
        <v>1681.04</v>
      </c>
      <c r="E388">
        <v>1652.91</v>
      </c>
      <c r="F388">
        <v>434.15899999999999</v>
      </c>
      <c r="G388" s="9">
        <v>5.68821E-30</v>
      </c>
      <c r="H388">
        <v>272910</v>
      </c>
      <c r="I388">
        <v>0</v>
      </c>
    </row>
    <row r="389" spans="1:25" x14ac:dyDescent="0.25">
      <c r="A389" t="s">
        <v>97</v>
      </c>
      <c r="B389">
        <v>1736.7</v>
      </c>
      <c r="C389">
        <v>1732.96</v>
      </c>
      <c r="D389">
        <v>1680.95</v>
      </c>
      <c r="E389">
        <v>1652.75</v>
      </c>
      <c r="F389">
        <v>433.90499999999997</v>
      </c>
      <c r="G389" s="9">
        <v>9.7074400000000004E-25</v>
      </c>
      <c r="H389">
        <v>377460</v>
      </c>
      <c r="I389">
        <v>0</v>
      </c>
    </row>
    <row r="390" spans="1:25" x14ac:dyDescent="0.25">
      <c r="A390" t="s">
        <v>97</v>
      </c>
      <c r="B390">
        <v>1738.62</v>
      </c>
      <c r="C390">
        <v>1734.37</v>
      </c>
      <c r="D390">
        <v>1681.02</v>
      </c>
      <c r="E390">
        <v>1652.68</v>
      </c>
      <c r="F390">
        <v>433.75</v>
      </c>
      <c r="G390" s="9">
        <v>2.1697299999999999E-26</v>
      </c>
      <c r="H390">
        <v>164390</v>
      </c>
      <c r="I390">
        <v>0</v>
      </c>
    </row>
    <row r="391" spans="1:25" x14ac:dyDescent="0.25">
      <c r="A391" t="s">
        <v>97</v>
      </c>
      <c r="B391">
        <v>1735.83</v>
      </c>
      <c r="C391">
        <v>1732.05</v>
      </c>
      <c r="D391">
        <v>1682.22</v>
      </c>
      <c r="E391">
        <v>1652.71</v>
      </c>
      <c r="F391">
        <v>433.84899999999999</v>
      </c>
      <c r="G391" s="9">
        <v>1.0518500000000001E-30</v>
      </c>
      <c r="H391">
        <v>436525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97</v>
      </c>
      <c r="B392">
        <v>1732.81</v>
      </c>
      <c r="C392">
        <v>1729.13</v>
      </c>
      <c r="D392">
        <v>1681.15</v>
      </c>
      <c r="E392">
        <v>1653.04</v>
      </c>
      <c r="F392">
        <v>433.94799999999998</v>
      </c>
      <c r="G392" s="9">
        <v>5.1887500000000002E-27</v>
      </c>
      <c r="H392">
        <v>156980</v>
      </c>
      <c r="I392">
        <v>0</v>
      </c>
      <c r="R392">
        <f>AVERAGE(B343:B392)</f>
        <v>1733.1713999999999</v>
      </c>
      <c r="S392">
        <f>AVERAGE(C343:C392)</f>
        <v>1729.1336000000001</v>
      </c>
      <c r="U392">
        <f>_xlfn.VAR.P(B343:B392)</f>
        <v>34.763144040000149</v>
      </c>
      <c r="V392">
        <f>_xlfn.VAR.P(C343:C392)</f>
        <v>34.356447039999914</v>
      </c>
      <c r="X392">
        <f>1.96*SQRT(U392)/50</f>
        <v>0.23112429049674943</v>
      </c>
      <c r="Y392">
        <f>1.96*SQRT(V392)/50</f>
        <v>0.22976834155197592</v>
      </c>
    </row>
    <row r="393" spans="1:25" x14ac:dyDescent="0.25">
      <c r="A393" t="s">
        <v>97</v>
      </c>
      <c r="B393">
        <v>86759.740099999995</v>
      </c>
      <c r="C393" t="s">
        <v>37</v>
      </c>
    </row>
    <row r="394" spans="1:25" x14ac:dyDescent="0.25">
      <c r="A394" t="s">
        <v>113</v>
      </c>
      <c r="B394">
        <v>2045.08</v>
      </c>
      <c r="C394">
        <v>2035.74</v>
      </c>
      <c r="D394">
        <v>2004.34</v>
      </c>
      <c r="E394">
        <v>1999.33</v>
      </c>
      <c r="F394">
        <v>348.98899999999998</v>
      </c>
      <c r="G394" s="9">
        <v>6.7911399999999997E-29</v>
      </c>
      <c r="H394">
        <v>193922</v>
      </c>
      <c r="I394">
        <v>0</v>
      </c>
    </row>
    <row r="395" spans="1:25" x14ac:dyDescent="0.25">
      <c r="A395" t="s">
        <v>113</v>
      </c>
      <c r="B395">
        <v>2033.18</v>
      </c>
      <c r="C395">
        <v>2022.9</v>
      </c>
      <c r="D395">
        <v>1995.78</v>
      </c>
      <c r="E395">
        <v>1991.53</v>
      </c>
      <c r="F395">
        <v>348.81400000000002</v>
      </c>
      <c r="G395" s="9">
        <v>1.8489499999999999E-29</v>
      </c>
      <c r="H395">
        <v>475626</v>
      </c>
      <c r="I395">
        <v>0</v>
      </c>
    </row>
    <row r="396" spans="1:25" x14ac:dyDescent="0.25">
      <c r="A396" t="s">
        <v>113</v>
      </c>
      <c r="B396">
        <v>2015.01</v>
      </c>
      <c r="C396">
        <v>2004.72</v>
      </c>
      <c r="D396">
        <v>1977.32</v>
      </c>
      <c r="E396">
        <v>1972.66</v>
      </c>
      <c r="F396">
        <v>339.1</v>
      </c>
      <c r="G396" s="9">
        <v>3.54653E-28</v>
      </c>
      <c r="H396">
        <v>162866</v>
      </c>
      <c r="I396">
        <v>0</v>
      </c>
    </row>
    <row r="397" spans="1:25" x14ac:dyDescent="0.25">
      <c r="A397" t="s">
        <v>113</v>
      </c>
      <c r="B397">
        <v>2041.77</v>
      </c>
      <c r="C397">
        <v>2031.94</v>
      </c>
      <c r="D397">
        <v>2003.41</v>
      </c>
      <c r="E397">
        <v>1999.21</v>
      </c>
      <c r="F397">
        <v>351.51499999999999</v>
      </c>
      <c r="G397" s="9">
        <v>7.1117199999999999E-34</v>
      </c>
      <c r="H397" s="9">
        <v>4331320</v>
      </c>
      <c r="I397">
        <v>0</v>
      </c>
    </row>
    <row r="398" spans="1:25" x14ac:dyDescent="0.25">
      <c r="A398" t="s">
        <v>113</v>
      </c>
      <c r="B398">
        <v>2034.97</v>
      </c>
      <c r="C398">
        <v>2024.53</v>
      </c>
      <c r="D398">
        <v>1997.1</v>
      </c>
      <c r="E398">
        <v>1992.97</v>
      </c>
      <c r="F398">
        <v>352.58</v>
      </c>
      <c r="G398" s="9">
        <v>1.90478E-25</v>
      </c>
      <c r="H398">
        <v>318960</v>
      </c>
      <c r="I398">
        <v>0</v>
      </c>
    </row>
    <row r="399" spans="1:25" x14ac:dyDescent="0.25">
      <c r="A399" t="s">
        <v>113</v>
      </c>
      <c r="B399">
        <v>2034.28</v>
      </c>
      <c r="C399">
        <v>2024.33</v>
      </c>
      <c r="D399">
        <v>1994.78</v>
      </c>
      <c r="E399">
        <v>1990.45</v>
      </c>
      <c r="F399">
        <v>347.44799999999998</v>
      </c>
      <c r="G399" s="9">
        <v>4.7463000000000002E-25</v>
      </c>
      <c r="H399">
        <v>137016</v>
      </c>
      <c r="I399">
        <v>0</v>
      </c>
    </row>
    <row r="400" spans="1:25" x14ac:dyDescent="0.25">
      <c r="A400" t="s">
        <v>113</v>
      </c>
      <c r="B400">
        <v>2039.35</v>
      </c>
      <c r="C400">
        <v>2028.57</v>
      </c>
      <c r="D400">
        <v>1999.51</v>
      </c>
      <c r="E400">
        <v>1994.95</v>
      </c>
      <c r="F400">
        <v>347.334</v>
      </c>
      <c r="G400" s="9">
        <v>4.5820700000000002E-27</v>
      </c>
      <c r="H400">
        <v>358393</v>
      </c>
      <c r="I400">
        <v>0</v>
      </c>
    </row>
    <row r="401" spans="1:9" x14ac:dyDescent="0.25">
      <c r="A401" t="s">
        <v>113</v>
      </c>
      <c r="B401">
        <v>2024.12</v>
      </c>
      <c r="C401">
        <v>2014.09</v>
      </c>
      <c r="D401">
        <v>1987.21</v>
      </c>
      <c r="E401">
        <v>1982.33</v>
      </c>
      <c r="F401">
        <v>341.64600000000002</v>
      </c>
      <c r="G401" s="9">
        <v>3.9608599999999999E-25</v>
      </c>
      <c r="H401">
        <v>402950</v>
      </c>
      <c r="I401">
        <v>0</v>
      </c>
    </row>
    <row r="402" spans="1:9" x14ac:dyDescent="0.25">
      <c r="A402" t="s">
        <v>113</v>
      </c>
      <c r="B402">
        <v>2015.16</v>
      </c>
      <c r="C402">
        <v>2004.88</v>
      </c>
      <c r="D402">
        <v>1976.57</v>
      </c>
      <c r="E402">
        <v>1971.96</v>
      </c>
      <c r="F402">
        <v>337.61799999999999</v>
      </c>
      <c r="G402" s="9">
        <v>2.29546E-27</v>
      </c>
      <c r="H402" s="9">
        <v>1182420</v>
      </c>
      <c r="I402">
        <v>0</v>
      </c>
    </row>
    <row r="403" spans="1:9" x14ac:dyDescent="0.25">
      <c r="A403" t="s">
        <v>113</v>
      </c>
      <c r="B403">
        <v>2042.21</v>
      </c>
      <c r="C403">
        <v>2032.07</v>
      </c>
      <c r="D403">
        <v>2002.38</v>
      </c>
      <c r="E403">
        <v>1998.14</v>
      </c>
      <c r="F403">
        <v>351.93599999999998</v>
      </c>
      <c r="G403" s="9">
        <v>3.6218199999999998E-27</v>
      </c>
      <c r="H403">
        <v>177927</v>
      </c>
      <c r="I403">
        <v>0</v>
      </c>
    </row>
    <row r="404" spans="1:9" x14ac:dyDescent="0.25">
      <c r="A404" t="s">
        <v>113</v>
      </c>
      <c r="B404">
        <v>2043.35</v>
      </c>
      <c r="C404">
        <v>2033.54</v>
      </c>
      <c r="D404">
        <v>2003.75</v>
      </c>
      <c r="E404">
        <v>1999</v>
      </c>
      <c r="F404">
        <v>350.351</v>
      </c>
      <c r="G404" s="9">
        <v>4.1476099999999996E-25</v>
      </c>
      <c r="H404">
        <v>221103</v>
      </c>
      <c r="I404">
        <v>0</v>
      </c>
    </row>
    <row r="405" spans="1:9" x14ac:dyDescent="0.25">
      <c r="A405" t="s">
        <v>113</v>
      </c>
      <c r="B405">
        <v>2012.9</v>
      </c>
      <c r="C405">
        <v>2002.23</v>
      </c>
      <c r="D405">
        <v>1976.23</v>
      </c>
      <c r="E405">
        <v>1971.42</v>
      </c>
      <c r="F405">
        <v>339.28100000000001</v>
      </c>
      <c r="G405" s="9">
        <v>2.4633300000000001E-26</v>
      </c>
      <c r="H405">
        <v>264450</v>
      </c>
      <c r="I405">
        <v>0</v>
      </c>
    </row>
    <row r="406" spans="1:9" x14ac:dyDescent="0.25">
      <c r="A406" t="s">
        <v>113</v>
      </c>
      <c r="B406">
        <v>2043.41</v>
      </c>
      <c r="C406">
        <v>2032.87</v>
      </c>
      <c r="D406">
        <v>2002.83</v>
      </c>
      <c r="E406">
        <v>1998.62</v>
      </c>
      <c r="F406">
        <v>356.07499999999999</v>
      </c>
      <c r="G406" s="9">
        <v>3.4283699999999999E-28</v>
      </c>
      <c r="H406">
        <v>119512</v>
      </c>
      <c r="I406">
        <v>0</v>
      </c>
    </row>
    <row r="407" spans="1:9" x14ac:dyDescent="0.25">
      <c r="A407" t="s">
        <v>113</v>
      </c>
      <c r="B407">
        <v>2040.13</v>
      </c>
      <c r="C407">
        <v>2029.08</v>
      </c>
      <c r="D407">
        <v>1999.05</v>
      </c>
      <c r="E407">
        <v>1993.82</v>
      </c>
      <c r="F407">
        <v>350.154</v>
      </c>
      <c r="G407" s="9">
        <v>4.9697300000000003E-25</v>
      </c>
      <c r="H407">
        <v>201770</v>
      </c>
      <c r="I407">
        <v>0</v>
      </c>
    </row>
    <row r="408" spans="1:9" x14ac:dyDescent="0.25">
      <c r="A408" t="s">
        <v>113</v>
      </c>
      <c r="B408">
        <v>2042.79</v>
      </c>
      <c r="C408">
        <v>2032.36</v>
      </c>
      <c r="D408">
        <v>2004.71</v>
      </c>
      <c r="E408">
        <v>1999.57</v>
      </c>
      <c r="F408">
        <v>354.78199999999998</v>
      </c>
      <c r="G408" s="9">
        <v>2.3964300000000001E-27</v>
      </c>
      <c r="H408">
        <v>335566</v>
      </c>
      <c r="I408">
        <v>0</v>
      </c>
    </row>
    <row r="409" spans="1:9" x14ac:dyDescent="0.25">
      <c r="A409" t="s">
        <v>113</v>
      </c>
      <c r="B409">
        <v>2052.1999999999998</v>
      </c>
      <c r="C409">
        <v>2040.17</v>
      </c>
      <c r="D409">
        <v>2008.68</v>
      </c>
      <c r="E409">
        <v>2003.73</v>
      </c>
      <c r="F409">
        <v>350.733</v>
      </c>
      <c r="G409" s="9">
        <v>4.6127699999999996E-31</v>
      </c>
      <c r="H409">
        <v>267258</v>
      </c>
      <c r="I409">
        <v>0</v>
      </c>
    </row>
    <row r="410" spans="1:9" x14ac:dyDescent="0.25">
      <c r="A410" t="s">
        <v>113</v>
      </c>
      <c r="B410">
        <v>2030.02</v>
      </c>
      <c r="C410">
        <v>2019.98</v>
      </c>
      <c r="D410">
        <v>1991.7</v>
      </c>
      <c r="E410">
        <v>1987.61</v>
      </c>
      <c r="F410">
        <v>343.964</v>
      </c>
      <c r="G410" s="9">
        <v>8.5780500000000002E-27</v>
      </c>
      <c r="H410">
        <v>491856</v>
      </c>
      <c r="I410">
        <v>0</v>
      </c>
    </row>
    <row r="411" spans="1:9" x14ac:dyDescent="0.25">
      <c r="A411" t="s">
        <v>113</v>
      </c>
      <c r="B411">
        <v>2027.74</v>
      </c>
      <c r="C411">
        <v>2015.14</v>
      </c>
      <c r="D411">
        <v>1988.68</v>
      </c>
      <c r="E411">
        <v>1984.67</v>
      </c>
      <c r="F411">
        <v>344.39</v>
      </c>
      <c r="G411" s="9">
        <v>4.55324E-29</v>
      </c>
      <c r="H411">
        <v>143869</v>
      </c>
      <c r="I411">
        <v>0</v>
      </c>
    </row>
    <row r="412" spans="1:9" x14ac:dyDescent="0.25">
      <c r="A412" t="s">
        <v>113</v>
      </c>
      <c r="B412">
        <v>2008.8</v>
      </c>
      <c r="C412">
        <v>1998.9</v>
      </c>
      <c r="D412">
        <v>1973.42</v>
      </c>
      <c r="E412">
        <v>1969.74</v>
      </c>
      <c r="F412">
        <v>341.1</v>
      </c>
      <c r="G412" s="9">
        <v>3.6328299999999998E-25</v>
      </c>
      <c r="H412">
        <v>326714</v>
      </c>
      <c r="I412">
        <v>0</v>
      </c>
    </row>
    <row r="413" spans="1:9" x14ac:dyDescent="0.25">
      <c r="A413" t="s">
        <v>113</v>
      </c>
      <c r="B413">
        <v>2038.06</v>
      </c>
      <c r="C413">
        <v>2027.76</v>
      </c>
      <c r="D413">
        <v>1999.2</v>
      </c>
      <c r="E413">
        <v>1995.38</v>
      </c>
      <c r="F413">
        <v>348.05700000000002</v>
      </c>
      <c r="G413" s="9">
        <v>6.9375199999999995E-26</v>
      </c>
      <c r="H413">
        <v>333216</v>
      </c>
      <c r="I413">
        <v>0</v>
      </c>
    </row>
    <row r="414" spans="1:9" x14ac:dyDescent="0.25">
      <c r="A414" t="s">
        <v>113</v>
      </c>
      <c r="B414">
        <v>2041.41</v>
      </c>
      <c r="C414">
        <v>2031.5</v>
      </c>
      <c r="D414">
        <v>1999.97</v>
      </c>
      <c r="E414">
        <v>1995.69</v>
      </c>
      <c r="F414">
        <v>346.05200000000002</v>
      </c>
      <c r="G414" s="9">
        <v>3.2032399999999999E-28</v>
      </c>
      <c r="H414">
        <v>250267</v>
      </c>
      <c r="I414">
        <v>0</v>
      </c>
    </row>
    <row r="415" spans="1:9" x14ac:dyDescent="0.25">
      <c r="A415" t="s">
        <v>113</v>
      </c>
      <c r="B415">
        <v>2016.73</v>
      </c>
      <c r="C415">
        <v>2006.08</v>
      </c>
      <c r="D415">
        <v>1978.68</v>
      </c>
      <c r="E415">
        <v>1974.02</v>
      </c>
      <c r="F415">
        <v>339.13499999999999</v>
      </c>
      <c r="G415" s="9">
        <v>4.4508299999999999E-26</v>
      </c>
      <c r="H415" s="9">
        <v>1985080</v>
      </c>
      <c r="I415">
        <v>0</v>
      </c>
    </row>
    <row r="416" spans="1:9" x14ac:dyDescent="0.25">
      <c r="A416" t="s">
        <v>113</v>
      </c>
      <c r="B416">
        <v>2033.3</v>
      </c>
      <c r="C416">
        <v>2022.86</v>
      </c>
      <c r="D416">
        <v>1992.86</v>
      </c>
      <c r="E416">
        <v>1987.76</v>
      </c>
      <c r="F416">
        <v>349.78300000000002</v>
      </c>
      <c r="G416" s="9">
        <v>4.8395800000000003E-28</v>
      </c>
      <c r="H416">
        <v>433568</v>
      </c>
      <c r="I416">
        <v>0</v>
      </c>
    </row>
    <row r="417" spans="1:9" x14ac:dyDescent="0.25">
      <c r="A417" t="s">
        <v>113</v>
      </c>
      <c r="B417">
        <v>2017.59</v>
      </c>
      <c r="C417">
        <v>2006.84</v>
      </c>
      <c r="D417">
        <v>1979.81</v>
      </c>
      <c r="E417">
        <v>1975.53</v>
      </c>
      <c r="F417">
        <v>343.04199999999997</v>
      </c>
      <c r="G417" s="9">
        <v>3.8234E-27</v>
      </c>
      <c r="H417" s="9">
        <v>1436870</v>
      </c>
      <c r="I417">
        <v>0</v>
      </c>
    </row>
    <row r="418" spans="1:9" x14ac:dyDescent="0.25">
      <c r="A418" t="s">
        <v>113</v>
      </c>
      <c r="B418">
        <v>2022.22</v>
      </c>
      <c r="C418">
        <v>2012.41</v>
      </c>
      <c r="D418">
        <v>1985.42</v>
      </c>
      <c r="E418">
        <v>1981.43</v>
      </c>
      <c r="F418">
        <v>346.97300000000001</v>
      </c>
      <c r="G418" s="9">
        <v>1.04939E-24</v>
      </c>
      <c r="H418">
        <v>163355</v>
      </c>
      <c r="I418">
        <v>0</v>
      </c>
    </row>
    <row r="419" spans="1:9" x14ac:dyDescent="0.25">
      <c r="A419" t="s">
        <v>113</v>
      </c>
      <c r="B419">
        <v>2050.46</v>
      </c>
      <c r="C419">
        <v>2039.77</v>
      </c>
      <c r="D419">
        <v>2010.64</v>
      </c>
      <c r="E419">
        <v>2005.58</v>
      </c>
      <c r="F419">
        <v>353.65100000000001</v>
      </c>
      <c r="G419" s="9">
        <v>1.5948599999999999E-30</v>
      </c>
      <c r="H419" s="9">
        <v>15564200</v>
      </c>
      <c r="I419">
        <v>0</v>
      </c>
    </row>
    <row r="420" spans="1:9" x14ac:dyDescent="0.25">
      <c r="A420" t="s">
        <v>113</v>
      </c>
      <c r="B420">
        <v>2016.74</v>
      </c>
      <c r="C420">
        <v>2005.91</v>
      </c>
      <c r="D420">
        <v>1979.12</v>
      </c>
      <c r="E420">
        <v>1974.6</v>
      </c>
      <c r="F420">
        <v>340.923</v>
      </c>
      <c r="G420" s="9">
        <v>3.8131699999999998E-25</v>
      </c>
      <c r="H420">
        <v>234321</v>
      </c>
      <c r="I420">
        <v>0</v>
      </c>
    </row>
    <row r="421" spans="1:9" x14ac:dyDescent="0.25">
      <c r="A421" t="s">
        <v>113</v>
      </c>
      <c r="B421">
        <v>2050.2399999999998</v>
      </c>
      <c r="C421">
        <v>2039.64</v>
      </c>
      <c r="D421">
        <v>2010.77</v>
      </c>
      <c r="E421">
        <v>2006.16</v>
      </c>
      <c r="F421">
        <v>356.40499999999997</v>
      </c>
      <c r="G421" s="9">
        <v>5.03358E-29</v>
      </c>
      <c r="H421">
        <v>138472</v>
      </c>
      <c r="I421">
        <v>0</v>
      </c>
    </row>
    <row r="422" spans="1:9" x14ac:dyDescent="0.25">
      <c r="A422" t="s">
        <v>113</v>
      </c>
      <c r="B422">
        <v>2040.14</v>
      </c>
      <c r="C422">
        <v>2030.15</v>
      </c>
      <c r="D422">
        <v>2001.08</v>
      </c>
      <c r="E422">
        <v>1997.32</v>
      </c>
      <c r="F422">
        <v>355.65100000000001</v>
      </c>
      <c r="G422" s="9">
        <v>6.4852499999999995E-26</v>
      </c>
      <c r="H422">
        <v>188206</v>
      </c>
      <c r="I422">
        <v>0</v>
      </c>
    </row>
    <row r="423" spans="1:9" x14ac:dyDescent="0.25">
      <c r="A423" t="s">
        <v>113</v>
      </c>
      <c r="B423">
        <v>2014.49</v>
      </c>
      <c r="C423">
        <v>2004.64</v>
      </c>
      <c r="D423">
        <v>1978.45</v>
      </c>
      <c r="E423">
        <v>1974.37</v>
      </c>
      <c r="F423">
        <v>342.45400000000001</v>
      </c>
      <c r="G423" s="9">
        <v>2.5825000000000001E-29</v>
      </c>
      <c r="H423">
        <v>134879</v>
      </c>
      <c r="I423">
        <v>0</v>
      </c>
    </row>
    <row r="424" spans="1:9" x14ac:dyDescent="0.25">
      <c r="A424" t="s">
        <v>113</v>
      </c>
      <c r="B424">
        <v>2010.78</v>
      </c>
      <c r="C424">
        <v>2000.33</v>
      </c>
      <c r="D424">
        <v>1975.1</v>
      </c>
      <c r="E424">
        <v>1971.08</v>
      </c>
      <c r="F424">
        <v>339.87200000000001</v>
      </c>
      <c r="G424" s="9">
        <v>1.803E-26</v>
      </c>
      <c r="H424">
        <v>327120</v>
      </c>
      <c r="I424">
        <v>0</v>
      </c>
    </row>
    <row r="425" spans="1:9" x14ac:dyDescent="0.25">
      <c r="A425" t="s">
        <v>113</v>
      </c>
      <c r="B425">
        <v>2039.43</v>
      </c>
      <c r="C425">
        <v>2029</v>
      </c>
      <c r="D425">
        <v>2000.4</v>
      </c>
      <c r="E425">
        <v>1996.29</v>
      </c>
      <c r="F425">
        <v>355.50299999999999</v>
      </c>
      <c r="G425" s="9">
        <v>3.3683399999999999E-26</v>
      </c>
      <c r="H425">
        <v>205340</v>
      </c>
      <c r="I425">
        <v>0</v>
      </c>
    </row>
    <row r="426" spans="1:9" x14ac:dyDescent="0.25">
      <c r="A426" t="s">
        <v>113</v>
      </c>
      <c r="B426">
        <v>2049.94</v>
      </c>
      <c r="C426">
        <v>2040.11</v>
      </c>
      <c r="D426">
        <v>2006.77</v>
      </c>
      <c r="E426">
        <v>2002.31</v>
      </c>
      <c r="F426">
        <v>352.24599999999998</v>
      </c>
      <c r="G426" s="9">
        <v>7.0326900000000004E-26</v>
      </c>
      <c r="H426">
        <v>264399</v>
      </c>
      <c r="I426">
        <v>0</v>
      </c>
    </row>
    <row r="427" spans="1:9" x14ac:dyDescent="0.25">
      <c r="A427" t="s">
        <v>113</v>
      </c>
      <c r="B427">
        <v>2039.04</v>
      </c>
      <c r="C427">
        <v>2028.5</v>
      </c>
      <c r="D427">
        <v>1998.38</v>
      </c>
      <c r="E427">
        <v>1993.58</v>
      </c>
      <c r="F427">
        <v>348.76600000000002</v>
      </c>
      <c r="G427" s="9">
        <v>1.9616500000000001E-26</v>
      </c>
      <c r="H427">
        <v>195010</v>
      </c>
      <c r="I427">
        <v>0</v>
      </c>
    </row>
    <row r="428" spans="1:9" x14ac:dyDescent="0.25">
      <c r="A428" t="s">
        <v>113</v>
      </c>
      <c r="B428">
        <v>2033.66</v>
      </c>
      <c r="C428">
        <v>2023.73</v>
      </c>
      <c r="D428">
        <v>1995.66</v>
      </c>
      <c r="E428">
        <v>1991.18</v>
      </c>
      <c r="F428">
        <v>350.983</v>
      </c>
      <c r="G428" s="9">
        <v>3.1179500000000003E-29</v>
      </c>
      <c r="H428" s="9">
        <v>1612350</v>
      </c>
      <c r="I428">
        <v>0</v>
      </c>
    </row>
    <row r="429" spans="1:9" x14ac:dyDescent="0.25">
      <c r="A429" t="s">
        <v>113</v>
      </c>
      <c r="B429">
        <v>2029.03</v>
      </c>
      <c r="C429">
        <v>2018.94</v>
      </c>
      <c r="D429">
        <v>1993.43</v>
      </c>
      <c r="E429">
        <v>1989.58</v>
      </c>
      <c r="F429">
        <v>353.709</v>
      </c>
      <c r="G429" s="9">
        <v>1.9256999999999999E-25</v>
      </c>
      <c r="H429">
        <v>135091</v>
      </c>
      <c r="I429">
        <v>0</v>
      </c>
    </row>
    <row r="430" spans="1:9" x14ac:dyDescent="0.25">
      <c r="A430" t="s">
        <v>113</v>
      </c>
      <c r="B430">
        <v>2043.78</v>
      </c>
      <c r="C430">
        <v>2033.39</v>
      </c>
      <c r="D430">
        <v>2004.91</v>
      </c>
      <c r="E430">
        <v>2000.69</v>
      </c>
      <c r="F430">
        <v>359.45</v>
      </c>
      <c r="G430" s="9">
        <v>1.7597300000000001E-28</v>
      </c>
      <c r="H430">
        <v>304280</v>
      </c>
      <c r="I430">
        <v>0</v>
      </c>
    </row>
    <row r="431" spans="1:9" x14ac:dyDescent="0.25">
      <c r="A431" t="s">
        <v>113</v>
      </c>
      <c r="B431">
        <v>2018.32</v>
      </c>
      <c r="C431">
        <v>2007.59</v>
      </c>
      <c r="D431">
        <v>1981.25</v>
      </c>
      <c r="E431">
        <v>1977.16</v>
      </c>
      <c r="F431">
        <v>343.63600000000002</v>
      </c>
      <c r="G431" s="9">
        <v>2.4335300000000001E-25</v>
      </c>
      <c r="H431">
        <v>468332</v>
      </c>
      <c r="I431">
        <v>0</v>
      </c>
    </row>
    <row r="432" spans="1:9" x14ac:dyDescent="0.25">
      <c r="A432" t="s">
        <v>113</v>
      </c>
      <c r="B432">
        <v>2025.21</v>
      </c>
      <c r="C432">
        <v>2014.54</v>
      </c>
      <c r="D432">
        <v>1986.63</v>
      </c>
      <c r="E432">
        <v>1981.91</v>
      </c>
      <c r="F432">
        <v>345.30599999999998</v>
      </c>
      <c r="G432" s="9">
        <v>1.58239E-27</v>
      </c>
      <c r="H432">
        <v>314303</v>
      </c>
      <c r="I432">
        <v>0</v>
      </c>
    </row>
    <row r="433" spans="1:25" x14ac:dyDescent="0.25">
      <c r="A433" t="s">
        <v>113</v>
      </c>
      <c r="B433">
        <v>2038.54</v>
      </c>
      <c r="C433">
        <v>2027.53</v>
      </c>
      <c r="D433">
        <v>1996.97</v>
      </c>
      <c r="E433">
        <v>1991.92</v>
      </c>
      <c r="F433">
        <v>346.36099999999999</v>
      </c>
      <c r="G433" s="9">
        <v>7.6281200000000003E-27</v>
      </c>
      <c r="H433">
        <v>461402</v>
      </c>
      <c r="I433">
        <v>0</v>
      </c>
    </row>
    <row r="434" spans="1:25" x14ac:dyDescent="0.25">
      <c r="A434" t="s">
        <v>113</v>
      </c>
      <c r="B434">
        <v>2032.61</v>
      </c>
      <c r="C434">
        <v>2022.63</v>
      </c>
      <c r="D434">
        <v>1995.06</v>
      </c>
      <c r="E434">
        <v>1990.6</v>
      </c>
      <c r="F434">
        <v>349.053</v>
      </c>
      <c r="G434" s="9">
        <v>3.8591499999999998E-28</v>
      </c>
      <c r="H434">
        <v>198538</v>
      </c>
      <c r="I434">
        <v>0</v>
      </c>
    </row>
    <row r="435" spans="1:25" x14ac:dyDescent="0.25">
      <c r="A435" t="s">
        <v>113</v>
      </c>
      <c r="B435">
        <v>2039.22</v>
      </c>
      <c r="C435">
        <v>2028.94</v>
      </c>
      <c r="D435">
        <v>2000.11</v>
      </c>
      <c r="E435">
        <v>1994.52</v>
      </c>
      <c r="F435">
        <v>351.58600000000001</v>
      </c>
      <c r="G435" s="9">
        <v>2.40056E-26</v>
      </c>
      <c r="H435">
        <v>152127</v>
      </c>
      <c r="I435">
        <v>0</v>
      </c>
    </row>
    <row r="436" spans="1:25" x14ac:dyDescent="0.25">
      <c r="A436" t="s">
        <v>113</v>
      </c>
      <c r="B436">
        <v>2040.09</v>
      </c>
      <c r="C436">
        <v>2029.54</v>
      </c>
      <c r="D436">
        <v>2001.3</v>
      </c>
      <c r="E436">
        <v>1995.35</v>
      </c>
      <c r="F436">
        <v>352.464</v>
      </c>
      <c r="G436" s="9">
        <v>6.4592900000000004E-25</v>
      </c>
      <c r="H436">
        <v>254343</v>
      </c>
      <c r="I436">
        <v>0</v>
      </c>
    </row>
    <row r="437" spans="1:25" x14ac:dyDescent="0.25">
      <c r="A437" t="s">
        <v>113</v>
      </c>
      <c r="B437">
        <v>2050.56</v>
      </c>
      <c r="C437">
        <v>2040.24</v>
      </c>
      <c r="D437">
        <v>2008.67</v>
      </c>
      <c r="E437">
        <v>2004.39</v>
      </c>
      <c r="F437">
        <v>352.94900000000001</v>
      </c>
      <c r="G437" s="9">
        <v>1.6407299999999999E-25</v>
      </c>
      <c r="H437">
        <v>140689</v>
      </c>
      <c r="I437">
        <v>0</v>
      </c>
    </row>
    <row r="438" spans="1:25" x14ac:dyDescent="0.25">
      <c r="A438" t="s">
        <v>113</v>
      </c>
      <c r="B438">
        <v>2024.81</v>
      </c>
      <c r="C438">
        <v>2013.52</v>
      </c>
      <c r="D438">
        <v>1987.14</v>
      </c>
      <c r="E438">
        <v>1981.74</v>
      </c>
      <c r="F438">
        <v>345.25599999999997</v>
      </c>
      <c r="G438" s="9">
        <v>3.4454500000000001E-26</v>
      </c>
      <c r="H438" s="9">
        <v>1203080</v>
      </c>
      <c r="I438">
        <v>0</v>
      </c>
    </row>
    <row r="439" spans="1:25" x14ac:dyDescent="0.25">
      <c r="A439" t="s">
        <v>113</v>
      </c>
      <c r="B439">
        <v>2016.84</v>
      </c>
      <c r="C439">
        <v>2006.1</v>
      </c>
      <c r="D439">
        <v>1979.97</v>
      </c>
      <c r="E439">
        <v>1975.99</v>
      </c>
      <c r="F439">
        <v>344.52300000000002</v>
      </c>
      <c r="G439" s="9">
        <v>5.2846199999999996E-25</v>
      </c>
      <c r="H439">
        <v>244923</v>
      </c>
      <c r="I439">
        <v>0</v>
      </c>
    </row>
    <row r="440" spans="1:25" x14ac:dyDescent="0.25">
      <c r="A440" t="s">
        <v>113</v>
      </c>
      <c r="B440">
        <v>2037.52</v>
      </c>
      <c r="C440">
        <v>2026.12</v>
      </c>
      <c r="D440">
        <v>1995.31</v>
      </c>
      <c r="E440">
        <v>1991.72</v>
      </c>
      <c r="F440">
        <v>346.90800000000002</v>
      </c>
      <c r="G440" s="9">
        <v>2.3487900000000001E-27</v>
      </c>
      <c r="H440">
        <v>247811</v>
      </c>
      <c r="I440">
        <v>0</v>
      </c>
    </row>
    <row r="441" spans="1:25" x14ac:dyDescent="0.25">
      <c r="A441" t="s">
        <v>113</v>
      </c>
      <c r="B441">
        <v>2034.77</v>
      </c>
      <c r="C441">
        <v>2022.89</v>
      </c>
      <c r="D441">
        <v>1995.56</v>
      </c>
      <c r="E441">
        <v>1991.26</v>
      </c>
      <c r="F441">
        <v>353.91800000000001</v>
      </c>
      <c r="G441" s="9">
        <v>3.0154400000000001E-27</v>
      </c>
      <c r="H441">
        <v>103804</v>
      </c>
      <c r="I441">
        <v>0</v>
      </c>
    </row>
    <row r="442" spans="1:25" x14ac:dyDescent="0.25">
      <c r="A442" t="s">
        <v>113</v>
      </c>
      <c r="B442">
        <v>2015.07</v>
      </c>
      <c r="C442">
        <v>2005.04</v>
      </c>
      <c r="D442">
        <v>1978.32</v>
      </c>
      <c r="E442">
        <v>1973.48</v>
      </c>
      <c r="F442">
        <v>341.34800000000001</v>
      </c>
      <c r="G442" s="9">
        <v>1.82669E-26</v>
      </c>
      <c r="H442">
        <v>225674</v>
      </c>
      <c r="I442">
        <v>0</v>
      </c>
    </row>
    <row r="443" spans="1:25" x14ac:dyDescent="0.25">
      <c r="A443" t="s">
        <v>113</v>
      </c>
      <c r="B443">
        <v>2029.15</v>
      </c>
      <c r="C443">
        <v>2019.09</v>
      </c>
      <c r="D443">
        <v>1993.23</v>
      </c>
      <c r="E443">
        <v>1988.73</v>
      </c>
      <c r="F443">
        <v>350.45699999999999</v>
      </c>
      <c r="G443" s="9">
        <v>1.62606E-28</v>
      </c>
      <c r="H443">
        <v>442168</v>
      </c>
      <c r="I443">
        <v>0</v>
      </c>
    </row>
    <row r="444" spans="1:25" x14ac:dyDescent="0.25">
      <c r="A444" t="s">
        <v>113</v>
      </c>
      <c r="B444">
        <v>2044.2</v>
      </c>
      <c r="C444">
        <v>2034.28</v>
      </c>
      <c r="D444">
        <v>2005.71</v>
      </c>
      <c r="E444">
        <v>2000.71</v>
      </c>
      <c r="F444">
        <v>355.863</v>
      </c>
      <c r="G444" s="9">
        <v>1.59556E-27</v>
      </c>
      <c r="H444">
        <v>304822</v>
      </c>
      <c r="I444">
        <v>0</v>
      </c>
    </row>
    <row r="445" spans="1:25" x14ac:dyDescent="0.25">
      <c r="A445" t="s">
        <v>113</v>
      </c>
      <c r="B445">
        <v>2043.21</v>
      </c>
      <c r="C445">
        <v>2032.37</v>
      </c>
      <c r="D445">
        <v>2004.18</v>
      </c>
      <c r="E445">
        <v>2000.27</v>
      </c>
      <c r="F445">
        <v>344.25200000000001</v>
      </c>
      <c r="G445" s="9">
        <v>1.1145200000000001E-27</v>
      </c>
      <c r="H445">
        <v>338359</v>
      </c>
      <c r="I445">
        <v>0</v>
      </c>
    </row>
    <row r="446" spans="1:25" x14ac:dyDescent="0.25">
      <c r="A446" t="s">
        <v>113</v>
      </c>
      <c r="B446">
        <v>2042.56</v>
      </c>
      <c r="C446">
        <v>2032.43</v>
      </c>
      <c r="D446">
        <v>2003.17</v>
      </c>
      <c r="E446">
        <v>1998.59</v>
      </c>
      <c r="F446">
        <v>351.41</v>
      </c>
      <c r="G446" s="9">
        <v>3.6525E-28</v>
      </c>
      <c r="H446">
        <v>281288</v>
      </c>
      <c r="I446">
        <v>0</v>
      </c>
    </row>
    <row r="447" spans="1:25" x14ac:dyDescent="0.25">
      <c r="A447" t="s">
        <v>113</v>
      </c>
      <c r="B447">
        <v>2020.72</v>
      </c>
      <c r="C447">
        <v>2010.79</v>
      </c>
      <c r="D447">
        <v>1982.64</v>
      </c>
      <c r="E447">
        <v>1978.47</v>
      </c>
      <c r="F447">
        <v>342.18900000000002</v>
      </c>
      <c r="G447" s="9">
        <v>1.7263299999999998E-30</v>
      </c>
      <c r="H447">
        <v>213558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2021.85</v>
      </c>
      <c r="C448">
        <v>2011.35</v>
      </c>
      <c r="D448">
        <v>1983.29</v>
      </c>
      <c r="E448">
        <v>1979.04</v>
      </c>
      <c r="F448">
        <v>342.83100000000002</v>
      </c>
      <c r="G448" s="9">
        <v>1.4516499999999999E-26</v>
      </c>
      <c r="H448" s="9">
        <v>1577440</v>
      </c>
      <c r="I448">
        <v>0</v>
      </c>
      <c r="R448">
        <f>AVERAGE(B399:B448)</f>
        <v>2032.3750000000002</v>
      </c>
      <c r="S448">
        <f>AVERAGE(C399:C448)</f>
        <v>2021.8951999999997</v>
      </c>
      <c r="U448">
        <f>_xlfn.VAR.P(B399:B448)</f>
        <v>144.31611299999994</v>
      </c>
      <c r="V448">
        <f>_xlfn.VAR.P(C399:C448)</f>
        <v>143.6074329599999</v>
      </c>
      <c r="X448">
        <f>1.96*SQRT(U448)/50</f>
        <v>0.47091603485156452</v>
      </c>
      <c r="Y448">
        <f>1.96*SQRT(V448)/50</f>
        <v>0.46975836957275624</v>
      </c>
    </row>
    <row r="449" spans="1:9" x14ac:dyDescent="0.25">
      <c r="A449" t="s">
        <v>113</v>
      </c>
      <c r="B449">
        <v>101727.98269999999</v>
      </c>
      <c r="C449" t="s">
        <v>37</v>
      </c>
    </row>
    <row r="450" spans="1:9" x14ac:dyDescent="0.25">
      <c r="A450" t="s">
        <v>216</v>
      </c>
      <c r="B450">
        <v>2043.16</v>
      </c>
      <c r="C450">
        <v>2033.21</v>
      </c>
      <c r="D450">
        <v>2007.06</v>
      </c>
      <c r="E450">
        <v>2002.54</v>
      </c>
      <c r="F450">
        <v>343.40600000000001</v>
      </c>
      <c r="G450" s="9">
        <v>4.7225100000000003E-30</v>
      </c>
      <c r="H450">
        <v>162232</v>
      </c>
      <c r="I450">
        <v>0</v>
      </c>
    </row>
    <row r="451" spans="1:9" x14ac:dyDescent="0.25">
      <c r="A451" t="s">
        <v>216</v>
      </c>
      <c r="B451">
        <v>2051.17</v>
      </c>
      <c r="C451">
        <v>2040.99</v>
      </c>
      <c r="D451">
        <v>2012.8</v>
      </c>
      <c r="E451">
        <v>2007.76</v>
      </c>
      <c r="F451">
        <v>343.947</v>
      </c>
      <c r="G451" s="9">
        <v>1.27035E-26</v>
      </c>
      <c r="H451">
        <v>185542</v>
      </c>
      <c r="I451">
        <v>0</v>
      </c>
    </row>
    <row r="452" spans="1:9" x14ac:dyDescent="0.25">
      <c r="A452" t="s">
        <v>216</v>
      </c>
      <c r="B452">
        <v>2034.47</v>
      </c>
      <c r="C452">
        <v>2024.77</v>
      </c>
      <c r="D452">
        <v>2000.87</v>
      </c>
      <c r="E452">
        <v>1997.03</v>
      </c>
      <c r="F452">
        <v>342.036</v>
      </c>
      <c r="G452" s="9">
        <v>5.6495299999999995E-29</v>
      </c>
      <c r="H452" s="9">
        <v>2334870</v>
      </c>
      <c r="I452">
        <v>0</v>
      </c>
    </row>
    <row r="453" spans="1:9" x14ac:dyDescent="0.25">
      <c r="A453" t="s">
        <v>216</v>
      </c>
      <c r="B453">
        <v>2026.44</v>
      </c>
      <c r="C453">
        <v>2016.28</v>
      </c>
      <c r="D453">
        <v>1994.15</v>
      </c>
      <c r="E453">
        <v>1990.5</v>
      </c>
      <c r="F453">
        <v>336.55900000000003</v>
      </c>
      <c r="G453" s="9">
        <v>6.9813900000000005E-30</v>
      </c>
      <c r="H453">
        <v>246267</v>
      </c>
      <c r="I453">
        <v>0</v>
      </c>
    </row>
    <row r="454" spans="1:9" x14ac:dyDescent="0.25">
      <c r="A454" t="s">
        <v>216</v>
      </c>
      <c r="B454">
        <v>2016.9</v>
      </c>
      <c r="C454">
        <v>2006.46</v>
      </c>
      <c r="D454">
        <v>1983.6</v>
      </c>
      <c r="E454">
        <v>1981.42</v>
      </c>
      <c r="F454">
        <v>329.48099999999999</v>
      </c>
      <c r="G454" s="9">
        <v>1.21793E-25</v>
      </c>
      <c r="H454">
        <v>236489</v>
      </c>
      <c r="I454">
        <v>0</v>
      </c>
    </row>
    <row r="455" spans="1:9" x14ac:dyDescent="0.25">
      <c r="A455" t="s">
        <v>216</v>
      </c>
      <c r="B455">
        <v>2032.97</v>
      </c>
      <c r="C455">
        <v>2022.92</v>
      </c>
      <c r="D455">
        <v>1998.12</v>
      </c>
      <c r="E455">
        <v>1994.44</v>
      </c>
      <c r="F455">
        <v>341.23700000000002</v>
      </c>
      <c r="G455" s="9">
        <v>7.42822E-26</v>
      </c>
      <c r="H455">
        <v>257785</v>
      </c>
      <c r="I455">
        <v>0</v>
      </c>
    </row>
    <row r="456" spans="1:9" x14ac:dyDescent="0.25">
      <c r="A456" t="s">
        <v>216</v>
      </c>
      <c r="B456">
        <v>2003.99</v>
      </c>
      <c r="C456">
        <v>1994.27</v>
      </c>
      <c r="D456">
        <v>1972.76</v>
      </c>
      <c r="E456">
        <v>1969.13</v>
      </c>
      <c r="F456">
        <v>318.51100000000002</v>
      </c>
      <c r="G456" s="9">
        <v>2.2743399999999999E-32</v>
      </c>
      <c r="H456">
        <v>522414</v>
      </c>
      <c r="I456">
        <v>0</v>
      </c>
    </row>
    <row r="457" spans="1:9" x14ac:dyDescent="0.25">
      <c r="A457" t="s">
        <v>216</v>
      </c>
      <c r="B457">
        <v>2023.68</v>
      </c>
      <c r="C457">
        <v>2013.38</v>
      </c>
      <c r="D457">
        <v>1990.98</v>
      </c>
      <c r="E457">
        <v>1987.63</v>
      </c>
      <c r="F457">
        <v>335.27300000000002</v>
      </c>
      <c r="G457" s="9">
        <v>1.9864699999999999E-29</v>
      </c>
      <c r="H457" s="9">
        <v>3903730</v>
      </c>
      <c r="I457">
        <v>0</v>
      </c>
    </row>
    <row r="458" spans="1:9" x14ac:dyDescent="0.25">
      <c r="A458" t="s">
        <v>216</v>
      </c>
      <c r="B458">
        <v>2027.68</v>
      </c>
      <c r="C458">
        <v>2015.51</v>
      </c>
      <c r="D458">
        <v>1991.62</v>
      </c>
      <c r="E458">
        <v>1987.39</v>
      </c>
      <c r="F458">
        <v>331.07299999999998</v>
      </c>
      <c r="G458" s="9">
        <v>4.9951899999999997E-25</v>
      </c>
      <c r="H458">
        <v>252511</v>
      </c>
      <c r="I458">
        <v>0</v>
      </c>
    </row>
    <row r="459" spans="1:9" x14ac:dyDescent="0.25">
      <c r="A459" t="s">
        <v>216</v>
      </c>
      <c r="B459">
        <v>2050.0100000000002</v>
      </c>
      <c r="C459">
        <v>2040.28</v>
      </c>
      <c r="D459">
        <v>2013.11</v>
      </c>
      <c r="E459">
        <v>2008.48</v>
      </c>
      <c r="F459">
        <v>344.40600000000001</v>
      </c>
      <c r="G459" s="9">
        <v>1.8342099999999999E-26</v>
      </c>
      <c r="H459">
        <v>480367</v>
      </c>
      <c r="I459">
        <v>0</v>
      </c>
    </row>
    <row r="460" spans="1:9" x14ac:dyDescent="0.25">
      <c r="A460" t="s">
        <v>216</v>
      </c>
      <c r="B460">
        <v>2032.1</v>
      </c>
      <c r="C460">
        <v>2022.04</v>
      </c>
      <c r="D460">
        <v>1999.32</v>
      </c>
      <c r="E460">
        <v>1995.05</v>
      </c>
      <c r="F460">
        <v>340.03300000000002</v>
      </c>
      <c r="G460" s="9">
        <v>6.2405299999999996E-29</v>
      </c>
      <c r="H460" s="9">
        <v>3273440</v>
      </c>
      <c r="I460">
        <v>0</v>
      </c>
    </row>
    <row r="461" spans="1:9" x14ac:dyDescent="0.25">
      <c r="A461" t="s">
        <v>216</v>
      </c>
      <c r="B461">
        <v>2026.85</v>
      </c>
      <c r="C461">
        <v>2016.78</v>
      </c>
      <c r="D461">
        <v>1990.87</v>
      </c>
      <c r="E461">
        <v>1987.32</v>
      </c>
      <c r="F461">
        <v>333.20600000000002</v>
      </c>
      <c r="G461" s="9">
        <v>9.8180499999999996E-29</v>
      </c>
      <c r="H461">
        <v>261263</v>
      </c>
      <c r="I461">
        <v>0</v>
      </c>
    </row>
    <row r="462" spans="1:9" x14ac:dyDescent="0.25">
      <c r="A462" t="s">
        <v>216</v>
      </c>
      <c r="B462">
        <v>2040.82</v>
      </c>
      <c r="C462">
        <v>2030</v>
      </c>
      <c r="D462">
        <v>2005.39</v>
      </c>
      <c r="E462">
        <v>2001.92</v>
      </c>
      <c r="F462">
        <v>346.23399999999998</v>
      </c>
      <c r="G462" s="9">
        <v>1.44765E-26</v>
      </c>
      <c r="H462">
        <v>450257</v>
      </c>
      <c r="I462">
        <v>0</v>
      </c>
    </row>
    <row r="463" spans="1:9" x14ac:dyDescent="0.25">
      <c r="A463" t="s">
        <v>216</v>
      </c>
      <c r="B463">
        <v>2040.08</v>
      </c>
      <c r="C463">
        <v>2029.97</v>
      </c>
      <c r="D463">
        <v>2004.83</v>
      </c>
      <c r="E463">
        <v>2000.92</v>
      </c>
      <c r="F463">
        <v>339.03800000000001</v>
      </c>
      <c r="G463" s="9">
        <v>3.79444E-26</v>
      </c>
      <c r="H463">
        <v>492701</v>
      </c>
      <c r="I463">
        <v>0</v>
      </c>
    </row>
    <row r="464" spans="1:9" x14ac:dyDescent="0.25">
      <c r="A464" t="s">
        <v>216</v>
      </c>
      <c r="B464">
        <v>2024.43</v>
      </c>
      <c r="C464">
        <v>2014.02</v>
      </c>
      <c r="D464">
        <v>1991.4</v>
      </c>
      <c r="E464">
        <v>1986.71</v>
      </c>
      <c r="F464">
        <v>334.89</v>
      </c>
      <c r="G464" s="9">
        <v>9.9966399999999996E-28</v>
      </c>
      <c r="H464" s="9">
        <v>2171410</v>
      </c>
      <c r="I464">
        <v>0</v>
      </c>
    </row>
    <row r="465" spans="1:9" x14ac:dyDescent="0.25">
      <c r="A465" t="s">
        <v>216</v>
      </c>
      <c r="B465">
        <v>2006.91</v>
      </c>
      <c r="C465">
        <v>1996.59</v>
      </c>
      <c r="D465">
        <v>1973.22</v>
      </c>
      <c r="E465">
        <v>1970.06</v>
      </c>
      <c r="F465">
        <v>321.68</v>
      </c>
      <c r="G465" s="9">
        <v>5.4749499999999999E-27</v>
      </c>
      <c r="H465">
        <v>110805</v>
      </c>
      <c r="I465">
        <v>0</v>
      </c>
    </row>
    <row r="466" spans="1:9" x14ac:dyDescent="0.25">
      <c r="A466" t="s">
        <v>216</v>
      </c>
      <c r="B466">
        <v>2038.77</v>
      </c>
      <c r="C466">
        <v>2027.58</v>
      </c>
      <c r="D466">
        <v>2003.34</v>
      </c>
      <c r="E466">
        <v>1999.26</v>
      </c>
      <c r="F466">
        <v>342.65100000000001</v>
      </c>
      <c r="G466" s="9">
        <v>2.1435700000000001E-28</v>
      </c>
      <c r="H466">
        <v>271701</v>
      </c>
      <c r="I466">
        <v>0</v>
      </c>
    </row>
    <row r="467" spans="1:9" x14ac:dyDescent="0.25">
      <c r="A467" t="s">
        <v>216</v>
      </c>
      <c r="B467">
        <v>2024.76</v>
      </c>
      <c r="C467">
        <v>2014.32</v>
      </c>
      <c r="D467">
        <v>1991.48</v>
      </c>
      <c r="E467">
        <v>1987.7</v>
      </c>
      <c r="F467">
        <v>332.92899999999997</v>
      </c>
      <c r="G467" s="9">
        <v>4.2263399999999999E-29</v>
      </c>
      <c r="H467">
        <v>565076</v>
      </c>
      <c r="I467">
        <v>0</v>
      </c>
    </row>
    <row r="468" spans="1:9" x14ac:dyDescent="0.25">
      <c r="A468" t="s">
        <v>216</v>
      </c>
      <c r="B468">
        <v>2037.91</v>
      </c>
      <c r="C468">
        <v>2027.8</v>
      </c>
      <c r="D468">
        <v>2001.92</v>
      </c>
      <c r="E468">
        <v>1997.68</v>
      </c>
      <c r="F468">
        <v>337.33199999999999</v>
      </c>
      <c r="G468" s="9">
        <v>1.7974400000000001E-26</v>
      </c>
      <c r="H468">
        <v>273103</v>
      </c>
      <c r="I468">
        <v>0</v>
      </c>
    </row>
    <row r="469" spans="1:9" x14ac:dyDescent="0.25">
      <c r="A469" t="s">
        <v>216</v>
      </c>
      <c r="B469">
        <v>2031.25</v>
      </c>
      <c r="C469">
        <v>2021.6</v>
      </c>
      <c r="D469">
        <v>1996.01</v>
      </c>
      <c r="E469">
        <v>1991.11</v>
      </c>
      <c r="F469">
        <v>333.67099999999999</v>
      </c>
      <c r="G469" s="9">
        <v>6.1594399999999998E-27</v>
      </c>
      <c r="H469">
        <v>64549.2</v>
      </c>
      <c r="I469">
        <v>0</v>
      </c>
    </row>
    <row r="470" spans="1:9" x14ac:dyDescent="0.25">
      <c r="A470" t="s">
        <v>216</v>
      </c>
      <c r="B470">
        <v>2050.4899999999998</v>
      </c>
      <c r="C470">
        <v>2040.94</v>
      </c>
      <c r="D470">
        <v>2014.19</v>
      </c>
      <c r="E470">
        <v>2009.9</v>
      </c>
      <c r="F470">
        <v>345.36</v>
      </c>
      <c r="G470" s="9">
        <v>4.7830600000000003E-27</v>
      </c>
      <c r="H470">
        <v>135470</v>
      </c>
      <c r="I470">
        <v>0</v>
      </c>
    </row>
    <row r="471" spans="1:9" x14ac:dyDescent="0.25">
      <c r="A471" t="s">
        <v>216</v>
      </c>
      <c r="B471">
        <v>2060.37</v>
      </c>
      <c r="C471">
        <v>2047.37</v>
      </c>
      <c r="D471">
        <v>2020.55</v>
      </c>
      <c r="E471">
        <v>2017.24</v>
      </c>
      <c r="F471">
        <v>346.76100000000002</v>
      </c>
      <c r="G471" s="9">
        <v>2.4188500000000001E-28</v>
      </c>
      <c r="H471">
        <v>283503</v>
      </c>
      <c r="I471">
        <v>0</v>
      </c>
    </row>
    <row r="472" spans="1:9" x14ac:dyDescent="0.25">
      <c r="A472" t="s">
        <v>216</v>
      </c>
      <c r="B472">
        <v>2059.25</v>
      </c>
      <c r="C472">
        <v>2048.7800000000002</v>
      </c>
      <c r="D472">
        <v>2021.03</v>
      </c>
      <c r="E472">
        <v>2016.76</v>
      </c>
      <c r="F472">
        <v>352.517</v>
      </c>
      <c r="G472" s="9">
        <v>8.5794499999999994E-26</v>
      </c>
      <c r="H472">
        <v>526018</v>
      </c>
      <c r="I472">
        <v>0</v>
      </c>
    </row>
    <row r="473" spans="1:9" x14ac:dyDescent="0.25">
      <c r="A473" t="s">
        <v>216</v>
      </c>
      <c r="B473">
        <v>2047.43</v>
      </c>
      <c r="C473">
        <v>2037.48</v>
      </c>
      <c r="D473">
        <v>2011.73</v>
      </c>
      <c r="E473">
        <v>2007.48</v>
      </c>
      <c r="F473">
        <v>347.13600000000002</v>
      </c>
      <c r="G473" s="9">
        <v>4.1930599999999999E-29</v>
      </c>
      <c r="H473">
        <v>136131</v>
      </c>
      <c r="I473">
        <v>0</v>
      </c>
    </row>
    <row r="474" spans="1:9" x14ac:dyDescent="0.25">
      <c r="A474" t="s">
        <v>216</v>
      </c>
      <c r="B474">
        <v>2048.3200000000002</v>
      </c>
      <c r="C474">
        <v>2038.05</v>
      </c>
      <c r="D474">
        <v>2012.04</v>
      </c>
      <c r="E474">
        <v>2007.96</v>
      </c>
      <c r="F474">
        <v>347.32100000000003</v>
      </c>
      <c r="G474" s="9">
        <v>1.0620400000000001E-28</v>
      </c>
      <c r="H474">
        <v>361947</v>
      </c>
      <c r="I474">
        <v>0</v>
      </c>
    </row>
    <row r="475" spans="1:9" x14ac:dyDescent="0.25">
      <c r="A475" t="s">
        <v>216</v>
      </c>
      <c r="B475">
        <v>2046.29</v>
      </c>
      <c r="C475">
        <v>2036.37</v>
      </c>
      <c r="D475">
        <v>2010.41</v>
      </c>
      <c r="E475">
        <v>2006.13</v>
      </c>
      <c r="F475">
        <v>346.24400000000003</v>
      </c>
      <c r="G475" s="9">
        <v>7.5598399999999997E-28</v>
      </c>
      <c r="H475">
        <v>373168</v>
      </c>
      <c r="I475">
        <v>0</v>
      </c>
    </row>
    <row r="476" spans="1:9" x14ac:dyDescent="0.25">
      <c r="A476" t="s">
        <v>216</v>
      </c>
      <c r="B476">
        <v>2053.2399999999998</v>
      </c>
      <c r="C476">
        <v>2042.69</v>
      </c>
      <c r="D476">
        <v>2015.26</v>
      </c>
      <c r="E476">
        <v>2011.01</v>
      </c>
      <c r="F476">
        <v>349.50900000000001</v>
      </c>
      <c r="G476" s="9">
        <v>4.7987000000000001E-26</v>
      </c>
      <c r="H476">
        <v>666367</v>
      </c>
      <c r="I476">
        <v>0</v>
      </c>
    </row>
    <row r="477" spans="1:9" x14ac:dyDescent="0.25">
      <c r="A477" t="s">
        <v>216</v>
      </c>
      <c r="B477">
        <v>2031.59</v>
      </c>
      <c r="C477">
        <v>2021.82</v>
      </c>
      <c r="D477">
        <v>1997.93</v>
      </c>
      <c r="E477">
        <v>1993.54</v>
      </c>
      <c r="F477">
        <v>335.23599999999999</v>
      </c>
      <c r="G477" s="9">
        <v>8.0898200000000002E-26</v>
      </c>
      <c r="H477">
        <v>569963</v>
      </c>
      <c r="I477">
        <v>0</v>
      </c>
    </row>
    <row r="478" spans="1:9" x14ac:dyDescent="0.25">
      <c r="A478" t="s">
        <v>216</v>
      </c>
      <c r="B478">
        <v>2026.04</v>
      </c>
      <c r="C478">
        <v>2016.37</v>
      </c>
      <c r="D478">
        <v>1990.39</v>
      </c>
      <c r="E478">
        <v>1985.89</v>
      </c>
      <c r="F478">
        <v>330.11599999999999</v>
      </c>
      <c r="G478" s="9">
        <v>4.0372999999999998E-28</v>
      </c>
      <c r="H478">
        <v>196685</v>
      </c>
      <c r="I478">
        <v>0</v>
      </c>
    </row>
    <row r="479" spans="1:9" x14ac:dyDescent="0.25">
      <c r="A479" t="s">
        <v>216</v>
      </c>
      <c r="B479">
        <v>2044.69</v>
      </c>
      <c r="C479">
        <v>2035.08</v>
      </c>
      <c r="D479">
        <v>2009.11</v>
      </c>
      <c r="E479">
        <v>2004.76</v>
      </c>
      <c r="F479">
        <v>343.36</v>
      </c>
      <c r="G479" s="9">
        <v>4.3357500000000001E-27</v>
      </c>
      <c r="H479">
        <v>312085</v>
      </c>
      <c r="I479">
        <v>0</v>
      </c>
    </row>
    <row r="480" spans="1:9" x14ac:dyDescent="0.25">
      <c r="A480" t="s">
        <v>216</v>
      </c>
      <c r="B480">
        <v>2040.21</v>
      </c>
      <c r="C480">
        <v>2030.3</v>
      </c>
      <c r="D480">
        <v>2005.3</v>
      </c>
      <c r="E480">
        <v>2002.05</v>
      </c>
      <c r="F480">
        <v>346.56900000000002</v>
      </c>
      <c r="G480" s="9">
        <v>2.4417600000000001E-27</v>
      </c>
      <c r="H480">
        <v>66838.899999999994</v>
      </c>
      <c r="I480">
        <v>0</v>
      </c>
    </row>
    <row r="481" spans="1:9" x14ac:dyDescent="0.25">
      <c r="A481" t="s">
        <v>216</v>
      </c>
      <c r="B481">
        <v>2052.34</v>
      </c>
      <c r="C481">
        <v>2042.22</v>
      </c>
      <c r="D481">
        <v>2015.4</v>
      </c>
      <c r="E481">
        <v>2010.46</v>
      </c>
      <c r="F481">
        <v>345.173</v>
      </c>
      <c r="G481" s="9">
        <v>1.6301E-27</v>
      </c>
      <c r="H481">
        <v>523966</v>
      </c>
      <c r="I481">
        <v>0</v>
      </c>
    </row>
    <row r="482" spans="1:9" x14ac:dyDescent="0.25">
      <c r="A482" t="s">
        <v>216</v>
      </c>
      <c r="B482">
        <v>2068.5300000000002</v>
      </c>
      <c r="C482">
        <v>2057.41</v>
      </c>
      <c r="D482">
        <v>2029.21</v>
      </c>
      <c r="E482">
        <v>2025.54</v>
      </c>
      <c r="F482">
        <v>346.72899999999998</v>
      </c>
      <c r="G482" s="9">
        <v>2.5590799999999999E-26</v>
      </c>
      <c r="H482">
        <v>276915</v>
      </c>
      <c r="I482">
        <v>0</v>
      </c>
    </row>
    <row r="483" spans="1:9" x14ac:dyDescent="0.25">
      <c r="A483" t="s">
        <v>216</v>
      </c>
      <c r="B483">
        <v>2035.13</v>
      </c>
      <c r="C483">
        <v>2025.16</v>
      </c>
      <c r="D483">
        <v>2001.65</v>
      </c>
      <c r="E483">
        <v>1998.03</v>
      </c>
      <c r="F483">
        <v>341.233</v>
      </c>
      <c r="G483" s="9">
        <v>4.60402E-28</v>
      </c>
      <c r="H483">
        <v>174911</v>
      </c>
      <c r="I483">
        <v>0</v>
      </c>
    </row>
    <row r="484" spans="1:9" x14ac:dyDescent="0.25">
      <c r="A484" t="s">
        <v>216</v>
      </c>
      <c r="B484">
        <v>2068.56</v>
      </c>
      <c r="C484">
        <v>2058.16</v>
      </c>
      <c r="D484">
        <v>2032.72</v>
      </c>
      <c r="E484">
        <v>2029.03</v>
      </c>
      <c r="F484">
        <v>344.23200000000003</v>
      </c>
      <c r="G484" s="9">
        <v>3.5389500000000001E-28</v>
      </c>
      <c r="H484">
        <v>112734</v>
      </c>
      <c r="I484">
        <v>0</v>
      </c>
    </row>
    <row r="485" spans="1:9" x14ac:dyDescent="0.25">
      <c r="A485" t="s">
        <v>216</v>
      </c>
      <c r="B485">
        <v>2046.85</v>
      </c>
      <c r="C485">
        <v>2037.03</v>
      </c>
      <c r="D485">
        <v>2010.17</v>
      </c>
      <c r="E485">
        <v>2007.21</v>
      </c>
      <c r="F485">
        <v>338.31200000000001</v>
      </c>
      <c r="G485" s="9">
        <v>1.28829E-27</v>
      </c>
      <c r="H485">
        <v>453080</v>
      </c>
      <c r="I485">
        <v>0</v>
      </c>
    </row>
    <row r="486" spans="1:9" x14ac:dyDescent="0.25">
      <c r="A486" t="s">
        <v>216</v>
      </c>
      <c r="B486">
        <v>2057.81</v>
      </c>
      <c r="C486">
        <v>2047.81</v>
      </c>
      <c r="D486">
        <v>2021.33</v>
      </c>
      <c r="E486">
        <v>2017.16</v>
      </c>
      <c r="F486">
        <v>342.03399999999999</v>
      </c>
      <c r="G486" s="9">
        <v>7.7640700000000004E-33</v>
      </c>
      <c r="H486" s="9">
        <v>2391930</v>
      </c>
      <c r="I486">
        <v>0</v>
      </c>
    </row>
    <row r="487" spans="1:9" x14ac:dyDescent="0.25">
      <c r="A487" t="s">
        <v>216</v>
      </c>
      <c r="B487">
        <v>2044.28</v>
      </c>
      <c r="C487">
        <v>2034.17</v>
      </c>
      <c r="D487">
        <v>2008.12</v>
      </c>
      <c r="E487">
        <v>2003.68</v>
      </c>
      <c r="F487">
        <v>342.6</v>
      </c>
      <c r="G487" s="9">
        <v>7.1104800000000003E-27</v>
      </c>
      <c r="H487">
        <v>176948</v>
      </c>
      <c r="I487">
        <v>0</v>
      </c>
    </row>
    <row r="488" spans="1:9" x14ac:dyDescent="0.25">
      <c r="A488" t="s">
        <v>216</v>
      </c>
      <c r="B488">
        <v>2038.36</v>
      </c>
      <c r="C488">
        <v>2028.3</v>
      </c>
      <c r="D488">
        <v>2003.79</v>
      </c>
      <c r="E488">
        <v>1999.86</v>
      </c>
      <c r="F488">
        <v>340.32400000000001</v>
      </c>
      <c r="G488" s="9">
        <v>1.5191000000000001E-26</v>
      </c>
      <c r="H488">
        <v>171324</v>
      </c>
      <c r="I488">
        <v>0</v>
      </c>
    </row>
    <row r="489" spans="1:9" x14ac:dyDescent="0.25">
      <c r="A489" t="s">
        <v>216</v>
      </c>
      <c r="B489">
        <v>2037.86</v>
      </c>
      <c r="C489">
        <v>2027.5</v>
      </c>
      <c r="D489">
        <v>2002.83</v>
      </c>
      <c r="E489">
        <v>1999.29</v>
      </c>
      <c r="F489">
        <v>342.18200000000002</v>
      </c>
      <c r="G489" s="9">
        <v>2.8893599999999998E-30</v>
      </c>
      <c r="H489">
        <v>249918</v>
      </c>
      <c r="I489">
        <v>0</v>
      </c>
    </row>
    <row r="490" spans="1:9" x14ac:dyDescent="0.25">
      <c r="A490" t="s">
        <v>216</v>
      </c>
      <c r="B490">
        <v>2037.33</v>
      </c>
      <c r="C490">
        <v>2027.53</v>
      </c>
      <c r="D490">
        <v>2003.8</v>
      </c>
      <c r="E490">
        <v>2000.32</v>
      </c>
      <c r="F490">
        <v>342.57600000000002</v>
      </c>
      <c r="G490" s="9">
        <v>3.9554799999999998E-26</v>
      </c>
      <c r="H490">
        <v>191672</v>
      </c>
      <c r="I490">
        <v>0</v>
      </c>
    </row>
    <row r="491" spans="1:9" x14ac:dyDescent="0.25">
      <c r="A491" t="s">
        <v>216</v>
      </c>
      <c r="B491">
        <v>2071.08</v>
      </c>
      <c r="C491">
        <v>2061.61</v>
      </c>
      <c r="D491">
        <v>2035.9</v>
      </c>
      <c r="E491">
        <v>2031.77</v>
      </c>
      <c r="F491">
        <v>352.964</v>
      </c>
      <c r="G491" s="9">
        <v>2.2566899999999999E-26</v>
      </c>
      <c r="H491">
        <v>177762</v>
      </c>
      <c r="I491">
        <v>0</v>
      </c>
    </row>
    <row r="492" spans="1:9" x14ac:dyDescent="0.25">
      <c r="A492" t="s">
        <v>216</v>
      </c>
      <c r="B492">
        <v>2065.27</v>
      </c>
      <c r="C492">
        <v>2055.09</v>
      </c>
      <c r="D492">
        <v>2026.18</v>
      </c>
      <c r="E492">
        <v>2023.37</v>
      </c>
      <c r="F492">
        <v>348.44900000000001</v>
      </c>
      <c r="G492" s="9">
        <v>1.1735700000000001E-25</v>
      </c>
      <c r="H492" s="9">
        <v>1174250</v>
      </c>
      <c r="I492">
        <v>0</v>
      </c>
    </row>
    <row r="493" spans="1:9" x14ac:dyDescent="0.25">
      <c r="A493" t="s">
        <v>216</v>
      </c>
      <c r="B493">
        <v>2047.78</v>
      </c>
      <c r="C493">
        <v>2037.38</v>
      </c>
      <c r="D493">
        <v>2010.63</v>
      </c>
      <c r="E493">
        <v>2007.04</v>
      </c>
      <c r="F493">
        <v>344.49</v>
      </c>
      <c r="G493" s="9">
        <v>1.6805300000000002E-30</v>
      </c>
      <c r="H493">
        <v>214920</v>
      </c>
      <c r="I493">
        <v>0</v>
      </c>
    </row>
    <row r="494" spans="1:9" x14ac:dyDescent="0.25">
      <c r="A494" t="s">
        <v>216</v>
      </c>
      <c r="B494">
        <v>2041.37</v>
      </c>
      <c r="C494">
        <v>2031.25</v>
      </c>
      <c r="D494">
        <v>2006.02</v>
      </c>
      <c r="E494">
        <v>2001.93</v>
      </c>
      <c r="F494">
        <v>342.48099999999999</v>
      </c>
      <c r="G494" s="9">
        <v>6.1438699999999997E-26</v>
      </c>
      <c r="H494">
        <v>807455</v>
      </c>
      <c r="I494">
        <v>0</v>
      </c>
    </row>
    <row r="495" spans="1:9" x14ac:dyDescent="0.25">
      <c r="A495" t="s">
        <v>216</v>
      </c>
      <c r="B495">
        <v>2039.59</v>
      </c>
      <c r="C495">
        <v>2029.64</v>
      </c>
      <c r="D495">
        <v>2005.77</v>
      </c>
      <c r="E495">
        <v>2002.2</v>
      </c>
      <c r="F495">
        <v>345.15600000000001</v>
      </c>
      <c r="G495" s="9">
        <v>2.8684300000000001E-26</v>
      </c>
      <c r="H495">
        <v>135831</v>
      </c>
      <c r="I495">
        <v>0</v>
      </c>
    </row>
    <row r="496" spans="1:9" x14ac:dyDescent="0.25">
      <c r="A496" t="s">
        <v>216</v>
      </c>
      <c r="B496">
        <v>2046.13</v>
      </c>
      <c r="C496">
        <v>2036.14</v>
      </c>
      <c r="D496">
        <v>2008.32</v>
      </c>
      <c r="E496">
        <v>2003.99</v>
      </c>
      <c r="F496">
        <v>339.66800000000001</v>
      </c>
      <c r="G496" s="9">
        <v>3.5423700000000001E-26</v>
      </c>
      <c r="H496" s="9">
        <v>1356390</v>
      </c>
      <c r="I496">
        <v>0</v>
      </c>
    </row>
    <row r="497" spans="1:25" x14ac:dyDescent="0.25">
      <c r="A497" t="s">
        <v>216</v>
      </c>
      <c r="B497">
        <v>2077.21</v>
      </c>
      <c r="C497">
        <v>2067.2600000000002</v>
      </c>
      <c r="D497">
        <v>2036.75</v>
      </c>
      <c r="E497">
        <v>2031.96</v>
      </c>
      <c r="F497">
        <v>353.67599999999999</v>
      </c>
      <c r="G497" s="9">
        <v>6.4957100000000003E-28</v>
      </c>
      <c r="H497">
        <v>388633</v>
      </c>
      <c r="I497">
        <v>0</v>
      </c>
    </row>
    <row r="498" spans="1:25" x14ac:dyDescent="0.25">
      <c r="A498" t="s">
        <v>216</v>
      </c>
      <c r="B498">
        <v>2041.63</v>
      </c>
      <c r="C498">
        <v>2031.83</v>
      </c>
      <c r="D498">
        <v>2006.6</v>
      </c>
      <c r="E498">
        <v>2002.32</v>
      </c>
      <c r="F498">
        <v>342.12900000000002</v>
      </c>
      <c r="G498" s="9">
        <v>2.13958E-29</v>
      </c>
      <c r="H498">
        <v>202600</v>
      </c>
      <c r="I498">
        <v>0</v>
      </c>
    </row>
    <row r="499" spans="1:25" x14ac:dyDescent="0.25">
      <c r="A499" t="s">
        <v>216</v>
      </c>
      <c r="B499">
        <v>2071.71</v>
      </c>
      <c r="C499">
        <v>2060.06</v>
      </c>
      <c r="D499">
        <v>2033.77</v>
      </c>
      <c r="E499">
        <v>2029.99</v>
      </c>
      <c r="F499">
        <v>349.86500000000001</v>
      </c>
      <c r="G499" s="9">
        <v>3.7699499999999999E-28</v>
      </c>
      <c r="H499">
        <v>406767</v>
      </c>
      <c r="I499">
        <v>0</v>
      </c>
    </row>
    <row r="500" spans="1:25" x14ac:dyDescent="0.25">
      <c r="A500" t="s">
        <v>216</v>
      </c>
      <c r="B500">
        <v>2062</v>
      </c>
      <c r="C500">
        <v>2049.87</v>
      </c>
      <c r="D500">
        <v>2022.14</v>
      </c>
      <c r="E500">
        <v>2018.26</v>
      </c>
      <c r="F500">
        <v>348.06</v>
      </c>
      <c r="G500" s="9">
        <v>3.7570500000000002E-26</v>
      </c>
      <c r="H500">
        <v>381072</v>
      </c>
      <c r="I500">
        <v>0</v>
      </c>
    </row>
    <row r="501" spans="1:25" x14ac:dyDescent="0.25">
      <c r="A501" t="s">
        <v>216</v>
      </c>
      <c r="B501">
        <v>2071.04</v>
      </c>
      <c r="C501">
        <v>2061.37</v>
      </c>
      <c r="D501">
        <v>2030.36</v>
      </c>
      <c r="E501">
        <v>2026.11</v>
      </c>
      <c r="F501">
        <v>347.10199999999998</v>
      </c>
      <c r="G501" s="9">
        <v>2.17269E-29</v>
      </c>
      <c r="H501" s="9">
        <v>1952010</v>
      </c>
      <c r="I501">
        <v>0</v>
      </c>
    </row>
    <row r="502" spans="1:25" x14ac:dyDescent="0.25">
      <c r="A502" t="s">
        <v>216</v>
      </c>
      <c r="B502">
        <v>2041.49</v>
      </c>
      <c r="C502">
        <v>2031.18</v>
      </c>
      <c r="D502">
        <v>2005.33</v>
      </c>
      <c r="E502">
        <v>2000.92</v>
      </c>
      <c r="F502">
        <v>339.63600000000002</v>
      </c>
      <c r="G502" s="9">
        <v>7.5368400000000003E-25</v>
      </c>
      <c r="H502">
        <v>581174</v>
      </c>
      <c r="I502">
        <v>0</v>
      </c>
    </row>
    <row r="503" spans="1:25" x14ac:dyDescent="0.25">
      <c r="A503" t="s">
        <v>216</v>
      </c>
      <c r="B503">
        <v>2041.2</v>
      </c>
      <c r="C503">
        <v>2030.86</v>
      </c>
      <c r="D503">
        <v>2005.72</v>
      </c>
      <c r="E503">
        <v>2001.6</v>
      </c>
      <c r="F503">
        <v>343.03300000000002</v>
      </c>
      <c r="G503" s="9">
        <v>4.7295900000000001E-26</v>
      </c>
      <c r="H503">
        <v>400203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216</v>
      </c>
      <c r="B504">
        <v>2071.0100000000002</v>
      </c>
      <c r="C504">
        <v>2060.4899999999998</v>
      </c>
      <c r="D504">
        <v>2029.37</v>
      </c>
      <c r="E504">
        <v>2025.26</v>
      </c>
      <c r="F504">
        <v>350.70100000000002</v>
      </c>
      <c r="G504" s="9">
        <v>4.63922E-29</v>
      </c>
      <c r="H504" s="9">
        <v>6669820</v>
      </c>
      <c r="I504">
        <v>0</v>
      </c>
      <c r="R504">
        <f>AVERAGE(B455:B504)</f>
        <v>2044.5137999999999</v>
      </c>
      <c r="S504">
        <f>AVERAGE(C455:C504)</f>
        <v>2034.2326</v>
      </c>
      <c r="U504">
        <f>_xlfn.VAR.P(B455:B504)</f>
        <v>259.37977556000016</v>
      </c>
      <c r="V504">
        <f>_xlfn.VAR.P(C455:C504)</f>
        <v>255.5906512400002</v>
      </c>
      <c r="X504">
        <f>1.96*SQRT(U504)/50</f>
        <v>0.63132664945851813</v>
      </c>
      <c r="Y504">
        <f>1.96*SQRT(V504)/50</f>
        <v>0.62669834715071171</v>
      </c>
    </row>
    <row r="505" spans="1:25" x14ac:dyDescent="0.25">
      <c r="A505" t="s">
        <v>216</v>
      </c>
      <c r="B505">
        <v>102324.8774</v>
      </c>
      <c r="C505" t="s">
        <v>37</v>
      </c>
    </row>
    <row r="506" spans="1:25" x14ac:dyDescent="0.25">
      <c r="A506" t="s">
        <v>114</v>
      </c>
      <c r="B506">
        <v>2035.06</v>
      </c>
      <c r="C506">
        <v>0</v>
      </c>
      <c r="D506">
        <v>0</v>
      </c>
      <c r="E506">
        <v>0</v>
      </c>
      <c r="F506">
        <v>0</v>
      </c>
      <c r="G506" s="9">
        <v>1.6814899999999999E-27</v>
      </c>
      <c r="H506">
        <v>220782</v>
      </c>
      <c r="I506">
        <v>0</v>
      </c>
    </row>
    <row r="507" spans="1:25" x14ac:dyDescent="0.25">
      <c r="A507" t="s">
        <v>114</v>
      </c>
      <c r="B507">
        <v>2053.1799999999998</v>
      </c>
      <c r="C507">
        <v>0</v>
      </c>
      <c r="D507">
        <v>0</v>
      </c>
      <c r="E507">
        <v>0</v>
      </c>
      <c r="F507">
        <v>0</v>
      </c>
      <c r="G507" s="9">
        <v>4.3497999999999998E-26</v>
      </c>
      <c r="H507">
        <v>255021</v>
      </c>
      <c r="I507">
        <v>0</v>
      </c>
    </row>
    <row r="508" spans="1:25" x14ac:dyDescent="0.25">
      <c r="A508" t="s">
        <v>114</v>
      </c>
      <c r="B508">
        <v>2039.84</v>
      </c>
      <c r="C508">
        <v>0</v>
      </c>
      <c r="D508">
        <v>0</v>
      </c>
      <c r="E508">
        <v>0</v>
      </c>
      <c r="F508">
        <v>0</v>
      </c>
      <c r="G508" s="9">
        <v>5.06545E-27</v>
      </c>
      <c r="H508">
        <v>261385</v>
      </c>
      <c r="I508">
        <v>0</v>
      </c>
    </row>
    <row r="509" spans="1:25" x14ac:dyDescent="0.25">
      <c r="A509" t="s">
        <v>114</v>
      </c>
      <c r="B509">
        <v>2035.71</v>
      </c>
      <c r="C509">
        <v>0</v>
      </c>
      <c r="D509">
        <v>0</v>
      </c>
      <c r="E509">
        <v>0</v>
      </c>
      <c r="F509">
        <v>0</v>
      </c>
      <c r="G509" s="9">
        <v>1.7821300000000001E-26</v>
      </c>
      <c r="H509">
        <v>279228</v>
      </c>
      <c r="I509">
        <v>0</v>
      </c>
    </row>
    <row r="510" spans="1:25" x14ac:dyDescent="0.25">
      <c r="A510" t="s">
        <v>114</v>
      </c>
      <c r="B510">
        <v>2034.28</v>
      </c>
      <c r="C510">
        <v>0</v>
      </c>
      <c r="D510">
        <v>0</v>
      </c>
      <c r="E510">
        <v>0</v>
      </c>
      <c r="F510">
        <v>0</v>
      </c>
      <c r="G510" s="9">
        <v>1.8920300000000001E-24</v>
      </c>
      <c r="H510">
        <v>352877</v>
      </c>
      <c r="I510">
        <v>0</v>
      </c>
    </row>
    <row r="511" spans="1:25" x14ac:dyDescent="0.25">
      <c r="A511" t="s">
        <v>114</v>
      </c>
      <c r="B511">
        <v>2067.4299999999998</v>
      </c>
      <c r="C511">
        <v>0</v>
      </c>
      <c r="D511">
        <v>0</v>
      </c>
      <c r="E511">
        <v>0</v>
      </c>
      <c r="F511">
        <v>0</v>
      </c>
      <c r="G511" s="9">
        <v>4.0490599999999999E-32</v>
      </c>
      <c r="H511">
        <v>519429</v>
      </c>
      <c r="I511">
        <v>0</v>
      </c>
    </row>
    <row r="512" spans="1:25" x14ac:dyDescent="0.25">
      <c r="A512" t="s">
        <v>114</v>
      </c>
      <c r="B512">
        <v>2037.17</v>
      </c>
      <c r="C512">
        <v>0</v>
      </c>
      <c r="D512">
        <v>0</v>
      </c>
      <c r="E512">
        <v>0</v>
      </c>
      <c r="F512">
        <v>0</v>
      </c>
      <c r="G512" s="9">
        <v>1.93467E-26</v>
      </c>
      <c r="H512">
        <v>269614</v>
      </c>
      <c r="I512">
        <v>0</v>
      </c>
    </row>
    <row r="513" spans="1:9" x14ac:dyDescent="0.25">
      <c r="A513" t="s">
        <v>114</v>
      </c>
      <c r="B513">
        <v>2067.52</v>
      </c>
      <c r="C513">
        <v>0</v>
      </c>
      <c r="D513">
        <v>0</v>
      </c>
      <c r="E513">
        <v>0</v>
      </c>
      <c r="F513">
        <v>0</v>
      </c>
      <c r="G513" s="9">
        <v>2.8008800000000001E-26</v>
      </c>
      <c r="H513">
        <v>175870</v>
      </c>
      <c r="I513">
        <v>0</v>
      </c>
    </row>
    <row r="514" spans="1:9" x14ac:dyDescent="0.25">
      <c r="A514" t="s">
        <v>114</v>
      </c>
      <c r="B514">
        <v>2064.98</v>
      </c>
      <c r="C514">
        <v>0</v>
      </c>
      <c r="D514">
        <v>0</v>
      </c>
      <c r="E514">
        <v>0</v>
      </c>
      <c r="F514">
        <v>0</v>
      </c>
      <c r="G514" s="9">
        <v>3.9530100000000001E-28</v>
      </c>
      <c r="H514">
        <v>115756</v>
      </c>
      <c r="I514">
        <v>0</v>
      </c>
    </row>
    <row r="515" spans="1:9" x14ac:dyDescent="0.25">
      <c r="A515" t="s">
        <v>114</v>
      </c>
      <c r="B515">
        <v>2069.3000000000002</v>
      </c>
      <c r="C515">
        <v>0</v>
      </c>
      <c r="D515">
        <v>0</v>
      </c>
      <c r="E515">
        <v>0</v>
      </c>
      <c r="F515">
        <v>0</v>
      </c>
      <c r="G515" s="9">
        <v>9.3598300000000004E-31</v>
      </c>
      <c r="H515">
        <v>127031</v>
      </c>
      <c r="I515">
        <v>0</v>
      </c>
    </row>
    <row r="516" spans="1:9" x14ac:dyDescent="0.25">
      <c r="A516" t="s">
        <v>114</v>
      </c>
      <c r="B516">
        <v>2035.83</v>
      </c>
      <c r="C516">
        <v>0</v>
      </c>
      <c r="D516">
        <v>0</v>
      </c>
      <c r="E516">
        <v>0</v>
      </c>
      <c r="F516">
        <v>0</v>
      </c>
      <c r="G516" s="9">
        <v>4.8519999999999997E-27</v>
      </c>
      <c r="H516">
        <v>290739</v>
      </c>
      <c r="I516">
        <v>0</v>
      </c>
    </row>
    <row r="517" spans="1:9" x14ac:dyDescent="0.25">
      <c r="A517" t="s">
        <v>114</v>
      </c>
      <c r="B517">
        <v>2073.42</v>
      </c>
      <c r="C517">
        <v>0</v>
      </c>
      <c r="D517">
        <v>0</v>
      </c>
      <c r="E517">
        <v>0</v>
      </c>
      <c r="F517">
        <v>0</v>
      </c>
      <c r="G517" s="9">
        <v>4.2678000000000003E-28</v>
      </c>
      <c r="H517" s="9">
        <v>1954780</v>
      </c>
      <c r="I517">
        <v>0</v>
      </c>
    </row>
    <row r="518" spans="1:9" x14ac:dyDescent="0.25">
      <c r="A518" t="s">
        <v>114</v>
      </c>
      <c r="B518">
        <v>2037.81</v>
      </c>
      <c r="C518">
        <v>0</v>
      </c>
      <c r="D518">
        <v>0</v>
      </c>
      <c r="E518">
        <v>0</v>
      </c>
      <c r="F518">
        <v>0</v>
      </c>
      <c r="G518" s="9">
        <v>6.8091699999999998E-32</v>
      </c>
      <c r="H518">
        <v>494112</v>
      </c>
      <c r="I518">
        <v>0</v>
      </c>
    </row>
    <row r="519" spans="1:9" x14ac:dyDescent="0.25">
      <c r="A519" t="s">
        <v>114</v>
      </c>
      <c r="B519">
        <v>2062.63</v>
      </c>
      <c r="C519">
        <v>0</v>
      </c>
      <c r="D519">
        <v>0</v>
      </c>
      <c r="E519">
        <v>0</v>
      </c>
      <c r="F519">
        <v>0</v>
      </c>
      <c r="G519" s="9">
        <v>1.19472E-26</v>
      </c>
      <c r="H519">
        <v>374001</v>
      </c>
      <c r="I519">
        <v>0</v>
      </c>
    </row>
    <row r="520" spans="1:9" x14ac:dyDescent="0.25">
      <c r="A520" t="s">
        <v>114</v>
      </c>
      <c r="B520">
        <v>2032.79</v>
      </c>
      <c r="C520">
        <v>0</v>
      </c>
      <c r="D520">
        <v>0</v>
      </c>
      <c r="E520">
        <v>0</v>
      </c>
      <c r="F520">
        <v>0</v>
      </c>
      <c r="G520" s="9">
        <v>5.2782800000000001E-28</v>
      </c>
      <c r="H520">
        <v>607014</v>
      </c>
      <c r="I520">
        <v>0</v>
      </c>
    </row>
    <row r="521" spans="1:9" x14ac:dyDescent="0.25">
      <c r="A521" t="s">
        <v>114</v>
      </c>
      <c r="B521">
        <v>2034.91</v>
      </c>
      <c r="C521">
        <v>0</v>
      </c>
      <c r="D521">
        <v>0</v>
      </c>
      <c r="E521">
        <v>0</v>
      </c>
      <c r="F521">
        <v>0</v>
      </c>
      <c r="G521" s="9">
        <v>8.03087E-29</v>
      </c>
      <c r="H521">
        <v>361008</v>
      </c>
      <c r="I521">
        <v>0</v>
      </c>
    </row>
    <row r="522" spans="1:9" x14ac:dyDescent="0.25">
      <c r="A522" t="s">
        <v>114</v>
      </c>
      <c r="B522">
        <v>2033.03</v>
      </c>
      <c r="C522">
        <v>0</v>
      </c>
      <c r="D522">
        <v>0</v>
      </c>
      <c r="E522">
        <v>0</v>
      </c>
      <c r="F522">
        <v>0</v>
      </c>
      <c r="G522" s="9">
        <v>2.8780399999999998E-28</v>
      </c>
      <c r="H522">
        <v>408922</v>
      </c>
      <c r="I522">
        <v>0</v>
      </c>
    </row>
    <row r="523" spans="1:9" x14ac:dyDescent="0.25">
      <c r="A523" t="s">
        <v>114</v>
      </c>
      <c r="B523">
        <v>2035.02</v>
      </c>
      <c r="C523">
        <v>0</v>
      </c>
      <c r="D523">
        <v>0</v>
      </c>
      <c r="E523">
        <v>0</v>
      </c>
      <c r="F523">
        <v>0</v>
      </c>
      <c r="G523" s="9">
        <v>1.0928E-28</v>
      </c>
      <c r="H523">
        <v>255001</v>
      </c>
      <c r="I523">
        <v>0</v>
      </c>
    </row>
    <row r="524" spans="1:9" x14ac:dyDescent="0.25">
      <c r="A524" t="s">
        <v>114</v>
      </c>
      <c r="B524">
        <v>2026.3</v>
      </c>
      <c r="C524">
        <v>0</v>
      </c>
      <c r="D524">
        <v>0</v>
      </c>
      <c r="E524">
        <v>0</v>
      </c>
      <c r="F524">
        <v>0</v>
      </c>
      <c r="G524" s="9">
        <v>2.56448E-25</v>
      </c>
      <c r="H524">
        <v>218968</v>
      </c>
      <c r="I524">
        <v>0</v>
      </c>
    </row>
    <row r="525" spans="1:9" x14ac:dyDescent="0.25">
      <c r="A525" t="s">
        <v>114</v>
      </c>
      <c r="B525">
        <v>2062.94</v>
      </c>
      <c r="C525">
        <v>0</v>
      </c>
      <c r="D525">
        <v>0</v>
      </c>
      <c r="E525">
        <v>0</v>
      </c>
      <c r="F525">
        <v>0</v>
      </c>
      <c r="G525" s="9">
        <v>6.7952000000000003E-27</v>
      </c>
      <c r="H525">
        <v>654059</v>
      </c>
      <c r="I525">
        <v>0</v>
      </c>
    </row>
    <row r="526" spans="1:9" x14ac:dyDescent="0.25">
      <c r="A526" t="s">
        <v>114</v>
      </c>
      <c r="B526">
        <v>2030.94</v>
      </c>
      <c r="C526">
        <v>0</v>
      </c>
      <c r="D526">
        <v>0</v>
      </c>
      <c r="E526">
        <v>0</v>
      </c>
      <c r="F526">
        <v>0</v>
      </c>
      <c r="G526" s="9">
        <v>1.90989E-25</v>
      </c>
      <c r="H526">
        <v>907289</v>
      </c>
      <c r="I526">
        <v>0</v>
      </c>
    </row>
    <row r="527" spans="1:9" x14ac:dyDescent="0.25">
      <c r="A527" t="s">
        <v>114</v>
      </c>
      <c r="B527">
        <v>2050.59</v>
      </c>
      <c r="C527">
        <v>0</v>
      </c>
      <c r="D527">
        <v>0</v>
      </c>
      <c r="E527">
        <v>0</v>
      </c>
      <c r="F527">
        <v>0</v>
      </c>
      <c r="G527" s="9">
        <v>6.1685300000000003E-27</v>
      </c>
      <c r="H527">
        <v>119685</v>
      </c>
      <c r="I527">
        <v>0</v>
      </c>
    </row>
    <row r="528" spans="1:9" x14ac:dyDescent="0.25">
      <c r="A528" t="s">
        <v>114</v>
      </c>
      <c r="B528">
        <v>2061.96</v>
      </c>
      <c r="C528">
        <v>0</v>
      </c>
      <c r="D528">
        <v>0</v>
      </c>
      <c r="E528">
        <v>0</v>
      </c>
      <c r="F528">
        <v>0</v>
      </c>
      <c r="G528" s="9">
        <v>9.5314699999999992E-34</v>
      </c>
      <c r="H528">
        <v>658950</v>
      </c>
      <c r="I528">
        <v>0</v>
      </c>
    </row>
    <row r="529" spans="1:9" x14ac:dyDescent="0.25">
      <c r="A529" t="s">
        <v>114</v>
      </c>
      <c r="B529">
        <v>2056.5500000000002</v>
      </c>
      <c r="C529">
        <v>0</v>
      </c>
      <c r="D529">
        <v>0</v>
      </c>
      <c r="E529">
        <v>0</v>
      </c>
      <c r="F529">
        <v>0</v>
      </c>
      <c r="G529" s="9">
        <v>1.3931500000000001E-26</v>
      </c>
      <c r="H529">
        <v>246716</v>
      </c>
      <c r="I529">
        <v>0</v>
      </c>
    </row>
    <row r="530" spans="1:9" x14ac:dyDescent="0.25">
      <c r="A530" t="s">
        <v>114</v>
      </c>
      <c r="B530">
        <v>2039.93</v>
      </c>
      <c r="C530">
        <v>0</v>
      </c>
      <c r="D530">
        <v>0</v>
      </c>
      <c r="E530">
        <v>0</v>
      </c>
      <c r="F530">
        <v>0</v>
      </c>
      <c r="G530" s="9">
        <v>4.5002700000000004E-25</v>
      </c>
      <c r="H530">
        <v>588616</v>
      </c>
      <c r="I530">
        <v>0</v>
      </c>
    </row>
    <row r="531" spans="1:9" x14ac:dyDescent="0.25">
      <c r="A531" t="s">
        <v>114</v>
      </c>
      <c r="B531">
        <v>2057.0300000000002</v>
      </c>
      <c r="C531">
        <v>0</v>
      </c>
      <c r="D531">
        <v>0</v>
      </c>
      <c r="E531">
        <v>0</v>
      </c>
      <c r="F531">
        <v>0</v>
      </c>
      <c r="G531" s="9">
        <v>7.4674999999999995E-26</v>
      </c>
      <c r="H531">
        <v>538526</v>
      </c>
      <c r="I531">
        <v>0</v>
      </c>
    </row>
    <row r="532" spans="1:9" x14ac:dyDescent="0.25">
      <c r="A532" t="s">
        <v>114</v>
      </c>
      <c r="B532">
        <v>2025.67</v>
      </c>
      <c r="C532">
        <v>0</v>
      </c>
      <c r="D532">
        <v>0</v>
      </c>
      <c r="E532">
        <v>0</v>
      </c>
      <c r="F532">
        <v>0</v>
      </c>
      <c r="G532" s="9">
        <v>1.7277400000000001E-29</v>
      </c>
      <c r="H532">
        <v>521679</v>
      </c>
      <c r="I532">
        <v>0</v>
      </c>
    </row>
    <row r="533" spans="1:9" x14ac:dyDescent="0.25">
      <c r="A533" t="s">
        <v>114</v>
      </c>
      <c r="B533">
        <v>2061.67</v>
      </c>
      <c r="C533">
        <v>0</v>
      </c>
      <c r="D533">
        <v>0</v>
      </c>
      <c r="E533">
        <v>0</v>
      </c>
      <c r="F533">
        <v>0</v>
      </c>
      <c r="G533" s="9">
        <v>5.1142700000000003E-26</v>
      </c>
      <c r="H533">
        <v>294101</v>
      </c>
      <c r="I533">
        <v>0</v>
      </c>
    </row>
    <row r="534" spans="1:9" x14ac:dyDescent="0.25">
      <c r="A534" t="s">
        <v>114</v>
      </c>
      <c r="B534">
        <v>2031.94</v>
      </c>
      <c r="C534">
        <v>0</v>
      </c>
      <c r="D534">
        <v>0</v>
      </c>
      <c r="E534">
        <v>0</v>
      </c>
      <c r="F534">
        <v>0</v>
      </c>
      <c r="G534" s="9">
        <v>2.2293100000000001E-29</v>
      </c>
      <c r="H534">
        <v>492173</v>
      </c>
      <c r="I534">
        <v>0</v>
      </c>
    </row>
    <row r="535" spans="1:9" x14ac:dyDescent="0.25">
      <c r="A535" t="s">
        <v>114</v>
      </c>
      <c r="B535">
        <v>2060.38</v>
      </c>
      <c r="C535">
        <v>0</v>
      </c>
      <c r="D535">
        <v>0</v>
      </c>
      <c r="E535">
        <v>0</v>
      </c>
      <c r="F535">
        <v>0</v>
      </c>
      <c r="G535" s="9">
        <v>1.08153E-26</v>
      </c>
      <c r="H535">
        <v>317534</v>
      </c>
      <c r="I535">
        <v>0</v>
      </c>
    </row>
    <row r="536" spans="1:9" x14ac:dyDescent="0.25">
      <c r="A536" t="s">
        <v>114</v>
      </c>
      <c r="B536">
        <v>2039.7</v>
      </c>
      <c r="C536">
        <v>0</v>
      </c>
      <c r="D536">
        <v>0</v>
      </c>
      <c r="E536">
        <v>0</v>
      </c>
      <c r="F536">
        <v>0</v>
      </c>
      <c r="G536" s="9">
        <v>2.9127100000000001E-26</v>
      </c>
      <c r="H536">
        <v>530580</v>
      </c>
      <c r="I536">
        <v>0</v>
      </c>
    </row>
    <row r="537" spans="1:9" x14ac:dyDescent="0.25">
      <c r="A537" t="s">
        <v>114</v>
      </c>
      <c r="B537">
        <v>2035.39</v>
      </c>
      <c r="C537">
        <v>0</v>
      </c>
      <c r="D537">
        <v>0</v>
      </c>
      <c r="E537">
        <v>0</v>
      </c>
      <c r="F537">
        <v>0</v>
      </c>
      <c r="G537" s="9">
        <v>2.5803600000000001E-27</v>
      </c>
      <c r="H537">
        <v>235732</v>
      </c>
      <c r="I537">
        <v>0</v>
      </c>
    </row>
    <row r="538" spans="1:9" x14ac:dyDescent="0.25">
      <c r="A538" t="s">
        <v>114</v>
      </c>
      <c r="B538">
        <v>2055.1</v>
      </c>
      <c r="C538">
        <v>0</v>
      </c>
      <c r="D538">
        <v>0</v>
      </c>
      <c r="E538">
        <v>0</v>
      </c>
      <c r="F538">
        <v>0</v>
      </c>
      <c r="G538" s="9">
        <v>1.7557799999999999E-25</v>
      </c>
      <c r="H538">
        <v>320152</v>
      </c>
      <c r="I538">
        <v>0</v>
      </c>
    </row>
    <row r="539" spans="1:9" x14ac:dyDescent="0.25">
      <c r="A539" t="s">
        <v>114</v>
      </c>
      <c r="B539">
        <v>2031.96</v>
      </c>
      <c r="C539">
        <v>0</v>
      </c>
      <c r="D539">
        <v>0</v>
      </c>
      <c r="E539">
        <v>0</v>
      </c>
      <c r="F539">
        <v>0</v>
      </c>
      <c r="G539" s="9">
        <v>4.6996899999999998E-28</v>
      </c>
      <c r="H539">
        <v>168641</v>
      </c>
      <c r="I539">
        <v>0</v>
      </c>
    </row>
    <row r="540" spans="1:9" x14ac:dyDescent="0.25">
      <c r="A540" t="s">
        <v>114</v>
      </c>
      <c r="B540">
        <v>2038.38</v>
      </c>
      <c r="C540">
        <v>0</v>
      </c>
      <c r="D540">
        <v>0</v>
      </c>
      <c r="E540">
        <v>0</v>
      </c>
      <c r="F540">
        <v>0</v>
      </c>
      <c r="G540" s="9">
        <v>8.7011000000000005E-27</v>
      </c>
      <c r="H540">
        <v>288957</v>
      </c>
      <c r="I540">
        <v>0</v>
      </c>
    </row>
    <row r="541" spans="1:9" x14ac:dyDescent="0.25">
      <c r="A541" t="s">
        <v>114</v>
      </c>
      <c r="B541">
        <v>2035</v>
      </c>
      <c r="C541">
        <v>0</v>
      </c>
      <c r="D541">
        <v>0</v>
      </c>
      <c r="E541">
        <v>0</v>
      </c>
      <c r="F541">
        <v>0</v>
      </c>
      <c r="G541" s="9">
        <v>3.3321900000000001E-27</v>
      </c>
      <c r="H541">
        <v>467451</v>
      </c>
      <c r="I541">
        <v>0</v>
      </c>
    </row>
    <row r="542" spans="1:9" x14ac:dyDescent="0.25">
      <c r="A542" t="s">
        <v>114</v>
      </c>
      <c r="B542">
        <v>2051.56</v>
      </c>
      <c r="C542">
        <v>0</v>
      </c>
      <c r="D542">
        <v>0</v>
      </c>
      <c r="E542">
        <v>0</v>
      </c>
      <c r="F542">
        <v>0</v>
      </c>
      <c r="G542" s="9">
        <v>2.0719899999999999E-27</v>
      </c>
      <c r="H542">
        <v>281062</v>
      </c>
      <c r="I542">
        <v>0</v>
      </c>
    </row>
    <row r="543" spans="1:9" x14ac:dyDescent="0.25">
      <c r="A543" t="s">
        <v>114</v>
      </c>
      <c r="B543">
        <v>2056.92</v>
      </c>
      <c r="C543">
        <v>0</v>
      </c>
      <c r="D543">
        <v>0</v>
      </c>
      <c r="E543">
        <v>0</v>
      </c>
      <c r="F543">
        <v>0</v>
      </c>
      <c r="G543" s="9">
        <v>8.5172699999999998E-32</v>
      </c>
      <c r="H543">
        <v>501298</v>
      </c>
      <c r="I543">
        <v>0</v>
      </c>
    </row>
    <row r="544" spans="1:9" x14ac:dyDescent="0.25">
      <c r="A544" t="s">
        <v>114</v>
      </c>
      <c r="B544">
        <v>2038.04</v>
      </c>
      <c r="C544">
        <v>0</v>
      </c>
      <c r="D544">
        <v>0</v>
      </c>
      <c r="E544">
        <v>0</v>
      </c>
      <c r="F544">
        <v>0</v>
      </c>
      <c r="G544" s="9">
        <v>7.3167799999999996E-24</v>
      </c>
      <c r="H544">
        <v>240425</v>
      </c>
      <c r="I544">
        <v>0</v>
      </c>
    </row>
    <row r="545" spans="1:25" x14ac:dyDescent="0.25">
      <c r="A545" t="s">
        <v>114</v>
      </c>
      <c r="B545">
        <v>2061.17</v>
      </c>
      <c r="C545">
        <v>0</v>
      </c>
      <c r="D545">
        <v>0</v>
      </c>
      <c r="E545">
        <v>0</v>
      </c>
      <c r="F545">
        <v>0</v>
      </c>
      <c r="G545" s="9">
        <v>1.58677E-27</v>
      </c>
      <c r="H545">
        <v>111334</v>
      </c>
      <c r="I545">
        <v>0</v>
      </c>
    </row>
    <row r="546" spans="1:25" x14ac:dyDescent="0.25">
      <c r="A546" t="s">
        <v>114</v>
      </c>
      <c r="B546">
        <v>2057.94</v>
      </c>
      <c r="C546">
        <v>0</v>
      </c>
      <c r="D546">
        <v>0</v>
      </c>
      <c r="E546">
        <v>0</v>
      </c>
      <c r="F546">
        <v>0</v>
      </c>
      <c r="G546" s="9">
        <v>1.1695700000000001E-26</v>
      </c>
      <c r="H546">
        <v>254483</v>
      </c>
      <c r="I546">
        <v>0</v>
      </c>
    </row>
    <row r="547" spans="1:25" x14ac:dyDescent="0.25">
      <c r="A547" t="s">
        <v>114</v>
      </c>
      <c r="B547">
        <v>2053</v>
      </c>
      <c r="C547">
        <v>0</v>
      </c>
      <c r="D547">
        <v>0</v>
      </c>
      <c r="E547">
        <v>0</v>
      </c>
      <c r="F547">
        <v>0</v>
      </c>
      <c r="G547" s="9">
        <v>1.5233399999999999E-24</v>
      </c>
      <c r="H547">
        <v>350751</v>
      </c>
      <c r="I547">
        <v>0</v>
      </c>
    </row>
    <row r="548" spans="1:25" x14ac:dyDescent="0.25">
      <c r="A548" t="s">
        <v>114</v>
      </c>
      <c r="B548">
        <v>2071.14</v>
      </c>
      <c r="C548">
        <v>0</v>
      </c>
      <c r="D548">
        <v>0</v>
      </c>
      <c r="E548">
        <v>0</v>
      </c>
      <c r="F548">
        <v>0</v>
      </c>
      <c r="G548" s="9">
        <v>2.45958E-28</v>
      </c>
      <c r="H548">
        <v>308788</v>
      </c>
      <c r="I548">
        <v>0</v>
      </c>
    </row>
    <row r="549" spans="1:25" x14ac:dyDescent="0.25">
      <c r="A549" t="s">
        <v>114</v>
      </c>
      <c r="B549">
        <v>2032.2</v>
      </c>
      <c r="C549">
        <v>0</v>
      </c>
      <c r="D549">
        <v>0</v>
      </c>
      <c r="E549">
        <v>0</v>
      </c>
      <c r="F549">
        <v>0</v>
      </c>
      <c r="G549" s="9">
        <v>5.2667800000000002E-27</v>
      </c>
      <c r="H549">
        <v>902748</v>
      </c>
      <c r="I549">
        <v>0</v>
      </c>
    </row>
    <row r="550" spans="1:25" x14ac:dyDescent="0.25">
      <c r="A550" t="s">
        <v>114</v>
      </c>
      <c r="B550">
        <v>2068.38</v>
      </c>
      <c r="C550">
        <v>0</v>
      </c>
      <c r="D550">
        <v>0</v>
      </c>
      <c r="E550">
        <v>0</v>
      </c>
      <c r="F550">
        <v>0</v>
      </c>
      <c r="G550" s="9">
        <v>4.2388799999999997E-26</v>
      </c>
      <c r="H550">
        <v>292897</v>
      </c>
      <c r="I550">
        <v>0</v>
      </c>
    </row>
    <row r="551" spans="1:25" x14ac:dyDescent="0.25">
      <c r="A551" t="s">
        <v>114</v>
      </c>
      <c r="B551">
        <v>2039.06</v>
      </c>
      <c r="C551">
        <v>0</v>
      </c>
      <c r="D551">
        <v>0</v>
      </c>
      <c r="E551">
        <v>0</v>
      </c>
      <c r="F551">
        <v>0</v>
      </c>
      <c r="G551" s="9">
        <v>9.9386200000000002E-25</v>
      </c>
      <c r="H551">
        <v>235249</v>
      </c>
      <c r="I551">
        <v>0</v>
      </c>
    </row>
    <row r="552" spans="1:25" x14ac:dyDescent="0.25">
      <c r="A552" t="s">
        <v>114</v>
      </c>
      <c r="B552">
        <v>2033.95</v>
      </c>
      <c r="C552">
        <v>0</v>
      </c>
      <c r="D552">
        <v>0</v>
      </c>
      <c r="E552">
        <v>0</v>
      </c>
      <c r="F552">
        <v>0</v>
      </c>
      <c r="G552" s="9">
        <v>1.13137E-26</v>
      </c>
      <c r="H552">
        <v>556351</v>
      </c>
      <c r="I552">
        <v>0</v>
      </c>
    </row>
    <row r="553" spans="1:25" x14ac:dyDescent="0.25">
      <c r="A553" t="s">
        <v>114</v>
      </c>
      <c r="B553">
        <v>2046.85</v>
      </c>
      <c r="C553">
        <v>0</v>
      </c>
      <c r="D553">
        <v>0</v>
      </c>
      <c r="E553">
        <v>0</v>
      </c>
      <c r="F553">
        <v>0</v>
      </c>
      <c r="G553" s="9">
        <v>2.9007200000000002E-26</v>
      </c>
      <c r="H553">
        <v>934926</v>
      </c>
      <c r="I553">
        <v>0</v>
      </c>
    </row>
    <row r="554" spans="1:25" x14ac:dyDescent="0.25">
      <c r="A554" t="s">
        <v>114</v>
      </c>
      <c r="B554">
        <v>2055.56</v>
      </c>
      <c r="C554">
        <v>0</v>
      </c>
      <c r="D554">
        <v>0</v>
      </c>
      <c r="E554">
        <v>0</v>
      </c>
      <c r="F554">
        <v>0</v>
      </c>
      <c r="G554" s="9">
        <v>4.6570800000000003E-29</v>
      </c>
      <c r="H554">
        <v>327450</v>
      </c>
      <c r="I554">
        <v>0</v>
      </c>
    </row>
    <row r="555" spans="1:25" x14ac:dyDescent="0.25">
      <c r="A555" t="s">
        <v>114</v>
      </c>
      <c r="B555">
        <v>2045.11</v>
      </c>
      <c r="C555">
        <v>0</v>
      </c>
      <c r="D555">
        <v>0</v>
      </c>
      <c r="E555">
        <v>0</v>
      </c>
      <c r="F555">
        <v>0</v>
      </c>
      <c r="G555" s="9">
        <v>3.2554899999999998E-26</v>
      </c>
      <c r="H555">
        <v>565691</v>
      </c>
      <c r="I555">
        <v>0</v>
      </c>
    </row>
    <row r="556" spans="1:25" x14ac:dyDescent="0.25">
      <c r="A556" t="s">
        <v>114</v>
      </c>
      <c r="B556">
        <v>2033.71</v>
      </c>
      <c r="C556">
        <v>0</v>
      </c>
      <c r="D556">
        <v>0</v>
      </c>
      <c r="E556">
        <v>0</v>
      </c>
      <c r="F556">
        <v>0</v>
      </c>
      <c r="G556" s="9">
        <v>3.1950099999999999E-26</v>
      </c>
      <c r="H556">
        <v>378863</v>
      </c>
      <c r="I556">
        <v>0</v>
      </c>
    </row>
    <row r="557" spans="1:25" x14ac:dyDescent="0.25">
      <c r="A557" t="s">
        <v>114</v>
      </c>
      <c r="B557">
        <v>2018.26</v>
      </c>
      <c r="C557">
        <v>0</v>
      </c>
      <c r="D557">
        <v>0</v>
      </c>
      <c r="E557">
        <v>0</v>
      </c>
      <c r="F557">
        <v>0</v>
      </c>
      <c r="G557" s="9">
        <v>4.1091499999999998E-26</v>
      </c>
      <c r="H557">
        <v>654589</v>
      </c>
      <c r="I557">
        <v>0</v>
      </c>
    </row>
    <row r="558" spans="1:25" x14ac:dyDescent="0.25">
      <c r="A558" t="s">
        <v>114</v>
      </c>
      <c r="B558">
        <v>2013.11</v>
      </c>
      <c r="C558">
        <v>0</v>
      </c>
      <c r="D558">
        <v>0</v>
      </c>
      <c r="E558">
        <v>0</v>
      </c>
      <c r="F558">
        <v>0</v>
      </c>
      <c r="G558" s="9">
        <v>8.2218100000000006E-29</v>
      </c>
      <c r="H558">
        <v>174138</v>
      </c>
      <c r="I558">
        <v>0</v>
      </c>
    </row>
    <row r="559" spans="1:25" x14ac:dyDescent="0.25">
      <c r="A559" t="s">
        <v>114</v>
      </c>
      <c r="B559">
        <v>2017.89</v>
      </c>
      <c r="C559">
        <v>0</v>
      </c>
      <c r="D559">
        <v>0</v>
      </c>
      <c r="E559">
        <v>0</v>
      </c>
      <c r="F559">
        <v>0</v>
      </c>
      <c r="G559" s="9">
        <v>4.3574899999999998E-27</v>
      </c>
      <c r="H559">
        <v>139142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2027.13</v>
      </c>
      <c r="C560">
        <v>0</v>
      </c>
      <c r="D560">
        <v>0</v>
      </c>
      <c r="E560">
        <v>0</v>
      </c>
      <c r="F560">
        <v>0</v>
      </c>
      <c r="G560" s="9">
        <v>2.0317999999999999E-29</v>
      </c>
      <c r="H560">
        <v>348848</v>
      </c>
      <c r="I560">
        <v>0</v>
      </c>
      <c r="R560">
        <f>AVERAGE(B511:B560)</f>
        <v>2045.4849999999997</v>
      </c>
      <c r="S560">
        <f>AVERAGE(C511:C560)</f>
        <v>0</v>
      </c>
      <c r="U560">
        <f>_xlfn.VAR.P(B511:B560)</f>
        <v>243.81578900000025</v>
      </c>
      <c r="V560">
        <f>_xlfn.VAR.P(C511:C560)</f>
        <v>0</v>
      </c>
      <c r="X560">
        <f>1.96*SQRT(U560)/50</f>
        <v>0.61209239009234584</v>
      </c>
      <c r="Y560">
        <f>1.96*SQRT(V560)/50</f>
        <v>0</v>
      </c>
    </row>
    <row r="561" spans="1:9" x14ac:dyDescent="0.25">
      <c r="A561" t="s">
        <v>114</v>
      </c>
      <c r="B561">
        <v>102361.3661</v>
      </c>
      <c r="C561" t="s">
        <v>37</v>
      </c>
    </row>
    <row r="562" spans="1:9" x14ac:dyDescent="0.25">
      <c r="A562" t="s">
        <v>115</v>
      </c>
      <c r="B562">
        <v>1680.47</v>
      </c>
      <c r="C562">
        <v>1676.31</v>
      </c>
      <c r="D562">
        <v>1644.64</v>
      </c>
      <c r="E562">
        <v>1638.77</v>
      </c>
      <c r="F562">
        <v>334.654</v>
      </c>
      <c r="G562" s="9">
        <v>1.6093799999999999E-29</v>
      </c>
      <c r="H562">
        <v>369006</v>
      </c>
      <c r="I562">
        <v>0</v>
      </c>
    </row>
    <row r="563" spans="1:9" x14ac:dyDescent="0.25">
      <c r="A563" t="s">
        <v>115</v>
      </c>
      <c r="B563">
        <v>1668.06</v>
      </c>
      <c r="C563">
        <v>1663.89</v>
      </c>
      <c r="D563">
        <v>1635.94</v>
      </c>
      <c r="E563">
        <v>1630.94</v>
      </c>
      <c r="F563">
        <v>332.30099999999999</v>
      </c>
      <c r="G563" s="9">
        <v>2.8868200000000001E-27</v>
      </c>
      <c r="H563">
        <v>270813</v>
      </c>
      <c r="I563">
        <v>0</v>
      </c>
    </row>
    <row r="564" spans="1:9" x14ac:dyDescent="0.25">
      <c r="A564" t="s">
        <v>115</v>
      </c>
      <c r="B564">
        <v>1670.02</v>
      </c>
      <c r="C564">
        <v>1665.92</v>
      </c>
      <c r="D564">
        <v>1636.94</v>
      </c>
      <c r="E564">
        <v>1631.51</v>
      </c>
      <c r="F564">
        <v>334.05599999999998</v>
      </c>
      <c r="G564" s="9">
        <v>5.6386299999999997E-28</v>
      </c>
      <c r="H564">
        <v>489675</v>
      </c>
      <c r="I564">
        <v>0</v>
      </c>
    </row>
    <row r="565" spans="1:9" x14ac:dyDescent="0.25">
      <c r="A565" t="s">
        <v>115</v>
      </c>
      <c r="B565">
        <v>1661.36</v>
      </c>
      <c r="C565">
        <v>1657.39</v>
      </c>
      <c r="D565">
        <v>1630.6</v>
      </c>
      <c r="E565">
        <v>1625.36</v>
      </c>
      <c r="F565">
        <v>331.81099999999998</v>
      </c>
      <c r="G565" s="9">
        <v>8.9732000000000006E-28</v>
      </c>
      <c r="H565" s="9">
        <v>1745900</v>
      </c>
      <c r="I565">
        <v>0</v>
      </c>
    </row>
    <row r="566" spans="1:9" x14ac:dyDescent="0.25">
      <c r="A566" t="s">
        <v>115</v>
      </c>
      <c r="B566">
        <v>1670.63</v>
      </c>
      <c r="C566">
        <v>1666.59</v>
      </c>
      <c r="D566">
        <v>1639.06</v>
      </c>
      <c r="E566">
        <v>1633.86</v>
      </c>
      <c r="F566">
        <v>337.15699999999998</v>
      </c>
      <c r="G566" s="9">
        <v>2.8558100000000001E-25</v>
      </c>
      <c r="H566">
        <v>867098</v>
      </c>
      <c r="I566">
        <v>0</v>
      </c>
    </row>
    <row r="567" spans="1:9" x14ac:dyDescent="0.25">
      <c r="A567" t="s">
        <v>115</v>
      </c>
      <c r="B567">
        <v>1672.55</v>
      </c>
      <c r="C567">
        <v>1668.82</v>
      </c>
      <c r="D567">
        <v>1640.27</v>
      </c>
      <c r="E567">
        <v>1634.96</v>
      </c>
      <c r="F567">
        <v>335.291</v>
      </c>
      <c r="G567" s="9">
        <v>2.5688499999999999E-26</v>
      </c>
      <c r="H567">
        <v>945538</v>
      </c>
      <c r="I567">
        <v>0</v>
      </c>
    </row>
    <row r="568" spans="1:9" x14ac:dyDescent="0.25">
      <c r="A568" t="s">
        <v>115</v>
      </c>
      <c r="B568">
        <v>1685.37</v>
      </c>
      <c r="C568">
        <v>1681.48</v>
      </c>
      <c r="D568">
        <v>1653.34</v>
      </c>
      <c r="E568">
        <v>1648.84</v>
      </c>
      <c r="F568">
        <v>345.38200000000001</v>
      </c>
      <c r="G568" s="9">
        <v>1.30175E-25</v>
      </c>
      <c r="H568">
        <v>190397</v>
      </c>
      <c r="I568">
        <v>0</v>
      </c>
    </row>
    <row r="569" spans="1:9" x14ac:dyDescent="0.25">
      <c r="A569" t="s">
        <v>115</v>
      </c>
      <c r="B569">
        <v>1676.88</v>
      </c>
      <c r="C569">
        <v>1672.99</v>
      </c>
      <c r="D569">
        <v>1645.48</v>
      </c>
      <c r="E569">
        <v>1641.84</v>
      </c>
      <c r="F569">
        <v>341.68299999999999</v>
      </c>
      <c r="G569" s="9">
        <v>8.5436999999999998E-27</v>
      </c>
      <c r="H569">
        <v>310739</v>
      </c>
      <c r="I569">
        <v>0</v>
      </c>
    </row>
    <row r="570" spans="1:9" x14ac:dyDescent="0.25">
      <c r="A570" t="s">
        <v>115</v>
      </c>
      <c r="B570">
        <v>1701.41</v>
      </c>
      <c r="C570">
        <v>1697.74</v>
      </c>
      <c r="D570">
        <v>1666.65</v>
      </c>
      <c r="E570">
        <v>1662.54</v>
      </c>
      <c r="F570">
        <v>349.87900000000002</v>
      </c>
      <c r="G570" s="9">
        <v>4.2260000000000001E-27</v>
      </c>
      <c r="H570">
        <v>175743</v>
      </c>
      <c r="I570">
        <v>0</v>
      </c>
    </row>
    <row r="571" spans="1:9" x14ac:dyDescent="0.25">
      <c r="A571" t="s">
        <v>115</v>
      </c>
      <c r="B571">
        <v>1691.32</v>
      </c>
      <c r="C571">
        <v>1687.39</v>
      </c>
      <c r="D571">
        <v>1658.95</v>
      </c>
      <c r="E571">
        <v>1654.53</v>
      </c>
      <c r="F571">
        <v>346.63299999999998</v>
      </c>
      <c r="G571" s="9">
        <v>4.4505600000000002E-26</v>
      </c>
      <c r="H571">
        <v>215483</v>
      </c>
      <c r="I571">
        <v>0</v>
      </c>
    </row>
    <row r="572" spans="1:9" x14ac:dyDescent="0.25">
      <c r="A572" t="s">
        <v>115</v>
      </c>
      <c r="B572">
        <v>1676.64</v>
      </c>
      <c r="C572">
        <v>1672.69</v>
      </c>
      <c r="D572">
        <v>1646.63</v>
      </c>
      <c r="E572">
        <v>1642.32</v>
      </c>
      <c r="F572">
        <v>351.04899999999998</v>
      </c>
      <c r="G572" s="9">
        <v>7.5183000000000004E-32</v>
      </c>
      <c r="H572">
        <v>209693</v>
      </c>
      <c r="I572">
        <v>0</v>
      </c>
    </row>
    <row r="573" spans="1:9" x14ac:dyDescent="0.25">
      <c r="A573" t="s">
        <v>115</v>
      </c>
      <c r="B573">
        <v>1673.93</v>
      </c>
      <c r="C573">
        <v>1669.23</v>
      </c>
      <c r="D573">
        <v>1643.82</v>
      </c>
      <c r="E573">
        <v>1639.52</v>
      </c>
      <c r="F573">
        <v>344.30500000000001</v>
      </c>
      <c r="G573" s="9">
        <v>9.9312400000000007E-30</v>
      </c>
      <c r="H573">
        <v>427647</v>
      </c>
      <c r="I573">
        <v>0</v>
      </c>
    </row>
    <row r="574" spans="1:9" x14ac:dyDescent="0.25">
      <c r="A574" t="s">
        <v>115</v>
      </c>
      <c r="B574">
        <v>1644.38</v>
      </c>
      <c r="C574">
        <v>1640.71</v>
      </c>
      <c r="D574">
        <v>1617.83</v>
      </c>
      <c r="E574">
        <v>1614.4</v>
      </c>
      <c r="F574">
        <v>325.52300000000002</v>
      </c>
      <c r="G574" s="9">
        <v>2.7897800000000002E-25</v>
      </c>
      <c r="H574">
        <v>520497</v>
      </c>
      <c r="I574">
        <v>0</v>
      </c>
    </row>
    <row r="575" spans="1:9" x14ac:dyDescent="0.25">
      <c r="A575" t="s">
        <v>115</v>
      </c>
      <c r="B575">
        <v>1656.6</v>
      </c>
      <c r="C575">
        <v>1653.02</v>
      </c>
      <c r="D575">
        <v>1628.04</v>
      </c>
      <c r="E575">
        <v>1623.39</v>
      </c>
      <c r="F575">
        <v>331.62700000000001</v>
      </c>
      <c r="G575" s="9">
        <v>3.0371800000000002E-25</v>
      </c>
      <c r="H575">
        <v>362546</v>
      </c>
      <c r="I575">
        <v>0</v>
      </c>
    </row>
    <row r="576" spans="1:9" x14ac:dyDescent="0.25">
      <c r="A576" t="s">
        <v>115</v>
      </c>
      <c r="B576">
        <v>1634.16</v>
      </c>
      <c r="C576">
        <v>1629.23</v>
      </c>
      <c r="D576">
        <v>1607.44</v>
      </c>
      <c r="E576">
        <v>1603.58</v>
      </c>
      <c r="F576">
        <v>318.20299999999997</v>
      </c>
      <c r="G576" s="9">
        <v>1.2862800000000001E-26</v>
      </c>
      <c r="H576">
        <v>214010</v>
      </c>
      <c r="I576">
        <v>0</v>
      </c>
    </row>
    <row r="577" spans="1:9" x14ac:dyDescent="0.25">
      <c r="A577" t="s">
        <v>115</v>
      </c>
      <c r="B577">
        <v>1660.1</v>
      </c>
      <c r="C577">
        <v>1656.41</v>
      </c>
      <c r="D577">
        <v>1630.68</v>
      </c>
      <c r="E577">
        <v>1626.52</v>
      </c>
      <c r="F577">
        <v>327.83300000000003</v>
      </c>
      <c r="G577" s="9">
        <v>4.94999E-26</v>
      </c>
      <c r="H577">
        <v>164217</v>
      </c>
      <c r="I577">
        <v>0</v>
      </c>
    </row>
    <row r="578" spans="1:9" x14ac:dyDescent="0.25">
      <c r="A578" t="s">
        <v>115</v>
      </c>
      <c r="B578">
        <v>1650.02</v>
      </c>
      <c r="C578">
        <v>1644.61</v>
      </c>
      <c r="D578">
        <v>1621.68</v>
      </c>
      <c r="E578">
        <v>1617.45</v>
      </c>
      <c r="F578">
        <v>328.59100000000001</v>
      </c>
      <c r="G578" s="9">
        <v>1.9036999999999999E-26</v>
      </c>
      <c r="H578">
        <v>223174</v>
      </c>
      <c r="I578">
        <v>0</v>
      </c>
    </row>
    <row r="579" spans="1:9" x14ac:dyDescent="0.25">
      <c r="A579" t="s">
        <v>115</v>
      </c>
      <c r="B579">
        <v>1666.78</v>
      </c>
      <c r="C579">
        <v>1662.7</v>
      </c>
      <c r="D579">
        <v>1641.95</v>
      </c>
      <c r="E579">
        <v>1638.1</v>
      </c>
      <c r="F579">
        <v>351.18</v>
      </c>
      <c r="G579" s="9">
        <v>4.47375E-29</v>
      </c>
      <c r="H579">
        <v>335139</v>
      </c>
      <c r="I579">
        <v>0</v>
      </c>
    </row>
    <row r="580" spans="1:9" x14ac:dyDescent="0.25">
      <c r="A580" t="s">
        <v>115</v>
      </c>
      <c r="B580">
        <v>1666.92</v>
      </c>
      <c r="C580">
        <v>1662.55</v>
      </c>
      <c r="D580">
        <v>1640.81</v>
      </c>
      <c r="E580">
        <v>1637.22</v>
      </c>
      <c r="F580">
        <v>348.88200000000001</v>
      </c>
      <c r="G580" s="9">
        <v>1.3563500000000001E-25</v>
      </c>
      <c r="H580">
        <v>375374</v>
      </c>
      <c r="I580">
        <v>0</v>
      </c>
    </row>
    <row r="581" spans="1:9" x14ac:dyDescent="0.25">
      <c r="A581" t="s">
        <v>115</v>
      </c>
      <c r="B581">
        <v>1659.72</v>
      </c>
      <c r="C581">
        <v>1655.94</v>
      </c>
      <c r="D581">
        <v>1629.08</v>
      </c>
      <c r="E581">
        <v>1625.69</v>
      </c>
      <c r="F581">
        <v>333.565</v>
      </c>
      <c r="G581" s="9">
        <v>1.02268E-25</v>
      </c>
      <c r="H581" s="9">
        <v>3861690</v>
      </c>
      <c r="I581">
        <v>0</v>
      </c>
    </row>
    <row r="582" spans="1:9" x14ac:dyDescent="0.25">
      <c r="A582" t="s">
        <v>115</v>
      </c>
      <c r="B582">
        <v>1676.21</v>
      </c>
      <c r="C582">
        <v>1672.56</v>
      </c>
      <c r="D582">
        <v>1649.06</v>
      </c>
      <c r="E582">
        <v>1644.89</v>
      </c>
      <c r="F582">
        <v>349.13499999999999</v>
      </c>
      <c r="G582" s="9">
        <v>1.04339E-25</v>
      </c>
      <c r="H582">
        <v>427929</v>
      </c>
      <c r="I582">
        <v>0</v>
      </c>
    </row>
    <row r="583" spans="1:9" x14ac:dyDescent="0.25">
      <c r="A583" t="s">
        <v>115</v>
      </c>
      <c r="B583">
        <v>1642.07</v>
      </c>
      <c r="C583">
        <v>1635.81</v>
      </c>
      <c r="D583">
        <v>1615.6</v>
      </c>
      <c r="E583">
        <v>1612.22</v>
      </c>
      <c r="F583">
        <v>327.05500000000001</v>
      </c>
      <c r="G583" s="9">
        <v>1.3411599999999999E-24</v>
      </c>
      <c r="H583">
        <v>913107</v>
      </c>
      <c r="I583">
        <v>0</v>
      </c>
    </row>
    <row r="584" spans="1:9" x14ac:dyDescent="0.25">
      <c r="A584" t="s">
        <v>115</v>
      </c>
      <c r="B584">
        <v>1651.69</v>
      </c>
      <c r="C584">
        <v>1647.63</v>
      </c>
      <c r="D584">
        <v>1624.9</v>
      </c>
      <c r="E584">
        <v>1620.92</v>
      </c>
      <c r="F584">
        <v>331.947</v>
      </c>
      <c r="G584" s="9">
        <v>7.3787900000000001E-28</v>
      </c>
      <c r="H584" s="9">
        <v>1557400</v>
      </c>
      <c r="I584">
        <v>0</v>
      </c>
    </row>
    <row r="585" spans="1:9" x14ac:dyDescent="0.25">
      <c r="A585" t="s">
        <v>115</v>
      </c>
      <c r="B585">
        <v>1637.35</v>
      </c>
      <c r="C585">
        <v>1633.54</v>
      </c>
      <c r="D585">
        <v>1612.03</v>
      </c>
      <c r="E585">
        <v>1608.68</v>
      </c>
      <c r="F585">
        <v>323.68299999999999</v>
      </c>
      <c r="G585" s="9">
        <v>6.8110199999999998E-28</v>
      </c>
      <c r="H585">
        <v>196861</v>
      </c>
      <c r="I585">
        <v>0</v>
      </c>
    </row>
    <row r="586" spans="1:9" x14ac:dyDescent="0.25">
      <c r="A586" t="s">
        <v>115</v>
      </c>
      <c r="B586">
        <v>1648.88</v>
      </c>
      <c r="C586">
        <v>1644.67</v>
      </c>
      <c r="D586">
        <v>1621.5</v>
      </c>
      <c r="E586">
        <v>1617.4</v>
      </c>
      <c r="F586">
        <v>328.56900000000002</v>
      </c>
      <c r="G586" s="9">
        <v>1.4282200000000001E-27</v>
      </c>
      <c r="H586">
        <v>354456</v>
      </c>
      <c r="I586">
        <v>0</v>
      </c>
    </row>
    <row r="587" spans="1:9" x14ac:dyDescent="0.25">
      <c r="A587" t="s">
        <v>115</v>
      </c>
      <c r="B587">
        <v>1651.91</v>
      </c>
      <c r="C587">
        <v>1647.5</v>
      </c>
      <c r="D587">
        <v>1625.21</v>
      </c>
      <c r="E587">
        <v>1620.84</v>
      </c>
      <c r="F587">
        <v>335.036</v>
      </c>
      <c r="G587" s="9">
        <v>2.9074399999999999E-27</v>
      </c>
      <c r="H587">
        <v>677834</v>
      </c>
      <c r="I587">
        <v>0</v>
      </c>
    </row>
    <row r="588" spans="1:9" x14ac:dyDescent="0.25">
      <c r="A588" t="s">
        <v>115</v>
      </c>
      <c r="B588">
        <v>1674.17</v>
      </c>
      <c r="C588">
        <v>1670.42</v>
      </c>
      <c r="D588">
        <v>1641.05</v>
      </c>
      <c r="E588">
        <v>1636.78</v>
      </c>
      <c r="F588">
        <v>336.05200000000002</v>
      </c>
      <c r="G588" s="9">
        <v>7.1696100000000002E-26</v>
      </c>
      <c r="H588">
        <v>498376</v>
      </c>
      <c r="I588">
        <v>0</v>
      </c>
    </row>
    <row r="589" spans="1:9" x14ac:dyDescent="0.25">
      <c r="A589" t="s">
        <v>115</v>
      </c>
      <c r="B589">
        <v>1646.01</v>
      </c>
      <c r="C589">
        <v>1642.24</v>
      </c>
      <c r="D589">
        <v>1619.3</v>
      </c>
      <c r="E589">
        <v>1615.42</v>
      </c>
      <c r="F589">
        <v>327.42899999999997</v>
      </c>
      <c r="G589" s="9">
        <v>2.9131499999999998E-28</v>
      </c>
      <c r="H589">
        <v>176262</v>
      </c>
      <c r="I589">
        <v>0</v>
      </c>
    </row>
    <row r="590" spans="1:9" x14ac:dyDescent="0.25">
      <c r="A590" t="s">
        <v>115</v>
      </c>
      <c r="B590">
        <v>1670.27</v>
      </c>
      <c r="C590">
        <v>1665.65</v>
      </c>
      <c r="D590">
        <v>1639.59</v>
      </c>
      <c r="E590">
        <v>1635.11</v>
      </c>
      <c r="F590">
        <v>339.61700000000002</v>
      </c>
      <c r="G590" s="9">
        <v>8.9205299999999998E-30</v>
      </c>
      <c r="H590">
        <v>310780</v>
      </c>
      <c r="I590">
        <v>0</v>
      </c>
    </row>
    <row r="591" spans="1:9" x14ac:dyDescent="0.25">
      <c r="A591" t="s">
        <v>115</v>
      </c>
      <c r="B591">
        <v>1671.54</v>
      </c>
      <c r="C591">
        <v>1667.87</v>
      </c>
      <c r="D591">
        <v>1642.06</v>
      </c>
      <c r="E591">
        <v>1637.68</v>
      </c>
      <c r="F591">
        <v>344.21800000000002</v>
      </c>
      <c r="G591" s="9">
        <v>2.7087199999999998E-25</v>
      </c>
      <c r="H591">
        <v>228341</v>
      </c>
      <c r="I591">
        <v>0</v>
      </c>
    </row>
    <row r="592" spans="1:9" x14ac:dyDescent="0.25">
      <c r="A592" t="s">
        <v>115</v>
      </c>
      <c r="B592">
        <v>1657.19</v>
      </c>
      <c r="C592">
        <v>1653.59</v>
      </c>
      <c r="D592">
        <v>1630.37</v>
      </c>
      <c r="E592">
        <v>1626.95</v>
      </c>
      <c r="F592">
        <v>340.74700000000001</v>
      </c>
      <c r="G592" s="9">
        <v>8.3177199999999996E-26</v>
      </c>
      <c r="H592">
        <v>263612</v>
      </c>
      <c r="I592">
        <v>0</v>
      </c>
    </row>
    <row r="593" spans="1:9" x14ac:dyDescent="0.25">
      <c r="A593" t="s">
        <v>115</v>
      </c>
      <c r="B593">
        <v>1641.99</v>
      </c>
      <c r="C593">
        <v>1638.17</v>
      </c>
      <c r="D593">
        <v>1614.33</v>
      </c>
      <c r="E593">
        <v>1609.86</v>
      </c>
      <c r="F593">
        <v>320.80399999999997</v>
      </c>
      <c r="G593" s="9">
        <v>3.8383700000000001E-28</v>
      </c>
      <c r="H593">
        <v>96276.800000000003</v>
      </c>
      <c r="I593">
        <v>0</v>
      </c>
    </row>
    <row r="594" spans="1:9" x14ac:dyDescent="0.25">
      <c r="A594" t="s">
        <v>115</v>
      </c>
      <c r="B594">
        <v>1670.69</v>
      </c>
      <c r="C594">
        <v>1666.27</v>
      </c>
      <c r="D594">
        <v>1639.53</v>
      </c>
      <c r="E594">
        <v>1635.05</v>
      </c>
      <c r="F594">
        <v>333.03699999999998</v>
      </c>
      <c r="G594" s="9">
        <v>2.6806499999999998E-28</v>
      </c>
      <c r="H594">
        <v>99973.9</v>
      </c>
      <c r="I594">
        <v>0</v>
      </c>
    </row>
    <row r="595" spans="1:9" x14ac:dyDescent="0.25">
      <c r="A595" t="s">
        <v>115</v>
      </c>
      <c r="B595">
        <v>1662.29</v>
      </c>
      <c r="C595">
        <v>1658.53</v>
      </c>
      <c r="D595">
        <v>1635.37</v>
      </c>
      <c r="E595">
        <v>1631.66</v>
      </c>
      <c r="F595">
        <v>341.16800000000001</v>
      </c>
      <c r="G595" s="9">
        <v>2.3113499999999998E-27</v>
      </c>
      <c r="H595">
        <v>318283</v>
      </c>
      <c r="I595">
        <v>0</v>
      </c>
    </row>
    <row r="596" spans="1:9" x14ac:dyDescent="0.25">
      <c r="A596" t="s">
        <v>115</v>
      </c>
      <c r="B596">
        <v>1656.54</v>
      </c>
      <c r="C596">
        <v>1652.91</v>
      </c>
      <c r="D596">
        <v>1626.63</v>
      </c>
      <c r="E596">
        <v>1622.84</v>
      </c>
      <c r="F596">
        <v>327.17700000000002</v>
      </c>
      <c r="G596" s="9">
        <v>3.2948099999999998E-25</v>
      </c>
      <c r="H596" s="9">
        <v>1388410</v>
      </c>
      <c r="I596">
        <v>0</v>
      </c>
    </row>
    <row r="597" spans="1:9" x14ac:dyDescent="0.25">
      <c r="A597" t="s">
        <v>115</v>
      </c>
      <c r="B597">
        <v>1684.04</v>
      </c>
      <c r="C597">
        <v>1679.9</v>
      </c>
      <c r="D597">
        <v>1654.32</v>
      </c>
      <c r="E597">
        <v>1647.73</v>
      </c>
      <c r="F597">
        <v>349.69900000000001</v>
      </c>
      <c r="G597" s="9">
        <v>7.1469100000000002E-28</v>
      </c>
      <c r="H597" s="9">
        <v>1305560</v>
      </c>
      <c r="I597">
        <v>0</v>
      </c>
    </row>
    <row r="598" spans="1:9" x14ac:dyDescent="0.25">
      <c r="A598" t="s">
        <v>115</v>
      </c>
      <c r="B598">
        <v>1641.6</v>
      </c>
      <c r="C598">
        <v>1637.77</v>
      </c>
      <c r="D598">
        <v>1615.76</v>
      </c>
      <c r="E598">
        <v>1611.71</v>
      </c>
      <c r="F598">
        <v>323.04199999999997</v>
      </c>
      <c r="G598" s="9">
        <v>1.89075E-28</v>
      </c>
      <c r="H598">
        <v>74179.7</v>
      </c>
      <c r="I598">
        <v>0</v>
      </c>
    </row>
    <row r="599" spans="1:9" x14ac:dyDescent="0.25">
      <c r="A599" t="s">
        <v>115</v>
      </c>
      <c r="B599">
        <v>1665.8</v>
      </c>
      <c r="C599">
        <v>1662.1</v>
      </c>
      <c r="D599">
        <v>1636.11</v>
      </c>
      <c r="E599">
        <v>1631.65</v>
      </c>
      <c r="F599">
        <v>337.29399999999998</v>
      </c>
      <c r="G599" s="9">
        <v>1.6999299999999999E-27</v>
      </c>
      <c r="H599" s="9">
        <v>1076530</v>
      </c>
      <c r="I599">
        <v>0</v>
      </c>
    </row>
    <row r="600" spans="1:9" x14ac:dyDescent="0.25">
      <c r="A600" t="s">
        <v>115</v>
      </c>
      <c r="B600">
        <v>1662.85</v>
      </c>
      <c r="C600">
        <v>1659.1</v>
      </c>
      <c r="D600">
        <v>1633.26</v>
      </c>
      <c r="E600">
        <v>1629</v>
      </c>
      <c r="F600">
        <v>333.04</v>
      </c>
      <c r="G600" s="9">
        <v>9.0066600000000001E-29</v>
      </c>
      <c r="H600">
        <v>462561</v>
      </c>
      <c r="I600">
        <v>0</v>
      </c>
    </row>
    <row r="601" spans="1:9" x14ac:dyDescent="0.25">
      <c r="A601" t="s">
        <v>115</v>
      </c>
      <c r="B601">
        <v>1666.79</v>
      </c>
      <c r="C601">
        <v>1662.87</v>
      </c>
      <c r="D601">
        <v>1637.01</v>
      </c>
      <c r="E601">
        <v>1632.53</v>
      </c>
      <c r="F601">
        <v>338.02499999999998</v>
      </c>
      <c r="G601" s="9">
        <v>1.6503400000000001E-33</v>
      </c>
      <c r="H601">
        <v>100439</v>
      </c>
      <c r="I601">
        <v>0</v>
      </c>
    </row>
    <row r="602" spans="1:9" x14ac:dyDescent="0.25">
      <c r="A602" t="s">
        <v>115</v>
      </c>
      <c r="B602">
        <v>1669.23</v>
      </c>
      <c r="C602">
        <v>1665.23</v>
      </c>
      <c r="D602">
        <v>1644.38</v>
      </c>
      <c r="E602">
        <v>1640.59</v>
      </c>
      <c r="F602">
        <v>352.61700000000002</v>
      </c>
      <c r="G602" s="9">
        <v>8.4836200000000001E-27</v>
      </c>
      <c r="H602">
        <v>225831</v>
      </c>
      <c r="I602">
        <v>0</v>
      </c>
    </row>
    <row r="603" spans="1:9" x14ac:dyDescent="0.25">
      <c r="A603" t="s">
        <v>115</v>
      </c>
      <c r="B603">
        <v>1679.15</v>
      </c>
      <c r="C603">
        <v>1675.02</v>
      </c>
      <c r="D603">
        <v>1650.27</v>
      </c>
      <c r="E603">
        <v>1646.15</v>
      </c>
      <c r="F603">
        <v>350.22699999999998</v>
      </c>
      <c r="G603" s="9">
        <v>1.2627E-30</v>
      </c>
      <c r="H603">
        <v>138637</v>
      </c>
      <c r="I603">
        <v>0</v>
      </c>
    </row>
    <row r="604" spans="1:9" x14ac:dyDescent="0.25">
      <c r="A604" t="s">
        <v>115</v>
      </c>
      <c r="B604">
        <v>1654.55</v>
      </c>
      <c r="C604">
        <v>1650.54</v>
      </c>
      <c r="D604">
        <v>1626.25</v>
      </c>
      <c r="E604">
        <v>1621.9</v>
      </c>
      <c r="F604">
        <v>327.178</v>
      </c>
      <c r="G604" s="9">
        <v>2.8988999999999999E-30</v>
      </c>
      <c r="H604">
        <v>395487</v>
      </c>
      <c r="I604">
        <v>0</v>
      </c>
    </row>
    <row r="605" spans="1:9" x14ac:dyDescent="0.25">
      <c r="A605" t="s">
        <v>115</v>
      </c>
      <c r="B605">
        <v>1665.38</v>
      </c>
      <c r="C605">
        <v>1660.23</v>
      </c>
      <c r="D605">
        <v>1634.99</v>
      </c>
      <c r="E605">
        <v>1630.19</v>
      </c>
      <c r="F605">
        <v>333.47699999999998</v>
      </c>
      <c r="G605" s="9">
        <v>5.4045499999999995E-26</v>
      </c>
      <c r="H605" s="9">
        <v>5720690</v>
      </c>
      <c r="I605">
        <v>0</v>
      </c>
    </row>
    <row r="606" spans="1:9" x14ac:dyDescent="0.25">
      <c r="A606" t="s">
        <v>115</v>
      </c>
      <c r="B606">
        <v>1656.31</v>
      </c>
      <c r="C606">
        <v>1652.47</v>
      </c>
      <c r="D606">
        <v>1628.34</v>
      </c>
      <c r="E606">
        <v>1624.65</v>
      </c>
      <c r="F606">
        <v>330.41</v>
      </c>
      <c r="G606" s="9">
        <v>8.0433199999999991E-31</v>
      </c>
      <c r="H606">
        <v>668480</v>
      </c>
      <c r="I606">
        <v>0</v>
      </c>
    </row>
    <row r="607" spans="1:9" x14ac:dyDescent="0.25">
      <c r="A607" t="s">
        <v>115</v>
      </c>
      <c r="B607">
        <v>1661.19</v>
      </c>
      <c r="C607">
        <v>1657.66</v>
      </c>
      <c r="D607">
        <v>1633.05</v>
      </c>
      <c r="E607">
        <v>1628.3</v>
      </c>
      <c r="F607">
        <v>333.185</v>
      </c>
      <c r="G607" s="9">
        <v>1.4279900000000001E-25</v>
      </c>
      <c r="H607">
        <v>536179</v>
      </c>
      <c r="I607">
        <v>0</v>
      </c>
    </row>
    <row r="608" spans="1:9" x14ac:dyDescent="0.25">
      <c r="A608" t="s">
        <v>115</v>
      </c>
      <c r="B608">
        <v>1660.62</v>
      </c>
      <c r="C608">
        <v>1657.09</v>
      </c>
      <c r="D608">
        <v>1632.13</v>
      </c>
      <c r="E608">
        <v>1627.13</v>
      </c>
      <c r="F608">
        <v>332.33699999999999</v>
      </c>
      <c r="G608" s="9">
        <v>7.5496800000000006E-27</v>
      </c>
      <c r="H608">
        <v>431930</v>
      </c>
      <c r="I608">
        <v>0</v>
      </c>
    </row>
    <row r="609" spans="1:25" x14ac:dyDescent="0.25">
      <c r="A609" t="s">
        <v>115</v>
      </c>
      <c r="B609">
        <v>1668.14</v>
      </c>
      <c r="C609">
        <v>1664.32</v>
      </c>
      <c r="D609">
        <v>1636.77</v>
      </c>
      <c r="E609">
        <v>1633.27</v>
      </c>
      <c r="F609">
        <v>331.57100000000003</v>
      </c>
      <c r="G609" s="9">
        <v>8.4081299999999996E-27</v>
      </c>
      <c r="H609">
        <v>595457</v>
      </c>
      <c r="I609">
        <v>0</v>
      </c>
    </row>
    <row r="610" spans="1:25" x14ac:dyDescent="0.25">
      <c r="A610" t="s">
        <v>115</v>
      </c>
      <c r="B610">
        <v>1668.65</v>
      </c>
      <c r="C610">
        <v>1664.85</v>
      </c>
      <c r="D610">
        <v>1637.87</v>
      </c>
      <c r="E610">
        <v>1634.89</v>
      </c>
      <c r="F610">
        <v>334.08499999999998</v>
      </c>
      <c r="G610" s="9">
        <v>1.2894300000000001E-25</v>
      </c>
      <c r="H610">
        <v>166755</v>
      </c>
      <c r="I610">
        <v>0</v>
      </c>
    </row>
    <row r="611" spans="1:25" x14ac:dyDescent="0.25">
      <c r="A611" t="s">
        <v>115</v>
      </c>
      <c r="B611">
        <v>1676.79</v>
      </c>
      <c r="C611">
        <v>1673.21</v>
      </c>
      <c r="D611">
        <v>1647.69</v>
      </c>
      <c r="E611">
        <v>1642.97</v>
      </c>
      <c r="F611">
        <v>336.19400000000002</v>
      </c>
      <c r="G611" s="9">
        <v>1.5942600000000001E-26</v>
      </c>
      <c r="H611" s="9">
        <v>1314750</v>
      </c>
      <c r="I611">
        <v>0</v>
      </c>
    </row>
    <row r="612" spans="1:25" x14ac:dyDescent="0.25">
      <c r="A612" t="s">
        <v>115</v>
      </c>
      <c r="B612">
        <v>1673.2</v>
      </c>
      <c r="C612">
        <v>1669.38</v>
      </c>
      <c r="D612">
        <v>1644.4</v>
      </c>
      <c r="E612">
        <v>1640.01</v>
      </c>
      <c r="F612">
        <v>333.84</v>
      </c>
      <c r="G612" s="9">
        <v>2.9364500000000001E-29</v>
      </c>
      <c r="H612">
        <v>818714</v>
      </c>
      <c r="I612">
        <v>0</v>
      </c>
    </row>
    <row r="613" spans="1:25" x14ac:dyDescent="0.25">
      <c r="A613" t="s">
        <v>115</v>
      </c>
      <c r="B613">
        <v>1677.39</v>
      </c>
      <c r="C613">
        <v>1673.28</v>
      </c>
      <c r="D613">
        <v>1645.89</v>
      </c>
      <c r="E613">
        <v>1641.93</v>
      </c>
      <c r="F613">
        <v>334.89400000000001</v>
      </c>
      <c r="G613" s="9">
        <v>1.2820299999999999E-25</v>
      </c>
      <c r="H613">
        <v>189757</v>
      </c>
      <c r="I613">
        <v>0</v>
      </c>
    </row>
    <row r="614" spans="1:25" x14ac:dyDescent="0.25">
      <c r="A614" t="s">
        <v>115</v>
      </c>
      <c r="B614">
        <v>1686.24</v>
      </c>
      <c r="C614">
        <v>1681.7</v>
      </c>
      <c r="D614">
        <v>1655.07</v>
      </c>
      <c r="E614">
        <v>1651.11</v>
      </c>
      <c r="F614">
        <v>346.43299999999999</v>
      </c>
      <c r="G614" s="9">
        <v>7.5088999999999998E-27</v>
      </c>
      <c r="H614">
        <v>252256</v>
      </c>
      <c r="I614">
        <v>0</v>
      </c>
    </row>
    <row r="615" spans="1:25" x14ac:dyDescent="0.25">
      <c r="A615" t="s">
        <v>115</v>
      </c>
      <c r="B615">
        <v>1689.57</v>
      </c>
      <c r="C615">
        <v>1685.78</v>
      </c>
      <c r="D615">
        <v>1660.16</v>
      </c>
      <c r="E615">
        <v>1656.44</v>
      </c>
      <c r="F615">
        <v>357.36599999999999</v>
      </c>
      <c r="G615" s="9">
        <v>9.8627799999999997E-26</v>
      </c>
      <c r="H615" s="9">
        <v>2142440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1681.09</v>
      </c>
      <c r="C616">
        <v>1677.48</v>
      </c>
      <c r="D616">
        <v>1653.15</v>
      </c>
      <c r="E616">
        <v>1649.5</v>
      </c>
      <c r="F616">
        <v>350.28399999999999</v>
      </c>
      <c r="G616" s="9">
        <v>1.11936E-26</v>
      </c>
      <c r="H616">
        <v>91569.5</v>
      </c>
      <c r="I616">
        <v>0</v>
      </c>
      <c r="R616">
        <f>AVERAGE(B567:B616)</f>
        <v>1665.2832000000001</v>
      </c>
      <c r="S616">
        <f>AVERAGE(C567:C616)</f>
        <v>1661.2570000000001</v>
      </c>
      <c r="U616">
        <f>_xlfn.VAR.P(B567:B616)</f>
        <v>217.31859776000019</v>
      </c>
      <c r="V616">
        <f>_xlfn.VAR.P(C567:C616)</f>
        <v>221.01430100000024</v>
      </c>
      <c r="X616">
        <f>1.96*SQRT(U616)/50</f>
        <v>0.57787580851072728</v>
      </c>
      <c r="Y616">
        <f>1.96*SQRT(V616)/50</f>
        <v>0.58276874958137581</v>
      </c>
    </row>
    <row r="617" spans="1:25" x14ac:dyDescent="0.25">
      <c r="A617" t="s">
        <v>115</v>
      </c>
      <c r="B617">
        <v>83377.331900000005</v>
      </c>
      <c r="C617" t="s">
        <v>37</v>
      </c>
    </row>
    <row r="618" spans="1:25" x14ac:dyDescent="0.25">
      <c r="A618" t="s">
        <v>116</v>
      </c>
      <c r="B618">
        <v>5229.9399999999996</v>
      </c>
      <c r="C618">
        <v>5172.8</v>
      </c>
      <c r="D618">
        <v>5150.26</v>
      </c>
      <c r="E618">
        <v>5091.17</v>
      </c>
      <c r="F618">
        <v>967.37300000000005</v>
      </c>
      <c r="G618" s="9">
        <v>1.45663E-29</v>
      </c>
      <c r="H618">
        <v>144814</v>
      </c>
      <c r="I618">
        <v>0</v>
      </c>
    </row>
    <row r="619" spans="1:25" x14ac:dyDescent="0.25">
      <c r="A619" t="s">
        <v>116</v>
      </c>
      <c r="B619">
        <v>6664.92</v>
      </c>
      <c r="C619">
        <v>6609.96</v>
      </c>
      <c r="D619">
        <v>6582.98</v>
      </c>
      <c r="E619">
        <v>6469.5</v>
      </c>
      <c r="F619">
        <v>2014.19</v>
      </c>
      <c r="G619" s="9">
        <v>2.71746E-26</v>
      </c>
      <c r="H619">
        <v>355613</v>
      </c>
      <c r="I619">
        <v>0</v>
      </c>
    </row>
    <row r="620" spans="1:25" x14ac:dyDescent="0.25">
      <c r="A620" t="s">
        <v>116</v>
      </c>
      <c r="B620">
        <v>6900.33</v>
      </c>
      <c r="C620">
        <v>6845.3</v>
      </c>
      <c r="D620">
        <v>6815.04</v>
      </c>
      <c r="E620">
        <v>6688.56</v>
      </c>
      <c r="F620">
        <v>2270.9499999999998</v>
      </c>
      <c r="G620" s="9">
        <v>6.3498800000000003E-28</v>
      </c>
      <c r="H620">
        <v>106636</v>
      </c>
      <c r="I620">
        <v>0</v>
      </c>
    </row>
    <row r="621" spans="1:25" x14ac:dyDescent="0.25">
      <c r="A621" t="s">
        <v>116</v>
      </c>
      <c r="B621">
        <v>6874.32</v>
      </c>
      <c r="C621">
        <v>6820.75</v>
      </c>
      <c r="D621">
        <v>6783.86</v>
      </c>
      <c r="E621">
        <v>6657.31</v>
      </c>
      <c r="F621">
        <v>2252.31</v>
      </c>
      <c r="G621" s="9">
        <v>2.2157699999999998E-30</v>
      </c>
      <c r="H621">
        <v>157251</v>
      </c>
      <c r="I621">
        <v>0</v>
      </c>
    </row>
    <row r="622" spans="1:25" x14ac:dyDescent="0.25">
      <c r="A622" t="s">
        <v>116</v>
      </c>
      <c r="B622">
        <v>6897</v>
      </c>
      <c r="C622">
        <v>6834.51</v>
      </c>
      <c r="D622">
        <v>6804.33</v>
      </c>
      <c r="E622">
        <v>6674.84</v>
      </c>
      <c r="F622">
        <v>2280.7600000000002</v>
      </c>
      <c r="G622" s="9">
        <v>7.4861599999999996E-27</v>
      </c>
      <c r="H622">
        <v>475385</v>
      </c>
      <c r="I622">
        <v>0</v>
      </c>
    </row>
    <row r="623" spans="1:25" x14ac:dyDescent="0.25">
      <c r="A623" t="s">
        <v>116</v>
      </c>
      <c r="B623">
        <v>6892.81</v>
      </c>
      <c r="C623">
        <v>6841.42</v>
      </c>
      <c r="D623">
        <v>6808.62</v>
      </c>
      <c r="E623">
        <v>6679.53</v>
      </c>
      <c r="F623">
        <v>2288.16</v>
      </c>
      <c r="G623" s="9">
        <v>1.5114600000000001E-26</v>
      </c>
      <c r="H623">
        <v>221359</v>
      </c>
      <c r="I623">
        <v>0</v>
      </c>
    </row>
    <row r="624" spans="1:25" x14ac:dyDescent="0.25">
      <c r="A624" t="s">
        <v>116</v>
      </c>
      <c r="B624">
        <v>6877.82</v>
      </c>
      <c r="C624">
        <v>6826.92</v>
      </c>
      <c r="D624">
        <v>6792.02</v>
      </c>
      <c r="E624">
        <v>6661.66</v>
      </c>
      <c r="F624">
        <v>2268.61</v>
      </c>
      <c r="G624" s="9">
        <v>1.89687E-31</v>
      </c>
      <c r="H624">
        <v>298227</v>
      </c>
      <c r="I624">
        <v>0</v>
      </c>
    </row>
    <row r="625" spans="1:9" x14ac:dyDescent="0.25">
      <c r="A625" t="s">
        <v>116</v>
      </c>
      <c r="B625">
        <v>6833.96</v>
      </c>
      <c r="C625">
        <v>6781.11</v>
      </c>
      <c r="D625">
        <v>6751.35</v>
      </c>
      <c r="E625">
        <v>6625.87</v>
      </c>
      <c r="F625">
        <v>2246.9499999999998</v>
      </c>
      <c r="G625" s="9">
        <v>3.8938399999999999E-28</v>
      </c>
      <c r="H625">
        <v>313030</v>
      </c>
      <c r="I625">
        <v>0</v>
      </c>
    </row>
    <row r="626" spans="1:9" x14ac:dyDescent="0.25">
      <c r="A626" t="s">
        <v>116</v>
      </c>
      <c r="B626">
        <v>6841.05</v>
      </c>
      <c r="C626">
        <v>6785.55</v>
      </c>
      <c r="D626">
        <v>6750.43</v>
      </c>
      <c r="E626">
        <v>6623.08</v>
      </c>
      <c r="F626">
        <v>2266.7399999999998</v>
      </c>
      <c r="G626" s="9">
        <v>5.8468799999999996E-25</v>
      </c>
      <c r="H626">
        <v>242485</v>
      </c>
      <c r="I626">
        <v>0</v>
      </c>
    </row>
    <row r="627" spans="1:9" x14ac:dyDescent="0.25">
      <c r="A627" t="s">
        <v>116</v>
      </c>
      <c r="B627">
        <v>6944.16</v>
      </c>
      <c r="C627">
        <v>6824.39</v>
      </c>
      <c r="D627">
        <v>6787.41</v>
      </c>
      <c r="E627">
        <v>6661.32</v>
      </c>
      <c r="F627">
        <v>2276.6999999999998</v>
      </c>
      <c r="G627" s="9">
        <v>1.8878100000000001E-24</v>
      </c>
      <c r="H627">
        <v>298917</v>
      </c>
      <c r="I627">
        <v>0</v>
      </c>
    </row>
    <row r="628" spans="1:9" x14ac:dyDescent="0.25">
      <c r="A628" t="s">
        <v>116</v>
      </c>
      <c r="B628">
        <v>6870.11</v>
      </c>
      <c r="C628">
        <v>6798.31</v>
      </c>
      <c r="D628">
        <v>6772.47</v>
      </c>
      <c r="E628">
        <v>6645.32</v>
      </c>
      <c r="F628">
        <v>2267.33</v>
      </c>
      <c r="G628" s="9">
        <v>3.1633499999999998E-25</v>
      </c>
      <c r="H628">
        <v>217095</v>
      </c>
      <c r="I628">
        <v>0</v>
      </c>
    </row>
    <row r="629" spans="1:9" x14ac:dyDescent="0.25">
      <c r="A629" t="s">
        <v>116</v>
      </c>
      <c r="B629">
        <v>6862.85</v>
      </c>
      <c r="C629">
        <v>6811.78</v>
      </c>
      <c r="D629">
        <v>6778.18</v>
      </c>
      <c r="E629">
        <v>6652.93</v>
      </c>
      <c r="F629">
        <v>2272.89</v>
      </c>
      <c r="G629" s="9">
        <v>6.1845399999999998E-27</v>
      </c>
      <c r="H629">
        <v>407561</v>
      </c>
      <c r="I629">
        <v>0</v>
      </c>
    </row>
    <row r="630" spans="1:9" x14ac:dyDescent="0.25">
      <c r="A630" t="s">
        <v>116</v>
      </c>
      <c r="B630">
        <v>6927.49</v>
      </c>
      <c r="C630">
        <v>6861.82</v>
      </c>
      <c r="D630">
        <v>6826.8</v>
      </c>
      <c r="E630">
        <v>6698.13</v>
      </c>
      <c r="F630">
        <v>2298.65</v>
      </c>
      <c r="G630" s="9">
        <v>6.5784300000000005E-26</v>
      </c>
      <c r="H630">
        <v>336276</v>
      </c>
      <c r="I630">
        <v>0</v>
      </c>
    </row>
    <row r="631" spans="1:9" x14ac:dyDescent="0.25">
      <c r="A631" t="s">
        <v>116</v>
      </c>
      <c r="B631">
        <v>6927.68</v>
      </c>
      <c r="C631">
        <v>6853</v>
      </c>
      <c r="D631">
        <v>6821.16</v>
      </c>
      <c r="E631">
        <v>6692.76</v>
      </c>
      <c r="F631">
        <v>2311.37</v>
      </c>
      <c r="G631" s="9">
        <v>1.1078600000000001E-26</v>
      </c>
      <c r="H631">
        <v>229122</v>
      </c>
      <c r="I631">
        <v>0</v>
      </c>
    </row>
    <row r="632" spans="1:9" x14ac:dyDescent="0.25">
      <c r="A632" t="s">
        <v>116</v>
      </c>
      <c r="B632">
        <v>6860.83</v>
      </c>
      <c r="C632">
        <v>6802.69</v>
      </c>
      <c r="D632">
        <v>6772.23</v>
      </c>
      <c r="E632">
        <v>6644.97</v>
      </c>
      <c r="F632">
        <v>2265.7800000000002</v>
      </c>
      <c r="G632" s="9">
        <v>9.7157899999999999E-27</v>
      </c>
      <c r="H632">
        <v>108464</v>
      </c>
      <c r="I632">
        <v>0</v>
      </c>
    </row>
    <row r="633" spans="1:9" x14ac:dyDescent="0.25">
      <c r="A633" t="s">
        <v>116</v>
      </c>
      <c r="B633">
        <v>6994.31</v>
      </c>
      <c r="C633">
        <v>6848.61</v>
      </c>
      <c r="D633">
        <v>6816.68</v>
      </c>
      <c r="E633">
        <v>6686.78</v>
      </c>
      <c r="F633">
        <v>2295.2600000000002</v>
      </c>
      <c r="G633" s="9">
        <v>1.9192300000000001E-26</v>
      </c>
      <c r="H633">
        <v>303851</v>
      </c>
      <c r="I633">
        <v>0</v>
      </c>
    </row>
    <row r="634" spans="1:9" x14ac:dyDescent="0.25">
      <c r="A634" t="s">
        <v>116</v>
      </c>
      <c r="B634">
        <v>6842.44</v>
      </c>
      <c r="C634">
        <v>6787.15</v>
      </c>
      <c r="D634">
        <v>6761.64</v>
      </c>
      <c r="E634">
        <v>6635.62</v>
      </c>
      <c r="F634">
        <v>2259.36</v>
      </c>
      <c r="G634" s="9">
        <v>2.3311400000000002E-25</v>
      </c>
      <c r="H634">
        <v>482165</v>
      </c>
      <c r="I634">
        <v>0</v>
      </c>
    </row>
    <row r="635" spans="1:9" x14ac:dyDescent="0.25">
      <c r="A635" t="s">
        <v>116</v>
      </c>
      <c r="B635">
        <v>6800.67</v>
      </c>
      <c r="C635">
        <v>6749.85</v>
      </c>
      <c r="D635">
        <v>6715.28</v>
      </c>
      <c r="E635">
        <v>6588</v>
      </c>
      <c r="F635">
        <v>2271.84</v>
      </c>
      <c r="G635" s="9">
        <v>1.49795E-27</v>
      </c>
      <c r="H635">
        <v>442787</v>
      </c>
      <c r="I635">
        <v>0</v>
      </c>
    </row>
    <row r="636" spans="1:9" x14ac:dyDescent="0.25">
      <c r="A636" t="s">
        <v>116</v>
      </c>
      <c r="B636">
        <v>6842.03</v>
      </c>
      <c r="C636">
        <v>6787.35</v>
      </c>
      <c r="D636">
        <v>6754.31</v>
      </c>
      <c r="E636">
        <v>6628.38</v>
      </c>
      <c r="F636">
        <v>2236.62</v>
      </c>
      <c r="G636" s="9">
        <v>2.2847699999999999E-28</v>
      </c>
      <c r="H636">
        <v>782804</v>
      </c>
      <c r="I636">
        <v>0</v>
      </c>
    </row>
    <row r="637" spans="1:9" x14ac:dyDescent="0.25">
      <c r="A637" t="s">
        <v>116</v>
      </c>
      <c r="B637">
        <v>6819.81</v>
      </c>
      <c r="C637">
        <v>6766.32</v>
      </c>
      <c r="D637">
        <v>6729.94</v>
      </c>
      <c r="E637">
        <v>6601.94</v>
      </c>
      <c r="F637">
        <v>2255.58</v>
      </c>
      <c r="G637" s="9">
        <v>6.1611000000000003E-25</v>
      </c>
      <c r="H637" s="9">
        <v>1225360</v>
      </c>
      <c r="I637">
        <v>0</v>
      </c>
    </row>
    <row r="638" spans="1:9" x14ac:dyDescent="0.25">
      <c r="A638" t="s">
        <v>116</v>
      </c>
      <c r="B638">
        <v>6877.71</v>
      </c>
      <c r="C638">
        <v>6824.84</v>
      </c>
      <c r="D638">
        <v>6796.75</v>
      </c>
      <c r="E638">
        <v>6669.1</v>
      </c>
      <c r="F638">
        <v>2295.11</v>
      </c>
      <c r="G638" s="9">
        <v>3.9651000000000001E-29</v>
      </c>
      <c r="H638">
        <v>808925</v>
      </c>
      <c r="I638">
        <v>0</v>
      </c>
    </row>
    <row r="639" spans="1:9" x14ac:dyDescent="0.25">
      <c r="A639" t="s">
        <v>116</v>
      </c>
      <c r="B639">
        <v>6909.09</v>
      </c>
      <c r="C639">
        <v>6854.74</v>
      </c>
      <c r="D639">
        <v>6828.63</v>
      </c>
      <c r="E639">
        <v>6699.85</v>
      </c>
      <c r="F639">
        <v>2305.9499999999998</v>
      </c>
      <c r="G639" s="9">
        <v>3.5921699999999999E-26</v>
      </c>
      <c r="H639">
        <v>560398</v>
      </c>
      <c r="I639">
        <v>0</v>
      </c>
    </row>
    <row r="640" spans="1:9" x14ac:dyDescent="0.25">
      <c r="A640" t="s">
        <v>116</v>
      </c>
      <c r="B640">
        <v>6832.83</v>
      </c>
      <c r="C640">
        <v>6777.12</v>
      </c>
      <c r="D640">
        <v>6752.64</v>
      </c>
      <c r="E640">
        <v>6627.81</v>
      </c>
      <c r="F640">
        <v>2271.9299999999998</v>
      </c>
      <c r="G640" s="9">
        <v>3.6409700000000002E-25</v>
      </c>
      <c r="H640" s="9">
        <v>1670550</v>
      </c>
      <c r="I640">
        <v>0</v>
      </c>
    </row>
    <row r="641" spans="1:9" x14ac:dyDescent="0.25">
      <c r="A641" t="s">
        <v>116</v>
      </c>
      <c r="B641">
        <v>6825.07</v>
      </c>
      <c r="C641">
        <v>6775.31</v>
      </c>
      <c r="D641">
        <v>6743.35</v>
      </c>
      <c r="E641">
        <v>6619.53</v>
      </c>
      <c r="F641">
        <v>2239.75</v>
      </c>
      <c r="G641" s="9">
        <v>3.1221699999999998E-27</v>
      </c>
      <c r="H641">
        <v>868039</v>
      </c>
      <c r="I641">
        <v>0</v>
      </c>
    </row>
    <row r="642" spans="1:9" x14ac:dyDescent="0.25">
      <c r="A642" t="s">
        <v>116</v>
      </c>
      <c r="B642">
        <v>6813.55</v>
      </c>
      <c r="C642">
        <v>6744.99</v>
      </c>
      <c r="D642">
        <v>6716.29</v>
      </c>
      <c r="E642">
        <v>6592.23</v>
      </c>
      <c r="F642">
        <v>2255.13</v>
      </c>
      <c r="G642" s="9">
        <v>1.23756E-26</v>
      </c>
      <c r="H642">
        <v>197869</v>
      </c>
      <c r="I642">
        <v>0</v>
      </c>
    </row>
    <row r="643" spans="1:9" x14ac:dyDescent="0.25">
      <c r="A643" t="s">
        <v>116</v>
      </c>
      <c r="B643">
        <v>6728.41</v>
      </c>
      <c r="C643">
        <v>6672.27</v>
      </c>
      <c r="D643">
        <v>6650.7</v>
      </c>
      <c r="E643">
        <v>6528.7</v>
      </c>
      <c r="F643">
        <v>2238.1799999999998</v>
      </c>
      <c r="G643" s="9">
        <v>3.0220200000000002E-25</v>
      </c>
      <c r="H643">
        <v>348056</v>
      </c>
      <c r="I643">
        <v>0</v>
      </c>
    </row>
    <row r="644" spans="1:9" x14ac:dyDescent="0.25">
      <c r="A644" t="s">
        <v>116</v>
      </c>
      <c r="B644">
        <v>6647.61</v>
      </c>
      <c r="C644">
        <v>6592.08</v>
      </c>
      <c r="D644">
        <v>6562.58</v>
      </c>
      <c r="E644">
        <v>6441.93</v>
      </c>
      <c r="F644">
        <v>2150.5500000000002</v>
      </c>
      <c r="G644" s="9">
        <v>9.5281299999999996E-25</v>
      </c>
      <c r="H644">
        <v>233589</v>
      </c>
      <c r="I644">
        <v>0</v>
      </c>
    </row>
    <row r="645" spans="1:9" x14ac:dyDescent="0.25">
      <c r="A645" t="s">
        <v>116</v>
      </c>
      <c r="B645">
        <v>6682.8</v>
      </c>
      <c r="C645">
        <v>6629.39</v>
      </c>
      <c r="D645">
        <v>6606.5</v>
      </c>
      <c r="E645">
        <v>6487.11</v>
      </c>
      <c r="F645">
        <v>2181.5300000000002</v>
      </c>
      <c r="G645" s="9">
        <v>6.0267599999999999E-27</v>
      </c>
      <c r="H645">
        <v>476869</v>
      </c>
      <c r="I645">
        <v>0</v>
      </c>
    </row>
    <row r="646" spans="1:9" x14ac:dyDescent="0.25">
      <c r="A646" t="s">
        <v>116</v>
      </c>
      <c r="B646">
        <v>6770.07</v>
      </c>
      <c r="C646">
        <v>6714.01</v>
      </c>
      <c r="D646">
        <v>6692.24</v>
      </c>
      <c r="E646">
        <v>6568.91</v>
      </c>
      <c r="F646">
        <v>2269.96</v>
      </c>
      <c r="G646" s="9">
        <v>5.5347600000000002E-25</v>
      </c>
      <c r="H646">
        <v>400330</v>
      </c>
      <c r="I646">
        <v>0</v>
      </c>
    </row>
    <row r="647" spans="1:9" x14ac:dyDescent="0.25">
      <c r="A647" t="s">
        <v>116</v>
      </c>
      <c r="B647">
        <v>6786.3</v>
      </c>
      <c r="C647">
        <v>6731.16</v>
      </c>
      <c r="D647">
        <v>6700.05</v>
      </c>
      <c r="E647">
        <v>6575.78</v>
      </c>
      <c r="F647">
        <v>2239.09</v>
      </c>
      <c r="G647" s="9">
        <v>8.9102300000000007E-25</v>
      </c>
      <c r="H647">
        <v>112316</v>
      </c>
      <c r="I647">
        <v>0</v>
      </c>
    </row>
    <row r="648" spans="1:9" x14ac:dyDescent="0.25">
      <c r="A648" t="s">
        <v>116</v>
      </c>
      <c r="B648">
        <v>6769.42</v>
      </c>
      <c r="C648">
        <v>6716.97</v>
      </c>
      <c r="D648">
        <v>6696.2</v>
      </c>
      <c r="E648">
        <v>6573.85</v>
      </c>
      <c r="F648">
        <v>2251.37</v>
      </c>
      <c r="G648" s="9">
        <v>1.6150800000000001E-27</v>
      </c>
      <c r="H648">
        <v>395307</v>
      </c>
      <c r="I648">
        <v>0</v>
      </c>
    </row>
    <row r="649" spans="1:9" x14ac:dyDescent="0.25">
      <c r="A649" t="s">
        <v>116</v>
      </c>
      <c r="B649">
        <v>6781.7</v>
      </c>
      <c r="C649">
        <v>6728.42</v>
      </c>
      <c r="D649">
        <v>6709.95</v>
      </c>
      <c r="E649">
        <v>6587.98</v>
      </c>
      <c r="F649">
        <v>2272.2399999999998</v>
      </c>
      <c r="G649" s="9">
        <v>1.37992E-25</v>
      </c>
      <c r="H649" s="9">
        <v>1017460</v>
      </c>
      <c r="I649">
        <v>0</v>
      </c>
    </row>
    <row r="650" spans="1:9" x14ac:dyDescent="0.25">
      <c r="A650" t="s">
        <v>116</v>
      </c>
      <c r="B650">
        <v>6774.01</v>
      </c>
      <c r="C650">
        <v>6720.45</v>
      </c>
      <c r="D650">
        <v>6696.43</v>
      </c>
      <c r="E650">
        <v>6573.44</v>
      </c>
      <c r="F650">
        <v>2249.1</v>
      </c>
      <c r="G650" s="9">
        <v>5.2747099999999997E-27</v>
      </c>
      <c r="H650">
        <v>197673</v>
      </c>
      <c r="I650">
        <v>0</v>
      </c>
    </row>
    <row r="651" spans="1:9" x14ac:dyDescent="0.25">
      <c r="A651" t="s">
        <v>116</v>
      </c>
      <c r="B651">
        <v>6880.11</v>
      </c>
      <c r="C651">
        <v>6825.48</v>
      </c>
      <c r="D651">
        <v>6792.03</v>
      </c>
      <c r="E651">
        <v>6667.59</v>
      </c>
      <c r="F651">
        <v>2262.4</v>
      </c>
      <c r="G651" s="9">
        <v>3.4797099999999998E-28</v>
      </c>
      <c r="H651">
        <v>422706</v>
      </c>
      <c r="I651">
        <v>0</v>
      </c>
    </row>
    <row r="652" spans="1:9" x14ac:dyDescent="0.25">
      <c r="A652" t="s">
        <v>116</v>
      </c>
      <c r="B652">
        <v>6891.04</v>
      </c>
      <c r="C652">
        <v>6830.31</v>
      </c>
      <c r="D652">
        <v>6802.99</v>
      </c>
      <c r="E652">
        <v>6676</v>
      </c>
      <c r="F652">
        <v>2273.86</v>
      </c>
      <c r="G652" s="9">
        <v>2.86687E-26</v>
      </c>
      <c r="H652" s="9">
        <v>1031970</v>
      </c>
      <c r="I652">
        <v>0</v>
      </c>
    </row>
    <row r="653" spans="1:9" x14ac:dyDescent="0.25">
      <c r="A653" t="s">
        <v>116</v>
      </c>
      <c r="B653">
        <v>6939.84</v>
      </c>
      <c r="C653">
        <v>6886.24</v>
      </c>
      <c r="D653">
        <v>6851.91</v>
      </c>
      <c r="E653">
        <v>6722.55</v>
      </c>
      <c r="F653">
        <v>2305.54</v>
      </c>
      <c r="G653" s="9">
        <v>3.3217300000000001E-28</v>
      </c>
      <c r="H653">
        <v>459535</v>
      </c>
      <c r="I653">
        <v>0</v>
      </c>
    </row>
    <row r="654" spans="1:9" x14ac:dyDescent="0.25">
      <c r="A654" t="s">
        <v>116</v>
      </c>
      <c r="B654">
        <v>7008.37</v>
      </c>
      <c r="C654">
        <v>6934.12</v>
      </c>
      <c r="D654">
        <v>6903.3</v>
      </c>
      <c r="E654">
        <v>6774</v>
      </c>
      <c r="F654">
        <v>2324.0100000000002</v>
      </c>
      <c r="G654" s="9">
        <v>5.8540699999999998E-27</v>
      </c>
      <c r="H654">
        <v>759142</v>
      </c>
      <c r="I654">
        <v>0</v>
      </c>
    </row>
    <row r="655" spans="1:9" x14ac:dyDescent="0.25">
      <c r="A655" t="s">
        <v>116</v>
      </c>
      <c r="B655">
        <v>6898.41</v>
      </c>
      <c r="C655">
        <v>6846.49</v>
      </c>
      <c r="D655">
        <v>6811.08</v>
      </c>
      <c r="E655">
        <v>6683.76</v>
      </c>
      <c r="F655">
        <v>2270.0300000000002</v>
      </c>
      <c r="G655" s="9">
        <v>2.2242399999999999E-26</v>
      </c>
      <c r="H655">
        <v>541485</v>
      </c>
      <c r="I655">
        <v>0</v>
      </c>
    </row>
    <row r="656" spans="1:9" x14ac:dyDescent="0.25">
      <c r="A656" t="s">
        <v>116</v>
      </c>
      <c r="B656">
        <v>6921.65</v>
      </c>
      <c r="C656">
        <v>6853.11</v>
      </c>
      <c r="D656">
        <v>6816.55</v>
      </c>
      <c r="E656">
        <v>6687.72</v>
      </c>
      <c r="F656">
        <v>2287.73</v>
      </c>
      <c r="G656" s="9">
        <v>9.5978900000000005E-26</v>
      </c>
      <c r="H656">
        <v>124440</v>
      </c>
      <c r="I656">
        <v>0</v>
      </c>
    </row>
    <row r="657" spans="1:25" x14ac:dyDescent="0.25">
      <c r="A657" t="s">
        <v>116</v>
      </c>
      <c r="B657">
        <v>6909.58</v>
      </c>
      <c r="C657">
        <v>6850.57</v>
      </c>
      <c r="D657">
        <v>6816.98</v>
      </c>
      <c r="E657">
        <v>6689.49</v>
      </c>
      <c r="F657">
        <v>2289.2800000000002</v>
      </c>
      <c r="G657" s="9">
        <v>6.5592600000000002E-28</v>
      </c>
      <c r="H657">
        <v>116564</v>
      </c>
      <c r="I657">
        <v>0</v>
      </c>
    </row>
    <row r="658" spans="1:25" x14ac:dyDescent="0.25">
      <c r="A658" t="s">
        <v>116</v>
      </c>
      <c r="B658">
        <v>6902.05</v>
      </c>
      <c r="C658">
        <v>6846.96</v>
      </c>
      <c r="D658">
        <v>6814.24</v>
      </c>
      <c r="E658">
        <v>6686.83</v>
      </c>
      <c r="F658">
        <v>2279.2600000000002</v>
      </c>
      <c r="G658" s="9">
        <v>4.54351E-26</v>
      </c>
      <c r="H658">
        <v>350984</v>
      </c>
      <c r="I658">
        <v>0</v>
      </c>
    </row>
    <row r="659" spans="1:25" x14ac:dyDescent="0.25">
      <c r="A659" t="s">
        <v>116</v>
      </c>
      <c r="B659">
        <v>6885.68</v>
      </c>
      <c r="C659">
        <v>6821.15</v>
      </c>
      <c r="D659">
        <v>6786.55</v>
      </c>
      <c r="E659">
        <v>6659.36</v>
      </c>
      <c r="F659">
        <v>2253.7800000000002</v>
      </c>
      <c r="G659" s="9">
        <v>9.9935700000000004E-25</v>
      </c>
      <c r="H659">
        <v>190375</v>
      </c>
      <c r="I659">
        <v>0</v>
      </c>
    </row>
    <row r="660" spans="1:25" x14ac:dyDescent="0.25">
      <c r="A660" t="s">
        <v>116</v>
      </c>
      <c r="B660">
        <v>6866.55</v>
      </c>
      <c r="C660">
        <v>6814.39</v>
      </c>
      <c r="D660">
        <v>6781.11</v>
      </c>
      <c r="E660">
        <v>6652.03</v>
      </c>
      <c r="F660">
        <v>2275.67</v>
      </c>
      <c r="G660" s="9">
        <v>2.4582000000000001E-28</v>
      </c>
      <c r="H660">
        <v>271301</v>
      </c>
      <c r="I660">
        <v>0</v>
      </c>
    </row>
    <row r="661" spans="1:25" x14ac:dyDescent="0.25">
      <c r="A661" t="s">
        <v>116</v>
      </c>
      <c r="B661">
        <v>6721.6</v>
      </c>
      <c r="C661">
        <v>6660.8</v>
      </c>
      <c r="D661">
        <v>6638.45</v>
      </c>
      <c r="E661">
        <v>6517.28</v>
      </c>
      <c r="F661">
        <v>2189.6799999999998</v>
      </c>
      <c r="G661" s="9">
        <v>1.9105E-29</v>
      </c>
      <c r="H661">
        <v>205577</v>
      </c>
      <c r="I661">
        <v>0</v>
      </c>
    </row>
    <row r="662" spans="1:25" x14ac:dyDescent="0.25">
      <c r="A662" t="s">
        <v>116</v>
      </c>
      <c r="B662">
        <v>6915.33</v>
      </c>
      <c r="C662">
        <v>6850.43</v>
      </c>
      <c r="D662">
        <v>6822.02</v>
      </c>
      <c r="E662">
        <v>6693.88</v>
      </c>
      <c r="F662">
        <v>2291.8200000000002</v>
      </c>
      <c r="G662" s="9">
        <v>2.29309E-26</v>
      </c>
      <c r="H662">
        <v>270762</v>
      </c>
      <c r="I662">
        <v>0</v>
      </c>
    </row>
    <row r="663" spans="1:25" x14ac:dyDescent="0.25">
      <c r="A663" t="s">
        <v>116</v>
      </c>
      <c r="B663">
        <v>6928.69</v>
      </c>
      <c r="C663">
        <v>6862.56</v>
      </c>
      <c r="D663">
        <v>6832.6</v>
      </c>
      <c r="E663">
        <v>6702.82</v>
      </c>
      <c r="F663">
        <v>2294.31</v>
      </c>
      <c r="G663" s="9">
        <v>3.9671099999999998E-27</v>
      </c>
      <c r="H663" s="9">
        <v>1277670</v>
      </c>
      <c r="I663">
        <v>0</v>
      </c>
    </row>
    <row r="664" spans="1:25" x14ac:dyDescent="0.25">
      <c r="A664" t="s">
        <v>116</v>
      </c>
      <c r="B664">
        <v>6842.58</v>
      </c>
      <c r="C664">
        <v>6788.34</v>
      </c>
      <c r="D664">
        <v>6758.75</v>
      </c>
      <c r="E664">
        <v>6633.15</v>
      </c>
      <c r="F664">
        <v>2276.66</v>
      </c>
      <c r="G664" s="9">
        <v>1.4640500000000001E-26</v>
      </c>
      <c r="H664">
        <v>271924</v>
      </c>
      <c r="I664">
        <v>0</v>
      </c>
    </row>
    <row r="665" spans="1:25" x14ac:dyDescent="0.25">
      <c r="A665" t="s">
        <v>116</v>
      </c>
      <c r="B665">
        <v>6857.71</v>
      </c>
      <c r="C665">
        <v>6781.92</v>
      </c>
      <c r="D665">
        <v>6756.92</v>
      </c>
      <c r="E665">
        <v>6631.56</v>
      </c>
      <c r="F665">
        <v>2255.21</v>
      </c>
      <c r="G665" s="9">
        <v>1.0689000000000001E-31</v>
      </c>
      <c r="H665">
        <v>149242</v>
      </c>
      <c r="I665">
        <v>0</v>
      </c>
    </row>
    <row r="666" spans="1:25" x14ac:dyDescent="0.25">
      <c r="A666" t="s">
        <v>116</v>
      </c>
      <c r="B666">
        <v>6933.91</v>
      </c>
      <c r="C666">
        <v>6881.52</v>
      </c>
      <c r="D666">
        <v>6850.83</v>
      </c>
      <c r="E666">
        <v>6722.43</v>
      </c>
      <c r="F666">
        <v>2299.85</v>
      </c>
      <c r="G666" s="9">
        <v>7.3873100000000005E-35</v>
      </c>
      <c r="H666">
        <v>183945</v>
      </c>
      <c r="I666">
        <v>0</v>
      </c>
    </row>
    <row r="667" spans="1:25" x14ac:dyDescent="0.25">
      <c r="A667" t="s">
        <v>116</v>
      </c>
      <c r="B667">
        <v>6879.36</v>
      </c>
      <c r="C667">
        <v>6815.41</v>
      </c>
      <c r="D667">
        <v>6784.59</v>
      </c>
      <c r="E667">
        <v>6659.17</v>
      </c>
      <c r="F667">
        <v>2282.5100000000002</v>
      </c>
      <c r="G667" s="9">
        <v>4.0098899999999998E-25</v>
      </c>
      <c r="H667">
        <v>306243</v>
      </c>
      <c r="I667">
        <v>0</v>
      </c>
    </row>
    <row r="668" spans="1:25" x14ac:dyDescent="0.25">
      <c r="A668" t="s">
        <v>116</v>
      </c>
      <c r="B668">
        <v>6937.95</v>
      </c>
      <c r="C668">
        <v>6863.55</v>
      </c>
      <c r="D668">
        <v>6825.95</v>
      </c>
      <c r="E668">
        <v>6698.97</v>
      </c>
      <c r="F668">
        <v>2268.5500000000002</v>
      </c>
      <c r="G668" s="9">
        <v>3.77823E-25</v>
      </c>
      <c r="H668">
        <v>378065</v>
      </c>
      <c r="I668">
        <v>0</v>
      </c>
    </row>
    <row r="669" spans="1:25" x14ac:dyDescent="0.25">
      <c r="A669" t="s">
        <v>116</v>
      </c>
      <c r="B669">
        <v>6823.68</v>
      </c>
      <c r="C669">
        <v>6769.11</v>
      </c>
      <c r="D669">
        <v>6740.74</v>
      </c>
      <c r="E669">
        <v>6614</v>
      </c>
      <c r="F669">
        <v>2252.08</v>
      </c>
      <c r="G669" s="9">
        <v>1.25011E-24</v>
      </c>
      <c r="H669">
        <v>338386</v>
      </c>
      <c r="I669">
        <v>0</v>
      </c>
    </row>
    <row r="670" spans="1:25" x14ac:dyDescent="0.25">
      <c r="A670" t="s">
        <v>116</v>
      </c>
      <c r="B670">
        <v>6914.18</v>
      </c>
      <c r="C670">
        <v>6861.56</v>
      </c>
      <c r="D670">
        <v>6830.45</v>
      </c>
      <c r="E670">
        <v>6700.13</v>
      </c>
      <c r="F670">
        <v>2312.7800000000002</v>
      </c>
      <c r="G670" s="9">
        <v>3.5210399999999998E-25</v>
      </c>
      <c r="H670">
        <v>626039</v>
      </c>
      <c r="I670">
        <v>0</v>
      </c>
    </row>
    <row r="671" spans="1:25" x14ac:dyDescent="0.25">
      <c r="A671" t="s">
        <v>116</v>
      </c>
      <c r="B671">
        <v>6884.19</v>
      </c>
      <c r="C671">
        <v>6831.22</v>
      </c>
      <c r="D671">
        <v>6802.43</v>
      </c>
      <c r="E671">
        <v>6672.53</v>
      </c>
      <c r="F671">
        <v>2283.92</v>
      </c>
      <c r="G671" s="9">
        <v>1.52896E-26</v>
      </c>
      <c r="H671">
        <v>223036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6823.98</v>
      </c>
      <c r="C672">
        <v>6770.88</v>
      </c>
      <c r="D672">
        <v>6743.9</v>
      </c>
      <c r="E672">
        <v>6619.37</v>
      </c>
      <c r="F672">
        <v>2266.62</v>
      </c>
      <c r="G672" s="9">
        <v>9.1359200000000004E-29</v>
      </c>
      <c r="H672">
        <v>189814</v>
      </c>
      <c r="I672">
        <v>0</v>
      </c>
      <c r="R672">
        <f>AVERAGE(B623:B672)</f>
        <v>6858.060599999998</v>
      </c>
      <c r="S672">
        <f>AVERAGE(C623:C672)</f>
        <v>6797.0827999999992</v>
      </c>
      <c r="U672">
        <f>_xlfn.VAR.P(B623:B672)</f>
        <v>5270.9330776399993</v>
      </c>
      <c r="V672">
        <f>_xlfn.VAR.P(C623:C672)</f>
        <v>4487.488884159995</v>
      </c>
      <c r="X672">
        <f>1.96*SQRT(U672)/50</f>
        <v>2.8459667258112362</v>
      </c>
      <c r="Y672">
        <f>1.96*SQRT(V672)/50</f>
        <v>2.6259579050235389</v>
      </c>
    </row>
    <row r="673" spans="1:9" x14ac:dyDescent="0.25">
      <c r="A673" t="s">
        <v>117</v>
      </c>
      <c r="B673">
        <v>343051.38219999999</v>
      </c>
      <c r="C673" t="s">
        <v>37</v>
      </c>
    </row>
    <row r="674" spans="1:9" x14ac:dyDescent="0.25">
      <c r="A674" t="s">
        <v>39</v>
      </c>
      <c r="B674">
        <v>8382.59</v>
      </c>
      <c r="C674">
        <v>0</v>
      </c>
      <c r="D674">
        <v>0</v>
      </c>
      <c r="E674">
        <v>0</v>
      </c>
      <c r="F674">
        <v>0</v>
      </c>
      <c r="G674" s="9">
        <v>6.3161500000000005E-11</v>
      </c>
      <c r="H674" t="s">
        <v>221</v>
      </c>
      <c r="I674">
        <v>0</v>
      </c>
    </row>
    <row r="675" spans="1:9" x14ac:dyDescent="0.25">
      <c r="A675" t="s">
        <v>39</v>
      </c>
      <c r="B675">
        <v>8201.2999999999993</v>
      </c>
      <c r="C675">
        <v>0</v>
      </c>
      <c r="D675">
        <v>0</v>
      </c>
      <c r="E675">
        <v>0</v>
      </c>
      <c r="F675">
        <v>0</v>
      </c>
      <c r="G675" s="9">
        <v>5.0965100000000001E-6</v>
      </c>
      <c r="H675" t="s">
        <v>221</v>
      </c>
      <c r="I675">
        <v>0</v>
      </c>
    </row>
    <row r="676" spans="1:9" x14ac:dyDescent="0.25">
      <c r="A676" t="s">
        <v>39</v>
      </c>
      <c r="B676">
        <v>8198.7800000000007</v>
      </c>
      <c r="C676">
        <v>0</v>
      </c>
      <c r="D676">
        <v>0</v>
      </c>
      <c r="E676">
        <v>0</v>
      </c>
      <c r="F676">
        <v>0</v>
      </c>
      <c r="G676">
        <v>4.7400400000000002E-2</v>
      </c>
      <c r="H676" t="s">
        <v>221</v>
      </c>
      <c r="I676">
        <v>0</v>
      </c>
    </row>
    <row r="677" spans="1:9" x14ac:dyDescent="0.25">
      <c r="A677" t="s">
        <v>39</v>
      </c>
      <c r="B677">
        <v>8194.92</v>
      </c>
      <c r="C677">
        <v>0</v>
      </c>
      <c r="D677">
        <v>0</v>
      </c>
      <c r="E677">
        <v>0</v>
      </c>
      <c r="F677">
        <v>0</v>
      </c>
      <c r="G677" s="9">
        <v>4.2315500000000001E-7</v>
      </c>
      <c r="H677" t="s">
        <v>221</v>
      </c>
      <c r="I677">
        <v>0</v>
      </c>
    </row>
    <row r="678" spans="1:9" x14ac:dyDescent="0.25">
      <c r="A678" t="s">
        <v>39</v>
      </c>
      <c r="B678">
        <v>8213.84</v>
      </c>
      <c r="C678">
        <v>0</v>
      </c>
      <c r="D678">
        <v>0</v>
      </c>
      <c r="E678">
        <v>0</v>
      </c>
      <c r="F678">
        <v>0</v>
      </c>
      <c r="G678" s="9">
        <v>6.2195800000000004E-7</v>
      </c>
      <c r="H678" t="s">
        <v>221</v>
      </c>
      <c r="I678">
        <v>0</v>
      </c>
    </row>
    <row r="679" spans="1:9" x14ac:dyDescent="0.25">
      <c r="A679" t="s">
        <v>39</v>
      </c>
      <c r="B679">
        <v>8223.31</v>
      </c>
      <c r="C679">
        <v>0</v>
      </c>
      <c r="D679">
        <v>0</v>
      </c>
      <c r="E679">
        <v>0</v>
      </c>
      <c r="F679">
        <v>0</v>
      </c>
      <c r="G679" s="9">
        <v>3.1433799999999997E-5</v>
      </c>
      <c r="H679" t="s">
        <v>221</v>
      </c>
      <c r="I679">
        <v>0</v>
      </c>
    </row>
    <row r="680" spans="1:9" x14ac:dyDescent="0.25">
      <c r="A680" t="s">
        <v>39</v>
      </c>
      <c r="B680">
        <v>8217.43</v>
      </c>
      <c r="C680">
        <v>0</v>
      </c>
      <c r="D680">
        <v>0</v>
      </c>
      <c r="E680">
        <v>0</v>
      </c>
      <c r="F680">
        <v>0</v>
      </c>
      <c r="G680" s="9">
        <v>6.2230099999999998E-7</v>
      </c>
      <c r="H680" t="s">
        <v>221</v>
      </c>
      <c r="I680">
        <v>0</v>
      </c>
    </row>
    <row r="681" spans="1:9" x14ac:dyDescent="0.25">
      <c r="A681" t="s">
        <v>39</v>
      </c>
      <c r="B681">
        <v>8228.7000000000007</v>
      </c>
      <c r="C681">
        <v>0</v>
      </c>
      <c r="D681">
        <v>0</v>
      </c>
      <c r="E681">
        <v>0</v>
      </c>
      <c r="F681">
        <v>0</v>
      </c>
      <c r="G681">
        <v>4.7680399999999998E-2</v>
      </c>
      <c r="H681" t="s">
        <v>221</v>
      </c>
      <c r="I681">
        <v>0</v>
      </c>
    </row>
    <row r="682" spans="1:9" x14ac:dyDescent="0.25">
      <c r="A682" t="s">
        <v>39</v>
      </c>
      <c r="B682">
        <v>8228.14</v>
      </c>
      <c r="C682">
        <v>0</v>
      </c>
      <c r="D682">
        <v>0</v>
      </c>
      <c r="E682">
        <v>0</v>
      </c>
      <c r="F682">
        <v>0</v>
      </c>
      <c r="G682">
        <v>4.5380900000000002E-2</v>
      </c>
      <c r="H682" t="s">
        <v>221</v>
      </c>
      <c r="I682">
        <v>0</v>
      </c>
    </row>
    <row r="683" spans="1:9" x14ac:dyDescent="0.25">
      <c r="A683" t="s">
        <v>39</v>
      </c>
      <c r="B683">
        <v>8223.35</v>
      </c>
      <c r="C683">
        <v>0</v>
      </c>
      <c r="D683">
        <v>0</v>
      </c>
      <c r="E683">
        <v>0</v>
      </c>
      <c r="F683">
        <v>0</v>
      </c>
      <c r="G683" s="9">
        <v>6.2230099999999998E-7</v>
      </c>
      <c r="H683" t="s">
        <v>221</v>
      </c>
      <c r="I683">
        <v>0</v>
      </c>
    </row>
    <row r="684" spans="1:9" x14ac:dyDescent="0.25">
      <c r="A684" t="s">
        <v>39</v>
      </c>
      <c r="B684">
        <v>8246.24</v>
      </c>
      <c r="C684">
        <v>0</v>
      </c>
      <c r="D684">
        <v>0</v>
      </c>
      <c r="E684">
        <v>0</v>
      </c>
      <c r="F684">
        <v>0</v>
      </c>
      <c r="G684" s="9">
        <v>3.1433799999999997E-5</v>
      </c>
      <c r="H684" t="s">
        <v>221</v>
      </c>
      <c r="I684">
        <v>0</v>
      </c>
    </row>
    <row r="685" spans="1:9" x14ac:dyDescent="0.25">
      <c r="A685" t="s">
        <v>39</v>
      </c>
      <c r="B685">
        <v>8279.2000000000007</v>
      </c>
      <c r="C685">
        <v>0</v>
      </c>
      <c r="D685">
        <v>0</v>
      </c>
      <c r="E685">
        <v>0</v>
      </c>
      <c r="F685">
        <v>0</v>
      </c>
      <c r="G685" s="9">
        <v>3.1433799999999997E-5</v>
      </c>
      <c r="H685" t="s">
        <v>221</v>
      </c>
      <c r="I685">
        <v>0</v>
      </c>
    </row>
    <row r="686" spans="1:9" x14ac:dyDescent="0.25">
      <c r="A686" t="s">
        <v>39</v>
      </c>
      <c r="B686">
        <v>8285.43</v>
      </c>
      <c r="C686">
        <v>0</v>
      </c>
      <c r="D686">
        <v>0</v>
      </c>
      <c r="E686">
        <v>0</v>
      </c>
      <c r="F686">
        <v>0</v>
      </c>
      <c r="G686">
        <v>4.5115700000000002E-2</v>
      </c>
      <c r="H686" t="s">
        <v>221</v>
      </c>
      <c r="I686">
        <v>0</v>
      </c>
    </row>
    <row r="687" spans="1:9" x14ac:dyDescent="0.25">
      <c r="A687" t="s">
        <v>39</v>
      </c>
      <c r="B687">
        <v>8285.65</v>
      </c>
      <c r="C687">
        <v>0</v>
      </c>
      <c r="D687">
        <v>0</v>
      </c>
      <c r="E687">
        <v>0</v>
      </c>
      <c r="F687">
        <v>0</v>
      </c>
      <c r="G687" s="9">
        <v>3.1433799999999997E-5</v>
      </c>
      <c r="H687" t="s">
        <v>221</v>
      </c>
      <c r="I687">
        <v>0</v>
      </c>
    </row>
    <row r="688" spans="1:9" x14ac:dyDescent="0.25">
      <c r="A688" t="s">
        <v>39</v>
      </c>
      <c r="B688">
        <v>8284.25</v>
      </c>
      <c r="C688">
        <v>0</v>
      </c>
      <c r="D688">
        <v>0</v>
      </c>
      <c r="E688">
        <v>0</v>
      </c>
      <c r="F688">
        <v>0</v>
      </c>
      <c r="G688" s="9">
        <v>3.61137E-5</v>
      </c>
      <c r="H688" t="s">
        <v>221</v>
      </c>
      <c r="I688">
        <v>0</v>
      </c>
    </row>
    <row r="689" spans="1:9" x14ac:dyDescent="0.25">
      <c r="A689" t="s">
        <v>39</v>
      </c>
      <c r="B689">
        <v>8284.83</v>
      </c>
      <c r="C689">
        <v>0</v>
      </c>
      <c r="D689">
        <v>0</v>
      </c>
      <c r="E689">
        <v>0</v>
      </c>
      <c r="F689">
        <v>0</v>
      </c>
      <c r="G689" s="9">
        <v>3.1433799999999997E-5</v>
      </c>
      <c r="H689" t="s">
        <v>221</v>
      </c>
      <c r="I689">
        <v>0</v>
      </c>
    </row>
    <row r="690" spans="1:9" x14ac:dyDescent="0.25">
      <c r="A690" t="s">
        <v>39</v>
      </c>
      <c r="B690">
        <v>8281.4</v>
      </c>
      <c r="C690">
        <v>0</v>
      </c>
      <c r="D690">
        <v>0</v>
      </c>
      <c r="E690">
        <v>0</v>
      </c>
      <c r="F690">
        <v>0</v>
      </c>
      <c r="G690" s="9">
        <v>3.1433799999999997E-5</v>
      </c>
      <c r="H690" t="s">
        <v>221</v>
      </c>
      <c r="I690">
        <v>0</v>
      </c>
    </row>
    <row r="691" spans="1:9" x14ac:dyDescent="0.25">
      <c r="A691" t="s">
        <v>39</v>
      </c>
      <c r="B691">
        <v>8282.7099999999991</v>
      </c>
      <c r="C691">
        <v>0</v>
      </c>
      <c r="D691">
        <v>0</v>
      </c>
      <c r="E691">
        <v>0</v>
      </c>
      <c r="F691">
        <v>0</v>
      </c>
      <c r="G691" s="9">
        <v>8.4539600000000001E-11</v>
      </c>
      <c r="H691" t="s">
        <v>221</v>
      </c>
      <c r="I691">
        <v>0</v>
      </c>
    </row>
    <row r="692" spans="1:9" x14ac:dyDescent="0.25">
      <c r="A692" t="s">
        <v>39</v>
      </c>
      <c r="B692">
        <v>8284.2000000000007</v>
      </c>
      <c r="C692">
        <v>0</v>
      </c>
      <c r="D692">
        <v>0</v>
      </c>
      <c r="E692">
        <v>0</v>
      </c>
      <c r="F692">
        <v>0</v>
      </c>
      <c r="G692" s="9">
        <v>6.3273899999999994E-11</v>
      </c>
      <c r="H692" t="s">
        <v>221</v>
      </c>
      <c r="I692">
        <v>0</v>
      </c>
    </row>
    <row r="693" spans="1:9" x14ac:dyDescent="0.25">
      <c r="A693" t="s">
        <v>39</v>
      </c>
      <c r="B693">
        <v>8304.3799999999992</v>
      </c>
      <c r="C693">
        <v>0</v>
      </c>
      <c r="D693">
        <v>0</v>
      </c>
      <c r="E693">
        <v>0</v>
      </c>
      <c r="F693">
        <v>0</v>
      </c>
      <c r="G693" s="9">
        <v>3.1446599999999998E-5</v>
      </c>
      <c r="H693" t="s">
        <v>221</v>
      </c>
      <c r="I693">
        <v>0</v>
      </c>
    </row>
    <row r="694" spans="1:9" x14ac:dyDescent="0.25">
      <c r="A694" t="s">
        <v>39</v>
      </c>
      <c r="B694">
        <v>8287.69</v>
      </c>
      <c r="C694">
        <v>0</v>
      </c>
      <c r="D694">
        <v>0</v>
      </c>
      <c r="E694">
        <v>0</v>
      </c>
      <c r="F694">
        <v>0</v>
      </c>
      <c r="G694" s="9">
        <v>4.2222100000000001E-7</v>
      </c>
      <c r="H694" t="s">
        <v>221</v>
      </c>
      <c r="I694">
        <v>0</v>
      </c>
    </row>
    <row r="695" spans="1:9" x14ac:dyDescent="0.25">
      <c r="A695" t="s">
        <v>39</v>
      </c>
      <c r="B695">
        <v>8280.0499999999993</v>
      </c>
      <c r="C695">
        <v>0</v>
      </c>
      <c r="D695">
        <v>0</v>
      </c>
      <c r="E695">
        <v>0</v>
      </c>
      <c r="F695">
        <v>0</v>
      </c>
      <c r="G695" s="9">
        <v>6.2161399999999997E-7</v>
      </c>
      <c r="H695" t="s">
        <v>221</v>
      </c>
      <c r="I695">
        <v>0</v>
      </c>
    </row>
    <row r="696" spans="1:9" x14ac:dyDescent="0.25">
      <c r="A696" t="s">
        <v>39</v>
      </c>
      <c r="B696">
        <v>8312.23</v>
      </c>
      <c r="C696">
        <v>0</v>
      </c>
      <c r="D696">
        <v>0</v>
      </c>
      <c r="E696">
        <v>0</v>
      </c>
      <c r="F696">
        <v>0</v>
      </c>
      <c r="G696" s="9">
        <v>5.0986699999999996E-6</v>
      </c>
      <c r="H696" t="s">
        <v>221</v>
      </c>
      <c r="I696">
        <v>0</v>
      </c>
    </row>
    <row r="697" spans="1:9" x14ac:dyDescent="0.25">
      <c r="A697" t="s">
        <v>39</v>
      </c>
      <c r="B697">
        <v>8282.91</v>
      </c>
      <c r="C697">
        <v>0</v>
      </c>
      <c r="D697">
        <v>0</v>
      </c>
      <c r="E697">
        <v>0</v>
      </c>
      <c r="F697">
        <v>0</v>
      </c>
      <c r="G697" s="9">
        <v>3.1433799999999997E-5</v>
      </c>
      <c r="H697" t="s">
        <v>221</v>
      </c>
      <c r="I697">
        <v>0</v>
      </c>
    </row>
    <row r="698" spans="1:9" x14ac:dyDescent="0.25">
      <c r="A698" t="s">
        <v>39</v>
      </c>
      <c r="B698">
        <v>8292.1299999999992</v>
      </c>
      <c r="C698">
        <v>0</v>
      </c>
      <c r="D698">
        <v>0</v>
      </c>
      <c r="E698">
        <v>0</v>
      </c>
      <c r="F698">
        <v>0</v>
      </c>
      <c r="G698" s="9">
        <v>3.1446599999999998E-5</v>
      </c>
      <c r="H698" t="s">
        <v>221</v>
      </c>
      <c r="I698">
        <v>0</v>
      </c>
    </row>
    <row r="699" spans="1:9" x14ac:dyDescent="0.25">
      <c r="A699" t="s">
        <v>39</v>
      </c>
      <c r="B699">
        <v>8284.25</v>
      </c>
      <c r="C699">
        <v>0</v>
      </c>
      <c r="D699">
        <v>0</v>
      </c>
      <c r="E699">
        <v>0</v>
      </c>
      <c r="F699">
        <v>0</v>
      </c>
      <c r="G699" s="9">
        <v>3.1433799999999997E-5</v>
      </c>
      <c r="H699" t="s">
        <v>221</v>
      </c>
      <c r="I699">
        <v>0</v>
      </c>
    </row>
    <row r="700" spans="1:9" x14ac:dyDescent="0.25">
      <c r="A700" t="s">
        <v>39</v>
      </c>
      <c r="B700">
        <v>8284.2099999999991</v>
      </c>
      <c r="C700">
        <v>0</v>
      </c>
      <c r="D700">
        <v>0</v>
      </c>
      <c r="E700">
        <v>0</v>
      </c>
      <c r="F700">
        <v>0</v>
      </c>
      <c r="G700" s="9">
        <v>6.3145499999999997E-11</v>
      </c>
      <c r="H700" t="s">
        <v>221</v>
      </c>
      <c r="I700">
        <v>0</v>
      </c>
    </row>
    <row r="701" spans="1:9" x14ac:dyDescent="0.25">
      <c r="A701" t="s">
        <v>39</v>
      </c>
      <c r="B701">
        <v>8281.34</v>
      </c>
      <c r="C701">
        <v>0</v>
      </c>
      <c r="D701">
        <v>0</v>
      </c>
      <c r="E701">
        <v>0</v>
      </c>
      <c r="F701">
        <v>0</v>
      </c>
      <c r="G701">
        <v>4.7960700000000002E-2</v>
      </c>
      <c r="H701" t="s">
        <v>221</v>
      </c>
      <c r="I701">
        <v>0</v>
      </c>
    </row>
    <row r="702" spans="1:9" x14ac:dyDescent="0.25">
      <c r="A702" t="s">
        <v>39</v>
      </c>
      <c r="B702">
        <v>8283.7099999999991</v>
      </c>
      <c r="C702">
        <v>0</v>
      </c>
      <c r="D702">
        <v>0</v>
      </c>
      <c r="E702">
        <v>0</v>
      </c>
      <c r="F702">
        <v>0</v>
      </c>
      <c r="G702" s="9">
        <v>6.2230099999999998E-7</v>
      </c>
      <c r="H702" t="s">
        <v>221</v>
      </c>
      <c r="I702">
        <v>0</v>
      </c>
    </row>
    <row r="703" spans="1:9" x14ac:dyDescent="0.25">
      <c r="A703" t="s">
        <v>39</v>
      </c>
      <c r="B703">
        <v>8280.7900000000009</v>
      </c>
      <c r="C703">
        <v>0</v>
      </c>
      <c r="D703">
        <v>0</v>
      </c>
      <c r="E703">
        <v>0</v>
      </c>
      <c r="F703">
        <v>0</v>
      </c>
      <c r="G703">
        <v>3.4612799999999999E-2</v>
      </c>
      <c r="H703" t="s">
        <v>221</v>
      </c>
      <c r="I703">
        <v>0</v>
      </c>
    </row>
    <row r="704" spans="1:9" x14ac:dyDescent="0.25">
      <c r="A704" t="s">
        <v>39</v>
      </c>
      <c r="B704">
        <v>8285.8700000000008</v>
      </c>
      <c r="C704">
        <v>0</v>
      </c>
      <c r="D704">
        <v>0</v>
      </c>
      <c r="E704">
        <v>0</v>
      </c>
      <c r="F704">
        <v>0</v>
      </c>
      <c r="G704" s="9">
        <v>3.1433799999999997E-5</v>
      </c>
      <c r="H704" t="s">
        <v>221</v>
      </c>
      <c r="I704">
        <v>0</v>
      </c>
    </row>
    <row r="705" spans="1:9" x14ac:dyDescent="0.25">
      <c r="A705" t="s">
        <v>39</v>
      </c>
      <c r="B705">
        <v>8287.1299999999992</v>
      </c>
      <c r="C705">
        <v>0</v>
      </c>
      <c r="D705">
        <v>0</v>
      </c>
      <c r="E705">
        <v>0</v>
      </c>
      <c r="F705">
        <v>0</v>
      </c>
      <c r="G705" s="9">
        <v>8.4603799999999994E-11</v>
      </c>
      <c r="H705" t="s">
        <v>221</v>
      </c>
      <c r="I705">
        <v>0</v>
      </c>
    </row>
    <row r="706" spans="1:9" x14ac:dyDescent="0.25">
      <c r="A706" t="s">
        <v>39</v>
      </c>
      <c r="B706">
        <v>8279.99</v>
      </c>
      <c r="C706">
        <v>0</v>
      </c>
      <c r="D706">
        <v>0</v>
      </c>
      <c r="E706">
        <v>0</v>
      </c>
      <c r="F706">
        <v>0</v>
      </c>
      <c r="G706">
        <v>5.4145199999999999E-3</v>
      </c>
      <c r="H706" t="s">
        <v>221</v>
      </c>
      <c r="I706">
        <v>0</v>
      </c>
    </row>
    <row r="707" spans="1:9" x14ac:dyDescent="0.25">
      <c r="A707" t="s">
        <v>39</v>
      </c>
      <c r="B707">
        <v>8277.34</v>
      </c>
      <c r="C707">
        <v>0</v>
      </c>
      <c r="D707">
        <v>0</v>
      </c>
      <c r="E707">
        <v>0</v>
      </c>
      <c r="F707">
        <v>0</v>
      </c>
      <c r="G707" s="9">
        <v>3.1433799999999997E-5</v>
      </c>
      <c r="H707" t="s">
        <v>221</v>
      </c>
      <c r="I707">
        <v>0</v>
      </c>
    </row>
    <row r="708" spans="1:9" x14ac:dyDescent="0.25">
      <c r="A708" t="s">
        <v>39</v>
      </c>
      <c r="B708">
        <v>8275.73</v>
      </c>
      <c r="C708">
        <v>0</v>
      </c>
      <c r="D708">
        <v>0</v>
      </c>
      <c r="E708">
        <v>0</v>
      </c>
      <c r="F708">
        <v>0</v>
      </c>
      <c r="G708">
        <v>3.4410900000000001E-2</v>
      </c>
      <c r="H708" t="s">
        <v>221</v>
      </c>
      <c r="I708">
        <v>0</v>
      </c>
    </row>
    <row r="709" spans="1:9" x14ac:dyDescent="0.25">
      <c r="A709" t="s">
        <v>39</v>
      </c>
      <c r="B709">
        <v>8278.11</v>
      </c>
      <c r="C709">
        <v>0</v>
      </c>
      <c r="D709">
        <v>0</v>
      </c>
      <c r="E709">
        <v>0</v>
      </c>
      <c r="F709">
        <v>0</v>
      </c>
      <c r="G709" s="9">
        <v>6.2264499999999995E-7</v>
      </c>
      <c r="H709" t="s">
        <v>221</v>
      </c>
      <c r="I709">
        <v>0</v>
      </c>
    </row>
    <row r="710" spans="1:9" x14ac:dyDescent="0.25">
      <c r="A710" t="s">
        <v>39</v>
      </c>
      <c r="B710">
        <v>8271.2900000000009</v>
      </c>
      <c r="C710">
        <v>0</v>
      </c>
      <c r="D710">
        <v>0</v>
      </c>
      <c r="E710">
        <v>0</v>
      </c>
      <c r="F710">
        <v>0</v>
      </c>
      <c r="G710" s="9">
        <v>4.2245399999999998E-7</v>
      </c>
      <c r="H710" t="s">
        <v>221</v>
      </c>
      <c r="I710">
        <v>0</v>
      </c>
    </row>
    <row r="711" spans="1:9" x14ac:dyDescent="0.25">
      <c r="A711" t="s">
        <v>39</v>
      </c>
      <c r="B711">
        <v>8270.92</v>
      </c>
      <c r="C711">
        <v>0</v>
      </c>
      <c r="D711">
        <v>0</v>
      </c>
      <c r="E711">
        <v>0</v>
      </c>
      <c r="F711">
        <v>0</v>
      </c>
      <c r="G711" s="9">
        <v>3.1433799999999997E-5</v>
      </c>
      <c r="H711" t="s">
        <v>221</v>
      </c>
      <c r="I711">
        <v>0</v>
      </c>
    </row>
    <row r="712" spans="1:9" x14ac:dyDescent="0.25">
      <c r="A712" t="s">
        <v>39</v>
      </c>
      <c r="B712">
        <v>8272.93</v>
      </c>
      <c r="C712">
        <v>0</v>
      </c>
      <c r="D712">
        <v>0</v>
      </c>
      <c r="E712">
        <v>0</v>
      </c>
      <c r="F712">
        <v>0</v>
      </c>
      <c r="G712">
        <v>9.56889E-3</v>
      </c>
      <c r="H712" t="s">
        <v>221</v>
      </c>
      <c r="I712">
        <v>0</v>
      </c>
    </row>
    <row r="713" spans="1:9" x14ac:dyDescent="0.25">
      <c r="A713" t="s">
        <v>39</v>
      </c>
      <c r="B713">
        <v>8273.9</v>
      </c>
      <c r="C713">
        <v>0</v>
      </c>
      <c r="D713">
        <v>0</v>
      </c>
      <c r="E713">
        <v>0</v>
      </c>
      <c r="F713">
        <v>0</v>
      </c>
      <c r="G713" s="9">
        <v>8.4346900000000005E-11</v>
      </c>
      <c r="H713" t="s">
        <v>221</v>
      </c>
      <c r="I713">
        <v>0</v>
      </c>
    </row>
    <row r="714" spans="1:9" x14ac:dyDescent="0.25">
      <c r="A714" t="s">
        <v>39</v>
      </c>
      <c r="B714">
        <v>8290.58</v>
      </c>
      <c r="C714">
        <v>0</v>
      </c>
      <c r="D714">
        <v>0</v>
      </c>
      <c r="E714">
        <v>0</v>
      </c>
      <c r="F714">
        <v>0</v>
      </c>
      <c r="G714">
        <v>5.4144099999999997E-3</v>
      </c>
      <c r="H714" t="s">
        <v>221</v>
      </c>
      <c r="I714">
        <v>0</v>
      </c>
    </row>
    <row r="715" spans="1:9" x14ac:dyDescent="0.25">
      <c r="A715" t="s">
        <v>39</v>
      </c>
      <c r="B715">
        <v>8298.64</v>
      </c>
      <c r="C715">
        <v>0</v>
      </c>
      <c r="D715">
        <v>0</v>
      </c>
      <c r="E715">
        <v>0</v>
      </c>
      <c r="F715">
        <v>0</v>
      </c>
      <c r="G715" s="9">
        <v>4.2222100000000001E-7</v>
      </c>
      <c r="H715" t="s">
        <v>221</v>
      </c>
      <c r="I715">
        <v>0</v>
      </c>
    </row>
    <row r="716" spans="1:9" x14ac:dyDescent="0.25">
      <c r="A716" t="s">
        <v>39</v>
      </c>
      <c r="B716">
        <v>8284.89</v>
      </c>
      <c r="C716">
        <v>0</v>
      </c>
      <c r="D716">
        <v>0</v>
      </c>
      <c r="E716">
        <v>0</v>
      </c>
      <c r="F716">
        <v>0</v>
      </c>
      <c r="G716">
        <v>3.4410900000000001E-2</v>
      </c>
      <c r="H716" t="s">
        <v>221</v>
      </c>
      <c r="I716">
        <v>0</v>
      </c>
    </row>
    <row r="717" spans="1:9" x14ac:dyDescent="0.25">
      <c r="A717" t="s">
        <v>39</v>
      </c>
      <c r="B717">
        <v>8296.0300000000007</v>
      </c>
      <c r="C717">
        <v>0</v>
      </c>
      <c r="D717">
        <v>0</v>
      </c>
      <c r="E717">
        <v>0</v>
      </c>
      <c r="F717">
        <v>0</v>
      </c>
      <c r="G717" s="9">
        <v>5.0964299999999996E-6</v>
      </c>
      <c r="H717" t="s">
        <v>221</v>
      </c>
      <c r="I717">
        <v>0</v>
      </c>
    </row>
    <row r="718" spans="1:9" x14ac:dyDescent="0.25">
      <c r="A718" t="s">
        <v>39</v>
      </c>
      <c r="B718">
        <v>8280.65</v>
      </c>
      <c r="C718">
        <v>0</v>
      </c>
      <c r="D718">
        <v>0</v>
      </c>
      <c r="E718">
        <v>0</v>
      </c>
      <c r="F718">
        <v>0</v>
      </c>
      <c r="G718" s="9">
        <v>4.2594600000000002E-7</v>
      </c>
      <c r="H718" t="s">
        <v>221</v>
      </c>
      <c r="I718">
        <v>0</v>
      </c>
    </row>
    <row r="719" spans="1:9" x14ac:dyDescent="0.25">
      <c r="A719" t="s">
        <v>39</v>
      </c>
      <c r="B719">
        <v>8299.25</v>
      </c>
      <c r="C719">
        <v>0</v>
      </c>
      <c r="D719">
        <v>0</v>
      </c>
      <c r="E719">
        <v>0</v>
      </c>
      <c r="F719">
        <v>0</v>
      </c>
      <c r="G719" s="9">
        <v>2.3112099999999998E-5</v>
      </c>
      <c r="H719" t="s">
        <v>221</v>
      </c>
      <c r="I719">
        <v>0</v>
      </c>
    </row>
    <row r="720" spans="1:9" x14ac:dyDescent="0.25">
      <c r="A720" t="s">
        <v>39</v>
      </c>
      <c r="B720">
        <v>8279.82</v>
      </c>
      <c r="C720">
        <v>0</v>
      </c>
      <c r="D720">
        <v>0</v>
      </c>
      <c r="E720">
        <v>0</v>
      </c>
      <c r="F720">
        <v>0</v>
      </c>
      <c r="G720">
        <v>3.2940900000000002E-2</v>
      </c>
      <c r="H720" t="s">
        <v>221</v>
      </c>
      <c r="I720">
        <v>0</v>
      </c>
    </row>
    <row r="721" spans="1:25" x14ac:dyDescent="0.25">
      <c r="A721" t="s">
        <v>39</v>
      </c>
      <c r="B721">
        <v>8277.84</v>
      </c>
      <c r="C721">
        <v>0</v>
      </c>
      <c r="D721">
        <v>0</v>
      </c>
      <c r="E721">
        <v>0</v>
      </c>
      <c r="F721">
        <v>0</v>
      </c>
      <c r="G721" s="9">
        <v>3.1433799999999997E-5</v>
      </c>
      <c r="H721" t="s">
        <v>221</v>
      </c>
      <c r="I721">
        <v>0</v>
      </c>
    </row>
    <row r="722" spans="1:25" x14ac:dyDescent="0.25">
      <c r="A722" t="s">
        <v>39</v>
      </c>
      <c r="B722">
        <v>8283.43</v>
      </c>
      <c r="C722">
        <v>0</v>
      </c>
      <c r="D722">
        <v>0</v>
      </c>
      <c r="E722">
        <v>0</v>
      </c>
      <c r="F722">
        <v>0</v>
      </c>
      <c r="G722">
        <v>2.1776900000000001E-4</v>
      </c>
      <c r="H722" t="s">
        <v>221</v>
      </c>
      <c r="I722">
        <v>0</v>
      </c>
    </row>
    <row r="723" spans="1:25" x14ac:dyDescent="0.25">
      <c r="A723" t="s">
        <v>39</v>
      </c>
      <c r="B723">
        <v>8295.1200000000008</v>
      </c>
      <c r="C723">
        <v>0</v>
      </c>
      <c r="D723">
        <v>0</v>
      </c>
      <c r="E723">
        <v>0</v>
      </c>
      <c r="F723">
        <v>0</v>
      </c>
      <c r="G723" s="9">
        <v>5.0963900000000002E-6</v>
      </c>
      <c r="H723" t="s">
        <v>221</v>
      </c>
      <c r="I723">
        <v>0</v>
      </c>
    </row>
    <row r="724" spans="1:25" x14ac:dyDescent="0.25">
      <c r="A724" t="s">
        <v>39</v>
      </c>
      <c r="B724">
        <v>8291.19</v>
      </c>
      <c r="C724">
        <v>0</v>
      </c>
      <c r="D724">
        <v>0</v>
      </c>
      <c r="E724">
        <v>0</v>
      </c>
      <c r="F724">
        <v>0</v>
      </c>
      <c r="G724" s="9">
        <v>8.4603700000000001E-11</v>
      </c>
      <c r="H724" t="s">
        <v>221</v>
      </c>
      <c r="I724">
        <v>0</v>
      </c>
    </row>
    <row r="725" spans="1:25" x14ac:dyDescent="0.25">
      <c r="A725" t="s">
        <v>39</v>
      </c>
      <c r="B725">
        <v>8290.4699999999993</v>
      </c>
      <c r="C725">
        <v>0</v>
      </c>
      <c r="D725">
        <v>0</v>
      </c>
      <c r="E725">
        <v>0</v>
      </c>
      <c r="F725">
        <v>0</v>
      </c>
      <c r="G725" s="9">
        <v>6.3289900000000002E-11</v>
      </c>
      <c r="H725" t="s">
        <v>221</v>
      </c>
      <c r="I725">
        <v>0</v>
      </c>
    </row>
    <row r="726" spans="1:25" x14ac:dyDescent="0.25">
      <c r="A726" t="s">
        <v>39</v>
      </c>
      <c r="B726">
        <v>8286.4699999999993</v>
      </c>
      <c r="C726">
        <v>0</v>
      </c>
      <c r="D726">
        <v>0</v>
      </c>
      <c r="E726">
        <v>0</v>
      </c>
      <c r="F726">
        <v>0</v>
      </c>
      <c r="G726" s="9">
        <v>5.09646E-6</v>
      </c>
      <c r="H726" t="s">
        <v>221</v>
      </c>
      <c r="I726">
        <v>0</v>
      </c>
    </row>
    <row r="727" spans="1:25" x14ac:dyDescent="0.25">
      <c r="A727" t="s">
        <v>39</v>
      </c>
      <c r="B727">
        <v>8279.73</v>
      </c>
      <c r="C727">
        <v>0</v>
      </c>
      <c r="D727">
        <v>0</v>
      </c>
      <c r="E727">
        <v>0</v>
      </c>
      <c r="F727">
        <v>0</v>
      </c>
      <c r="G727" s="9">
        <v>4.2222100000000001E-7</v>
      </c>
      <c r="H727" t="s">
        <v>221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8291.5499999999993</v>
      </c>
      <c r="C728">
        <v>0</v>
      </c>
      <c r="D728">
        <v>0</v>
      </c>
      <c r="E728">
        <v>0</v>
      </c>
      <c r="F728">
        <v>0</v>
      </c>
      <c r="G728" s="9">
        <v>8.4603799999999994E-11</v>
      </c>
      <c r="H728" t="s">
        <v>221</v>
      </c>
      <c r="I728">
        <v>0</v>
      </c>
      <c r="R728">
        <f>AVERAGE(B679:B728)</f>
        <v>8278.1479999999992</v>
      </c>
      <c r="S728">
        <f>AVERAGE(C679:C728)</f>
        <v>0</v>
      </c>
      <c r="U728">
        <f>_xlfn.VAR.P(B679:B728)</f>
        <v>415.67608399999716</v>
      </c>
      <c r="V728">
        <f>_xlfn.VAR.P(C679:C728)</f>
        <v>0</v>
      </c>
      <c r="X728">
        <f>1.96*SQRT(U728)/50</f>
        <v>0.79921492586021914</v>
      </c>
      <c r="Y728">
        <f>1.96*SQRT(V728)/50</f>
        <v>0</v>
      </c>
    </row>
    <row r="729" spans="1:25" x14ac:dyDescent="0.25">
      <c r="A729" t="s">
        <v>39</v>
      </c>
      <c r="B729">
        <v>413978.01919999998</v>
      </c>
      <c r="C729" t="s">
        <v>37</v>
      </c>
      <c r="U729" t="s">
        <v>82</v>
      </c>
    </row>
    <row r="730" spans="1:25" x14ac:dyDescent="0.25">
      <c r="A730" t="s">
        <v>40</v>
      </c>
      <c r="B730">
        <v>8287.75</v>
      </c>
      <c r="C730">
        <v>8275.86</v>
      </c>
      <c r="D730">
        <v>8164.25</v>
      </c>
      <c r="E730">
        <v>7776.46</v>
      </c>
      <c r="F730">
        <v>0</v>
      </c>
      <c r="G730">
        <v>3.4209200000000002E-2</v>
      </c>
      <c r="H730" t="s">
        <v>221</v>
      </c>
      <c r="I730">
        <v>0</v>
      </c>
      <c r="U730">
        <f>_xlfn.STDEV.P(B679:B728)</f>
        <v>20.388135863781102</v>
      </c>
      <c r="V730">
        <f>_xlfn.STDEV.P(C679:C728)</f>
        <v>0</v>
      </c>
    </row>
    <row r="731" spans="1:25" x14ac:dyDescent="0.25">
      <c r="A731" t="s">
        <v>40</v>
      </c>
      <c r="B731">
        <v>8287.0499999999993</v>
      </c>
      <c r="C731">
        <v>8277.24</v>
      </c>
      <c r="D731">
        <v>8164.28</v>
      </c>
      <c r="E731">
        <v>7776.42</v>
      </c>
      <c r="F731">
        <v>0</v>
      </c>
      <c r="G731" s="9">
        <v>3.1433799999999997E-5</v>
      </c>
      <c r="H731" t="s">
        <v>221</v>
      </c>
      <c r="I731">
        <v>0</v>
      </c>
    </row>
    <row r="732" spans="1:25" x14ac:dyDescent="0.25">
      <c r="A732" t="s">
        <v>40</v>
      </c>
      <c r="B732">
        <v>8291.91</v>
      </c>
      <c r="C732">
        <v>8282.4699999999993</v>
      </c>
      <c r="D732">
        <v>8166.19</v>
      </c>
      <c r="E732">
        <v>7776.24</v>
      </c>
      <c r="F732">
        <v>0</v>
      </c>
      <c r="G732">
        <v>5.5098200000000003E-3</v>
      </c>
      <c r="H732" t="s">
        <v>221</v>
      </c>
      <c r="I732">
        <v>0</v>
      </c>
    </row>
    <row r="733" spans="1:25" x14ac:dyDescent="0.25">
      <c r="A733" t="s">
        <v>40</v>
      </c>
      <c r="B733">
        <v>8303.42</v>
      </c>
      <c r="C733">
        <v>8294.2099999999991</v>
      </c>
      <c r="D733">
        <v>8165.08</v>
      </c>
      <c r="E733">
        <v>7776.31</v>
      </c>
      <c r="F733">
        <v>0</v>
      </c>
      <c r="G733" s="9">
        <v>4.2268799999999998E-7</v>
      </c>
      <c r="H733" t="s">
        <v>221</v>
      </c>
      <c r="I733">
        <v>0</v>
      </c>
    </row>
    <row r="734" spans="1:25" x14ac:dyDescent="0.25">
      <c r="A734" t="s">
        <v>40</v>
      </c>
      <c r="B734">
        <v>8273.51</v>
      </c>
      <c r="C734">
        <v>8252.5</v>
      </c>
      <c r="D734">
        <v>8152.15</v>
      </c>
      <c r="E734">
        <v>7762.43</v>
      </c>
      <c r="F734">
        <v>0</v>
      </c>
      <c r="G734">
        <v>7.3890599999999997</v>
      </c>
      <c r="H734">
        <v>7.3890599999999997</v>
      </c>
      <c r="I734">
        <v>0</v>
      </c>
    </row>
    <row r="735" spans="1:25" x14ac:dyDescent="0.25">
      <c r="A735" t="s">
        <v>40</v>
      </c>
      <c r="B735">
        <v>8212.11</v>
      </c>
      <c r="C735">
        <v>8202.5300000000007</v>
      </c>
      <c r="D735">
        <v>8103.25</v>
      </c>
      <c r="E735">
        <v>7718.13</v>
      </c>
      <c r="F735">
        <v>0</v>
      </c>
      <c r="G735">
        <v>7.3890599999999997</v>
      </c>
      <c r="H735">
        <v>7.3890599999999997</v>
      </c>
      <c r="I735">
        <v>0</v>
      </c>
    </row>
    <row r="736" spans="1:25" x14ac:dyDescent="0.25">
      <c r="A736" t="s">
        <v>40</v>
      </c>
      <c r="B736">
        <v>8152.9</v>
      </c>
      <c r="C736">
        <v>8143.35</v>
      </c>
      <c r="D736">
        <v>8049.33</v>
      </c>
      <c r="E736">
        <v>7666.83</v>
      </c>
      <c r="F736">
        <v>0</v>
      </c>
      <c r="G736">
        <v>7.3890599999999997</v>
      </c>
      <c r="H736">
        <v>7.3890599999999997</v>
      </c>
      <c r="I736">
        <v>0</v>
      </c>
    </row>
    <row r="737" spans="1:9" x14ac:dyDescent="0.25">
      <c r="A737" t="s">
        <v>40</v>
      </c>
      <c r="B737">
        <v>8143.53</v>
      </c>
      <c r="C737">
        <v>8134.38</v>
      </c>
      <c r="D737">
        <v>8047.89</v>
      </c>
      <c r="E737">
        <v>7666.76</v>
      </c>
      <c r="F737">
        <v>0</v>
      </c>
      <c r="G737">
        <v>7.3890599999999997</v>
      </c>
      <c r="H737">
        <v>7.3890599999999997</v>
      </c>
      <c r="I737">
        <v>0</v>
      </c>
    </row>
    <row r="738" spans="1:9" x14ac:dyDescent="0.25">
      <c r="A738" t="s">
        <v>40</v>
      </c>
      <c r="B738">
        <v>8141.49</v>
      </c>
      <c r="C738">
        <v>8132.16</v>
      </c>
      <c r="D738">
        <v>8046.98</v>
      </c>
      <c r="E738">
        <v>7666.9</v>
      </c>
      <c r="F738">
        <v>0</v>
      </c>
      <c r="G738">
        <v>7.3890599999999997</v>
      </c>
      <c r="H738">
        <v>7.3890599999999997</v>
      </c>
      <c r="I738">
        <v>0</v>
      </c>
    </row>
    <row r="739" spans="1:9" x14ac:dyDescent="0.25">
      <c r="A739" t="s">
        <v>40</v>
      </c>
      <c r="B739">
        <v>8153.48</v>
      </c>
      <c r="C739">
        <v>8143.4</v>
      </c>
      <c r="D739">
        <v>8055.61</v>
      </c>
      <c r="E739">
        <v>7675.12</v>
      </c>
      <c r="F739">
        <v>0</v>
      </c>
      <c r="G739">
        <v>7.3890599999999997</v>
      </c>
      <c r="H739">
        <v>7.3890599999999997</v>
      </c>
      <c r="I739">
        <v>0</v>
      </c>
    </row>
    <row r="740" spans="1:9" x14ac:dyDescent="0.25">
      <c r="A740" t="s">
        <v>40</v>
      </c>
      <c r="B740">
        <v>8178.77</v>
      </c>
      <c r="C740">
        <v>8169.38</v>
      </c>
      <c r="D740">
        <v>8081.25</v>
      </c>
      <c r="E740">
        <v>7700.46</v>
      </c>
      <c r="F740">
        <v>0</v>
      </c>
      <c r="G740">
        <v>7.3890599999999997</v>
      </c>
      <c r="H740">
        <v>7.3890599999999997</v>
      </c>
      <c r="I740">
        <v>0</v>
      </c>
    </row>
    <row r="741" spans="1:9" x14ac:dyDescent="0.25">
      <c r="A741" t="s">
        <v>40</v>
      </c>
      <c r="B741">
        <v>8177.23</v>
      </c>
      <c r="C741">
        <v>8167.73</v>
      </c>
      <c r="D741">
        <v>8080.63</v>
      </c>
      <c r="E741">
        <v>7699.89</v>
      </c>
      <c r="F741">
        <v>0</v>
      </c>
      <c r="G741">
        <v>7.3890599999999997</v>
      </c>
      <c r="H741">
        <v>7.3890599999999997</v>
      </c>
      <c r="I741">
        <v>0</v>
      </c>
    </row>
    <row r="742" spans="1:9" x14ac:dyDescent="0.25">
      <c r="A742" t="s">
        <v>40</v>
      </c>
      <c r="B742">
        <v>8170.29</v>
      </c>
      <c r="C742">
        <v>8161.51</v>
      </c>
      <c r="D742">
        <v>8079.1</v>
      </c>
      <c r="E742">
        <v>7699.44</v>
      </c>
      <c r="F742">
        <v>0</v>
      </c>
      <c r="G742">
        <v>7.3890599999999997</v>
      </c>
      <c r="H742">
        <v>7.3890599999999997</v>
      </c>
      <c r="I742">
        <v>0</v>
      </c>
    </row>
    <row r="743" spans="1:9" x14ac:dyDescent="0.25">
      <c r="A743" t="s">
        <v>40</v>
      </c>
      <c r="B743">
        <v>8170.27</v>
      </c>
      <c r="C743">
        <v>8161</v>
      </c>
      <c r="D743">
        <v>8079.12</v>
      </c>
      <c r="E743">
        <v>7699.38</v>
      </c>
      <c r="F743">
        <v>0</v>
      </c>
      <c r="G743">
        <v>7.3890599999999997</v>
      </c>
      <c r="H743">
        <v>7.3890599999999997</v>
      </c>
      <c r="I743">
        <v>0</v>
      </c>
    </row>
    <row r="744" spans="1:9" x14ac:dyDescent="0.25">
      <c r="A744" t="s">
        <v>40</v>
      </c>
      <c r="B744">
        <v>8178.63</v>
      </c>
      <c r="C744">
        <v>8169.6</v>
      </c>
      <c r="D744">
        <v>8080.79</v>
      </c>
      <c r="E744">
        <v>7699.46</v>
      </c>
      <c r="F744">
        <v>0</v>
      </c>
      <c r="G744">
        <v>7.3890599999999997</v>
      </c>
      <c r="H744">
        <v>7.3890599999999997</v>
      </c>
      <c r="I744">
        <v>0</v>
      </c>
    </row>
    <row r="745" spans="1:9" x14ac:dyDescent="0.25">
      <c r="A745" t="s">
        <v>40</v>
      </c>
      <c r="B745">
        <v>8175.89</v>
      </c>
      <c r="C745">
        <v>8166.19</v>
      </c>
      <c r="D745">
        <v>8079.82</v>
      </c>
      <c r="E745">
        <v>7699.08</v>
      </c>
      <c r="F745">
        <v>0</v>
      </c>
      <c r="G745">
        <v>7.3890599999999997</v>
      </c>
      <c r="H745">
        <v>7.3890599999999997</v>
      </c>
      <c r="I745">
        <v>0</v>
      </c>
    </row>
    <row r="746" spans="1:9" x14ac:dyDescent="0.25">
      <c r="A746" t="s">
        <v>40</v>
      </c>
      <c r="B746">
        <v>8182.69</v>
      </c>
      <c r="C746">
        <v>8173.03</v>
      </c>
      <c r="D746">
        <v>8081.7</v>
      </c>
      <c r="E746">
        <v>7699.01</v>
      </c>
      <c r="F746">
        <v>0</v>
      </c>
      <c r="G746">
        <v>7.3890599999999997</v>
      </c>
      <c r="H746">
        <v>7.3890599999999997</v>
      </c>
      <c r="I746">
        <v>0</v>
      </c>
    </row>
    <row r="747" spans="1:9" x14ac:dyDescent="0.25">
      <c r="A747" t="s">
        <v>40</v>
      </c>
      <c r="B747">
        <v>8175.03</v>
      </c>
      <c r="C747">
        <v>8165.38</v>
      </c>
      <c r="D747">
        <v>8079.65</v>
      </c>
      <c r="E747">
        <v>7698.69</v>
      </c>
      <c r="F747">
        <v>0</v>
      </c>
      <c r="G747">
        <v>7.3890599999999997</v>
      </c>
      <c r="H747">
        <v>7.3890599999999997</v>
      </c>
      <c r="I747">
        <v>0</v>
      </c>
    </row>
    <row r="748" spans="1:9" x14ac:dyDescent="0.25">
      <c r="A748" t="s">
        <v>40</v>
      </c>
      <c r="B748">
        <v>8181.65</v>
      </c>
      <c r="C748">
        <v>8172.42</v>
      </c>
      <c r="D748">
        <v>8080.61</v>
      </c>
      <c r="E748">
        <v>7698.48</v>
      </c>
      <c r="F748">
        <v>0</v>
      </c>
      <c r="G748">
        <v>7.3890599999999997</v>
      </c>
      <c r="H748">
        <v>7.3890599999999997</v>
      </c>
      <c r="I748">
        <v>0</v>
      </c>
    </row>
    <row r="749" spans="1:9" x14ac:dyDescent="0.25">
      <c r="A749" t="s">
        <v>40</v>
      </c>
      <c r="B749">
        <v>8186.56</v>
      </c>
      <c r="C749">
        <v>8177.05</v>
      </c>
      <c r="D749">
        <v>8081.45</v>
      </c>
      <c r="E749">
        <v>7698.51</v>
      </c>
      <c r="F749">
        <v>0</v>
      </c>
      <c r="G749">
        <v>7.3890599999999997</v>
      </c>
      <c r="H749">
        <v>7.3890599999999997</v>
      </c>
      <c r="I749">
        <v>0</v>
      </c>
    </row>
    <row r="750" spans="1:9" x14ac:dyDescent="0.25">
      <c r="A750" t="s">
        <v>40</v>
      </c>
      <c r="B750">
        <v>8228.5499999999993</v>
      </c>
      <c r="C750">
        <v>8219.18</v>
      </c>
      <c r="D750">
        <v>8122.41</v>
      </c>
      <c r="E750">
        <v>7737.81</v>
      </c>
      <c r="F750">
        <v>0</v>
      </c>
      <c r="G750">
        <v>7.3890599999999997</v>
      </c>
      <c r="H750">
        <v>7.3890599999999997</v>
      </c>
      <c r="I750">
        <v>0</v>
      </c>
    </row>
    <row r="751" spans="1:9" x14ac:dyDescent="0.25">
      <c r="A751" t="s">
        <v>40</v>
      </c>
      <c r="B751">
        <v>8225.09</v>
      </c>
      <c r="C751">
        <v>8216.08</v>
      </c>
      <c r="D751">
        <v>8132.08</v>
      </c>
      <c r="E751">
        <v>7748.86</v>
      </c>
      <c r="F751">
        <v>0</v>
      </c>
      <c r="G751">
        <v>7.3890599999999997</v>
      </c>
      <c r="H751">
        <v>7.3890599999999997</v>
      </c>
      <c r="I751">
        <v>0</v>
      </c>
    </row>
    <row r="752" spans="1:9" x14ac:dyDescent="0.25">
      <c r="A752" t="s">
        <v>40</v>
      </c>
      <c r="B752">
        <v>8232.0499999999993</v>
      </c>
      <c r="C752">
        <v>8221.7800000000007</v>
      </c>
      <c r="D752">
        <v>8133.68</v>
      </c>
      <c r="E752">
        <v>7748.89</v>
      </c>
      <c r="F752">
        <v>0</v>
      </c>
      <c r="G752">
        <v>7.3890599999999997</v>
      </c>
      <c r="H752">
        <v>7.3890599999999997</v>
      </c>
      <c r="I752">
        <v>0</v>
      </c>
    </row>
    <row r="753" spans="1:9" x14ac:dyDescent="0.25">
      <c r="A753" t="s">
        <v>40</v>
      </c>
      <c r="B753">
        <v>8226.5400000000009</v>
      </c>
      <c r="C753">
        <v>8217.18</v>
      </c>
      <c r="D753">
        <v>8132.75</v>
      </c>
      <c r="E753">
        <v>7748.86</v>
      </c>
      <c r="F753">
        <v>0</v>
      </c>
      <c r="G753">
        <v>7.3890599999999997</v>
      </c>
      <c r="H753">
        <v>7.3890599999999997</v>
      </c>
      <c r="I753">
        <v>0</v>
      </c>
    </row>
    <row r="754" spans="1:9" x14ac:dyDescent="0.25">
      <c r="A754" t="s">
        <v>40</v>
      </c>
      <c r="B754">
        <v>8233.74</v>
      </c>
      <c r="C754">
        <v>8224.4699999999993</v>
      </c>
      <c r="D754">
        <v>8132.66</v>
      </c>
      <c r="E754">
        <v>7748.76</v>
      </c>
      <c r="F754">
        <v>0</v>
      </c>
      <c r="G754">
        <v>7.3890599999999997</v>
      </c>
      <c r="H754">
        <v>7.3890599999999997</v>
      </c>
      <c r="I754">
        <v>0</v>
      </c>
    </row>
    <row r="755" spans="1:9" x14ac:dyDescent="0.25">
      <c r="A755" t="s">
        <v>40</v>
      </c>
      <c r="B755">
        <v>8236.23</v>
      </c>
      <c r="C755">
        <v>8226.9500000000007</v>
      </c>
      <c r="D755">
        <v>8132.81</v>
      </c>
      <c r="E755">
        <v>7748.76</v>
      </c>
      <c r="F755">
        <v>0</v>
      </c>
      <c r="G755">
        <v>7.3890599999999997</v>
      </c>
      <c r="H755">
        <v>7.3890599999999997</v>
      </c>
      <c r="I755">
        <v>0</v>
      </c>
    </row>
    <row r="756" spans="1:9" x14ac:dyDescent="0.25">
      <c r="A756" t="s">
        <v>40</v>
      </c>
      <c r="B756">
        <v>8228.27</v>
      </c>
      <c r="C756">
        <v>8218.6200000000008</v>
      </c>
      <c r="D756">
        <v>8132.19</v>
      </c>
      <c r="E756">
        <v>7748.9</v>
      </c>
      <c r="F756">
        <v>0</v>
      </c>
      <c r="G756">
        <v>7.3890599999999997</v>
      </c>
      <c r="H756">
        <v>7.3890599999999997</v>
      </c>
      <c r="I756">
        <v>0</v>
      </c>
    </row>
    <row r="757" spans="1:9" x14ac:dyDescent="0.25">
      <c r="A757" t="s">
        <v>40</v>
      </c>
      <c r="B757">
        <v>8228.49</v>
      </c>
      <c r="C757">
        <v>8219.24</v>
      </c>
      <c r="D757">
        <v>8132.44</v>
      </c>
      <c r="E757">
        <v>7748.8</v>
      </c>
      <c r="F757">
        <v>0</v>
      </c>
      <c r="G757">
        <v>7.3890599999999997</v>
      </c>
      <c r="H757">
        <v>7.3890599999999997</v>
      </c>
      <c r="I757">
        <v>0</v>
      </c>
    </row>
    <row r="758" spans="1:9" x14ac:dyDescent="0.25">
      <c r="A758" t="s">
        <v>40</v>
      </c>
      <c r="B758">
        <v>8235.48</v>
      </c>
      <c r="C758">
        <v>8225.51</v>
      </c>
      <c r="D758">
        <v>8132.6</v>
      </c>
      <c r="E758">
        <v>7748.72</v>
      </c>
      <c r="F758">
        <v>0</v>
      </c>
      <c r="G758">
        <v>7.3890599999999997</v>
      </c>
      <c r="H758">
        <v>7.3890599999999997</v>
      </c>
      <c r="I758">
        <v>0</v>
      </c>
    </row>
    <row r="759" spans="1:9" x14ac:dyDescent="0.25">
      <c r="A759" t="s">
        <v>40</v>
      </c>
      <c r="B759">
        <v>8238.75</v>
      </c>
      <c r="C759">
        <v>8229.1</v>
      </c>
      <c r="D759">
        <v>8133.81</v>
      </c>
      <c r="E759">
        <v>7748.69</v>
      </c>
      <c r="F759">
        <v>0</v>
      </c>
      <c r="G759">
        <v>7.3890599999999997</v>
      </c>
      <c r="H759">
        <v>7.3890599999999997</v>
      </c>
      <c r="I759">
        <v>0</v>
      </c>
    </row>
    <row r="760" spans="1:9" x14ac:dyDescent="0.25">
      <c r="A760" t="s">
        <v>40</v>
      </c>
      <c r="B760">
        <v>8230.17</v>
      </c>
      <c r="C760">
        <v>8220.68</v>
      </c>
      <c r="D760">
        <v>8136.51</v>
      </c>
      <c r="E760">
        <v>7748.63</v>
      </c>
      <c r="F760">
        <v>0</v>
      </c>
      <c r="G760">
        <v>7.3890599999999997</v>
      </c>
      <c r="H760">
        <v>7.3890599999999997</v>
      </c>
      <c r="I760">
        <v>0</v>
      </c>
    </row>
    <row r="761" spans="1:9" x14ac:dyDescent="0.25">
      <c r="A761" t="s">
        <v>40</v>
      </c>
      <c r="B761">
        <v>8237.3700000000008</v>
      </c>
      <c r="C761">
        <v>8227.98</v>
      </c>
      <c r="D761">
        <v>8134.48</v>
      </c>
      <c r="E761">
        <v>7748.61</v>
      </c>
      <c r="F761">
        <v>0</v>
      </c>
      <c r="G761">
        <v>7.3890599999999997</v>
      </c>
      <c r="H761">
        <v>7.3890599999999997</v>
      </c>
      <c r="I761">
        <v>0</v>
      </c>
    </row>
    <row r="762" spans="1:9" x14ac:dyDescent="0.25">
      <c r="A762" t="s">
        <v>40</v>
      </c>
      <c r="B762">
        <v>8230.94</v>
      </c>
      <c r="C762">
        <v>8221.24</v>
      </c>
      <c r="D762">
        <v>8135.7</v>
      </c>
      <c r="E762">
        <v>7748.9</v>
      </c>
      <c r="F762">
        <v>0</v>
      </c>
      <c r="G762">
        <v>7.3890599999999997</v>
      </c>
      <c r="H762">
        <v>7.3890599999999997</v>
      </c>
      <c r="I762">
        <v>0</v>
      </c>
    </row>
    <row r="763" spans="1:9" x14ac:dyDescent="0.25">
      <c r="A763" t="s">
        <v>40</v>
      </c>
      <c r="B763">
        <v>8232.25</v>
      </c>
      <c r="C763">
        <v>8222.9699999999993</v>
      </c>
      <c r="D763">
        <v>8136.2</v>
      </c>
      <c r="E763">
        <v>7748.67</v>
      </c>
      <c r="F763">
        <v>0</v>
      </c>
      <c r="G763">
        <v>7.3890599999999997</v>
      </c>
      <c r="H763">
        <v>7.3890599999999997</v>
      </c>
      <c r="I763">
        <v>0</v>
      </c>
    </row>
    <row r="764" spans="1:9" x14ac:dyDescent="0.25">
      <c r="A764" t="s">
        <v>40</v>
      </c>
      <c r="B764">
        <v>8238.5400000000009</v>
      </c>
      <c r="C764">
        <v>8228.6299999999992</v>
      </c>
      <c r="D764">
        <v>8135.3</v>
      </c>
      <c r="E764">
        <v>7748.87</v>
      </c>
      <c r="F764">
        <v>0</v>
      </c>
      <c r="G764">
        <v>7.3890599999999997</v>
      </c>
      <c r="H764">
        <v>7.3890599999999997</v>
      </c>
      <c r="I764">
        <v>0</v>
      </c>
    </row>
    <row r="765" spans="1:9" x14ac:dyDescent="0.25">
      <c r="A765" t="s">
        <v>40</v>
      </c>
      <c r="B765">
        <v>8226.1299999999992</v>
      </c>
      <c r="C765">
        <v>8216.8799999999992</v>
      </c>
      <c r="D765">
        <v>8133.71</v>
      </c>
      <c r="E765">
        <v>7748.55</v>
      </c>
      <c r="F765">
        <v>0</v>
      </c>
      <c r="G765">
        <v>7.3890599999999997</v>
      </c>
      <c r="H765">
        <v>7.3890599999999997</v>
      </c>
      <c r="I765">
        <v>0</v>
      </c>
    </row>
    <row r="766" spans="1:9" x14ac:dyDescent="0.25">
      <c r="A766" t="s">
        <v>40</v>
      </c>
      <c r="B766">
        <v>8229.2999999999993</v>
      </c>
      <c r="C766">
        <v>8219.77</v>
      </c>
      <c r="D766">
        <v>8133.64</v>
      </c>
      <c r="E766">
        <v>7748.76</v>
      </c>
      <c r="F766">
        <v>0</v>
      </c>
      <c r="G766">
        <v>7.3890599999999997</v>
      </c>
      <c r="H766">
        <v>7.3890599999999997</v>
      </c>
      <c r="I766">
        <v>0</v>
      </c>
    </row>
    <row r="767" spans="1:9" x14ac:dyDescent="0.25">
      <c r="A767" t="s">
        <v>40</v>
      </c>
      <c r="B767">
        <v>8232.39</v>
      </c>
      <c r="C767">
        <v>8223.18</v>
      </c>
      <c r="D767">
        <v>8133.96</v>
      </c>
      <c r="E767">
        <v>7748.83</v>
      </c>
      <c r="F767">
        <v>0</v>
      </c>
      <c r="G767">
        <v>7.3890599999999997</v>
      </c>
      <c r="H767">
        <v>7.3890599999999997</v>
      </c>
      <c r="I767">
        <v>0</v>
      </c>
    </row>
    <row r="768" spans="1:9" x14ac:dyDescent="0.25">
      <c r="A768" t="s">
        <v>40</v>
      </c>
      <c r="B768">
        <v>8228.93</v>
      </c>
      <c r="C768">
        <v>8218.65</v>
      </c>
      <c r="D768">
        <v>8136.03</v>
      </c>
      <c r="E768">
        <v>7748.58</v>
      </c>
      <c r="F768">
        <v>0</v>
      </c>
      <c r="G768">
        <v>7.3890599999999997</v>
      </c>
      <c r="H768">
        <v>7.3890599999999997</v>
      </c>
      <c r="I768">
        <v>0</v>
      </c>
    </row>
    <row r="769" spans="1:25" x14ac:dyDescent="0.25">
      <c r="A769" t="s">
        <v>40</v>
      </c>
      <c r="B769">
        <v>8215.43</v>
      </c>
      <c r="C769">
        <v>8206.0400000000009</v>
      </c>
      <c r="D769">
        <v>8135.07</v>
      </c>
      <c r="E769">
        <v>7748.81</v>
      </c>
      <c r="F769">
        <v>0</v>
      </c>
      <c r="G769">
        <v>7.3890599999999997</v>
      </c>
      <c r="H769">
        <v>7.3890599999999997</v>
      </c>
      <c r="I769">
        <v>0</v>
      </c>
    </row>
    <row r="770" spans="1:25" x14ac:dyDescent="0.25">
      <c r="A770" t="s">
        <v>40</v>
      </c>
      <c r="B770">
        <v>8210.33</v>
      </c>
      <c r="C770">
        <v>8201.0499999999993</v>
      </c>
      <c r="D770">
        <v>8134.46</v>
      </c>
      <c r="E770">
        <v>7748.79</v>
      </c>
      <c r="F770">
        <v>0</v>
      </c>
      <c r="G770">
        <v>7.3890599999999997</v>
      </c>
      <c r="H770">
        <v>7.3890599999999997</v>
      </c>
      <c r="I770">
        <v>0</v>
      </c>
    </row>
    <row r="771" spans="1:25" x14ac:dyDescent="0.25">
      <c r="A771" t="s">
        <v>40</v>
      </c>
      <c r="B771">
        <v>8216</v>
      </c>
      <c r="C771">
        <v>8207.0300000000007</v>
      </c>
      <c r="D771">
        <v>8134.79</v>
      </c>
      <c r="E771">
        <v>7748.89</v>
      </c>
      <c r="F771">
        <v>0</v>
      </c>
      <c r="G771">
        <v>7.3890599999999997</v>
      </c>
      <c r="H771">
        <v>7.3890599999999997</v>
      </c>
      <c r="I771">
        <v>0</v>
      </c>
    </row>
    <row r="772" spans="1:25" x14ac:dyDescent="0.25">
      <c r="A772" t="s">
        <v>40</v>
      </c>
      <c r="B772">
        <v>8210.94</v>
      </c>
      <c r="C772">
        <v>8201.35</v>
      </c>
      <c r="D772">
        <v>8134.34</v>
      </c>
      <c r="E772">
        <v>7748.84</v>
      </c>
      <c r="F772">
        <v>0</v>
      </c>
      <c r="G772">
        <v>7.3890599999999997</v>
      </c>
      <c r="H772">
        <v>7.3890599999999997</v>
      </c>
      <c r="I772">
        <v>0</v>
      </c>
    </row>
    <row r="773" spans="1:25" x14ac:dyDescent="0.25">
      <c r="A773" t="s">
        <v>40</v>
      </c>
      <c r="B773">
        <v>8220.6200000000008</v>
      </c>
      <c r="C773">
        <v>8210.67</v>
      </c>
      <c r="D773">
        <v>8135.73</v>
      </c>
      <c r="E773">
        <v>7748.87</v>
      </c>
      <c r="F773">
        <v>0</v>
      </c>
      <c r="G773">
        <v>7.3890599999999997</v>
      </c>
      <c r="H773">
        <v>7.3890599999999997</v>
      </c>
      <c r="I773">
        <v>0</v>
      </c>
    </row>
    <row r="774" spans="1:25" x14ac:dyDescent="0.25">
      <c r="A774" t="s">
        <v>40</v>
      </c>
      <c r="B774">
        <v>8218.7199999999993</v>
      </c>
      <c r="C774">
        <v>8209.27</v>
      </c>
      <c r="D774">
        <v>8135.06</v>
      </c>
      <c r="E774">
        <v>7748.81</v>
      </c>
      <c r="F774">
        <v>0</v>
      </c>
      <c r="G774">
        <v>7.3890599999999997</v>
      </c>
      <c r="H774">
        <v>7.3890599999999997</v>
      </c>
      <c r="I774">
        <v>0</v>
      </c>
    </row>
    <row r="775" spans="1:25" x14ac:dyDescent="0.25">
      <c r="A775" t="s">
        <v>40</v>
      </c>
      <c r="B775">
        <v>8215.33</v>
      </c>
      <c r="C775">
        <v>8205.99</v>
      </c>
      <c r="D775">
        <v>8134.88</v>
      </c>
      <c r="E775">
        <v>7748.87</v>
      </c>
      <c r="F775">
        <v>0</v>
      </c>
      <c r="G775">
        <v>7.3890599999999997</v>
      </c>
      <c r="H775">
        <v>7.3890599999999997</v>
      </c>
      <c r="I775">
        <v>0</v>
      </c>
    </row>
    <row r="776" spans="1:25" x14ac:dyDescent="0.25">
      <c r="A776" t="s">
        <v>40</v>
      </c>
      <c r="B776">
        <v>8211.2099999999991</v>
      </c>
      <c r="C776">
        <v>8202.2000000000007</v>
      </c>
      <c r="D776">
        <v>8134.93</v>
      </c>
      <c r="E776">
        <v>7748.76</v>
      </c>
      <c r="F776">
        <v>0</v>
      </c>
      <c r="G776">
        <v>7.3890599999999997</v>
      </c>
      <c r="H776">
        <v>7.3890599999999997</v>
      </c>
      <c r="I776">
        <v>0</v>
      </c>
    </row>
    <row r="777" spans="1:25" x14ac:dyDescent="0.25">
      <c r="A777" t="s">
        <v>40</v>
      </c>
      <c r="B777">
        <v>8210.48</v>
      </c>
      <c r="C777">
        <v>8201.33</v>
      </c>
      <c r="D777">
        <v>8134.61</v>
      </c>
      <c r="E777">
        <v>7748.82</v>
      </c>
      <c r="F777">
        <v>0</v>
      </c>
      <c r="G777">
        <v>7.3890599999999997</v>
      </c>
      <c r="H777">
        <v>7.3890599999999997</v>
      </c>
      <c r="I777">
        <v>0</v>
      </c>
    </row>
    <row r="778" spans="1:25" x14ac:dyDescent="0.25">
      <c r="A778" t="s">
        <v>40</v>
      </c>
      <c r="B778">
        <v>8215.86</v>
      </c>
      <c r="C778">
        <v>8206.7000000000007</v>
      </c>
      <c r="D778">
        <v>8135.67</v>
      </c>
      <c r="E778">
        <v>7748.89</v>
      </c>
      <c r="F778">
        <v>0</v>
      </c>
      <c r="G778">
        <v>7.3890599999999997</v>
      </c>
      <c r="H778">
        <v>7.3890599999999997</v>
      </c>
      <c r="I778">
        <v>0</v>
      </c>
    </row>
    <row r="779" spans="1:25" x14ac:dyDescent="0.25">
      <c r="A779" t="s">
        <v>40</v>
      </c>
      <c r="B779">
        <v>8208.39</v>
      </c>
      <c r="C779">
        <v>8199.23</v>
      </c>
      <c r="D779">
        <v>8134.53</v>
      </c>
      <c r="E779">
        <v>7748.99</v>
      </c>
      <c r="F779">
        <v>0</v>
      </c>
      <c r="G779">
        <v>7.3890599999999997</v>
      </c>
      <c r="H779">
        <v>7.3890599999999997</v>
      </c>
      <c r="I779">
        <v>0</v>
      </c>
    </row>
    <row r="780" spans="1:25" x14ac:dyDescent="0.25">
      <c r="A780" t="s">
        <v>40</v>
      </c>
      <c r="B780">
        <v>8210.73</v>
      </c>
      <c r="C780">
        <v>8201.27</v>
      </c>
      <c r="D780">
        <v>8134.86</v>
      </c>
      <c r="E780">
        <v>7748.73</v>
      </c>
      <c r="F780">
        <v>0</v>
      </c>
      <c r="G780">
        <v>7.3890599999999997</v>
      </c>
      <c r="H780">
        <v>7.3890599999999997</v>
      </c>
      <c r="I780">
        <v>0</v>
      </c>
    </row>
    <row r="781" spans="1:25" x14ac:dyDescent="0.25">
      <c r="A781" t="s">
        <v>40</v>
      </c>
      <c r="B781">
        <v>8215.58</v>
      </c>
      <c r="C781">
        <v>8206.32</v>
      </c>
      <c r="D781">
        <v>8134.58</v>
      </c>
      <c r="E781">
        <v>7748.79</v>
      </c>
      <c r="F781">
        <v>0</v>
      </c>
      <c r="G781">
        <v>7.3890599999999997</v>
      </c>
      <c r="H781">
        <v>7.3890599999999997</v>
      </c>
      <c r="I781">
        <v>0</v>
      </c>
    </row>
    <row r="782" spans="1:25" x14ac:dyDescent="0.25">
      <c r="A782" t="s">
        <v>40</v>
      </c>
      <c r="B782">
        <v>8204.27</v>
      </c>
      <c r="C782">
        <v>8194.84</v>
      </c>
      <c r="D782">
        <v>8133.4</v>
      </c>
      <c r="E782">
        <v>7748.86</v>
      </c>
      <c r="F782">
        <v>0</v>
      </c>
      <c r="G782">
        <v>7.3890599999999997</v>
      </c>
      <c r="H782">
        <v>7.3890599999999997</v>
      </c>
      <c r="I782">
        <v>0</v>
      </c>
    </row>
    <row r="783" spans="1:25" x14ac:dyDescent="0.25">
      <c r="A783" t="s">
        <v>40</v>
      </c>
      <c r="B783">
        <v>8208.73</v>
      </c>
      <c r="C783">
        <v>8199.48</v>
      </c>
      <c r="D783">
        <v>8134.21</v>
      </c>
      <c r="E783">
        <v>7748.86</v>
      </c>
      <c r="F783">
        <v>0</v>
      </c>
      <c r="G783">
        <v>7.3890599999999997</v>
      </c>
      <c r="H783">
        <v>7.3890599999999997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8211.98</v>
      </c>
      <c r="C784">
        <v>8202.56</v>
      </c>
      <c r="D784">
        <v>8134.77</v>
      </c>
      <c r="E784">
        <v>7749.1</v>
      </c>
      <c r="F784">
        <v>0</v>
      </c>
      <c r="G784">
        <v>7.3890599999999997</v>
      </c>
      <c r="H784">
        <v>7.3890599999999997</v>
      </c>
      <c r="I784">
        <v>0</v>
      </c>
      <c r="R784">
        <f>AVERAGE(B735:B784)</f>
        <v>8207.6866000000009</v>
      </c>
      <c r="S784">
        <f>AVERAGE(C735:C784)</f>
        <v>8198.2506000000012</v>
      </c>
      <c r="U784">
        <f>_xlfn.VAR.P(B735:B784)</f>
        <v>710.02073444000189</v>
      </c>
      <c r="V784">
        <f>_xlfn.VAR.P(C735:C784)</f>
        <v>707.86745364000103</v>
      </c>
      <c r="X784">
        <f>1.96*SQRT(U784)/50</f>
        <v>1.0445315990289066</v>
      </c>
      <c r="Y784">
        <f>1.96*SQRT(V784)/50</f>
        <v>1.0429465201827806</v>
      </c>
    </row>
    <row r="785" spans="1:9" x14ac:dyDescent="0.25">
      <c r="A785" t="s">
        <v>40</v>
      </c>
      <c r="B785">
        <v>8208.89</v>
      </c>
      <c r="C785">
        <v>8199.75</v>
      </c>
      <c r="D785">
        <v>8134.09</v>
      </c>
      <c r="E785">
        <v>7748.74</v>
      </c>
      <c r="F785">
        <v>0</v>
      </c>
      <c r="G785">
        <v>7.3890599999999997</v>
      </c>
      <c r="H785">
        <v>7.3890599999999997</v>
      </c>
      <c r="I785">
        <v>0</v>
      </c>
    </row>
    <row r="786" spans="1:9" x14ac:dyDescent="0.25">
      <c r="A786" t="s">
        <v>40</v>
      </c>
      <c r="B786">
        <v>8201.43</v>
      </c>
      <c r="C786">
        <v>8192.6</v>
      </c>
      <c r="D786">
        <v>8133.64</v>
      </c>
      <c r="E786">
        <v>7748.82</v>
      </c>
      <c r="F786">
        <v>0</v>
      </c>
      <c r="G786">
        <v>7.3890599999999997</v>
      </c>
      <c r="H786">
        <v>7.3890599999999997</v>
      </c>
      <c r="I786">
        <v>0</v>
      </c>
    </row>
    <row r="787" spans="1:9" x14ac:dyDescent="0.25">
      <c r="A787" t="s">
        <v>40</v>
      </c>
      <c r="B787">
        <v>8213.7199999999993</v>
      </c>
      <c r="C787">
        <v>8203.9599999999991</v>
      </c>
      <c r="D787">
        <v>8135</v>
      </c>
      <c r="E787">
        <v>7748.83</v>
      </c>
      <c r="F787">
        <v>0</v>
      </c>
      <c r="G787">
        <v>7.3890599999999997</v>
      </c>
      <c r="H787">
        <v>7.3890599999999997</v>
      </c>
      <c r="I787">
        <v>0</v>
      </c>
    </row>
    <row r="788" spans="1:9" x14ac:dyDescent="0.25">
      <c r="A788" t="s">
        <v>40</v>
      </c>
      <c r="B788">
        <v>8212.8799999999992</v>
      </c>
      <c r="C788">
        <v>8203.7900000000009</v>
      </c>
      <c r="D788">
        <v>8134.56</v>
      </c>
      <c r="E788">
        <v>7749.05</v>
      </c>
      <c r="F788">
        <v>0</v>
      </c>
      <c r="G788">
        <v>7.3890599999999997</v>
      </c>
      <c r="H788">
        <v>7.3890599999999997</v>
      </c>
      <c r="I788">
        <v>0</v>
      </c>
    </row>
    <row r="789" spans="1:9" x14ac:dyDescent="0.25">
      <c r="A789" t="s">
        <v>39</v>
      </c>
      <c r="B789">
        <v>410638.69170000002</v>
      </c>
      <c r="C789" t="s">
        <v>37</v>
      </c>
    </row>
    <row r="790" spans="1:9" x14ac:dyDescent="0.25">
      <c r="A790" t="s">
        <v>41</v>
      </c>
      <c r="B790">
        <v>2912.04</v>
      </c>
      <c r="C790">
        <v>2908.03</v>
      </c>
      <c r="D790">
        <v>2863.01</v>
      </c>
      <c r="E790">
        <v>2477.52</v>
      </c>
      <c r="F790">
        <v>0</v>
      </c>
      <c r="G790">
        <v>7.3890599999999997</v>
      </c>
      <c r="H790">
        <v>7.3890599999999997</v>
      </c>
      <c r="I790">
        <v>0</v>
      </c>
    </row>
    <row r="791" spans="1:9" x14ac:dyDescent="0.25">
      <c r="A791" t="s">
        <v>41</v>
      </c>
      <c r="B791">
        <v>2910.46</v>
      </c>
      <c r="C791">
        <v>2906.55</v>
      </c>
      <c r="D791">
        <v>2862.86</v>
      </c>
      <c r="E791">
        <v>2477.5100000000002</v>
      </c>
      <c r="F791">
        <v>0</v>
      </c>
      <c r="G791">
        <v>7.3890599999999997</v>
      </c>
      <c r="H791">
        <v>7.3890599999999997</v>
      </c>
      <c r="I791">
        <v>0</v>
      </c>
    </row>
    <row r="792" spans="1:9" x14ac:dyDescent="0.25">
      <c r="A792" t="s">
        <v>41</v>
      </c>
      <c r="B792">
        <v>2914.29</v>
      </c>
      <c r="C792">
        <v>2910.09</v>
      </c>
      <c r="D792">
        <v>2869.06</v>
      </c>
      <c r="E792">
        <v>2483.4699999999998</v>
      </c>
      <c r="F792">
        <v>0</v>
      </c>
      <c r="G792">
        <v>7.3890599999999997</v>
      </c>
      <c r="H792">
        <v>7.3890599999999997</v>
      </c>
      <c r="I792">
        <v>0</v>
      </c>
    </row>
    <row r="793" spans="1:9" x14ac:dyDescent="0.25">
      <c r="A793" t="s">
        <v>41</v>
      </c>
      <c r="B793">
        <v>2915.65</v>
      </c>
      <c r="C793">
        <v>2911.76</v>
      </c>
      <c r="D793">
        <v>2872.76</v>
      </c>
      <c r="E793">
        <v>2486.8000000000002</v>
      </c>
      <c r="F793">
        <v>0</v>
      </c>
      <c r="G793">
        <v>7.3890599999999997</v>
      </c>
      <c r="H793">
        <v>7.3890599999999997</v>
      </c>
      <c r="I793">
        <v>0</v>
      </c>
    </row>
    <row r="794" spans="1:9" x14ac:dyDescent="0.25">
      <c r="A794" t="s">
        <v>41</v>
      </c>
      <c r="B794">
        <v>2912.17</v>
      </c>
      <c r="C794">
        <v>2908.42</v>
      </c>
      <c r="D794">
        <v>2872.36</v>
      </c>
      <c r="E794">
        <v>2486.83</v>
      </c>
      <c r="F794">
        <v>0</v>
      </c>
      <c r="G794">
        <v>7.3890599999999997</v>
      </c>
      <c r="H794">
        <v>7.3890599999999997</v>
      </c>
      <c r="I794">
        <v>0</v>
      </c>
    </row>
    <row r="795" spans="1:9" x14ac:dyDescent="0.25">
      <c r="A795" t="s">
        <v>41</v>
      </c>
      <c r="B795">
        <v>2913.84</v>
      </c>
      <c r="C795">
        <v>2909.96</v>
      </c>
      <c r="D795">
        <v>2872.82</v>
      </c>
      <c r="E795">
        <v>2486.84</v>
      </c>
      <c r="F795">
        <v>0</v>
      </c>
      <c r="G795">
        <v>7.3890599999999997</v>
      </c>
      <c r="H795">
        <v>7.3890599999999997</v>
      </c>
      <c r="I795">
        <v>0</v>
      </c>
    </row>
    <row r="796" spans="1:9" x14ac:dyDescent="0.25">
      <c r="A796" t="s">
        <v>41</v>
      </c>
      <c r="B796">
        <v>2919.24</v>
      </c>
      <c r="C796">
        <v>2914.47</v>
      </c>
      <c r="D796">
        <v>2873.49</v>
      </c>
      <c r="E796">
        <v>2486.87</v>
      </c>
      <c r="F796">
        <v>0</v>
      </c>
      <c r="G796">
        <v>7.3890599999999997</v>
      </c>
      <c r="H796">
        <v>7.3890599999999997</v>
      </c>
      <c r="I796">
        <v>0</v>
      </c>
    </row>
    <row r="797" spans="1:9" x14ac:dyDescent="0.25">
      <c r="A797" t="s">
        <v>41</v>
      </c>
      <c r="B797">
        <v>2915.15</v>
      </c>
      <c r="C797">
        <v>2911.26</v>
      </c>
      <c r="D797">
        <v>2872.74</v>
      </c>
      <c r="E797">
        <v>2486.79</v>
      </c>
      <c r="F797">
        <v>0</v>
      </c>
      <c r="G797">
        <v>7.3890599999999997</v>
      </c>
      <c r="H797">
        <v>7.3890599999999997</v>
      </c>
      <c r="I797">
        <v>0</v>
      </c>
    </row>
    <row r="798" spans="1:9" x14ac:dyDescent="0.25">
      <c r="A798" t="s">
        <v>41</v>
      </c>
      <c r="B798">
        <v>2919.18</v>
      </c>
      <c r="C798">
        <v>2915.38</v>
      </c>
      <c r="D798">
        <v>2873.64</v>
      </c>
      <c r="E798">
        <v>2486.79</v>
      </c>
      <c r="F798">
        <v>0</v>
      </c>
      <c r="G798">
        <v>7.3890599999999997</v>
      </c>
      <c r="H798">
        <v>7.3890599999999997</v>
      </c>
      <c r="I798">
        <v>0</v>
      </c>
    </row>
    <row r="799" spans="1:9" x14ac:dyDescent="0.25">
      <c r="A799" t="s">
        <v>41</v>
      </c>
      <c r="B799">
        <v>2920.8</v>
      </c>
      <c r="C799">
        <v>2916.83</v>
      </c>
      <c r="D799">
        <v>2873.47</v>
      </c>
      <c r="E799">
        <v>2486.7199999999998</v>
      </c>
      <c r="F799">
        <v>0</v>
      </c>
      <c r="G799">
        <v>7.3890599999999997</v>
      </c>
      <c r="H799">
        <v>7.3890599999999997</v>
      </c>
      <c r="I799">
        <v>0</v>
      </c>
    </row>
    <row r="800" spans="1:9" x14ac:dyDescent="0.25">
      <c r="A800" t="s">
        <v>41</v>
      </c>
      <c r="B800">
        <v>2918.02</v>
      </c>
      <c r="C800">
        <v>2913.95</v>
      </c>
      <c r="D800">
        <v>2872.78</v>
      </c>
      <c r="E800">
        <v>2486.77</v>
      </c>
      <c r="F800">
        <v>0</v>
      </c>
      <c r="G800">
        <v>7.3890599999999997</v>
      </c>
      <c r="H800">
        <v>7.3890599999999997</v>
      </c>
      <c r="I800">
        <v>0</v>
      </c>
    </row>
    <row r="801" spans="1:9" x14ac:dyDescent="0.25">
      <c r="A801" t="s">
        <v>41</v>
      </c>
      <c r="B801">
        <v>2924.07</v>
      </c>
      <c r="C801">
        <v>2920.1</v>
      </c>
      <c r="D801">
        <v>2873.99</v>
      </c>
      <c r="E801">
        <v>2486.77</v>
      </c>
      <c r="F801">
        <v>0</v>
      </c>
      <c r="G801">
        <v>7.3890599999999997</v>
      </c>
      <c r="H801">
        <v>7.3890599999999997</v>
      </c>
      <c r="I801">
        <v>0</v>
      </c>
    </row>
    <row r="802" spans="1:9" x14ac:dyDescent="0.25">
      <c r="A802" t="s">
        <v>41</v>
      </c>
      <c r="B802">
        <v>2922.13</v>
      </c>
      <c r="C802">
        <v>2918.23</v>
      </c>
      <c r="D802">
        <v>2873.57</v>
      </c>
      <c r="E802">
        <v>2486.7600000000002</v>
      </c>
      <c r="F802">
        <v>0</v>
      </c>
      <c r="G802">
        <v>7.3890599999999997</v>
      </c>
      <c r="H802">
        <v>7.3890599999999997</v>
      </c>
      <c r="I802">
        <v>0</v>
      </c>
    </row>
    <row r="803" spans="1:9" x14ac:dyDescent="0.25">
      <c r="A803" t="s">
        <v>41</v>
      </c>
      <c r="B803">
        <v>2919.69</v>
      </c>
      <c r="C803">
        <v>2915.74</v>
      </c>
      <c r="D803">
        <v>2873.29</v>
      </c>
      <c r="E803">
        <v>2486.69</v>
      </c>
      <c r="F803">
        <v>0</v>
      </c>
      <c r="G803">
        <v>7.3890599999999997</v>
      </c>
      <c r="H803">
        <v>7.3890599999999997</v>
      </c>
      <c r="I803">
        <v>0</v>
      </c>
    </row>
    <row r="804" spans="1:9" x14ac:dyDescent="0.25">
      <c r="A804" t="s">
        <v>41</v>
      </c>
      <c r="B804">
        <v>2926.27</v>
      </c>
      <c r="C804">
        <v>2922.15</v>
      </c>
      <c r="D804">
        <v>2874.56</v>
      </c>
      <c r="E804">
        <v>2486.7199999999998</v>
      </c>
      <c r="F804">
        <v>0</v>
      </c>
      <c r="G804">
        <v>7.3890599999999997</v>
      </c>
      <c r="H804">
        <v>7.3890599999999997</v>
      </c>
      <c r="I804">
        <v>0</v>
      </c>
    </row>
    <row r="805" spans="1:9" x14ac:dyDescent="0.25">
      <c r="A805" t="s">
        <v>41</v>
      </c>
      <c r="B805">
        <v>2928.06</v>
      </c>
      <c r="C805">
        <v>2923.84</v>
      </c>
      <c r="D805">
        <v>2875.02</v>
      </c>
      <c r="E805">
        <v>2486.75</v>
      </c>
      <c r="F805">
        <v>0</v>
      </c>
      <c r="G805">
        <v>7.3890599999999997</v>
      </c>
      <c r="H805">
        <v>7.3890599999999997</v>
      </c>
      <c r="I805">
        <v>0</v>
      </c>
    </row>
    <row r="806" spans="1:9" x14ac:dyDescent="0.25">
      <c r="A806" t="s">
        <v>41</v>
      </c>
      <c r="B806">
        <v>2924.94</v>
      </c>
      <c r="C806">
        <v>2920.8</v>
      </c>
      <c r="D806">
        <v>2873.73</v>
      </c>
      <c r="E806">
        <v>2486.71</v>
      </c>
      <c r="F806">
        <v>0</v>
      </c>
      <c r="G806">
        <v>7.3890599999999997</v>
      </c>
      <c r="H806">
        <v>7.3890599999999997</v>
      </c>
      <c r="I806">
        <v>0</v>
      </c>
    </row>
    <row r="807" spans="1:9" x14ac:dyDescent="0.25">
      <c r="A807" t="s">
        <v>41</v>
      </c>
      <c r="B807">
        <v>2918.89</v>
      </c>
      <c r="C807">
        <v>2914.91</v>
      </c>
      <c r="D807">
        <v>2873.21</v>
      </c>
      <c r="E807">
        <v>2486.6999999999998</v>
      </c>
      <c r="F807">
        <v>0</v>
      </c>
      <c r="G807">
        <v>7.3890599999999997</v>
      </c>
      <c r="H807">
        <v>7.3890599999999997</v>
      </c>
      <c r="I807">
        <v>0</v>
      </c>
    </row>
    <row r="808" spans="1:9" x14ac:dyDescent="0.25">
      <c r="A808" t="s">
        <v>41</v>
      </c>
      <c r="B808">
        <v>2922.75</v>
      </c>
      <c r="C808">
        <v>2918.89</v>
      </c>
      <c r="D808">
        <v>2874.01</v>
      </c>
      <c r="E808">
        <v>2486.7399999999998</v>
      </c>
      <c r="F808">
        <v>0</v>
      </c>
      <c r="G808">
        <v>7.3890599999999997</v>
      </c>
      <c r="H808">
        <v>7.3890599999999997</v>
      </c>
      <c r="I808">
        <v>0</v>
      </c>
    </row>
    <row r="809" spans="1:9" x14ac:dyDescent="0.25">
      <c r="A809" t="s">
        <v>41</v>
      </c>
      <c r="B809">
        <v>2915.76</v>
      </c>
      <c r="C809">
        <v>2911.76</v>
      </c>
      <c r="D809">
        <v>2872.4</v>
      </c>
      <c r="E809">
        <v>2486.7800000000002</v>
      </c>
      <c r="F809">
        <v>0</v>
      </c>
      <c r="G809">
        <v>7.3890599999999997</v>
      </c>
      <c r="H809">
        <v>7.3890599999999997</v>
      </c>
      <c r="I809">
        <v>0</v>
      </c>
    </row>
    <row r="810" spans="1:9" x14ac:dyDescent="0.25">
      <c r="A810" t="s">
        <v>41</v>
      </c>
      <c r="B810">
        <v>2913.26</v>
      </c>
      <c r="C810">
        <v>2909.44</v>
      </c>
      <c r="D810">
        <v>2872.43</v>
      </c>
      <c r="E810">
        <v>2486.6999999999998</v>
      </c>
      <c r="F810">
        <v>0</v>
      </c>
      <c r="G810">
        <v>7.3890599999999997</v>
      </c>
      <c r="H810">
        <v>7.3890599999999997</v>
      </c>
      <c r="I810">
        <v>0</v>
      </c>
    </row>
    <row r="811" spans="1:9" x14ac:dyDescent="0.25">
      <c r="A811" t="s">
        <v>41</v>
      </c>
      <c r="B811">
        <v>2912.57</v>
      </c>
      <c r="C811">
        <v>2908.67</v>
      </c>
      <c r="D811">
        <v>2872.1</v>
      </c>
      <c r="E811">
        <v>2486.71</v>
      </c>
      <c r="F811">
        <v>0</v>
      </c>
      <c r="G811">
        <v>7.3890599999999997</v>
      </c>
      <c r="H811">
        <v>7.3890599999999997</v>
      </c>
      <c r="I811">
        <v>0</v>
      </c>
    </row>
    <row r="812" spans="1:9" x14ac:dyDescent="0.25">
      <c r="A812" t="s">
        <v>41</v>
      </c>
      <c r="B812">
        <v>2914.36</v>
      </c>
      <c r="C812">
        <v>2910.4</v>
      </c>
      <c r="D812">
        <v>2872.65</v>
      </c>
      <c r="E812">
        <v>2486.7199999999998</v>
      </c>
      <c r="F812">
        <v>0</v>
      </c>
      <c r="G812">
        <v>7.3890599999999997</v>
      </c>
      <c r="H812">
        <v>7.3890599999999997</v>
      </c>
      <c r="I812">
        <v>0</v>
      </c>
    </row>
    <row r="813" spans="1:9" x14ac:dyDescent="0.25">
      <c r="A813" t="s">
        <v>41</v>
      </c>
      <c r="B813">
        <v>2910.97</v>
      </c>
      <c r="C813">
        <v>2907.2</v>
      </c>
      <c r="D813">
        <v>2871.76</v>
      </c>
      <c r="E813">
        <v>2486.6799999999998</v>
      </c>
      <c r="F813">
        <v>0</v>
      </c>
      <c r="G813">
        <v>7.3890599999999997</v>
      </c>
      <c r="H813">
        <v>7.3890599999999997</v>
      </c>
      <c r="I813">
        <v>0</v>
      </c>
    </row>
    <row r="814" spans="1:9" x14ac:dyDescent="0.25">
      <c r="A814" t="s">
        <v>41</v>
      </c>
      <c r="B814">
        <v>2909.23</v>
      </c>
      <c r="C814">
        <v>2905.29</v>
      </c>
      <c r="D814">
        <v>2871.68</v>
      </c>
      <c r="E814">
        <v>2486.7199999999998</v>
      </c>
      <c r="F814">
        <v>0</v>
      </c>
      <c r="G814">
        <v>7.3890599999999997</v>
      </c>
      <c r="H814">
        <v>7.3890599999999997</v>
      </c>
      <c r="I814">
        <v>0</v>
      </c>
    </row>
    <row r="815" spans="1:9" x14ac:dyDescent="0.25">
      <c r="A815" t="s">
        <v>41</v>
      </c>
      <c r="B815">
        <v>2906.34</v>
      </c>
      <c r="C815">
        <v>2902.47</v>
      </c>
      <c r="D815">
        <v>2871.29</v>
      </c>
      <c r="E815">
        <v>2486.7199999999998</v>
      </c>
      <c r="F815">
        <v>0</v>
      </c>
      <c r="G815">
        <v>7.3890599999999997</v>
      </c>
      <c r="H815">
        <v>7.3890599999999997</v>
      </c>
      <c r="I815">
        <v>0</v>
      </c>
    </row>
    <row r="816" spans="1:9" x14ac:dyDescent="0.25">
      <c r="A816" t="s">
        <v>41</v>
      </c>
      <c r="B816">
        <v>2907.09</v>
      </c>
      <c r="C816">
        <v>2903.23</v>
      </c>
      <c r="D816">
        <v>2871.42</v>
      </c>
      <c r="E816">
        <v>2486.8200000000002</v>
      </c>
      <c r="F816">
        <v>0</v>
      </c>
      <c r="G816">
        <v>7.3890599999999997</v>
      </c>
      <c r="H816">
        <v>7.3890599999999997</v>
      </c>
      <c r="I816">
        <v>0</v>
      </c>
    </row>
    <row r="817" spans="1:9" x14ac:dyDescent="0.25">
      <c r="A817" t="s">
        <v>41</v>
      </c>
      <c r="B817">
        <v>2911.67</v>
      </c>
      <c r="C817">
        <v>2907.93</v>
      </c>
      <c r="D817">
        <v>2872.17</v>
      </c>
      <c r="E817">
        <v>2486.83</v>
      </c>
      <c r="F817">
        <v>0</v>
      </c>
      <c r="G817">
        <v>7.3890599999999997</v>
      </c>
      <c r="H817">
        <v>7.3890599999999997</v>
      </c>
      <c r="I817">
        <v>0</v>
      </c>
    </row>
    <row r="818" spans="1:9" x14ac:dyDescent="0.25">
      <c r="A818" t="s">
        <v>41</v>
      </c>
      <c r="B818">
        <v>2906.44</v>
      </c>
      <c r="C818">
        <v>2902.53</v>
      </c>
      <c r="D818">
        <v>2871.35</v>
      </c>
      <c r="E818">
        <v>2486.75</v>
      </c>
      <c r="F818">
        <v>0</v>
      </c>
      <c r="G818">
        <v>7.3890599999999997</v>
      </c>
      <c r="H818">
        <v>7.3890599999999997</v>
      </c>
      <c r="I818">
        <v>0</v>
      </c>
    </row>
    <row r="819" spans="1:9" x14ac:dyDescent="0.25">
      <c r="A819" t="s">
        <v>41</v>
      </c>
      <c r="B819">
        <v>2909.84</v>
      </c>
      <c r="C819">
        <v>2906.01</v>
      </c>
      <c r="D819">
        <v>2871.85</v>
      </c>
      <c r="E819">
        <v>2486.6999999999998</v>
      </c>
      <c r="F819">
        <v>0</v>
      </c>
      <c r="G819">
        <v>7.3890599999999997</v>
      </c>
      <c r="H819">
        <v>7.3890599999999997</v>
      </c>
      <c r="I819">
        <v>0</v>
      </c>
    </row>
    <row r="820" spans="1:9" x14ac:dyDescent="0.25">
      <c r="A820" t="s">
        <v>41</v>
      </c>
      <c r="B820">
        <v>2912.77</v>
      </c>
      <c r="C820">
        <v>2908.76</v>
      </c>
      <c r="D820">
        <v>2872.2</v>
      </c>
      <c r="E820">
        <v>2486.75</v>
      </c>
      <c r="F820">
        <v>0</v>
      </c>
      <c r="G820">
        <v>7.3890599999999997</v>
      </c>
      <c r="H820">
        <v>7.3890599999999997</v>
      </c>
      <c r="I820">
        <v>0</v>
      </c>
    </row>
    <row r="821" spans="1:9" x14ac:dyDescent="0.25">
      <c r="A821" t="s">
        <v>41</v>
      </c>
      <c r="B821">
        <v>2909.91</v>
      </c>
      <c r="C821">
        <v>2906.08</v>
      </c>
      <c r="D821">
        <v>2871.76</v>
      </c>
      <c r="E821">
        <v>2486.7600000000002</v>
      </c>
      <c r="F821">
        <v>0</v>
      </c>
      <c r="G821">
        <v>7.3890599999999997</v>
      </c>
      <c r="H821">
        <v>7.3890599999999997</v>
      </c>
      <c r="I821">
        <v>0</v>
      </c>
    </row>
    <row r="822" spans="1:9" x14ac:dyDescent="0.25">
      <c r="A822" t="s">
        <v>41</v>
      </c>
      <c r="B822">
        <v>2910.53</v>
      </c>
      <c r="C822">
        <v>2906.7</v>
      </c>
      <c r="D822">
        <v>2872.32</v>
      </c>
      <c r="E822">
        <v>2486.8000000000002</v>
      </c>
      <c r="F822">
        <v>0</v>
      </c>
      <c r="G822">
        <v>7.3890599999999997</v>
      </c>
      <c r="H822">
        <v>7.3890599999999997</v>
      </c>
      <c r="I822">
        <v>0</v>
      </c>
    </row>
    <row r="823" spans="1:9" x14ac:dyDescent="0.25">
      <c r="A823" t="s">
        <v>41</v>
      </c>
      <c r="B823">
        <v>2911.17</v>
      </c>
      <c r="C823">
        <v>2907.18</v>
      </c>
      <c r="D823">
        <v>2872.3</v>
      </c>
      <c r="E823">
        <v>2486.77</v>
      </c>
      <c r="F823">
        <v>0</v>
      </c>
      <c r="G823">
        <v>7.3890599999999997</v>
      </c>
      <c r="H823">
        <v>7.3890599999999997</v>
      </c>
      <c r="I823">
        <v>0</v>
      </c>
    </row>
    <row r="824" spans="1:9" x14ac:dyDescent="0.25">
      <c r="A824" t="s">
        <v>41</v>
      </c>
      <c r="B824">
        <v>2908.3</v>
      </c>
      <c r="C824">
        <v>2904.42</v>
      </c>
      <c r="D824">
        <v>2871.66</v>
      </c>
      <c r="E824">
        <v>2486.7600000000002</v>
      </c>
      <c r="F824">
        <v>0</v>
      </c>
      <c r="G824">
        <v>7.3890599999999997</v>
      </c>
      <c r="H824">
        <v>7.3890599999999997</v>
      </c>
      <c r="I824">
        <v>0</v>
      </c>
    </row>
    <row r="825" spans="1:9" x14ac:dyDescent="0.25">
      <c r="A825" t="s">
        <v>41</v>
      </c>
      <c r="B825">
        <v>2910.9</v>
      </c>
      <c r="C825">
        <v>2907.1</v>
      </c>
      <c r="D825">
        <v>2871.94</v>
      </c>
      <c r="E825">
        <v>2486.79</v>
      </c>
      <c r="F825">
        <v>0</v>
      </c>
      <c r="G825">
        <v>7.3890599999999997</v>
      </c>
      <c r="H825">
        <v>7.3890599999999997</v>
      </c>
      <c r="I825">
        <v>0</v>
      </c>
    </row>
    <row r="826" spans="1:9" x14ac:dyDescent="0.25">
      <c r="A826" t="s">
        <v>41</v>
      </c>
      <c r="B826">
        <v>2908.32</v>
      </c>
      <c r="C826">
        <v>2904.5</v>
      </c>
      <c r="D826">
        <v>2871.46</v>
      </c>
      <c r="E826">
        <v>2486.75</v>
      </c>
      <c r="F826">
        <v>0</v>
      </c>
      <c r="G826">
        <v>7.3890599999999997</v>
      </c>
      <c r="H826">
        <v>7.3890599999999997</v>
      </c>
      <c r="I826">
        <v>0</v>
      </c>
    </row>
    <row r="827" spans="1:9" x14ac:dyDescent="0.25">
      <c r="A827" t="s">
        <v>41</v>
      </c>
      <c r="B827">
        <v>2921.54</v>
      </c>
      <c r="C827">
        <v>2917.68</v>
      </c>
      <c r="D827">
        <v>2872.32</v>
      </c>
      <c r="E827">
        <v>2486.81</v>
      </c>
      <c r="F827">
        <v>0</v>
      </c>
      <c r="G827">
        <v>7.3890599999999997</v>
      </c>
      <c r="H827">
        <v>7.3890599999999997</v>
      </c>
      <c r="I827">
        <v>0</v>
      </c>
    </row>
    <row r="828" spans="1:9" x14ac:dyDescent="0.25">
      <c r="A828" t="s">
        <v>41</v>
      </c>
      <c r="B828">
        <v>2917.13</v>
      </c>
      <c r="C828">
        <v>2913.2</v>
      </c>
      <c r="D828">
        <v>2872.41</v>
      </c>
      <c r="E828">
        <v>2486.85</v>
      </c>
      <c r="F828">
        <v>0</v>
      </c>
      <c r="G828">
        <v>7.3890599999999997</v>
      </c>
      <c r="H828">
        <v>7.3890599999999997</v>
      </c>
      <c r="I828">
        <v>0</v>
      </c>
    </row>
    <row r="829" spans="1:9" x14ac:dyDescent="0.25">
      <c r="A829" t="s">
        <v>41</v>
      </c>
      <c r="B829">
        <v>2921.07</v>
      </c>
      <c r="C829">
        <v>2916.87</v>
      </c>
      <c r="D829">
        <v>2873.42</v>
      </c>
      <c r="E829">
        <v>2486.88</v>
      </c>
      <c r="F829">
        <v>0</v>
      </c>
      <c r="G829">
        <v>7.3890599999999997</v>
      </c>
      <c r="H829">
        <v>7.3890599999999997</v>
      </c>
      <c r="I829">
        <v>0</v>
      </c>
    </row>
    <row r="830" spans="1:9" x14ac:dyDescent="0.25">
      <c r="A830" t="s">
        <v>41</v>
      </c>
      <c r="B830">
        <v>2921.08</v>
      </c>
      <c r="C830">
        <v>2916.87</v>
      </c>
      <c r="D830">
        <v>2873.33</v>
      </c>
      <c r="E830">
        <v>2486.83</v>
      </c>
      <c r="F830">
        <v>0</v>
      </c>
      <c r="G830">
        <v>7.3890599999999997</v>
      </c>
      <c r="H830">
        <v>7.3890599999999997</v>
      </c>
      <c r="I830">
        <v>0</v>
      </c>
    </row>
    <row r="831" spans="1:9" x14ac:dyDescent="0.25">
      <c r="A831" t="s">
        <v>41</v>
      </c>
      <c r="B831">
        <v>2918.25</v>
      </c>
      <c r="C831">
        <v>2914.27</v>
      </c>
      <c r="D831">
        <v>2873.49</v>
      </c>
      <c r="E831">
        <v>2486.92</v>
      </c>
      <c r="F831">
        <v>0</v>
      </c>
      <c r="G831">
        <v>7.3890599999999997</v>
      </c>
      <c r="H831">
        <v>7.3890599999999997</v>
      </c>
      <c r="I831">
        <v>0</v>
      </c>
    </row>
    <row r="832" spans="1:9" x14ac:dyDescent="0.25">
      <c r="A832" t="s">
        <v>41</v>
      </c>
      <c r="B832">
        <v>2922.26</v>
      </c>
      <c r="C832">
        <v>2918.41</v>
      </c>
      <c r="D832">
        <v>2874.01</v>
      </c>
      <c r="E832">
        <v>2486.96</v>
      </c>
      <c r="F832">
        <v>0</v>
      </c>
      <c r="G832">
        <v>7.3890599999999997</v>
      </c>
      <c r="H832">
        <v>7.3890599999999997</v>
      </c>
      <c r="I832">
        <v>0</v>
      </c>
    </row>
    <row r="833" spans="1:25" x14ac:dyDescent="0.25">
      <c r="A833" t="s">
        <v>41</v>
      </c>
      <c r="B833">
        <v>2923.72</v>
      </c>
      <c r="C833">
        <v>2919.35</v>
      </c>
      <c r="D833">
        <v>2874.06</v>
      </c>
      <c r="E833">
        <v>2486.81</v>
      </c>
      <c r="F833">
        <v>0</v>
      </c>
      <c r="G833">
        <v>7.3890599999999997</v>
      </c>
      <c r="H833">
        <v>7.3890599999999997</v>
      </c>
      <c r="I833">
        <v>0</v>
      </c>
    </row>
    <row r="834" spans="1:25" x14ac:dyDescent="0.25">
      <c r="A834" t="s">
        <v>41</v>
      </c>
      <c r="B834">
        <v>2919.36</v>
      </c>
      <c r="C834">
        <v>2915.2</v>
      </c>
      <c r="D834">
        <v>2873.28</v>
      </c>
      <c r="E834">
        <v>2486.87</v>
      </c>
      <c r="F834">
        <v>0</v>
      </c>
      <c r="G834">
        <v>7.3890599999999997</v>
      </c>
      <c r="H834">
        <v>7.3890599999999997</v>
      </c>
      <c r="I834">
        <v>0</v>
      </c>
    </row>
    <row r="835" spans="1:25" x14ac:dyDescent="0.25">
      <c r="A835" t="s">
        <v>41</v>
      </c>
      <c r="B835">
        <v>2914.31</v>
      </c>
      <c r="C835">
        <v>2910.58</v>
      </c>
      <c r="D835">
        <v>2872.47</v>
      </c>
      <c r="E835">
        <v>2486.83</v>
      </c>
      <c r="F835">
        <v>0</v>
      </c>
      <c r="G835">
        <v>7.3890599999999997</v>
      </c>
      <c r="H835">
        <v>7.3890599999999997</v>
      </c>
      <c r="I835">
        <v>0</v>
      </c>
    </row>
    <row r="836" spans="1:25" x14ac:dyDescent="0.25">
      <c r="A836" t="s">
        <v>41</v>
      </c>
      <c r="B836">
        <v>2920.3</v>
      </c>
      <c r="C836">
        <v>2916.46</v>
      </c>
      <c r="D836">
        <v>2873.39</v>
      </c>
      <c r="E836">
        <v>2486.6799999999998</v>
      </c>
      <c r="F836">
        <v>0</v>
      </c>
      <c r="G836">
        <v>7.3890599999999997</v>
      </c>
      <c r="H836">
        <v>7.3890599999999997</v>
      </c>
      <c r="I836">
        <v>0</v>
      </c>
    </row>
    <row r="837" spans="1:25" x14ac:dyDescent="0.25">
      <c r="A837" t="s">
        <v>41</v>
      </c>
      <c r="B837">
        <v>2921.52</v>
      </c>
      <c r="C837">
        <v>2917.78</v>
      </c>
      <c r="D837">
        <v>2873.66</v>
      </c>
      <c r="E837">
        <v>2486.7600000000002</v>
      </c>
      <c r="F837">
        <v>0</v>
      </c>
      <c r="G837">
        <v>7.3890599999999997</v>
      </c>
      <c r="H837">
        <v>7.3890599999999997</v>
      </c>
      <c r="I837">
        <v>0</v>
      </c>
    </row>
    <row r="838" spans="1:25" x14ac:dyDescent="0.25">
      <c r="A838" t="s">
        <v>41</v>
      </c>
      <c r="B838">
        <v>2910.47</v>
      </c>
      <c r="C838">
        <v>2906.67</v>
      </c>
      <c r="D838">
        <v>2871.71</v>
      </c>
      <c r="E838">
        <v>2486.79</v>
      </c>
      <c r="F838">
        <v>0</v>
      </c>
      <c r="G838">
        <v>7.3890599999999997</v>
      </c>
      <c r="H838">
        <v>7.3890599999999997</v>
      </c>
      <c r="I838">
        <v>0</v>
      </c>
    </row>
    <row r="839" spans="1:25" x14ac:dyDescent="0.25">
      <c r="A839" t="s">
        <v>41</v>
      </c>
      <c r="B839">
        <v>2909.21</v>
      </c>
      <c r="C839">
        <v>2905.47</v>
      </c>
      <c r="D839">
        <v>2871.46</v>
      </c>
      <c r="E839">
        <v>2486.73</v>
      </c>
      <c r="F839">
        <v>0</v>
      </c>
      <c r="G839">
        <v>7.3890599999999997</v>
      </c>
      <c r="H839">
        <v>7.3890599999999997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2914.63</v>
      </c>
      <c r="C840">
        <v>2910.67</v>
      </c>
      <c r="D840">
        <v>2872.42</v>
      </c>
      <c r="E840">
        <v>2486.6799999999998</v>
      </c>
      <c r="F840">
        <v>0</v>
      </c>
      <c r="G840">
        <v>7.3890599999999997</v>
      </c>
      <c r="H840">
        <v>7.3890599999999997</v>
      </c>
      <c r="I840">
        <v>0</v>
      </c>
      <c r="R840">
        <f>AVERAGE(B791:B840)</f>
        <v>2915.7975999999994</v>
      </c>
      <c r="S840">
        <f>AVERAGE(C791:C840)</f>
        <v>2911.8495999999996</v>
      </c>
      <c r="U840">
        <f>_xlfn.VAR.P(B791:B840)</f>
        <v>31.77089423999978</v>
      </c>
      <c r="V840">
        <f>_xlfn.VAR.P(C791:C840)</f>
        <v>30.839995839999904</v>
      </c>
      <c r="X840">
        <f>1.96*SQRT(U840)/50</f>
        <v>0.22095344967878025</v>
      </c>
      <c r="Y840">
        <f>1.96*SQRT(V840)/50</f>
        <v>0.217692377467787</v>
      </c>
    </row>
    <row r="841" spans="1:25" x14ac:dyDescent="0.25">
      <c r="A841" t="s">
        <v>41</v>
      </c>
      <c r="B841">
        <v>2913.7</v>
      </c>
      <c r="C841">
        <v>2909.78</v>
      </c>
      <c r="D841">
        <v>2872.45</v>
      </c>
      <c r="E841">
        <v>2486.7600000000002</v>
      </c>
      <c r="F841">
        <v>0</v>
      </c>
      <c r="G841">
        <v>7.3890599999999997</v>
      </c>
      <c r="H841">
        <v>7.3890599999999997</v>
      </c>
      <c r="I841">
        <v>0</v>
      </c>
    </row>
    <row r="842" spans="1:25" x14ac:dyDescent="0.25">
      <c r="A842" t="s">
        <v>41</v>
      </c>
      <c r="B842">
        <v>2916.87</v>
      </c>
      <c r="C842">
        <v>2913.18</v>
      </c>
      <c r="D842">
        <v>2872.96</v>
      </c>
      <c r="E842">
        <v>2486.66</v>
      </c>
      <c r="F842">
        <v>0</v>
      </c>
      <c r="G842">
        <v>7.3890599999999997</v>
      </c>
      <c r="H842">
        <v>7.3890599999999997</v>
      </c>
      <c r="I842">
        <v>0</v>
      </c>
    </row>
    <row r="843" spans="1:25" x14ac:dyDescent="0.25">
      <c r="A843" t="s">
        <v>41</v>
      </c>
      <c r="B843">
        <v>2914.88</v>
      </c>
      <c r="C843">
        <v>2911.19</v>
      </c>
      <c r="D843">
        <v>2872.38</v>
      </c>
      <c r="E843">
        <v>2486.71</v>
      </c>
      <c r="F843">
        <v>0</v>
      </c>
      <c r="G843">
        <v>7.3890599999999997</v>
      </c>
      <c r="H843">
        <v>7.3890599999999997</v>
      </c>
      <c r="I843">
        <v>0</v>
      </c>
    </row>
    <row r="844" spans="1:25" x14ac:dyDescent="0.25">
      <c r="A844" t="s">
        <v>41</v>
      </c>
      <c r="B844">
        <v>2912.29</v>
      </c>
      <c r="C844">
        <v>2908.45</v>
      </c>
      <c r="D844">
        <v>2872.13</v>
      </c>
      <c r="E844">
        <v>2486.66</v>
      </c>
      <c r="F844">
        <v>0</v>
      </c>
      <c r="G844">
        <v>7.3890599999999997</v>
      </c>
      <c r="H844">
        <v>7.3890599999999997</v>
      </c>
      <c r="I844">
        <v>0</v>
      </c>
    </row>
    <row r="845" spans="1:25" x14ac:dyDescent="0.25">
      <c r="A845" t="s">
        <v>41</v>
      </c>
      <c r="B845">
        <v>145873.32010000001</v>
      </c>
      <c r="C845" t="s">
        <v>37</v>
      </c>
    </row>
    <row r="846" spans="1:25" x14ac:dyDescent="0.25">
      <c r="A846" t="s">
        <v>98</v>
      </c>
      <c r="B846">
        <v>2074.77</v>
      </c>
      <c r="C846">
        <v>2065.6799999999998</v>
      </c>
      <c r="D846">
        <v>2031.05</v>
      </c>
      <c r="E846">
        <v>1572.2</v>
      </c>
      <c r="F846">
        <v>0</v>
      </c>
      <c r="G846" s="9">
        <v>8.2863800000000007E-28</v>
      </c>
      <c r="H846" s="9">
        <v>1218780</v>
      </c>
      <c r="I846">
        <v>0</v>
      </c>
    </row>
    <row r="847" spans="1:25" x14ac:dyDescent="0.25">
      <c r="A847" t="s">
        <v>98</v>
      </c>
      <c r="B847">
        <v>2076.69</v>
      </c>
      <c r="C847">
        <v>2067.63</v>
      </c>
      <c r="D847">
        <v>2031.07</v>
      </c>
      <c r="E847">
        <v>1572.3</v>
      </c>
      <c r="F847">
        <v>0</v>
      </c>
      <c r="G847" s="9">
        <v>5.0399400000000001E-27</v>
      </c>
      <c r="H847" s="9">
        <v>1237190</v>
      </c>
      <c r="I847">
        <v>0</v>
      </c>
    </row>
    <row r="848" spans="1:25" x14ac:dyDescent="0.25">
      <c r="A848" t="s">
        <v>98</v>
      </c>
      <c r="B848">
        <v>2071.5100000000002</v>
      </c>
      <c r="C848">
        <v>2062.36</v>
      </c>
      <c r="D848">
        <v>2031.22</v>
      </c>
      <c r="E848">
        <v>1572.46</v>
      </c>
      <c r="F848">
        <v>0</v>
      </c>
      <c r="G848" s="9">
        <v>4.6386300000000003E-27</v>
      </c>
      <c r="H848" s="9">
        <v>1591550</v>
      </c>
      <c r="I848">
        <v>0</v>
      </c>
    </row>
    <row r="849" spans="1:9" x14ac:dyDescent="0.25">
      <c r="A849" t="s">
        <v>98</v>
      </c>
      <c r="B849">
        <v>2072.9899999999998</v>
      </c>
      <c r="C849">
        <v>2063.9</v>
      </c>
      <c r="D849">
        <v>2031.09</v>
      </c>
      <c r="E849">
        <v>1572.73</v>
      </c>
      <c r="F849">
        <v>0</v>
      </c>
      <c r="G849" s="9">
        <v>5.5095700000000002E-25</v>
      </c>
      <c r="H849" s="9">
        <v>1772440</v>
      </c>
      <c r="I849">
        <v>0</v>
      </c>
    </row>
    <row r="850" spans="1:9" x14ac:dyDescent="0.25">
      <c r="A850" t="s">
        <v>98</v>
      </c>
      <c r="B850">
        <v>2074.1999999999998</v>
      </c>
      <c r="C850">
        <v>2064.7600000000002</v>
      </c>
      <c r="D850">
        <v>2030.36</v>
      </c>
      <c r="E850">
        <v>1572.4</v>
      </c>
      <c r="F850">
        <v>0</v>
      </c>
      <c r="G850" s="9">
        <v>4.69312E-26</v>
      </c>
      <c r="H850" s="9">
        <v>2812270</v>
      </c>
      <c r="I850">
        <v>0</v>
      </c>
    </row>
    <row r="851" spans="1:9" x14ac:dyDescent="0.25">
      <c r="A851" t="s">
        <v>98</v>
      </c>
      <c r="B851">
        <v>2071.21</v>
      </c>
      <c r="C851">
        <v>2062</v>
      </c>
      <c r="D851">
        <v>2029.57</v>
      </c>
      <c r="E851">
        <v>1572.42</v>
      </c>
      <c r="F851">
        <v>0</v>
      </c>
      <c r="G851" s="9">
        <v>9.2215099999999999E-29</v>
      </c>
      <c r="H851">
        <v>728778</v>
      </c>
      <c r="I851">
        <v>0</v>
      </c>
    </row>
    <row r="852" spans="1:9" x14ac:dyDescent="0.25">
      <c r="A852" t="s">
        <v>98</v>
      </c>
      <c r="B852">
        <v>2074.15</v>
      </c>
      <c r="C852">
        <v>2063.41</v>
      </c>
      <c r="D852">
        <v>2031.58</v>
      </c>
      <c r="E852">
        <v>1572.54</v>
      </c>
      <c r="F852">
        <v>0</v>
      </c>
      <c r="G852" s="9">
        <v>2.3498899999999999E-25</v>
      </c>
      <c r="H852" s="9">
        <v>4984360</v>
      </c>
      <c r="I852">
        <v>0</v>
      </c>
    </row>
    <row r="853" spans="1:9" x14ac:dyDescent="0.25">
      <c r="A853" t="s">
        <v>98</v>
      </c>
      <c r="B853">
        <v>2090.13</v>
      </c>
      <c r="C853">
        <v>2078.36</v>
      </c>
      <c r="D853">
        <v>2034.51</v>
      </c>
      <c r="E853">
        <v>1572.76</v>
      </c>
      <c r="F853">
        <v>0</v>
      </c>
      <c r="G853" s="9">
        <v>1.1586800000000001E-27</v>
      </c>
      <c r="H853">
        <v>794031</v>
      </c>
      <c r="I853">
        <v>0</v>
      </c>
    </row>
    <row r="854" spans="1:9" x14ac:dyDescent="0.25">
      <c r="A854" t="s">
        <v>98</v>
      </c>
      <c r="B854">
        <v>2075.6799999999998</v>
      </c>
      <c r="C854">
        <v>2065.0700000000002</v>
      </c>
      <c r="D854">
        <v>2023.49</v>
      </c>
      <c r="E854">
        <v>1566.01</v>
      </c>
      <c r="F854">
        <v>0</v>
      </c>
      <c r="G854" s="9">
        <v>1.22533E-25</v>
      </c>
      <c r="H854" s="9">
        <v>4029970</v>
      </c>
      <c r="I854">
        <v>0</v>
      </c>
    </row>
    <row r="855" spans="1:9" x14ac:dyDescent="0.25">
      <c r="A855" t="s">
        <v>98</v>
      </c>
      <c r="B855">
        <v>2071.61</v>
      </c>
      <c r="C855">
        <v>2062.06</v>
      </c>
      <c r="D855">
        <v>2023.61</v>
      </c>
      <c r="E855">
        <v>1565.88</v>
      </c>
      <c r="F855">
        <v>0</v>
      </c>
      <c r="G855" s="9">
        <v>5.3165000000000001E-28</v>
      </c>
      <c r="H855" s="9">
        <v>3065260</v>
      </c>
      <c r="I855">
        <v>0</v>
      </c>
    </row>
    <row r="856" spans="1:9" x14ac:dyDescent="0.25">
      <c r="A856" t="s">
        <v>98</v>
      </c>
      <c r="B856">
        <v>2070.77</v>
      </c>
      <c r="C856">
        <v>2061.2600000000002</v>
      </c>
      <c r="D856">
        <v>2022.48</v>
      </c>
      <c r="E856">
        <v>1565.89</v>
      </c>
      <c r="F856">
        <v>0</v>
      </c>
      <c r="G856" s="9">
        <v>4.7598000000000002E-27</v>
      </c>
      <c r="H856" s="9">
        <v>1536150</v>
      </c>
      <c r="I856">
        <v>0</v>
      </c>
    </row>
    <row r="857" spans="1:9" x14ac:dyDescent="0.25">
      <c r="A857" t="s">
        <v>98</v>
      </c>
      <c r="B857">
        <v>2072.62</v>
      </c>
      <c r="C857">
        <v>2063.39</v>
      </c>
      <c r="D857">
        <v>2023.26</v>
      </c>
      <c r="E857">
        <v>1566.02</v>
      </c>
      <c r="F857">
        <v>0</v>
      </c>
      <c r="G857" s="9">
        <v>3.5895599999999999E-26</v>
      </c>
      <c r="H857" s="9">
        <v>3882670</v>
      </c>
      <c r="I857">
        <v>0</v>
      </c>
    </row>
    <row r="858" spans="1:9" x14ac:dyDescent="0.25">
      <c r="A858" t="s">
        <v>98</v>
      </c>
      <c r="B858">
        <v>2077.48</v>
      </c>
      <c r="C858">
        <v>2067.5700000000002</v>
      </c>
      <c r="D858">
        <v>2024.12</v>
      </c>
      <c r="E858">
        <v>1565.99</v>
      </c>
      <c r="F858">
        <v>0</v>
      </c>
      <c r="G858" s="9">
        <v>3.24764E-26</v>
      </c>
      <c r="H858" s="9">
        <v>1273010</v>
      </c>
      <c r="I858">
        <v>0</v>
      </c>
    </row>
    <row r="859" spans="1:9" x14ac:dyDescent="0.25">
      <c r="A859" t="s">
        <v>98</v>
      </c>
      <c r="B859">
        <v>2074.91</v>
      </c>
      <c r="C859">
        <v>2064.4899999999998</v>
      </c>
      <c r="D859">
        <v>2022.55</v>
      </c>
      <c r="E859">
        <v>1565.99</v>
      </c>
      <c r="F859">
        <v>0</v>
      </c>
      <c r="G859" s="9">
        <v>6.8984000000000004E-28</v>
      </c>
      <c r="H859">
        <v>819764</v>
      </c>
      <c r="I859">
        <v>0</v>
      </c>
    </row>
    <row r="860" spans="1:9" x14ac:dyDescent="0.25">
      <c r="A860" t="s">
        <v>98</v>
      </c>
      <c r="B860">
        <v>2073.34</v>
      </c>
      <c r="C860">
        <v>2063.8000000000002</v>
      </c>
      <c r="D860">
        <v>2023.13</v>
      </c>
      <c r="E860">
        <v>1565.76</v>
      </c>
      <c r="F860">
        <v>0</v>
      </c>
      <c r="G860" s="9">
        <v>7.6359699999999995E-27</v>
      </c>
      <c r="H860">
        <v>783687</v>
      </c>
      <c r="I860">
        <v>0</v>
      </c>
    </row>
    <row r="861" spans="1:9" x14ac:dyDescent="0.25">
      <c r="A861" t="s">
        <v>98</v>
      </c>
      <c r="B861">
        <v>2073.8200000000002</v>
      </c>
      <c r="C861">
        <v>2064.1</v>
      </c>
      <c r="D861">
        <v>2022.2</v>
      </c>
      <c r="E861">
        <v>1566.11</v>
      </c>
      <c r="F861">
        <v>0</v>
      </c>
      <c r="G861" s="9">
        <v>2.9047300000000001E-26</v>
      </c>
      <c r="H861">
        <v>971726</v>
      </c>
      <c r="I861">
        <v>0</v>
      </c>
    </row>
    <row r="862" spans="1:9" x14ac:dyDescent="0.25">
      <c r="A862" t="s">
        <v>98</v>
      </c>
      <c r="B862">
        <v>2074.4</v>
      </c>
      <c r="C862">
        <v>2064.6799999999998</v>
      </c>
      <c r="D862">
        <v>2021.89</v>
      </c>
      <c r="E862">
        <v>1565.63</v>
      </c>
      <c r="F862">
        <v>0</v>
      </c>
      <c r="G862" s="9">
        <v>1.38919E-27</v>
      </c>
      <c r="H862" s="9">
        <v>2745840</v>
      </c>
      <c r="I862">
        <v>0</v>
      </c>
    </row>
    <row r="863" spans="1:9" x14ac:dyDescent="0.25">
      <c r="A863" t="s">
        <v>98</v>
      </c>
      <c r="B863">
        <v>2073.59</v>
      </c>
      <c r="C863">
        <v>2063.9299999999998</v>
      </c>
      <c r="D863">
        <v>2021.54</v>
      </c>
      <c r="E863">
        <v>1565.93</v>
      </c>
      <c r="F863">
        <v>0</v>
      </c>
      <c r="G863" s="9">
        <v>5.4993900000000002E-26</v>
      </c>
      <c r="H863">
        <v>415075</v>
      </c>
      <c r="I863">
        <v>0</v>
      </c>
    </row>
    <row r="864" spans="1:9" x14ac:dyDescent="0.25">
      <c r="A864" t="s">
        <v>98</v>
      </c>
      <c r="B864">
        <v>2075.94</v>
      </c>
      <c r="C864">
        <v>2066.0700000000002</v>
      </c>
      <c r="D864">
        <v>2022.7</v>
      </c>
      <c r="E864">
        <v>1565.96</v>
      </c>
      <c r="F864">
        <v>0</v>
      </c>
      <c r="G864" s="9">
        <v>3.3738100000000001E-26</v>
      </c>
      <c r="H864">
        <v>953924</v>
      </c>
      <c r="I864">
        <v>0</v>
      </c>
    </row>
    <row r="865" spans="1:9" x14ac:dyDescent="0.25">
      <c r="A865" t="s">
        <v>98</v>
      </c>
      <c r="B865">
        <v>2076.12</v>
      </c>
      <c r="C865">
        <v>2066.1799999999998</v>
      </c>
      <c r="D865">
        <v>2023.23</v>
      </c>
      <c r="E865">
        <v>1565.67</v>
      </c>
      <c r="F865">
        <v>0</v>
      </c>
      <c r="G865" s="9">
        <v>1.5429700000000001E-30</v>
      </c>
      <c r="H865" s="9">
        <v>1117240</v>
      </c>
      <c r="I865">
        <v>0</v>
      </c>
    </row>
    <row r="866" spans="1:9" x14ac:dyDescent="0.25">
      <c r="A866" t="s">
        <v>98</v>
      </c>
      <c r="B866">
        <v>2075.6999999999998</v>
      </c>
      <c r="C866">
        <v>2065.8200000000002</v>
      </c>
      <c r="D866">
        <v>2023.22</v>
      </c>
      <c r="E866">
        <v>1565.96</v>
      </c>
      <c r="F866">
        <v>0</v>
      </c>
      <c r="G866" s="9">
        <v>1.7350199999999999E-29</v>
      </c>
      <c r="H866" s="9">
        <v>2191260</v>
      </c>
      <c r="I866">
        <v>0</v>
      </c>
    </row>
    <row r="867" spans="1:9" x14ac:dyDescent="0.25">
      <c r="A867" t="s">
        <v>98</v>
      </c>
      <c r="B867">
        <v>2075.0300000000002</v>
      </c>
      <c r="C867">
        <v>2064.91</v>
      </c>
      <c r="D867">
        <v>2022.04</v>
      </c>
      <c r="E867">
        <v>1566.15</v>
      </c>
      <c r="F867">
        <v>0</v>
      </c>
      <c r="G867" s="9">
        <v>4.4214099999999997E-26</v>
      </c>
      <c r="H867" s="9">
        <v>1749290</v>
      </c>
      <c r="I867">
        <v>0</v>
      </c>
    </row>
    <row r="868" spans="1:9" x14ac:dyDescent="0.25">
      <c r="A868" t="s">
        <v>98</v>
      </c>
      <c r="B868">
        <v>2076.02</v>
      </c>
      <c r="C868">
        <v>2065.85</v>
      </c>
      <c r="D868">
        <v>2022.88</v>
      </c>
      <c r="E868">
        <v>1566.11</v>
      </c>
      <c r="F868">
        <v>0</v>
      </c>
      <c r="G868" s="9">
        <v>1.0700199999999999E-27</v>
      </c>
      <c r="H868">
        <v>978279</v>
      </c>
      <c r="I868">
        <v>0</v>
      </c>
    </row>
    <row r="869" spans="1:9" x14ac:dyDescent="0.25">
      <c r="A869" t="s">
        <v>98</v>
      </c>
      <c r="B869">
        <v>2073.59</v>
      </c>
      <c r="C869">
        <v>2063.83</v>
      </c>
      <c r="D869">
        <v>2021.5</v>
      </c>
      <c r="E869">
        <v>1566.11</v>
      </c>
      <c r="F869">
        <v>0</v>
      </c>
      <c r="G869" s="9">
        <v>9.6841299999999998E-28</v>
      </c>
      <c r="H869" s="9">
        <v>2426460</v>
      </c>
      <c r="I869">
        <v>0</v>
      </c>
    </row>
    <row r="870" spans="1:9" x14ac:dyDescent="0.25">
      <c r="A870" t="s">
        <v>98</v>
      </c>
      <c r="B870">
        <v>2073.1999999999998</v>
      </c>
      <c r="C870">
        <v>2063.6799999999998</v>
      </c>
      <c r="D870">
        <v>2022.66</v>
      </c>
      <c r="E870">
        <v>1565.98</v>
      </c>
      <c r="F870">
        <v>0</v>
      </c>
      <c r="G870" s="9">
        <v>2.3449200000000001E-28</v>
      </c>
      <c r="H870" s="9">
        <v>2296530</v>
      </c>
      <c r="I870">
        <v>0</v>
      </c>
    </row>
    <row r="871" spans="1:9" x14ac:dyDescent="0.25">
      <c r="A871" t="s">
        <v>98</v>
      </c>
      <c r="B871">
        <v>2073.79</v>
      </c>
      <c r="C871">
        <v>2064.31</v>
      </c>
      <c r="D871">
        <v>2022.54</v>
      </c>
      <c r="E871">
        <v>1565.82</v>
      </c>
      <c r="F871">
        <v>0</v>
      </c>
      <c r="G871" s="9">
        <v>9.9278399999999997E-27</v>
      </c>
      <c r="H871" s="9">
        <v>2259400</v>
      </c>
      <c r="I871">
        <v>0</v>
      </c>
    </row>
    <row r="872" spans="1:9" x14ac:dyDescent="0.25">
      <c r="A872" t="s">
        <v>98</v>
      </c>
      <c r="B872">
        <v>2073.67</v>
      </c>
      <c r="C872">
        <v>2064.2199999999998</v>
      </c>
      <c r="D872">
        <v>2023</v>
      </c>
      <c r="E872">
        <v>1565.66</v>
      </c>
      <c r="F872">
        <v>0</v>
      </c>
      <c r="G872" s="9">
        <v>5.2829999999999999E-27</v>
      </c>
      <c r="H872" s="9">
        <v>5825880</v>
      </c>
      <c r="I872">
        <v>0</v>
      </c>
    </row>
    <row r="873" spans="1:9" x14ac:dyDescent="0.25">
      <c r="A873" t="s">
        <v>98</v>
      </c>
      <c r="B873">
        <v>2075.61</v>
      </c>
      <c r="C873">
        <v>2066.09</v>
      </c>
      <c r="D873">
        <v>2023.11</v>
      </c>
      <c r="E873">
        <v>1565.93</v>
      </c>
      <c r="F873">
        <v>0</v>
      </c>
      <c r="G873" s="9">
        <v>2.2486799999999999E-27</v>
      </c>
      <c r="H873" s="9">
        <v>1675300</v>
      </c>
      <c r="I873">
        <v>0</v>
      </c>
    </row>
    <row r="874" spans="1:9" x14ac:dyDescent="0.25">
      <c r="A874" t="s">
        <v>98</v>
      </c>
      <c r="B874">
        <v>2072.4</v>
      </c>
      <c r="C874">
        <v>2062.81</v>
      </c>
      <c r="D874">
        <v>2021.65</v>
      </c>
      <c r="E874">
        <v>1566.05</v>
      </c>
      <c r="F874">
        <v>0</v>
      </c>
      <c r="G874" s="9">
        <v>1.4833100000000001E-26</v>
      </c>
      <c r="H874">
        <v>486201</v>
      </c>
      <c r="I874">
        <v>0</v>
      </c>
    </row>
    <row r="875" spans="1:9" x14ac:dyDescent="0.25">
      <c r="A875" t="s">
        <v>98</v>
      </c>
      <c r="B875">
        <v>2071.8200000000002</v>
      </c>
      <c r="C875">
        <v>2062.23</v>
      </c>
      <c r="D875">
        <v>2021.49</v>
      </c>
      <c r="E875">
        <v>1566.08</v>
      </c>
      <c r="F875">
        <v>0</v>
      </c>
      <c r="G875" s="9">
        <v>9.5794099999999997E-26</v>
      </c>
      <c r="H875" s="9">
        <v>1669680</v>
      </c>
      <c r="I875">
        <v>0</v>
      </c>
    </row>
    <row r="876" spans="1:9" x14ac:dyDescent="0.25">
      <c r="A876" t="s">
        <v>98</v>
      </c>
      <c r="B876">
        <v>2077.41</v>
      </c>
      <c r="C876">
        <v>2067.38</v>
      </c>
      <c r="D876">
        <v>2023.21</v>
      </c>
      <c r="E876">
        <v>1565.98</v>
      </c>
      <c r="F876">
        <v>0</v>
      </c>
      <c r="G876" s="9">
        <v>6.4081300000000003E-27</v>
      </c>
      <c r="H876" s="9">
        <v>1559060</v>
      </c>
      <c r="I876">
        <v>0</v>
      </c>
    </row>
    <row r="877" spans="1:9" x14ac:dyDescent="0.25">
      <c r="A877" t="s">
        <v>98</v>
      </c>
      <c r="B877">
        <v>2076.75</v>
      </c>
      <c r="C877">
        <v>2066.7399999999998</v>
      </c>
      <c r="D877">
        <v>2021.9</v>
      </c>
      <c r="E877">
        <v>1565.89</v>
      </c>
      <c r="F877">
        <v>0</v>
      </c>
      <c r="G877" s="9">
        <v>2.8392499999999999E-28</v>
      </c>
      <c r="H877">
        <v>349779</v>
      </c>
      <c r="I877">
        <v>0</v>
      </c>
    </row>
    <row r="878" spans="1:9" x14ac:dyDescent="0.25">
      <c r="A878" t="s">
        <v>98</v>
      </c>
      <c r="B878">
        <v>2072.0700000000002</v>
      </c>
      <c r="C878">
        <v>2062.19</v>
      </c>
      <c r="D878">
        <v>2021.17</v>
      </c>
      <c r="E878">
        <v>1565.69</v>
      </c>
      <c r="F878">
        <v>0</v>
      </c>
      <c r="G878" s="9">
        <v>1.13457E-27</v>
      </c>
      <c r="H878">
        <v>927796</v>
      </c>
      <c r="I878">
        <v>0</v>
      </c>
    </row>
    <row r="879" spans="1:9" x14ac:dyDescent="0.25">
      <c r="A879" t="s">
        <v>98</v>
      </c>
      <c r="B879">
        <v>2078</v>
      </c>
      <c r="C879">
        <v>2067.77</v>
      </c>
      <c r="D879">
        <v>2024.49</v>
      </c>
      <c r="E879">
        <v>1566.01</v>
      </c>
      <c r="F879">
        <v>0</v>
      </c>
      <c r="G879" s="9">
        <v>1.10765E-26</v>
      </c>
      <c r="H879" s="9">
        <v>2183480</v>
      </c>
      <c r="I879">
        <v>0</v>
      </c>
    </row>
    <row r="880" spans="1:9" x14ac:dyDescent="0.25">
      <c r="A880" t="s">
        <v>98</v>
      </c>
      <c r="B880">
        <v>2070.0300000000002</v>
      </c>
      <c r="C880">
        <v>2060.29</v>
      </c>
      <c r="D880">
        <v>2021.29</v>
      </c>
      <c r="E880">
        <v>1566</v>
      </c>
      <c r="F880">
        <v>0</v>
      </c>
      <c r="G880" s="9">
        <v>3.8651099999999999E-25</v>
      </c>
      <c r="H880" s="9">
        <v>6591180</v>
      </c>
      <c r="I880">
        <v>0</v>
      </c>
    </row>
    <row r="881" spans="1:25" x14ac:dyDescent="0.25">
      <c r="A881" t="s">
        <v>98</v>
      </c>
      <c r="B881">
        <v>2073.88</v>
      </c>
      <c r="C881">
        <v>2064.77</v>
      </c>
      <c r="D881">
        <v>2022.46</v>
      </c>
      <c r="E881">
        <v>1565.76</v>
      </c>
      <c r="F881">
        <v>0</v>
      </c>
      <c r="G881" s="9">
        <v>8.88933E-29</v>
      </c>
      <c r="H881" s="9">
        <v>1320810</v>
      </c>
      <c r="I881">
        <v>0</v>
      </c>
    </row>
    <row r="882" spans="1:25" x14ac:dyDescent="0.25">
      <c r="A882" t="s">
        <v>98</v>
      </c>
      <c r="B882">
        <v>2088.84</v>
      </c>
      <c r="C882">
        <v>2077.0300000000002</v>
      </c>
      <c r="D882">
        <v>2025.8</v>
      </c>
      <c r="E882">
        <v>1566.19</v>
      </c>
      <c r="F882">
        <v>0</v>
      </c>
      <c r="G882" s="9">
        <v>9.65612E-27</v>
      </c>
      <c r="H882">
        <v>639936</v>
      </c>
      <c r="I882">
        <v>0</v>
      </c>
    </row>
    <row r="883" spans="1:25" x14ac:dyDescent="0.25">
      <c r="A883" t="s">
        <v>98</v>
      </c>
      <c r="B883">
        <v>2075.41</v>
      </c>
      <c r="C883">
        <v>2065.65</v>
      </c>
      <c r="D883">
        <v>2022.39</v>
      </c>
      <c r="E883">
        <v>1566.04</v>
      </c>
      <c r="F883">
        <v>0</v>
      </c>
      <c r="G883" s="9">
        <v>4.2913500000000002E-26</v>
      </c>
      <c r="H883" s="9">
        <v>1198860</v>
      </c>
      <c r="I883">
        <v>0</v>
      </c>
    </row>
    <row r="884" spans="1:25" x14ac:dyDescent="0.25">
      <c r="A884" t="s">
        <v>98</v>
      </c>
      <c r="B884">
        <v>2087.8200000000002</v>
      </c>
      <c r="C884">
        <v>2078.1999999999998</v>
      </c>
      <c r="D884">
        <v>2026.95</v>
      </c>
      <c r="E884">
        <v>1566.22</v>
      </c>
      <c r="F884">
        <v>0</v>
      </c>
      <c r="G884" s="9">
        <v>1.7618599999999999E-26</v>
      </c>
      <c r="H884">
        <v>887358</v>
      </c>
      <c r="I884">
        <v>0</v>
      </c>
    </row>
    <row r="885" spans="1:25" x14ac:dyDescent="0.25">
      <c r="A885" t="s">
        <v>98</v>
      </c>
      <c r="B885">
        <v>2074.5100000000002</v>
      </c>
      <c r="C885">
        <v>2064.61</v>
      </c>
      <c r="D885">
        <v>2021.71</v>
      </c>
      <c r="E885">
        <v>1566.08</v>
      </c>
      <c r="F885">
        <v>0</v>
      </c>
      <c r="G885" s="9">
        <v>6.9987999999999998E-26</v>
      </c>
      <c r="H885" s="9">
        <v>4189580</v>
      </c>
      <c r="I885">
        <v>0</v>
      </c>
    </row>
    <row r="886" spans="1:25" x14ac:dyDescent="0.25">
      <c r="A886" t="s">
        <v>98</v>
      </c>
      <c r="B886">
        <v>2078.0500000000002</v>
      </c>
      <c r="C886">
        <v>2067.73</v>
      </c>
      <c r="D886">
        <v>2022.21</v>
      </c>
      <c r="E886">
        <v>1565.67</v>
      </c>
      <c r="F886">
        <v>0</v>
      </c>
      <c r="G886" s="9">
        <v>1.6897300000000001E-26</v>
      </c>
      <c r="H886">
        <v>911203</v>
      </c>
      <c r="I886">
        <v>0</v>
      </c>
    </row>
    <row r="887" spans="1:25" x14ac:dyDescent="0.25">
      <c r="A887" t="s">
        <v>98</v>
      </c>
      <c r="B887">
        <v>2075.75</v>
      </c>
      <c r="C887">
        <v>2065.85</v>
      </c>
      <c r="D887">
        <v>2023.05</v>
      </c>
      <c r="E887">
        <v>1566.11</v>
      </c>
      <c r="F887">
        <v>0</v>
      </c>
      <c r="G887" s="9">
        <v>1.36782E-26</v>
      </c>
      <c r="H887" s="9">
        <v>1772550</v>
      </c>
      <c r="I887">
        <v>0</v>
      </c>
    </row>
    <row r="888" spans="1:25" x14ac:dyDescent="0.25">
      <c r="A888" t="s">
        <v>98</v>
      </c>
      <c r="B888">
        <v>2078.0100000000002</v>
      </c>
      <c r="C888">
        <v>2068.14</v>
      </c>
      <c r="D888">
        <v>2023.84</v>
      </c>
      <c r="E888">
        <v>1566.17</v>
      </c>
      <c r="F888">
        <v>0</v>
      </c>
      <c r="G888" s="9">
        <v>2.1066300000000002E-28</v>
      </c>
      <c r="H888" s="9">
        <v>8058940</v>
      </c>
      <c r="I888">
        <v>0</v>
      </c>
    </row>
    <row r="889" spans="1:25" x14ac:dyDescent="0.25">
      <c r="A889" t="s">
        <v>98</v>
      </c>
      <c r="B889">
        <v>2085.7399999999998</v>
      </c>
      <c r="C889">
        <v>2075.83</v>
      </c>
      <c r="D889">
        <v>2026.73</v>
      </c>
      <c r="E889">
        <v>1565.98</v>
      </c>
      <c r="F889">
        <v>0</v>
      </c>
      <c r="G889" s="9">
        <v>1.9986000000000001E-28</v>
      </c>
      <c r="H889" s="9">
        <v>1025570</v>
      </c>
      <c r="I889">
        <v>0</v>
      </c>
    </row>
    <row r="890" spans="1:25" x14ac:dyDescent="0.25">
      <c r="A890" t="s">
        <v>98</v>
      </c>
      <c r="B890">
        <v>2078.9899999999998</v>
      </c>
      <c r="C890">
        <v>2069.1999999999998</v>
      </c>
      <c r="D890">
        <v>2023.89</v>
      </c>
      <c r="E890">
        <v>1565.89</v>
      </c>
      <c r="F890">
        <v>0</v>
      </c>
      <c r="G890" s="9">
        <v>8.5213899999999994E-25</v>
      </c>
      <c r="H890">
        <v>789225</v>
      </c>
      <c r="I890">
        <v>0</v>
      </c>
    </row>
    <row r="891" spans="1:25" x14ac:dyDescent="0.25">
      <c r="A891" t="s">
        <v>98</v>
      </c>
      <c r="B891">
        <v>2077.46</v>
      </c>
      <c r="C891">
        <v>2068</v>
      </c>
      <c r="D891">
        <v>2024.08</v>
      </c>
      <c r="E891">
        <v>1565.99</v>
      </c>
      <c r="F891">
        <v>0</v>
      </c>
      <c r="G891" s="9">
        <v>5.0527399999999997E-31</v>
      </c>
      <c r="H891" s="9">
        <v>1304310</v>
      </c>
      <c r="I891">
        <v>0</v>
      </c>
    </row>
    <row r="892" spans="1:25" x14ac:dyDescent="0.25">
      <c r="A892" t="s">
        <v>98</v>
      </c>
      <c r="B892">
        <v>2079.61</v>
      </c>
      <c r="C892">
        <v>2069.7199999999998</v>
      </c>
      <c r="D892">
        <v>2023.61</v>
      </c>
      <c r="E892">
        <v>1565.91</v>
      </c>
      <c r="F892">
        <v>0</v>
      </c>
      <c r="G892" s="9">
        <v>7.0362299999999997E-27</v>
      </c>
      <c r="H892" s="9">
        <v>1779490</v>
      </c>
      <c r="I892">
        <v>0</v>
      </c>
    </row>
    <row r="893" spans="1:25" x14ac:dyDescent="0.25">
      <c r="A893" t="s">
        <v>98</v>
      </c>
      <c r="B893">
        <v>2085.23</v>
      </c>
      <c r="C893">
        <v>2075.25</v>
      </c>
      <c r="D893">
        <v>2025.82</v>
      </c>
      <c r="E893">
        <v>1566.34</v>
      </c>
      <c r="F893">
        <v>0</v>
      </c>
      <c r="G893" s="9">
        <v>2.3954000000000001E-27</v>
      </c>
      <c r="H893" s="9">
        <v>1415250</v>
      </c>
      <c r="I893">
        <v>0</v>
      </c>
    </row>
    <row r="894" spans="1:25" x14ac:dyDescent="0.25">
      <c r="A894" t="s">
        <v>98</v>
      </c>
      <c r="B894">
        <v>2081.73</v>
      </c>
      <c r="C894">
        <v>2072.58</v>
      </c>
      <c r="D894">
        <v>2024.27</v>
      </c>
      <c r="E894">
        <v>1565.69</v>
      </c>
      <c r="F894">
        <v>0</v>
      </c>
      <c r="G894" s="9">
        <v>5.2849799999999997E-25</v>
      </c>
      <c r="H894" s="9">
        <v>12284500</v>
      </c>
      <c r="I894">
        <v>0</v>
      </c>
    </row>
    <row r="895" spans="1:25" x14ac:dyDescent="0.25">
      <c r="A895" t="s">
        <v>98</v>
      </c>
      <c r="B895">
        <v>2083.5300000000002</v>
      </c>
      <c r="C895">
        <v>2073.7600000000002</v>
      </c>
      <c r="D895">
        <v>2024.54</v>
      </c>
      <c r="E895">
        <v>1565.89</v>
      </c>
      <c r="F895">
        <v>0</v>
      </c>
      <c r="G895" s="9">
        <v>1.46085E-24</v>
      </c>
      <c r="H895" s="9">
        <v>2494520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2084.38</v>
      </c>
      <c r="C896">
        <v>2075.16</v>
      </c>
      <c r="D896">
        <v>2026.82</v>
      </c>
      <c r="E896">
        <v>1566.16</v>
      </c>
      <c r="F896">
        <v>0</v>
      </c>
      <c r="G896" s="9">
        <v>1.84793E-29</v>
      </c>
      <c r="H896" s="9">
        <v>1610960</v>
      </c>
      <c r="I896">
        <v>0</v>
      </c>
      <c r="R896">
        <f>AVERAGE(B847:B896)</f>
        <v>2076.5038</v>
      </c>
      <c r="S896">
        <f>AVERAGE(C847:C896)</f>
        <v>2066.6923999999995</v>
      </c>
      <c r="U896">
        <f>_xlfn.VAR.P(B847:B896)</f>
        <v>22.501899560000016</v>
      </c>
      <c r="V896">
        <f>_xlfn.VAR.P(C847:C896)</f>
        <v>20.242050240000019</v>
      </c>
      <c r="X896">
        <f>1.96*SQRT(U896)/50</f>
        <v>0.18594977531548249</v>
      </c>
      <c r="Y896">
        <f>1.96*SQRT(V896)/50</f>
        <v>0.17636537097966148</v>
      </c>
    </row>
    <row r="897" spans="1:9" x14ac:dyDescent="0.25">
      <c r="A897" t="s">
        <v>98</v>
      </c>
      <c r="B897">
        <v>2085.25</v>
      </c>
      <c r="C897">
        <v>2075.84</v>
      </c>
      <c r="D897">
        <v>2025.53</v>
      </c>
      <c r="E897">
        <v>1566.08</v>
      </c>
      <c r="F897">
        <v>0</v>
      </c>
      <c r="G897" s="9">
        <v>6.3778400000000003E-26</v>
      </c>
      <c r="H897" s="9">
        <v>1584340</v>
      </c>
      <c r="I897">
        <v>0</v>
      </c>
    </row>
    <row r="898" spans="1:9" x14ac:dyDescent="0.25">
      <c r="A898" t="s">
        <v>98</v>
      </c>
      <c r="B898">
        <v>2087.86</v>
      </c>
      <c r="C898">
        <v>2077.87</v>
      </c>
      <c r="D898">
        <v>2025.56</v>
      </c>
      <c r="E898">
        <v>1565.87</v>
      </c>
      <c r="F898">
        <v>0</v>
      </c>
      <c r="G898" s="9">
        <v>8.7824099999999996E-28</v>
      </c>
      <c r="H898" s="9">
        <v>1643800</v>
      </c>
      <c r="I898">
        <v>0</v>
      </c>
    </row>
    <row r="899" spans="1:9" x14ac:dyDescent="0.25">
      <c r="A899" t="s">
        <v>98</v>
      </c>
      <c r="B899">
        <v>2080.58</v>
      </c>
      <c r="C899">
        <v>2070.98</v>
      </c>
      <c r="D899">
        <v>2025.16</v>
      </c>
      <c r="E899">
        <v>1566.19</v>
      </c>
      <c r="F899">
        <v>0</v>
      </c>
      <c r="G899" s="9">
        <v>8.8123499999999996E-27</v>
      </c>
      <c r="H899" s="9">
        <v>1950620</v>
      </c>
      <c r="I899">
        <v>0</v>
      </c>
    </row>
    <row r="900" spans="1:9" x14ac:dyDescent="0.25">
      <c r="A900" t="s">
        <v>98</v>
      </c>
      <c r="B900">
        <v>2079.04</v>
      </c>
      <c r="C900">
        <v>2069.11</v>
      </c>
      <c r="D900">
        <v>2023.41</v>
      </c>
      <c r="E900">
        <v>1566.14</v>
      </c>
      <c r="F900">
        <v>0</v>
      </c>
      <c r="G900" s="9">
        <v>1.35771E-29</v>
      </c>
      <c r="H900" s="9">
        <v>1289890</v>
      </c>
      <c r="I900">
        <v>0</v>
      </c>
    </row>
    <row r="901" spans="1:9" x14ac:dyDescent="0.25">
      <c r="A901" t="s">
        <v>98</v>
      </c>
      <c r="B901">
        <v>103949.55839999999</v>
      </c>
      <c r="C901" t="s">
        <v>37</v>
      </c>
    </row>
    <row r="902" spans="1:9" x14ac:dyDescent="0.25">
      <c r="A902" t="s">
        <v>99</v>
      </c>
      <c r="B902">
        <v>1740.48</v>
      </c>
      <c r="C902">
        <v>1736.64</v>
      </c>
      <c r="D902">
        <v>1689.62</v>
      </c>
      <c r="E902">
        <v>1230.77</v>
      </c>
      <c r="F902">
        <v>0</v>
      </c>
      <c r="G902" s="9">
        <v>1.24957E-28</v>
      </c>
      <c r="H902">
        <v>815353</v>
      </c>
      <c r="I902">
        <v>0</v>
      </c>
    </row>
    <row r="903" spans="1:9" x14ac:dyDescent="0.25">
      <c r="A903" t="s">
        <v>99</v>
      </c>
      <c r="B903">
        <v>1743.65</v>
      </c>
      <c r="C903">
        <v>1739.09</v>
      </c>
      <c r="D903">
        <v>1690.71</v>
      </c>
      <c r="E903">
        <v>1230.72</v>
      </c>
      <c r="F903">
        <v>0</v>
      </c>
      <c r="G903" s="9">
        <v>3.4647300000000002E-26</v>
      </c>
      <c r="H903">
        <v>932748</v>
      </c>
      <c r="I903">
        <v>0</v>
      </c>
    </row>
    <row r="904" spans="1:9" x14ac:dyDescent="0.25">
      <c r="A904" t="s">
        <v>99</v>
      </c>
      <c r="B904">
        <v>1742.61</v>
      </c>
      <c r="C904">
        <v>1738.61</v>
      </c>
      <c r="D904">
        <v>1689.84</v>
      </c>
      <c r="E904">
        <v>1230.6199999999999</v>
      </c>
      <c r="F904">
        <v>0</v>
      </c>
      <c r="G904" s="9">
        <v>7.0061799999999999E-27</v>
      </c>
      <c r="H904" s="9">
        <v>1822190</v>
      </c>
      <c r="I904">
        <v>0</v>
      </c>
    </row>
    <row r="905" spans="1:9" x14ac:dyDescent="0.25">
      <c r="A905" t="s">
        <v>99</v>
      </c>
      <c r="B905">
        <v>1736.95</v>
      </c>
      <c r="C905">
        <v>1732.99</v>
      </c>
      <c r="D905">
        <v>1688.71</v>
      </c>
      <c r="E905">
        <v>1230.77</v>
      </c>
      <c r="F905">
        <v>0</v>
      </c>
      <c r="G905" s="9">
        <v>4.04265E-25</v>
      </c>
      <c r="H905">
        <v>476341</v>
      </c>
      <c r="I905">
        <v>0</v>
      </c>
    </row>
    <row r="906" spans="1:9" x14ac:dyDescent="0.25">
      <c r="A906" t="s">
        <v>99</v>
      </c>
      <c r="B906">
        <v>1736.19</v>
      </c>
      <c r="C906">
        <v>1732.27</v>
      </c>
      <c r="D906">
        <v>1688.4</v>
      </c>
      <c r="E906">
        <v>1230.73</v>
      </c>
      <c r="F906">
        <v>0</v>
      </c>
      <c r="G906" s="9">
        <v>1.21456E-26</v>
      </c>
      <c r="H906" s="9">
        <v>5249070</v>
      </c>
      <c r="I906">
        <v>0</v>
      </c>
    </row>
    <row r="907" spans="1:9" x14ac:dyDescent="0.25">
      <c r="A907" t="s">
        <v>99</v>
      </c>
      <c r="B907">
        <v>1743.23</v>
      </c>
      <c r="C907">
        <v>1739.06</v>
      </c>
      <c r="D907">
        <v>1689.44</v>
      </c>
      <c r="E907">
        <v>1230.69</v>
      </c>
      <c r="F907">
        <v>0</v>
      </c>
      <c r="G907" s="9">
        <v>3.3297699999999999E-28</v>
      </c>
      <c r="H907" s="9">
        <v>1326290</v>
      </c>
      <c r="I907">
        <v>0</v>
      </c>
    </row>
    <row r="908" spans="1:9" x14ac:dyDescent="0.25">
      <c r="A908" t="s">
        <v>99</v>
      </c>
      <c r="B908">
        <v>1743.38</v>
      </c>
      <c r="C908">
        <v>1739.31</v>
      </c>
      <c r="D908">
        <v>1690.38</v>
      </c>
      <c r="E908">
        <v>1230.6600000000001</v>
      </c>
      <c r="F908">
        <v>0</v>
      </c>
      <c r="G908" s="9">
        <v>4.26284E-26</v>
      </c>
      <c r="H908" s="9">
        <v>1307140</v>
      </c>
      <c r="I908">
        <v>0</v>
      </c>
    </row>
    <row r="909" spans="1:9" x14ac:dyDescent="0.25">
      <c r="A909" t="s">
        <v>99</v>
      </c>
      <c r="B909">
        <v>1741.99</v>
      </c>
      <c r="C909">
        <v>1738.09</v>
      </c>
      <c r="D909">
        <v>1689.74</v>
      </c>
      <c r="E909">
        <v>1230.67</v>
      </c>
      <c r="F909">
        <v>0</v>
      </c>
      <c r="G909" s="9">
        <v>5.2626700000000003E-25</v>
      </c>
      <c r="H909">
        <v>657210</v>
      </c>
      <c r="I909">
        <v>0</v>
      </c>
    </row>
    <row r="910" spans="1:9" x14ac:dyDescent="0.25">
      <c r="A910" t="s">
        <v>99</v>
      </c>
      <c r="B910">
        <v>1746.62</v>
      </c>
      <c r="C910">
        <v>1742.66</v>
      </c>
      <c r="D910">
        <v>1690.5</v>
      </c>
      <c r="E910">
        <v>1230.69</v>
      </c>
      <c r="F910">
        <v>0</v>
      </c>
      <c r="G910" s="9">
        <v>2.18884E-29</v>
      </c>
      <c r="H910">
        <v>691588</v>
      </c>
      <c r="I910">
        <v>0</v>
      </c>
    </row>
    <row r="911" spans="1:9" x14ac:dyDescent="0.25">
      <c r="A911" t="s">
        <v>99</v>
      </c>
      <c r="B911">
        <v>1744.26</v>
      </c>
      <c r="C911">
        <v>1740.32</v>
      </c>
      <c r="D911">
        <v>1690.29</v>
      </c>
      <c r="E911">
        <v>1230.68</v>
      </c>
      <c r="F911">
        <v>0</v>
      </c>
      <c r="G911" s="9">
        <v>2.7956300000000001E-27</v>
      </c>
      <c r="H911">
        <v>751544</v>
      </c>
      <c r="I911">
        <v>0</v>
      </c>
    </row>
    <row r="912" spans="1:9" x14ac:dyDescent="0.25">
      <c r="A912" t="s">
        <v>99</v>
      </c>
      <c r="B912">
        <v>1737.45</v>
      </c>
      <c r="C912">
        <v>1733.45</v>
      </c>
      <c r="D912">
        <v>1688.68</v>
      </c>
      <c r="E912">
        <v>1230.74</v>
      </c>
      <c r="F912">
        <v>0</v>
      </c>
      <c r="G912" s="9">
        <v>2.52226E-28</v>
      </c>
      <c r="H912">
        <v>862899</v>
      </c>
      <c r="I912">
        <v>0</v>
      </c>
    </row>
    <row r="913" spans="1:9" x14ac:dyDescent="0.25">
      <c r="A913" t="s">
        <v>99</v>
      </c>
      <c r="B913">
        <v>1732.35</v>
      </c>
      <c r="C913">
        <v>1728.61</v>
      </c>
      <c r="D913">
        <v>1687.53</v>
      </c>
      <c r="E913">
        <v>1230.71</v>
      </c>
      <c r="F913">
        <v>0</v>
      </c>
      <c r="G913" s="9">
        <v>3.6052499999999998E-29</v>
      </c>
      <c r="H913" s="9">
        <v>3504270</v>
      </c>
      <c r="I913">
        <v>0</v>
      </c>
    </row>
    <row r="914" spans="1:9" x14ac:dyDescent="0.25">
      <c r="A914" t="s">
        <v>99</v>
      </c>
      <c r="B914">
        <v>1722.23</v>
      </c>
      <c r="C914">
        <v>1718.4</v>
      </c>
      <c r="D914">
        <v>1685.06</v>
      </c>
      <c r="E914">
        <v>1230.76</v>
      </c>
      <c r="F914">
        <v>0</v>
      </c>
      <c r="G914" s="9">
        <v>4.1100100000000001E-27</v>
      </c>
      <c r="H914">
        <v>961789</v>
      </c>
      <c r="I914">
        <v>0</v>
      </c>
    </row>
    <row r="915" spans="1:9" x14ac:dyDescent="0.25">
      <c r="A915" t="s">
        <v>99</v>
      </c>
      <c r="B915">
        <v>1722.94</v>
      </c>
      <c r="C915">
        <v>1718.97</v>
      </c>
      <c r="D915">
        <v>1684.87</v>
      </c>
      <c r="E915">
        <v>1230.67</v>
      </c>
      <c r="F915">
        <v>0</v>
      </c>
      <c r="G915" s="9">
        <v>2.3684099999999999E-26</v>
      </c>
      <c r="H915" s="9">
        <v>1585890</v>
      </c>
      <c r="I915">
        <v>0</v>
      </c>
    </row>
    <row r="916" spans="1:9" x14ac:dyDescent="0.25">
      <c r="A916" t="s">
        <v>99</v>
      </c>
      <c r="B916">
        <v>1719.01</v>
      </c>
      <c r="C916">
        <v>1715.05</v>
      </c>
      <c r="D916">
        <v>1684.47</v>
      </c>
      <c r="E916">
        <v>1230.73</v>
      </c>
      <c r="F916">
        <v>0</v>
      </c>
      <c r="G916" s="9">
        <v>3.1129299999999999E-28</v>
      </c>
      <c r="H916" s="9">
        <v>4882370</v>
      </c>
      <c r="I916">
        <v>0</v>
      </c>
    </row>
    <row r="917" spans="1:9" x14ac:dyDescent="0.25">
      <c r="A917" t="s">
        <v>99</v>
      </c>
      <c r="B917">
        <v>1719.64</v>
      </c>
      <c r="C917">
        <v>1715.94</v>
      </c>
      <c r="D917">
        <v>1684.64</v>
      </c>
      <c r="E917">
        <v>1230.73</v>
      </c>
      <c r="F917">
        <v>0</v>
      </c>
      <c r="G917" s="9">
        <v>1.5454699999999999E-26</v>
      </c>
      <c r="H917" s="9">
        <v>2034210</v>
      </c>
      <c r="I917">
        <v>0</v>
      </c>
    </row>
    <row r="918" spans="1:9" x14ac:dyDescent="0.25">
      <c r="A918" t="s">
        <v>99</v>
      </c>
      <c r="B918">
        <v>1720.91</v>
      </c>
      <c r="C918">
        <v>1716.97</v>
      </c>
      <c r="D918">
        <v>1684.59</v>
      </c>
      <c r="E918">
        <v>1230.73</v>
      </c>
      <c r="F918">
        <v>0</v>
      </c>
      <c r="G918" s="9">
        <v>1.4537199999999999E-25</v>
      </c>
      <c r="H918">
        <v>794892</v>
      </c>
      <c r="I918">
        <v>0</v>
      </c>
    </row>
    <row r="919" spans="1:9" x14ac:dyDescent="0.25">
      <c r="A919" t="s">
        <v>99</v>
      </c>
      <c r="B919">
        <v>1720.26</v>
      </c>
      <c r="C919">
        <v>1716.31</v>
      </c>
      <c r="D919">
        <v>1684.2</v>
      </c>
      <c r="E919">
        <v>1230.6600000000001</v>
      </c>
      <c r="F919">
        <v>0</v>
      </c>
      <c r="G919" s="9">
        <v>9.4776400000000003E-30</v>
      </c>
      <c r="H919" s="9">
        <v>1462820</v>
      </c>
      <c r="I919">
        <v>0</v>
      </c>
    </row>
    <row r="920" spans="1:9" x14ac:dyDescent="0.25">
      <c r="A920" t="s">
        <v>99</v>
      </c>
      <c r="B920">
        <v>1719.41</v>
      </c>
      <c r="C920">
        <v>1715.73</v>
      </c>
      <c r="D920">
        <v>1684.7</v>
      </c>
      <c r="E920">
        <v>1230.73</v>
      </c>
      <c r="F920">
        <v>0</v>
      </c>
      <c r="G920" s="9">
        <v>7.4316899999999999E-26</v>
      </c>
      <c r="H920" s="9">
        <v>7468840</v>
      </c>
      <c r="I920">
        <v>0</v>
      </c>
    </row>
    <row r="921" spans="1:9" x14ac:dyDescent="0.25">
      <c r="A921" t="s">
        <v>99</v>
      </c>
      <c r="B921">
        <v>1725.1</v>
      </c>
      <c r="C921">
        <v>1721.41</v>
      </c>
      <c r="D921">
        <v>1685.84</v>
      </c>
      <c r="E921">
        <v>1230.83</v>
      </c>
      <c r="F921">
        <v>0</v>
      </c>
      <c r="G921" s="9">
        <v>6.8479199999999998E-28</v>
      </c>
      <c r="H921" s="9">
        <v>2967920</v>
      </c>
      <c r="I921">
        <v>0</v>
      </c>
    </row>
    <row r="922" spans="1:9" x14ac:dyDescent="0.25">
      <c r="A922" t="s">
        <v>99</v>
      </c>
      <c r="B922">
        <v>1719.06</v>
      </c>
      <c r="C922">
        <v>1715.32</v>
      </c>
      <c r="D922">
        <v>1684.24</v>
      </c>
      <c r="E922">
        <v>1230.69</v>
      </c>
      <c r="F922">
        <v>0</v>
      </c>
      <c r="G922" s="9">
        <v>1.30138E-26</v>
      </c>
      <c r="H922" s="9">
        <v>1509210</v>
      </c>
      <c r="I922">
        <v>0</v>
      </c>
    </row>
    <row r="923" spans="1:9" x14ac:dyDescent="0.25">
      <c r="A923" t="s">
        <v>99</v>
      </c>
      <c r="B923">
        <v>1717.13</v>
      </c>
      <c r="C923">
        <v>1713.33</v>
      </c>
      <c r="D923">
        <v>1684.15</v>
      </c>
      <c r="E923">
        <v>1230.7</v>
      </c>
      <c r="F923">
        <v>0</v>
      </c>
      <c r="G923" s="9">
        <v>5.3404499999999999E-26</v>
      </c>
      <c r="H923" s="9">
        <v>1181290</v>
      </c>
      <c r="I923">
        <v>0</v>
      </c>
    </row>
    <row r="924" spans="1:9" x14ac:dyDescent="0.25">
      <c r="A924" t="s">
        <v>99</v>
      </c>
      <c r="B924">
        <v>1720.16</v>
      </c>
      <c r="C924">
        <v>1716.44</v>
      </c>
      <c r="D924">
        <v>1684.98</v>
      </c>
      <c r="E924">
        <v>1230.73</v>
      </c>
      <c r="F924">
        <v>0</v>
      </c>
      <c r="G924" s="9">
        <v>1.8017699999999999E-26</v>
      </c>
      <c r="H924">
        <v>586094</v>
      </c>
      <c r="I924">
        <v>0</v>
      </c>
    </row>
    <row r="925" spans="1:9" x14ac:dyDescent="0.25">
      <c r="A925" t="s">
        <v>99</v>
      </c>
      <c r="B925">
        <v>1721.18</v>
      </c>
      <c r="C925">
        <v>1717.28</v>
      </c>
      <c r="D925">
        <v>1684.94</v>
      </c>
      <c r="E925">
        <v>1230.73</v>
      </c>
      <c r="F925">
        <v>0</v>
      </c>
      <c r="G925" s="9">
        <v>8.3819000000000008E-25</v>
      </c>
      <c r="H925" s="9">
        <v>2948400</v>
      </c>
      <c r="I925">
        <v>0</v>
      </c>
    </row>
    <row r="926" spans="1:9" x14ac:dyDescent="0.25">
      <c r="A926" t="s">
        <v>99</v>
      </c>
      <c r="B926">
        <v>1719.4</v>
      </c>
      <c r="C926">
        <v>1715.54</v>
      </c>
      <c r="D926">
        <v>1684.65</v>
      </c>
      <c r="E926">
        <v>1230.72</v>
      </c>
      <c r="F926">
        <v>0</v>
      </c>
      <c r="G926" s="9">
        <v>1.62118E-26</v>
      </c>
      <c r="H926" s="9">
        <v>1052670</v>
      </c>
      <c r="I926">
        <v>0</v>
      </c>
    </row>
    <row r="927" spans="1:9" x14ac:dyDescent="0.25">
      <c r="A927" t="s">
        <v>99</v>
      </c>
      <c r="B927">
        <v>1719.14</v>
      </c>
      <c r="C927">
        <v>1715.34</v>
      </c>
      <c r="D927">
        <v>1684.19</v>
      </c>
      <c r="E927">
        <v>1230.74</v>
      </c>
      <c r="F927">
        <v>0</v>
      </c>
      <c r="G927" s="9">
        <v>1.45326E-26</v>
      </c>
      <c r="H927">
        <v>836605</v>
      </c>
      <c r="I927">
        <v>0</v>
      </c>
    </row>
    <row r="928" spans="1:9" x14ac:dyDescent="0.25">
      <c r="A928" t="s">
        <v>99</v>
      </c>
      <c r="B928">
        <v>1717.97</v>
      </c>
      <c r="C928">
        <v>1714.01</v>
      </c>
      <c r="D928">
        <v>1684.47</v>
      </c>
      <c r="E928">
        <v>1230.75</v>
      </c>
      <c r="F928">
        <v>0</v>
      </c>
      <c r="G928" s="9">
        <v>3.7142599999999998E-26</v>
      </c>
      <c r="H928" s="9">
        <v>3006110</v>
      </c>
      <c r="I928">
        <v>0</v>
      </c>
    </row>
    <row r="929" spans="1:9" x14ac:dyDescent="0.25">
      <c r="A929" t="s">
        <v>99</v>
      </c>
      <c r="B929">
        <v>1717.47</v>
      </c>
      <c r="C929">
        <v>1713.58</v>
      </c>
      <c r="D929">
        <v>1684.17</v>
      </c>
      <c r="E929">
        <v>1230.72</v>
      </c>
      <c r="F929">
        <v>0</v>
      </c>
      <c r="G929" s="9">
        <v>1.4398599999999999E-26</v>
      </c>
      <c r="H929" s="9">
        <v>2971410</v>
      </c>
      <c r="I929">
        <v>0</v>
      </c>
    </row>
    <row r="930" spans="1:9" x14ac:dyDescent="0.25">
      <c r="A930" t="s">
        <v>99</v>
      </c>
      <c r="B930">
        <v>1719.06</v>
      </c>
      <c r="C930">
        <v>1715.23</v>
      </c>
      <c r="D930">
        <v>1684.37</v>
      </c>
      <c r="E930">
        <v>1230.73</v>
      </c>
      <c r="F930">
        <v>0</v>
      </c>
      <c r="G930" s="9">
        <v>1.23709E-25</v>
      </c>
      <c r="H930" s="9">
        <v>4152780</v>
      </c>
      <c r="I930">
        <v>0</v>
      </c>
    </row>
    <row r="931" spans="1:9" x14ac:dyDescent="0.25">
      <c r="A931" t="s">
        <v>99</v>
      </c>
      <c r="B931">
        <v>1722.23</v>
      </c>
      <c r="C931">
        <v>1718.1</v>
      </c>
      <c r="D931">
        <v>1685.18</v>
      </c>
      <c r="E931">
        <v>1230.7</v>
      </c>
      <c r="F931">
        <v>0</v>
      </c>
      <c r="G931" s="9">
        <v>7.5347999999999998E-31</v>
      </c>
      <c r="H931">
        <v>779354</v>
      </c>
      <c r="I931">
        <v>0</v>
      </c>
    </row>
    <row r="932" spans="1:9" x14ac:dyDescent="0.25">
      <c r="A932" t="s">
        <v>99</v>
      </c>
      <c r="B932">
        <v>1717.06</v>
      </c>
      <c r="C932">
        <v>1713.2</v>
      </c>
      <c r="D932">
        <v>1683.92</v>
      </c>
      <c r="E932">
        <v>1230.6600000000001</v>
      </c>
      <c r="F932">
        <v>0</v>
      </c>
      <c r="G932" s="9">
        <v>1.9613099999999999E-30</v>
      </c>
      <c r="H932" s="9">
        <v>1856610</v>
      </c>
      <c r="I932">
        <v>0</v>
      </c>
    </row>
    <row r="933" spans="1:9" x14ac:dyDescent="0.25">
      <c r="A933" t="s">
        <v>99</v>
      </c>
      <c r="B933">
        <v>1721.1</v>
      </c>
      <c r="C933">
        <v>1717.47</v>
      </c>
      <c r="D933">
        <v>1685.74</v>
      </c>
      <c r="E933">
        <v>1230.76</v>
      </c>
      <c r="F933">
        <v>0</v>
      </c>
      <c r="G933" s="9">
        <v>1.42932E-28</v>
      </c>
      <c r="H933" s="9">
        <v>6458370</v>
      </c>
      <c r="I933">
        <v>0</v>
      </c>
    </row>
    <row r="934" spans="1:9" x14ac:dyDescent="0.25">
      <c r="A934" t="s">
        <v>99</v>
      </c>
      <c r="B934">
        <v>1718.86</v>
      </c>
      <c r="C934">
        <v>1715.23</v>
      </c>
      <c r="D934">
        <v>1684.11</v>
      </c>
      <c r="E934">
        <v>1230.68</v>
      </c>
      <c r="F934">
        <v>0</v>
      </c>
      <c r="G934" s="9">
        <v>3.1004199999999999E-27</v>
      </c>
      <c r="H934" s="9">
        <v>4731920</v>
      </c>
      <c r="I934">
        <v>0</v>
      </c>
    </row>
    <row r="935" spans="1:9" x14ac:dyDescent="0.25">
      <c r="A935" t="s">
        <v>99</v>
      </c>
      <c r="B935">
        <v>1717.03</v>
      </c>
      <c r="C935">
        <v>1713.35</v>
      </c>
      <c r="D935">
        <v>1684.04</v>
      </c>
      <c r="E935">
        <v>1230.6500000000001</v>
      </c>
      <c r="F935">
        <v>0</v>
      </c>
      <c r="G935" s="9">
        <v>6.3680399999999998E-27</v>
      </c>
      <c r="H935" s="9">
        <v>2021380</v>
      </c>
      <c r="I935">
        <v>0</v>
      </c>
    </row>
    <row r="936" spans="1:9" x14ac:dyDescent="0.25">
      <c r="A936" t="s">
        <v>99</v>
      </c>
      <c r="B936">
        <v>1717.51</v>
      </c>
      <c r="C936">
        <v>1713.62</v>
      </c>
      <c r="D936">
        <v>1683.95</v>
      </c>
      <c r="E936">
        <v>1230.75</v>
      </c>
      <c r="F936">
        <v>0</v>
      </c>
      <c r="G936" s="9">
        <v>2.4071100000000001E-28</v>
      </c>
      <c r="H936" s="9">
        <v>1228030</v>
      </c>
      <c r="I936">
        <v>0</v>
      </c>
    </row>
    <row r="937" spans="1:9" x14ac:dyDescent="0.25">
      <c r="A937" t="s">
        <v>99</v>
      </c>
      <c r="B937">
        <v>1718.81</v>
      </c>
      <c r="C937">
        <v>1715.19</v>
      </c>
      <c r="D937">
        <v>1684.59</v>
      </c>
      <c r="E937">
        <v>1230.67</v>
      </c>
      <c r="F937">
        <v>0</v>
      </c>
      <c r="G937" s="9">
        <v>1.1488099999999999E-27</v>
      </c>
      <c r="H937" s="9">
        <v>2988520</v>
      </c>
      <c r="I937">
        <v>0</v>
      </c>
    </row>
    <row r="938" spans="1:9" x14ac:dyDescent="0.25">
      <c r="A938" t="s">
        <v>99</v>
      </c>
      <c r="B938">
        <v>1718.27</v>
      </c>
      <c r="C938">
        <v>1714.59</v>
      </c>
      <c r="D938">
        <v>1684.4</v>
      </c>
      <c r="E938">
        <v>1230.7</v>
      </c>
      <c r="F938">
        <v>0</v>
      </c>
      <c r="G938" s="9">
        <v>4.8762600000000002E-28</v>
      </c>
      <c r="H938" s="9">
        <v>1788780</v>
      </c>
      <c r="I938">
        <v>0</v>
      </c>
    </row>
    <row r="939" spans="1:9" x14ac:dyDescent="0.25">
      <c r="A939" t="s">
        <v>99</v>
      </c>
      <c r="B939">
        <v>1720.75</v>
      </c>
      <c r="C939">
        <v>1717.04</v>
      </c>
      <c r="D939">
        <v>1684.78</v>
      </c>
      <c r="E939">
        <v>1230.7</v>
      </c>
      <c r="F939">
        <v>0</v>
      </c>
      <c r="G939" s="9">
        <v>1.7982100000000001E-26</v>
      </c>
      <c r="H939">
        <v>370324</v>
      </c>
      <c r="I939">
        <v>0</v>
      </c>
    </row>
    <row r="940" spans="1:9" x14ac:dyDescent="0.25">
      <c r="A940" t="s">
        <v>99</v>
      </c>
      <c r="B940">
        <v>1717.46</v>
      </c>
      <c r="C940">
        <v>1713.81</v>
      </c>
      <c r="D940">
        <v>1684.41</v>
      </c>
      <c r="E940">
        <v>1230.7</v>
      </c>
      <c r="F940">
        <v>0</v>
      </c>
      <c r="G940" s="9">
        <v>3.23574E-26</v>
      </c>
      <c r="H940" s="9">
        <v>4654200</v>
      </c>
      <c r="I940">
        <v>0</v>
      </c>
    </row>
    <row r="941" spans="1:9" x14ac:dyDescent="0.25">
      <c r="A941" t="s">
        <v>99</v>
      </c>
      <c r="B941">
        <v>1719.74</v>
      </c>
      <c r="C941">
        <v>1715.82</v>
      </c>
      <c r="D941">
        <v>1685.02</v>
      </c>
      <c r="E941">
        <v>1230.69</v>
      </c>
      <c r="F941">
        <v>0</v>
      </c>
      <c r="G941" s="9">
        <v>2.35555E-26</v>
      </c>
      <c r="H941" s="9">
        <v>1976680</v>
      </c>
      <c r="I941">
        <v>0</v>
      </c>
    </row>
    <row r="942" spans="1:9" x14ac:dyDescent="0.25">
      <c r="A942" t="s">
        <v>99</v>
      </c>
      <c r="B942">
        <v>1725.89</v>
      </c>
      <c r="C942">
        <v>1721.65</v>
      </c>
      <c r="D942">
        <v>1685.77</v>
      </c>
      <c r="E942">
        <v>1230.71</v>
      </c>
      <c r="F942">
        <v>0</v>
      </c>
      <c r="G942" s="9">
        <v>2.4113200000000001E-26</v>
      </c>
      <c r="H942">
        <v>628827</v>
      </c>
      <c r="I942">
        <v>0</v>
      </c>
    </row>
    <row r="943" spans="1:9" x14ac:dyDescent="0.25">
      <c r="A943" t="s">
        <v>99</v>
      </c>
      <c r="B943">
        <v>1720.67</v>
      </c>
      <c r="C943">
        <v>1715.94</v>
      </c>
      <c r="D943">
        <v>1685.27</v>
      </c>
      <c r="E943">
        <v>1230.7</v>
      </c>
      <c r="F943">
        <v>0</v>
      </c>
      <c r="G943" s="9">
        <v>3.07756E-27</v>
      </c>
      <c r="H943">
        <v>966401</v>
      </c>
      <c r="I943">
        <v>0</v>
      </c>
    </row>
    <row r="944" spans="1:9" x14ac:dyDescent="0.25">
      <c r="A944" t="s">
        <v>99</v>
      </c>
      <c r="B944">
        <v>1719.68</v>
      </c>
      <c r="C944">
        <v>1715.78</v>
      </c>
      <c r="D944">
        <v>1684.87</v>
      </c>
      <c r="E944">
        <v>1230.7</v>
      </c>
      <c r="F944">
        <v>0</v>
      </c>
      <c r="G944" s="9">
        <v>4.6747200000000002E-30</v>
      </c>
      <c r="H944" s="9">
        <v>1809150</v>
      </c>
      <c r="I944">
        <v>0</v>
      </c>
    </row>
    <row r="945" spans="1:25" x14ac:dyDescent="0.25">
      <c r="A945" t="s">
        <v>99</v>
      </c>
      <c r="B945">
        <v>1718.67</v>
      </c>
      <c r="C945">
        <v>1714.94</v>
      </c>
      <c r="D945">
        <v>1684.44</v>
      </c>
      <c r="E945">
        <v>1230.71</v>
      </c>
      <c r="F945">
        <v>0</v>
      </c>
      <c r="G945" s="9">
        <v>2.37265E-26</v>
      </c>
      <c r="H945" s="9">
        <v>1184920</v>
      </c>
      <c r="I945">
        <v>0</v>
      </c>
    </row>
    <row r="946" spans="1:25" x14ac:dyDescent="0.25">
      <c r="A946" t="s">
        <v>99</v>
      </c>
      <c r="B946">
        <v>1719.02</v>
      </c>
      <c r="C946">
        <v>1714.99</v>
      </c>
      <c r="D946">
        <v>1685.15</v>
      </c>
      <c r="E946">
        <v>1230.69</v>
      </c>
      <c r="F946">
        <v>0</v>
      </c>
      <c r="G946" s="9">
        <v>3.8367699999999999E-27</v>
      </c>
      <c r="H946">
        <v>496234</v>
      </c>
      <c r="I946">
        <v>0</v>
      </c>
    </row>
    <row r="947" spans="1:25" x14ac:dyDescent="0.25">
      <c r="A947" t="s">
        <v>99</v>
      </c>
      <c r="B947">
        <v>1719.12</v>
      </c>
      <c r="C947">
        <v>1715.13</v>
      </c>
      <c r="D947">
        <v>1684.75</v>
      </c>
      <c r="E947">
        <v>1230.6600000000001</v>
      </c>
      <c r="F947">
        <v>0</v>
      </c>
      <c r="G947" s="9">
        <v>1.0288900000000001E-28</v>
      </c>
      <c r="H947" s="9">
        <v>2772490</v>
      </c>
      <c r="I947">
        <v>0</v>
      </c>
    </row>
    <row r="948" spans="1:25" x14ac:dyDescent="0.25">
      <c r="A948" t="s">
        <v>99</v>
      </c>
      <c r="B948">
        <v>1733.22</v>
      </c>
      <c r="C948">
        <v>1729.49</v>
      </c>
      <c r="D948">
        <v>1687.68</v>
      </c>
      <c r="E948">
        <v>1230.71</v>
      </c>
      <c r="F948">
        <v>0</v>
      </c>
      <c r="G948" s="9">
        <v>1.49229E-29</v>
      </c>
      <c r="H948" s="9">
        <v>1150600</v>
      </c>
      <c r="I948">
        <v>0</v>
      </c>
    </row>
    <row r="949" spans="1:25" x14ac:dyDescent="0.25">
      <c r="A949" t="s">
        <v>99</v>
      </c>
      <c r="B949">
        <v>1726.87</v>
      </c>
      <c r="C949">
        <v>1722.84</v>
      </c>
      <c r="D949">
        <v>1685.92</v>
      </c>
      <c r="E949">
        <v>1230.72</v>
      </c>
      <c r="F949">
        <v>0</v>
      </c>
      <c r="G949" s="9">
        <v>7.0454200000000003E-26</v>
      </c>
      <c r="H949">
        <v>746238</v>
      </c>
      <c r="I949">
        <v>0</v>
      </c>
    </row>
    <row r="950" spans="1:25" x14ac:dyDescent="0.25">
      <c r="A950" t="s">
        <v>99</v>
      </c>
      <c r="B950">
        <v>1725.59</v>
      </c>
      <c r="C950">
        <v>1721.86</v>
      </c>
      <c r="D950">
        <v>1685.67</v>
      </c>
      <c r="E950">
        <v>1230.72</v>
      </c>
      <c r="F950">
        <v>0</v>
      </c>
      <c r="G950" s="9">
        <v>3.9037499999999999E-26</v>
      </c>
      <c r="H950" s="9">
        <v>4188290</v>
      </c>
      <c r="I950">
        <v>0</v>
      </c>
    </row>
    <row r="951" spans="1:25" x14ac:dyDescent="0.25">
      <c r="A951" t="s">
        <v>99</v>
      </c>
      <c r="B951">
        <v>1731.48</v>
      </c>
      <c r="C951">
        <v>1727.28</v>
      </c>
      <c r="D951">
        <v>1687.04</v>
      </c>
      <c r="E951">
        <v>1230.69</v>
      </c>
      <c r="F951">
        <v>0</v>
      </c>
      <c r="G951" s="9">
        <v>1.27601E-27</v>
      </c>
      <c r="H951" s="9">
        <v>2626650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1725.64</v>
      </c>
      <c r="C952">
        <v>1721.69</v>
      </c>
      <c r="D952">
        <v>1685.88</v>
      </c>
      <c r="E952">
        <v>1230.73</v>
      </c>
      <c r="F952">
        <v>0</v>
      </c>
      <c r="G952" s="9">
        <v>1.7396699999999999E-27</v>
      </c>
      <c r="H952" s="9">
        <v>2150250</v>
      </c>
      <c r="I952">
        <v>0</v>
      </c>
      <c r="R952">
        <f>AVERAGE(B903:B952)</f>
        <v>1725.2683999999995</v>
      </c>
      <c r="S952">
        <f>AVERAGE(C903:C952)</f>
        <v>1721.3664000000003</v>
      </c>
      <c r="U952">
        <f>_xlfn.VAR.P(B903:B952)</f>
        <v>82.387749439999951</v>
      </c>
      <c r="V952">
        <f>_xlfn.VAR.P(C903:C952)</f>
        <v>80.936519039999837</v>
      </c>
      <c r="X952">
        <f>1.96*SQRT(U952)/50</f>
        <v>0.35580937494602571</v>
      </c>
      <c r="Y952">
        <f>1.96*SQRT(V952)/50</f>
        <v>0.3526617254787161</v>
      </c>
    </row>
    <row r="953" spans="1:25" x14ac:dyDescent="0.25">
      <c r="A953" t="s">
        <v>99</v>
      </c>
      <c r="B953">
        <v>1725.8</v>
      </c>
      <c r="C953">
        <v>1721.69</v>
      </c>
      <c r="D953">
        <v>1685.46</v>
      </c>
      <c r="E953">
        <v>1230.75</v>
      </c>
      <c r="F953">
        <v>0</v>
      </c>
      <c r="G953" s="9">
        <v>2.1735699999999998E-30</v>
      </c>
      <c r="H953" s="9">
        <v>1565850</v>
      </c>
      <c r="I953">
        <v>0</v>
      </c>
    </row>
    <row r="954" spans="1:25" x14ac:dyDescent="0.25">
      <c r="A954" t="s">
        <v>99</v>
      </c>
      <c r="B954">
        <v>1721.48</v>
      </c>
      <c r="C954">
        <v>1717.79</v>
      </c>
      <c r="D954">
        <v>1684.67</v>
      </c>
      <c r="E954">
        <v>1230.74</v>
      </c>
      <c r="F954">
        <v>0</v>
      </c>
      <c r="G954" s="9">
        <v>1.7182299999999999E-26</v>
      </c>
      <c r="H954" s="9">
        <v>2295240</v>
      </c>
      <c r="I954">
        <v>0</v>
      </c>
    </row>
    <row r="955" spans="1:25" x14ac:dyDescent="0.25">
      <c r="A955" t="s">
        <v>99</v>
      </c>
      <c r="B955">
        <v>1721.86</v>
      </c>
      <c r="C955">
        <v>1718.2</v>
      </c>
      <c r="D955">
        <v>1685.05</v>
      </c>
      <c r="E955">
        <v>1230.74</v>
      </c>
      <c r="F955">
        <v>0</v>
      </c>
      <c r="G955" s="9">
        <v>1.8268100000000001E-28</v>
      </c>
      <c r="H955" s="9">
        <v>1547400</v>
      </c>
      <c r="I955">
        <v>0</v>
      </c>
    </row>
    <row r="956" spans="1:25" x14ac:dyDescent="0.25">
      <c r="A956" t="s">
        <v>99</v>
      </c>
      <c r="B956">
        <v>1723.35</v>
      </c>
      <c r="C956">
        <v>1719.56</v>
      </c>
      <c r="D956">
        <v>1684.84</v>
      </c>
      <c r="E956">
        <v>1230.69</v>
      </c>
      <c r="F956">
        <v>0</v>
      </c>
      <c r="G956" s="9">
        <v>1.6639800000000001E-26</v>
      </c>
      <c r="H956" s="9">
        <v>3596440</v>
      </c>
      <c r="I956">
        <v>0</v>
      </c>
    </row>
    <row r="957" spans="1:25" x14ac:dyDescent="0.25">
      <c r="A957" t="s">
        <v>99</v>
      </c>
      <c r="B957">
        <v>86284.184599999993</v>
      </c>
      <c r="C957" t="s">
        <v>37</v>
      </c>
    </row>
    <row r="958" spans="1:25" x14ac:dyDescent="0.25">
      <c r="A958" t="s">
        <v>118</v>
      </c>
      <c r="B958">
        <v>2032.76</v>
      </c>
      <c r="C958">
        <v>2023.18</v>
      </c>
      <c r="D958">
        <v>1981.53</v>
      </c>
      <c r="E958">
        <v>1527.24</v>
      </c>
      <c r="F958">
        <v>0</v>
      </c>
      <c r="G958" s="9">
        <v>6.5994700000000001E-26</v>
      </c>
      <c r="H958">
        <v>858177</v>
      </c>
      <c r="I958">
        <v>0</v>
      </c>
    </row>
    <row r="959" spans="1:25" x14ac:dyDescent="0.25">
      <c r="A959" t="s">
        <v>118</v>
      </c>
      <c r="B959">
        <v>2036.32</v>
      </c>
      <c r="C959">
        <v>2027.13</v>
      </c>
      <c r="D959">
        <v>1983.53</v>
      </c>
      <c r="E959">
        <v>1527.41</v>
      </c>
      <c r="F959">
        <v>0</v>
      </c>
      <c r="G959" s="9">
        <v>6.2130200000000004E-28</v>
      </c>
      <c r="H959" s="9">
        <v>1619900</v>
      </c>
      <c r="I959">
        <v>0</v>
      </c>
    </row>
    <row r="960" spans="1:25" x14ac:dyDescent="0.25">
      <c r="A960" t="s">
        <v>118</v>
      </c>
      <c r="B960">
        <v>2037.16</v>
      </c>
      <c r="C960">
        <v>2027.01</v>
      </c>
      <c r="D960">
        <v>1983.6</v>
      </c>
      <c r="E960">
        <v>1527.39</v>
      </c>
      <c r="F960">
        <v>0</v>
      </c>
      <c r="G960" s="9">
        <v>2.2577000000000001E-25</v>
      </c>
      <c r="H960" s="9">
        <v>1719080</v>
      </c>
      <c r="I960">
        <v>0</v>
      </c>
    </row>
    <row r="961" spans="1:9" x14ac:dyDescent="0.25">
      <c r="A961" t="s">
        <v>118</v>
      </c>
      <c r="B961">
        <v>2027.4</v>
      </c>
      <c r="C961">
        <v>2017.44</v>
      </c>
      <c r="D961">
        <v>1980.62</v>
      </c>
      <c r="E961">
        <v>1527.26</v>
      </c>
      <c r="F961">
        <v>0</v>
      </c>
      <c r="G961" s="9">
        <v>7.3557499999999993E-27</v>
      </c>
      <c r="H961">
        <v>957768</v>
      </c>
      <c r="I961">
        <v>0</v>
      </c>
    </row>
    <row r="962" spans="1:9" x14ac:dyDescent="0.25">
      <c r="A962" t="s">
        <v>118</v>
      </c>
      <c r="B962">
        <v>2027.78</v>
      </c>
      <c r="C962">
        <v>2017.82</v>
      </c>
      <c r="D962">
        <v>1982.19</v>
      </c>
      <c r="E962">
        <v>1527.47</v>
      </c>
      <c r="F962">
        <v>0</v>
      </c>
      <c r="G962" s="9">
        <v>7.5306400000000002E-27</v>
      </c>
      <c r="H962">
        <v>521785</v>
      </c>
      <c r="I962">
        <v>0</v>
      </c>
    </row>
    <row r="963" spans="1:9" x14ac:dyDescent="0.25">
      <c r="A963" t="s">
        <v>118</v>
      </c>
      <c r="B963">
        <v>2031.28</v>
      </c>
      <c r="C963">
        <v>2021.66</v>
      </c>
      <c r="D963">
        <v>1981.82</v>
      </c>
      <c r="E963">
        <v>1527.33</v>
      </c>
      <c r="F963">
        <v>0</v>
      </c>
      <c r="G963" s="9">
        <v>4.8764299999999998E-26</v>
      </c>
      <c r="H963" s="9">
        <v>2622350</v>
      </c>
      <c r="I963">
        <v>0</v>
      </c>
    </row>
    <row r="964" spans="1:9" x14ac:dyDescent="0.25">
      <c r="A964" t="s">
        <v>118</v>
      </c>
      <c r="B964">
        <v>2028.32</v>
      </c>
      <c r="C964">
        <v>2019.11</v>
      </c>
      <c r="D964">
        <v>1982.05</v>
      </c>
      <c r="E964">
        <v>1527.47</v>
      </c>
      <c r="F964">
        <v>0</v>
      </c>
      <c r="G964" s="9">
        <v>1.0626199999999999E-30</v>
      </c>
      <c r="H964" s="9">
        <v>1089060</v>
      </c>
      <c r="I964">
        <v>0</v>
      </c>
    </row>
    <row r="965" spans="1:9" x14ac:dyDescent="0.25">
      <c r="A965" t="s">
        <v>118</v>
      </c>
      <c r="B965">
        <v>2036.55</v>
      </c>
      <c r="C965">
        <v>2026.84</v>
      </c>
      <c r="D965">
        <v>1984.52</v>
      </c>
      <c r="E965">
        <v>1527.48</v>
      </c>
      <c r="F965">
        <v>0</v>
      </c>
      <c r="G965" s="9">
        <v>8.8107600000000003E-28</v>
      </c>
      <c r="H965" s="9">
        <v>4372100</v>
      </c>
      <c r="I965">
        <v>0</v>
      </c>
    </row>
    <row r="966" spans="1:9" x14ac:dyDescent="0.25">
      <c r="A966" t="s">
        <v>118</v>
      </c>
      <c r="B966">
        <v>2039.16</v>
      </c>
      <c r="C966">
        <v>2029.18</v>
      </c>
      <c r="D966">
        <v>1985.45</v>
      </c>
      <c r="E966">
        <v>1527.28</v>
      </c>
      <c r="F966">
        <v>0</v>
      </c>
      <c r="G966" s="9">
        <v>7.4998900000000005E-26</v>
      </c>
      <c r="H966">
        <v>580408</v>
      </c>
      <c r="I966">
        <v>0</v>
      </c>
    </row>
    <row r="967" spans="1:9" x14ac:dyDescent="0.25">
      <c r="A967" t="s">
        <v>118</v>
      </c>
      <c r="B967">
        <v>2032.49</v>
      </c>
      <c r="C967">
        <v>2022.62</v>
      </c>
      <c r="D967">
        <v>1982.87</v>
      </c>
      <c r="E967">
        <v>1527.3</v>
      </c>
      <c r="F967">
        <v>0</v>
      </c>
      <c r="G967" s="9">
        <v>2.0088099999999999E-33</v>
      </c>
      <c r="H967">
        <v>878026</v>
      </c>
      <c r="I967">
        <v>0</v>
      </c>
    </row>
    <row r="968" spans="1:9" x14ac:dyDescent="0.25">
      <c r="A968" t="s">
        <v>118</v>
      </c>
      <c r="B968">
        <v>2036.26</v>
      </c>
      <c r="C968">
        <v>2026.5</v>
      </c>
      <c r="D968">
        <v>1983.79</v>
      </c>
      <c r="E968">
        <v>1527.48</v>
      </c>
      <c r="F968">
        <v>0</v>
      </c>
      <c r="G968" s="9">
        <v>1.3155800000000001E-26</v>
      </c>
      <c r="H968" s="9">
        <v>1544210</v>
      </c>
      <c r="I968">
        <v>0</v>
      </c>
    </row>
    <row r="969" spans="1:9" x14ac:dyDescent="0.25">
      <c r="A969" t="s">
        <v>118</v>
      </c>
      <c r="B969">
        <v>2038.38</v>
      </c>
      <c r="C969">
        <v>2028.67</v>
      </c>
      <c r="D969">
        <v>1983.97</v>
      </c>
      <c r="E969">
        <v>1527.24</v>
      </c>
      <c r="F969">
        <v>0</v>
      </c>
      <c r="G969" s="9">
        <v>1.6273800000000001E-27</v>
      </c>
      <c r="H969" s="9">
        <v>1621010</v>
      </c>
      <c r="I969">
        <v>0</v>
      </c>
    </row>
    <row r="970" spans="1:9" x14ac:dyDescent="0.25">
      <c r="A970" t="s">
        <v>118</v>
      </c>
      <c r="B970">
        <v>2039.71</v>
      </c>
      <c r="C970">
        <v>2030.27</v>
      </c>
      <c r="D970">
        <v>1984.82</v>
      </c>
      <c r="E970">
        <v>1527.42</v>
      </c>
      <c r="F970">
        <v>0</v>
      </c>
      <c r="G970" s="9">
        <v>1.58898E-28</v>
      </c>
      <c r="H970" s="9">
        <v>1774080</v>
      </c>
      <c r="I970">
        <v>0</v>
      </c>
    </row>
    <row r="971" spans="1:9" x14ac:dyDescent="0.25">
      <c r="A971" t="s">
        <v>118</v>
      </c>
      <c r="B971">
        <v>2035.12</v>
      </c>
      <c r="C971">
        <v>2025.86</v>
      </c>
      <c r="D971">
        <v>1983.19</v>
      </c>
      <c r="E971">
        <v>1527.41</v>
      </c>
      <c r="F971">
        <v>0</v>
      </c>
      <c r="G971" s="9">
        <v>1.2539900000000001E-26</v>
      </c>
      <c r="H971" s="9">
        <v>1358440</v>
      </c>
      <c r="I971">
        <v>0</v>
      </c>
    </row>
    <row r="972" spans="1:9" x14ac:dyDescent="0.25">
      <c r="A972" t="s">
        <v>118</v>
      </c>
      <c r="B972">
        <v>2033.12</v>
      </c>
      <c r="C972">
        <v>2023.56</v>
      </c>
      <c r="D972">
        <v>1983.61</v>
      </c>
      <c r="E972">
        <v>1527.44</v>
      </c>
      <c r="F972">
        <v>0</v>
      </c>
      <c r="G972" s="9">
        <v>5.4900499999999995E-26</v>
      </c>
      <c r="H972" s="9">
        <v>3826610</v>
      </c>
      <c r="I972">
        <v>0</v>
      </c>
    </row>
    <row r="973" spans="1:9" x14ac:dyDescent="0.25">
      <c r="A973" t="s">
        <v>118</v>
      </c>
      <c r="B973">
        <v>2044.8</v>
      </c>
      <c r="C973">
        <v>2034.51</v>
      </c>
      <c r="D973">
        <v>1984.87</v>
      </c>
      <c r="E973">
        <v>1527.47</v>
      </c>
      <c r="F973">
        <v>0</v>
      </c>
      <c r="G973" s="9">
        <v>2.5025400000000001E-30</v>
      </c>
      <c r="H973" s="9">
        <v>4293940</v>
      </c>
      <c r="I973">
        <v>0</v>
      </c>
    </row>
    <row r="974" spans="1:9" x14ac:dyDescent="0.25">
      <c r="A974" t="s">
        <v>118</v>
      </c>
      <c r="B974">
        <v>2039.05</v>
      </c>
      <c r="C974">
        <v>2028.84</v>
      </c>
      <c r="D974">
        <v>1983.78</v>
      </c>
      <c r="E974">
        <v>1527.45</v>
      </c>
      <c r="F974">
        <v>0</v>
      </c>
      <c r="G974" s="9">
        <v>5.0824899999999999E-27</v>
      </c>
      <c r="H974" s="9">
        <v>2784960</v>
      </c>
      <c r="I974">
        <v>0</v>
      </c>
    </row>
    <row r="975" spans="1:9" x14ac:dyDescent="0.25">
      <c r="A975" t="s">
        <v>118</v>
      </c>
      <c r="B975">
        <v>2036.76</v>
      </c>
      <c r="C975">
        <v>2026.48</v>
      </c>
      <c r="D975">
        <v>1983.71</v>
      </c>
      <c r="E975">
        <v>1527.52</v>
      </c>
      <c r="F975">
        <v>0</v>
      </c>
      <c r="G975" s="9">
        <v>2.1135100000000002E-30</v>
      </c>
      <c r="H975" s="9">
        <v>8665340</v>
      </c>
      <c r="I975">
        <v>0</v>
      </c>
    </row>
    <row r="976" spans="1:9" x14ac:dyDescent="0.25">
      <c r="A976" t="s">
        <v>118</v>
      </c>
      <c r="B976">
        <v>2049.94</v>
      </c>
      <c r="C976">
        <v>2039.76</v>
      </c>
      <c r="D976">
        <v>1986.53</v>
      </c>
      <c r="E976">
        <v>1527.42</v>
      </c>
      <c r="F976">
        <v>0</v>
      </c>
      <c r="G976" s="9">
        <v>9.0376099999999999E-30</v>
      </c>
      <c r="H976" s="9">
        <v>1379410</v>
      </c>
      <c r="I976">
        <v>0</v>
      </c>
    </row>
    <row r="977" spans="1:9" x14ac:dyDescent="0.25">
      <c r="A977" t="s">
        <v>118</v>
      </c>
      <c r="B977">
        <v>2036.96</v>
      </c>
      <c r="C977">
        <v>2027.68</v>
      </c>
      <c r="D977">
        <v>1985.41</v>
      </c>
      <c r="E977">
        <v>1527.34</v>
      </c>
      <c r="F977">
        <v>0</v>
      </c>
      <c r="G977" s="9">
        <v>3.13527E-26</v>
      </c>
      <c r="H977" s="9">
        <v>2009620</v>
      </c>
      <c r="I977">
        <v>0</v>
      </c>
    </row>
    <row r="978" spans="1:9" x14ac:dyDescent="0.25">
      <c r="A978" t="s">
        <v>118</v>
      </c>
      <c r="B978">
        <v>2036.16</v>
      </c>
      <c r="C978">
        <v>2026.57</v>
      </c>
      <c r="D978">
        <v>1985.15</v>
      </c>
      <c r="E978">
        <v>1527.53</v>
      </c>
      <c r="F978">
        <v>0</v>
      </c>
      <c r="G978" s="9">
        <v>1.00103E-29</v>
      </c>
      <c r="H978" s="9">
        <v>3063620</v>
      </c>
      <c r="I978">
        <v>0</v>
      </c>
    </row>
    <row r="979" spans="1:9" x14ac:dyDescent="0.25">
      <c r="A979" t="s">
        <v>118</v>
      </c>
      <c r="B979">
        <v>2037.11</v>
      </c>
      <c r="C979">
        <v>2027.21</v>
      </c>
      <c r="D979">
        <v>1985.34</v>
      </c>
      <c r="E979">
        <v>1527.37</v>
      </c>
      <c r="F979">
        <v>0</v>
      </c>
      <c r="G979" s="9">
        <v>6.77181E-28</v>
      </c>
      <c r="H979" s="9">
        <v>1688320</v>
      </c>
      <c r="I979">
        <v>0</v>
      </c>
    </row>
    <row r="980" spans="1:9" x14ac:dyDescent="0.25">
      <c r="A980" t="s">
        <v>118</v>
      </c>
      <c r="B980">
        <v>2038.29</v>
      </c>
      <c r="C980">
        <v>2028.18</v>
      </c>
      <c r="D980">
        <v>1984.45</v>
      </c>
      <c r="E980">
        <v>1527.47</v>
      </c>
      <c r="F980">
        <v>0</v>
      </c>
      <c r="G980" s="9">
        <v>1.15776E-25</v>
      </c>
      <c r="H980" s="9">
        <v>1817590</v>
      </c>
      <c r="I980">
        <v>0</v>
      </c>
    </row>
    <row r="981" spans="1:9" x14ac:dyDescent="0.25">
      <c r="A981" t="s">
        <v>118</v>
      </c>
      <c r="B981">
        <v>2039.04</v>
      </c>
      <c r="C981">
        <v>2028.44</v>
      </c>
      <c r="D981">
        <v>1985.64</v>
      </c>
      <c r="E981">
        <v>1527.49</v>
      </c>
      <c r="F981">
        <v>0</v>
      </c>
      <c r="G981" s="9">
        <v>1.15305E-28</v>
      </c>
      <c r="H981" s="9">
        <v>3111240</v>
      </c>
      <c r="I981">
        <v>0</v>
      </c>
    </row>
    <row r="982" spans="1:9" x14ac:dyDescent="0.25">
      <c r="A982" t="s">
        <v>118</v>
      </c>
      <c r="B982">
        <v>2041.03</v>
      </c>
      <c r="C982">
        <v>2031.55</v>
      </c>
      <c r="D982">
        <v>1986.2</v>
      </c>
      <c r="E982">
        <v>1527.37</v>
      </c>
      <c r="F982">
        <v>0</v>
      </c>
      <c r="G982" s="9">
        <v>5.9807900000000001E-27</v>
      </c>
      <c r="H982" s="9">
        <v>7014750</v>
      </c>
      <c r="I982">
        <v>0</v>
      </c>
    </row>
    <row r="983" spans="1:9" x14ac:dyDescent="0.25">
      <c r="A983" t="s">
        <v>118</v>
      </c>
      <c r="B983">
        <v>2038.41</v>
      </c>
      <c r="C983">
        <v>2028.99</v>
      </c>
      <c r="D983">
        <v>1984.61</v>
      </c>
      <c r="E983">
        <v>1527.48</v>
      </c>
      <c r="F983">
        <v>0</v>
      </c>
      <c r="G983" s="9">
        <v>1.8009100000000001E-29</v>
      </c>
      <c r="H983" s="9">
        <v>5109690</v>
      </c>
      <c r="I983">
        <v>0</v>
      </c>
    </row>
    <row r="984" spans="1:9" x14ac:dyDescent="0.25">
      <c r="A984" t="s">
        <v>118</v>
      </c>
      <c r="B984">
        <v>2041.45</v>
      </c>
      <c r="C984">
        <v>2032.09</v>
      </c>
      <c r="D984">
        <v>1984.3</v>
      </c>
      <c r="E984">
        <v>1527.49</v>
      </c>
      <c r="F984">
        <v>0</v>
      </c>
      <c r="G984" s="9">
        <v>1.9260100000000001E-31</v>
      </c>
      <c r="H984" s="9">
        <v>2276410</v>
      </c>
      <c r="I984">
        <v>0</v>
      </c>
    </row>
    <row r="985" spans="1:9" x14ac:dyDescent="0.25">
      <c r="A985" t="s">
        <v>118</v>
      </c>
      <c r="B985">
        <v>2028.65</v>
      </c>
      <c r="C985">
        <v>2019.37</v>
      </c>
      <c r="D985">
        <v>1983.12</v>
      </c>
      <c r="E985">
        <v>1527.55</v>
      </c>
      <c r="F985">
        <v>0</v>
      </c>
      <c r="G985" s="9">
        <v>1.0364000000000001E-26</v>
      </c>
      <c r="H985">
        <v>925446</v>
      </c>
      <c r="I985">
        <v>0</v>
      </c>
    </row>
    <row r="986" spans="1:9" x14ac:dyDescent="0.25">
      <c r="A986" t="s">
        <v>118</v>
      </c>
      <c r="B986">
        <v>2033.39</v>
      </c>
      <c r="C986">
        <v>2023.65</v>
      </c>
      <c r="D986">
        <v>1983.6</v>
      </c>
      <c r="E986">
        <v>1527.28</v>
      </c>
      <c r="F986">
        <v>0</v>
      </c>
      <c r="G986" s="9">
        <v>1.88047E-28</v>
      </c>
      <c r="H986" s="9">
        <v>1752080</v>
      </c>
      <c r="I986">
        <v>0</v>
      </c>
    </row>
    <row r="987" spans="1:9" x14ac:dyDescent="0.25">
      <c r="A987" t="s">
        <v>118</v>
      </c>
      <c r="B987">
        <v>2038.39</v>
      </c>
      <c r="C987">
        <v>2028.59</v>
      </c>
      <c r="D987">
        <v>1984.96</v>
      </c>
      <c r="E987">
        <v>1527.36</v>
      </c>
      <c r="F987">
        <v>0</v>
      </c>
      <c r="G987" s="9">
        <v>2.5650899999999999E-30</v>
      </c>
      <c r="H987" s="9">
        <v>2472710</v>
      </c>
      <c r="I987">
        <v>0</v>
      </c>
    </row>
    <row r="988" spans="1:9" x14ac:dyDescent="0.25">
      <c r="A988" t="s">
        <v>118</v>
      </c>
      <c r="B988">
        <v>2031.85</v>
      </c>
      <c r="C988">
        <v>2022.55</v>
      </c>
      <c r="D988">
        <v>1983.48</v>
      </c>
      <c r="E988">
        <v>1527.32</v>
      </c>
      <c r="F988">
        <v>0</v>
      </c>
      <c r="G988" s="9">
        <v>9.0138199999999999E-29</v>
      </c>
      <c r="H988">
        <v>529255</v>
      </c>
      <c r="I988">
        <v>0</v>
      </c>
    </row>
    <row r="989" spans="1:9" x14ac:dyDescent="0.25">
      <c r="A989" t="s">
        <v>118</v>
      </c>
      <c r="B989">
        <v>2034.3</v>
      </c>
      <c r="C989">
        <v>2024.78</v>
      </c>
      <c r="D989">
        <v>1985.27</v>
      </c>
      <c r="E989">
        <v>1527.52</v>
      </c>
      <c r="F989">
        <v>0</v>
      </c>
      <c r="G989" s="9">
        <v>6.71452E-28</v>
      </c>
      <c r="H989">
        <v>666888</v>
      </c>
      <c r="I989">
        <v>0</v>
      </c>
    </row>
    <row r="990" spans="1:9" x14ac:dyDescent="0.25">
      <c r="A990" t="s">
        <v>118</v>
      </c>
      <c r="B990">
        <v>2035.53</v>
      </c>
      <c r="C990">
        <v>2025.87</v>
      </c>
      <c r="D990">
        <v>1984.68</v>
      </c>
      <c r="E990">
        <v>1527.52</v>
      </c>
      <c r="F990">
        <v>0</v>
      </c>
      <c r="G990" s="9">
        <v>5.5771500000000005E-29</v>
      </c>
      <c r="H990">
        <v>840346</v>
      </c>
      <c r="I990">
        <v>0</v>
      </c>
    </row>
    <row r="991" spans="1:9" x14ac:dyDescent="0.25">
      <c r="A991" t="s">
        <v>118</v>
      </c>
      <c r="B991">
        <v>2035.65</v>
      </c>
      <c r="C991">
        <v>2026.14</v>
      </c>
      <c r="D991">
        <v>1984.41</v>
      </c>
      <c r="E991">
        <v>1527.38</v>
      </c>
      <c r="F991">
        <v>0</v>
      </c>
      <c r="G991" s="9">
        <v>6.97347E-27</v>
      </c>
      <c r="H991">
        <v>433769</v>
      </c>
      <c r="I991">
        <v>0</v>
      </c>
    </row>
    <row r="992" spans="1:9" x14ac:dyDescent="0.25">
      <c r="A992" t="s">
        <v>118</v>
      </c>
      <c r="B992">
        <v>2031.44</v>
      </c>
      <c r="C992">
        <v>2021.88</v>
      </c>
      <c r="D992">
        <v>1983.41</v>
      </c>
      <c r="E992">
        <v>1527.37</v>
      </c>
      <c r="F992">
        <v>0</v>
      </c>
      <c r="G992" s="9">
        <v>4.12982E-26</v>
      </c>
      <c r="H992" s="9">
        <v>2059660</v>
      </c>
      <c r="I992">
        <v>0</v>
      </c>
    </row>
    <row r="993" spans="1:25" x14ac:dyDescent="0.25">
      <c r="A993" t="s">
        <v>118</v>
      </c>
      <c r="B993">
        <v>2034.25</v>
      </c>
      <c r="C993">
        <v>2024.81</v>
      </c>
      <c r="D993">
        <v>1984.28</v>
      </c>
      <c r="E993">
        <v>1527.6</v>
      </c>
      <c r="F993">
        <v>0</v>
      </c>
      <c r="G993" s="9">
        <v>7.1821899999999997E-29</v>
      </c>
      <c r="H993" s="9">
        <v>2319800</v>
      </c>
      <c r="I993">
        <v>0</v>
      </c>
    </row>
    <row r="994" spans="1:25" x14ac:dyDescent="0.25">
      <c r="A994" t="s">
        <v>118</v>
      </c>
      <c r="B994">
        <v>2032.78</v>
      </c>
      <c r="C994">
        <v>2023.39</v>
      </c>
      <c r="D994">
        <v>1984.26</v>
      </c>
      <c r="E994">
        <v>1527.4</v>
      </c>
      <c r="F994">
        <v>0</v>
      </c>
      <c r="G994" s="9">
        <v>1.04049E-27</v>
      </c>
      <c r="H994" s="9">
        <v>2605310</v>
      </c>
      <c r="I994">
        <v>0</v>
      </c>
    </row>
    <row r="995" spans="1:25" x14ac:dyDescent="0.25">
      <c r="A995" t="s">
        <v>118</v>
      </c>
      <c r="B995">
        <v>2032.32</v>
      </c>
      <c r="C995">
        <v>2023.07</v>
      </c>
      <c r="D995">
        <v>1983.22</v>
      </c>
      <c r="E995">
        <v>1527.5</v>
      </c>
      <c r="F995">
        <v>0</v>
      </c>
      <c r="G995" s="9">
        <v>1.6395499999999999E-26</v>
      </c>
      <c r="H995">
        <v>801963</v>
      </c>
      <c r="I995">
        <v>0</v>
      </c>
    </row>
    <row r="996" spans="1:25" x14ac:dyDescent="0.25">
      <c r="A996" t="s">
        <v>118</v>
      </c>
      <c r="B996">
        <v>2034.67</v>
      </c>
      <c r="C996">
        <v>2025.14</v>
      </c>
      <c r="D996">
        <v>1984.01</v>
      </c>
      <c r="E996">
        <v>1527.27</v>
      </c>
      <c r="F996">
        <v>0</v>
      </c>
      <c r="G996" s="9">
        <v>8.1234299999999998E-27</v>
      </c>
      <c r="H996" s="9">
        <v>1716480</v>
      </c>
      <c r="I996">
        <v>0</v>
      </c>
    </row>
    <row r="997" spans="1:25" x14ac:dyDescent="0.25">
      <c r="A997" t="s">
        <v>118</v>
      </c>
      <c r="B997">
        <v>2037.51</v>
      </c>
      <c r="C997">
        <v>2027.87</v>
      </c>
      <c r="D997">
        <v>1984.77</v>
      </c>
      <c r="E997">
        <v>1527.4</v>
      </c>
      <c r="F997">
        <v>0</v>
      </c>
      <c r="G997" s="9">
        <v>7.4003700000000006E-27</v>
      </c>
      <c r="H997">
        <v>874952</v>
      </c>
      <c r="I997">
        <v>0</v>
      </c>
    </row>
    <row r="998" spans="1:25" x14ac:dyDescent="0.25">
      <c r="A998" t="s">
        <v>118</v>
      </c>
      <c r="B998">
        <v>2036.96</v>
      </c>
      <c r="C998">
        <v>2027.52</v>
      </c>
      <c r="D998">
        <v>1985.46</v>
      </c>
      <c r="E998">
        <v>1527.59</v>
      </c>
      <c r="F998">
        <v>0</v>
      </c>
      <c r="G998" s="9">
        <v>2.69973E-27</v>
      </c>
      <c r="H998">
        <v>938230</v>
      </c>
      <c r="I998">
        <v>0</v>
      </c>
    </row>
    <row r="999" spans="1:25" x14ac:dyDescent="0.25">
      <c r="A999" t="s">
        <v>118</v>
      </c>
      <c r="B999">
        <v>2037.48</v>
      </c>
      <c r="C999">
        <v>2028.19</v>
      </c>
      <c r="D999">
        <v>1985.86</v>
      </c>
      <c r="E999">
        <v>1527.53</v>
      </c>
      <c r="F999">
        <v>0</v>
      </c>
      <c r="G999" s="9">
        <v>1.9037599999999999E-29</v>
      </c>
      <c r="H999" s="9">
        <v>1424680</v>
      </c>
      <c r="I999">
        <v>0</v>
      </c>
    </row>
    <row r="1000" spans="1:25" x14ac:dyDescent="0.25">
      <c r="A1000" t="s">
        <v>118</v>
      </c>
      <c r="B1000">
        <v>2035.55</v>
      </c>
      <c r="C1000">
        <v>2025.62</v>
      </c>
      <c r="D1000">
        <v>1984.83</v>
      </c>
      <c r="E1000">
        <v>1527.52</v>
      </c>
      <c r="F1000">
        <v>0</v>
      </c>
      <c r="G1000" s="9">
        <v>1.10318E-27</v>
      </c>
      <c r="H1000">
        <v>812427</v>
      </c>
      <c r="I1000">
        <v>0</v>
      </c>
    </row>
    <row r="1001" spans="1:25" x14ac:dyDescent="0.25">
      <c r="A1001" t="s">
        <v>118</v>
      </c>
      <c r="B1001">
        <v>2037.44</v>
      </c>
      <c r="C1001">
        <v>2027.6</v>
      </c>
      <c r="D1001">
        <v>1984.4</v>
      </c>
      <c r="E1001">
        <v>1527.41</v>
      </c>
      <c r="F1001">
        <v>0</v>
      </c>
      <c r="G1001" s="9">
        <v>6.0571300000000003E-29</v>
      </c>
      <c r="H1001" s="9">
        <v>4318920</v>
      </c>
      <c r="I1001">
        <v>0</v>
      </c>
    </row>
    <row r="1002" spans="1:25" x14ac:dyDescent="0.25">
      <c r="A1002" t="s">
        <v>118</v>
      </c>
      <c r="B1002">
        <v>2025.55</v>
      </c>
      <c r="C1002">
        <v>2016.25</v>
      </c>
      <c r="D1002">
        <v>1982.93</v>
      </c>
      <c r="E1002">
        <v>1527.6</v>
      </c>
      <c r="F1002">
        <v>0</v>
      </c>
      <c r="G1002" s="9">
        <v>2.68359E-31</v>
      </c>
      <c r="H1002" s="9">
        <v>6018360</v>
      </c>
      <c r="I1002">
        <v>0</v>
      </c>
    </row>
    <row r="1003" spans="1:25" x14ac:dyDescent="0.25">
      <c r="A1003" t="s">
        <v>118</v>
      </c>
      <c r="B1003">
        <v>2031.47</v>
      </c>
      <c r="C1003">
        <v>2022.1</v>
      </c>
      <c r="D1003">
        <v>1983.95</v>
      </c>
      <c r="E1003">
        <v>1527.54</v>
      </c>
      <c r="F1003">
        <v>0</v>
      </c>
      <c r="G1003" s="9">
        <v>7.43394E-28</v>
      </c>
      <c r="H1003">
        <v>745812</v>
      </c>
      <c r="I1003">
        <v>0</v>
      </c>
    </row>
    <row r="1004" spans="1:25" x14ac:dyDescent="0.25">
      <c r="A1004" t="s">
        <v>118</v>
      </c>
      <c r="B1004">
        <v>2032.57</v>
      </c>
      <c r="C1004">
        <v>2022.54</v>
      </c>
      <c r="D1004">
        <v>1984.03</v>
      </c>
      <c r="E1004">
        <v>1527.53</v>
      </c>
      <c r="F1004">
        <v>0</v>
      </c>
      <c r="G1004" s="9">
        <v>3.5665699999999999E-29</v>
      </c>
      <c r="H1004" s="9">
        <v>2227380</v>
      </c>
      <c r="I1004">
        <v>0</v>
      </c>
    </row>
    <row r="1005" spans="1:25" x14ac:dyDescent="0.25">
      <c r="A1005" t="s">
        <v>118</v>
      </c>
      <c r="B1005">
        <v>2039.33</v>
      </c>
      <c r="C1005">
        <v>2029.9</v>
      </c>
      <c r="D1005">
        <v>1986.33</v>
      </c>
      <c r="E1005">
        <v>1527.56</v>
      </c>
      <c r="F1005">
        <v>0</v>
      </c>
      <c r="G1005" s="9">
        <v>1.1761E-28</v>
      </c>
      <c r="H1005" s="9">
        <v>2448630</v>
      </c>
      <c r="I1005">
        <v>0</v>
      </c>
    </row>
    <row r="1006" spans="1:25" x14ac:dyDescent="0.25">
      <c r="A1006" t="s">
        <v>118</v>
      </c>
      <c r="B1006">
        <v>2030.73</v>
      </c>
      <c r="C1006">
        <v>2020.99</v>
      </c>
      <c r="D1006">
        <v>1983.66</v>
      </c>
      <c r="E1006">
        <v>1527.53</v>
      </c>
      <c r="F1006">
        <v>0</v>
      </c>
      <c r="G1006" s="9">
        <v>5.1165499999999998E-27</v>
      </c>
      <c r="H1006">
        <v>696178</v>
      </c>
      <c r="I1006">
        <v>0</v>
      </c>
    </row>
    <row r="1007" spans="1:25" x14ac:dyDescent="0.25">
      <c r="A1007" t="s">
        <v>118</v>
      </c>
      <c r="B1007">
        <v>2034.54</v>
      </c>
      <c r="C1007">
        <v>2025.05</v>
      </c>
      <c r="D1007">
        <v>1984.94</v>
      </c>
      <c r="E1007">
        <v>1527.5</v>
      </c>
      <c r="F1007">
        <v>0</v>
      </c>
      <c r="G1007" s="9">
        <v>4.9448700000000002E-27</v>
      </c>
      <c r="H1007" s="9">
        <v>1082920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2037.22</v>
      </c>
      <c r="C1008">
        <v>2027.76</v>
      </c>
      <c r="D1008">
        <v>1985.55</v>
      </c>
      <c r="E1008">
        <v>1527.47</v>
      </c>
      <c r="F1008">
        <v>0</v>
      </c>
      <c r="G1008" s="9">
        <v>4.85623E-27</v>
      </c>
      <c r="H1008" s="9">
        <v>3816730</v>
      </c>
      <c r="I1008">
        <v>0</v>
      </c>
      <c r="R1008">
        <f>AVERAGE(B959:B1008)</f>
        <v>2035.5524000000003</v>
      </c>
      <c r="S1008">
        <f>AVERAGE(C959:C1008)</f>
        <v>2025.8920000000005</v>
      </c>
      <c r="U1008">
        <f>_xlfn.VAR.P(B959:B1008)</f>
        <v>19.053798240000066</v>
      </c>
      <c r="V1008">
        <f>_xlfn.VAR.P(C959:C1008)</f>
        <v>18.164816000000041</v>
      </c>
      <c r="X1008">
        <f>1.96*SQRT(U1008)/50</f>
        <v>0.17111057397926555</v>
      </c>
      <c r="Y1008">
        <f>1.96*SQRT(V1008)/50</f>
        <v>0.16707119098827319</v>
      </c>
    </row>
    <row r="1009" spans="1:9" x14ac:dyDescent="0.25">
      <c r="A1009" t="s">
        <v>118</v>
      </c>
      <c r="B1009">
        <v>2040.18</v>
      </c>
      <c r="C1009">
        <v>2025.98</v>
      </c>
      <c r="D1009">
        <v>1984.43</v>
      </c>
      <c r="E1009">
        <v>1527.54</v>
      </c>
      <c r="F1009">
        <v>0</v>
      </c>
      <c r="G1009" s="9">
        <v>5.7374599999999996E-29</v>
      </c>
      <c r="H1009">
        <v>999892</v>
      </c>
      <c r="I1009">
        <v>0</v>
      </c>
    </row>
    <row r="1010" spans="1:9" x14ac:dyDescent="0.25">
      <c r="A1010" t="s">
        <v>118</v>
      </c>
      <c r="B1010">
        <v>2041.16</v>
      </c>
      <c r="C1010">
        <v>2029.66</v>
      </c>
      <c r="D1010">
        <v>1985.02</v>
      </c>
      <c r="E1010">
        <v>1527.3</v>
      </c>
      <c r="F1010">
        <v>0</v>
      </c>
      <c r="G1010" s="9">
        <v>2.51404E-27</v>
      </c>
      <c r="H1010">
        <v>370120</v>
      </c>
      <c r="I1010">
        <v>0</v>
      </c>
    </row>
    <row r="1011" spans="1:9" x14ac:dyDescent="0.25">
      <c r="A1011" t="s">
        <v>118</v>
      </c>
      <c r="B1011">
        <v>2034.36</v>
      </c>
      <c r="C1011">
        <v>2024.94</v>
      </c>
      <c r="D1011">
        <v>1984.68</v>
      </c>
      <c r="E1011">
        <v>1527.53</v>
      </c>
      <c r="F1011">
        <v>0</v>
      </c>
      <c r="G1011" s="9">
        <v>6.4200200000000002E-27</v>
      </c>
      <c r="H1011" s="9">
        <v>1075980</v>
      </c>
      <c r="I1011">
        <v>0</v>
      </c>
    </row>
    <row r="1012" spans="1:9" x14ac:dyDescent="0.25">
      <c r="A1012" t="s">
        <v>118</v>
      </c>
      <c r="B1012">
        <v>2033.75</v>
      </c>
      <c r="C1012">
        <v>2024.28</v>
      </c>
      <c r="D1012">
        <v>1984.85</v>
      </c>
      <c r="E1012">
        <v>1527.58</v>
      </c>
      <c r="F1012">
        <v>0</v>
      </c>
      <c r="G1012" s="9">
        <v>1.34443E-26</v>
      </c>
      <c r="H1012" s="9">
        <v>1154270</v>
      </c>
      <c r="I1012">
        <v>0</v>
      </c>
    </row>
    <row r="1013" spans="1:9" x14ac:dyDescent="0.25">
      <c r="A1013" t="s">
        <v>118</v>
      </c>
      <c r="B1013">
        <v>101890.00840000001</v>
      </c>
      <c r="C1013" t="s">
        <v>37</v>
      </c>
    </row>
    <row r="1014" spans="1:9" x14ac:dyDescent="0.25">
      <c r="A1014" t="s">
        <v>217</v>
      </c>
      <c r="B1014">
        <v>2063.17</v>
      </c>
      <c r="C1014">
        <v>2053.71</v>
      </c>
      <c r="D1014">
        <v>2010.63</v>
      </c>
      <c r="E1014">
        <v>1553.52</v>
      </c>
      <c r="F1014">
        <v>0</v>
      </c>
      <c r="G1014" s="9">
        <v>6.6201099999999997E-26</v>
      </c>
      <c r="H1014" s="9">
        <v>1212580</v>
      </c>
      <c r="I1014">
        <v>0</v>
      </c>
    </row>
    <row r="1015" spans="1:9" x14ac:dyDescent="0.25">
      <c r="A1015" t="s">
        <v>217</v>
      </c>
      <c r="B1015">
        <v>2063.25</v>
      </c>
      <c r="C1015">
        <v>2054.0700000000002</v>
      </c>
      <c r="D1015">
        <v>2010.88</v>
      </c>
      <c r="E1015">
        <v>1553.44</v>
      </c>
      <c r="F1015">
        <v>0</v>
      </c>
      <c r="G1015" s="9">
        <v>1.3960500000000001E-25</v>
      </c>
      <c r="H1015" s="9">
        <v>1220090</v>
      </c>
      <c r="I1015">
        <v>0</v>
      </c>
    </row>
    <row r="1016" spans="1:9" x14ac:dyDescent="0.25">
      <c r="A1016" t="s">
        <v>217</v>
      </c>
      <c r="B1016">
        <v>2057.0100000000002</v>
      </c>
      <c r="C1016">
        <v>2047.74</v>
      </c>
      <c r="D1016">
        <v>2009.7</v>
      </c>
      <c r="E1016">
        <v>1553.47</v>
      </c>
      <c r="F1016">
        <v>0</v>
      </c>
      <c r="G1016" s="9">
        <v>2.54853E-31</v>
      </c>
      <c r="H1016" s="9">
        <v>3204150</v>
      </c>
      <c r="I1016">
        <v>0</v>
      </c>
    </row>
    <row r="1017" spans="1:9" x14ac:dyDescent="0.25">
      <c r="A1017" t="s">
        <v>217</v>
      </c>
      <c r="B1017">
        <v>2067.19</v>
      </c>
      <c r="C1017">
        <v>2057.86</v>
      </c>
      <c r="D1017">
        <v>2012.64</v>
      </c>
      <c r="E1017">
        <v>1553.78</v>
      </c>
      <c r="F1017">
        <v>0</v>
      </c>
      <c r="G1017" s="9">
        <v>2.0783E-25</v>
      </c>
      <c r="H1017" s="9">
        <v>3275570</v>
      </c>
      <c r="I1017">
        <v>0</v>
      </c>
    </row>
    <row r="1018" spans="1:9" x14ac:dyDescent="0.25">
      <c r="A1018" t="s">
        <v>217</v>
      </c>
      <c r="B1018">
        <v>2059.3000000000002</v>
      </c>
      <c r="C1018">
        <v>2050.06</v>
      </c>
      <c r="D1018">
        <v>2009.61</v>
      </c>
      <c r="E1018">
        <v>1553.48</v>
      </c>
      <c r="F1018">
        <v>0</v>
      </c>
      <c r="G1018" s="9">
        <v>1.1599099999999999E-25</v>
      </c>
      <c r="H1018" s="9">
        <v>1157580</v>
      </c>
      <c r="I1018">
        <v>0</v>
      </c>
    </row>
    <row r="1019" spans="1:9" x14ac:dyDescent="0.25">
      <c r="A1019" t="s">
        <v>217</v>
      </c>
      <c r="B1019">
        <v>2058.5</v>
      </c>
      <c r="C1019">
        <v>2049.17</v>
      </c>
      <c r="D1019">
        <v>2010.51</v>
      </c>
      <c r="E1019">
        <v>1553.55</v>
      </c>
      <c r="F1019">
        <v>0</v>
      </c>
      <c r="G1019" s="9">
        <v>1.0544799999999999E-28</v>
      </c>
      <c r="H1019" s="9">
        <v>1917950</v>
      </c>
      <c r="I1019">
        <v>0</v>
      </c>
    </row>
    <row r="1020" spans="1:9" x14ac:dyDescent="0.25">
      <c r="A1020" t="s">
        <v>217</v>
      </c>
      <c r="B1020">
        <v>2056.66</v>
      </c>
      <c r="C1020">
        <v>2047.2</v>
      </c>
      <c r="D1020">
        <v>2010.41</v>
      </c>
      <c r="E1020">
        <v>1553.84</v>
      </c>
      <c r="F1020">
        <v>0</v>
      </c>
      <c r="G1020" s="9">
        <v>4.1371399999999999E-28</v>
      </c>
      <c r="H1020" s="9">
        <v>2164270</v>
      </c>
      <c r="I1020">
        <v>0</v>
      </c>
    </row>
    <row r="1021" spans="1:9" x14ac:dyDescent="0.25">
      <c r="A1021" t="s">
        <v>217</v>
      </c>
      <c r="B1021">
        <v>2061.19</v>
      </c>
      <c r="C1021">
        <v>2051.2399999999998</v>
      </c>
      <c r="D1021">
        <v>2010.19</v>
      </c>
      <c r="E1021">
        <v>1553.76</v>
      </c>
      <c r="F1021">
        <v>0</v>
      </c>
      <c r="G1021" s="9">
        <v>7.1099500000000002E-36</v>
      </c>
      <c r="H1021" s="9">
        <v>1163980</v>
      </c>
      <c r="I1021">
        <v>0</v>
      </c>
    </row>
    <row r="1022" spans="1:9" x14ac:dyDescent="0.25">
      <c r="A1022" t="s">
        <v>217</v>
      </c>
      <c r="B1022">
        <v>2059.84</v>
      </c>
      <c r="C1022">
        <v>2050.21</v>
      </c>
      <c r="D1022">
        <v>2010.31</v>
      </c>
      <c r="E1022">
        <v>1553.75</v>
      </c>
      <c r="F1022">
        <v>0</v>
      </c>
      <c r="G1022" s="9">
        <v>4.0840700000000003E-30</v>
      </c>
      <c r="H1022" s="9">
        <v>1688680</v>
      </c>
      <c r="I1022">
        <v>0</v>
      </c>
    </row>
    <row r="1023" spans="1:9" x14ac:dyDescent="0.25">
      <c r="A1023" t="s">
        <v>217</v>
      </c>
      <c r="B1023">
        <v>2061.1999999999998</v>
      </c>
      <c r="C1023">
        <v>2051.7199999999998</v>
      </c>
      <c r="D1023">
        <v>2009.77</v>
      </c>
      <c r="E1023">
        <v>1553.51</v>
      </c>
      <c r="F1023">
        <v>0</v>
      </c>
      <c r="G1023" s="9">
        <v>1.14325E-28</v>
      </c>
      <c r="H1023" s="9">
        <v>2476600</v>
      </c>
      <c r="I1023">
        <v>0</v>
      </c>
    </row>
    <row r="1024" spans="1:9" x14ac:dyDescent="0.25">
      <c r="A1024" t="s">
        <v>217</v>
      </c>
      <c r="B1024">
        <v>2060.5</v>
      </c>
      <c r="C1024">
        <v>2051.08</v>
      </c>
      <c r="D1024">
        <v>2008.67</v>
      </c>
      <c r="E1024">
        <v>1553.73</v>
      </c>
      <c r="F1024">
        <v>0</v>
      </c>
      <c r="G1024" s="9">
        <v>1.27407E-26</v>
      </c>
      <c r="H1024" s="9">
        <v>1404600</v>
      </c>
      <c r="I1024">
        <v>0</v>
      </c>
    </row>
    <row r="1025" spans="1:9" x14ac:dyDescent="0.25">
      <c r="A1025" t="s">
        <v>217</v>
      </c>
      <c r="B1025">
        <v>2059.7800000000002</v>
      </c>
      <c r="C1025">
        <v>2050.11</v>
      </c>
      <c r="D1025">
        <v>2010.46</v>
      </c>
      <c r="E1025">
        <v>1553.77</v>
      </c>
      <c r="F1025">
        <v>0</v>
      </c>
      <c r="G1025" s="9">
        <v>2.1806100000000001E-25</v>
      </c>
      <c r="H1025" s="9">
        <v>2061390</v>
      </c>
      <c r="I1025">
        <v>0</v>
      </c>
    </row>
    <row r="1026" spans="1:9" x14ac:dyDescent="0.25">
      <c r="A1026" t="s">
        <v>217</v>
      </c>
      <c r="B1026">
        <v>2056.31</v>
      </c>
      <c r="C1026">
        <v>2046.72</v>
      </c>
      <c r="D1026">
        <v>2009.69</v>
      </c>
      <c r="E1026">
        <v>1553.49</v>
      </c>
      <c r="F1026">
        <v>0</v>
      </c>
      <c r="G1026" s="9">
        <v>5.2006800000000002E-26</v>
      </c>
      <c r="H1026">
        <v>842580</v>
      </c>
      <c r="I1026">
        <v>0</v>
      </c>
    </row>
    <row r="1027" spans="1:9" x14ac:dyDescent="0.25">
      <c r="A1027" t="s">
        <v>217</v>
      </c>
      <c r="B1027">
        <v>2056.38</v>
      </c>
      <c r="C1027">
        <v>2046.94</v>
      </c>
      <c r="D1027">
        <v>2009.04</v>
      </c>
      <c r="E1027">
        <v>1553.46</v>
      </c>
      <c r="F1027">
        <v>0</v>
      </c>
      <c r="G1027" s="9">
        <v>6.4070900000000004E-28</v>
      </c>
      <c r="H1027">
        <v>928685</v>
      </c>
      <c r="I1027">
        <v>0</v>
      </c>
    </row>
    <row r="1028" spans="1:9" x14ac:dyDescent="0.25">
      <c r="A1028" t="s">
        <v>217</v>
      </c>
      <c r="B1028">
        <v>2067.4699999999998</v>
      </c>
      <c r="C1028">
        <v>2057.83</v>
      </c>
      <c r="D1028">
        <v>2011.69</v>
      </c>
      <c r="E1028">
        <v>1553.69</v>
      </c>
      <c r="F1028">
        <v>0</v>
      </c>
      <c r="G1028" s="9">
        <v>4.2839300000000002E-27</v>
      </c>
      <c r="H1028">
        <v>647135</v>
      </c>
      <c r="I1028">
        <v>0</v>
      </c>
    </row>
    <row r="1029" spans="1:9" x14ac:dyDescent="0.25">
      <c r="A1029" t="s">
        <v>217</v>
      </c>
      <c r="B1029">
        <v>2062.88</v>
      </c>
      <c r="C1029">
        <v>2053.56</v>
      </c>
      <c r="D1029">
        <v>2012.15</v>
      </c>
      <c r="E1029">
        <v>1553.87</v>
      </c>
      <c r="F1029">
        <v>0</v>
      </c>
      <c r="G1029" s="9">
        <v>8.9937400000000003E-30</v>
      </c>
      <c r="H1029">
        <v>558649</v>
      </c>
      <c r="I1029">
        <v>0</v>
      </c>
    </row>
    <row r="1030" spans="1:9" x14ac:dyDescent="0.25">
      <c r="A1030" t="s">
        <v>217</v>
      </c>
      <c r="B1030">
        <v>2056.17</v>
      </c>
      <c r="C1030">
        <v>2046.98</v>
      </c>
      <c r="D1030">
        <v>2010.02</v>
      </c>
      <c r="E1030">
        <v>1553.45</v>
      </c>
      <c r="F1030">
        <v>0</v>
      </c>
      <c r="G1030" s="9">
        <v>4.6790800000000002E-26</v>
      </c>
      <c r="H1030" s="9">
        <v>1053860</v>
      </c>
      <c r="I1030">
        <v>0</v>
      </c>
    </row>
    <row r="1031" spans="1:9" x14ac:dyDescent="0.25">
      <c r="A1031" t="s">
        <v>217</v>
      </c>
      <c r="B1031">
        <v>2064.35</v>
      </c>
      <c r="C1031">
        <v>2054.77</v>
      </c>
      <c r="D1031">
        <v>2010.54</v>
      </c>
      <c r="E1031">
        <v>1553.49</v>
      </c>
      <c r="F1031">
        <v>0</v>
      </c>
      <c r="G1031" s="9">
        <v>6.7887399999999993E-27</v>
      </c>
      <c r="H1031">
        <v>610671</v>
      </c>
      <c r="I1031">
        <v>0</v>
      </c>
    </row>
    <row r="1032" spans="1:9" x14ac:dyDescent="0.25">
      <c r="A1032" t="s">
        <v>217</v>
      </c>
      <c r="B1032">
        <v>2072.2199999999998</v>
      </c>
      <c r="C1032">
        <v>2062.38</v>
      </c>
      <c r="D1032">
        <v>2011</v>
      </c>
      <c r="E1032">
        <v>1553.82</v>
      </c>
      <c r="F1032">
        <v>0</v>
      </c>
      <c r="G1032" s="9">
        <v>7.0849299999999997E-26</v>
      </c>
      <c r="H1032" s="9">
        <v>2877680</v>
      </c>
      <c r="I1032">
        <v>0</v>
      </c>
    </row>
    <row r="1033" spans="1:9" x14ac:dyDescent="0.25">
      <c r="A1033" t="s">
        <v>217</v>
      </c>
      <c r="B1033">
        <v>2070.31</v>
      </c>
      <c r="C1033">
        <v>2060.7800000000002</v>
      </c>
      <c r="D1033">
        <v>2011.2</v>
      </c>
      <c r="E1033">
        <v>1553.51</v>
      </c>
      <c r="F1033">
        <v>0</v>
      </c>
      <c r="G1033" s="9">
        <v>3.55037E-27</v>
      </c>
      <c r="H1033" s="9">
        <v>2733650</v>
      </c>
      <c r="I1033">
        <v>0</v>
      </c>
    </row>
    <row r="1034" spans="1:9" x14ac:dyDescent="0.25">
      <c r="A1034" t="s">
        <v>217</v>
      </c>
      <c r="B1034">
        <v>2073.6</v>
      </c>
      <c r="C1034">
        <v>2064.15</v>
      </c>
      <c r="D1034">
        <v>2011.61</v>
      </c>
      <c r="E1034">
        <v>1553.73</v>
      </c>
      <c r="F1034">
        <v>0</v>
      </c>
      <c r="G1034" s="9">
        <v>2.55764E-27</v>
      </c>
      <c r="H1034">
        <v>478261</v>
      </c>
      <c r="I1034">
        <v>0</v>
      </c>
    </row>
    <row r="1035" spans="1:9" x14ac:dyDescent="0.25">
      <c r="A1035" t="s">
        <v>217</v>
      </c>
      <c r="B1035">
        <v>2060.59</v>
      </c>
      <c r="C1035">
        <v>2051.12</v>
      </c>
      <c r="D1035">
        <v>2009.14</v>
      </c>
      <c r="E1035">
        <v>1553.49</v>
      </c>
      <c r="F1035">
        <v>0</v>
      </c>
      <c r="G1035" s="9">
        <v>4.1823299999999999E-30</v>
      </c>
      <c r="H1035" s="9">
        <v>6262660</v>
      </c>
      <c r="I1035">
        <v>0</v>
      </c>
    </row>
    <row r="1036" spans="1:9" x14ac:dyDescent="0.25">
      <c r="A1036" t="s">
        <v>217</v>
      </c>
      <c r="B1036">
        <v>2065.11</v>
      </c>
      <c r="C1036">
        <v>2055.42</v>
      </c>
      <c r="D1036">
        <v>2010.54</v>
      </c>
      <c r="E1036">
        <v>1553.77</v>
      </c>
      <c r="F1036">
        <v>0</v>
      </c>
      <c r="G1036" s="9">
        <v>2.03291E-28</v>
      </c>
      <c r="H1036">
        <v>692852</v>
      </c>
      <c r="I1036">
        <v>0</v>
      </c>
    </row>
    <row r="1037" spans="1:9" x14ac:dyDescent="0.25">
      <c r="A1037" t="s">
        <v>217</v>
      </c>
      <c r="B1037">
        <v>2063.63</v>
      </c>
      <c r="C1037">
        <v>2054.33</v>
      </c>
      <c r="D1037">
        <v>2009.8</v>
      </c>
      <c r="E1037">
        <v>1553.81</v>
      </c>
      <c r="F1037">
        <v>0</v>
      </c>
      <c r="G1037" s="9">
        <v>2.1700600000000001E-26</v>
      </c>
      <c r="H1037">
        <v>457675</v>
      </c>
      <c r="I1037">
        <v>0</v>
      </c>
    </row>
    <row r="1038" spans="1:9" x14ac:dyDescent="0.25">
      <c r="A1038" t="s">
        <v>217</v>
      </c>
      <c r="B1038">
        <v>2064.4899999999998</v>
      </c>
      <c r="C1038">
        <v>2054.9699999999998</v>
      </c>
      <c r="D1038">
        <v>2009.61</v>
      </c>
      <c r="E1038">
        <v>1553.77</v>
      </c>
      <c r="F1038">
        <v>0</v>
      </c>
      <c r="G1038" s="9">
        <v>7.0892700000000004E-29</v>
      </c>
      <c r="H1038">
        <v>390876</v>
      </c>
      <c r="I1038">
        <v>0</v>
      </c>
    </row>
    <row r="1039" spans="1:9" x14ac:dyDescent="0.25">
      <c r="A1039" t="s">
        <v>217</v>
      </c>
      <c r="B1039">
        <v>2063.61</v>
      </c>
      <c r="C1039">
        <v>2053.91</v>
      </c>
      <c r="D1039">
        <v>2009.2</v>
      </c>
      <c r="E1039">
        <v>1553.41</v>
      </c>
      <c r="F1039">
        <v>0</v>
      </c>
      <c r="G1039" s="9">
        <v>3.8551699999999999E-29</v>
      </c>
      <c r="H1039" s="9">
        <v>2368600</v>
      </c>
      <c r="I1039">
        <v>0</v>
      </c>
    </row>
    <row r="1040" spans="1:9" x14ac:dyDescent="0.25">
      <c r="A1040" t="s">
        <v>217</v>
      </c>
      <c r="B1040">
        <v>2069.5700000000002</v>
      </c>
      <c r="C1040">
        <v>2057.85</v>
      </c>
      <c r="D1040">
        <v>2008.86</v>
      </c>
      <c r="E1040">
        <v>1553.44</v>
      </c>
      <c r="F1040">
        <v>0</v>
      </c>
      <c r="G1040" s="9">
        <v>2.2506499999999999E-24</v>
      </c>
      <c r="H1040" s="9">
        <v>1589000</v>
      </c>
      <c r="I1040">
        <v>0</v>
      </c>
    </row>
    <row r="1041" spans="1:9" x14ac:dyDescent="0.25">
      <c r="A1041" t="s">
        <v>217</v>
      </c>
      <c r="B1041">
        <v>2064.73</v>
      </c>
      <c r="C1041">
        <v>2054.75</v>
      </c>
      <c r="D1041">
        <v>2009.41</v>
      </c>
      <c r="E1041">
        <v>1553.51</v>
      </c>
      <c r="F1041">
        <v>0</v>
      </c>
      <c r="G1041" s="9">
        <v>9.1482900000000005E-29</v>
      </c>
      <c r="H1041" s="9">
        <v>3523500</v>
      </c>
      <c r="I1041">
        <v>0</v>
      </c>
    </row>
    <row r="1042" spans="1:9" x14ac:dyDescent="0.25">
      <c r="A1042" t="s">
        <v>217</v>
      </c>
      <c r="B1042">
        <v>2064.39</v>
      </c>
      <c r="C1042">
        <v>2054.9</v>
      </c>
      <c r="D1042">
        <v>2009.08</v>
      </c>
      <c r="E1042">
        <v>1553.7</v>
      </c>
      <c r="F1042">
        <v>0</v>
      </c>
      <c r="G1042" s="9">
        <v>4.0287799999999998E-28</v>
      </c>
      <c r="H1042" s="9">
        <v>2045470</v>
      </c>
      <c r="I1042">
        <v>0</v>
      </c>
    </row>
    <row r="1043" spans="1:9" x14ac:dyDescent="0.25">
      <c r="A1043" t="s">
        <v>217</v>
      </c>
      <c r="B1043">
        <v>2053.13</v>
      </c>
      <c r="C1043">
        <v>2043.28</v>
      </c>
      <c r="D1043">
        <v>2008.29</v>
      </c>
      <c r="E1043">
        <v>1553.74</v>
      </c>
      <c r="F1043">
        <v>0</v>
      </c>
      <c r="G1043" s="9">
        <v>1.04582E-26</v>
      </c>
      <c r="H1043">
        <v>890361</v>
      </c>
      <c r="I1043">
        <v>0</v>
      </c>
    </row>
    <row r="1044" spans="1:9" x14ac:dyDescent="0.25">
      <c r="A1044" t="s">
        <v>217</v>
      </c>
      <c r="B1044">
        <v>2054.96</v>
      </c>
      <c r="C1044">
        <v>2045.72</v>
      </c>
      <c r="D1044">
        <v>2007.85</v>
      </c>
      <c r="E1044">
        <v>1553.77</v>
      </c>
      <c r="F1044">
        <v>0</v>
      </c>
      <c r="G1044" s="9">
        <v>7.1420400000000002E-30</v>
      </c>
      <c r="H1044">
        <v>792469</v>
      </c>
      <c r="I1044">
        <v>0</v>
      </c>
    </row>
    <row r="1045" spans="1:9" x14ac:dyDescent="0.25">
      <c r="A1045" t="s">
        <v>217</v>
      </c>
      <c r="B1045">
        <v>2072.1999999999998</v>
      </c>
      <c r="C1045">
        <v>2062.48</v>
      </c>
      <c r="D1045">
        <v>2009.42</v>
      </c>
      <c r="E1045">
        <v>1553.81</v>
      </c>
      <c r="F1045">
        <v>0</v>
      </c>
      <c r="G1045" s="9">
        <v>5.8461299999999998E-30</v>
      </c>
      <c r="H1045" s="9">
        <v>1431710</v>
      </c>
      <c r="I1045">
        <v>0</v>
      </c>
    </row>
    <row r="1046" spans="1:9" x14ac:dyDescent="0.25">
      <c r="A1046" t="s">
        <v>217</v>
      </c>
      <c r="B1046">
        <v>2074.25</v>
      </c>
      <c r="C1046">
        <v>2064.4</v>
      </c>
      <c r="D1046">
        <v>2009.35</v>
      </c>
      <c r="E1046">
        <v>1553.78</v>
      </c>
      <c r="F1046">
        <v>0</v>
      </c>
      <c r="G1046" s="9">
        <v>1.1072500000000001E-25</v>
      </c>
      <c r="H1046">
        <v>764373</v>
      </c>
      <c r="I1046">
        <v>0</v>
      </c>
    </row>
    <row r="1047" spans="1:9" x14ac:dyDescent="0.25">
      <c r="A1047" t="s">
        <v>217</v>
      </c>
      <c r="B1047">
        <v>2058.58</v>
      </c>
      <c r="C1047">
        <v>2048.92</v>
      </c>
      <c r="D1047">
        <v>2007.94</v>
      </c>
      <c r="E1047">
        <v>1552.88</v>
      </c>
      <c r="F1047">
        <v>0</v>
      </c>
      <c r="G1047" s="9">
        <v>5.6967899999999998E-27</v>
      </c>
      <c r="H1047">
        <v>559914</v>
      </c>
      <c r="I1047">
        <v>0</v>
      </c>
    </row>
    <row r="1048" spans="1:9" x14ac:dyDescent="0.25">
      <c r="A1048" t="s">
        <v>217</v>
      </c>
      <c r="B1048">
        <v>2048.9699999999998</v>
      </c>
      <c r="C1048">
        <v>2039.53</v>
      </c>
      <c r="D1048">
        <v>1995.43</v>
      </c>
      <c r="E1048">
        <v>1542.82</v>
      </c>
      <c r="F1048">
        <v>0</v>
      </c>
      <c r="G1048" s="9">
        <v>3.75427E-30</v>
      </c>
      <c r="H1048" s="9">
        <v>1645980</v>
      </c>
      <c r="I1048">
        <v>0</v>
      </c>
    </row>
    <row r="1049" spans="1:9" x14ac:dyDescent="0.25">
      <c r="A1049" t="s">
        <v>217</v>
      </c>
      <c r="B1049">
        <v>2045.44</v>
      </c>
      <c r="C1049">
        <v>2035.8</v>
      </c>
      <c r="D1049">
        <v>1994.34</v>
      </c>
      <c r="E1049">
        <v>1542.93</v>
      </c>
      <c r="F1049">
        <v>0</v>
      </c>
      <c r="G1049" s="9">
        <v>1.58199E-28</v>
      </c>
      <c r="H1049" s="9">
        <v>2258660</v>
      </c>
      <c r="I1049">
        <v>0</v>
      </c>
    </row>
    <row r="1050" spans="1:9" x14ac:dyDescent="0.25">
      <c r="A1050" t="s">
        <v>217</v>
      </c>
      <c r="B1050">
        <v>2036.31</v>
      </c>
      <c r="C1050">
        <v>2026.45</v>
      </c>
      <c r="D1050">
        <v>1993.86</v>
      </c>
      <c r="E1050">
        <v>1542.84</v>
      </c>
      <c r="F1050">
        <v>0</v>
      </c>
      <c r="G1050" s="9">
        <v>6.4430900000000003E-28</v>
      </c>
      <c r="H1050" s="9">
        <v>1401450</v>
      </c>
      <c r="I1050">
        <v>0</v>
      </c>
    </row>
    <row r="1051" spans="1:9" x14ac:dyDescent="0.25">
      <c r="A1051" t="s">
        <v>217</v>
      </c>
      <c r="B1051">
        <v>2030.75</v>
      </c>
      <c r="C1051">
        <v>2021.16</v>
      </c>
      <c r="D1051">
        <v>1994.15</v>
      </c>
      <c r="E1051">
        <v>1542.88</v>
      </c>
      <c r="F1051">
        <v>0</v>
      </c>
      <c r="G1051" s="9">
        <v>1.4168399999999999E-29</v>
      </c>
      <c r="H1051">
        <v>851856</v>
      </c>
      <c r="I1051">
        <v>0</v>
      </c>
    </row>
    <row r="1052" spans="1:9" x14ac:dyDescent="0.25">
      <c r="A1052" t="s">
        <v>217</v>
      </c>
      <c r="B1052">
        <v>2040.05</v>
      </c>
      <c r="C1052">
        <v>2030.98</v>
      </c>
      <c r="D1052">
        <v>1995.65</v>
      </c>
      <c r="E1052">
        <v>1542.92</v>
      </c>
      <c r="F1052">
        <v>0</v>
      </c>
      <c r="G1052" s="9">
        <v>9.3153199999999998E-28</v>
      </c>
      <c r="H1052">
        <v>828917</v>
      </c>
      <c r="I1052">
        <v>0</v>
      </c>
    </row>
    <row r="1053" spans="1:9" x14ac:dyDescent="0.25">
      <c r="A1053" t="s">
        <v>217</v>
      </c>
      <c r="B1053">
        <v>2035.7</v>
      </c>
      <c r="C1053">
        <v>2026.33</v>
      </c>
      <c r="D1053">
        <v>1994.12</v>
      </c>
      <c r="E1053">
        <v>1543.16</v>
      </c>
      <c r="F1053">
        <v>0</v>
      </c>
      <c r="G1053" s="9">
        <v>8.0088600000000001E-27</v>
      </c>
      <c r="H1053" s="9">
        <v>4938750</v>
      </c>
      <c r="I1053">
        <v>0</v>
      </c>
    </row>
    <row r="1054" spans="1:9" x14ac:dyDescent="0.25">
      <c r="A1054" t="s">
        <v>217</v>
      </c>
      <c r="B1054">
        <v>2034.04</v>
      </c>
      <c r="C1054">
        <v>2024.57</v>
      </c>
      <c r="D1054">
        <v>1993.95</v>
      </c>
      <c r="E1054">
        <v>1542.94</v>
      </c>
      <c r="F1054">
        <v>0</v>
      </c>
      <c r="G1054" s="9">
        <v>1.23367E-25</v>
      </c>
      <c r="H1054">
        <v>792433</v>
      </c>
      <c r="I1054">
        <v>0</v>
      </c>
    </row>
    <row r="1055" spans="1:9" x14ac:dyDescent="0.25">
      <c r="A1055" t="s">
        <v>217</v>
      </c>
      <c r="B1055">
        <v>2034.85</v>
      </c>
      <c r="C1055">
        <v>2025.58</v>
      </c>
      <c r="D1055">
        <v>1993.81</v>
      </c>
      <c r="E1055">
        <v>1542.87</v>
      </c>
      <c r="F1055">
        <v>0</v>
      </c>
      <c r="G1055" s="9">
        <v>2.9900999999999998E-26</v>
      </c>
      <c r="H1055">
        <v>529575</v>
      </c>
      <c r="I1055">
        <v>0</v>
      </c>
    </row>
    <row r="1056" spans="1:9" x14ac:dyDescent="0.25">
      <c r="A1056" t="s">
        <v>217</v>
      </c>
      <c r="B1056">
        <v>2030.9</v>
      </c>
      <c r="C1056">
        <v>2021.47</v>
      </c>
      <c r="D1056">
        <v>1993.11</v>
      </c>
      <c r="E1056">
        <v>1543.12</v>
      </c>
      <c r="F1056">
        <v>0</v>
      </c>
      <c r="G1056" s="9">
        <v>1.4708199999999999E-28</v>
      </c>
      <c r="H1056" s="9">
        <v>2258970</v>
      </c>
      <c r="I1056">
        <v>0</v>
      </c>
    </row>
    <row r="1057" spans="1:25" x14ac:dyDescent="0.25">
      <c r="A1057" t="s">
        <v>217</v>
      </c>
      <c r="B1057">
        <v>2037.32</v>
      </c>
      <c r="C1057">
        <v>2027.56</v>
      </c>
      <c r="D1057">
        <v>1994.05</v>
      </c>
      <c r="E1057">
        <v>1543.12</v>
      </c>
      <c r="F1057">
        <v>0</v>
      </c>
      <c r="G1057" s="9">
        <v>8.3771000000000004E-26</v>
      </c>
      <c r="H1057" s="9">
        <v>1034510</v>
      </c>
      <c r="I1057">
        <v>0</v>
      </c>
    </row>
    <row r="1058" spans="1:25" x14ac:dyDescent="0.25">
      <c r="A1058" t="s">
        <v>217</v>
      </c>
      <c r="B1058">
        <v>2048.67</v>
      </c>
      <c r="C1058">
        <v>2039.12</v>
      </c>
      <c r="D1058">
        <v>1996.03</v>
      </c>
      <c r="E1058">
        <v>1542.89</v>
      </c>
      <c r="F1058">
        <v>0</v>
      </c>
      <c r="G1058" s="9">
        <v>4.0910299999999997E-26</v>
      </c>
      <c r="H1058">
        <v>974215</v>
      </c>
      <c r="I1058">
        <v>0</v>
      </c>
    </row>
    <row r="1059" spans="1:25" x14ac:dyDescent="0.25">
      <c r="A1059" t="s">
        <v>217</v>
      </c>
      <c r="B1059">
        <v>2041.22</v>
      </c>
      <c r="C1059">
        <v>2031.25</v>
      </c>
      <c r="D1059">
        <v>1995.02</v>
      </c>
      <c r="E1059">
        <v>1543</v>
      </c>
      <c r="F1059">
        <v>0</v>
      </c>
      <c r="G1059" s="9">
        <v>5.2626099999999999E-28</v>
      </c>
      <c r="H1059" s="9">
        <v>1619610</v>
      </c>
      <c r="I1059">
        <v>0</v>
      </c>
    </row>
    <row r="1060" spans="1:25" x14ac:dyDescent="0.25">
      <c r="A1060" t="s">
        <v>217</v>
      </c>
      <c r="B1060">
        <v>2044.54</v>
      </c>
      <c r="C1060">
        <v>2034.19</v>
      </c>
      <c r="D1060">
        <v>1994.2</v>
      </c>
      <c r="E1060">
        <v>1542.65</v>
      </c>
      <c r="F1060">
        <v>0</v>
      </c>
      <c r="G1060" s="9">
        <v>4.52911E-31</v>
      </c>
      <c r="H1060" s="9">
        <v>1834530</v>
      </c>
      <c r="I1060">
        <v>0</v>
      </c>
    </row>
    <row r="1061" spans="1:25" x14ac:dyDescent="0.25">
      <c r="A1061" t="s">
        <v>217</v>
      </c>
      <c r="B1061">
        <v>2043.48</v>
      </c>
      <c r="C1061">
        <v>2033.93</v>
      </c>
      <c r="D1061">
        <v>1995.69</v>
      </c>
      <c r="E1061">
        <v>1543.15</v>
      </c>
      <c r="F1061">
        <v>0</v>
      </c>
      <c r="G1061" s="9">
        <v>7.1435499999999999E-26</v>
      </c>
      <c r="H1061" s="9">
        <v>1031380</v>
      </c>
      <c r="I1061">
        <v>0</v>
      </c>
    </row>
    <row r="1062" spans="1:25" x14ac:dyDescent="0.25">
      <c r="A1062" t="s">
        <v>217</v>
      </c>
      <c r="B1062">
        <v>2038.54</v>
      </c>
      <c r="C1062">
        <v>2028.86</v>
      </c>
      <c r="D1062">
        <v>1992.7</v>
      </c>
      <c r="E1062">
        <v>1542.84</v>
      </c>
      <c r="F1062">
        <v>0</v>
      </c>
      <c r="G1062" s="9">
        <v>3.2597700000000003E-27</v>
      </c>
      <c r="H1062">
        <v>868257</v>
      </c>
      <c r="I1062">
        <v>0</v>
      </c>
    </row>
    <row r="1063" spans="1:25" x14ac:dyDescent="0.25">
      <c r="A1063" t="s">
        <v>217</v>
      </c>
      <c r="B1063">
        <v>2038.79</v>
      </c>
      <c r="C1063">
        <v>2028.92</v>
      </c>
      <c r="D1063">
        <v>1993.82</v>
      </c>
      <c r="E1063">
        <v>1543.08</v>
      </c>
      <c r="F1063">
        <v>0</v>
      </c>
      <c r="G1063" s="9">
        <v>2.1779599999999998E-27</v>
      </c>
      <c r="H1063">
        <v>687447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217</v>
      </c>
      <c r="B1064">
        <v>2033.15</v>
      </c>
      <c r="C1064">
        <v>2023.37</v>
      </c>
      <c r="D1064">
        <v>1992.32</v>
      </c>
      <c r="E1064">
        <v>1542.97</v>
      </c>
      <c r="F1064">
        <v>0</v>
      </c>
      <c r="G1064" s="9">
        <v>9.5595899999999993E-27</v>
      </c>
      <c r="H1064" s="9">
        <v>1167700</v>
      </c>
      <c r="I1064">
        <v>0</v>
      </c>
      <c r="R1064">
        <f>AVERAGE(B1015:B1064)</f>
        <v>2054.7213999999994</v>
      </c>
      <c r="S1064">
        <f>AVERAGE(C1015:C1064)</f>
        <v>2045.1137999999999</v>
      </c>
      <c r="U1064">
        <f>_xlfn.VAR.P(B1015:B1064)</f>
        <v>158.4704280399998</v>
      </c>
      <c r="V1064">
        <f>_xlfn.VAR.P(C1015:C1064)</f>
        <v>157.67361956000036</v>
      </c>
      <c r="X1064">
        <f>1.96*SQRT(U1064)/50</f>
        <v>0.49346934914276624</v>
      </c>
      <c r="Y1064">
        <f>1.96*SQRT(V1064)/50</f>
        <v>0.49222717393565241</v>
      </c>
    </row>
    <row r="1065" spans="1:25" x14ac:dyDescent="0.25">
      <c r="A1065" t="s">
        <v>217</v>
      </c>
      <c r="B1065">
        <v>2034.78</v>
      </c>
      <c r="C1065">
        <v>2024.97</v>
      </c>
      <c r="D1065">
        <v>1993.5</v>
      </c>
      <c r="E1065">
        <v>1542.81</v>
      </c>
      <c r="F1065">
        <v>0</v>
      </c>
      <c r="G1065" s="9">
        <v>3.1563299999999998E-26</v>
      </c>
      <c r="H1065" s="9">
        <v>2017020</v>
      </c>
      <c r="I1065">
        <v>0</v>
      </c>
    </row>
    <row r="1066" spans="1:25" x14ac:dyDescent="0.25">
      <c r="A1066" t="s">
        <v>217</v>
      </c>
      <c r="B1066">
        <v>2033.86</v>
      </c>
      <c r="C1066">
        <v>2024.02</v>
      </c>
      <c r="D1066">
        <v>1993.02</v>
      </c>
      <c r="E1066">
        <v>1543.09</v>
      </c>
      <c r="F1066">
        <v>0</v>
      </c>
      <c r="G1066" s="9">
        <v>1.6958E-26</v>
      </c>
      <c r="H1066">
        <v>743602</v>
      </c>
      <c r="I1066">
        <v>0</v>
      </c>
    </row>
    <row r="1067" spans="1:25" x14ac:dyDescent="0.25">
      <c r="A1067" t="s">
        <v>217</v>
      </c>
      <c r="B1067">
        <v>2034.75</v>
      </c>
      <c r="C1067">
        <v>2024.95</v>
      </c>
      <c r="D1067">
        <v>1993.52</v>
      </c>
      <c r="E1067">
        <v>1543.07</v>
      </c>
      <c r="F1067">
        <v>0</v>
      </c>
      <c r="G1067" s="9">
        <v>8.6241100000000002E-27</v>
      </c>
      <c r="H1067" s="9">
        <v>1057600</v>
      </c>
      <c r="I1067">
        <v>0</v>
      </c>
    </row>
    <row r="1068" spans="1:25" x14ac:dyDescent="0.25">
      <c r="A1068" t="s">
        <v>217</v>
      </c>
      <c r="B1068">
        <v>2037.72</v>
      </c>
      <c r="C1068">
        <v>2027.5</v>
      </c>
      <c r="D1068">
        <v>1993.37</v>
      </c>
      <c r="E1068">
        <v>1543.08</v>
      </c>
      <c r="F1068">
        <v>0</v>
      </c>
      <c r="G1068" s="9">
        <v>1.88918E-26</v>
      </c>
      <c r="H1068">
        <v>676342</v>
      </c>
      <c r="I1068">
        <v>0</v>
      </c>
    </row>
    <row r="1069" spans="1:25" x14ac:dyDescent="0.25">
      <c r="A1069" t="s">
        <v>217</v>
      </c>
      <c r="B1069">
        <v>102717.5818</v>
      </c>
      <c r="C1069" t="s">
        <v>37</v>
      </c>
    </row>
    <row r="1070" spans="1:25" x14ac:dyDescent="0.25">
      <c r="A1070" t="s">
        <v>189</v>
      </c>
      <c r="B1070">
        <v>10027.200000000001</v>
      </c>
      <c r="C1070">
        <v>10017.700000000001</v>
      </c>
      <c r="D1070">
        <v>0</v>
      </c>
      <c r="E1070">
        <v>0</v>
      </c>
      <c r="F1070">
        <v>0</v>
      </c>
      <c r="G1070" s="9">
        <v>6.9138400000000004E-12</v>
      </c>
      <c r="H1070">
        <v>171.21700000000001</v>
      </c>
      <c r="I1070">
        <v>5390</v>
      </c>
    </row>
    <row r="1071" spans="1:25" x14ac:dyDescent="0.25">
      <c r="A1071" t="s">
        <v>189</v>
      </c>
      <c r="B1071">
        <v>12449.4</v>
      </c>
      <c r="C1071">
        <v>12440.1</v>
      </c>
      <c r="D1071">
        <v>0</v>
      </c>
      <c r="E1071">
        <v>0</v>
      </c>
      <c r="F1071">
        <v>0</v>
      </c>
      <c r="G1071" s="9">
        <v>6.9138400000000004E-12</v>
      </c>
      <c r="H1071">
        <v>434.23500000000001</v>
      </c>
      <c r="I1071">
        <v>0</v>
      </c>
    </row>
    <row r="1072" spans="1:25" x14ac:dyDescent="0.25">
      <c r="A1072" t="s">
        <v>189</v>
      </c>
      <c r="B1072">
        <v>14847.9</v>
      </c>
      <c r="C1072">
        <v>14838.6</v>
      </c>
      <c r="D1072">
        <v>0</v>
      </c>
      <c r="E1072">
        <v>0</v>
      </c>
      <c r="F1072">
        <v>0</v>
      </c>
      <c r="G1072" s="9">
        <v>6.9138400000000004E-12</v>
      </c>
      <c r="H1072">
        <v>500.95800000000003</v>
      </c>
      <c r="I1072">
        <v>0</v>
      </c>
    </row>
    <row r="1073" spans="1:9" x14ac:dyDescent="0.25">
      <c r="A1073" t="s">
        <v>189</v>
      </c>
      <c r="B1073">
        <v>14947.4</v>
      </c>
      <c r="C1073">
        <v>14937.7</v>
      </c>
      <c r="D1073">
        <v>0</v>
      </c>
      <c r="E1073">
        <v>0</v>
      </c>
      <c r="F1073">
        <v>0</v>
      </c>
      <c r="G1073" s="9">
        <v>6.8276E-15</v>
      </c>
      <c r="H1073">
        <v>1088.6099999999999</v>
      </c>
      <c r="I1073">
        <v>0</v>
      </c>
    </row>
    <row r="1074" spans="1:9" x14ac:dyDescent="0.25">
      <c r="A1074" t="s">
        <v>189</v>
      </c>
      <c r="B1074">
        <v>14942.5</v>
      </c>
      <c r="C1074">
        <v>14933.2</v>
      </c>
      <c r="D1074">
        <v>0</v>
      </c>
      <c r="E1074">
        <v>0</v>
      </c>
      <c r="F1074">
        <v>0</v>
      </c>
      <c r="G1074" s="9">
        <v>5.1234800000000002E-15</v>
      </c>
      <c r="H1074">
        <v>823.91800000000001</v>
      </c>
      <c r="I1074">
        <v>0</v>
      </c>
    </row>
    <row r="1075" spans="1:9" x14ac:dyDescent="0.25">
      <c r="A1075" t="s">
        <v>189</v>
      </c>
      <c r="B1075">
        <v>14967.4</v>
      </c>
      <c r="C1075">
        <v>14958.3</v>
      </c>
      <c r="D1075">
        <v>0</v>
      </c>
      <c r="E1075">
        <v>0</v>
      </c>
      <c r="F1075">
        <v>0</v>
      </c>
      <c r="G1075" s="9">
        <v>8.6067500000000003E-16</v>
      </c>
      <c r="H1075">
        <v>2189.92</v>
      </c>
      <c r="I1075">
        <v>0</v>
      </c>
    </row>
    <row r="1076" spans="1:9" x14ac:dyDescent="0.25">
      <c r="A1076" t="s">
        <v>189</v>
      </c>
      <c r="B1076">
        <v>14970.3</v>
      </c>
      <c r="C1076">
        <v>14960.8</v>
      </c>
      <c r="D1076">
        <v>0</v>
      </c>
      <c r="E1076">
        <v>0</v>
      </c>
      <c r="F1076">
        <v>0</v>
      </c>
      <c r="G1076" s="9">
        <v>8.2897500000000001E-18</v>
      </c>
      <c r="H1076">
        <v>813.75900000000001</v>
      </c>
      <c r="I1076">
        <v>0</v>
      </c>
    </row>
    <row r="1077" spans="1:9" x14ac:dyDescent="0.25">
      <c r="A1077" t="s">
        <v>189</v>
      </c>
      <c r="B1077">
        <v>14960.3</v>
      </c>
      <c r="C1077">
        <v>14950.7</v>
      </c>
      <c r="D1077">
        <v>0</v>
      </c>
      <c r="E1077">
        <v>0</v>
      </c>
      <c r="F1077">
        <v>0</v>
      </c>
      <c r="G1077" s="9">
        <v>3.2095300000000002E-16</v>
      </c>
      <c r="H1077">
        <v>904.12900000000002</v>
      </c>
      <c r="I1077">
        <v>0</v>
      </c>
    </row>
    <row r="1078" spans="1:9" x14ac:dyDescent="0.25">
      <c r="A1078" t="s">
        <v>189</v>
      </c>
      <c r="B1078">
        <v>14961.2</v>
      </c>
      <c r="C1078">
        <v>14951.8</v>
      </c>
      <c r="D1078">
        <v>0</v>
      </c>
      <c r="E1078">
        <v>0</v>
      </c>
      <c r="F1078">
        <v>0</v>
      </c>
      <c r="G1078" s="9">
        <v>1.6454500000000001E-19</v>
      </c>
      <c r="H1078">
        <v>1479.15</v>
      </c>
      <c r="I1078">
        <v>0</v>
      </c>
    </row>
    <row r="1079" spans="1:9" x14ac:dyDescent="0.25">
      <c r="A1079" t="s">
        <v>189</v>
      </c>
      <c r="B1079">
        <v>14951.2</v>
      </c>
      <c r="C1079">
        <v>14941.6</v>
      </c>
      <c r="D1079">
        <v>0</v>
      </c>
      <c r="E1079">
        <v>0</v>
      </c>
      <c r="F1079">
        <v>0</v>
      </c>
      <c r="G1079" s="9">
        <v>9.1155400000000001E-17</v>
      </c>
      <c r="H1079">
        <v>18957.400000000001</v>
      </c>
      <c r="I1079">
        <v>0</v>
      </c>
    </row>
    <row r="1080" spans="1:9" x14ac:dyDescent="0.25">
      <c r="A1080" t="s">
        <v>189</v>
      </c>
      <c r="B1080">
        <v>14928.3</v>
      </c>
      <c r="C1080">
        <v>14918.8</v>
      </c>
      <c r="D1080">
        <v>0</v>
      </c>
      <c r="E1080">
        <v>0</v>
      </c>
      <c r="F1080">
        <v>0</v>
      </c>
      <c r="G1080" s="9">
        <v>6.9340899999999994E-17</v>
      </c>
      <c r="H1080">
        <v>5543.64</v>
      </c>
      <c r="I1080">
        <v>0</v>
      </c>
    </row>
    <row r="1081" spans="1:9" x14ac:dyDescent="0.25">
      <c r="A1081" t="s">
        <v>189</v>
      </c>
      <c r="B1081">
        <v>14901.1</v>
      </c>
      <c r="C1081">
        <v>14891.8</v>
      </c>
      <c r="D1081">
        <v>0</v>
      </c>
      <c r="E1081">
        <v>0</v>
      </c>
      <c r="F1081">
        <v>0</v>
      </c>
      <c r="G1081" s="9">
        <v>3.7765899999999999E-16</v>
      </c>
      <c r="H1081">
        <v>9163.64</v>
      </c>
      <c r="I1081">
        <v>0</v>
      </c>
    </row>
    <row r="1082" spans="1:9" x14ac:dyDescent="0.25">
      <c r="A1082" t="s">
        <v>189</v>
      </c>
      <c r="B1082">
        <v>14889.6</v>
      </c>
      <c r="C1082">
        <v>14880.5</v>
      </c>
      <c r="D1082">
        <v>0</v>
      </c>
      <c r="E1082">
        <v>0</v>
      </c>
      <c r="F1082">
        <v>0</v>
      </c>
      <c r="G1082" s="9">
        <v>2.1270100000000001E-14</v>
      </c>
      <c r="H1082">
        <v>4867.63</v>
      </c>
      <c r="I1082">
        <v>0</v>
      </c>
    </row>
    <row r="1083" spans="1:9" x14ac:dyDescent="0.25">
      <c r="A1083" t="s">
        <v>189</v>
      </c>
      <c r="B1083">
        <v>14887.8</v>
      </c>
      <c r="C1083">
        <v>14878.5</v>
      </c>
      <c r="D1083">
        <v>0</v>
      </c>
      <c r="E1083">
        <v>0</v>
      </c>
      <c r="F1083">
        <v>0</v>
      </c>
      <c r="G1083" s="9">
        <v>3.0854800000000003E-14</v>
      </c>
      <c r="H1083">
        <v>20382.8</v>
      </c>
      <c r="I1083">
        <v>0</v>
      </c>
    </row>
    <row r="1084" spans="1:9" x14ac:dyDescent="0.25">
      <c r="A1084" t="s">
        <v>189</v>
      </c>
      <c r="B1084">
        <v>14877.4</v>
      </c>
      <c r="C1084">
        <v>14867.9</v>
      </c>
      <c r="D1084">
        <v>0</v>
      </c>
      <c r="E1084">
        <v>0</v>
      </c>
      <c r="F1084">
        <v>0</v>
      </c>
      <c r="G1084" s="9">
        <v>2.8723900000000001E-14</v>
      </c>
      <c r="H1084">
        <v>4048.42</v>
      </c>
      <c r="I1084">
        <v>0</v>
      </c>
    </row>
    <row r="1085" spans="1:9" x14ac:dyDescent="0.25">
      <c r="A1085" t="s">
        <v>189</v>
      </c>
      <c r="B1085">
        <v>14877.5</v>
      </c>
      <c r="C1085">
        <v>14868.4</v>
      </c>
      <c r="D1085">
        <v>0</v>
      </c>
      <c r="E1085">
        <v>0</v>
      </c>
      <c r="F1085">
        <v>0</v>
      </c>
      <c r="G1085" s="9">
        <v>2.67327E-14</v>
      </c>
      <c r="H1085">
        <v>20174.400000000001</v>
      </c>
      <c r="I1085">
        <v>0</v>
      </c>
    </row>
    <row r="1086" spans="1:9" x14ac:dyDescent="0.25">
      <c r="A1086" t="s">
        <v>189</v>
      </c>
      <c r="B1086">
        <v>14882.1</v>
      </c>
      <c r="C1086">
        <v>14873</v>
      </c>
      <c r="D1086">
        <v>0</v>
      </c>
      <c r="E1086">
        <v>0</v>
      </c>
      <c r="F1086">
        <v>0</v>
      </c>
      <c r="G1086" s="9">
        <v>3.3597700000000001E-14</v>
      </c>
      <c r="H1086">
        <v>18589.599999999999</v>
      </c>
      <c r="I1086">
        <v>0</v>
      </c>
    </row>
    <row r="1087" spans="1:9" x14ac:dyDescent="0.25">
      <c r="A1087" t="s">
        <v>189</v>
      </c>
      <c r="B1087">
        <v>14883.4</v>
      </c>
      <c r="C1087">
        <v>14874.2</v>
      </c>
      <c r="D1087">
        <v>0</v>
      </c>
      <c r="E1087">
        <v>0</v>
      </c>
      <c r="F1087">
        <v>0</v>
      </c>
      <c r="G1087" s="9">
        <v>3.7751900000000002E-14</v>
      </c>
      <c r="H1087">
        <v>6707.51</v>
      </c>
      <c r="I1087">
        <v>0</v>
      </c>
    </row>
    <row r="1088" spans="1:9" x14ac:dyDescent="0.25">
      <c r="A1088" t="s">
        <v>189</v>
      </c>
      <c r="B1088">
        <v>14909.5</v>
      </c>
      <c r="C1088">
        <v>14900.1</v>
      </c>
      <c r="D1088">
        <v>0</v>
      </c>
      <c r="E1088">
        <v>0</v>
      </c>
      <c r="F1088">
        <v>0</v>
      </c>
      <c r="G1088" s="9">
        <v>2.3165799999999999E-14</v>
      </c>
      <c r="H1088">
        <v>6707.2</v>
      </c>
      <c r="I1088">
        <v>0</v>
      </c>
    </row>
    <row r="1089" spans="1:9" x14ac:dyDescent="0.25">
      <c r="A1089" t="s">
        <v>189</v>
      </c>
      <c r="B1089">
        <v>14919</v>
      </c>
      <c r="C1089">
        <v>14910.2</v>
      </c>
      <c r="D1089">
        <v>0</v>
      </c>
      <c r="E1089">
        <v>0</v>
      </c>
      <c r="F1089">
        <v>0</v>
      </c>
      <c r="G1089" s="9">
        <v>2.3165799999999999E-14</v>
      </c>
      <c r="H1089">
        <v>3503.91</v>
      </c>
      <c r="I1089">
        <v>0</v>
      </c>
    </row>
    <row r="1090" spans="1:9" x14ac:dyDescent="0.25">
      <c r="A1090" t="s">
        <v>189</v>
      </c>
      <c r="B1090">
        <v>14927</v>
      </c>
      <c r="C1090">
        <v>14917.8</v>
      </c>
      <c r="D1090">
        <v>0</v>
      </c>
      <c r="E1090">
        <v>0</v>
      </c>
      <c r="F1090">
        <v>0</v>
      </c>
      <c r="G1090" s="9">
        <v>1.4532999999999999E-14</v>
      </c>
      <c r="H1090">
        <v>3985.05</v>
      </c>
      <c r="I1090">
        <v>0</v>
      </c>
    </row>
    <row r="1091" spans="1:9" x14ac:dyDescent="0.25">
      <c r="A1091" t="s">
        <v>189</v>
      </c>
      <c r="B1091">
        <v>14934.4</v>
      </c>
      <c r="C1091">
        <v>14924.6</v>
      </c>
      <c r="D1091">
        <v>0</v>
      </c>
      <c r="E1091">
        <v>0</v>
      </c>
      <c r="F1091">
        <v>0</v>
      </c>
      <c r="G1091" s="9">
        <v>1.4224099999999999E-14</v>
      </c>
      <c r="H1091">
        <v>4073.24</v>
      </c>
      <c r="I1091">
        <v>0</v>
      </c>
    </row>
    <row r="1092" spans="1:9" x14ac:dyDescent="0.25">
      <c r="A1092" t="s">
        <v>189</v>
      </c>
      <c r="B1092">
        <v>14932.9</v>
      </c>
      <c r="C1092">
        <v>14923.3</v>
      </c>
      <c r="D1092">
        <v>0</v>
      </c>
      <c r="E1092">
        <v>0</v>
      </c>
      <c r="F1092">
        <v>0</v>
      </c>
      <c r="G1092" s="9">
        <v>7.4158399999999994E-15</v>
      </c>
      <c r="H1092">
        <v>1005.73</v>
      </c>
      <c r="I1092">
        <v>0</v>
      </c>
    </row>
    <row r="1093" spans="1:9" x14ac:dyDescent="0.25">
      <c r="A1093" t="s">
        <v>189</v>
      </c>
      <c r="B1093">
        <v>14944.9</v>
      </c>
      <c r="C1093">
        <v>14936</v>
      </c>
      <c r="D1093">
        <v>0</v>
      </c>
      <c r="E1093">
        <v>0</v>
      </c>
      <c r="F1093">
        <v>0</v>
      </c>
      <c r="G1093" s="9">
        <v>5.2085899999999997E-15</v>
      </c>
      <c r="H1093">
        <v>4078.98</v>
      </c>
      <c r="I1093">
        <v>0</v>
      </c>
    </row>
    <row r="1094" spans="1:9" x14ac:dyDescent="0.25">
      <c r="A1094" t="s">
        <v>189</v>
      </c>
      <c r="B1094">
        <v>14940</v>
      </c>
      <c r="C1094">
        <v>14930.5</v>
      </c>
      <c r="D1094">
        <v>0</v>
      </c>
      <c r="E1094">
        <v>0</v>
      </c>
      <c r="F1094">
        <v>0</v>
      </c>
      <c r="G1094" s="9">
        <v>8.4474300000000001E-15</v>
      </c>
      <c r="H1094">
        <v>4432.33</v>
      </c>
      <c r="I1094">
        <v>0</v>
      </c>
    </row>
    <row r="1095" spans="1:9" x14ac:dyDescent="0.25">
      <c r="A1095" t="s">
        <v>189</v>
      </c>
      <c r="B1095">
        <v>14940.9</v>
      </c>
      <c r="C1095">
        <v>14931.4</v>
      </c>
      <c r="D1095">
        <v>0</v>
      </c>
      <c r="E1095">
        <v>0</v>
      </c>
      <c r="F1095">
        <v>0</v>
      </c>
      <c r="G1095" s="9">
        <v>5.9333599999999998E-15</v>
      </c>
      <c r="H1095">
        <v>803.16899999999998</v>
      </c>
      <c r="I1095">
        <v>0</v>
      </c>
    </row>
    <row r="1096" spans="1:9" x14ac:dyDescent="0.25">
      <c r="A1096" t="s">
        <v>189</v>
      </c>
      <c r="B1096">
        <v>14930.5</v>
      </c>
      <c r="C1096">
        <v>14920.8</v>
      </c>
      <c r="D1096">
        <v>0</v>
      </c>
      <c r="E1096">
        <v>0</v>
      </c>
      <c r="F1096">
        <v>0</v>
      </c>
      <c r="G1096" s="9">
        <v>1.59153E-14</v>
      </c>
      <c r="H1096">
        <v>13635.7</v>
      </c>
      <c r="I1096">
        <v>0</v>
      </c>
    </row>
    <row r="1097" spans="1:9" x14ac:dyDescent="0.25">
      <c r="A1097" t="s">
        <v>189</v>
      </c>
      <c r="B1097">
        <v>14928.6</v>
      </c>
      <c r="C1097">
        <v>14919.5</v>
      </c>
      <c r="D1097">
        <v>0</v>
      </c>
      <c r="E1097">
        <v>0</v>
      </c>
      <c r="F1097">
        <v>0</v>
      </c>
      <c r="G1097" s="9">
        <v>8.4540600000000007E-15</v>
      </c>
      <c r="H1097">
        <v>1038.8699999999999</v>
      </c>
      <c r="I1097">
        <v>0</v>
      </c>
    </row>
    <row r="1098" spans="1:9" x14ac:dyDescent="0.25">
      <c r="A1098" t="s">
        <v>189</v>
      </c>
      <c r="B1098">
        <v>14921.7</v>
      </c>
      <c r="C1098">
        <v>14912.7</v>
      </c>
      <c r="D1098">
        <v>0</v>
      </c>
      <c r="E1098">
        <v>0</v>
      </c>
      <c r="F1098">
        <v>0</v>
      </c>
      <c r="G1098" s="9">
        <v>6.1273599999999996E-14</v>
      </c>
      <c r="H1098">
        <v>6228.33</v>
      </c>
      <c r="I1098">
        <v>0</v>
      </c>
    </row>
    <row r="1099" spans="1:9" x14ac:dyDescent="0.25">
      <c r="A1099" t="s">
        <v>189</v>
      </c>
      <c r="B1099">
        <v>14922</v>
      </c>
      <c r="C1099">
        <v>14913</v>
      </c>
      <c r="D1099">
        <v>0</v>
      </c>
      <c r="E1099">
        <v>0</v>
      </c>
      <c r="F1099">
        <v>0</v>
      </c>
      <c r="G1099" s="9">
        <v>2.0762499999999999E-14</v>
      </c>
      <c r="H1099">
        <v>7291.02</v>
      </c>
      <c r="I1099">
        <v>0</v>
      </c>
    </row>
    <row r="1100" spans="1:9" x14ac:dyDescent="0.25">
      <c r="A1100" t="s">
        <v>189</v>
      </c>
      <c r="B1100">
        <v>14911</v>
      </c>
      <c r="C1100">
        <v>14901.1</v>
      </c>
      <c r="D1100">
        <v>0</v>
      </c>
      <c r="E1100">
        <v>0</v>
      </c>
      <c r="F1100">
        <v>0</v>
      </c>
      <c r="G1100" s="9">
        <v>8.4312500000000007E-15</v>
      </c>
      <c r="H1100">
        <v>8492.08</v>
      </c>
      <c r="I1100">
        <v>0</v>
      </c>
    </row>
    <row r="1101" spans="1:9" x14ac:dyDescent="0.25">
      <c r="A1101" t="s">
        <v>189</v>
      </c>
      <c r="B1101">
        <v>14908.2</v>
      </c>
      <c r="C1101">
        <v>14899.1</v>
      </c>
      <c r="D1101">
        <v>0</v>
      </c>
      <c r="E1101">
        <v>0</v>
      </c>
      <c r="F1101">
        <v>0</v>
      </c>
      <c r="G1101" s="9">
        <v>8.4249799999999999E-15</v>
      </c>
      <c r="H1101">
        <v>8491.98</v>
      </c>
      <c r="I1101">
        <v>0</v>
      </c>
    </row>
    <row r="1102" spans="1:9" x14ac:dyDescent="0.25">
      <c r="A1102" t="s">
        <v>189</v>
      </c>
      <c r="B1102">
        <v>14906.8</v>
      </c>
      <c r="C1102">
        <v>14897.6</v>
      </c>
      <c r="D1102">
        <v>0</v>
      </c>
      <c r="E1102">
        <v>0</v>
      </c>
      <c r="F1102">
        <v>0</v>
      </c>
      <c r="G1102" s="9">
        <v>8.4249799999999999E-15</v>
      </c>
      <c r="H1102">
        <v>8492.35</v>
      </c>
      <c r="I1102">
        <v>0</v>
      </c>
    </row>
    <row r="1103" spans="1:9" x14ac:dyDescent="0.25">
      <c r="A1103" t="s">
        <v>189</v>
      </c>
      <c r="B1103">
        <v>14903.3</v>
      </c>
      <c r="C1103">
        <v>14894</v>
      </c>
      <c r="D1103">
        <v>0</v>
      </c>
      <c r="E1103">
        <v>0</v>
      </c>
      <c r="F1103">
        <v>0</v>
      </c>
      <c r="G1103" s="9">
        <v>8.4249799999999999E-15</v>
      </c>
      <c r="H1103">
        <v>5293.47</v>
      </c>
      <c r="I1103">
        <v>0</v>
      </c>
    </row>
    <row r="1104" spans="1:9" x14ac:dyDescent="0.25">
      <c r="A1104" t="s">
        <v>189</v>
      </c>
      <c r="B1104">
        <v>14901.1</v>
      </c>
      <c r="C1104">
        <v>14892</v>
      </c>
      <c r="D1104">
        <v>0</v>
      </c>
      <c r="E1104">
        <v>0</v>
      </c>
      <c r="F1104">
        <v>0</v>
      </c>
      <c r="G1104" s="9">
        <v>2.94659E-15</v>
      </c>
      <c r="H1104">
        <v>4438.99</v>
      </c>
      <c r="I1104">
        <v>0</v>
      </c>
    </row>
    <row r="1105" spans="1:25" x14ac:dyDescent="0.25">
      <c r="A1105" t="s">
        <v>189</v>
      </c>
      <c r="B1105">
        <v>14899.9</v>
      </c>
      <c r="C1105">
        <v>14890.7</v>
      </c>
      <c r="D1105">
        <v>0</v>
      </c>
      <c r="E1105">
        <v>0</v>
      </c>
      <c r="F1105">
        <v>0</v>
      </c>
      <c r="G1105" s="9">
        <v>2.94659E-15</v>
      </c>
      <c r="H1105">
        <v>3795.12</v>
      </c>
      <c r="I1105">
        <v>0</v>
      </c>
    </row>
    <row r="1106" spans="1:25" x14ac:dyDescent="0.25">
      <c r="A1106" t="s">
        <v>189</v>
      </c>
      <c r="B1106">
        <v>14956.7</v>
      </c>
      <c r="C1106">
        <v>14947.6</v>
      </c>
      <c r="D1106">
        <v>0</v>
      </c>
      <c r="E1106">
        <v>0</v>
      </c>
      <c r="F1106">
        <v>0</v>
      </c>
      <c r="G1106" s="9">
        <v>8.5598199999999995E-15</v>
      </c>
      <c r="H1106">
        <v>7138.16</v>
      </c>
      <c r="I1106">
        <v>0</v>
      </c>
    </row>
    <row r="1107" spans="1:25" x14ac:dyDescent="0.25">
      <c r="A1107" t="s">
        <v>189</v>
      </c>
      <c r="B1107">
        <v>14962.3</v>
      </c>
      <c r="C1107">
        <v>14952.6</v>
      </c>
      <c r="D1107">
        <v>0</v>
      </c>
      <c r="E1107">
        <v>0</v>
      </c>
      <c r="F1107">
        <v>0</v>
      </c>
      <c r="G1107" s="9">
        <v>2.95155E-15</v>
      </c>
      <c r="H1107">
        <v>8390.9599999999991</v>
      </c>
      <c r="I1107">
        <v>0</v>
      </c>
    </row>
    <row r="1108" spans="1:25" x14ac:dyDescent="0.25">
      <c r="A1108" t="s">
        <v>189</v>
      </c>
      <c r="B1108">
        <v>14965</v>
      </c>
      <c r="C1108">
        <v>14955.6</v>
      </c>
      <c r="D1108">
        <v>0</v>
      </c>
      <c r="E1108">
        <v>0</v>
      </c>
      <c r="F1108">
        <v>0</v>
      </c>
      <c r="G1108" s="9">
        <v>2.8665300000000001E-15</v>
      </c>
      <c r="H1108">
        <v>8408.83</v>
      </c>
      <c r="I1108">
        <v>0</v>
      </c>
    </row>
    <row r="1109" spans="1:25" x14ac:dyDescent="0.25">
      <c r="A1109" t="s">
        <v>189</v>
      </c>
      <c r="B1109">
        <v>14963.2</v>
      </c>
      <c r="C1109">
        <v>14954.2</v>
      </c>
      <c r="D1109">
        <v>0</v>
      </c>
      <c r="E1109">
        <v>0</v>
      </c>
      <c r="F1109">
        <v>0</v>
      </c>
      <c r="G1109" s="9">
        <v>1.17684E-15</v>
      </c>
      <c r="H1109">
        <v>4482.97</v>
      </c>
      <c r="I1109">
        <v>0</v>
      </c>
    </row>
    <row r="1110" spans="1:25" x14ac:dyDescent="0.25">
      <c r="A1110" t="s">
        <v>189</v>
      </c>
      <c r="B1110">
        <v>14977.2</v>
      </c>
      <c r="C1110">
        <v>14967.7</v>
      </c>
      <c r="D1110">
        <v>0</v>
      </c>
      <c r="E1110">
        <v>0</v>
      </c>
      <c r="F1110">
        <v>0</v>
      </c>
      <c r="G1110" s="9">
        <v>2.8665300000000001E-15</v>
      </c>
      <c r="H1110">
        <v>5242.84</v>
      </c>
      <c r="I1110">
        <v>0</v>
      </c>
    </row>
    <row r="1111" spans="1:25" x14ac:dyDescent="0.25">
      <c r="A1111" t="s">
        <v>189</v>
      </c>
      <c r="B1111">
        <v>14981.7</v>
      </c>
      <c r="C1111">
        <v>14972.4</v>
      </c>
      <c r="D1111">
        <v>0</v>
      </c>
      <c r="E1111">
        <v>0</v>
      </c>
      <c r="F1111">
        <v>0</v>
      </c>
      <c r="G1111" s="9">
        <v>2.8661499999999998E-15</v>
      </c>
      <c r="H1111">
        <v>4482.2299999999996</v>
      </c>
      <c r="I1111">
        <v>0</v>
      </c>
    </row>
    <row r="1112" spans="1:25" x14ac:dyDescent="0.25">
      <c r="A1112" t="s">
        <v>189</v>
      </c>
      <c r="B1112">
        <v>14995.2</v>
      </c>
      <c r="C1112">
        <v>14986.1</v>
      </c>
      <c r="D1112">
        <v>0</v>
      </c>
      <c r="E1112">
        <v>0</v>
      </c>
      <c r="F1112">
        <v>0</v>
      </c>
      <c r="G1112" s="9">
        <v>4.6001799999999997E-15</v>
      </c>
      <c r="H1112">
        <v>1850.06</v>
      </c>
      <c r="I1112">
        <v>0</v>
      </c>
    </row>
    <row r="1113" spans="1:25" x14ac:dyDescent="0.25">
      <c r="A1113" t="s">
        <v>189</v>
      </c>
      <c r="B1113">
        <v>14996.5</v>
      </c>
      <c r="C1113">
        <v>14987.6</v>
      </c>
      <c r="D1113">
        <v>0</v>
      </c>
      <c r="E1113">
        <v>0</v>
      </c>
      <c r="F1113">
        <v>0</v>
      </c>
      <c r="G1113" s="9">
        <v>2.0475499999999999E-15</v>
      </c>
      <c r="H1113">
        <v>1611.61</v>
      </c>
      <c r="I1113">
        <v>0</v>
      </c>
    </row>
    <row r="1114" spans="1:25" x14ac:dyDescent="0.25">
      <c r="A1114" t="s">
        <v>189</v>
      </c>
      <c r="B1114">
        <v>14981</v>
      </c>
      <c r="C1114">
        <v>14971.7</v>
      </c>
      <c r="D1114">
        <v>0</v>
      </c>
      <c r="E1114">
        <v>0</v>
      </c>
      <c r="F1114">
        <v>0</v>
      </c>
      <c r="G1114" s="9">
        <v>2.0462800000000002E-15</v>
      </c>
      <c r="H1114">
        <v>1611.61</v>
      </c>
      <c r="I1114">
        <v>0</v>
      </c>
    </row>
    <row r="1115" spans="1:25" x14ac:dyDescent="0.25">
      <c r="A1115" t="s">
        <v>189</v>
      </c>
      <c r="B1115">
        <v>14981.2</v>
      </c>
      <c r="C1115">
        <v>14972.1</v>
      </c>
      <c r="D1115">
        <v>0</v>
      </c>
      <c r="E1115">
        <v>0</v>
      </c>
      <c r="F1115">
        <v>0</v>
      </c>
      <c r="G1115" s="9">
        <v>2.0462800000000002E-15</v>
      </c>
      <c r="H1115">
        <v>1595.25</v>
      </c>
      <c r="I1115">
        <v>0</v>
      </c>
    </row>
    <row r="1116" spans="1:25" x14ac:dyDescent="0.25">
      <c r="A1116" t="s">
        <v>189</v>
      </c>
      <c r="B1116">
        <v>14990.7</v>
      </c>
      <c r="C1116">
        <v>14981.6</v>
      </c>
      <c r="D1116">
        <v>0</v>
      </c>
      <c r="E1116">
        <v>0</v>
      </c>
      <c r="F1116">
        <v>0</v>
      </c>
      <c r="G1116" s="9">
        <v>2.0464100000000001E-15</v>
      </c>
      <c r="H1116">
        <v>1576.27</v>
      </c>
      <c r="I1116">
        <v>0</v>
      </c>
    </row>
    <row r="1117" spans="1:25" x14ac:dyDescent="0.25">
      <c r="A1117" t="s">
        <v>189</v>
      </c>
      <c r="B1117">
        <v>15012.3</v>
      </c>
      <c r="C1117">
        <v>15003.6</v>
      </c>
      <c r="D1117">
        <v>0</v>
      </c>
      <c r="E1117">
        <v>0</v>
      </c>
      <c r="F1117">
        <v>0</v>
      </c>
      <c r="G1117" s="9">
        <v>2.0223099999999999E-15</v>
      </c>
      <c r="H1117">
        <v>5628.79</v>
      </c>
      <c r="I1117">
        <v>0</v>
      </c>
    </row>
    <row r="1118" spans="1:25" x14ac:dyDescent="0.25">
      <c r="A1118" t="s">
        <v>189</v>
      </c>
      <c r="B1118">
        <v>15016.4</v>
      </c>
      <c r="C1118">
        <v>15007.6</v>
      </c>
      <c r="D1118">
        <v>0</v>
      </c>
      <c r="E1118">
        <v>0</v>
      </c>
      <c r="F1118">
        <v>0</v>
      </c>
      <c r="G1118" s="9">
        <v>2.0223099999999999E-15</v>
      </c>
      <c r="H1118">
        <v>3348.39</v>
      </c>
      <c r="I1118">
        <v>0</v>
      </c>
    </row>
    <row r="1119" spans="1:25" x14ac:dyDescent="0.25">
      <c r="A1119" t="s">
        <v>189</v>
      </c>
      <c r="B1119">
        <v>15020.8</v>
      </c>
      <c r="C1119">
        <v>15011.6</v>
      </c>
      <c r="D1119">
        <v>0</v>
      </c>
      <c r="E1119">
        <v>0</v>
      </c>
      <c r="F1119">
        <v>0</v>
      </c>
      <c r="G1119" s="9">
        <v>2.0223099999999999E-15</v>
      </c>
      <c r="H1119">
        <v>9923.4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189</v>
      </c>
      <c r="B1120">
        <v>15015</v>
      </c>
      <c r="C1120">
        <v>15005.9</v>
      </c>
      <c r="D1120">
        <v>0</v>
      </c>
      <c r="E1120">
        <v>0</v>
      </c>
      <c r="F1120">
        <v>0</v>
      </c>
      <c r="G1120" s="9">
        <v>6.3951899999999997E-15</v>
      </c>
      <c r="H1120">
        <v>3525.78</v>
      </c>
      <c r="I1120">
        <v>0</v>
      </c>
      <c r="R1120">
        <f>AVERAGE(B1071:B1120)</f>
        <v>14890.433999999999</v>
      </c>
      <c r="S1120">
        <f>AVERAGE(C1071:C1120)</f>
        <v>14881.163999999992</v>
      </c>
      <c r="U1120">
        <f>_xlfn.VAR.P(B1071:B1120)</f>
        <v>123263.22104399999</v>
      </c>
      <c r="V1120">
        <f>_xlfn.VAR.P(C1071:C1120)</f>
        <v>123269.96910399996</v>
      </c>
      <c r="X1120">
        <f>1.96*SQRT(U1120)/50</f>
        <v>13.76267401288907</v>
      </c>
      <c r="Y1120">
        <f>1.96*SQRT(V1120)/50</f>
        <v>13.763050727363117</v>
      </c>
    </row>
    <row r="1121" spans="1:9" x14ac:dyDescent="0.25">
      <c r="A1121" t="s">
        <v>189</v>
      </c>
      <c r="B1121">
        <v>15022.9</v>
      </c>
      <c r="C1121">
        <v>15013.1</v>
      </c>
      <c r="D1121">
        <v>0</v>
      </c>
      <c r="E1121">
        <v>0</v>
      </c>
      <c r="F1121">
        <v>0</v>
      </c>
      <c r="G1121" s="9">
        <v>6.3954900000000001E-15</v>
      </c>
      <c r="H1121">
        <v>6760.59</v>
      </c>
      <c r="I1121">
        <v>0</v>
      </c>
    </row>
    <row r="1122" spans="1:9" x14ac:dyDescent="0.25">
      <c r="A1122" t="s">
        <v>189</v>
      </c>
      <c r="B1122">
        <v>15025.5</v>
      </c>
      <c r="C1122">
        <v>15015.9</v>
      </c>
      <c r="D1122">
        <v>0</v>
      </c>
      <c r="E1122">
        <v>0</v>
      </c>
      <c r="F1122">
        <v>0</v>
      </c>
      <c r="G1122" s="9">
        <v>6.4258400000000003E-15</v>
      </c>
      <c r="H1122">
        <v>6760.59</v>
      </c>
      <c r="I1122">
        <v>0</v>
      </c>
    </row>
    <row r="1123" spans="1:9" x14ac:dyDescent="0.25">
      <c r="A1123" t="s">
        <v>189</v>
      </c>
      <c r="B1123">
        <v>15019.8</v>
      </c>
      <c r="C1123">
        <v>15009.9</v>
      </c>
      <c r="D1123">
        <v>0</v>
      </c>
      <c r="E1123">
        <v>0</v>
      </c>
      <c r="F1123">
        <v>0</v>
      </c>
      <c r="G1123" s="9">
        <v>3.1255000000000002E-14</v>
      </c>
      <c r="H1123">
        <v>6760.59</v>
      </c>
      <c r="I1123">
        <v>0</v>
      </c>
    </row>
    <row r="1124" spans="1:9" x14ac:dyDescent="0.25">
      <c r="A1124" t="s">
        <v>189</v>
      </c>
      <c r="B1124">
        <v>15013.1</v>
      </c>
      <c r="C1124">
        <v>15003.9</v>
      </c>
      <c r="D1124">
        <v>0</v>
      </c>
      <c r="E1124">
        <v>0</v>
      </c>
      <c r="F1124">
        <v>0</v>
      </c>
      <c r="G1124" s="9">
        <v>6.4258400000000003E-15</v>
      </c>
      <c r="H1124">
        <v>6760.59</v>
      </c>
      <c r="I1124">
        <v>0</v>
      </c>
    </row>
    <row r="1125" spans="1:9" x14ac:dyDescent="0.25">
      <c r="A1125" t="s">
        <v>190</v>
      </c>
      <c r="B1125">
        <v>747491.6335</v>
      </c>
      <c r="C1125" t="s">
        <v>37</v>
      </c>
    </row>
    <row r="1126" spans="1:9" x14ac:dyDescent="0.25">
      <c r="A1126" t="s">
        <v>191</v>
      </c>
      <c r="B1126">
        <v>156730</v>
      </c>
      <c r="C1126">
        <v>156721</v>
      </c>
      <c r="D1126">
        <v>0</v>
      </c>
      <c r="E1126">
        <v>0</v>
      </c>
      <c r="F1126">
        <v>0</v>
      </c>
      <c r="G1126" s="9">
        <v>1.8286300000000001E-28</v>
      </c>
      <c r="H1126">
        <v>173206</v>
      </c>
      <c r="I1126">
        <v>0</v>
      </c>
    </row>
    <row r="1127" spans="1:9" x14ac:dyDescent="0.25">
      <c r="A1127" t="s">
        <v>191</v>
      </c>
      <c r="B1127">
        <v>156098</v>
      </c>
      <c r="C1127">
        <v>156088</v>
      </c>
      <c r="D1127">
        <v>0</v>
      </c>
      <c r="E1127">
        <v>0</v>
      </c>
      <c r="F1127">
        <v>0</v>
      </c>
      <c r="G1127" s="9">
        <v>2.2806500000000002E-28</v>
      </c>
      <c r="H1127">
        <v>127539</v>
      </c>
      <c r="I1127">
        <v>0</v>
      </c>
    </row>
    <row r="1128" spans="1:9" x14ac:dyDescent="0.25">
      <c r="A1128" t="s">
        <v>191</v>
      </c>
      <c r="B1128">
        <v>156225</v>
      </c>
      <c r="C1128">
        <v>156215</v>
      </c>
      <c r="D1128">
        <v>0</v>
      </c>
      <c r="E1128">
        <v>0</v>
      </c>
      <c r="F1128">
        <v>0</v>
      </c>
      <c r="G1128" s="9">
        <v>4.7646900000000002E-28</v>
      </c>
      <c r="H1128">
        <v>90490.8</v>
      </c>
      <c r="I1128">
        <v>-1161435015</v>
      </c>
    </row>
    <row r="1129" spans="1:9" x14ac:dyDescent="0.25">
      <c r="A1129" t="s">
        <v>191</v>
      </c>
      <c r="B1129">
        <v>156127</v>
      </c>
      <c r="C1129">
        <v>156116</v>
      </c>
      <c r="D1129">
        <v>0</v>
      </c>
      <c r="E1129">
        <v>0</v>
      </c>
      <c r="F1129">
        <v>0</v>
      </c>
      <c r="G1129" s="9">
        <v>3.5084699999999997E-26</v>
      </c>
      <c r="H1129">
        <v>134435</v>
      </c>
      <c r="I1129">
        <v>84754170</v>
      </c>
    </row>
    <row r="1130" spans="1:9" x14ac:dyDescent="0.25">
      <c r="A1130" t="s">
        <v>191</v>
      </c>
      <c r="B1130">
        <v>156184</v>
      </c>
      <c r="C1130">
        <v>156175</v>
      </c>
      <c r="D1130">
        <v>0</v>
      </c>
      <c r="E1130">
        <v>0</v>
      </c>
      <c r="F1130">
        <v>0</v>
      </c>
      <c r="G1130" s="9">
        <v>4.7770299999999999E-28</v>
      </c>
      <c r="H1130">
        <v>139861</v>
      </c>
      <c r="I1130">
        <v>-902198166</v>
      </c>
    </row>
    <row r="1131" spans="1:9" x14ac:dyDescent="0.25">
      <c r="A1131" t="s">
        <v>191</v>
      </c>
      <c r="B1131">
        <v>156221</v>
      </c>
      <c r="C1131">
        <v>156212</v>
      </c>
      <c r="D1131">
        <v>0</v>
      </c>
      <c r="E1131">
        <v>0</v>
      </c>
      <c r="F1131">
        <v>0</v>
      </c>
      <c r="G1131" s="9">
        <v>4.7646900000000002E-28</v>
      </c>
      <c r="H1131">
        <v>180196</v>
      </c>
      <c r="I1131">
        <v>1266567275</v>
      </c>
    </row>
    <row r="1132" spans="1:9" x14ac:dyDescent="0.25">
      <c r="A1132" t="s">
        <v>191</v>
      </c>
      <c r="B1132">
        <v>156212</v>
      </c>
      <c r="C1132">
        <v>156202</v>
      </c>
      <c r="D1132">
        <v>0</v>
      </c>
      <c r="E1132">
        <v>0</v>
      </c>
      <c r="F1132">
        <v>0</v>
      </c>
      <c r="G1132" s="9">
        <v>1.8280699999999999E-28</v>
      </c>
      <c r="H1132">
        <v>186185</v>
      </c>
      <c r="I1132">
        <v>1266567275</v>
      </c>
    </row>
    <row r="1133" spans="1:9" x14ac:dyDescent="0.25">
      <c r="A1133" t="s">
        <v>191</v>
      </c>
      <c r="B1133">
        <v>156227</v>
      </c>
      <c r="C1133">
        <v>156218</v>
      </c>
      <c r="D1133">
        <v>0</v>
      </c>
      <c r="E1133">
        <v>0</v>
      </c>
      <c r="F1133">
        <v>0</v>
      </c>
      <c r="G1133" s="9">
        <v>1.0696E-26</v>
      </c>
      <c r="H1133">
        <v>272475</v>
      </c>
      <c r="I1133">
        <v>1266567275</v>
      </c>
    </row>
    <row r="1134" spans="1:9" x14ac:dyDescent="0.25">
      <c r="A1134" t="s">
        <v>191</v>
      </c>
      <c r="B1134">
        <v>156204</v>
      </c>
      <c r="C1134">
        <v>156194</v>
      </c>
      <c r="D1134">
        <v>0</v>
      </c>
      <c r="E1134">
        <v>0</v>
      </c>
      <c r="F1134">
        <v>0</v>
      </c>
      <c r="G1134" s="9">
        <v>1.82805E-28</v>
      </c>
      <c r="H1134">
        <v>134435</v>
      </c>
      <c r="I1134">
        <v>1266567275</v>
      </c>
    </row>
    <row r="1135" spans="1:9" x14ac:dyDescent="0.25">
      <c r="A1135" t="s">
        <v>191</v>
      </c>
      <c r="B1135">
        <v>156198</v>
      </c>
      <c r="C1135">
        <v>156189</v>
      </c>
      <c r="D1135">
        <v>0</v>
      </c>
      <c r="E1135">
        <v>0</v>
      </c>
      <c r="F1135">
        <v>0</v>
      </c>
      <c r="G1135" s="9">
        <v>1.8280699999999999E-28</v>
      </c>
      <c r="H1135">
        <v>378513</v>
      </c>
      <c r="I1135">
        <v>1266567275</v>
      </c>
    </row>
    <row r="1136" spans="1:9" x14ac:dyDescent="0.25">
      <c r="A1136" t="s">
        <v>191</v>
      </c>
      <c r="B1136">
        <v>156221</v>
      </c>
      <c r="C1136">
        <v>156213</v>
      </c>
      <c r="D1136">
        <v>0</v>
      </c>
      <c r="E1136">
        <v>0</v>
      </c>
      <c r="F1136">
        <v>0</v>
      </c>
      <c r="G1136" s="9">
        <v>5.9444400000000001E-28</v>
      </c>
      <c r="H1136">
        <v>134435</v>
      </c>
      <c r="I1136">
        <v>1266567275</v>
      </c>
    </row>
    <row r="1137" spans="1:9" x14ac:dyDescent="0.25">
      <c r="A1137" t="s">
        <v>191</v>
      </c>
      <c r="B1137">
        <v>156179</v>
      </c>
      <c r="C1137">
        <v>156169</v>
      </c>
      <c r="D1137">
        <v>0</v>
      </c>
      <c r="E1137">
        <v>0</v>
      </c>
      <c r="F1137">
        <v>0</v>
      </c>
      <c r="G1137" s="9">
        <v>1.07336E-26</v>
      </c>
      <c r="H1137">
        <v>180699</v>
      </c>
      <c r="I1137">
        <v>1463030545</v>
      </c>
    </row>
    <row r="1138" spans="1:9" x14ac:dyDescent="0.25">
      <c r="A1138" t="s">
        <v>191</v>
      </c>
      <c r="B1138">
        <v>156231</v>
      </c>
      <c r="C1138">
        <v>156222</v>
      </c>
      <c r="D1138">
        <v>0</v>
      </c>
      <c r="E1138">
        <v>0</v>
      </c>
      <c r="F1138">
        <v>0</v>
      </c>
      <c r="G1138" s="9">
        <v>1.82805E-28</v>
      </c>
      <c r="H1138">
        <v>88912.7</v>
      </c>
      <c r="I1138">
        <v>1463030545</v>
      </c>
    </row>
    <row r="1139" spans="1:9" x14ac:dyDescent="0.25">
      <c r="A1139" t="s">
        <v>191</v>
      </c>
      <c r="B1139">
        <v>156235</v>
      </c>
      <c r="C1139">
        <v>156226</v>
      </c>
      <c r="D1139">
        <v>0</v>
      </c>
      <c r="E1139">
        <v>0</v>
      </c>
      <c r="F1139">
        <v>0</v>
      </c>
      <c r="G1139" s="9">
        <v>1.82805E-28</v>
      </c>
      <c r="H1139">
        <v>378671</v>
      </c>
      <c r="I1139">
        <v>1463030545</v>
      </c>
    </row>
    <row r="1140" spans="1:9" x14ac:dyDescent="0.25">
      <c r="A1140" t="s">
        <v>191</v>
      </c>
      <c r="B1140">
        <v>156252</v>
      </c>
      <c r="C1140">
        <v>156242</v>
      </c>
      <c r="D1140">
        <v>0</v>
      </c>
      <c r="E1140">
        <v>0</v>
      </c>
      <c r="F1140">
        <v>0</v>
      </c>
      <c r="G1140" s="9">
        <v>1.8280699999999999E-28</v>
      </c>
      <c r="H1140">
        <v>127539</v>
      </c>
      <c r="I1140">
        <v>1463030545</v>
      </c>
    </row>
    <row r="1141" spans="1:9" x14ac:dyDescent="0.25">
      <c r="A1141" t="s">
        <v>191</v>
      </c>
      <c r="B1141">
        <v>156235</v>
      </c>
      <c r="C1141">
        <v>156225</v>
      </c>
      <c r="D1141">
        <v>0</v>
      </c>
      <c r="E1141">
        <v>0</v>
      </c>
      <c r="F1141">
        <v>0</v>
      </c>
      <c r="G1141" s="9">
        <v>1.82805E-28</v>
      </c>
      <c r="H1141">
        <v>378513</v>
      </c>
      <c r="I1141">
        <v>1463030545</v>
      </c>
    </row>
    <row r="1142" spans="1:9" x14ac:dyDescent="0.25">
      <c r="A1142" t="s">
        <v>191</v>
      </c>
      <c r="B1142">
        <v>156257</v>
      </c>
      <c r="C1142">
        <v>156245</v>
      </c>
      <c r="D1142">
        <v>0</v>
      </c>
      <c r="E1142">
        <v>0</v>
      </c>
      <c r="F1142">
        <v>0</v>
      </c>
      <c r="G1142" s="9">
        <v>6.3364399999999999E-28</v>
      </c>
      <c r="H1142">
        <v>120527</v>
      </c>
      <c r="I1142">
        <v>1463030545</v>
      </c>
    </row>
    <row r="1143" spans="1:9" x14ac:dyDescent="0.25">
      <c r="A1143" t="s">
        <v>191</v>
      </c>
      <c r="B1143">
        <v>156193</v>
      </c>
      <c r="C1143">
        <v>156182</v>
      </c>
      <c r="D1143">
        <v>0</v>
      </c>
      <c r="E1143">
        <v>0</v>
      </c>
      <c r="F1143">
        <v>0</v>
      </c>
      <c r="G1143" s="9">
        <v>1.06865E-26</v>
      </c>
      <c r="H1143">
        <v>380158</v>
      </c>
      <c r="I1143">
        <v>1463030545</v>
      </c>
    </row>
    <row r="1144" spans="1:9" x14ac:dyDescent="0.25">
      <c r="A1144" t="s">
        <v>191</v>
      </c>
      <c r="B1144">
        <v>156199</v>
      </c>
      <c r="C1144">
        <v>156189</v>
      </c>
      <c r="D1144">
        <v>0</v>
      </c>
      <c r="E1144">
        <v>0</v>
      </c>
      <c r="F1144">
        <v>0</v>
      </c>
      <c r="G1144" s="9">
        <v>1.8280699999999999E-28</v>
      </c>
      <c r="H1144">
        <v>88931.4</v>
      </c>
      <c r="I1144">
        <v>1463030545</v>
      </c>
    </row>
    <row r="1145" spans="1:9" x14ac:dyDescent="0.25">
      <c r="A1145" t="s">
        <v>191</v>
      </c>
      <c r="B1145">
        <v>156186</v>
      </c>
      <c r="C1145">
        <v>156177</v>
      </c>
      <c r="D1145">
        <v>0</v>
      </c>
      <c r="E1145">
        <v>0</v>
      </c>
      <c r="F1145">
        <v>0</v>
      </c>
      <c r="G1145" s="9">
        <v>9.3653799999999996E-30</v>
      </c>
      <c r="H1145">
        <v>380105</v>
      </c>
      <c r="I1145">
        <v>1463030545</v>
      </c>
    </row>
    <row r="1146" spans="1:9" x14ac:dyDescent="0.25">
      <c r="A1146" t="s">
        <v>191</v>
      </c>
      <c r="B1146">
        <v>156083</v>
      </c>
      <c r="C1146">
        <v>156073</v>
      </c>
      <c r="D1146">
        <v>0</v>
      </c>
      <c r="E1146">
        <v>0</v>
      </c>
      <c r="F1146">
        <v>0</v>
      </c>
      <c r="G1146" s="9">
        <v>1.07244E-26</v>
      </c>
      <c r="H1146">
        <v>177373</v>
      </c>
      <c r="I1146">
        <v>1463030545</v>
      </c>
    </row>
    <row r="1147" spans="1:9" x14ac:dyDescent="0.25">
      <c r="A1147" t="s">
        <v>191</v>
      </c>
      <c r="B1147">
        <v>156198</v>
      </c>
      <c r="C1147">
        <v>156188</v>
      </c>
      <c r="D1147">
        <v>0</v>
      </c>
      <c r="E1147">
        <v>0</v>
      </c>
      <c r="F1147">
        <v>0</v>
      </c>
      <c r="G1147" s="9">
        <v>2.2806799999999999E-28</v>
      </c>
      <c r="H1147">
        <v>134435</v>
      </c>
      <c r="I1147">
        <v>1463030545</v>
      </c>
    </row>
    <row r="1148" spans="1:9" x14ac:dyDescent="0.25">
      <c r="A1148" t="s">
        <v>191</v>
      </c>
      <c r="B1148">
        <v>156171</v>
      </c>
      <c r="C1148">
        <v>156162</v>
      </c>
      <c r="D1148">
        <v>0</v>
      </c>
      <c r="E1148">
        <v>0</v>
      </c>
      <c r="F1148">
        <v>0</v>
      </c>
      <c r="G1148" s="9">
        <v>4.7647499999999997E-28</v>
      </c>
      <c r="H1148">
        <v>97613.6</v>
      </c>
      <c r="I1148">
        <v>1463030545</v>
      </c>
    </row>
    <row r="1149" spans="1:9" x14ac:dyDescent="0.25">
      <c r="A1149" t="s">
        <v>191</v>
      </c>
      <c r="B1149">
        <v>156193</v>
      </c>
      <c r="C1149">
        <v>156183</v>
      </c>
      <c r="D1149">
        <v>0</v>
      </c>
      <c r="E1149">
        <v>0</v>
      </c>
      <c r="F1149">
        <v>0</v>
      </c>
      <c r="G1149" s="9">
        <v>1.06848E-26</v>
      </c>
      <c r="H1149">
        <v>138894</v>
      </c>
      <c r="I1149">
        <v>1463030545</v>
      </c>
    </row>
    <row r="1150" spans="1:9" x14ac:dyDescent="0.25">
      <c r="A1150" t="s">
        <v>191</v>
      </c>
      <c r="B1150">
        <v>156191</v>
      </c>
      <c r="C1150">
        <v>156180</v>
      </c>
      <c r="D1150">
        <v>0</v>
      </c>
      <c r="E1150">
        <v>0</v>
      </c>
      <c r="F1150">
        <v>0</v>
      </c>
      <c r="G1150" s="9">
        <v>1.82805E-28</v>
      </c>
      <c r="H1150">
        <v>134435</v>
      </c>
      <c r="I1150">
        <v>1463030545</v>
      </c>
    </row>
    <row r="1151" spans="1:9" x14ac:dyDescent="0.25">
      <c r="A1151" t="s">
        <v>191</v>
      </c>
      <c r="B1151">
        <v>156225</v>
      </c>
      <c r="C1151">
        <v>156215</v>
      </c>
      <c r="D1151">
        <v>0</v>
      </c>
      <c r="E1151">
        <v>0</v>
      </c>
      <c r="F1151">
        <v>0</v>
      </c>
      <c r="G1151" s="9">
        <v>1.83278E-28</v>
      </c>
      <c r="H1151">
        <v>378460</v>
      </c>
      <c r="I1151">
        <v>1463030545</v>
      </c>
    </row>
    <row r="1152" spans="1:9" x14ac:dyDescent="0.25">
      <c r="A1152" t="s">
        <v>191</v>
      </c>
      <c r="B1152">
        <v>156184</v>
      </c>
      <c r="C1152">
        <v>156174</v>
      </c>
      <c r="D1152">
        <v>0</v>
      </c>
      <c r="E1152">
        <v>0</v>
      </c>
      <c r="F1152">
        <v>0</v>
      </c>
      <c r="G1152" s="9">
        <v>2.8056499999999999E-28</v>
      </c>
      <c r="H1152">
        <v>164321</v>
      </c>
      <c r="I1152">
        <v>1463030545</v>
      </c>
    </row>
    <row r="1153" spans="1:9" x14ac:dyDescent="0.25">
      <c r="A1153" t="s">
        <v>191</v>
      </c>
      <c r="B1153">
        <v>156226</v>
      </c>
      <c r="C1153">
        <v>156217</v>
      </c>
      <c r="D1153">
        <v>0</v>
      </c>
      <c r="E1153">
        <v>0</v>
      </c>
      <c r="F1153">
        <v>0</v>
      </c>
      <c r="G1153" s="9">
        <v>1.8280699999999999E-28</v>
      </c>
      <c r="H1153">
        <v>180196</v>
      </c>
      <c r="I1153">
        <v>1463030545</v>
      </c>
    </row>
    <row r="1154" spans="1:9" x14ac:dyDescent="0.25">
      <c r="A1154" t="s">
        <v>191</v>
      </c>
      <c r="B1154">
        <v>156215</v>
      </c>
      <c r="C1154">
        <v>156205</v>
      </c>
      <c r="D1154">
        <v>0</v>
      </c>
      <c r="E1154">
        <v>0</v>
      </c>
      <c r="F1154">
        <v>0</v>
      </c>
      <c r="G1154" s="9">
        <v>1.82817E-28</v>
      </c>
      <c r="H1154">
        <v>272306</v>
      </c>
      <c r="I1154">
        <v>1463030545</v>
      </c>
    </row>
    <row r="1155" spans="1:9" x14ac:dyDescent="0.25">
      <c r="A1155" t="s">
        <v>191</v>
      </c>
      <c r="B1155">
        <v>156204</v>
      </c>
      <c r="C1155">
        <v>156195</v>
      </c>
      <c r="D1155">
        <v>0</v>
      </c>
      <c r="E1155">
        <v>0</v>
      </c>
      <c r="F1155">
        <v>0</v>
      </c>
      <c r="G1155" s="9">
        <v>2.2700699999999999E-28</v>
      </c>
      <c r="H1155">
        <v>88928.1</v>
      </c>
      <c r="I1155">
        <v>1463030545</v>
      </c>
    </row>
    <row r="1156" spans="1:9" x14ac:dyDescent="0.25">
      <c r="A1156" t="s">
        <v>191</v>
      </c>
      <c r="B1156">
        <v>156203</v>
      </c>
      <c r="C1156">
        <v>156194</v>
      </c>
      <c r="D1156">
        <v>0</v>
      </c>
      <c r="E1156">
        <v>0</v>
      </c>
      <c r="F1156">
        <v>0</v>
      </c>
      <c r="G1156" s="9">
        <v>1.07338E-26</v>
      </c>
      <c r="H1156">
        <v>88928.1</v>
      </c>
      <c r="I1156">
        <v>1463030545</v>
      </c>
    </row>
    <row r="1157" spans="1:9" x14ac:dyDescent="0.25">
      <c r="A1157" t="s">
        <v>191</v>
      </c>
      <c r="B1157">
        <v>156155</v>
      </c>
      <c r="C1157">
        <v>156145</v>
      </c>
      <c r="D1157">
        <v>0</v>
      </c>
      <c r="E1157">
        <v>0</v>
      </c>
      <c r="F1157">
        <v>0</v>
      </c>
      <c r="G1157" s="9">
        <v>1.82345E-28</v>
      </c>
      <c r="H1157">
        <v>180700</v>
      </c>
      <c r="I1157">
        <v>1463030545</v>
      </c>
    </row>
    <row r="1158" spans="1:9" x14ac:dyDescent="0.25">
      <c r="A1158" t="s">
        <v>191</v>
      </c>
      <c r="B1158">
        <v>156163</v>
      </c>
      <c r="C1158">
        <v>156153</v>
      </c>
      <c r="D1158">
        <v>0</v>
      </c>
      <c r="E1158">
        <v>0</v>
      </c>
      <c r="F1158">
        <v>0</v>
      </c>
      <c r="G1158" s="9">
        <v>1.0694199999999999E-26</v>
      </c>
      <c r="H1158">
        <v>88928.1</v>
      </c>
      <c r="I1158">
        <v>1463030545</v>
      </c>
    </row>
    <row r="1159" spans="1:9" x14ac:dyDescent="0.25">
      <c r="A1159" t="s">
        <v>191</v>
      </c>
      <c r="B1159">
        <v>156125</v>
      </c>
      <c r="C1159">
        <v>156115</v>
      </c>
      <c r="D1159">
        <v>0</v>
      </c>
      <c r="E1159">
        <v>0</v>
      </c>
      <c r="F1159">
        <v>0</v>
      </c>
      <c r="G1159" s="9">
        <v>1.83278E-28</v>
      </c>
      <c r="H1159">
        <v>97609.9</v>
      </c>
      <c r="I1159">
        <v>1463030545</v>
      </c>
    </row>
    <row r="1160" spans="1:9" x14ac:dyDescent="0.25">
      <c r="A1160" t="s">
        <v>191</v>
      </c>
      <c r="B1160">
        <v>156123</v>
      </c>
      <c r="C1160">
        <v>156113</v>
      </c>
      <c r="D1160">
        <v>0</v>
      </c>
      <c r="E1160">
        <v>0</v>
      </c>
      <c r="F1160">
        <v>0</v>
      </c>
      <c r="G1160" s="9">
        <v>4.7769800000000002E-28</v>
      </c>
      <c r="H1160">
        <v>378465</v>
      </c>
      <c r="I1160">
        <v>1463030545</v>
      </c>
    </row>
    <row r="1161" spans="1:9" x14ac:dyDescent="0.25">
      <c r="A1161" t="s">
        <v>191</v>
      </c>
      <c r="B1161">
        <v>156152</v>
      </c>
      <c r="C1161">
        <v>156142</v>
      </c>
      <c r="D1161">
        <v>0</v>
      </c>
      <c r="E1161">
        <v>0</v>
      </c>
      <c r="F1161">
        <v>0</v>
      </c>
      <c r="G1161" s="9">
        <v>5.8615299999999998E-28</v>
      </c>
      <c r="H1161">
        <v>120527</v>
      </c>
      <c r="I1161">
        <v>1463030545</v>
      </c>
    </row>
    <row r="1162" spans="1:9" x14ac:dyDescent="0.25">
      <c r="A1162" t="s">
        <v>191</v>
      </c>
      <c r="B1162">
        <v>156145</v>
      </c>
      <c r="C1162">
        <v>156135</v>
      </c>
      <c r="D1162">
        <v>0</v>
      </c>
      <c r="E1162">
        <v>0</v>
      </c>
      <c r="F1162">
        <v>0</v>
      </c>
      <c r="G1162" s="9">
        <v>4.7646900000000002E-28</v>
      </c>
      <c r="H1162">
        <v>133344</v>
      </c>
      <c r="I1162">
        <v>1463030545</v>
      </c>
    </row>
    <row r="1163" spans="1:9" x14ac:dyDescent="0.25">
      <c r="A1163" t="s">
        <v>191</v>
      </c>
      <c r="B1163">
        <v>156105</v>
      </c>
      <c r="C1163">
        <v>156096</v>
      </c>
      <c r="D1163">
        <v>0</v>
      </c>
      <c r="E1163">
        <v>0</v>
      </c>
      <c r="F1163">
        <v>0</v>
      </c>
      <c r="G1163" s="9">
        <v>4.7646900000000002E-28</v>
      </c>
      <c r="H1163">
        <v>164321</v>
      </c>
      <c r="I1163">
        <v>1463030545</v>
      </c>
    </row>
    <row r="1164" spans="1:9" x14ac:dyDescent="0.25">
      <c r="A1164" t="s">
        <v>191</v>
      </c>
      <c r="B1164">
        <v>156168</v>
      </c>
      <c r="C1164">
        <v>156147</v>
      </c>
      <c r="D1164">
        <v>0</v>
      </c>
      <c r="E1164">
        <v>0</v>
      </c>
      <c r="F1164">
        <v>0</v>
      </c>
      <c r="G1164" s="9">
        <v>1.82345E-28</v>
      </c>
      <c r="H1164">
        <v>132283</v>
      </c>
      <c r="I1164">
        <v>1917918690</v>
      </c>
    </row>
    <row r="1165" spans="1:9" x14ac:dyDescent="0.25">
      <c r="A1165" t="s">
        <v>191</v>
      </c>
      <c r="B1165">
        <v>156111</v>
      </c>
      <c r="C1165">
        <v>156101</v>
      </c>
      <c r="D1165">
        <v>0</v>
      </c>
      <c r="E1165">
        <v>0</v>
      </c>
      <c r="F1165">
        <v>0</v>
      </c>
      <c r="G1165" s="9">
        <v>1.82805E-28</v>
      </c>
      <c r="H1165">
        <v>181260</v>
      </c>
      <c r="I1165">
        <v>1917918690</v>
      </c>
    </row>
    <row r="1166" spans="1:9" x14ac:dyDescent="0.25">
      <c r="A1166" t="s">
        <v>191</v>
      </c>
      <c r="B1166">
        <v>156106</v>
      </c>
      <c r="C1166">
        <v>156096</v>
      </c>
      <c r="D1166">
        <v>0</v>
      </c>
      <c r="E1166">
        <v>0</v>
      </c>
      <c r="F1166">
        <v>0</v>
      </c>
      <c r="G1166" s="9">
        <v>6.3201500000000001E-28</v>
      </c>
      <c r="H1166">
        <v>97609.9</v>
      </c>
      <c r="I1166">
        <v>1917918690</v>
      </c>
    </row>
    <row r="1167" spans="1:9" x14ac:dyDescent="0.25">
      <c r="A1167" t="s">
        <v>191</v>
      </c>
      <c r="B1167">
        <v>156142</v>
      </c>
      <c r="C1167">
        <v>156133</v>
      </c>
      <c r="D1167">
        <v>0</v>
      </c>
      <c r="E1167">
        <v>0</v>
      </c>
      <c r="F1167">
        <v>0</v>
      </c>
      <c r="G1167" s="9">
        <v>4.7423400000000002E-28</v>
      </c>
      <c r="H1167">
        <v>272475</v>
      </c>
      <c r="I1167">
        <v>1917918690</v>
      </c>
    </row>
    <row r="1168" spans="1:9" x14ac:dyDescent="0.25">
      <c r="A1168" t="s">
        <v>191</v>
      </c>
      <c r="B1168">
        <v>156172</v>
      </c>
      <c r="C1168">
        <v>156162</v>
      </c>
      <c r="D1168">
        <v>0</v>
      </c>
      <c r="E1168">
        <v>0</v>
      </c>
      <c r="F1168">
        <v>0</v>
      </c>
      <c r="G1168" s="9">
        <v>4.7422899999999996E-28</v>
      </c>
      <c r="H1168">
        <v>361610</v>
      </c>
      <c r="I1168">
        <v>1917918690</v>
      </c>
    </row>
    <row r="1169" spans="1:25" x14ac:dyDescent="0.25">
      <c r="A1169" t="s">
        <v>191</v>
      </c>
      <c r="B1169">
        <v>156139</v>
      </c>
      <c r="C1169">
        <v>156128</v>
      </c>
      <c r="D1169">
        <v>0</v>
      </c>
      <c r="E1169">
        <v>0</v>
      </c>
      <c r="F1169">
        <v>0</v>
      </c>
      <c r="G1169" s="9">
        <v>4.7647499999999997E-28</v>
      </c>
      <c r="H1169">
        <v>132283</v>
      </c>
      <c r="I1169">
        <v>1917918690</v>
      </c>
    </row>
    <row r="1170" spans="1:25" x14ac:dyDescent="0.25">
      <c r="A1170" t="s">
        <v>191</v>
      </c>
      <c r="B1170">
        <v>156136</v>
      </c>
      <c r="C1170">
        <v>156126</v>
      </c>
      <c r="D1170">
        <v>0</v>
      </c>
      <c r="E1170">
        <v>0</v>
      </c>
      <c r="F1170">
        <v>0</v>
      </c>
      <c r="G1170" s="9">
        <v>1.82805E-28</v>
      </c>
      <c r="H1170">
        <v>132283</v>
      </c>
      <c r="I1170">
        <v>1917918690</v>
      </c>
    </row>
    <row r="1171" spans="1:25" x14ac:dyDescent="0.25">
      <c r="A1171" t="s">
        <v>191</v>
      </c>
      <c r="B1171">
        <v>156136</v>
      </c>
      <c r="C1171">
        <v>156127</v>
      </c>
      <c r="D1171">
        <v>0</v>
      </c>
      <c r="E1171">
        <v>0</v>
      </c>
      <c r="F1171">
        <v>0</v>
      </c>
      <c r="G1171" s="9">
        <v>1.82805E-28</v>
      </c>
      <c r="H1171">
        <v>378513</v>
      </c>
      <c r="I1171">
        <v>1917918690</v>
      </c>
    </row>
    <row r="1172" spans="1:25" x14ac:dyDescent="0.25">
      <c r="A1172" t="s">
        <v>191</v>
      </c>
      <c r="B1172">
        <v>156123</v>
      </c>
      <c r="C1172">
        <v>156113</v>
      </c>
      <c r="D1172">
        <v>0</v>
      </c>
      <c r="E1172">
        <v>0</v>
      </c>
      <c r="F1172">
        <v>0</v>
      </c>
      <c r="G1172" s="9">
        <v>5.9444400000000001E-28</v>
      </c>
      <c r="H1172">
        <v>97610.1</v>
      </c>
      <c r="I1172">
        <v>1917918690</v>
      </c>
    </row>
    <row r="1173" spans="1:25" x14ac:dyDescent="0.25">
      <c r="A1173" t="s">
        <v>191</v>
      </c>
      <c r="B1173">
        <v>156098</v>
      </c>
      <c r="C1173">
        <v>156090</v>
      </c>
      <c r="D1173">
        <v>0</v>
      </c>
      <c r="E1173">
        <v>0</v>
      </c>
      <c r="F1173">
        <v>0</v>
      </c>
      <c r="G1173" s="9">
        <v>1.07335E-26</v>
      </c>
      <c r="H1173">
        <v>180196</v>
      </c>
      <c r="I1173">
        <v>1917918690</v>
      </c>
    </row>
    <row r="1174" spans="1:25" x14ac:dyDescent="0.25">
      <c r="A1174" t="s">
        <v>191</v>
      </c>
      <c r="B1174">
        <v>156103</v>
      </c>
      <c r="C1174">
        <v>156093</v>
      </c>
      <c r="D1174">
        <v>0</v>
      </c>
      <c r="E1174">
        <v>0</v>
      </c>
      <c r="F1174">
        <v>0</v>
      </c>
      <c r="G1174" s="9">
        <v>4.7545200000000001E-28</v>
      </c>
      <c r="H1174">
        <v>181260</v>
      </c>
      <c r="I1174">
        <v>1917918690</v>
      </c>
    </row>
    <row r="1175" spans="1:25" x14ac:dyDescent="0.25">
      <c r="A1175" t="s">
        <v>191</v>
      </c>
      <c r="B1175">
        <v>156073</v>
      </c>
      <c r="C1175">
        <v>156063</v>
      </c>
      <c r="D1175">
        <v>0</v>
      </c>
      <c r="E1175">
        <v>0</v>
      </c>
      <c r="F1175">
        <v>0</v>
      </c>
      <c r="G1175" s="9">
        <v>1.07323E-26</v>
      </c>
      <c r="H1175">
        <v>127539</v>
      </c>
      <c r="I1175">
        <v>1917918690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191</v>
      </c>
      <c r="B1176">
        <v>156101</v>
      </c>
      <c r="C1176">
        <v>156092</v>
      </c>
      <c r="D1176">
        <v>0</v>
      </c>
      <c r="E1176">
        <v>0</v>
      </c>
      <c r="F1176">
        <v>0</v>
      </c>
      <c r="G1176" s="9">
        <v>1.82805E-28</v>
      </c>
      <c r="H1176">
        <v>132283</v>
      </c>
      <c r="I1176">
        <v>1917918690</v>
      </c>
      <c r="R1176">
        <f>AVERAGE(B1127:B1176)</f>
        <v>156171.06</v>
      </c>
      <c r="S1176">
        <f>AVERAGE(C1127:C1176)</f>
        <v>156161.1</v>
      </c>
      <c r="U1176">
        <f>_xlfn.VAR.P(B1127:B1176)</f>
        <v>2357.0163999999977</v>
      </c>
      <c r="V1176">
        <f>_xlfn.VAR.P(C1127:C1176)</f>
        <v>2362.2099999999973</v>
      </c>
      <c r="X1176">
        <f>1.96*SQRT(U1176)/50</f>
        <v>1.9031252404652712</v>
      </c>
      <c r="Y1176">
        <f>1.96*SQRT(V1176)/50</f>
        <v>1.9052208203775214</v>
      </c>
    </row>
    <row r="1177" spans="1:25" x14ac:dyDescent="0.25">
      <c r="A1177" t="s">
        <v>191</v>
      </c>
      <c r="B1177">
        <v>156140</v>
      </c>
      <c r="C1177">
        <v>156131</v>
      </c>
      <c r="D1177">
        <v>0</v>
      </c>
      <c r="E1177">
        <v>0</v>
      </c>
      <c r="F1177">
        <v>0</v>
      </c>
      <c r="G1177" s="9">
        <v>1.82805E-28</v>
      </c>
      <c r="H1177">
        <v>140592</v>
      </c>
      <c r="I1177">
        <v>1917918690</v>
      </c>
    </row>
    <row r="1178" spans="1:25" x14ac:dyDescent="0.25">
      <c r="A1178" t="s">
        <v>191</v>
      </c>
      <c r="B1178">
        <v>156087</v>
      </c>
      <c r="C1178">
        <v>156077</v>
      </c>
      <c r="D1178">
        <v>0</v>
      </c>
      <c r="E1178">
        <v>0</v>
      </c>
      <c r="F1178">
        <v>0</v>
      </c>
      <c r="G1178" s="9">
        <v>4.7647499999999997E-28</v>
      </c>
      <c r="H1178">
        <v>178952</v>
      </c>
      <c r="I1178">
        <v>1917918690</v>
      </c>
    </row>
    <row r="1179" spans="1:25" x14ac:dyDescent="0.25">
      <c r="A1179" t="s">
        <v>191</v>
      </c>
      <c r="B1179">
        <v>156159</v>
      </c>
      <c r="C1179">
        <v>156150</v>
      </c>
      <c r="D1179">
        <v>0</v>
      </c>
      <c r="E1179">
        <v>0</v>
      </c>
      <c r="F1179">
        <v>0</v>
      </c>
      <c r="G1179" s="9">
        <v>1.07323E-26</v>
      </c>
      <c r="H1179">
        <v>120527</v>
      </c>
      <c r="I1179">
        <v>1917918690</v>
      </c>
    </row>
    <row r="1180" spans="1:25" x14ac:dyDescent="0.25">
      <c r="A1180" t="s">
        <v>191</v>
      </c>
      <c r="B1180">
        <v>156116</v>
      </c>
      <c r="C1180">
        <v>156106</v>
      </c>
      <c r="D1180">
        <v>0</v>
      </c>
      <c r="E1180">
        <v>0</v>
      </c>
      <c r="F1180">
        <v>0</v>
      </c>
      <c r="G1180" s="9">
        <v>1.07326E-26</v>
      </c>
      <c r="H1180">
        <v>134435</v>
      </c>
      <c r="I1180">
        <v>1917918690</v>
      </c>
    </row>
    <row r="1181" spans="1:25" x14ac:dyDescent="0.25">
      <c r="A1181" t="s">
        <v>192</v>
      </c>
      <c r="B1181">
        <v>7808462.6222999999</v>
      </c>
      <c r="C1181" t="s">
        <v>37</v>
      </c>
    </row>
    <row r="1182" spans="1:25" x14ac:dyDescent="0.25">
      <c r="A1182" t="s">
        <v>193</v>
      </c>
      <c r="B1182">
        <v>8480.7800000000007</v>
      </c>
      <c r="C1182">
        <v>8470.5300000000007</v>
      </c>
      <c r="D1182">
        <v>0</v>
      </c>
      <c r="E1182">
        <v>0</v>
      </c>
      <c r="F1182">
        <v>0</v>
      </c>
      <c r="G1182" s="9">
        <v>5.1931700000000002E-28</v>
      </c>
      <c r="H1182">
        <v>891022</v>
      </c>
      <c r="I1182">
        <v>1917918690</v>
      </c>
    </row>
    <row r="1183" spans="1:25" x14ac:dyDescent="0.25">
      <c r="A1183" t="s">
        <v>193</v>
      </c>
      <c r="B1183">
        <v>8450.0499999999993</v>
      </c>
      <c r="C1183">
        <v>8440.35</v>
      </c>
      <c r="D1183">
        <v>0</v>
      </c>
      <c r="E1183">
        <v>0</v>
      </c>
      <c r="F1183">
        <v>0</v>
      </c>
      <c r="G1183" s="9">
        <v>5.1931700000000002E-28</v>
      </c>
      <c r="H1183">
        <v>893920</v>
      </c>
      <c r="I1183">
        <v>1917918690</v>
      </c>
    </row>
    <row r="1184" spans="1:25" x14ac:dyDescent="0.25">
      <c r="A1184" t="s">
        <v>193</v>
      </c>
      <c r="B1184">
        <v>8433.56</v>
      </c>
      <c r="C1184">
        <v>8424.14</v>
      </c>
      <c r="D1184">
        <v>0</v>
      </c>
      <c r="E1184">
        <v>0</v>
      </c>
      <c r="F1184">
        <v>0</v>
      </c>
      <c r="G1184" s="9">
        <v>3.6618300000000002E-25</v>
      </c>
      <c r="H1184">
        <v>891022</v>
      </c>
      <c r="I1184">
        <v>1917918690</v>
      </c>
    </row>
    <row r="1185" spans="1:9" x14ac:dyDescent="0.25">
      <c r="A1185" t="s">
        <v>193</v>
      </c>
      <c r="B1185">
        <v>8433.25</v>
      </c>
      <c r="C1185">
        <v>8423.9</v>
      </c>
      <c r="D1185">
        <v>0</v>
      </c>
      <c r="E1185">
        <v>0</v>
      </c>
      <c r="F1185">
        <v>0</v>
      </c>
      <c r="G1185" s="9">
        <v>5.0952800000000003E-28</v>
      </c>
      <c r="H1185">
        <v>891022</v>
      </c>
      <c r="I1185">
        <v>1917918690</v>
      </c>
    </row>
    <row r="1186" spans="1:9" x14ac:dyDescent="0.25">
      <c r="A1186" t="s">
        <v>193</v>
      </c>
      <c r="B1186">
        <v>8462.9</v>
      </c>
      <c r="C1186">
        <v>8453.7099999999991</v>
      </c>
      <c r="D1186">
        <v>0</v>
      </c>
      <c r="E1186">
        <v>0</v>
      </c>
      <c r="F1186">
        <v>0</v>
      </c>
      <c r="G1186" s="9">
        <v>5.1931700000000002E-28</v>
      </c>
      <c r="H1186">
        <v>879686</v>
      </c>
      <c r="I1186">
        <v>1917918690</v>
      </c>
    </row>
    <row r="1187" spans="1:9" x14ac:dyDescent="0.25">
      <c r="A1187" t="s">
        <v>193</v>
      </c>
      <c r="B1187">
        <v>8453.26</v>
      </c>
      <c r="C1187">
        <v>8443.74</v>
      </c>
      <c r="D1187">
        <v>0</v>
      </c>
      <c r="E1187">
        <v>0</v>
      </c>
      <c r="F1187">
        <v>0</v>
      </c>
      <c r="G1187" s="9">
        <v>5.1869900000000001E-28</v>
      </c>
      <c r="H1187">
        <v>879686</v>
      </c>
      <c r="I1187">
        <v>1917918690</v>
      </c>
    </row>
    <row r="1188" spans="1:9" x14ac:dyDescent="0.25">
      <c r="A1188" t="s">
        <v>193</v>
      </c>
      <c r="B1188">
        <v>8433.7800000000007</v>
      </c>
      <c r="C1188">
        <v>8424.49</v>
      </c>
      <c r="D1188">
        <v>0</v>
      </c>
      <c r="E1188">
        <v>0</v>
      </c>
      <c r="F1188">
        <v>0</v>
      </c>
      <c r="G1188" s="9">
        <v>3.6618300000000002E-25</v>
      </c>
      <c r="H1188">
        <v>917709</v>
      </c>
      <c r="I1188">
        <v>1917918690</v>
      </c>
    </row>
    <row r="1189" spans="1:9" x14ac:dyDescent="0.25">
      <c r="A1189" t="s">
        <v>193</v>
      </c>
      <c r="B1189">
        <v>8462.91</v>
      </c>
      <c r="C1189">
        <v>8453.9699999999993</v>
      </c>
      <c r="D1189">
        <v>0</v>
      </c>
      <c r="E1189">
        <v>0</v>
      </c>
      <c r="F1189">
        <v>0</v>
      </c>
      <c r="G1189" s="9">
        <v>5.0952800000000003E-28</v>
      </c>
      <c r="H1189">
        <v>883363</v>
      </c>
      <c r="I1189">
        <v>1917918690</v>
      </c>
    </row>
    <row r="1190" spans="1:9" x14ac:dyDescent="0.25">
      <c r="A1190" t="s">
        <v>193</v>
      </c>
      <c r="B1190">
        <v>8463.44</v>
      </c>
      <c r="C1190">
        <v>8454.2999999999993</v>
      </c>
      <c r="D1190">
        <v>0</v>
      </c>
      <c r="E1190">
        <v>0</v>
      </c>
      <c r="F1190">
        <v>0</v>
      </c>
      <c r="G1190" s="9">
        <v>5.1869900000000001E-28</v>
      </c>
      <c r="H1190">
        <v>864146</v>
      </c>
      <c r="I1190">
        <v>1917918690</v>
      </c>
    </row>
    <row r="1191" spans="1:9" x14ac:dyDescent="0.25">
      <c r="A1191" t="s">
        <v>193</v>
      </c>
      <c r="B1191">
        <v>8464.2900000000009</v>
      </c>
      <c r="C1191">
        <v>8454.7900000000009</v>
      </c>
      <c r="D1191">
        <v>0</v>
      </c>
      <c r="E1191">
        <v>0</v>
      </c>
      <c r="F1191">
        <v>0</v>
      </c>
      <c r="G1191" s="9">
        <v>5.1013399999999996E-28</v>
      </c>
      <c r="H1191">
        <v>856717</v>
      </c>
      <c r="I1191">
        <v>1917918690</v>
      </c>
    </row>
    <row r="1192" spans="1:9" x14ac:dyDescent="0.25">
      <c r="A1192" t="s">
        <v>193</v>
      </c>
      <c r="B1192">
        <v>8449.58</v>
      </c>
      <c r="C1192">
        <v>8440.33</v>
      </c>
      <c r="D1192">
        <v>0</v>
      </c>
      <c r="E1192">
        <v>0</v>
      </c>
      <c r="F1192">
        <v>0</v>
      </c>
      <c r="G1192" s="9">
        <v>5.1931700000000002E-28</v>
      </c>
      <c r="H1192">
        <v>879686</v>
      </c>
      <c r="I1192">
        <v>1917918690</v>
      </c>
    </row>
    <row r="1193" spans="1:9" x14ac:dyDescent="0.25">
      <c r="A1193" t="s">
        <v>193</v>
      </c>
      <c r="B1193">
        <v>8434.68</v>
      </c>
      <c r="C1193">
        <v>8425.57</v>
      </c>
      <c r="D1193">
        <v>0</v>
      </c>
      <c r="E1193">
        <v>0</v>
      </c>
      <c r="F1193">
        <v>0</v>
      </c>
      <c r="G1193" s="9">
        <v>3.6618300000000002E-25</v>
      </c>
      <c r="H1193">
        <v>893920</v>
      </c>
      <c r="I1193">
        <v>1917918690</v>
      </c>
    </row>
    <row r="1194" spans="1:9" x14ac:dyDescent="0.25">
      <c r="A1194" t="s">
        <v>193</v>
      </c>
      <c r="B1194">
        <v>8465.25</v>
      </c>
      <c r="C1194">
        <v>8455.89</v>
      </c>
      <c r="D1194">
        <v>0</v>
      </c>
      <c r="E1194">
        <v>0</v>
      </c>
      <c r="F1194">
        <v>0</v>
      </c>
      <c r="G1194" s="9">
        <v>5.1013399999999996E-28</v>
      </c>
      <c r="H1194">
        <v>869296</v>
      </c>
      <c r="I1194">
        <v>1917918690</v>
      </c>
    </row>
    <row r="1195" spans="1:9" x14ac:dyDescent="0.25">
      <c r="A1195" t="s">
        <v>193</v>
      </c>
      <c r="B1195">
        <v>8434.68</v>
      </c>
      <c r="C1195">
        <v>8425.4500000000007</v>
      </c>
      <c r="D1195">
        <v>0</v>
      </c>
      <c r="E1195">
        <v>0</v>
      </c>
      <c r="F1195">
        <v>0</v>
      </c>
      <c r="G1195" s="9">
        <v>3.6618300000000002E-25</v>
      </c>
      <c r="H1195">
        <v>891022</v>
      </c>
      <c r="I1195">
        <v>1917918690</v>
      </c>
    </row>
    <row r="1196" spans="1:9" x14ac:dyDescent="0.25">
      <c r="A1196" t="s">
        <v>193</v>
      </c>
      <c r="B1196">
        <v>8449.7900000000009</v>
      </c>
      <c r="C1196">
        <v>8440.44</v>
      </c>
      <c r="D1196">
        <v>0</v>
      </c>
      <c r="E1196">
        <v>0</v>
      </c>
      <c r="F1196">
        <v>0</v>
      </c>
      <c r="G1196" s="9">
        <v>5.1013399999999996E-28</v>
      </c>
      <c r="H1196">
        <v>893916</v>
      </c>
      <c r="I1196">
        <v>1917918690</v>
      </c>
    </row>
    <row r="1197" spans="1:9" x14ac:dyDescent="0.25">
      <c r="A1197" t="s">
        <v>193</v>
      </c>
      <c r="B1197">
        <v>8435.35</v>
      </c>
      <c r="C1197">
        <v>8425.2900000000009</v>
      </c>
      <c r="D1197">
        <v>0</v>
      </c>
      <c r="E1197">
        <v>0</v>
      </c>
      <c r="F1197">
        <v>0</v>
      </c>
      <c r="G1197" s="9">
        <v>5.1869900000000001E-28</v>
      </c>
      <c r="H1197">
        <v>891019</v>
      </c>
      <c r="I1197">
        <v>1917918690</v>
      </c>
    </row>
    <row r="1198" spans="1:9" x14ac:dyDescent="0.25">
      <c r="A1198" t="s">
        <v>193</v>
      </c>
      <c r="B1198">
        <v>8448.4500000000007</v>
      </c>
      <c r="C1198">
        <v>8439.4</v>
      </c>
      <c r="D1198">
        <v>0</v>
      </c>
      <c r="E1198">
        <v>0</v>
      </c>
      <c r="F1198">
        <v>0</v>
      </c>
      <c r="G1198" s="9">
        <v>5.1013399999999996E-28</v>
      </c>
      <c r="H1198">
        <v>893920</v>
      </c>
      <c r="I1198">
        <v>1917918690</v>
      </c>
    </row>
    <row r="1199" spans="1:9" x14ac:dyDescent="0.25">
      <c r="A1199" t="s">
        <v>193</v>
      </c>
      <c r="B1199">
        <v>8434.4500000000007</v>
      </c>
      <c r="C1199">
        <v>8425.1299999999992</v>
      </c>
      <c r="D1199">
        <v>0</v>
      </c>
      <c r="E1199">
        <v>0</v>
      </c>
      <c r="F1199">
        <v>0</v>
      </c>
      <c r="G1199" s="9">
        <v>5.1869900000000001E-28</v>
      </c>
      <c r="H1199">
        <v>875286</v>
      </c>
      <c r="I1199">
        <v>1917918690</v>
      </c>
    </row>
    <row r="1200" spans="1:9" x14ac:dyDescent="0.25">
      <c r="A1200" t="s">
        <v>193</v>
      </c>
      <c r="B1200">
        <v>8464.9500000000007</v>
      </c>
      <c r="C1200">
        <v>8455.9699999999993</v>
      </c>
      <c r="D1200">
        <v>0</v>
      </c>
      <c r="E1200">
        <v>0</v>
      </c>
      <c r="F1200">
        <v>0</v>
      </c>
      <c r="G1200" s="9">
        <v>5.1013399999999996E-28</v>
      </c>
      <c r="H1200">
        <v>875286</v>
      </c>
      <c r="I1200">
        <v>1917918690</v>
      </c>
    </row>
    <row r="1201" spans="1:9" x14ac:dyDescent="0.25">
      <c r="A1201" t="s">
        <v>193</v>
      </c>
      <c r="B1201">
        <v>8455.07</v>
      </c>
      <c r="C1201">
        <v>8446.01</v>
      </c>
      <c r="D1201">
        <v>0</v>
      </c>
      <c r="E1201">
        <v>0</v>
      </c>
      <c r="F1201">
        <v>0</v>
      </c>
      <c r="G1201" s="9">
        <v>5.0952800000000003E-28</v>
      </c>
      <c r="H1201">
        <v>815088</v>
      </c>
      <c r="I1201">
        <v>1917918690</v>
      </c>
    </row>
    <row r="1202" spans="1:9" x14ac:dyDescent="0.25">
      <c r="A1202" t="s">
        <v>193</v>
      </c>
      <c r="B1202">
        <v>8435.02</v>
      </c>
      <c r="C1202">
        <v>8425.56</v>
      </c>
      <c r="D1202">
        <v>0</v>
      </c>
      <c r="E1202">
        <v>0</v>
      </c>
      <c r="F1202">
        <v>0</v>
      </c>
      <c r="G1202" s="9">
        <v>5.1869900000000001E-28</v>
      </c>
      <c r="H1202">
        <v>875286</v>
      </c>
      <c r="I1202">
        <v>1917918690</v>
      </c>
    </row>
    <row r="1203" spans="1:9" x14ac:dyDescent="0.25">
      <c r="A1203" t="s">
        <v>193</v>
      </c>
      <c r="B1203">
        <v>8433.7199999999993</v>
      </c>
      <c r="C1203">
        <v>8424.07</v>
      </c>
      <c r="D1203">
        <v>0</v>
      </c>
      <c r="E1203">
        <v>0</v>
      </c>
      <c r="F1203">
        <v>0</v>
      </c>
      <c r="G1203" s="9">
        <v>3.6617099999999999E-25</v>
      </c>
      <c r="H1203">
        <v>875286</v>
      </c>
      <c r="I1203">
        <v>1917918690</v>
      </c>
    </row>
    <row r="1204" spans="1:9" x14ac:dyDescent="0.25">
      <c r="A1204" t="s">
        <v>193</v>
      </c>
      <c r="B1204">
        <v>8431.42</v>
      </c>
      <c r="C1204">
        <v>8422.32</v>
      </c>
      <c r="D1204">
        <v>0</v>
      </c>
      <c r="E1204">
        <v>0</v>
      </c>
      <c r="F1204">
        <v>0</v>
      </c>
      <c r="G1204" s="9">
        <v>3.6617099999999999E-25</v>
      </c>
      <c r="H1204">
        <v>891022</v>
      </c>
      <c r="I1204">
        <v>1917918690</v>
      </c>
    </row>
    <row r="1205" spans="1:9" x14ac:dyDescent="0.25">
      <c r="A1205" t="s">
        <v>193</v>
      </c>
      <c r="B1205">
        <v>8432.52</v>
      </c>
      <c r="C1205">
        <v>8423.6299999999992</v>
      </c>
      <c r="D1205">
        <v>0</v>
      </c>
      <c r="E1205">
        <v>0</v>
      </c>
      <c r="F1205">
        <v>0</v>
      </c>
      <c r="G1205" s="9">
        <v>3.6617099999999999E-25</v>
      </c>
      <c r="H1205">
        <v>893920</v>
      </c>
      <c r="I1205">
        <v>1917918690</v>
      </c>
    </row>
    <row r="1206" spans="1:9" x14ac:dyDescent="0.25">
      <c r="A1206" t="s">
        <v>193</v>
      </c>
      <c r="B1206">
        <v>8447.76</v>
      </c>
      <c r="C1206">
        <v>8438.5300000000007</v>
      </c>
      <c r="D1206">
        <v>0</v>
      </c>
      <c r="E1206">
        <v>0</v>
      </c>
      <c r="F1206">
        <v>0</v>
      </c>
      <c r="G1206" s="9">
        <v>5.0952800000000003E-28</v>
      </c>
      <c r="H1206">
        <v>891019</v>
      </c>
      <c r="I1206">
        <v>1917918690</v>
      </c>
    </row>
    <row r="1207" spans="1:9" x14ac:dyDescent="0.25">
      <c r="A1207" t="s">
        <v>193</v>
      </c>
      <c r="B1207">
        <v>8447.89</v>
      </c>
      <c r="C1207">
        <v>8438.52</v>
      </c>
      <c r="D1207">
        <v>0</v>
      </c>
      <c r="E1207">
        <v>0</v>
      </c>
      <c r="F1207">
        <v>0</v>
      </c>
      <c r="G1207" s="9">
        <v>5.1013399999999996E-28</v>
      </c>
      <c r="H1207">
        <v>825585</v>
      </c>
      <c r="I1207">
        <v>1917918690</v>
      </c>
    </row>
    <row r="1208" spans="1:9" x14ac:dyDescent="0.25">
      <c r="A1208" t="s">
        <v>193</v>
      </c>
      <c r="B1208">
        <v>8463.56</v>
      </c>
      <c r="C1208">
        <v>8454.15</v>
      </c>
      <c r="D1208">
        <v>0</v>
      </c>
      <c r="E1208">
        <v>0</v>
      </c>
      <c r="F1208">
        <v>0</v>
      </c>
      <c r="G1208" s="9">
        <v>5.1013399999999996E-28</v>
      </c>
      <c r="H1208">
        <v>879683</v>
      </c>
      <c r="I1208">
        <v>1917918690</v>
      </c>
    </row>
    <row r="1209" spans="1:9" x14ac:dyDescent="0.25">
      <c r="A1209" t="s">
        <v>193</v>
      </c>
      <c r="B1209">
        <v>8448.4</v>
      </c>
      <c r="C1209">
        <v>8439</v>
      </c>
      <c r="D1209">
        <v>0</v>
      </c>
      <c r="E1209">
        <v>0</v>
      </c>
      <c r="F1209">
        <v>0</v>
      </c>
      <c r="G1209" s="9">
        <v>5.1013399999999996E-28</v>
      </c>
      <c r="H1209">
        <v>893920</v>
      </c>
      <c r="I1209">
        <v>1917918690</v>
      </c>
    </row>
    <row r="1210" spans="1:9" x14ac:dyDescent="0.25">
      <c r="A1210" t="s">
        <v>193</v>
      </c>
      <c r="B1210">
        <v>8453.8700000000008</v>
      </c>
      <c r="C1210">
        <v>8444.15</v>
      </c>
      <c r="D1210">
        <v>0</v>
      </c>
      <c r="E1210">
        <v>0</v>
      </c>
      <c r="F1210">
        <v>0</v>
      </c>
      <c r="G1210" s="9">
        <v>5.0952800000000003E-28</v>
      </c>
      <c r="H1210">
        <v>882546</v>
      </c>
      <c r="I1210">
        <v>1917918690</v>
      </c>
    </row>
    <row r="1211" spans="1:9" x14ac:dyDescent="0.25">
      <c r="A1211" t="s">
        <v>193</v>
      </c>
      <c r="B1211">
        <v>8447.6</v>
      </c>
      <c r="C1211">
        <v>8438.0300000000007</v>
      </c>
      <c r="D1211">
        <v>0</v>
      </c>
      <c r="E1211">
        <v>0</v>
      </c>
      <c r="F1211">
        <v>0</v>
      </c>
      <c r="G1211" s="9">
        <v>5.1931700000000002E-28</v>
      </c>
      <c r="H1211">
        <v>834926</v>
      </c>
      <c r="I1211">
        <v>1917918690</v>
      </c>
    </row>
    <row r="1212" spans="1:9" x14ac:dyDescent="0.25">
      <c r="A1212" t="s">
        <v>193</v>
      </c>
      <c r="B1212">
        <v>8432.6</v>
      </c>
      <c r="C1212">
        <v>8423.6</v>
      </c>
      <c r="D1212">
        <v>0</v>
      </c>
      <c r="E1212">
        <v>0</v>
      </c>
      <c r="F1212">
        <v>0</v>
      </c>
      <c r="G1212" s="9">
        <v>3.5970800000000001E-25</v>
      </c>
      <c r="H1212">
        <v>891019</v>
      </c>
      <c r="I1212">
        <v>1917918690</v>
      </c>
    </row>
    <row r="1213" spans="1:9" x14ac:dyDescent="0.25">
      <c r="A1213" t="s">
        <v>193</v>
      </c>
      <c r="B1213">
        <v>8462.7900000000009</v>
      </c>
      <c r="C1213">
        <v>8453.2900000000009</v>
      </c>
      <c r="D1213">
        <v>0</v>
      </c>
      <c r="E1213">
        <v>0</v>
      </c>
      <c r="F1213">
        <v>0</v>
      </c>
      <c r="G1213" s="9">
        <v>5.0952800000000003E-28</v>
      </c>
      <c r="H1213">
        <v>875286</v>
      </c>
      <c r="I1213">
        <v>1917918690</v>
      </c>
    </row>
    <row r="1214" spans="1:9" x14ac:dyDescent="0.25">
      <c r="A1214" t="s">
        <v>193</v>
      </c>
      <c r="B1214">
        <v>8432.32</v>
      </c>
      <c r="C1214">
        <v>8423.07</v>
      </c>
      <c r="D1214">
        <v>0</v>
      </c>
      <c r="E1214">
        <v>0</v>
      </c>
      <c r="F1214">
        <v>0</v>
      </c>
      <c r="G1214" s="9">
        <v>5.1869900000000001E-28</v>
      </c>
      <c r="H1214">
        <v>891022</v>
      </c>
      <c r="I1214">
        <v>1917918690</v>
      </c>
    </row>
    <row r="1215" spans="1:9" x14ac:dyDescent="0.25">
      <c r="A1215" t="s">
        <v>193</v>
      </c>
      <c r="B1215">
        <v>8451.85</v>
      </c>
      <c r="C1215">
        <v>8442.7199999999993</v>
      </c>
      <c r="D1215">
        <v>0</v>
      </c>
      <c r="E1215">
        <v>0</v>
      </c>
      <c r="F1215">
        <v>0</v>
      </c>
      <c r="G1215" s="9">
        <v>5.0952400000000003E-28</v>
      </c>
      <c r="H1215">
        <v>879683</v>
      </c>
      <c r="I1215">
        <v>1917918690</v>
      </c>
    </row>
    <row r="1216" spans="1:9" x14ac:dyDescent="0.25">
      <c r="A1216" t="s">
        <v>193</v>
      </c>
      <c r="B1216">
        <v>8451.4599999999991</v>
      </c>
      <c r="C1216">
        <v>8442.61</v>
      </c>
      <c r="D1216">
        <v>0</v>
      </c>
      <c r="E1216">
        <v>0</v>
      </c>
      <c r="F1216">
        <v>0</v>
      </c>
      <c r="G1216" s="9">
        <v>5.1013399999999996E-28</v>
      </c>
      <c r="H1216">
        <v>879686</v>
      </c>
      <c r="I1216">
        <v>1917918690</v>
      </c>
    </row>
    <row r="1217" spans="1:25" x14ac:dyDescent="0.25">
      <c r="A1217" t="s">
        <v>193</v>
      </c>
      <c r="B1217">
        <v>8446.44</v>
      </c>
      <c r="C1217">
        <v>8437.06</v>
      </c>
      <c r="D1217">
        <v>0</v>
      </c>
      <c r="E1217">
        <v>0</v>
      </c>
      <c r="F1217">
        <v>0</v>
      </c>
      <c r="G1217" s="9">
        <v>5.1013399999999996E-28</v>
      </c>
      <c r="H1217">
        <v>891019</v>
      </c>
      <c r="I1217">
        <v>1917918690</v>
      </c>
    </row>
    <row r="1218" spans="1:25" x14ac:dyDescent="0.25">
      <c r="A1218" t="s">
        <v>193</v>
      </c>
      <c r="B1218">
        <v>8462.82</v>
      </c>
      <c r="C1218">
        <v>8453.57</v>
      </c>
      <c r="D1218">
        <v>0</v>
      </c>
      <c r="E1218">
        <v>0</v>
      </c>
      <c r="F1218">
        <v>0</v>
      </c>
      <c r="G1218" s="9">
        <v>5.1013399999999996E-28</v>
      </c>
      <c r="H1218">
        <v>879686</v>
      </c>
      <c r="I1218">
        <v>1917918690</v>
      </c>
    </row>
    <row r="1219" spans="1:25" x14ac:dyDescent="0.25">
      <c r="A1219" t="s">
        <v>193</v>
      </c>
      <c r="B1219">
        <v>8446</v>
      </c>
      <c r="C1219">
        <v>8436.6299999999992</v>
      </c>
      <c r="D1219">
        <v>0</v>
      </c>
      <c r="E1219">
        <v>0</v>
      </c>
      <c r="F1219">
        <v>0</v>
      </c>
      <c r="G1219" s="9">
        <v>3.5921499999999999E-25</v>
      </c>
      <c r="H1219">
        <v>879686</v>
      </c>
      <c r="I1219">
        <v>1917918690</v>
      </c>
    </row>
    <row r="1220" spans="1:25" x14ac:dyDescent="0.25">
      <c r="A1220" t="s">
        <v>193</v>
      </c>
      <c r="B1220">
        <v>8430.66</v>
      </c>
      <c r="C1220">
        <v>8421.7099999999991</v>
      </c>
      <c r="D1220">
        <v>0</v>
      </c>
      <c r="E1220">
        <v>0</v>
      </c>
      <c r="F1220">
        <v>0</v>
      </c>
      <c r="G1220" s="9">
        <v>5.1013399999999996E-28</v>
      </c>
      <c r="H1220">
        <v>891019</v>
      </c>
      <c r="I1220">
        <v>1917918690</v>
      </c>
    </row>
    <row r="1221" spans="1:25" x14ac:dyDescent="0.25">
      <c r="A1221" t="s">
        <v>193</v>
      </c>
      <c r="B1221">
        <v>8446.32</v>
      </c>
      <c r="C1221">
        <v>8437.09</v>
      </c>
      <c r="D1221">
        <v>0</v>
      </c>
      <c r="E1221">
        <v>0</v>
      </c>
      <c r="F1221">
        <v>0</v>
      </c>
      <c r="G1221" s="9">
        <v>3.6568000000000001E-25</v>
      </c>
      <c r="H1221">
        <v>891022</v>
      </c>
      <c r="I1221">
        <v>1917918690</v>
      </c>
    </row>
    <row r="1222" spans="1:25" x14ac:dyDescent="0.25">
      <c r="A1222" t="s">
        <v>193</v>
      </c>
      <c r="B1222">
        <v>8461.92</v>
      </c>
      <c r="C1222">
        <v>8452.7099999999991</v>
      </c>
      <c r="D1222">
        <v>0</v>
      </c>
      <c r="E1222">
        <v>0</v>
      </c>
      <c r="F1222">
        <v>0</v>
      </c>
      <c r="G1222" s="9">
        <v>5.1013399999999996E-28</v>
      </c>
      <c r="H1222">
        <v>875286</v>
      </c>
      <c r="I1222">
        <v>1917918690</v>
      </c>
    </row>
    <row r="1223" spans="1:25" x14ac:dyDescent="0.25">
      <c r="A1223" t="s">
        <v>193</v>
      </c>
      <c r="B1223">
        <v>8462.39</v>
      </c>
      <c r="C1223">
        <v>8453.2099999999991</v>
      </c>
      <c r="D1223">
        <v>0</v>
      </c>
      <c r="E1223">
        <v>0</v>
      </c>
      <c r="F1223">
        <v>0</v>
      </c>
      <c r="G1223" s="9">
        <v>5.1931700000000002E-28</v>
      </c>
      <c r="H1223">
        <v>891022</v>
      </c>
      <c r="I1223">
        <v>1917918690</v>
      </c>
    </row>
    <row r="1224" spans="1:25" x14ac:dyDescent="0.25">
      <c r="A1224" t="s">
        <v>193</v>
      </c>
      <c r="B1224">
        <v>8446.85</v>
      </c>
      <c r="C1224">
        <v>8437.41</v>
      </c>
      <c r="D1224">
        <v>0</v>
      </c>
      <c r="E1224">
        <v>0</v>
      </c>
      <c r="F1224">
        <v>0</v>
      </c>
      <c r="G1224" s="9">
        <v>5.1013399999999996E-28</v>
      </c>
      <c r="H1224">
        <v>893920</v>
      </c>
      <c r="I1224">
        <v>1917918690</v>
      </c>
    </row>
    <row r="1225" spans="1:25" x14ac:dyDescent="0.25">
      <c r="A1225" t="s">
        <v>193</v>
      </c>
      <c r="B1225">
        <v>8433.1200000000008</v>
      </c>
      <c r="C1225">
        <v>8423.84</v>
      </c>
      <c r="D1225">
        <v>0</v>
      </c>
      <c r="E1225">
        <v>0</v>
      </c>
      <c r="F1225">
        <v>0</v>
      </c>
      <c r="G1225" s="9">
        <v>5.0952800000000003E-28</v>
      </c>
      <c r="H1225">
        <v>891022</v>
      </c>
      <c r="I1225">
        <v>1917918690</v>
      </c>
    </row>
    <row r="1226" spans="1:25" x14ac:dyDescent="0.25">
      <c r="A1226" t="s">
        <v>193</v>
      </c>
      <c r="B1226">
        <v>8463.52</v>
      </c>
      <c r="C1226">
        <v>8454.65</v>
      </c>
      <c r="D1226">
        <v>0</v>
      </c>
      <c r="E1226">
        <v>0</v>
      </c>
      <c r="F1226">
        <v>0</v>
      </c>
      <c r="G1226" s="9">
        <v>5.1931700000000002E-28</v>
      </c>
      <c r="H1226">
        <v>866958</v>
      </c>
      <c r="I1226">
        <v>1917918690</v>
      </c>
    </row>
    <row r="1227" spans="1:25" x14ac:dyDescent="0.25">
      <c r="A1227" t="s">
        <v>193</v>
      </c>
      <c r="B1227">
        <v>8453.08</v>
      </c>
      <c r="C1227">
        <v>8443.83</v>
      </c>
      <c r="D1227">
        <v>0</v>
      </c>
      <c r="E1227">
        <v>0</v>
      </c>
      <c r="F1227">
        <v>0</v>
      </c>
      <c r="G1227" s="9">
        <v>5.0952800000000003E-28</v>
      </c>
      <c r="H1227">
        <v>882546</v>
      </c>
      <c r="I1227">
        <v>1917918690</v>
      </c>
    </row>
    <row r="1228" spans="1:25" x14ac:dyDescent="0.25">
      <c r="A1228" t="s">
        <v>193</v>
      </c>
      <c r="B1228">
        <v>8463.61</v>
      </c>
      <c r="C1228">
        <v>8454.31</v>
      </c>
      <c r="D1228">
        <v>0</v>
      </c>
      <c r="E1228">
        <v>0</v>
      </c>
      <c r="F1228">
        <v>0</v>
      </c>
      <c r="G1228" s="9">
        <v>5.1013399999999996E-28</v>
      </c>
      <c r="H1228">
        <v>879686</v>
      </c>
      <c r="I1228">
        <v>1917918690</v>
      </c>
    </row>
    <row r="1229" spans="1:25" x14ac:dyDescent="0.25">
      <c r="A1229" t="s">
        <v>193</v>
      </c>
      <c r="B1229">
        <v>8463.1200000000008</v>
      </c>
      <c r="C1229">
        <v>8453.44</v>
      </c>
      <c r="D1229">
        <v>0</v>
      </c>
      <c r="E1229">
        <v>0</v>
      </c>
      <c r="F1229">
        <v>0</v>
      </c>
      <c r="G1229" s="9">
        <v>5.1931700000000002E-28</v>
      </c>
      <c r="H1229">
        <v>869296</v>
      </c>
      <c r="I1229">
        <v>1917918690</v>
      </c>
    </row>
    <row r="1230" spans="1:25" x14ac:dyDescent="0.25">
      <c r="A1230" t="s">
        <v>193</v>
      </c>
      <c r="B1230">
        <v>8463.3700000000008</v>
      </c>
      <c r="C1230">
        <v>8454</v>
      </c>
      <c r="D1230">
        <v>0</v>
      </c>
      <c r="E1230">
        <v>0</v>
      </c>
      <c r="F1230">
        <v>0</v>
      </c>
      <c r="G1230" s="9">
        <v>5.1931700000000002E-28</v>
      </c>
      <c r="H1230">
        <v>879838</v>
      </c>
      <c r="I1230">
        <v>1917918690</v>
      </c>
    </row>
    <row r="1231" spans="1:25" x14ac:dyDescent="0.25">
      <c r="A1231" t="s">
        <v>193</v>
      </c>
      <c r="B1231">
        <v>8452.9500000000007</v>
      </c>
      <c r="C1231">
        <v>8443.44</v>
      </c>
      <c r="D1231">
        <v>0</v>
      </c>
      <c r="E1231">
        <v>0</v>
      </c>
      <c r="F1231">
        <v>0</v>
      </c>
      <c r="G1231" s="9">
        <v>5.0952800000000003E-28</v>
      </c>
      <c r="H1231">
        <v>863163</v>
      </c>
      <c r="I1231">
        <v>1917918690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193</v>
      </c>
      <c r="B1232">
        <v>8447.33</v>
      </c>
      <c r="C1232">
        <v>8438.16</v>
      </c>
      <c r="D1232">
        <v>0</v>
      </c>
      <c r="E1232">
        <v>0</v>
      </c>
      <c r="F1232">
        <v>0</v>
      </c>
      <c r="G1232" s="9">
        <v>3.5969699999999998E-25</v>
      </c>
      <c r="H1232">
        <v>891022</v>
      </c>
      <c r="I1232">
        <v>1917918690</v>
      </c>
      <c r="R1232">
        <f>AVERAGE(B1183:B1232)</f>
        <v>8448.9194000000025</v>
      </c>
      <c r="S1232">
        <f>AVERAGE(C1183:C1232)</f>
        <v>8439.6236000000008</v>
      </c>
      <c r="U1232">
        <f>_xlfn.VAR.P(B1183:B1232)</f>
        <v>139.01851364000072</v>
      </c>
      <c r="V1232">
        <f>_xlfn.VAR.P(C1183:C1232)</f>
        <v>139.18666703999952</v>
      </c>
      <c r="X1232">
        <f>1.96*SQRT(U1232)/50</f>
        <v>0.46219196098566084</v>
      </c>
      <c r="Y1232">
        <f>1.96*SQRT(V1232)/50</f>
        <v>0.46247140456502267</v>
      </c>
    </row>
    <row r="1233" spans="1:15" x14ac:dyDescent="0.25">
      <c r="A1233" t="s">
        <v>193</v>
      </c>
      <c r="B1233">
        <v>8452.33</v>
      </c>
      <c r="C1233">
        <v>8443.4599999999991</v>
      </c>
      <c r="D1233">
        <v>0</v>
      </c>
      <c r="E1233">
        <v>0</v>
      </c>
      <c r="F1233">
        <v>0</v>
      </c>
      <c r="G1233" s="9">
        <v>5.0952800000000003E-28</v>
      </c>
      <c r="H1233">
        <v>893920</v>
      </c>
      <c r="I1233">
        <v>1917918690</v>
      </c>
    </row>
    <row r="1234" spans="1:15" x14ac:dyDescent="0.25">
      <c r="A1234" t="s">
        <v>193</v>
      </c>
      <c r="B1234">
        <v>8448.6299999999992</v>
      </c>
      <c r="C1234">
        <v>8439.16</v>
      </c>
      <c r="D1234">
        <v>0</v>
      </c>
      <c r="E1234">
        <v>0</v>
      </c>
      <c r="F1234">
        <v>0</v>
      </c>
      <c r="G1234" s="9">
        <v>3.5969699999999998E-25</v>
      </c>
      <c r="H1234">
        <v>834926</v>
      </c>
      <c r="I1234">
        <v>1917918690</v>
      </c>
    </row>
    <row r="1235" spans="1:15" x14ac:dyDescent="0.25">
      <c r="A1235" t="s">
        <v>193</v>
      </c>
      <c r="B1235">
        <v>8453.0400000000009</v>
      </c>
      <c r="C1235">
        <v>8444.15</v>
      </c>
      <c r="D1235">
        <v>0</v>
      </c>
      <c r="E1235">
        <v>0</v>
      </c>
      <c r="F1235">
        <v>0</v>
      </c>
      <c r="G1235" s="9">
        <v>5.0952800000000003E-28</v>
      </c>
      <c r="H1235">
        <v>905003</v>
      </c>
      <c r="I1235">
        <v>1917918690</v>
      </c>
    </row>
    <row r="1236" spans="1:15" x14ac:dyDescent="0.25">
      <c r="A1236" t="s">
        <v>193</v>
      </c>
      <c r="B1236">
        <v>8447.4699999999993</v>
      </c>
      <c r="C1236">
        <v>8438.33</v>
      </c>
      <c r="D1236">
        <v>0</v>
      </c>
      <c r="E1236">
        <v>0</v>
      </c>
      <c r="F1236">
        <v>0</v>
      </c>
      <c r="G1236" s="9">
        <v>3.5969699999999998E-25</v>
      </c>
      <c r="H1236">
        <v>879686</v>
      </c>
      <c r="I1236">
        <v>1917918690</v>
      </c>
    </row>
    <row r="1237" spans="1:15" x14ac:dyDescent="0.25">
      <c r="A1237" t="s">
        <v>194</v>
      </c>
      <c r="B1237">
        <v>422543.8272</v>
      </c>
      <c r="C1237" t="s">
        <v>37</v>
      </c>
    </row>
    <row r="1238" spans="1:15" x14ac:dyDescent="0.25">
      <c r="A1238" t="s">
        <v>42</v>
      </c>
      <c r="B1238">
        <v>3979.86</v>
      </c>
      <c r="C1238">
        <v>3914.98</v>
      </c>
      <c r="D1238">
        <v>3914.87</v>
      </c>
      <c r="E1238">
        <v>3908.95</v>
      </c>
      <c r="F1238">
        <v>275.62599999999998</v>
      </c>
      <c r="G1238">
        <v>526.74900000000002</v>
      </c>
      <c r="H1238">
        <v>210.28100000000001</v>
      </c>
      <c r="I1238">
        <v>129.28800000000001</v>
      </c>
      <c r="J1238">
        <v>159.37700000000001</v>
      </c>
      <c r="K1238">
        <v>3087.96</v>
      </c>
      <c r="L1238" s="9">
        <v>3.7048400000000001E-25</v>
      </c>
      <c r="M1238">
        <v>868266</v>
      </c>
      <c r="N1238">
        <v>0</v>
      </c>
      <c r="O1238" t="s">
        <v>43</v>
      </c>
    </row>
    <row r="1239" spans="1:15" x14ac:dyDescent="0.25">
      <c r="A1239" t="s">
        <v>42</v>
      </c>
      <c r="B1239">
        <v>3981.98</v>
      </c>
      <c r="C1239">
        <v>3917.99</v>
      </c>
      <c r="D1239">
        <v>3917.89</v>
      </c>
      <c r="E1239">
        <v>3911.92</v>
      </c>
      <c r="F1239">
        <v>273.13299999999998</v>
      </c>
      <c r="G1239">
        <v>518.92600000000004</v>
      </c>
      <c r="H1239">
        <v>208.696</v>
      </c>
      <c r="I1239">
        <v>125.06</v>
      </c>
      <c r="J1239">
        <v>157.226</v>
      </c>
      <c r="K1239">
        <v>3101.17</v>
      </c>
      <c r="L1239" s="9">
        <v>2.2225E-28</v>
      </c>
      <c r="M1239">
        <v>352733</v>
      </c>
      <c r="N1239">
        <v>0</v>
      </c>
      <c r="O1239" t="s">
        <v>43</v>
      </c>
    </row>
    <row r="1240" spans="1:15" x14ac:dyDescent="0.25">
      <c r="A1240" t="s">
        <v>42</v>
      </c>
      <c r="B1240">
        <v>3959.49</v>
      </c>
      <c r="C1240">
        <v>3892.9</v>
      </c>
      <c r="D1240">
        <v>3892.8</v>
      </c>
      <c r="E1240">
        <v>3886.96</v>
      </c>
      <c r="F1240">
        <v>270.64400000000001</v>
      </c>
      <c r="G1240">
        <v>517.32100000000003</v>
      </c>
      <c r="H1240">
        <v>207.678</v>
      </c>
      <c r="I1240">
        <v>125.76300000000001</v>
      </c>
      <c r="J1240">
        <v>156.19</v>
      </c>
      <c r="K1240">
        <v>3080.49</v>
      </c>
      <c r="L1240" s="9">
        <v>3.6700400000000001E-28</v>
      </c>
      <c r="M1240" s="9">
        <v>2324200</v>
      </c>
      <c r="N1240">
        <v>0</v>
      </c>
      <c r="O1240" t="s">
        <v>43</v>
      </c>
    </row>
    <row r="1241" spans="1:15" x14ac:dyDescent="0.25">
      <c r="A1241" t="s">
        <v>42</v>
      </c>
      <c r="B1241">
        <v>3946.08</v>
      </c>
      <c r="C1241">
        <v>3882.19</v>
      </c>
      <c r="D1241">
        <v>3882.09</v>
      </c>
      <c r="E1241">
        <v>3876.27</v>
      </c>
      <c r="F1241">
        <v>270.64699999999999</v>
      </c>
      <c r="G1241">
        <v>515.30200000000002</v>
      </c>
      <c r="H1241">
        <v>207.166</v>
      </c>
      <c r="I1241">
        <v>124.80800000000001</v>
      </c>
      <c r="J1241">
        <v>155.76499999999999</v>
      </c>
      <c r="K1241">
        <v>3071.85</v>
      </c>
      <c r="L1241" s="9">
        <v>3.06656E-26</v>
      </c>
      <c r="M1241">
        <v>256583</v>
      </c>
      <c r="N1241">
        <v>0</v>
      </c>
      <c r="O1241" t="s">
        <v>43</v>
      </c>
    </row>
    <row r="1242" spans="1:15" x14ac:dyDescent="0.25">
      <c r="A1242" t="s">
        <v>42</v>
      </c>
      <c r="B1242">
        <v>3954.68</v>
      </c>
      <c r="C1242">
        <v>3888.41</v>
      </c>
      <c r="D1242">
        <v>3888.3</v>
      </c>
      <c r="E1242">
        <v>3882.43</v>
      </c>
      <c r="F1242">
        <v>274.79899999999998</v>
      </c>
      <c r="G1242">
        <v>516.47199999999998</v>
      </c>
      <c r="H1242">
        <v>206.03899999999999</v>
      </c>
      <c r="I1242">
        <v>125.70099999999999</v>
      </c>
      <c r="J1242">
        <v>157.261</v>
      </c>
      <c r="K1242">
        <v>3072.56</v>
      </c>
      <c r="L1242" s="9">
        <v>2.1366300000000001E-27</v>
      </c>
      <c r="M1242">
        <v>263713</v>
      </c>
      <c r="N1242">
        <v>0</v>
      </c>
      <c r="O1242" t="s">
        <v>43</v>
      </c>
    </row>
    <row r="1243" spans="1:15" x14ac:dyDescent="0.25">
      <c r="A1243" t="s">
        <v>42</v>
      </c>
      <c r="B1243">
        <v>3925.64</v>
      </c>
      <c r="C1243">
        <v>3862.33</v>
      </c>
      <c r="D1243">
        <v>3862.22</v>
      </c>
      <c r="E1243">
        <v>3856.46</v>
      </c>
      <c r="F1243">
        <v>268.05399999999997</v>
      </c>
      <c r="G1243">
        <v>514.46500000000003</v>
      </c>
      <c r="H1243">
        <v>205.24299999999999</v>
      </c>
      <c r="I1243">
        <v>125.84699999999999</v>
      </c>
      <c r="J1243">
        <v>155.804</v>
      </c>
      <c r="K1243">
        <v>3055.51</v>
      </c>
      <c r="L1243" s="9">
        <v>2.1115700000000002E-25</v>
      </c>
      <c r="M1243">
        <v>220872</v>
      </c>
      <c r="N1243">
        <v>0</v>
      </c>
      <c r="O1243" t="s">
        <v>43</v>
      </c>
    </row>
    <row r="1244" spans="1:15" x14ac:dyDescent="0.25">
      <c r="A1244" t="s">
        <v>42</v>
      </c>
      <c r="B1244">
        <v>3918.42</v>
      </c>
      <c r="C1244">
        <v>3854.37</v>
      </c>
      <c r="D1244">
        <v>3854.26</v>
      </c>
      <c r="E1244">
        <v>3848.51</v>
      </c>
      <c r="F1244">
        <v>271.84100000000001</v>
      </c>
      <c r="G1244">
        <v>512.98800000000006</v>
      </c>
      <c r="H1244">
        <v>205.56200000000001</v>
      </c>
      <c r="I1244">
        <v>124.839</v>
      </c>
      <c r="J1244">
        <v>155.202</v>
      </c>
      <c r="K1244">
        <v>3045.39</v>
      </c>
      <c r="L1244" s="9">
        <v>1.69839E-27</v>
      </c>
      <c r="M1244">
        <v>222775</v>
      </c>
      <c r="N1244">
        <v>0</v>
      </c>
      <c r="O1244" t="s">
        <v>43</v>
      </c>
    </row>
    <row r="1245" spans="1:15" x14ac:dyDescent="0.25">
      <c r="A1245" t="s">
        <v>42</v>
      </c>
      <c r="B1245">
        <v>3938.41</v>
      </c>
      <c r="C1245">
        <v>3873.71</v>
      </c>
      <c r="D1245">
        <v>3873.6</v>
      </c>
      <c r="E1245">
        <v>3867.82</v>
      </c>
      <c r="F1245">
        <v>269.59199999999998</v>
      </c>
      <c r="G1245">
        <v>516.803</v>
      </c>
      <c r="H1245">
        <v>205.96799999999999</v>
      </c>
      <c r="I1245">
        <v>125.67700000000001</v>
      </c>
      <c r="J1245">
        <v>157.72</v>
      </c>
      <c r="K1245">
        <v>3062.98</v>
      </c>
      <c r="L1245" s="9">
        <v>2.0431300000000001E-26</v>
      </c>
      <c r="M1245">
        <v>229296</v>
      </c>
      <c r="N1245">
        <v>0</v>
      </c>
      <c r="O1245" t="s">
        <v>43</v>
      </c>
    </row>
    <row r="1246" spans="1:15" x14ac:dyDescent="0.25">
      <c r="A1246" t="s">
        <v>42</v>
      </c>
      <c r="B1246">
        <v>3948.71</v>
      </c>
      <c r="C1246">
        <v>3884.26</v>
      </c>
      <c r="D1246">
        <v>3884.15</v>
      </c>
      <c r="E1246">
        <v>3878.32</v>
      </c>
      <c r="F1246">
        <v>274.24799999999999</v>
      </c>
      <c r="G1246">
        <v>522.74699999999996</v>
      </c>
      <c r="H1246">
        <v>207.21600000000001</v>
      </c>
      <c r="I1246">
        <v>128.85400000000001</v>
      </c>
      <c r="J1246">
        <v>159.267</v>
      </c>
      <c r="K1246">
        <v>3062.46</v>
      </c>
      <c r="L1246" s="9">
        <v>2.0588899999999998E-30</v>
      </c>
      <c r="M1246">
        <v>150105</v>
      </c>
      <c r="N1246">
        <v>0</v>
      </c>
      <c r="O1246" t="s">
        <v>43</v>
      </c>
    </row>
    <row r="1247" spans="1:15" x14ac:dyDescent="0.25">
      <c r="A1247" t="s">
        <v>42</v>
      </c>
      <c r="B1247">
        <v>3932.94</v>
      </c>
      <c r="C1247">
        <v>3870.08</v>
      </c>
      <c r="D1247">
        <v>3869.98</v>
      </c>
      <c r="E1247">
        <v>3864.22</v>
      </c>
      <c r="F1247">
        <v>270.505</v>
      </c>
      <c r="G1247">
        <v>520.01</v>
      </c>
      <c r="H1247">
        <v>206.059</v>
      </c>
      <c r="I1247">
        <v>127.172</v>
      </c>
      <c r="J1247">
        <v>159.274</v>
      </c>
      <c r="K1247">
        <v>3055.3</v>
      </c>
      <c r="L1247" s="9">
        <v>1.76734E-27</v>
      </c>
      <c r="M1247">
        <v>243614</v>
      </c>
      <c r="N1247">
        <v>0</v>
      </c>
      <c r="O1247" t="s">
        <v>43</v>
      </c>
    </row>
    <row r="1248" spans="1:15" x14ac:dyDescent="0.25">
      <c r="A1248" t="s">
        <v>42</v>
      </c>
      <c r="B1248">
        <v>3934.02</v>
      </c>
      <c r="C1248">
        <v>3869.24</v>
      </c>
      <c r="D1248">
        <v>3869.14</v>
      </c>
      <c r="E1248">
        <v>3863.33</v>
      </c>
      <c r="F1248">
        <v>272.55200000000002</v>
      </c>
      <c r="G1248">
        <v>519.54399999999998</v>
      </c>
      <c r="H1248">
        <v>206.16900000000001</v>
      </c>
      <c r="I1248">
        <v>127.083</v>
      </c>
      <c r="J1248">
        <v>158.51</v>
      </c>
      <c r="K1248">
        <v>3052.91</v>
      </c>
      <c r="L1248" s="9">
        <v>3.7125200000000001E-27</v>
      </c>
      <c r="M1248">
        <v>576903</v>
      </c>
      <c r="N1248">
        <v>0</v>
      </c>
      <c r="O1248" t="s">
        <v>43</v>
      </c>
    </row>
    <row r="1249" spans="1:15" x14ac:dyDescent="0.25">
      <c r="A1249" t="s">
        <v>42</v>
      </c>
      <c r="B1249">
        <v>3930.64</v>
      </c>
      <c r="C1249">
        <v>3865.04</v>
      </c>
      <c r="D1249">
        <v>3864.94</v>
      </c>
      <c r="E1249">
        <v>3859.18</v>
      </c>
      <c r="F1249">
        <v>269.51799999999997</v>
      </c>
      <c r="G1249">
        <v>521.37599999999998</v>
      </c>
      <c r="H1249">
        <v>206.107</v>
      </c>
      <c r="I1249">
        <v>128.85400000000001</v>
      </c>
      <c r="J1249">
        <v>158.97499999999999</v>
      </c>
      <c r="K1249">
        <v>3049.73</v>
      </c>
      <c r="L1249" s="9">
        <v>6.9325699999999998E-25</v>
      </c>
      <c r="M1249">
        <v>563083</v>
      </c>
      <c r="N1249">
        <v>0</v>
      </c>
      <c r="O1249" t="s">
        <v>43</v>
      </c>
    </row>
    <row r="1250" spans="1:15" x14ac:dyDescent="0.25">
      <c r="A1250" t="s">
        <v>42</v>
      </c>
      <c r="B1250">
        <v>3931.44</v>
      </c>
      <c r="C1250">
        <v>3866.32</v>
      </c>
      <c r="D1250">
        <v>3866.21</v>
      </c>
      <c r="E1250">
        <v>3860.43</v>
      </c>
      <c r="F1250">
        <v>270.30399999999997</v>
      </c>
      <c r="G1250">
        <v>519.85900000000004</v>
      </c>
      <c r="H1250">
        <v>205.631</v>
      </c>
      <c r="I1250">
        <v>127.455</v>
      </c>
      <c r="J1250">
        <v>159.226</v>
      </c>
      <c r="K1250">
        <v>3051.67</v>
      </c>
      <c r="L1250" s="9">
        <v>1.1107899999999999E-25</v>
      </c>
      <c r="M1250" s="9">
        <v>2562970</v>
      </c>
      <c r="N1250">
        <v>0</v>
      </c>
      <c r="O1250" t="s">
        <v>43</v>
      </c>
    </row>
    <row r="1251" spans="1:15" x14ac:dyDescent="0.25">
      <c r="A1251" t="s">
        <v>42</v>
      </c>
      <c r="B1251">
        <v>3939.2</v>
      </c>
      <c r="C1251">
        <v>3877.19</v>
      </c>
      <c r="D1251">
        <v>3877.09</v>
      </c>
      <c r="E1251">
        <v>3871.32</v>
      </c>
      <c r="F1251">
        <v>271.65100000000001</v>
      </c>
      <c r="G1251">
        <v>521.78700000000003</v>
      </c>
      <c r="H1251">
        <v>206.553</v>
      </c>
      <c r="I1251">
        <v>129.01</v>
      </c>
      <c r="J1251">
        <v>158.739</v>
      </c>
      <c r="K1251">
        <v>3059.44</v>
      </c>
      <c r="L1251" s="9">
        <v>7.6794099999999999E-29</v>
      </c>
      <c r="M1251">
        <v>201757</v>
      </c>
      <c r="N1251">
        <v>0</v>
      </c>
      <c r="O1251" t="s">
        <v>43</v>
      </c>
    </row>
    <row r="1252" spans="1:15" x14ac:dyDescent="0.25">
      <c r="A1252" t="s">
        <v>42</v>
      </c>
      <c r="B1252">
        <v>3933.94</v>
      </c>
      <c r="C1252">
        <v>3869.79</v>
      </c>
      <c r="D1252">
        <v>3869.68</v>
      </c>
      <c r="E1252">
        <v>3863.9</v>
      </c>
      <c r="F1252">
        <v>269.82799999999997</v>
      </c>
      <c r="G1252">
        <v>519.53</v>
      </c>
      <c r="H1252">
        <v>205.99100000000001</v>
      </c>
      <c r="I1252">
        <v>127.01600000000001</v>
      </c>
      <c r="J1252">
        <v>158.506</v>
      </c>
      <c r="K1252">
        <v>3056.04</v>
      </c>
      <c r="L1252" s="9">
        <v>1.01138E-25</v>
      </c>
      <c r="M1252" s="9">
        <v>1154020</v>
      </c>
      <c r="N1252">
        <v>0</v>
      </c>
      <c r="O1252" t="s">
        <v>43</v>
      </c>
    </row>
    <row r="1253" spans="1:15" x14ac:dyDescent="0.25">
      <c r="A1253" t="s">
        <v>42</v>
      </c>
      <c r="B1253">
        <v>3928.08</v>
      </c>
      <c r="C1253">
        <v>3865.23</v>
      </c>
      <c r="D1253">
        <v>3865.12</v>
      </c>
      <c r="E1253">
        <v>3859.35</v>
      </c>
      <c r="F1253">
        <v>271.75400000000002</v>
      </c>
      <c r="G1253">
        <v>518.73800000000006</v>
      </c>
      <c r="H1253">
        <v>205.96</v>
      </c>
      <c r="I1253">
        <v>127.46299999999999</v>
      </c>
      <c r="J1253">
        <v>158.083</v>
      </c>
      <c r="K1253">
        <v>3050.14</v>
      </c>
      <c r="L1253" s="9">
        <v>1.2187400000000001E-26</v>
      </c>
      <c r="M1253">
        <v>259952</v>
      </c>
      <c r="N1253">
        <v>0</v>
      </c>
      <c r="O1253" t="s">
        <v>43</v>
      </c>
    </row>
    <row r="1254" spans="1:15" x14ac:dyDescent="0.25">
      <c r="A1254" t="s">
        <v>42</v>
      </c>
      <c r="B1254">
        <v>3947.98</v>
      </c>
      <c r="C1254">
        <v>3885.54</v>
      </c>
      <c r="D1254">
        <v>3885.43</v>
      </c>
      <c r="E1254">
        <v>3879.47</v>
      </c>
      <c r="F1254">
        <v>272.37799999999999</v>
      </c>
      <c r="G1254">
        <v>519.09900000000005</v>
      </c>
      <c r="H1254">
        <v>206.565</v>
      </c>
      <c r="I1254">
        <v>127.13500000000001</v>
      </c>
      <c r="J1254">
        <v>157.941</v>
      </c>
      <c r="K1254">
        <v>3069.51</v>
      </c>
      <c r="L1254" s="9">
        <v>2.0964699999999999E-30</v>
      </c>
      <c r="M1254" s="9">
        <v>1371320</v>
      </c>
      <c r="N1254">
        <v>0</v>
      </c>
      <c r="O1254" t="s">
        <v>43</v>
      </c>
    </row>
    <row r="1255" spans="1:15" x14ac:dyDescent="0.25">
      <c r="A1255" t="s">
        <v>42</v>
      </c>
      <c r="B1255">
        <v>3941.71</v>
      </c>
      <c r="C1255">
        <v>3877.16</v>
      </c>
      <c r="D1255">
        <v>3877.05</v>
      </c>
      <c r="E1255">
        <v>3871.21</v>
      </c>
      <c r="F1255">
        <v>275.065</v>
      </c>
      <c r="G1255">
        <v>520.26800000000003</v>
      </c>
      <c r="H1255">
        <v>206.11</v>
      </c>
      <c r="I1255">
        <v>128.245</v>
      </c>
      <c r="J1255">
        <v>158.48500000000001</v>
      </c>
      <c r="K1255">
        <v>3057.54</v>
      </c>
      <c r="L1255" s="9">
        <v>2.5832000000000002E-28</v>
      </c>
      <c r="M1255">
        <v>586622</v>
      </c>
      <c r="N1255">
        <v>0</v>
      </c>
      <c r="O1255" t="s">
        <v>43</v>
      </c>
    </row>
    <row r="1256" spans="1:15" x14ac:dyDescent="0.25">
      <c r="A1256" t="s">
        <v>42</v>
      </c>
      <c r="B1256">
        <v>3973.2</v>
      </c>
      <c r="C1256">
        <v>3910.93</v>
      </c>
      <c r="D1256">
        <v>3910.82</v>
      </c>
      <c r="E1256">
        <v>3904.62</v>
      </c>
      <c r="F1256">
        <v>274.89400000000001</v>
      </c>
      <c r="G1256">
        <v>519.66600000000005</v>
      </c>
      <c r="H1256">
        <v>206.70400000000001</v>
      </c>
      <c r="I1256">
        <v>127.322</v>
      </c>
      <c r="J1256">
        <v>158.239</v>
      </c>
      <c r="K1256">
        <v>3091.61</v>
      </c>
      <c r="L1256" s="9">
        <v>3.97137E-27</v>
      </c>
      <c r="M1256">
        <v>308702</v>
      </c>
      <c r="N1256">
        <v>0</v>
      </c>
      <c r="O1256" t="s">
        <v>43</v>
      </c>
    </row>
    <row r="1257" spans="1:15" x14ac:dyDescent="0.25">
      <c r="A1257" t="s">
        <v>42</v>
      </c>
      <c r="B1257">
        <v>3944.16</v>
      </c>
      <c r="C1257">
        <v>3877.5</v>
      </c>
      <c r="D1257">
        <v>3877.39</v>
      </c>
      <c r="E1257">
        <v>3871.5</v>
      </c>
      <c r="F1257">
        <v>269.28699999999998</v>
      </c>
      <c r="G1257">
        <v>521.17700000000002</v>
      </c>
      <c r="H1257">
        <v>208.417</v>
      </c>
      <c r="I1257">
        <v>127.042</v>
      </c>
      <c r="J1257">
        <v>158.07499999999999</v>
      </c>
      <c r="K1257">
        <v>3062.5</v>
      </c>
      <c r="L1257" s="9">
        <v>1.4597499999999999E-27</v>
      </c>
      <c r="M1257">
        <v>415752</v>
      </c>
      <c r="N1257">
        <v>0</v>
      </c>
      <c r="O1257" t="s">
        <v>43</v>
      </c>
    </row>
    <row r="1258" spans="1:15" x14ac:dyDescent="0.25">
      <c r="A1258" t="s">
        <v>42</v>
      </c>
      <c r="B1258">
        <v>3953.11</v>
      </c>
      <c r="C1258">
        <v>3886.93</v>
      </c>
      <c r="D1258">
        <v>3886.81</v>
      </c>
      <c r="E1258">
        <v>3880.98</v>
      </c>
      <c r="F1258">
        <v>274.23200000000003</v>
      </c>
      <c r="G1258">
        <v>523.96199999999999</v>
      </c>
      <c r="H1258">
        <v>207.04300000000001</v>
      </c>
      <c r="I1258">
        <v>127.952</v>
      </c>
      <c r="J1258">
        <v>161.46</v>
      </c>
      <c r="K1258">
        <v>3063.96</v>
      </c>
      <c r="L1258" s="9">
        <v>3.7752799999999999E-27</v>
      </c>
      <c r="M1258">
        <v>378606</v>
      </c>
      <c r="N1258">
        <v>0</v>
      </c>
      <c r="O1258" t="s">
        <v>43</v>
      </c>
    </row>
    <row r="1259" spans="1:15" x14ac:dyDescent="0.25">
      <c r="A1259" t="s">
        <v>42</v>
      </c>
      <c r="B1259">
        <v>3926.95</v>
      </c>
      <c r="C1259">
        <v>3862.3</v>
      </c>
      <c r="D1259">
        <v>3862.2</v>
      </c>
      <c r="E1259">
        <v>3856.34</v>
      </c>
      <c r="F1259">
        <v>271.06200000000001</v>
      </c>
      <c r="G1259">
        <v>519.70399999999995</v>
      </c>
      <c r="H1259">
        <v>206.29300000000001</v>
      </c>
      <c r="I1259">
        <v>128.31399999999999</v>
      </c>
      <c r="J1259">
        <v>157.78399999999999</v>
      </c>
      <c r="K1259">
        <v>3047.09</v>
      </c>
      <c r="L1259" s="9">
        <v>3.66509E-25</v>
      </c>
      <c r="M1259">
        <v>244640</v>
      </c>
      <c r="N1259">
        <v>0</v>
      </c>
      <c r="O1259" t="s">
        <v>43</v>
      </c>
    </row>
    <row r="1260" spans="1:15" x14ac:dyDescent="0.25">
      <c r="A1260" t="s">
        <v>42</v>
      </c>
      <c r="B1260">
        <v>3933.38</v>
      </c>
      <c r="C1260">
        <v>3866.38</v>
      </c>
      <c r="D1260">
        <v>3866.27</v>
      </c>
      <c r="E1260">
        <v>3860.06</v>
      </c>
      <c r="F1260">
        <v>273.07900000000001</v>
      </c>
      <c r="G1260">
        <v>518.38199999999995</v>
      </c>
      <c r="H1260">
        <v>206.82400000000001</v>
      </c>
      <c r="I1260">
        <v>126.61199999999999</v>
      </c>
      <c r="J1260">
        <v>157.334</v>
      </c>
      <c r="K1260">
        <v>3050.21</v>
      </c>
      <c r="L1260" s="9">
        <v>7.6562099999999999E-28</v>
      </c>
      <c r="M1260" s="9">
        <v>1115150</v>
      </c>
      <c r="N1260">
        <v>0</v>
      </c>
      <c r="O1260" t="s">
        <v>43</v>
      </c>
    </row>
    <row r="1261" spans="1:15" x14ac:dyDescent="0.25">
      <c r="A1261" t="s">
        <v>42</v>
      </c>
      <c r="B1261">
        <v>3969.55</v>
      </c>
      <c r="C1261">
        <v>3906.11</v>
      </c>
      <c r="D1261">
        <v>3906</v>
      </c>
      <c r="E1261">
        <v>3900.04</v>
      </c>
      <c r="F1261">
        <v>276.89999999999998</v>
      </c>
      <c r="G1261">
        <v>522.20100000000002</v>
      </c>
      <c r="H1261">
        <v>207.51900000000001</v>
      </c>
      <c r="I1261">
        <v>126.93899999999999</v>
      </c>
      <c r="J1261">
        <v>159.77199999999999</v>
      </c>
      <c r="K1261">
        <v>3082.22</v>
      </c>
      <c r="L1261" s="9">
        <v>4.7064399999999997E-28</v>
      </c>
      <c r="M1261">
        <v>361521</v>
      </c>
      <c r="N1261">
        <v>0</v>
      </c>
      <c r="O1261" t="s">
        <v>43</v>
      </c>
    </row>
    <row r="1262" spans="1:15" x14ac:dyDescent="0.25">
      <c r="A1262" t="s">
        <v>42</v>
      </c>
      <c r="B1262">
        <v>3937.78</v>
      </c>
      <c r="C1262">
        <v>3874.39</v>
      </c>
      <c r="D1262">
        <v>3874.28</v>
      </c>
      <c r="E1262">
        <v>3868.47</v>
      </c>
      <c r="F1262">
        <v>273.041</v>
      </c>
      <c r="G1262">
        <v>520.78300000000002</v>
      </c>
      <c r="H1262">
        <v>206.494</v>
      </c>
      <c r="I1262">
        <v>128.07300000000001</v>
      </c>
      <c r="J1262">
        <v>158.613</v>
      </c>
      <c r="K1262">
        <v>3056.19</v>
      </c>
      <c r="L1262" s="9">
        <v>1.05651E-25</v>
      </c>
      <c r="M1262">
        <v>145192</v>
      </c>
      <c r="N1262">
        <v>0</v>
      </c>
      <c r="O1262" t="s">
        <v>43</v>
      </c>
    </row>
    <row r="1263" spans="1:15" x14ac:dyDescent="0.25">
      <c r="A1263" t="s">
        <v>42</v>
      </c>
      <c r="B1263">
        <v>3934.45</v>
      </c>
      <c r="C1263">
        <v>3870.13</v>
      </c>
      <c r="D1263">
        <v>3870.02</v>
      </c>
      <c r="E1263">
        <v>3864.28</v>
      </c>
      <c r="F1263">
        <v>271.68900000000002</v>
      </c>
      <c r="G1263">
        <v>518.24599999999998</v>
      </c>
      <c r="H1263">
        <v>205.33</v>
      </c>
      <c r="I1263">
        <v>127.53700000000001</v>
      </c>
      <c r="J1263">
        <v>157.947</v>
      </c>
      <c r="K1263">
        <v>3055.85</v>
      </c>
      <c r="L1263" s="9">
        <v>1.3238700000000001E-26</v>
      </c>
      <c r="M1263">
        <v>437684</v>
      </c>
      <c r="N1263">
        <v>0</v>
      </c>
      <c r="O1263" t="s">
        <v>43</v>
      </c>
    </row>
    <row r="1264" spans="1:15" x14ac:dyDescent="0.25">
      <c r="A1264" t="s">
        <v>42</v>
      </c>
      <c r="B1264">
        <v>3949.39</v>
      </c>
      <c r="C1264">
        <v>3886.76</v>
      </c>
      <c r="D1264">
        <v>3886.66</v>
      </c>
      <c r="E1264">
        <v>3880.84</v>
      </c>
      <c r="F1264">
        <v>275.23099999999999</v>
      </c>
      <c r="G1264">
        <v>520.71900000000005</v>
      </c>
      <c r="H1264">
        <v>205.67599999999999</v>
      </c>
      <c r="I1264">
        <v>128.39599999999999</v>
      </c>
      <c r="J1264">
        <v>158.41800000000001</v>
      </c>
      <c r="K1264">
        <v>3066.51</v>
      </c>
      <c r="L1264" s="9">
        <v>2.2341099999999999E-26</v>
      </c>
      <c r="M1264" s="9">
        <v>1917020</v>
      </c>
      <c r="N1264">
        <v>0</v>
      </c>
      <c r="O1264" t="s">
        <v>43</v>
      </c>
    </row>
    <row r="1265" spans="1:15" x14ac:dyDescent="0.25">
      <c r="A1265" t="s">
        <v>42</v>
      </c>
      <c r="B1265">
        <v>3966.26</v>
      </c>
      <c r="C1265">
        <v>3899.01</v>
      </c>
      <c r="D1265">
        <v>3898.9</v>
      </c>
      <c r="E1265">
        <v>3892.95</v>
      </c>
      <c r="F1265">
        <v>270.91199999999998</v>
      </c>
      <c r="G1265">
        <v>516.95699999999999</v>
      </c>
      <c r="H1265">
        <v>205.47900000000001</v>
      </c>
      <c r="I1265">
        <v>126.48399999999999</v>
      </c>
      <c r="J1265">
        <v>157.46299999999999</v>
      </c>
      <c r="K1265">
        <v>3086.62</v>
      </c>
      <c r="L1265" s="9">
        <v>5.9828E-26</v>
      </c>
      <c r="M1265">
        <v>957226</v>
      </c>
      <c r="N1265">
        <v>0</v>
      </c>
      <c r="O1265" t="s">
        <v>43</v>
      </c>
    </row>
    <row r="1266" spans="1:15" x14ac:dyDescent="0.25">
      <c r="A1266" t="s">
        <v>42</v>
      </c>
      <c r="B1266">
        <v>3942.01</v>
      </c>
      <c r="C1266">
        <v>3879.15</v>
      </c>
      <c r="D1266">
        <v>3879.05</v>
      </c>
      <c r="E1266">
        <v>3873.19</v>
      </c>
      <c r="F1266">
        <v>271.57799999999997</v>
      </c>
      <c r="G1266">
        <v>523.46600000000001</v>
      </c>
      <c r="H1266">
        <v>206.68899999999999</v>
      </c>
      <c r="I1266">
        <v>129.261</v>
      </c>
      <c r="J1266">
        <v>160.059</v>
      </c>
      <c r="K1266">
        <v>3059.22</v>
      </c>
      <c r="L1266" s="9">
        <v>3.43418E-26</v>
      </c>
      <c r="M1266" s="9">
        <v>2362690</v>
      </c>
      <c r="N1266">
        <v>0</v>
      </c>
      <c r="O1266" t="s">
        <v>43</v>
      </c>
    </row>
    <row r="1267" spans="1:15" x14ac:dyDescent="0.25">
      <c r="A1267" t="s">
        <v>42</v>
      </c>
      <c r="B1267">
        <v>3930.94</v>
      </c>
      <c r="C1267">
        <v>3865.96</v>
      </c>
      <c r="D1267">
        <v>3865.84</v>
      </c>
      <c r="E1267">
        <v>3860.05</v>
      </c>
      <c r="F1267">
        <v>270.483</v>
      </c>
      <c r="G1267">
        <v>518.78</v>
      </c>
      <c r="H1267">
        <v>205.87899999999999</v>
      </c>
      <c r="I1267">
        <v>127.256</v>
      </c>
      <c r="J1267">
        <v>158.26400000000001</v>
      </c>
      <c r="K1267">
        <v>3052.38</v>
      </c>
      <c r="L1267" s="9">
        <v>3.0936600000000001E-29</v>
      </c>
      <c r="M1267">
        <v>974310</v>
      </c>
      <c r="N1267">
        <v>0</v>
      </c>
      <c r="O1267" t="s">
        <v>43</v>
      </c>
    </row>
    <row r="1268" spans="1:15" x14ac:dyDescent="0.25">
      <c r="A1268" t="s">
        <v>42</v>
      </c>
      <c r="B1268">
        <v>3925.08</v>
      </c>
      <c r="C1268">
        <v>3862.47</v>
      </c>
      <c r="D1268">
        <v>3862.36</v>
      </c>
      <c r="E1268">
        <v>3856.43</v>
      </c>
      <c r="F1268">
        <v>270.81200000000001</v>
      </c>
      <c r="G1268">
        <v>517.24199999999996</v>
      </c>
      <c r="H1268">
        <v>205.88399999999999</v>
      </c>
      <c r="I1268">
        <v>126.64</v>
      </c>
      <c r="J1268">
        <v>157.363</v>
      </c>
      <c r="K1268">
        <v>3049.87</v>
      </c>
      <c r="L1268" s="9">
        <v>1.8918700000000001E-29</v>
      </c>
      <c r="M1268">
        <v>298601</v>
      </c>
      <c r="N1268">
        <v>0</v>
      </c>
      <c r="O1268" t="s">
        <v>43</v>
      </c>
    </row>
    <row r="1269" spans="1:15" x14ac:dyDescent="0.25">
      <c r="A1269" t="s">
        <v>42</v>
      </c>
      <c r="B1269">
        <v>3931.35</v>
      </c>
      <c r="C1269">
        <v>3868.35</v>
      </c>
      <c r="D1269">
        <v>3868.24</v>
      </c>
      <c r="E1269">
        <v>3862.12</v>
      </c>
      <c r="F1269">
        <v>275.70800000000003</v>
      </c>
      <c r="G1269">
        <v>519.46600000000001</v>
      </c>
      <c r="H1269">
        <v>205.745</v>
      </c>
      <c r="I1269">
        <v>127.64700000000001</v>
      </c>
      <c r="J1269">
        <v>158.637</v>
      </c>
      <c r="K1269">
        <v>3048.46</v>
      </c>
      <c r="L1269" s="9">
        <v>6.7136900000000006E-27</v>
      </c>
      <c r="M1269">
        <v>177777</v>
      </c>
      <c r="N1269">
        <v>0</v>
      </c>
      <c r="O1269" t="s">
        <v>43</v>
      </c>
    </row>
    <row r="1270" spans="1:15" x14ac:dyDescent="0.25">
      <c r="A1270" t="s">
        <v>42</v>
      </c>
      <c r="B1270">
        <v>3912.56</v>
      </c>
      <c r="C1270">
        <v>3850.33</v>
      </c>
      <c r="D1270">
        <v>3850.23</v>
      </c>
      <c r="E1270">
        <v>3844.5</v>
      </c>
      <c r="F1270">
        <v>266.25900000000001</v>
      </c>
      <c r="G1270">
        <v>516.44899999999996</v>
      </c>
      <c r="H1270">
        <v>205.66</v>
      </c>
      <c r="I1270">
        <v>126.009</v>
      </c>
      <c r="J1270">
        <v>157.53100000000001</v>
      </c>
      <c r="K1270">
        <v>3043.11</v>
      </c>
      <c r="L1270" s="9">
        <v>3.83994E-28</v>
      </c>
      <c r="M1270">
        <v>291490</v>
      </c>
      <c r="N1270">
        <v>0</v>
      </c>
      <c r="O1270" t="s">
        <v>43</v>
      </c>
    </row>
    <row r="1271" spans="1:15" x14ac:dyDescent="0.25">
      <c r="A1271" t="s">
        <v>42</v>
      </c>
      <c r="B1271">
        <v>3923.75</v>
      </c>
      <c r="C1271">
        <v>3860.33</v>
      </c>
      <c r="D1271">
        <v>3860.22</v>
      </c>
      <c r="E1271">
        <v>3854.38</v>
      </c>
      <c r="F1271">
        <v>273.39600000000002</v>
      </c>
      <c r="G1271">
        <v>516.32500000000005</v>
      </c>
      <c r="H1271">
        <v>205.33600000000001</v>
      </c>
      <c r="I1271">
        <v>126.09</v>
      </c>
      <c r="J1271">
        <v>157.55099999999999</v>
      </c>
      <c r="K1271">
        <v>3046.22</v>
      </c>
      <c r="L1271" s="9">
        <v>2.4399399999999998E-25</v>
      </c>
      <c r="M1271">
        <v>216055</v>
      </c>
      <c r="N1271">
        <v>0</v>
      </c>
      <c r="O1271" t="s">
        <v>43</v>
      </c>
    </row>
    <row r="1272" spans="1:15" x14ac:dyDescent="0.25">
      <c r="A1272" t="s">
        <v>42</v>
      </c>
      <c r="B1272">
        <v>3914.06</v>
      </c>
      <c r="C1272">
        <v>3851.64</v>
      </c>
      <c r="D1272">
        <v>3851.53</v>
      </c>
      <c r="E1272">
        <v>3845.76</v>
      </c>
      <c r="F1272">
        <v>268.81599999999997</v>
      </c>
      <c r="G1272">
        <v>518.58000000000004</v>
      </c>
      <c r="H1272">
        <v>205.82499999999999</v>
      </c>
      <c r="I1272">
        <v>127.17700000000001</v>
      </c>
      <c r="J1272">
        <v>158.09899999999999</v>
      </c>
      <c r="K1272">
        <v>3039.95</v>
      </c>
      <c r="L1272" s="9">
        <v>1.6813199999999999E-28</v>
      </c>
      <c r="M1272">
        <v>200450</v>
      </c>
      <c r="N1272">
        <v>0</v>
      </c>
      <c r="O1272" t="s">
        <v>43</v>
      </c>
    </row>
    <row r="1273" spans="1:15" x14ac:dyDescent="0.25">
      <c r="A1273" t="s">
        <v>42</v>
      </c>
      <c r="B1273">
        <v>3934.95</v>
      </c>
      <c r="C1273">
        <v>3870.07</v>
      </c>
      <c r="D1273">
        <v>3869.95</v>
      </c>
      <c r="E1273">
        <v>3864.1</v>
      </c>
      <c r="F1273">
        <v>272.65100000000001</v>
      </c>
      <c r="G1273">
        <v>521.30399999999997</v>
      </c>
      <c r="H1273">
        <v>205.90199999999999</v>
      </c>
      <c r="I1273">
        <v>127.904</v>
      </c>
      <c r="J1273">
        <v>159.93199999999999</v>
      </c>
      <c r="K1273">
        <v>3051.58</v>
      </c>
      <c r="L1273" s="9">
        <v>4.10129E-28</v>
      </c>
      <c r="M1273">
        <v>284896</v>
      </c>
      <c r="N1273">
        <v>0</v>
      </c>
      <c r="O1273" t="s">
        <v>43</v>
      </c>
    </row>
    <row r="1274" spans="1:15" x14ac:dyDescent="0.25">
      <c r="A1274" t="s">
        <v>42</v>
      </c>
      <c r="B1274">
        <v>3926.45</v>
      </c>
      <c r="C1274">
        <v>3861.07</v>
      </c>
      <c r="D1274">
        <v>3860.97</v>
      </c>
      <c r="E1274">
        <v>3855.15</v>
      </c>
      <c r="F1274">
        <v>267.96100000000001</v>
      </c>
      <c r="G1274">
        <v>519.93700000000001</v>
      </c>
      <c r="H1274">
        <v>205.322</v>
      </c>
      <c r="I1274">
        <v>127.72499999999999</v>
      </c>
      <c r="J1274">
        <v>159.34700000000001</v>
      </c>
      <c r="K1274">
        <v>3048.73</v>
      </c>
      <c r="L1274" s="9">
        <v>1.19026E-26</v>
      </c>
      <c r="M1274" s="9">
        <v>1934680</v>
      </c>
      <c r="N1274">
        <v>0</v>
      </c>
      <c r="O1274" t="s">
        <v>43</v>
      </c>
    </row>
    <row r="1275" spans="1:15" x14ac:dyDescent="0.25">
      <c r="A1275" t="s">
        <v>42</v>
      </c>
      <c r="B1275">
        <v>3935.73</v>
      </c>
      <c r="C1275">
        <v>3868.47</v>
      </c>
      <c r="D1275">
        <v>3868.37</v>
      </c>
      <c r="E1275">
        <v>3862.56</v>
      </c>
      <c r="F1275">
        <v>270.07499999999999</v>
      </c>
      <c r="G1275">
        <v>518.524</v>
      </c>
      <c r="H1275">
        <v>206.203</v>
      </c>
      <c r="I1275">
        <v>127.02</v>
      </c>
      <c r="J1275">
        <v>157.90299999999999</v>
      </c>
      <c r="K1275">
        <v>3055.49</v>
      </c>
      <c r="L1275" s="9">
        <v>5.2267500000000001E-27</v>
      </c>
      <c r="M1275">
        <v>186145</v>
      </c>
      <c r="N1275">
        <v>0</v>
      </c>
      <c r="O1275" t="s">
        <v>43</v>
      </c>
    </row>
    <row r="1276" spans="1:15" x14ac:dyDescent="0.25">
      <c r="A1276" t="s">
        <v>42</v>
      </c>
      <c r="B1276">
        <v>3954.19</v>
      </c>
      <c r="C1276">
        <v>3890.1</v>
      </c>
      <c r="D1276">
        <v>3889.99</v>
      </c>
      <c r="E1276">
        <v>3884.16</v>
      </c>
      <c r="F1276">
        <v>274.98700000000002</v>
      </c>
      <c r="G1276">
        <v>521.23099999999999</v>
      </c>
      <c r="H1276">
        <v>206.113</v>
      </c>
      <c r="I1276">
        <v>128.85300000000001</v>
      </c>
      <c r="J1276">
        <v>158.697</v>
      </c>
      <c r="K1276">
        <v>3068.77</v>
      </c>
      <c r="L1276" s="9">
        <v>3.79269E-28</v>
      </c>
      <c r="M1276">
        <v>169180</v>
      </c>
      <c r="N1276">
        <v>0</v>
      </c>
      <c r="O1276" t="s">
        <v>43</v>
      </c>
    </row>
    <row r="1277" spans="1:15" x14ac:dyDescent="0.25">
      <c r="A1277" t="s">
        <v>42</v>
      </c>
      <c r="B1277">
        <v>3923.94</v>
      </c>
      <c r="C1277">
        <v>3859.37</v>
      </c>
      <c r="D1277">
        <v>3859.27</v>
      </c>
      <c r="E1277">
        <v>3853.52</v>
      </c>
      <c r="F1277">
        <v>269.86799999999999</v>
      </c>
      <c r="G1277">
        <v>518.04999999999995</v>
      </c>
      <c r="H1277">
        <v>204.904</v>
      </c>
      <c r="I1277">
        <v>127.374</v>
      </c>
      <c r="J1277">
        <v>158.27500000000001</v>
      </c>
      <c r="K1277">
        <v>3047.21</v>
      </c>
      <c r="L1277" s="9">
        <v>9.1222800000000004E-26</v>
      </c>
      <c r="M1277">
        <v>305323</v>
      </c>
      <c r="N1277">
        <v>0</v>
      </c>
      <c r="O1277" t="s">
        <v>43</v>
      </c>
    </row>
    <row r="1278" spans="1:15" x14ac:dyDescent="0.25">
      <c r="A1278" t="s">
        <v>42</v>
      </c>
      <c r="B1278">
        <v>3902.85</v>
      </c>
      <c r="C1278">
        <v>3838.61</v>
      </c>
      <c r="D1278">
        <v>3838.5</v>
      </c>
      <c r="E1278">
        <v>3832.72</v>
      </c>
      <c r="F1278">
        <v>268.27499999999998</v>
      </c>
      <c r="G1278">
        <v>513.62300000000005</v>
      </c>
      <c r="H1278">
        <v>204.52699999999999</v>
      </c>
      <c r="I1278">
        <v>125.854</v>
      </c>
      <c r="J1278">
        <v>155.96799999999999</v>
      </c>
      <c r="K1278">
        <v>3032.51</v>
      </c>
      <c r="L1278" s="9">
        <v>1.0788099999999999E-27</v>
      </c>
      <c r="M1278">
        <v>580397</v>
      </c>
      <c r="N1278">
        <v>0</v>
      </c>
      <c r="O1278" t="s">
        <v>43</v>
      </c>
    </row>
    <row r="1279" spans="1:15" x14ac:dyDescent="0.25">
      <c r="A1279" t="s">
        <v>42</v>
      </c>
      <c r="B1279">
        <v>3911.04</v>
      </c>
      <c r="C1279">
        <v>3845.55</v>
      </c>
      <c r="D1279">
        <v>3845.46</v>
      </c>
      <c r="E1279">
        <v>3839.73</v>
      </c>
      <c r="F1279">
        <v>268.93299999999999</v>
      </c>
      <c r="G1279">
        <v>513.23400000000004</v>
      </c>
      <c r="H1279">
        <v>204.86500000000001</v>
      </c>
      <c r="I1279">
        <v>125.429</v>
      </c>
      <c r="J1279">
        <v>155.63999999999999</v>
      </c>
      <c r="K1279">
        <v>3039.32</v>
      </c>
      <c r="L1279" s="9">
        <v>4.0939899999999999E-25</v>
      </c>
      <c r="M1279">
        <v>397552</v>
      </c>
      <c r="N1279">
        <v>0</v>
      </c>
      <c r="O1279" t="s">
        <v>43</v>
      </c>
    </row>
    <row r="1280" spans="1:15" x14ac:dyDescent="0.25">
      <c r="A1280" t="s">
        <v>42</v>
      </c>
      <c r="B1280">
        <v>3911.9</v>
      </c>
      <c r="C1280">
        <v>3849.68</v>
      </c>
      <c r="D1280">
        <v>3849.58</v>
      </c>
      <c r="E1280">
        <v>3843.87</v>
      </c>
      <c r="F1280">
        <v>265.86900000000003</v>
      </c>
      <c r="G1280">
        <v>515.46699999999998</v>
      </c>
      <c r="H1280">
        <v>204.95699999999999</v>
      </c>
      <c r="I1280">
        <v>126.26300000000001</v>
      </c>
      <c r="J1280">
        <v>156.71899999999999</v>
      </c>
      <c r="K1280">
        <v>3044.16</v>
      </c>
      <c r="L1280" s="9">
        <v>1.2333299999999999E-25</v>
      </c>
      <c r="M1280" s="9">
        <v>3609220</v>
      </c>
      <c r="N1280">
        <v>0</v>
      </c>
      <c r="O1280" t="s">
        <v>43</v>
      </c>
    </row>
    <row r="1281" spans="1:25" x14ac:dyDescent="0.25">
      <c r="A1281" t="s">
        <v>42</v>
      </c>
      <c r="B1281">
        <v>3910.75</v>
      </c>
      <c r="C1281">
        <v>3848.32</v>
      </c>
      <c r="D1281">
        <v>3848.22</v>
      </c>
      <c r="E1281">
        <v>3842.45</v>
      </c>
      <c r="F1281">
        <v>269.54399999999998</v>
      </c>
      <c r="G1281">
        <v>508.83300000000003</v>
      </c>
      <c r="H1281">
        <v>205.08099999999999</v>
      </c>
      <c r="I1281">
        <v>122.92100000000001</v>
      </c>
      <c r="J1281">
        <v>153.554</v>
      </c>
      <c r="K1281">
        <v>3045.81</v>
      </c>
      <c r="L1281" s="9">
        <v>3.3008500000000001E-28</v>
      </c>
      <c r="M1281">
        <v>391009</v>
      </c>
      <c r="N1281">
        <v>0</v>
      </c>
      <c r="O1281" t="s">
        <v>43</v>
      </c>
    </row>
    <row r="1282" spans="1:25" x14ac:dyDescent="0.25">
      <c r="A1282" t="s">
        <v>42</v>
      </c>
      <c r="B1282">
        <v>3915.94</v>
      </c>
      <c r="C1282">
        <v>3854.3</v>
      </c>
      <c r="D1282">
        <v>3854.19</v>
      </c>
      <c r="E1282">
        <v>3848.47</v>
      </c>
      <c r="F1282">
        <v>267.892</v>
      </c>
      <c r="G1282">
        <v>510.90699999999998</v>
      </c>
      <c r="H1282">
        <v>205.07499999999999</v>
      </c>
      <c r="I1282">
        <v>124.355</v>
      </c>
      <c r="J1282">
        <v>154.024</v>
      </c>
      <c r="K1282">
        <v>3051.26</v>
      </c>
      <c r="L1282" s="9">
        <v>6.9906600000000004E-27</v>
      </c>
      <c r="M1282">
        <v>215511</v>
      </c>
      <c r="N1282">
        <v>0</v>
      </c>
      <c r="O1282" t="s">
        <v>43</v>
      </c>
    </row>
    <row r="1283" spans="1:25" x14ac:dyDescent="0.25">
      <c r="A1283" t="s">
        <v>42</v>
      </c>
      <c r="B1283">
        <v>3895.26</v>
      </c>
      <c r="C1283">
        <v>3832.49</v>
      </c>
      <c r="D1283">
        <v>3832.39</v>
      </c>
      <c r="E1283">
        <v>3826.66</v>
      </c>
      <c r="F1283">
        <v>265.572</v>
      </c>
      <c r="G1283">
        <v>508.17399999999998</v>
      </c>
      <c r="H1283">
        <v>204.499</v>
      </c>
      <c r="I1283">
        <v>123.179</v>
      </c>
      <c r="J1283">
        <v>153.22300000000001</v>
      </c>
      <c r="K1283">
        <v>3034.74</v>
      </c>
      <c r="L1283" s="9">
        <v>2.9226100000000002E-31</v>
      </c>
      <c r="M1283">
        <v>183225</v>
      </c>
      <c r="N1283">
        <v>0</v>
      </c>
      <c r="O1283" t="s">
        <v>43</v>
      </c>
    </row>
    <row r="1284" spans="1:25" x14ac:dyDescent="0.25">
      <c r="A1284" t="s">
        <v>42</v>
      </c>
      <c r="B1284">
        <v>3914.02</v>
      </c>
      <c r="C1284">
        <v>3851.19</v>
      </c>
      <c r="D1284">
        <v>3851.08</v>
      </c>
      <c r="E1284">
        <v>3845.32</v>
      </c>
      <c r="F1284">
        <v>268.61099999999999</v>
      </c>
      <c r="G1284">
        <v>516.92100000000005</v>
      </c>
      <c r="H1284">
        <v>205.512</v>
      </c>
      <c r="I1284">
        <v>126.358</v>
      </c>
      <c r="J1284">
        <v>157.673</v>
      </c>
      <c r="K1284">
        <v>3041.27</v>
      </c>
      <c r="L1284" s="9">
        <v>2.1309699999999999E-25</v>
      </c>
      <c r="M1284">
        <v>509360</v>
      </c>
      <c r="N1284">
        <v>0</v>
      </c>
      <c r="O1284" t="s">
        <v>43</v>
      </c>
    </row>
    <row r="1285" spans="1:25" x14ac:dyDescent="0.25">
      <c r="A1285" t="s">
        <v>42</v>
      </c>
      <c r="B1285">
        <v>3902.91</v>
      </c>
      <c r="C1285">
        <v>3840.92</v>
      </c>
      <c r="D1285">
        <v>3840.82</v>
      </c>
      <c r="E1285">
        <v>3835.12</v>
      </c>
      <c r="F1285">
        <v>265.44299999999998</v>
      </c>
      <c r="G1285">
        <v>513.09799999999996</v>
      </c>
      <c r="H1285">
        <v>204.61099999999999</v>
      </c>
      <c r="I1285">
        <v>125.63</v>
      </c>
      <c r="J1285">
        <v>155.50200000000001</v>
      </c>
      <c r="K1285">
        <v>3038.31</v>
      </c>
      <c r="L1285" s="9">
        <v>2.3156500000000001E-28</v>
      </c>
      <c r="M1285">
        <v>320332</v>
      </c>
      <c r="N1285">
        <v>0</v>
      </c>
      <c r="O1285" t="s">
        <v>43</v>
      </c>
    </row>
    <row r="1286" spans="1:25" x14ac:dyDescent="0.25">
      <c r="A1286" t="s">
        <v>42</v>
      </c>
      <c r="B1286">
        <v>3902.25</v>
      </c>
      <c r="C1286">
        <v>3838.3</v>
      </c>
      <c r="D1286">
        <v>3838.2</v>
      </c>
      <c r="E1286">
        <v>3832.5</v>
      </c>
      <c r="F1286">
        <v>265.596</v>
      </c>
      <c r="G1286">
        <v>508.99299999999999</v>
      </c>
      <c r="H1286">
        <v>204.81100000000001</v>
      </c>
      <c r="I1286">
        <v>122.688</v>
      </c>
      <c r="J1286">
        <v>154.15899999999999</v>
      </c>
      <c r="K1286">
        <v>3039.63</v>
      </c>
      <c r="L1286" s="9">
        <v>1.51915E-27</v>
      </c>
      <c r="M1286">
        <v>195501</v>
      </c>
      <c r="N1286">
        <v>0</v>
      </c>
      <c r="O1286" t="s">
        <v>43</v>
      </c>
    </row>
    <row r="1287" spans="1:25" x14ac:dyDescent="0.25">
      <c r="A1287" t="s">
        <v>42</v>
      </c>
      <c r="B1287">
        <v>3901.47</v>
      </c>
      <c r="C1287">
        <v>3837.99</v>
      </c>
      <c r="D1287">
        <v>3837.87</v>
      </c>
      <c r="E1287">
        <v>3832.17</v>
      </c>
      <c r="F1287">
        <v>267.67500000000001</v>
      </c>
      <c r="G1287">
        <v>512.56100000000004</v>
      </c>
      <c r="H1287">
        <v>204.858</v>
      </c>
      <c r="I1287">
        <v>124.982</v>
      </c>
      <c r="J1287">
        <v>155.35300000000001</v>
      </c>
      <c r="K1287">
        <v>3033.54</v>
      </c>
      <c r="L1287" s="9">
        <v>3.8600599999999998E-25</v>
      </c>
      <c r="M1287">
        <v>360740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3913.83</v>
      </c>
      <c r="C1288">
        <v>3849.21</v>
      </c>
      <c r="D1288">
        <v>3849.1</v>
      </c>
      <c r="E1288">
        <v>3843.38</v>
      </c>
      <c r="F1288">
        <v>266.28399999999999</v>
      </c>
      <c r="G1288">
        <v>515.78899999999999</v>
      </c>
      <c r="H1288">
        <v>205.32900000000001</v>
      </c>
      <c r="I1288">
        <v>125.42100000000001</v>
      </c>
      <c r="J1288">
        <v>157.64599999999999</v>
      </c>
      <c r="K1288">
        <v>3042.75</v>
      </c>
      <c r="L1288" s="9">
        <v>8.6778600000000003E-27</v>
      </c>
      <c r="M1288">
        <v>360651</v>
      </c>
      <c r="N1288">
        <v>0</v>
      </c>
      <c r="O1288" t="s">
        <v>43</v>
      </c>
      <c r="R1288">
        <f>AVERAGE(B1239:B1288)</f>
        <v>3932.3764000000006</v>
      </c>
      <c r="S1288">
        <f>AVERAGE(C1239:C1288)</f>
        <v>3868.3211999999994</v>
      </c>
      <c r="U1288">
        <f>_xlfn.VAR.P(B1239:B1288)</f>
        <v>375.46963104000031</v>
      </c>
      <c r="V1288">
        <f>_xlfn.VAR.P(C1239:C1288)</f>
        <v>359.86686655999978</v>
      </c>
      <c r="X1288">
        <f>1.96*SQRT(U1288)/50</f>
        <v>0.75957991932469227</v>
      </c>
      <c r="Y1288">
        <f>1.96*SQRT(V1288)/50</f>
        <v>0.74363016468588594</v>
      </c>
    </row>
    <row r="1289" spans="1:25" x14ac:dyDescent="0.25">
      <c r="A1289" t="s">
        <v>42</v>
      </c>
      <c r="B1289">
        <v>3906.91</v>
      </c>
      <c r="C1289">
        <v>3842.73</v>
      </c>
      <c r="D1289">
        <v>3842.63</v>
      </c>
      <c r="E1289">
        <v>3836.91</v>
      </c>
      <c r="F1289">
        <v>269.685</v>
      </c>
      <c r="G1289">
        <v>511.51799999999997</v>
      </c>
      <c r="H1289">
        <v>204.38300000000001</v>
      </c>
      <c r="I1289">
        <v>124.712</v>
      </c>
      <c r="J1289">
        <v>155.101</v>
      </c>
      <c r="K1289">
        <v>3037.48</v>
      </c>
      <c r="L1289" s="9">
        <v>5.1650999999999999E-28</v>
      </c>
      <c r="M1289">
        <v>231876</v>
      </c>
      <c r="N1289">
        <v>0</v>
      </c>
      <c r="O1289" t="s">
        <v>43</v>
      </c>
    </row>
    <row r="1290" spans="1:25" x14ac:dyDescent="0.25">
      <c r="A1290" t="s">
        <v>42</v>
      </c>
      <c r="B1290">
        <v>3902.54</v>
      </c>
      <c r="C1290">
        <v>3839.24</v>
      </c>
      <c r="D1290">
        <v>3839.13</v>
      </c>
      <c r="E1290">
        <v>3833.37</v>
      </c>
      <c r="F1290">
        <v>266.137</v>
      </c>
      <c r="G1290">
        <v>510.51</v>
      </c>
      <c r="H1290">
        <v>205.279</v>
      </c>
      <c r="I1290">
        <v>123.789</v>
      </c>
      <c r="J1290">
        <v>154.02500000000001</v>
      </c>
      <c r="K1290">
        <v>3038.26</v>
      </c>
      <c r="L1290" s="9">
        <v>3.3497599999999999E-30</v>
      </c>
      <c r="M1290">
        <v>373201</v>
      </c>
      <c r="N1290">
        <v>0</v>
      </c>
      <c r="O1290" t="s">
        <v>43</v>
      </c>
    </row>
    <row r="1291" spans="1:25" x14ac:dyDescent="0.25">
      <c r="A1291" t="s">
        <v>42</v>
      </c>
      <c r="B1291">
        <v>3933.69</v>
      </c>
      <c r="C1291">
        <v>3870.24</v>
      </c>
      <c r="D1291">
        <v>3870.12</v>
      </c>
      <c r="E1291">
        <v>3864.27</v>
      </c>
      <c r="F1291">
        <v>270.32299999999998</v>
      </c>
      <c r="G1291">
        <v>517.26300000000003</v>
      </c>
      <c r="H1291">
        <v>206.15899999999999</v>
      </c>
      <c r="I1291">
        <v>125.72199999999999</v>
      </c>
      <c r="J1291">
        <v>157.774</v>
      </c>
      <c r="K1291">
        <v>3058.09</v>
      </c>
      <c r="L1291" s="9">
        <v>1.3857800000000001E-25</v>
      </c>
      <c r="M1291">
        <v>212124</v>
      </c>
      <c r="N1291">
        <v>0</v>
      </c>
      <c r="O1291" t="s">
        <v>43</v>
      </c>
    </row>
    <row r="1292" spans="1:25" x14ac:dyDescent="0.25">
      <c r="A1292" t="s">
        <v>42</v>
      </c>
      <c r="B1292">
        <v>3912.76</v>
      </c>
      <c r="C1292">
        <v>3850.03</v>
      </c>
      <c r="D1292">
        <v>3849.93</v>
      </c>
      <c r="E1292">
        <v>3844.1</v>
      </c>
      <c r="F1292">
        <v>268.49900000000002</v>
      </c>
      <c r="G1292">
        <v>514.86500000000001</v>
      </c>
      <c r="H1292">
        <v>205.50700000000001</v>
      </c>
      <c r="I1292">
        <v>125.27</v>
      </c>
      <c r="J1292">
        <v>156.785</v>
      </c>
      <c r="K1292">
        <v>3042.39</v>
      </c>
      <c r="L1292" s="9">
        <v>3.91624E-26</v>
      </c>
      <c r="M1292">
        <v>182334</v>
      </c>
      <c r="N1292">
        <v>0</v>
      </c>
      <c r="O1292" t="s">
        <v>43</v>
      </c>
    </row>
    <row r="1293" spans="1:25" x14ac:dyDescent="0.25">
      <c r="A1293" t="s">
        <v>44</v>
      </c>
      <c r="B1293">
        <v>196598.1906</v>
      </c>
      <c r="C1293" t="s">
        <v>37</v>
      </c>
    </row>
    <row r="1294" spans="1:25" x14ac:dyDescent="0.25">
      <c r="A1294" t="s">
        <v>45</v>
      </c>
      <c r="B1294">
        <v>3884.26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2.14719E-29</v>
      </c>
      <c r="L1294">
        <v>202212</v>
      </c>
      <c r="M1294">
        <v>0</v>
      </c>
      <c r="N1294" t="s">
        <v>43</v>
      </c>
    </row>
    <row r="1295" spans="1:25" x14ac:dyDescent="0.25">
      <c r="A1295" t="s">
        <v>45</v>
      </c>
      <c r="B1295">
        <v>3870.75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6.5233800000000005E-26</v>
      </c>
      <c r="L1295">
        <v>587939</v>
      </c>
      <c r="M1295">
        <v>0</v>
      </c>
      <c r="N1295" t="s">
        <v>43</v>
      </c>
    </row>
    <row r="1296" spans="1:25" x14ac:dyDescent="0.25">
      <c r="A1296" t="s">
        <v>45</v>
      </c>
      <c r="B1296">
        <v>3870.24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1.6946900000000001E-25</v>
      </c>
      <c r="L1296" s="9">
        <v>1093940</v>
      </c>
      <c r="M1296">
        <v>0</v>
      </c>
      <c r="N1296" t="s">
        <v>43</v>
      </c>
    </row>
    <row r="1297" spans="1:14" x14ac:dyDescent="0.25">
      <c r="A1297" t="s">
        <v>45</v>
      </c>
      <c r="B1297">
        <v>3875.52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1.7273199999999998E-27</v>
      </c>
      <c r="L1297">
        <v>368243</v>
      </c>
      <c r="M1297">
        <v>0</v>
      </c>
      <c r="N1297" t="s">
        <v>43</v>
      </c>
    </row>
    <row r="1298" spans="1:14" x14ac:dyDescent="0.25">
      <c r="A1298" t="s">
        <v>45</v>
      </c>
      <c r="B1298">
        <v>3877.17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1.04827E-26</v>
      </c>
      <c r="L1298">
        <v>583251</v>
      </c>
      <c r="M1298">
        <v>0</v>
      </c>
      <c r="N1298" t="s">
        <v>43</v>
      </c>
    </row>
    <row r="1299" spans="1:14" x14ac:dyDescent="0.25">
      <c r="A1299" t="s">
        <v>45</v>
      </c>
      <c r="B1299">
        <v>3875.42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2.8918300000000002E-26</v>
      </c>
      <c r="L1299">
        <v>346494</v>
      </c>
      <c r="M1299">
        <v>0</v>
      </c>
      <c r="N1299" t="s">
        <v>43</v>
      </c>
    </row>
    <row r="1300" spans="1:14" x14ac:dyDescent="0.25">
      <c r="A1300" t="s">
        <v>45</v>
      </c>
      <c r="B1300">
        <v>3886.14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8.3897499999999997E-26</v>
      </c>
      <c r="L1300">
        <v>333877</v>
      </c>
      <c r="M1300">
        <v>0</v>
      </c>
      <c r="N1300" t="s">
        <v>43</v>
      </c>
    </row>
    <row r="1301" spans="1:14" x14ac:dyDescent="0.25">
      <c r="A1301" t="s">
        <v>45</v>
      </c>
      <c r="B1301">
        <v>3873.9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8.1168000000000003E-25</v>
      </c>
      <c r="L1301">
        <v>364189</v>
      </c>
      <c r="M1301">
        <v>0</v>
      </c>
      <c r="N1301" t="s">
        <v>43</v>
      </c>
    </row>
    <row r="1302" spans="1:14" x14ac:dyDescent="0.25">
      <c r="A1302" t="s">
        <v>45</v>
      </c>
      <c r="B1302">
        <v>3871.54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3.00784E-28</v>
      </c>
      <c r="L1302">
        <v>292994</v>
      </c>
      <c r="M1302">
        <v>0</v>
      </c>
      <c r="N1302" t="s">
        <v>43</v>
      </c>
    </row>
    <row r="1303" spans="1:14" x14ac:dyDescent="0.25">
      <c r="A1303" t="s">
        <v>45</v>
      </c>
      <c r="B1303">
        <v>3871.32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1.13325E-25</v>
      </c>
      <c r="L1303">
        <v>743744</v>
      </c>
      <c r="M1303">
        <v>0</v>
      </c>
      <c r="N1303" t="s">
        <v>43</v>
      </c>
    </row>
    <row r="1304" spans="1:14" x14ac:dyDescent="0.25">
      <c r="A1304" t="s">
        <v>45</v>
      </c>
      <c r="B1304">
        <v>3870.35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3.0605300000000001E-25</v>
      </c>
      <c r="L1304">
        <v>456506</v>
      </c>
      <c r="M1304">
        <v>0</v>
      </c>
      <c r="N1304" t="s">
        <v>43</v>
      </c>
    </row>
    <row r="1305" spans="1:14" x14ac:dyDescent="0.25">
      <c r="A1305" t="s">
        <v>45</v>
      </c>
      <c r="B1305">
        <v>3891.55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4.3042299999999998E-28</v>
      </c>
      <c r="L1305">
        <v>121303</v>
      </c>
      <c r="M1305">
        <v>0</v>
      </c>
      <c r="N1305" t="s">
        <v>43</v>
      </c>
    </row>
    <row r="1306" spans="1:14" x14ac:dyDescent="0.25">
      <c r="A1306" t="s">
        <v>45</v>
      </c>
      <c r="B1306">
        <v>3871.09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3.4576499999999999E-30</v>
      </c>
      <c r="L1306">
        <v>152556</v>
      </c>
      <c r="M1306">
        <v>0</v>
      </c>
      <c r="N1306" t="s">
        <v>43</v>
      </c>
    </row>
    <row r="1307" spans="1:14" x14ac:dyDescent="0.25">
      <c r="A1307" t="s">
        <v>45</v>
      </c>
      <c r="B1307">
        <v>3877.02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3.58214E-26</v>
      </c>
      <c r="L1307">
        <v>290978</v>
      </c>
      <c r="M1307">
        <v>0</v>
      </c>
      <c r="N1307" t="s">
        <v>43</v>
      </c>
    </row>
    <row r="1308" spans="1:14" x14ac:dyDescent="0.25">
      <c r="A1308" t="s">
        <v>45</v>
      </c>
      <c r="B1308">
        <v>3945.47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5.9799099999999996E-29</v>
      </c>
      <c r="L1308">
        <v>664859</v>
      </c>
      <c r="M1308">
        <v>0</v>
      </c>
      <c r="N1308" t="s">
        <v>43</v>
      </c>
    </row>
    <row r="1309" spans="1:14" x14ac:dyDescent="0.25">
      <c r="A1309" t="s">
        <v>45</v>
      </c>
      <c r="B1309">
        <v>3910.54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5.2533699999999998E-27</v>
      </c>
      <c r="L1309">
        <v>150741</v>
      </c>
      <c r="M1309">
        <v>0</v>
      </c>
      <c r="N1309" t="s">
        <v>43</v>
      </c>
    </row>
    <row r="1310" spans="1:14" x14ac:dyDescent="0.25">
      <c r="A1310" t="s">
        <v>45</v>
      </c>
      <c r="B1310">
        <v>3891.42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2.1792400000000002E-28</v>
      </c>
      <c r="L1310">
        <v>406271</v>
      </c>
      <c r="M1310">
        <v>0</v>
      </c>
      <c r="N1310" t="s">
        <v>43</v>
      </c>
    </row>
    <row r="1311" spans="1:14" x14ac:dyDescent="0.25">
      <c r="A1311" t="s">
        <v>45</v>
      </c>
      <c r="B1311">
        <v>3909.28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4.8921099999999998E-26</v>
      </c>
      <c r="L1311">
        <v>274671</v>
      </c>
      <c r="M1311">
        <v>0</v>
      </c>
      <c r="N1311" t="s">
        <v>43</v>
      </c>
    </row>
    <row r="1312" spans="1:14" x14ac:dyDescent="0.25">
      <c r="A1312" t="s">
        <v>45</v>
      </c>
      <c r="B1312">
        <v>3910.33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1.2967600000000001E-24</v>
      </c>
      <c r="L1312">
        <v>520120</v>
      </c>
      <c r="M1312">
        <v>0</v>
      </c>
      <c r="N1312" t="s">
        <v>43</v>
      </c>
    </row>
    <row r="1313" spans="1:14" x14ac:dyDescent="0.25">
      <c r="A1313" t="s">
        <v>45</v>
      </c>
      <c r="B1313">
        <v>3898.2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2.9607500000000001E-27</v>
      </c>
      <c r="L1313">
        <v>426890</v>
      </c>
      <c r="M1313">
        <v>0</v>
      </c>
      <c r="N1313" t="s">
        <v>43</v>
      </c>
    </row>
    <row r="1314" spans="1:14" x14ac:dyDescent="0.25">
      <c r="A1314" t="s">
        <v>45</v>
      </c>
      <c r="B1314">
        <v>3901.01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4.72851E-29</v>
      </c>
      <c r="L1314">
        <v>551424</v>
      </c>
      <c r="M1314">
        <v>0</v>
      </c>
      <c r="N1314" t="s">
        <v>43</v>
      </c>
    </row>
    <row r="1315" spans="1:14" x14ac:dyDescent="0.25">
      <c r="A1315" t="s">
        <v>45</v>
      </c>
      <c r="B1315">
        <v>3890.81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8.5532799999999996E-27</v>
      </c>
      <c r="L1315">
        <v>147018</v>
      </c>
      <c r="M1315">
        <v>0</v>
      </c>
      <c r="N1315" t="s">
        <v>43</v>
      </c>
    </row>
    <row r="1316" spans="1:14" x14ac:dyDescent="0.25">
      <c r="A1316" t="s">
        <v>45</v>
      </c>
      <c r="B1316">
        <v>3904.85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1.4270999999999999E-25</v>
      </c>
      <c r="L1316">
        <v>185407</v>
      </c>
      <c r="M1316">
        <v>0</v>
      </c>
      <c r="N1316" t="s">
        <v>43</v>
      </c>
    </row>
    <row r="1317" spans="1:14" x14ac:dyDescent="0.25">
      <c r="A1317" t="s">
        <v>45</v>
      </c>
      <c r="B1317">
        <v>3899.48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5.2993099999999998E-27</v>
      </c>
      <c r="L1317">
        <v>158702</v>
      </c>
      <c r="M1317">
        <v>0</v>
      </c>
      <c r="N1317" t="s">
        <v>43</v>
      </c>
    </row>
    <row r="1318" spans="1:14" x14ac:dyDescent="0.25">
      <c r="A1318" t="s">
        <v>45</v>
      </c>
      <c r="B1318">
        <v>3899.25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5.13546E-29</v>
      </c>
      <c r="L1318">
        <v>518921</v>
      </c>
      <c r="M1318">
        <v>0</v>
      </c>
      <c r="N1318" t="s">
        <v>43</v>
      </c>
    </row>
    <row r="1319" spans="1:14" x14ac:dyDescent="0.25">
      <c r="A1319" t="s">
        <v>45</v>
      </c>
      <c r="B1319">
        <v>3910.14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1.30654E-24</v>
      </c>
      <c r="L1319">
        <v>913460</v>
      </c>
      <c r="M1319">
        <v>0</v>
      </c>
      <c r="N1319" t="s">
        <v>43</v>
      </c>
    </row>
    <row r="1320" spans="1:14" x14ac:dyDescent="0.25">
      <c r="A1320" t="s">
        <v>45</v>
      </c>
      <c r="B1320">
        <v>3907.07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1.8250800000000001E-26</v>
      </c>
      <c r="L1320">
        <v>682000</v>
      </c>
      <c r="M1320">
        <v>0</v>
      </c>
      <c r="N1320" t="s">
        <v>43</v>
      </c>
    </row>
    <row r="1321" spans="1:14" x14ac:dyDescent="0.25">
      <c r="A1321" t="s">
        <v>45</v>
      </c>
      <c r="B1321">
        <v>3921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1.5539599999999999E-28</v>
      </c>
      <c r="L1321">
        <v>876963</v>
      </c>
      <c r="M1321">
        <v>0</v>
      </c>
      <c r="N1321" t="s">
        <v>43</v>
      </c>
    </row>
    <row r="1322" spans="1:14" x14ac:dyDescent="0.25">
      <c r="A1322" t="s">
        <v>45</v>
      </c>
      <c r="B1322">
        <v>3906.78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3.0153799999999999E-26</v>
      </c>
      <c r="L1322">
        <v>474283</v>
      </c>
      <c r="M1322">
        <v>0</v>
      </c>
      <c r="N1322" t="s">
        <v>43</v>
      </c>
    </row>
    <row r="1323" spans="1:14" x14ac:dyDescent="0.25">
      <c r="A1323" t="s">
        <v>45</v>
      </c>
      <c r="B1323">
        <v>3946.48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1.4179199999999999E-27</v>
      </c>
      <c r="L1323" s="9">
        <v>2797640</v>
      </c>
      <c r="M1323">
        <v>0</v>
      </c>
      <c r="N1323" t="s">
        <v>43</v>
      </c>
    </row>
    <row r="1324" spans="1:14" x14ac:dyDescent="0.25">
      <c r="A1324" t="s">
        <v>45</v>
      </c>
      <c r="B1324">
        <v>3891.66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1.10359E-28</v>
      </c>
      <c r="L1324">
        <v>156341</v>
      </c>
      <c r="M1324">
        <v>0</v>
      </c>
      <c r="N1324" t="s">
        <v>43</v>
      </c>
    </row>
    <row r="1325" spans="1:14" x14ac:dyDescent="0.25">
      <c r="A1325" t="s">
        <v>45</v>
      </c>
      <c r="B1325">
        <v>3900.31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2.0107200000000001E-26</v>
      </c>
      <c r="L1325">
        <v>163050</v>
      </c>
      <c r="M1325">
        <v>0</v>
      </c>
      <c r="N1325" t="s">
        <v>43</v>
      </c>
    </row>
    <row r="1326" spans="1:14" x14ac:dyDescent="0.25">
      <c r="A1326" t="s">
        <v>45</v>
      </c>
      <c r="B1326">
        <v>3908.01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6.0507899999999996E-28</v>
      </c>
      <c r="L1326">
        <v>433628</v>
      </c>
      <c r="M1326">
        <v>0</v>
      </c>
      <c r="N1326" t="s">
        <v>43</v>
      </c>
    </row>
    <row r="1327" spans="1:14" x14ac:dyDescent="0.25">
      <c r="A1327" t="s">
        <v>45</v>
      </c>
      <c r="B1327">
        <v>3902.39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1.45051E-24</v>
      </c>
      <c r="L1327">
        <v>524921</v>
      </c>
      <c r="M1327">
        <v>0</v>
      </c>
      <c r="N1327" t="s">
        <v>43</v>
      </c>
    </row>
    <row r="1328" spans="1:14" x14ac:dyDescent="0.25">
      <c r="A1328" t="s">
        <v>45</v>
      </c>
      <c r="B1328">
        <v>3901.91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4.0052399999999998E-29</v>
      </c>
      <c r="L1328">
        <v>148928</v>
      </c>
      <c r="M1328">
        <v>0</v>
      </c>
      <c r="N1328" t="s">
        <v>43</v>
      </c>
    </row>
    <row r="1329" spans="1:25" x14ac:dyDescent="0.25">
      <c r="A1329" t="s">
        <v>45</v>
      </c>
      <c r="B1329">
        <v>3892.36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4.5067999999999998E-27</v>
      </c>
      <c r="L1329">
        <v>429393</v>
      </c>
      <c r="M1329">
        <v>0</v>
      </c>
      <c r="N1329" t="s">
        <v>43</v>
      </c>
    </row>
    <row r="1330" spans="1:25" x14ac:dyDescent="0.25">
      <c r="A1330" t="s">
        <v>45</v>
      </c>
      <c r="B1330">
        <v>3910.87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1.1044900000000001E-28</v>
      </c>
      <c r="L1330">
        <v>347775</v>
      </c>
      <c r="M1330">
        <v>0</v>
      </c>
      <c r="N1330" t="s">
        <v>43</v>
      </c>
    </row>
    <row r="1331" spans="1:25" x14ac:dyDescent="0.25">
      <c r="A1331" t="s">
        <v>45</v>
      </c>
      <c r="B1331">
        <v>3897.34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3.3391600000000002E-27</v>
      </c>
      <c r="L1331">
        <v>205783</v>
      </c>
      <c r="M1331">
        <v>0</v>
      </c>
      <c r="N1331" t="s">
        <v>43</v>
      </c>
    </row>
    <row r="1332" spans="1:25" x14ac:dyDescent="0.25">
      <c r="A1332" t="s">
        <v>45</v>
      </c>
      <c r="B1332">
        <v>3893.67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2.32125E-28</v>
      </c>
      <c r="L1332">
        <v>99910.3</v>
      </c>
      <c r="M1332">
        <v>0</v>
      </c>
      <c r="N1332" t="s">
        <v>43</v>
      </c>
    </row>
    <row r="1333" spans="1:25" x14ac:dyDescent="0.25">
      <c r="A1333" t="s">
        <v>45</v>
      </c>
      <c r="B1333">
        <v>3892.09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2.8958000000000001E-24</v>
      </c>
      <c r="L1333">
        <v>422844</v>
      </c>
      <c r="M1333">
        <v>0</v>
      </c>
      <c r="N1333" t="s">
        <v>43</v>
      </c>
    </row>
    <row r="1334" spans="1:25" x14ac:dyDescent="0.25">
      <c r="A1334" t="s">
        <v>45</v>
      </c>
      <c r="B1334">
        <v>3897.27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3.00528E-27</v>
      </c>
      <c r="L1334">
        <v>709585</v>
      </c>
      <c r="M1334">
        <v>0</v>
      </c>
      <c r="N1334" t="s">
        <v>43</v>
      </c>
    </row>
    <row r="1335" spans="1:25" x14ac:dyDescent="0.25">
      <c r="A1335" t="s">
        <v>45</v>
      </c>
      <c r="B1335">
        <v>3903.04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1.54318E-26</v>
      </c>
      <c r="L1335">
        <v>284161</v>
      </c>
      <c r="M1335">
        <v>0</v>
      </c>
      <c r="N1335" t="s">
        <v>43</v>
      </c>
    </row>
    <row r="1336" spans="1:25" x14ac:dyDescent="0.25">
      <c r="A1336" t="s">
        <v>45</v>
      </c>
      <c r="B1336">
        <v>3905.06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2.6803900000000001E-28</v>
      </c>
      <c r="L1336">
        <v>219889</v>
      </c>
      <c r="M1336">
        <v>0</v>
      </c>
      <c r="N1336" t="s">
        <v>43</v>
      </c>
    </row>
    <row r="1337" spans="1:25" x14ac:dyDescent="0.25">
      <c r="A1337" t="s">
        <v>45</v>
      </c>
      <c r="B1337">
        <v>3891.05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1.17211E-26</v>
      </c>
      <c r="L1337">
        <v>993486</v>
      </c>
      <c r="M1337">
        <v>0</v>
      </c>
      <c r="N1337" t="s">
        <v>43</v>
      </c>
    </row>
    <row r="1338" spans="1:25" x14ac:dyDescent="0.25">
      <c r="A1338" t="s">
        <v>45</v>
      </c>
      <c r="B1338">
        <v>3918.42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6.80665E-32</v>
      </c>
      <c r="L1338">
        <v>280700</v>
      </c>
      <c r="M1338">
        <v>0</v>
      </c>
      <c r="N1338" t="s">
        <v>43</v>
      </c>
    </row>
    <row r="1339" spans="1:25" x14ac:dyDescent="0.25">
      <c r="A1339" t="s">
        <v>45</v>
      </c>
      <c r="B1339">
        <v>3894.28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3.1846199999999998E-29</v>
      </c>
      <c r="L1339">
        <v>165474</v>
      </c>
      <c r="M1339">
        <v>0</v>
      </c>
      <c r="N1339" t="s">
        <v>43</v>
      </c>
    </row>
    <row r="1340" spans="1:25" x14ac:dyDescent="0.25">
      <c r="A1340" t="s">
        <v>45</v>
      </c>
      <c r="B1340">
        <v>3884.32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1.08521E-25</v>
      </c>
      <c r="L1340">
        <v>279171</v>
      </c>
      <c r="M1340">
        <v>0</v>
      </c>
      <c r="N1340" t="s">
        <v>43</v>
      </c>
    </row>
    <row r="1341" spans="1:25" x14ac:dyDescent="0.25">
      <c r="A1341" t="s">
        <v>45</v>
      </c>
      <c r="B1341">
        <v>3902.89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2.5520300000000002E-25</v>
      </c>
      <c r="L1341">
        <v>556662</v>
      </c>
      <c r="M1341">
        <v>0</v>
      </c>
      <c r="N1341" t="s">
        <v>43</v>
      </c>
    </row>
    <row r="1342" spans="1:25" x14ac:dyDescent="0.25">
      <c r="A1342" t="s">
        <v>45</v>
      </c>
      <c r="B1342">
        <v>3912.34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8.0155000000000008E-31</v>
      </c>
      <c r="L1342">
        <v>340517</v>
      </c>
      <c r="M1342">
        <v>0</v>
      </c>
      <c r="N1342" t="s">
        <v>43</v>
      </c>
    </row>
    <row r="1343" spans="1:25" x14ac:dyDescent="0.25">
      <c r="A1343" t="s">
        <v>45</v>
      </c>
      <c r="B1343">
        <v>3887.52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5.9043999999999995E-29</v>
      </c>
      <c r="L1343">
        <v>354733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3882.79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1.27717E-26</v>
      </c>
      <c r="L1344">
        <v>604726</v>
      </c>
      <c r="M1344">
        <v>0</v>
      </c>
      <c r="N1344" t="s">
        <v>43</v>
      </c>
      <c r="R1344">
        <f>AVERAGE(B1295:B1344)</f>
        <v>3896.0742</v>
      </c>
      <c r="S1344">
        <f>AVERAGE(C1295:C1344)</f>
        <v>0</v>
      </c>
      <c r="U1344">
        <f>_xlfn.VAR.P(B1295:B1344)</f>
        <v>293.12079635999959</v>
      </c>
      <c r="V1344">
        <f>_xlfn.VAR.P(C1295:C1344)</f>
        <v>0</v>
      </c>
      <c r="X1344">
        <f>1.96*SQRT(U1344)/50</f>
        <v>0.67113421945139251</v>
      </c>
      <c r="Y1344">
        <f>1.96*SQRT(V1344)/50</f>
        <v>0</v>
      </c>
    </row>
    <row r="1345" spans="1:14" x14ac:dyDescent="0.25">
      <c r="A1345" t="s">
        <v>45</v>
      </c>
      <c r="B1345">
        <v>3915.81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 s="9">
        <v>5.53896E-28</v>
      </c>
      <c r="L1345" s="9">
        <v>1529480</v>
      </c>
      <c r="M1345">
        <v>0</v>
      </c>
      <c r="N1345" t="s">
        <v>43</v>
      </c>
    </row>
    <row r="1346" spans="1:14" x14ac:dyDescent="0.25">
      <c r="A1346" t="s">
        <v>45</v>
      </c>
      <c r="B1346">
        <v>3941.12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 s="9">
        <v>1.3600300000000001E-26</v>
      </c>
      <c r="L1346">
        <v>170385</v>
      </c>
      <c r="M1346">
        <v>0</v>
      </c>
      <c r="N1346" t="s">
        <v>43</v>
      </c>
    </row>
    <row r="1347" spans="1:14" x14ac:dyDescent="0.25">
      <c r="A1347" t="s">
        <v>45</v>
      </c>
      <c r="B1347">
        <v>3888.96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 s="9">
        <v>4.6433200000000003E-30</v>
      </c>
      <c r="L1347">
        <v>155638</v>
      </c>
      <c r="M1347">
        <v>0</v>
      </c>
      <c r="N1347" t="s">
        <v>43</v>
      </c>
    </row>
    <row r="1348" spans="1:14" x14ac:dyDescent="0.25">
      <c r="A1348" t="s">
        <v>45</v>
      </c>
      <c r="B1348">
        <v>3883.9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 s="9">
        <v>4.58651E-27</v>
      </c>
      <c r="L1348">
        <v>386025</v>
      </c>
      <c r="M1348">
        <v>0</v>
      </c>
      <c r="N1348" t="s">
        <v>43</v>
      </c>
    </row>
    <row r="1349" spans="1:14" x14ac:dyDescent="0.25">
      <c r="A1349" t="s">
        <v>46</v>
      </c>
      <c r="B1349">
        <v>195034.3272</v>
      </c>
      <c r="C1349" t="s">
        <v>37</v>
      </c>
    </row>
    <row r="1350" spans="1:14" x14ac:dyDescent="0.25">
      <c r="A1350" t="s">
        <v>47</v>
      </c>
      <c r="B1350">
        <v>3554.51</v>
      </c>
      <c r="C1350">
        <v>3551.53</v>
      </c>
      <c r="D1350">
        <v>3551.41</v>
      </c>
      <c r="E1350">
        <v>3545.63</v>
      </c>
      <c r="F1350">
        <v>268.36799999999999</v>
      </c>
      <c r="G1350">
        <v>0</v>
      </c>
      <c r="H1350">
        <v>204.43700000000001</v>
      </c>
      <c r="I1350">
        <v>0</v>
      </c>
      <c r="J1350" s="9">
        <v>5.4733000000000005E-26</v>
      </c>
      <c r="K1350">
        <v>226836</v>
      </c>
      <c r="L1350">
        <v>0</v>
      </c>
      <c r="M1350" t="s">
        <v>43</v>
      </c>
    </row>
    <row r="1351" spans="1:14" x14ac:dyDescent="0.25">
      <c r="A1351" t="s">
        <v>47</v>
      </c>
      <c r="B1351">
        <v>3567.64</v>
      </c>
      <c r="C1351">
        <v>3564.87</v>
      </c>
      <c r="D1351">
        <v>3564.73</v>
      </c>
      <c r="E1351">
        <v>3558.83</v>
      </c>
      <c r="F1351">
        <v>271.43099999999998</v>
      </c>
      <c r="G1351">
        <v>0</v>
      </c>
      <c r="H1351">
        <v>205.673</v>
      </c>
      <c r="I1351">
        <v>0</v>
      </c>
      <c r="J1351" s="9">
        <v>7.5926099999999999E-25</v>
      </c>
      <c r="K1351">
        <v>163863</v>
      </c>
      <c r="L1351">
        <v>0</v>
      </c>
      <c r="M1351" t="s">
        <v>43</v>
      </c>
    </row>
    <row r="1352" spans="1:14" x14ac:dyDescent="0.25">
      <c r="A1352" t="s">
        <v>47</v>
      </c>
      <c r="B1352">
        <v>3562.45</v>
      </c>
      <c r="C1352">
        <v>3559.69</v>
      </c>
      <c r="D1352">
        <v>3559.57</v>
      </c>
      <c r="E1352">
        <v>3553.74</v>
      </c>
      <c r="F1352">
        <v>270.52100000000002</v>
      </c>
      <c r="G1352">
        <v>0</v>
      </c>
      <c r="H1352">
        <v>204.75299999999999</v>
      </c>
      <c r="I1352">
        <v>0</v>
      </c>
      <c r="J1352" s="9">
        <v>3.0021899999999998E-25</v>
      </c>
      <c r="K1352">
        <v>378115</v>
      </c>
      <c r="L1352">
        <v>0</v>
      </c>
      <c r="M1352" t="s">
        <v>43</v>
      </c>
    </row>
    <row r="1353" spans="1:14" x14ac:dyDescent="0.25">
      <c r="A1353" t="s">
        <v>47</v>
      </c>
      <c r="B1353">
        <v>3546.27</v>
      </c>
      <c r="C1353">
        <v>3543.51</v>
      </c>
      <c r="D1353">
        <v>3543.41</v>
      </c>
      <c r="E1353">
        <v>3537.66</v>
      </c>
      <c r="F1353">
        <v>268.83199999999999</v>
      </c>
      <c r="G1353">
        <v>0</v>
      </c>
      <c r="H1353">
        <v>204.06100000000001</v>
      </c>
      <c r="I1353">
        <v>0</v>
      </c>
      <c r="J1353" s="9">
        <v>9.6681699999999993E-28</v>
      </c>
      <c r="K1353">
        <v>133093</v>
      </c>
      <c r="L1353">
        <v>0</v>
      </c>
      <c r="M1353" t="s">
        <v>43</v>
      </c>
    </row>
    <row r="1354" spans="1:14" x14ac:dyDescent="0.25">
      <c r="A1354" t="s">
        <v>47</v>
      </c>
      <c r="B1354">
        <v>3553.37</v>
      </c>
      <c r="C1354">
        <v>3550.53</v>
      </c>
      <c r="D1354">
        <v>3550.42</v>
      </c>
      <c r="E1354">
        <v>3544.67</v>
      </c>
      <c r="F1354">
        <v>266.93400000000003</v>
      </c>
      <c r="G1354">
        <v>0</v>
      </c>
      <c r="H1354">
        <v>204.41900000000001</v>
      </c>
      <c r="I1354">
        <v>0</v>
      </c>
      <c r="J1354" s="9">
        <v>2.30476E-26</v>
      </c>
      <c r="K1354">
        <v>305881</v>
      </c>
      <c r="L1354">
        <v>0</v>
      </c>
      <c r="M1354" t="s">
        <v>43</v>
      </c>
    </row>
    <row r="1355" spans="1:14" x14ac:dyDescent="0.25">
      <c r="A1355" t="s">
        <v>47</v>
      </c>
      <c r="B1355">
        <v>3584.51</v>
      </c>
      <c r="C1355">
        <v>3581.73</v>
      </c>
      <c r="D1355">
        <v>3581.62</v>
      </c>
      <c r="E1355">
        <v>3575.8</v>
      </c>
      <c r="F1355">
        <v>272.024</v>
      </c>
      <c r="G1355">
        <v>0</v>
      </c>
      <c r="H1355">
        <v>205.71</v>
      </c>
      <c r="I1355">
        <v>0</v>
      </c>
      <c r="J1355" s="9">
        <v>3.2778300000000001E-26</v>
      </c>
      <c r="K1355">
        <v>288246</v>
      </c>
      <c r="L1355">
        <v>0</v>
      </c>
      <c r="M1355" t="s">
        <v>43</v>
      </c>
    </row>
    <row r="1356" spans="1:14" x14ac:dyDescent="0.25">
      <c r="A1356" t="s">
        <v>47</v>
      </c>
      <c r="B1356">
        <v>3551.95</v>
      </c>
      <c r="C1356">
        <v>3549.14</v>
      </c>
      <c r="D1356">
        <v>3549.04</v>
      </c>
      <c r="E1356">
        <v>3543.27</v>
      </c>
      <c r="F1356">
        <v>266.88799999999998</v>
      </c>
      <c r="G1356">
        <v>0</v>
      </c>
      <c r="H1356">
        <v>204.13800000000001</v>
      </c>
      <c r="I1356">
        <v>0</v>
      </c>
      <c r="J1356" s="9">
        <v>1.11237E-28</v>
      </c>
      <c r="K1356">
        <v>160802</v>
      </c>
      <c r="L1356">
        <v>0</v>
      </c>
      <c r="M1356" t="s">
        <v>43</v>
      </c>
    </row>
    <row r="1357" spans="1:14" x14ac:dyDescent="0.25">
      <c r="A1357" t="s">
        <v>47</v>
      </c>
      <c r="B1357">
        <v>3561.07</v>
      </c>
      <c r="C1357">
        <v>3558.08</v>
      </c>
      <c r="D1357">
        <v>3557.98</v>
      </c>
      <c r="E1357">
        <v>3552.22</v>
      </c>
      <c r="F1357">
        <v>267.16699999999997</v>
      </c>
      <c r="G1357">
        <v>0</v>
      </c>
      <c r="H1357">
        <v>204.28399999999999</v>
      </c>
      <c r="I1357">
        <v>0</v>
      </c>
      <c r="J1357" s="9">
        <v>3.87799E-25</v>
      </c>
      <c r="K1357">
        <v>177918</v>
      </c>
      <c r="L1357">
        <v>0</v>
      </c>
      <c r="M1357" t="s">
        <v>43</v>
      </c>
    </row>
    <row r="1358" spans="1:14" x14ac:dyDescent="0.25">
      <c r="A1358" t="s">
        <v>47</v>
      </c>
      <c r="B1358">
        <v>3546.26</v>
      </c>
      <c r="C1358">
        <v>3543.45</v>
      </c>
      <c r="D1358">
        <v>3543.35</v>
      </c>
      <c r="E1358">
        <v>3537.56</v>
      </c>
      <c r="F1358">
        <v>266.45</v>
      </c>
      <c r="G1358">
        <v>0</v>
      </c>
      <c r="H1358">
        <v>203.94800000000001</v>
      </c>
      <c r="I1358">
        <v>0</v>
      </c>
      <c r="J1358" s="9">
        <v>6.0498899999999997E-29</v>
      </c>
      <c r="K1358">
        <v>283050</v>
      </c>
      <c r="L1358">
        <v>0</v>
      </c>
      <c r="M1358" t="s">
        <v>43</v>
      </c>
    </row>
    <row r="1359" spans="1:14" x14ac:dyDescent="0.25">
      <c r="A1359" t="s">
        <v>47</v>
      </c>
      <c r="B1359">
        <v>3548.3</v>
      </c>
      <c r="C1359">
        <v>3545.28</v>
      </c>
      <c r="D1359">
        <v>3545.18</v>
      </c>
      <c r="E1359">
        <v>3539.34</v>
      </c>
      <c r="F1359">
        <v>265.09399999999999</v>
      </c>
      <c r="G1359">
        <v>0</v>
      </c>
      <c r="H1359">
        <v>203.881</v>
      </c>
      <c r="I1359">
        <v>0</v>
      </c>
      <c r="J1359" s="9">
        <v>7.2867399999999998E-25</v>
      </c>
      <c r="K1359">
        <v>629213</v>
      </c>
      <c r="L1359">
        <v>0</v>
      </c>
      <c r="M1359" t="s">
        <v>43</v>
      </c>
    </row>
    <row r="1360" spans="1:14" x14ac:dyDescent="0.25">
      <c r="A1360" t="s">
        <v>47</v>
      </c>
      <c r="B1360">
        <v>3567.94</v>
      </c>
      <c r="C1360">
        <v>3565.18</v>
      </c>
      <c r="D1360">
        <v>3565.07</v>
      </c>
      <c r="E1360">
        <v>3559.29</v>
      </c>
      <c r="F1360">
        <v>268.851</v>
      </c>
      <c r="G1360">
        <v>0</v>
      </c>
      <c r="H1360">
        <v>204.9</v>
      </c>
      <c r="I1360">
        <v>0</v>
      </c>
      <c r="J1360" s="9">
        <v>2.81606E-25</v>
      </c>
      <c r="K1360">
        <v>207508</v>
      </c>
      <c r="L1360">
        <v>0</v>
      </c>
      <c r="M1360" t="s">
        <v>43</v>
      </c>
    </row>
    <row r="1361" spans="1:13" x14ac:dyDescent="0.25">
      <c r="A1361" t="s">
        <v>47</v>
      </c>
      <c r="B1361">
        <v>3541.4</v>
      </c>
      <c r="C1361">
        <v>3538.6</v>
      </c>
      <c r="D1361">
        <v>3538.51</v>
      </c>
      <c r="E1361">
        <v>3532.71</v>
      </c>
      <c r="F1361">
        <v>263.59800000000001</v>
      </c>
      <c r="G1361">
        <v>0</v>
      </c>
      <c r="H1361">
        <v>203.81700000000001</v>
      </c>
      <c r="I1361">
        <v>0</v>
      </c>
      <c r="J1361" s="9">
        <v>3.7791000000000001E-25</v>
      </c>
      <c r="K1361">
        <v>235237</v>
      </c>
      <c r="L1361">
        <v>0</v>
      </c>
      <c r="M1361" t="s">
        <v>43</v>
      </c>
    </row>
    <row r="1362" spans="1:13" x14ac:dyDescent="0.25">
      <c r="A1362" t="s">
        <v>47</v>
      </c>
      <c r="B1362">
        <v>3550.95</v>
      </c>
      <c r="C1362">
        <v>3548.16</v>
      </c>
      <c r="D1362">
        <v>3548.07</v>
      </c>
      <c r="E1362">
        <v>3542.27</v>
      </c>
      <c r="F1362">
        <v>267.41699999999997</v>
      </c>
      <c r="G1362">
        <v>0</v>
      </c>
      <c r="H1362">
        <v>204.25399999999999</v>
      </c>
      <c r="I1362">
        <v>0</v>
      </c>
      <c r="J1362" s="9">
        <v>3.97524E-30</v>
      </c>
      <c r="K1362">
        <v>135935</v>
      </c>
      <c r="L1362">
        <v>0</v>
      </c>
      <c r="M1362" t="s">
        <v>43</v>
      </c>
    </row>
    <row r="1363" spans="1:13" x14ac:dyDescent="0.25">
      <c r="A1363" t="s">
        <v>47</v>
      </c>
      <c r="B1363">
        <v>3547.25</v>
      </c>
      <c r="C1363">
        <v>3544.29</v>
      </c>
      <c r="D1363">
        <v>3544.19</v>
      </c>
      <c r="E1363">
        <v>3538.34</v>
      </c>
      <c r="F1363">
        <v>264.62400000000002</v>
      </c>
      <c r="G1363">
        <v>0</v>
      </c>
      <c r="H1363">
        <v>203.83199999999999</v>
      </c>
      <c r="I1363">
        <v>0</v>
      </c>
      <c r="J1363" s="9">
        <v>2.27267E-25</v>
      </c>
      <c r="K1363" s="9">
        <v>1406170</v>
      </c>
      <c r="L1363">
        <v>0</v>
      </c>
      <c r="M1363" t="s">
        <v>43</v>
      </c>
    </row>
    <row r="1364" spans="1:13" x14ac:dyDescent="0.25">
      <c r="A1364" t="s">
        <v>47</v>
      </c>
      <c r="B1364">
        <v>3564.91</v>
      </c>
      <c r="C1364">
        <v>3562.13</v>
      </c>
      <c r="D1364">
        <v>3562.02</v>
      </c>
      <c r="E1364">
        <v>3556.23</v>
      </c>
      <c r="F1364">
        <v>267.91199999999998</v>
      </c>
      <c r="G1364">
        <v>0</v>
      </c>
      <c r="H1364">
        <v>204.37</v>
      </c>
      <c r="I1364">
        <v>0</v>
      </c>
      <c r="J1364" s="9">
        <v>3.31439E-29</v>
      </c>
      <c r="K1364">
        <v>349593</v>
      </c>
      <c r="L1364">
        <v>0</v>
      </c>
      <c r="M1364" t="s">
        <v>43</v>
      </c>
    </row>
    <row r="1365" spans="1:13" x14ac:dyDescent="0.25">
      <c r="A1365" t="s">
        <v>47</v>
      </c>
      <c r="B1365">
        <v>3548.24</v>
      </c>
      <c r="C1365">
        <v>3545.4</v>
      </c>
      <c r="D1365">
        <v>3545.3</v>
      </c>
      <c r="E1365">
        <v>3539.55</v>
      </c>
      <c r="F1365">
        <v>265.94799999999998</v>
      </c>
      <c r="G1365">
        <v>0</v>
      </c>
      <c r="H1365">
        <v>203.83199999999999</v>
      </c>
      <c r="I1365">
        <v>0</v>
      </c>
      <c r="J1365" s="9">
        <v>1.25949E-26</v>
      </c>
      <c r="K1365">
        <v>177016</v>
      </c>
      <c r="L1365">
        <v>0</v>
      </c>
      <c r="M1365" t="s">
        <v>43</v>
      </c>
    </row>
    <row r="1366" spans="1:13" x14ac:dyDescent="0.25">
      <c r="A1366" t="s">
        <v>47</v>
      </c>
      <c r="B1366">
        <v>3544.23</v>
      </c>
      <c r="C1366">
        <v>3541.48</v>
      </c>
      <c r="D1366">
        <v>3541.38</v>
      </c>
      <c r="E1366">
        <v>3535.65</v>
      </c>
      <c r="F1366">
        <v>265.80200000000002</v>
      </c>
      <c r="G1366">
        <v>0</v>
      </c>
      <c r="H1366">
        <v>203.89599999999999</v>
      </c>
      <c r="I1366">
        <v>0</v>
      </c>
      <c r="J1366" s="9">
        <v>4.0686099999999999E-26</v>
      </c>
      <c r="K1366">
        <v>157347</v>
      </c>
      <c r="L1366">
        <v>0</v>
      </c>
      <c r="M1366" t="s">
        <v>43</v>
      </c>
    </row>
    <row r="1367" spans="1:13" x14ac:dyDescent="0.25">
      <c r="A1367" t="s">
        <v>47</v>
      </c>
      <c r="B1367">
        <v>3542.25</v>
      </c>
      <c r="C1367">
        <v>3539.47</v>
      </c>
      <c r="D1367">
        <v>3539.36</v>
      </c>
      <c r="E1367">
        <v>3533.54</v>
      </c>
      <c r="F1367">
        <v>267.36599999999999</v>
      </c>
      <c r="G1367">
        <v>0</v>
      </c>
      <c r="H1367">
        <v>203.93199999999999</v>
      </c>
      <c r="I1367">
        <v>0</v>
      </c>
      <c r="J1367" s="9">
        <v>3.5472099999999999E-28</v>
      </c>
      <c r="K1367" s="9">
        <v>2155970</v>
      </c>
      <c r="L1367">
        <v>0</v>
      </c>
      <c r="M1367" t="s">
        <v>43</v>
      </c>
    </row>
    <row r="1368" spans="1:13" x14ac:dyDescent="0.25">
      <c r="A1368" t="s">
        <v>47</v>
      </c>
      <c r="B1368">
        <v>3552.6</v>
      </c>
      <c r="C1368">
        <v>3549.64</v>
      </c>
      <c r="D1368">
        <v>3549.53</v>
      </c>
      <c r="E1368">
        <v>3543.78</v>
      </c>
      <c r="F1368">
        <v>267.35899999999998</v>
      </c>
      <c r="G1368">
        <v>0</v>
      </c>
      <c r="H1368">
        <v>203.96899999999999</v>
      </c>
      <c r="I1368">
        <v>0</v>
      </c>
      <c r="J1368" s="9">
        <v>5.9183899999999997E-27</v>
      </c>
      <c r="K1368">
        <v>159211</v>
      </c>
      <c r="L1368">
        <v>0</v>
      </c>
      <c r="M1368" t="s">
        <v>43</v>
      </c>
    </row>
    <row r="1369" spans="1:13" x14ac:dyDescent="0.25">
      <c r="A1369" t="s">
        <v>47</v>
      </c>
      <c r="B1369">
        <v>3554.32</v>
      </c>
      <c r="C1369">
        <v>3551.55</v>
      </c>
      <c r="D1369">
        <v>3551.44</v>
      </c>
      <c r="E1369">
        <v>3545.59</v>
      </c>
      <c r="F1369">
        <v>268.92</v>
      </c>
      <c r="G1369">
        <v>0</v>
      </c>
      <c r="H1369">
        <v>204.76</v>
      </c>
      <c r="I1369">
        <v>0</v>
      </c>
      <c r="J1369" s="9">
        <v>4.0097700000000002E-30</v>
      </c>
      <c r="K1369" s="9">
        <v>1219180</v>
      </c>
      <c r="L1369">
        <v>0</v>
      </c>
      <c r="M1369" t="s">
        <v>43</v>
      </c>
    </row>
    <row r="1370" spans="1:13" x14ac:dyDescent="0.25">
      <c r="A1370" t="s">
        <v>47</v>
      </c>
      <c r="B1370">
        <v>3551.46</v>
      </c>
      <c r="C1370">
        <v>3548.69</v>
      </c>
      <c r="D1370">
        <v>3548.59</v>
      </c>
      <c r="E1370">
        <v>3542.88</v>
      </c>
      <c r="F1370">
        <v>262.63499999999999</v>
      </c>
      <c r="G1370">
        <v>0</v>
      </c>
      <c r="H1370">
        <v>203.691</v>
      </c>
      <c r="I1370">
        <v>0</v>
      </c>
      <c r="J1370" s="9">
        <v>2.0129599999999999E-26</v>
      </c>
      <c r="K1370">
        <v>849456</v>
      </c>
      <c r="L1370">
        <v>0</v>
      </c>
      <c r="M1370" t="s">
        <v>43</v>
      </c>
    </row>
    <row r="1371" spans="1:13" x14ac:dyDescent="0.25">
      <c r="A1371" t="s">
        <v>47</v>
      </c>
      <c r="B1371">
        <v>3550.5</v>
      </c>
      <c r="C1371">
        <v>3547.73</v>
      </c>
      <c r="D1371">
        <v>3547.63</v>
      </c>
      <c r="E1371">
        <v>3541.84</v>
      </c>
      <c r="F1371">
        <v>265.91000000000003</v>
      </c>
      <c r="G1371">
        <v>0</v>
      </c>
      <c r="H1371">
        <v>204.17</v>
      </c>
      <c r="I1371">
        <v>0</v>
      </c>
      <c r="J1371" s="9">
        <v>4.32754E-36</v>
      </c>
      <c r="K1371">
        <v>392068</v>
      </c>
      <c r="L1371">
        <v>0</v>
      </c>
      <c r="M1371" t="s">
        <v>43</v>
      </c>
    </row>
    <row r="1372" spans="1:13" x14ac:dyDescent="0.25">
      <c r="A1372" t="s">
        <v>47</v>
      </c>
      <c r="B1372">
        <v>3581.08</v>
      </c>
      <c r="C1372">
        <v>3578.24</v>
      </c>
      <c r="D1372">
        <v>3578.14</v>
      </c>
      <c r="E1372">
        <v>3572.34</v>
      </c>
      <c r="F1372">
        <v>270.94799999999998</v>
      </c>
      <c r="G1372">
        <v>0</v>
      </c>
      <c r="H1372">
        <v>205.559</v>
      </c>
      <c r="I1372">
        <v>0</v>
      </c>
      <c r="J1372" s="9">
        <v>2.2855999999999999E-28</v>
      </c>
      <c r="K1372">
        <v>281696</v>
      </c>
      <c r="L1372">
        <v>0</v>
      </c>
      <c r="M1372" t="s">
        <v>43</v>
      </c>
    </row>
    <row r="1373" spans="1:13" x14ac:dyDescent="0.25">
      <c r="A1373" t="s">
        <v>47</v>
      </c>
      <c r="B1373">
        <v>3574.81</v>
      </c>
      <c r="C1373">
        <v>3571.84</v>
      </c>
      <c r="D1373">
        <v>3571.73</v>
      </c>
      <c r="E1373">
        <v>3565.91</v>
      </c>
      <c r="F1373">
        <v>272.79399999999998</v>
      </c>
      <c r="G1373">
        <v>0</v>
      </c>
      <c r="H1373">
        <v>205.67699999999999</v>
      </c>
      <c r="I1373">
        <v>0</v>
      </c>
      <c r="J1373" s="9">
        <v>1.5929400000000001E-26</v>
      </c>
      <c r="K1373">
        <v>401348</v>
      </c>
      <c r="L1373">
        <v>0</v>
      </c>
      <c r="M1373" t="s">
        <v>43</v>
      </c>
    </row>
    <row r="1374" spans="1:13" x14ac:dyDescent="0.25">
      <c r="A1374" t="s">
        <v>47</v>
      </c>
      <c r="B1374">
        <v>3575.96</v>
      </c>
      <c r="C1374">
        <v>3572.83</v>
      </c>
      <c r="D1374">
        <v>3572.72</v>
      </c>
      <c r="E1374">
        <v>3566.83</v>
      </c>
      <c r="F1374">
        <v>274.15800000000002</v>
      </c>
      <c r="G1374">
        <v>0</v>
      </c>
      <c r="H1374">
        <v>206.03100000000001</v>
      </c>
      <c r="I1374">
        <v>0</v>
      </c>
      <c r="J1374" s="9">
        <v>4.2148799999999997E-24</v>
      </c>
      <c r="K1374">
        <v>611464</v>
      </c>
      <c r="L1374">
        <v>0</v>
      </c>
      <c r="M1374" t="s">
        <v>43</v>
      </c>
    </row>
    <row r="1375" spans="1:13" x14ac:dyDescent="0.25">
      <c r="A1375" t="s">
        <v>47</v>
      </c>
      <c r="B1375">
        <v>3568.29</v>
      </c>
      <c r="C1375">
        <v>3565.26</v>
      </c>
      <c r="D1375">
        <v>3565.15</v>
      </c>
      <c r="E1375">
        <v>3559.36</v>
      </c>
      <c r="F1375">
        <v>267.947</v>
      </c>
      <c r="G1375">
        <v>0</v>
      </c>
      <c r="H1375">
        <v>205.465</v>
      </c>
      <c r="I1375">
        <v>0</v>
      </c>
      <c r="J1375" s="9">
        <v>3.7056199999999998E-31</v>
      </c>
      <c r="K1375">
        <v>253306</v>
      </c>
      <c r="L1375">
        <v>0</v>
      </c>
      <c r="M1375" t="s">
        <v>43</v>
      </c>
    </row>
    <row r="1376" spans="1:13" x14ac:dyDescent="0.25">
      <c r="A1376" t="s">
        <v>47</v>
      </c>
      <c r="B1376">
        <v>3582.03</v>
      </c>
      <c r="C1376">
        <v>3578.97</v>
      </c>
      <c r="D1376">
        <v>3578.86</v>
      </c>
      <c r="E1376">
        <v>3572.97</v>
      </c>
      <c r="F1376">
        <v>268.43700000000001</v>
      </c>
      <c r="G1376">
        <v>0</v>
      </c>
      <c r="H1376">
        <v>205.18700000000001</v>
      </c>
      <c r="I1376">
        <v>0</v>
      </c>
      <c r="J1376" s="9">
        <v>7.1457699999999995E-27</v>
      </c>
      <c r="K1376">
        <v>160067</v>
      </c>
      <c r="L1376">
        <v>0</v>
      </c>
      <c r="M1376" t="s">
        <v>43</v>
      </c>
    </row>
    <row r="1377" spans="1:13" x14ac:dyDescent="0.25">
      <c r="A1377" t="s">
        <v>47</v>
      </c>
      <c r="B1377">
        <v>3565.5</v>
      </c>
      <c r="C1377">
        <v>3562.37</v>
      </c>
      <c r="D1377">
        <v>3562.26</v>
      </c>
      <c r="E1377">
        <v>3556.45</v>
      </c>
      <c r="F1377">
        <v>273.63499999999999</v>
      </c>
      <c r="G1377">
        <v>0</v>
      </c>
      <c r="H1377">
        <v>205.44900000000001</v>
      </c>
      <c r="I1377">
        <v>0</v>
      </c>
      <c r="J1377" s="9">
        <v>6.3777700000000003E-28</v>
      </c>
      <c r="K1377">
        <v>487729</v>
      </c>
      <c r="L1377">
        <v>0</v>
      </c>
      <c r="M1377" t="s">
        <v>43</v>
      </c>
    </row>
    <row r="1378" spans="1:13" x14ac:dyDescent="0.25">
      <c r="A1378" t="s">
        <v>47</v>
      </c>
      <c r="B1378">
        <v>3570.9</v>
      </c>
      <c r="C1378">
        <v>3567.85</v>
      </c>
      <c r="D1378">
        <v>3567.75</v>
      </c>
      <c r="E1378">
        <v>3561.95</v>
      </c>
      <c r="F1378">
        <v>270.95999999999998</v>
      </c>
      <c r="G1378">
        <v>0</v>
      </c>
      <c r="H1378">
        <v>204.654</v>
      </c>
      <c r="I1378">
        <v>0</v>
      </c>
      <c r="J1378" s="9">
        <v>1.43577E-27</v>
      </c>
      <c r="K1378">
        <v>815421</v>
      </c>
      <c r="L1378">
        <v>0</v>
      </c>
      <c r="M1378" t="s">
        <v>43</v>
      </c>
    </row>
    <row r="1379" spans="1:13" x14ac:dyDescent="0.25">
      <c r="A1379" t="s">
        <v>47</v>
      </c>
      <c r="B1379">
        <v>3565.55</v>
      </c>
      <c r="C1379">
        <v>3562.71</v>
      </c>
      <c r="D1379">
        <v>3562.6</v>
      </c>
      <c r="E1379">
        <v>3556.72</v>
      </c>
      <c r="F1379">
        <v>270.89699999999999</v>
      </c>
      <c r="G1379">
        <v>0</v>
      </c>
      <c r="H1379">
        <v>204.554</v>
      </c>
      <c r="I1379">
        <v>0</v>
      </c>
      <c r="J1379" s="9">
        <v>1.3931399999999999E-28</v>
      </c>
      <c r="K1379">
        <v>294055</v>
      </c>
      <c r="L1379">
        <v>0</v>
      </c>
      <c r="M1379" t="s">
        <v>43</v>
      </c>
    </row>
    <row r="1380" spans="1:13" x14ac:dyDescent="0.25">
      <c r="A1380" t="s">
        <v>47</v>
      </c>
      <c r="B1380">
        <v>3573.68</v>
      </c>
      <c r="C1380">
        <v>3570.66</v>
      </c>
      <c r="D1380">
        <v>3570.55</v>
      </c>
      <c r="E1380">
        <v>3564.72</v>
      </c>
      <c r="F1380">
        <v>271.47000000000003</v>
      </c>
      <c r="G1380">
        <v>0</v>
      </c>
      <c r="H1380">
        <v>206.066</v>
      </c>
      <c r="I1380">
        <v>0</v>
      </c>
      <c r="J1380" s="9">
        <v>4.6176599999999998E-27</v>
      </c>
      <c r="K1380">
        <v>523781</v>
      </c>
      <c r="L1380">
        <v>0</v>
      </c>
      <c r="M1380" t="s">
        <v>43</v>
      </c>
    </row>
    <row r="1381" spans="1:13" x14ac:dyDescent="0.25">
      <c r="A1381" t="s">
        <v>47</v>
      </c>
      <c r="B1381">
        <v>3574.28</v>
      </c>
      <c r="C1381">
        <v>3571.31</v>
      </c>
      <c r="D1381">
        <v>3571.2</v>
      </c>
      <c r="E1381">
        <v>3565.43</v>
      </c>
      <c r="F1381">
        <v>266.95400000000001</v>
      </c>
      <c r="G1381">
        <v>0</v>
      </c>
      <c r="H1381">
        <v>204.75299999999999</v>
      </c>
      <c r="I1381">
        <v>0</v>
      </c>
      <c r="J1381" s="9">
        <v>2.9068899999999999E-28</v>
      </c>
      <c r="K1381">
        <v>186060</v>
      </c>
      <c r="L1381">
        <v>0</v>
      </c>
      <c r="M1381" t="s">
        <v>43</v>
      </c>
    </row>
    <row r="1382" spans="1:13" x14ac:dyDescent="0.25">
      <c r="A1382" t="s">
        <v>47</v>
      </c>
      <c r="B1382">
        <v>3566.67</v>
      </c>
      <c r="C1382">
        <v>3563.65</v>
      </c>
      <c r="D1382">
        <v>3563.55</v>
      </c>
      <c r="E1382">
        <v>3557.77</v>
      </c>
      <c r="F1382">
        <v>266.82400000000001</v>
      </c>
      <c r="G1382">
        <v>0</v>
      </c>
      <c r="H1382">
        <v>204.744</v>
      </c>
      <c r="I1382">
        <v>0</v>
      </c>
      <c r="J1382" s="9">
        <v>1.40087E-25</v>
      </c>
      <c r="K1382">
        <v>522905</v>
      </c>
      <c r="L1382">
        <v>0</v>
      </c>
      <c r="M1382" t="s">
        <v>43</v>
      </c>
    </row>
    <row r="1383" spans="1:13" x14ac:dyDescent="0.25">
      <c r="A1383" t="s">
        <v>47</v>
      </c>
      <c r="B1383">
        <v>3573.53</v>
      </c>
      <c r="C1383">
        <v>3570.76</v>
      </c>
      <c r="D1383">
        <v>3570.65</v>
      </c>
      <c r="E1383">
        <v>3564.82</v>
      </c>
      <c r="F1383">
        <v>270.03199999999998</v>
      </c>
      <c r="G1383">
        <v>0</v>
      </c>
      <c r="H1383">
        <v>205.13200000000001</v>
      </c>
      <c r="I1383">
        <v>0</v>
      </c>
      <c r="J1383" s="9">
        <v>3.4414999999999998E-27</v>
      </c>
      <c r="K1383" s="9">
        <v>1043990</v>
      </c>
      <c r="L1383">
        <v>0</v>
      </c>
      <c r="M1383" t="s">
        <v>43</v>
      </c>
    </row>
    <row r="1384" spans="1:13" x14ac:dyDescent="0.25">
      <c r="A1384" t="s">
        <v>47</v>
      </c>
      <c r="B1384">
        <v>3559.02</v>
      </c>
      <c r="C1384">
        <v>3556.25</v>
      </c>
      <c r="D1384">
        <v>3556.14</v>
      </c>
      <c r="E1384">
        <v>3550.28</v>
      </c>
      <c r="F1384">
        <v>267.81299999999999</v>
      </c>
      <c r="G1384">
        <v>0</v>
      </c>
      <c r="H1384">
        <v>204.96199999999999</v>
      </c>
      <c r="I1384">
        <v>0</v>
      </c>
      <c r="J1384" s="9">
        <v>5.6857899999999997E-29</v>
      </c>
      <c r="K1384">
        <v>607804</v>
      </c>
      <c r="L1384">
        <v>0</v>
      </c>
      <c r="M1384" t="s">
        <v>43</v>
      </c>
    </row>
    <row r="1385" spans="1:13" x14ac:dyDescent="0.25">
      <c r="A1385" t="s">
        <v>47</v>
      </c>
      <c r="B1385">
        <v>3567.32</v>
      </c>
      <c r="C1385">
        <v>3564.27</v>
      </c>
      <c r="D1385">
        <v>3564.16</v>
      </c>
      <c r="E1385">
        <v>3558.35</v>
      </c>
      <c r="F1385">
        <v>268.28100000000001</v>
      </c>
      <c r="G1385">
        <v>0</v>
      </c>
      <c r="H1385">
        <v>205.376</v>
      </c>
      <c r="I1385">
        <v>0</v>
      </c>
      <c r="J1385" s="9">
        <v>2.4839999999999998E-27</v>
      </c>
      <c r="K1385">
        <v>224198</v>
      </c>
      <c r="L1385">
        <v>0</v>
      </c>
      <c r="M1385" t="s">
        <v>43</v>
      </c>
    </row>
    <row r="1386" spans="1:13" x14ac:dyDescent="0.25">
      <c r="A1386" t="s">
        <v>47</v>
      </c>
      <c r="B1386">
        <v>3578.26</v>
      </c>
      <c r="C1386">
        <v>3575.45</v>
      </c>
      <c r="D1386">
        <v>3575.33</v>
      </c>
      <c r="E1386">
        <v>3569.49</v>
      </c>
      <c r="F1386">
        <v>268.28500000000003</v>
      </c>
      <c r="G1386">
        <v>0</v>
      </c>
      <c r="H1386">
        <v>206.31100000000001</v>
      </c>
      <c r="I1386">
        <v>0</v>
      </c>
      <c r="J1386" s="9">
        <v>1.2714600000000001E-27</v>
      </c>
      <c r="K1386">
        <v>273785</v>
      </c>
      <c r="L1386">
        <v>0</v>
      </c>
      <c r="M1386" t="s">
        <v>43</v>
      </c>
    </row>
    <row r="1387" spans="1:13" x14ac:dyDescent="0.25">
      <c r="A1387" t="s">
        <v>47</v>
      </c>
      <c r="B1387">
        <v>3573.2</v>
      </c>
      <c r="C1387">
        <v>3570.21</v>
      </c>
      <c r="D1387">
        <v>3570.09</v>
      </c>
      <c r="E1387">
        <v>3564.28</v>
      </c>
      <c r="F1387">
        <v>271.17399999999998</v>
      </c>
      <c r="G1387">
        <v>0</v>
      </c>
      <c r="H1387">
        <v>205.43700000000001</v>
      </c>
      <c r="I1387">
        <v>0</v>
      </c>
      <c r="J1387" s="9">
        <v>3.6279699999999998E-30</v>
      </c>
      <c r="K1387">
        <v>169408</v>
      </c>
      <c r="L1387">
        <v>0</v>
      </c>
      <c r="M1387" t="s">
        <v>43</v>
      </c>
    </row>
    <row r="1388" spans="1:13" x14ac:dyDescent="0.25">
      <c r="A1388" t="s">
        <v>47</v>
      </c>
      <c r="B1388">
        <v>3575.1</v>
      </c>
      <c r="C1388">
        <v>3572.27</v>
      </c>
      <c r="D1388">
        <v>3572.16</v>
      </c>
      <c r="E1388">
        <v>3566.34</v>
      </c>
      <c r="F1388">
        <v>270.51900000000001</v>
      </c>
      <c r="G1388">
        <v>0</v>
      </c>
      <c r="H1388">
        <v>205.29599999999999</v>
      </c>
      <c r="I1388">
        <v>0</v>
      </c>
      <c r="J1388" s="9">
        <v>2.8625200000000001E-26</v>
      </c>
      <c r="K1388">
        <v>335971</v>
      </c>
      <c r="L1388">
        <v>0</v>
      </c>
      <c r="M1388" t="s">
        <v>43</v>
      </c>
    </row>
    <row r="1389" spans="1:13" x14ac:dyDescent="0.25">
      <c r="A1389" t="s">
        <v>47</v>
      </c>
      <c r="B1389">
        <v>3604.52</v>
      </c>
      <c r="C1389">
        <v>3601.52</v>
      </c>
      <c r="D1389">
        <v>3601.4</v>
      </c>
      <c r="E1389">
        <v>3595.54</v>
      </c>
      <c r="F1389">
        <v>273.91399999999999</v>
      </c>
      <c r="G1389">
        <v>0</v>
      </c>
      <c r="H1389">
        <v>207.94499999999999</v>
      </c>
      <c r="I1389">
        <v>0</v>
      </c>
      <c r="J1389" s="9">
        <v>2.4370799999999999E-32</v>
      </c>
      <c r="K1389">
        <v>108927</v>
      </c>
      <c r="L1389">
        <v>0</v>
      </c>
      <c r="M1389" t="s">
        <v>43</v>
      </c>
    </row>
    <row r="1390" spans="1:13" x14ac:dyDescent="0.25">
      <c r="A1390" t="s">
        <v>47</v>
      </c>
      <c r="B1390">
        <v>3588.5</v>
      </c>
      <c r="C1390">
        <v>3585.66</v>
      </c>
      <c r="D1390">
        <v>3585.54</v>
      </c>
      <c r="E1390">
        <v>3579.69</v>
      </c>
      <c r="F1390">
        <v>271.88900000000001</v>
      </c>
      <c r="G1390">
        <v>0</v>
      </c>
      <c r="H1390">
        <v>206.04400000000001</v>
      </c>
      <c r="I1390">
        <v>0</v>
      </c>
      <c r="J1390" s="9">
        <v>2.75584E-27</v>
      </c>
      <c r="K1390">
        <v>227357</v>
      </c>
      <c r="L1390">
        <v>0</v>
      </c>
      <c r="M1390" t="s">
        <v>43</v>
      </c>
    </row>
    <row r="1391" spans="1:13" x14ac:dyDescent="0.25">
      <c r="A1391" t="s">
        <v>47</v>
      </c>
      <c r="B1391">
        <v>3565.15</v>
      </c>
      <c r="C1391">
        <v>3562.04</v>
      </c>
      <c r="D1391">
        <v>3561.92</v>
      </c>
      <c r="E1391">
        <v>3556.06</v>
      </c>
      <c r="F1391">
        <v>271.95600000000002</v>
      </c>
      <c r="G1391">
        <v>0</v>
      </c>
      <c r="H1391">
        <v>204.85599999999999</v>
      </c>
      <c r="I1391">
        <v>0</v>
      </c>
      <c r="J1391" s="9">
        <v>3.5894300000000002E-26</v>
      </c>
      <c r="K1391">
        <v>756515</v>
      </c>
      <c r="L1391">
        <v>0</v>
      </c>
      <c r="M1391" t="s">
        <v>43</v>
      </c>
    </row>
    <row r="1392" spans="1:13" x14ac:dyDescent="0.25">
      <c r="A1392" t="s">
        <v>47</v>
      </c>
      <c r="B1392">
        <v>3572.37</v>
      </c>
      <c r="C1392">
        <v>3569.35</v>
      </c>
      <c r="D1392">
        <v>3569.24</v>
      </c>
      <c r="E1392">
        <v>3563.39</v>
      </c>
      <c r="F1392">
        <v>271.28300000000002</v>
      </c>
      <c r="G1392">
        <v>0</v>
      </c>
      <c r="H1392">
        <v>205.46700000000001</v>
      </c>
      <c r="I1392">
        <v>0</v>
      </c>
      <c r="J1392" s="9">
        <v>1.9086699999999999E-25</v>
      </c>
      <c r="K1392">
        <v>369385</v>
      </c>
      <c r="L1392">
        <v>0</v>
      </c>
      <c r="M1392" t="s">
        <v>43</v>
      </c>
    </row>
    <row r="1393" spans="1:25" x14ac:dyDescent="0.25">
      <c r="A1393" t="s">
        <v>47</v>
      </c>
      <c r="B1393">
        <v>3571.99</v>
      </c>
      <c r="C1393">
        <v>3569.02</v>
      </c>
      <c r="D1393">
        <v>3568.91</v>
      </c>
      <c r="E1393">
        <v>3563.11</v>
      </c>
      <c r="F1393">
        <v>270.673</v>
      </c>
      <c r="G1393">
        <v>0</v>
      </c>
      <c r="H1393">
        <v>205.70699999999999</v>
      </c>
      <c r="I1393">
        <v>0</v>
      </c>
      <c r="J1393" s="9">
        <v>2.74849E-27</v>
      </c>
      <c r="K1393">
        <v>233513</v>
      </c>
      <c r="L1393">
        <v>0</v>
      </c>
      <c r="M1393" t="s">
        <v>43</v>
      </c>
    </row>
    <row r="1394" spans="1:25" x14ac:dyDescent="0.25">
      <c r="A1394" t="s">
        <v>47</v>
      </c>
      <c r="B1394">
        <v>3642.69</v>
      </c>
      <c r="C1394">
        <v>3639.65</v>
      </c>
      <c r="D1394">
        <v>3639.52</v>
      </c>
      <c r="E1394">
        <v>3633.53</v>
      </c>
      <c r="F1394">
        <v>282.18700000000001</v>
      </c>
      <c r="G1394">
        <v>0</v>
      </c>
      <c r="H1394">
        <v>208.79</v>
      </c>
      <c r="I1394">
        <v>0</v>
      </c>
      <c r="J1394" s="9">
        <v>4.1293299999999998E-25</v>
      </c>
      <c r="K1394">
        <v>618426</v>
      </c>
      <c r="L1394">
        <v>0</v>
      </c>
      <c r="M1394" t="s">
        <v>43</v>
      </c>
    </row>
    <row r="1395" spans="1:25" x14ac:dyDescent="0.25">
      <c r="A1395" t="s">
        <v>47</v>
      </c>
      <c r="B1395">
        <v>3585.91</v>
      </c>
      <c r="C1395">
        <v>3583.1</v>
      </c>
      <c r="D1395">
        <v>3582.98</v>
      </c>
      <c r="E1395">
        <v>3577.1</v>
      </c>
      <c r="F1395">
        <v>269.44499999999999</v>
      </c>
      <c r="G1395">
        <v>0</v>
      </c>
      <c r="H1395">
        <v>205.48500000000001</v>
      </c>
      <c r="I1395">
        <v>0</v>
      </c>
      <c r="J1395" s="9">
        <v>3.3578699999999998E-25</v>
      </c>
      <c r="K1395">
        <v>227815</v>
      </c>
      <c r="L1395">
        <v>0</v>
      </c>
      <c r="M1395" t="s">
        <v>43</v>
      </c>
    </row>
    <row r="1396" spans="1:25" x14ac:dyDescent="0.25">
      <c r="A1396" t="s">
        <v>47</v>
      </c>
      <c r="B1396">
        <v>3578.89</v>
      </c>
      <c r="C1396">
        <v>3576.11</v>
      </c>
      <c r="D1396">
        <v>3576</v>
      </c>
      <c r="E1396">
        <v>3570.1</v>
      </c>
      <c r="F1396">
        <v>272.67200000000003</v>
      </c>
      <c r="G1396">
        <v>0</v>
      </c>
      <c r="H1396">
        <v>205.31299999999999</v>
      </c>
      <c r="I1396">
        <v>0</v>
      </c>
      <c r="J1396" s="9">
        <v>2.03159E-25</v>
      </c>
      <c r="K1396" s="9">
        <v>2578980</v>
      </c>
      <c r="L1396">
        <v>0</v>
      </c>
      <c r="M1396" t="s">
        <v>43</v>
      </c>
    </row>
    <row r="1397" spans="1:25" x14ac:dyDescent="0.25">
      <c r="A1397" t="s">
        <v>47</v>
      </c>
      <c r="B1397">
        <v>3579.48</v>
      </c>
      <c r="C1397">
        <v>3576.71</v>
      </c>
      <c r="D1397">
        <v>3576.61</v>
      </c>
      <c r="E1397">
        <v>3570.75</v>
      </c>
      <c r="F1397">
        <v>273.36599999999999</v>
      </c>
      <c r="G1397">
        <v>0</v>
      </c>
      <c r="H1397">
        <v>205.084</v>
      </c>
      <c r="I1397">
        <v>0</v>
      </c>
      <c r="J1397" s="9">
        <v>6.0604900000000005E-26</v>
      </c>
      <c r="K1397">
        <v>456464</v>
      </c>
      <c r="L1397">
        <v>0</v>
      </c>
      <c r="M1397" t="s">
        <v>43</v>
      </c>
    </row>
    <row r="1398" spans="1:25" x14ac:dyDescent="0.25">
      <c r="A1398" t="s">
        <v>47</v>
      </c>
      <c r="B1398">
        <v>3561.22</v>
      </c>
      <c r="C1398">
        <v>3558.47</v>
      </c>
      <c r="D1398">
        <v>3558.36</v>
      </c>
      <c r="E1398">
        <v>3552.56</v>
      </c>
      <c r="F1398">
        <v>270.238</v>
      </c>
      <c r="G1398">
        <v>0</v>
      </c>
      <c r="H1398">
        <v>204.18600000000001</v>
      </c>
      <c r="I1398">
        <v>0</v>
      </c>
      <c r="J1398" s="9">
        <v>2.7299500000000002E-26</v>
      </c>
      <c r="K1398">
        <v>284955</v>
      </c>
      <c r="L1398">
        <v>0</v>
      </c>
      <c r="M1398" t="s">
        <v>43</v>
      </c>
    </row>
    <row r="1399" spans="1:25" x14ac:dyDescent="0.25">
      <c r="A1399" t="s">
        <v>47</v>
      </c>
      <c r="B1399">
        <v>3559.65</v>
      </c>
      <c r="C1399">
        <v>3556.86</v>
      </c>
      <c r="D1399">
        <v>3556.76</v>
      </c>
      <c r="E1399">
        <v>3550.99</v>
      </c>
      <c r="F1399">
        <v>267.72899999999998</v>
      </c>
      <c r="G1399">
        <v>0</v>
      </c>
      <c r="H1399">
        <v>204.75</v>
      </c>
      <c r="I1399">
        <v>0</v>
      </c>
      <c r="J1399" s="9">
        <v>5.5969500000000004E-28</v>
      </c>
      <c r="K1399">
        <v>251087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3575.29</v>
      </c>
      <c r="C1400">
        <v>3572.43</v>
      </c>
      <c r="D1400">
        <v>3572.31</v>
      </c>
      <c r="E1400">
        <v>3566.45</v>
      </c>
      <c r="F1400">
        <v>269.73599999999999</v>
      </c>
      <c r="G1400">
        <v>0</v>
      </c>
      <c r="H1400">
        <v>206.863</v>
      </c>
      <c r="I1400">
        <v>0</v>
      </c>
      <c r="J1400" s="9">
        <v>1.88095E-27</v>
      </c>
      <c r="K1400" s="9">
        <v>1746580</v>
      </c>
      <c r="L1400">
        <v>0</v>
      </c>
      <c r="M1400" t="s">
        <v>43</v>
      </c>
      <c r="R1400">
        <f>AVERAGE(B1351:B1400)</f>
        <v>3566.9741999999997</v>
      </c>
      <c r="S1400">
        <f>AVERAGE(C1351:C1400)</f>
        <v>3564.0883999999992</v>
      </c>
      <c r="U1400">
        <f>_xlfn.VAR.P(B1351:B1400)</f>
        <v>302.92943236000019</v>
      </c>
      <c r="V1400">
        <f>_xlfn.VAR.P(C1351:C1400)</f>
        <v>301.59499743999982</v>
      </c>
      <c r="X1400">
        <f>1.96*SQRT(U1400)/50</f>
        <v>0.68227082814793616</v>
      </c>
      <c r="Y1400">
        <f>1.96*SQRT(V1400)/50</f>
        <v>0.68076643341619103</v>
      </c>
    </row>
    <row r="1401" spans="1:25" x14ac:dyDescent="0.25">
      <c r="A1401" t="s">
        <v>47</v>
      </c>
      <c r="B1401">
        <v>3618.46</v>
      </c>
      <c r="C1401">
        <v>3615.42</v>
      </c>
      <c r="D1401">
        <v>3615.3</v>
      </c>
      <c r="E1401">
        <v>3609.37</v>
      </c>
      <c r="F1401">
        <v>278.13200000000001</v>
      </c>
      <c r="G1401">
        <v>0</v>
      </c>
      <c r="H1401">
        <v>208.07400000000001</v>
      </c>
      <c r="I1401">
        <v>0</v>
      </c>
      <c r="J1401" s="9">
        <v>9.75721E-26</v>
      </c>
      <c r="K1401">
        <v>348540</v>
      </c>
      <c r="L1401">
        <v>0</v>
      </c>
      <c r="M1401" t="s">
        <v>43</v>
      </c>
    </row>
    <row r="1402" spans="1:25" x14ac:dyDescent="0.25">
      <c r="A1402" t="s">
        <v>47</v>
      </c>
      <c r="B1402">
        <v>3564.24</v>
      </c>
      <c r="C1402">
        <v>3561.23</v>
      </c>
      <c r="D1402">
        <v>3561.13</v>
      </c>
      <c r="E1402">
        <v>3555.26</v>
      </c>
      <c r="F1402">
        <v>272.339</v>
      </c>
      <c r="G1402">
        <v>0</v>
      </c>
      <c r="H1402">
        <v>204.90100000000001</v>
      </c>
      <c r="I1402">
        <v>0</v>
      </c>
      <c r="J1402" s="9">
        <v>8.5567099999999996E-28</v>
      </c>
      <c r="K1402" s="9">
        <v>1048200</v>
      </c>
      <c r="L1402">
        <v>0</v>
      </c>
      <c r="M1402" t="s">
        <v>43</v>
      </c>
    </row>
    <row r="1403" spans="1:25" x14ac:dyDescent="0.25">
      <c r="A1403" t="s">
        <v>47</v>
      </c>
      <c r="B1403">
        <v>3567.32</v>
      </c>
      <c r="C1403">
        <v>3564.32</v>
      </c>
      <c r="D1403">
        <v>3564.21</v>
      </c>
      <c r="E1403">
        <v>3558.41</v>
      </c>
      <c r="F1403">
        <v>271.17599999999999</v>
      </c>
      <c r="G1403">
        <v>0</v>
      </c>
      <c r="H1403">
        <v>204.83799999999999</v>
      </c>
      <c r="I1403">
        <v>0</v>
      </c>
      <c r="J1403" s="9">
        <v>9.5934500000000004E-27</v>
      </c>
      <c r="K1403">
        <v>247168</v>
      </c>
      <c r="L1403">
        <v>0</v>
      </c>
      <c r="M1403" t="s">
        <v>43</v>
      </c>
    </row>
    <row r="1404" spans="1:25" x14ac:dyDescent="0.25">
      <c r="A1404" t="s">
        <v>47</v>
      </c>
      <c r="B1404">
        <v>3571.07</v>
      </c>
      <c r="C1404">
        <v>3568.12</v>
      </c>
      <c r="D1404">
        <v>3568.02</v>
      </c>
      <c r="E1404">
        <v>3562.16</v>
      </c>
      <c r="F1404">
        <v>270.197</v>
      </c>
      <c r="G1404">
        <v>0</v>
      </c>
      <c r="H1404">
        <v>204.74100000000001</v>
      </c>
      <c r="I1404">
        <v>0</v>
      </c>
      <c r="J1404" s="9">
        <v>1.1450500000000001E-27</v>
      </c>
      <c r="K1404">
        <v>258436</v>
      </c>
      <c r="L1404">
        <v>0</v>
      </c>
      <c r="M1404" t="s">
        <v>43</v>
      </c>
    </row>
    <row r="1405" spans="1:25" x14ac:dyDescent="0.25">
      <c r="A1405" t="s">
        <v>47</v>
      </c>
      <c r="B1405">
        <v>178544.9436</v>
      </c>
      <c r="C1405" t="s">
        <v>37</v>
      </c>
    </row>
    <row r="1406" spans="1:25" x14ac:dyDescent="0.25">
      <c r="A1406" t="s">
        <v>48</v>
      </c>
      <c r="B1406">
        <v>50611.6</v>
      </c>
      <c r="C1406">
        <v>45812.9</v>
      </c>
      <c r="D1406">
        <v>45743.6</v>
      </c>
      <c r="E1406">
        <v>45728</v>
      </c>
      <c r="F1406">
        <v>915.17</v>
      </c>
      <c r="G1406">
        <v>1164.77</v>
      </c>
      <c r="H1406">
        <v>687.13699999999994</v>
      </c>
      <c r="I1406" s="9">
        <v>3.2322500000000001E-20</v>
      </c>
      <c r="J1406" s="9">
        <v>7099820</v>
      </c>
      <c r="K1406">
        <v>0</v>
      </c>
      <c r="L1406" t="s">
        <v>43</v>
      </c>
    </row>
    <row r="1407" spans="1:25" x14ac:dyDescent="0.25">
      <c r="A1407" t="s">
        <v>48</v>
      </c>
      <c r="B1407">
        <v>50393.1</v>
      </c>
      <c r="C1407">
        <v>45672.800000000003</v>
      </c>
      <c r="D1407">
        <v>45601.8</v>
      </c>
      <c r="E1407">
        <v>45587.1</v>
      </c>
      <c r="F1407">
        <v>904.86199999999997</v>
      </c>
      <c r="G1407">
        <v>1147.8</v>
      </c>
      <c r="H1407">
        <v>677.58199999999999</v>
      </c>
      <c r="I1407" s="9">
        <v>1.0693399999999999E-24</v>
      </c>
      <c r="J1407" s="9">
        <v>5873240</v>
      </c>
      <c r="K1407">
        <v>0</v>
      </c>
      <c r="L1407" t="s">
        <v>43</v>
      </c>
    </row>
    <row r="1408" spans="1:25" x14ac:dyDescent="0.25">
      <c r="A1408" t="s">
        <v>48</v>
      </c>
      <c r="B1408">
        <v>50594.8</v>
      </c>
      <c r="C1408">
        <v>45844.800000000003</v>
      </c>
      <c r="D1408">
        <v>45766.1</v>
      </c>
      <c r="E1408">
        <v>45751.3</v>
      </c>
      <c r="F1408">
        <v>911.34900000000005</v>
      </c>
      <c r="G1408">
        <v>1162.8800000000001</v>
      </c>
      <c r="H1408">
        <v>686.64700000000005</v>
      </c>
      <c r="I1408" s="9">
        <v>4.7376900000000001E-24</v>
      </c>
      <c r="J1408" s="9">
        <v>2817890</v>
      </c>
      <c r="K1408">
        <v>0</v>
      </c>
      <c r="L1408" t="s">
        <v>43</v>
      </c>
    </row>
    <row r="1409" spans="1:12" x14ac:dyDescent="0.25">
      <c r="A1409" t="s">
        <v>48</v>
      </c>
      <c r="B1409">
        <v>50887.9</v>
      </c>
      <c r="C1409">
        <v>46092.6</v>
      </c>
      <c r="D1409">
        <v>46004.2</v>
      </c>
      <c r="E1409">
        <v>45988.2</v>
      </c>
      <c r="F1409">
        <v>900.26199999999994</v>
      </c>
      <c r="G1409">
        <v>1177.6500000000001</v>
      </c>
      <c r="H1409">
        <v>689.15899999999999</v>
      </c>
      <c r="I1409" s="9">
        <v>4.0599600000000002E-23</v>
      </c>
      <c r="J1409" s="9">
        <v>5098150</v>
      </c>
      <c r="K1409">
        <v>0</v>
      </c>
      <c r="L1409" t="s">
        <v>43</v>
      </c>
    </row>
    <row r="1410" spans="1:12" x14ac:dyDescent="0.25">
      <c r="A1410" t="s">
        <v>48</v>
      </c>
      <c r="B1410">
        <v>50810.9</v>
      </c>
      <c r="C1410">
        <v>46015.8</v>
      </c>
      <c r="D1410">
        <v>45921.3</v>
      </c>
      <c r="E1410">
        <v>45905.9</v>
      </c>
      <c r="F1410">
        <v>905.63</v>
      </c>
      <c r="G1410">
        <v>1167.9000000000001</v>
      </c>
      <c r="H1410">
        <v>681.55600000000004</v>
      </c>
      <c r="I1410" s="9">
        <v>2.00951E-19</v>
      </c>
      <c r="J1410" s="9">
        <v>5777100</v>
      </c>
      <c r="K1410">
        <v>0</v>
      </c>
      <c r="L1410" t="s">
        <v>43</v>
      </c>
    </row>
    <row r="1411" spans="1:12" x14ac:dyDescent="0.25">
      <c r="A1411" t="s">
        <v>48</v>
      </c>
      <c r="B1411">
        <v>50614.7</v>
      </c>
      <c r="C1411">
        <v>45816.2</v>
      </c>
      <c r="D1411">
        <v>45713.4</v>
      </c>
      <c r="E1411">
        <v>45698.7</v>
      </c>
      <c r="F1411">
        <v>894.30799999999999</v>
      </c>
      <c r="G1411">
        <v>1157.03</v>
      </c>
      <c r="H1411">
        <v>678.76</v>
      </c>
      <c r="I1411" s="9">
        <v>1.3072300000000001E-27</v>
      </c>
      <c r="J1411" s="9">
        <v>3363920</v>
      </c>
      <c r="K1411">
        <v>0</v>
      </c>
      <c r="L1411" t="s">
        <v>43</v>
      </c>
    </row>
    <row r="1412" spans="1:12" x14ac:dyDescent="0.25">
      <c r="A1412" t="s">
        <v>48</v>
      </c>
      <c r="B1412">
        <v>50634.9</v>
      </c>
      <c r="C1412">
        <v>45865.2</v>
      </c>
      <c r="D1412">
        <v>45752</v>
      </c>
      <c r="E1412">
        <v>45737</v>
      </c>
      <c r="F1412">
        <v>908.13099999999997</v>
      </c>
      <c r="G1412">
        <v>1152.57</v>
      </c>
      <c r="H1412">
        <v>671.85400000000004</v>
      </c>
      <c r="I1412" s="9">
        <v>7.8609400000000004E-19</v>
      </c>
      <c r="J1412" s="9">
        <v>102889000</v>
      </c>
      <c r="K1412">
        <v>0</v>
      </c>
      <c r="L1412" t="s">
        <v>43</v>
      </c>
    </row>
    <row r="1413" spans="1:12" x14ac:dyDescent="0.25">
      <c r="A1413" t="s">
        <v>48</v>
      </c>
      <c r="B1413">
        <v>50857.7</v>
      </c>
      <c r="C1413">
        <v>46027.6</v>
      </c>
      <c r="D1413">
        <v>45907.6</v>
      </c>
      <c r="E1413">
        <v>45892.1</v>
      </c>
      <c r="F1413">
        <v>893.68399999999997</v>
      </c>
      <c r="G1413">
        <v>1179.03</v>
      </c>
      <c r="H1413">
        <v>684.42</v>
      </c>
      <c r="I1413" s="9">
        <v>1.3693E-21</v>
      </c>
      <c r="J1413" s="9">
        <v>10978300</v>
      </c>
      <c r="K1413">
        <v>0</v>
      </c>
      <c r="L1413" t="s">
        <v>43</v>
      </c>
    </row>
    <row r="1414" spans="1:12" x14ac:dyDescent="0.25">
      <c r="A1414" t="s">
        <v>48</v>
      </c>
      <c r="B1414">
        <v>50894.9</v>
      </c>
      <c r="C1414">
        <v>46159.4</v>
      </c>
      <c r="D1414">
        <v>46030.1</v>
      </c>
      <c r="E1414">
        <v>46015</v>
      </c>
      <c r="F1414">
        <v>898.66899999999998</v>
      </c>
      <c r="G1414">
        <v>1188.03</v>
      </c>
      <c r="H1414">
        <v>692.15599999999995</v>
      </c>
      <c r="I1414" s="9">
        <v>6.0767200000000004E-25</v>
      </c>
      <c r="J1414" s="9">
        <v>2790770</v>
      </c>
      <c r="K1414">
        <v>0</v>
      </c>
      <c r="L1414" t="s">
        <v>43</v>
      </c>
    </row>
    <row r="1415" spans="1:12" x14ac:dyDescent="0.25">
      <c r="A1415" t="s">
        <v>48</v>
      </c>
      <c r="B1415">
        <v>50741.8</v>
      </c>
      <c r="C1415">
        <v>45981.599999999999</v>
      </c>
      <c r="D1415">
        <v>45859.3</v>
      </c>
      <c r="E1415">
        <v>45844.1</v>
      </c>
      <c r="F1415">
        <v>896.84699999999998</v>
      </c>
      <c r="G1415">
        <v>1170.6300000000001</v>
      </c>
      <c r="H1415">
        <v>682.63099999999997</v>
      </c>
      <c r="I1415" s="9">
        <v>5.9619200000000003E-25</v>
      </c>
      <c r="J1415" s="9">
        <v>5856650</v>
      </c>
      <c r="K1415">
        <v>0</v>
      </c>
      <c r="L1415" t="s">
        <v>43</v>
      </c>
    </row>
    <row r="1416" spans="1:12" x14ac:dyDescent="0.25">
      <c r="A1416" t="s">
        <v>48</v>
      </c>
      <c r="B1416">
        <v>50650.2</v>
      </c>
      <c r="C1416">
        <v>45861.4</v>
      </c>
      <c r="D1416">
        <v>45743.4</v>
      </c>
      <c r="E1416">
        <v>45728.6</v>
      </c>
      <c r="F1416">
        <v>895.702</v>
      </c>
      <c r="G1416">
        <v>1172.01</v>
      </c>
      <c r="H1416">
        <v>681.88900000000001</v>
      </c>
      <c r="I1416" s="9">
        <v>2.3463200000000001E-24</v>
      </c>
      <c r="J1416" s="9">
        <v>5841840</v>
      </c>
      <c r="K1416">
        <v>0</v>
      </c>
      <c r="L1416" t="s">
        <v>43</v>
      </c>
    </row>
    <row r="1417" spans="1:12" x14ac:dyDescent="0.25">
      <c r="A1417" t="s">
        <v>48</v>
      </c>
      <c r="B1417">
        <v>50679.5</v>
      </c>
      <c r="C1417">
        <v>45846.7</v>
      </c>
      <c r="D1417">
        <v>45726.2</v>
      </c>
      <c r="E1417">
        <v>45709.9</v>
      </c>
      <c r="F1417">
        <v>895.60199999999998</v>
      </c>
      <c r="G1417">
        <v>1165.78</v>
      </c>
      <c r="H1417">
        <v>678.38300000000004</v>
      </c>
      <c r="I1417" s="9">
        <v>5.78283E-21</v>
      </c>
      <c r="J1417" s="9">
        <v>8273340</v>
      </c>
      <c r="K1417">
        <v>0</v>
      </c>
      <c r="L1417" t="s">
        <v>43</v>
      </c>
    </row>
    <row r="1418" spans="1:12" x14ac:dyDescent="0.25">
      <c r="A1418" t="s">
        <v>48</v>
      </c>
      <c r="B1418">
        <v>50887.4</v>
      </c>
      <c r="C1418">
        <v>46023.6</v>
      </c>
      <c r="D1418">
        <v>45898.3</v>
      </c>
      <c r="E1418">
        <v>45882.8</v>
      </c>
      <c r="F1418">
        <v>897.154</v>
      </c>
      <c r="G1418">
        <v>1180.0899999999999</v>
      </c>
      <c r="H1418">
        <v>685.88099999999997</v>
      </c>
      <c r="I1418" s="9">
        <v>7.4989699999999996E-22</v>
      </c>
      <c r="J1418" s="9">
        <v>5399130</v>
      </c>
      <c r="K1418">
        <v>0</v>
      </c>
      <c r="L1418" t="s">
        <v>43</v>
      </c>
    </row>
    <row r="1419" spans="1:12" x14ac:dyDescent="0.25">
      <c r="A1419" t="s">
        <v>48</v>
      </c>
      <c r="B1419">
        <v>51025.5</v>
      </c>
      <c r="C1419">
        <v>46212.4</v>
      </c>
      <c r="D1419">
        <v>46083.1</v>
      </c>
      <c r="E1419">
        <v>46067.3</v>
      </c>
      <c r="F1419">
        <v>893.31</v>
      </c>
      <c r="G1419">
        <v>1188.7</v>
      </c>
      <c r="H1419">
        <v>694.02300000000002</v>
      </c>
      <c r="I1419" s="9">
        <v>5.4413800000000003E-25</v>
      </c>
      <c r="J1419" s="9">
        <v>8612040</v>
      </c>
      <c r="K1419">
        <v>0</v>
      </c>
      <c r="L1419" t="s">
        <v>43</v>
      </c>
    </row>
    <row r="1420" spans="1:12" x14ac:dyDescent="0.25">
      <c r="A1420" t="s">
        <v>48</v>
      </c>
      <c r="B1420">
        <v>50683.7</v>
      </c>
      <c r="C1420">
        <v>45919.199999999997</v>
      </c>
      <c r="D1420">
        <v>45789.1</v>
      </c>
      <c r="E1420">
        <v>45774.3</v>
      </c>
      <c r="F1420">
        <v>905.46199999999999</v>
      </c>
      <c r="G1420">
        <v>1170.8</v>
      </c>
      <c r="H1420">
        <v>681.76900000000001</v>
      </c>
      <c r="I1420" s="9">
        <v>9.2079899999999998E-20</v>
      </c>
      <c r="J1420" s="9">
        <v>5540590</v>
      </c>
      <c r="K1420">
        <v>0</v>
      </c>
      <c r="L1420" t="s">
        <v>43</v>
      </c>
    </row>
    <row r="1421" spans="1:12" x14ac:dyDescent="0.25">
      <c r="A1421" t="s">
        <v>48</v>
      </c>
      <c r="B1421">
        <v>50688</v>
      </c>
      <c r="C1421">
        <v>45891.9</v>
      </c>
      <c r="D1421">
        <v>45758.400000000001</v>
      </c>
      <c r="E1421">
        <v>45743</v>
      </c>
      <c r="F1421">
        <v>886.49599999999998</v>
      </c>
      <c r="G1421">
        <v>1169.24</v>
      </c>
      <c r="H1421">
        <v>678.41399999999999</v>
      </c>
      <c r="I1421" s="9">
        <v>1.4165999999999999E-19</v>
      </c>
      <c r="J1421" s="9">
        <v>15065400</v>
      </c>
      <c r="K1421">
        <v>0</v>
      </c>
      <c r="L1421" t="s">
        <v>43</v>
      </c>
    </row>
    <row r="1422" spans="1:12" x14ac:dyDescent="0.25">
      <c r="A1422" t="s">
        <v>48</v>
      </c>
      <c r="B1422">
        <v>50953.7</v>
      </c>
      <c r="C1422">
        <v>46068.2</v>
      </c>
      <c r="D1422">
        <v>45930.2</v>
      </c>
      <c r="E1422">
        <v>45914.5</v>
      </c>
      <c r="F1422">
        <v>911.56799999999998</v>
      </c>
      <c r="G1422">
        <v>1180.4100000000001</v>
      </c>
      <c r="H1422">
        <v>681.24099999999999</v>
      </c>
      <c r="I1422" s="9">
        <v>9.2338699999999998E-20</v>
      </c>
      <c r="J1422" s="9">
        <v>47973300</v>
      </c>
      <c r="K1422">
        <v>0</v>
      </c>
      <c r="L1422" t="s">
        <v>43</v>
      </c>
    </row>
    <row r="1423" spans="1:12" x14ac:dyDescent="0.25">
      <c r="A1423" t="s">
        <v>48</v>
      </c>
      <c r="B1423">
        <v>51086.9</v>
      </c>
      <c r="C1423">
        <v>46207.4</v>
      </c>
      <c r="D1423">
        <v>46068.5</v>
      </c>
      <c r="E1423">
        <v>46053</v>
      </c>
      <c r="F1423">
        <v>907.10299999999995</v>
      </c>
      <c r="G1423">
        <v>1188.76</v>
      </c>
      <c r="H1423">
        <v>689.22199999999998</v>
      </c>
      <c r="I1423" s="9">
        <v>1.7955100000000001E-19</v>
      </c>
      <c r="J1423" s="9">
        <v>11427700</v>
      </c>
      <c r="K1423">
        <v>0</v>
      </c>
      <c r="L1423" t="s">
        <v>43</v>
      </c>
    </row>
    <row r="1424" spans="1:12" x14ac:dyDescent="0.25">
      <c r="A1424" t="s">
        <v>48</v>
      </c>
      <c r="B1424">
        <v>50933.599999999999</v>
      </c>
      <c r="C1424">
        <v>46133</v>
      </c>
      <c r="D1424">
        <v>45987.7</v>
      </c>
      <c r="E1424">
        <v>45971.9</v>
      </c>
      <c r="F1424">
        <v>901.81399999999996</v>
      </c>
      <c r="G1424">
        <v>1186.72</v>
      </c>
      <c r="H1424">
        <v>686.96699999999998</v>
      </c>
      <c r="I1424" s="9">
        <v>6.6760599999999997E-19</v>
      </c>
      <c r="J1424" s="9">
        <v>9442460</v>
      </c>
      <c r="K1424">
        <v>0</v>
      </c>
      <c r="L1424" t="s">
        <v>43</v>
      </c>
    </row>
    <row r="1425" spans="1:12" x14ac:dyDescent="0.25">
      <c r="A1425" t="s">
        <v>48</v>
      </c>
      <c r="B1425">
        <v>50650.8</v>
      </c>
      <c r="C1425">
        <v>45853.4</v>
      </c>
      <c r="D1425">
        <v>45722.9</v>
      </c>
      <c r="E1425">
        <v>45707.7</v>
      </c>
      <c r="F1425">
        <v>904.38699999999994</v>
      </c>
      <c r="G1425">
        <v>1162.57</v>
      </c>
      <c r="H1425">
        <v>672.76400000000001</v>
      </c>
      <c r="I1425" s="9">
        <v>2.28332E-17</v>
      </c>
      <c r="J1425" s="9">
        <v>87654600</v>
      </c>
      <c r="K1425">
        <v>0</v>
      </c>
      <c r="L1425" t="s">
        <v>43</v>
      </c>
    </row>
    <row r="1426" spans="1:12" x14ac:dyDescent="0.25">
      <c r="A1426" t="s">
        <v>48</v>
      </c>
      <c r="B1426">
        <v>50777.4</v>
      </c>
      <c r="C1426">
        <v>45898.8</v>
      </c>
      <c r="D1426">
        <v>45758.3</v>
      </c>
      <c r="E1426">
        <v>45743.3</v>
      </c>
      <c r="F1426">
        <v>903.88800000000003</v>
      </c>
      <c r="G1426">
        <v>1170.23</v>
      </c>
      <c r="H1426">
        <v>679.27599999999995</v>
      </c>
      <c r="I1426" s="9">
        <v>6.0324100000000003E-20</v>
      </c>
      <c r="J1426" s="9">
        <v>8225390</v>
      </c>
      <c r="K1426">
        <v>0</v>
      </c>
      <c r="L1426" t="s">
        <v>43</v>
      </c>
    </row>
    <row r="1427" spans="1:12" x14ac:dyDescent="0.25">
      <c r="A1427" t="s">
        <v>48</v>
      </c>
      <c r="B1427">
        <v>50898.6</v>
      </c>
      <c r="C1427">
        <v>46110.5</v>
      </c>
      <c r="D1427">
        <v>45974.3</v>
      </c>
      <c r="E1427">
        <v>45958.6</v>
      </c>
      <c r="F1427">
        <v>910.93600000000004</v>
      </c>
      <c r="G1427">
        <v>1188.18</v>
      </c>
      <c r="H1427">
        <v>687.81700000000001</v>
      </c>
      <c r="I1427" s="9">
        <v>2.1885000000000001E-24</v>
      </c>
      <c r="J1427" s="9">
        <v>2644470</v>
      </c>
      <c r="K1427">
        <v>0</v>
      </c>
      <c r="L1427" t="s">
        <v>43</v>
      </c>
    </row>
    <row r="1428" spans="1:12" x14ac:dyDescent="0.25">
      <c r="A1428" t="s">
        <v>48</v>
      </c>
      <c r="B1428">
        <v>51100.2</v>
      </c>
      <c r="C1428">
        <v>46235.3</v>
      </c>
      <c r="D1428">
        <v>46092.3</v>
      </c>
      <c r="E1428">
        <v>46075.9</v>
      </c>
      <c r="F1428">
        <v>907.17600000000004</v>
      </c>
      <c r="G1428">
        <v>1197.23</v>
      </c>
      <c r="H1428">
        <v>677.70500000000004</v>
      </c>
      <c r="I1428" s="9">
        <v>2.4421E-17</v>
      </c>
      <c r="J1428" s="9">
        <v>69596300</v>
      </c>
      <c r="K1428">
        <v>0</v>
      </c>
      <c r="L1428" t="s">
        <v>43</v>
      </c>
    </row>
    <row r="1429" spans="1:12" x14ac:dyDescent="0.25">
      <c r="A1429" t="s">
        <v>48</v>
      </c>
      <c r="B1429">
        <v>50912.3</v>
      </c>
      <c r="C1429">
        <v>46104.6</v>
      </c>
      <c r="D1429">
        <v>45961.5</v>
      </c>
      <c r="E1429">
        <v>45946.400000000001</v>
      </c>
      <c r="F1429">
        <v>908.51599999999996</v>
      </c>
      <c r="G1429">
        <v>1185.9100000000001</v>
      </c>
      <c r="H1429">
        <v>687.92</v>
      </c>
      <c r="I1429" s="9">
        <v>1.4108599999999999E-23</v>
      </c>
      <c r="J1429" s="9">
        <v>1066860</v>
      </c>
      <c r="K1429">
        <v>0</v>
      </c>
      <c r="L1429" t="s">
        <v>43</v>
      </c>
    </row>
    <row r="1430" spans="1:12" x14ac:dyDescent="0.25">
      <c r="A1430" t="s">
        <v>48</v>
      </c>
      <c r="B1430">
        <v>50676.6</v>
      </c>
      <c r="C1430">
        <v>45880.1</v>
      </c>
      <c r="D1430">
        <v>45741.8</v>
      </c>
      <c r="E1430">
        <v>45726.3</v>
      </c>
      <c r="F1430">
        <v>900.77800000000002</v>
      </c>
      <c r="G1430">
        <v>1163.8399999999999</v>
      </c>
      <c r="H1430">
        <v>666.98500000000001</v>
      </c>
      <c r="I1430" s="9">
        <v>2.9790000000000001E-15</v>
      </c>
      <c r="J1430" s="9">
        <v>38175100</v>
      </c>
      <c r="K1430">
        <v>0</v>
      </c>
      <c r="L1430" t="s">
        <v>43</v>
      </c>
    </row>
    <row r="1431" spans="1:12" x14ac:dyDescent="0.25">
      <c r="A1431" t="s">
        <v>48</v>
      </c>
      <c r="B1431">
        <v>50735.8</v>
      </c>
      <c r="C1431">
        <v>45849.7</v>
      </c>
      <c r="D1431">
        <v>45712.9</v>
      </c>
      <c r="E1431">
        <v>45697.7</v>
      </c>
      <c r="F1431">
        <v>906.60699999999997</v>
      </c>
      <c r="G1431">
        <v>1161.1600000000001</v>
      </c>
      <c r="H1431">
        <v>666.90200000000004</v>
      </c>
      <c r="I1431" s="9">
        <v>5.7221700000000001E-16</v>
      </c>
      <c r="J1431" s="9">
        <v>48104700</v>
      </c>
      <c r="K1431">
        <v>0</v>
      </c>
      <c r="L1431" t="s">
        <v>43</v>
      </c>
    </row>
    <row r="1432" spans="1:12" x14ac:dyDescent="0.25">
      <c r="A1432" t="s">
        <v>48</v>
      </c>
      <c r="B1432">
        <v>51054.5</v>
      </c>
      <c r="C1432">
        <v>46279</v>
      </c>
      <c r="D1432">
        <v>46129.9</v>
      </c>
      <c r="E1432">
        <v>46114</v>
      </c>
      <c r="F1432">
        <v>897.64400000000001</v>
      </c>
      <c r="G1432">
        <v>1195.8900000000001</v>
      </c>
      <c r="H1432">
        <v>690.06500000000005</v>
      </c>
      <c r="I1432" s="9">
        <v>6.0808900000000004E-19</v>
      </c>
      <c r="J1432" s="9">
        <v>12196300</v>
      </c>
      <c r="K1432">
        <v>0</v>
      </c>
      <c r="L1432" t="s">
        <v>43</v>
      </c>
    </row>
    <row r="1433" spans="1:12" x14ac:dyDescent="0.25">
      <c r="A1433" t="s">
        <v>48</v>
      </c>
      <c r="B1433">
        <v>51055.6</v>
      </c>
      <c r="C1433">
        <v>46251.3</v>
      </c>
      <c r="D1433">
        <v>46101.9</v>
      </c>
      <c r="E1433">
        <v>46086.400000000001</v>
      </c>
      <c r="F1433">
        <v>911.726</v>
      </c>
      <c r="G1433">
        <v>1197.19</v>
      </c>
      <c r="H1433">
        <v>692.22199999999998</v>
      </c>
      <c r="I1433" s="9">
        <v>4.4072799999999998E-23</v>
      </c>
      <c r="J1433">
        <v>496984</v>
      </c>
      <c r="K1433">
        <v>0</v>
      </c>
      <c r="L1433" t="s">
        <v>43</v>
      </c>
    </row>
    <row r="1434" spans="1:12" x14ac:dyDescent="0.25">
      <c r="A1434" t="s">
        <v>48</v>
      </c>
      <c r="B1434">
        <v>50789</v>
      </c>
      <c r="C1434">
        <v>45990.5</v>
      </c>
      <c r="D1434">
        <v>45845.599999999999</v>
      </c>
      <c r="E1434">
        <v>45830.2</v>
      </c>
      <c r="F1434">
        <v>908.18</v>
      </c>
      <c r="G1434">
        <v>1176.0999999999999</v>
      </c>
      <c r="H1434">
        <v>676.66399999999999</v>
      </c>
      <c r="I1434" s="9">
        <v>4.6671099999999998E-20</v>
      </c>
      <c r="J1434" s="9">
        <v>49027600</v>
      </c>
      <c r="K1434">
        <v>0</v>
      </c>
      <c r="L1434" t="s">
        <v>43</v>
      </c>
    </row>
    <row r="1435" spans="1:12" x14ac:dyDescent="0.25">
      <c r="A1435" t="s">
        <v>48</v>
      </c>
      <c r="B1435">
        <v>50823.7</v>
      </c>
      <c r="C1435">
        <v>45986.9</v>
      </c>
      <c r="D1435">
        <v>45843.9</v>
      </c>
      <c r="E1435">
        <v>45829.2</v>
      </c>
      <c r="F1435">
        <v>893.92200000000003</v>
      </c>
      <c r="G1435">
        <v>1176.57</v>
      </c>
      <c r="H1435">
        <v>682.07600000000002</v>
      </c>
      <c r="I1435" s="9">
        <v>4.9358699999999999E-25</v>
      </c>
      <c r="J1435" s="9">
        <v>2876400</v>
      </c>
      <c r="K1435">
        <v>0</v>
      </c>
      <c r="L1435" t="s">
        <v>43</v>
      </c>
    </row>
    <row r="1436" spans="1:12" x14ac:dyDescent="0.25">
      <c r="A1436" t="s">
        <v>48</v>
      </c>
      <c r="B1436">
        <v>50885.3</v>
      </c>
      <c r="C1436">
        <v>45966.9</v>
      </c>
      <c r="D1436">
        <v>45824.7</v>
      </c>
      <c r="E1436">
        <v>45810</v>
      </c>
      <c r="F1436">
        <v>906.322</v>
      </c>
      <c r="G1436">
        <v>1178.5</v>
      </c>
      <c r="H1436">
        <v>682.14800000000002</v>
      </c>
      <c r="I1436" s="9">
        <v>1.7520299999999999E-25</v>
      </c>
      <c r="J1436" s="9">
        <v>7508450</v>
      </c>
      <c r="K1436">
        <v>0</v>
      </c>
      <c r="L1436" t="s">
        <v>43</v>
      </c>
    </row>
    <row r="1437" spans="1:12" x14ac:dyDescent="0.25">
      <c r="A1437" t="s">
        <v>48</v>
      </c>
      <c r="B1437">
        <v>51099.8</v>
      </c>
      <c r="C1437">
        <v>46248.1</v>
      </c>
      <c r="D1437">
        <v>46096.3</v>
      </c>
      <c r="E1437">
        <v>46080</v>
      </c>
      <c r="F1437">
        <v>912.97299999999996</v>
      </c>
      <c r="G1437">
        <v>1195.71</v>
      </c>
      <c r="H1437">
        <v>687.85799999999995</v>
      </c>
      <c r="I1437" s="9">
        <v>2.15162E-23</v>
      </c>
      <c r="J1437" s="9">
        <v>2493540</v>
      </c>
      <c r="K1437">
        <v>0</v>
      </c>
      <c r="L1437" t="s">
        <v>43</v>
      </c>
    </row>
    <row r="1438" spans="1:12" x14ac:dyDescent="0.25">
      <c r="A1438" t="s">
        <v>48</v>
      </c>
      <c r="B1438">
        <v>51022.8</v>
      </c>
      <c r="C1438">
        <v>46183</v>
      </c>
      <c r="D1438">
        <v>46031.8</v>
      </c>
      <c r="E1438">
        <v>46016.7</v>
      </c>
      <c r="F1438">
        <v>899.173</v>
      </c>
      <c r="G1438">
        <v>1192.93</v>
      </c>
      <c r="H1438">
        <v>689.55600000000004</v>
      </c>
      <c r="I1438" s="9">
        <v>1.27965E-25</v>
      </c>
      <c r="J1438">
        <v>540329</v>
      </c>
      <c r="K1438">
        <v>0</v>
      </c>
      <c r="L1438" t="s">
        <v>43</v>
      </c>
    </row>
    <row r="1439" spans="1:12" x14ac:dyDescent="0.25">
      <c r="A1439" t="s">
        <v>48</v>
      </c>
      <c r="B1439">
        <v>50863.5</v>
      </c>
      <c r="C1439">
        <v>45912.5</v>
      </c>
      <c r="D1439">
        <v>45771.9</v>
      </c>
      <c r="E1439">
        <v>45757.2</v>
      </c>
      <c r="F1439">
        <v>893.79300000000001</v>
      </c>
      <c r="G1439">
        <v>1173.56</v>
      </c>
      <c r="H1439">
        <v>680.46299999999997</v>
      </c>
      <c r="I1439" s="9">
        <v>1.3112200000000001E-26</v>
      </c>
      <c r="J1439">
        <v>833397</v>
      </c>
      <c r="K1439">
        <v>0</v>
      </c>
      <c r="L1439" t="s">
        <v>43</v>
      </c>
    </row>
    <row r="1440" spans="1:12" x14ac:dyDescent="0.25">
      <c r="A1440" t="s">
        <v>48</v>
      </c>
      <c r="B1440">
        <v>50853.9</v>
      </c>
      <c r="C1440">
        <v>45937</v>
      </c>
      <c r="D1440">
        <v>45792.6</v>
      </c>
      <c r="E1440">
        <v>45777</v>
      </c>
      <c r="F1440">
        <v>900.53300000000002</v>
      </c>
      <c r="G1440">
        <v>1166.1199999999999</v>
      </c>
      <c r="H1440">
        <v>662.15599999999995</v>
      </c>
      <c r="I1440" s="9">
        <v>1.3831399999999999E-16</v>
      </c>
      <c r="J1440" s="9">
        <v>72734200</v>
      </c>
      <c r="K1440">
        <v>0</v>
      </c>
      <c r="L1440" t="s">
        <v>43</v>
      </c>
    </row>
    <row r="1441" spans="1:25" x14ac:dyDescent="0.25">
      <c r="A1441" t="s">
        <v>48</v>
      </c>
      <c r="B1441">
        <v>50965.9</v>
      </c>
      <c r="C1441">
        <v>46169.9</v>
      </c>
      <c r="D1441">
        <v>46021.8</v>
      </c>
      <c r="E1441">
        <v>46006.6</v>
      </c>
      <c r="F1441">
        <v>901.47699999999998</v>
      </c>
      <c r="G1441">
        <v>1191.97</v>
      </c>
      <c r="H1441">
        <v>689.36300000000006</v>
      </c>
      <c r="I1441" s="9">
        <v>1.32127E-21</v>
      </c>
      <c r="J1441" s="9">
        <v>15669100</v>
      </c>
      <c r="K1441">
        <v>0</v>
      </c>
      <c r="L1441" t="s">
        <v>43</v>
      </c>
    </row>
    <row r="1442" spans="1:25" x14ac:dyDescent="0.25">
      <c r="A1442" t="s">
        <v>48</v>
      </c>
      <c r="B1442">
        <v>51126</v>
      </c>
      <c r="C1442">
        <v>46291.4</v>
      </c>
      <c r="D1442">
        <v>46132.800000000003</v>
      </c>
      <c r="E1442">
        <v>46117.2</v>
      </c>
      <c r="F1442">
        <v>902.48199999999997</v>
      </c>
      <c r="G1442">
        <v>1199.33</v>
      </c>
      <c r="H1442">
        <v>692.98500000000001</v>
      </c>
      <c r="I1442" s="9">
        <v>5.8324400000000002E-21</v>
      </c>
      <c r="J1442" s="9">
        <v>6723190</v>
      </c>
      <c r="K1442">
        <v>0</v>
      </c>
      <c r="L1442" t="s">
        <v>43</v>
      </c>
    </row>
    <row r="1443" spans="1:25" x14ac:dyDescent="0.25">
      <c r="A1443" t="s">
        <v>48</v>
      </c>
      <c r="B1443">
        <v>51030.2</v>
      </c>
      <c r="C1443">
        <v>46192</v>
      </c>
      <c r="D1443">
        <v>46039.7</v>
      </c>
      <c r="E1443">
        <v>46024.4</v>
      </c>
      <c r="F1443">
        <v>895.92600000000004</v>
      </c>
      <c r="G1443">
        <v>1187.3399999999999</v>
      </c>
      <c r="H1443">
        <v>684.47299999999996</v>
      </c>
      <c r="I1443" s="9">
        <v>4.3463100000000003E-28</v>
      </c>
      <c r="J1443">
        <v>828963</v>
      </c>
      <c r="K1443">
        <v>0</v>
      </c>
      <c r="L1443" t="s">
        <v>43</v>
      </c>
    </row>
    <row r="1444" spans="1:25" x14ac:dyDescent="0.25">
      <c r="A1444" t="s">
        <v>48</v>
      </c>
      <c r="B1444">
        <v>50824.4</v>
      </c>
      <c r="C1444">
        <v>45974.3</v>
      </c>
      <c r="D1444">
        <v>45825.1</v>
      </c>
      <c r="E1444">
        <v>45810.5</v>
      </c>
      <c r="F1444">
        <v>895.79399999999998</v>
      </c>
      <c r="G1444">
        <v>1171.93</v>
      </c>
      <c r="H1444">
        <v>680.09900000000005</v>
      </c>
      <c r="I1444" s="9">
        <v>1.5851399999999999E-24</v>
      </c>
      <c r="J1444">
        <v>863969</v>
      </c>
      <c r="K1444">
        <v>0</v>
      </c>
      <c r="L1444" t="s">
        <v>43</v>
      </c>
    </row>
    <row r="1445" spans="1:25" x14ac:dyDescent="0.25">
      <c r="A1445" t="s">
        <v>48</v>
      </c>
      <c r="B1445">
        <v>50861.1</v>
      </c>
      <c r="C1445">
        <v>45891.3</v>
      </c>
      <c r="D1445">
        <v>45741.599999999999</v>
      </c>
      <c r="E1445">
        <v>45727</v>
      </c>
      <c r="F1445">
        <v>895.07399999999996</v>
      </c>
      <c r="G1445">
        <v>1173.9000000000001</v>
      </c>
      <c r="H1445">
        <v>678.28499999999997</v>
      </c>
      <c r="I1445" s="9">
        <v>3.32501E-23</v>
      </c>
      <c r="J1445" s="9">
        <v>3447210</v>
      </c>
      <c r="K1445">
        <v>0</v>
      </c>
      <c r="L1445" t="s">
        <v>43</v>
      </c>
    </row>
    <row r="1446" spans="1:25" x14ac:dyDescent="0.25">
      <c r="A1446" t="s">
        <v>48</v>
      </c>
      <c r="B1446">
        <v>51226.400000000001</v>
      </c>
      <c r="C1446">
        <v>46420.3</v>
      </c>
      <c r="D1446">
        <v>46255.9</v>
      </c>
      <c r="E1446">
        <v>46239.9</v>
      </c>
      <c r="F1446">
        <v>913.15599999999995</v>
      </c>
      <c r="G1446">
        <v>1203.06</v>
      </c>
      <c r="H1446">
        <v>689.28200000000004</v>
      </c>
      <c r="I1446" s="9">
        <v>7.4446400000000002E-19</v>
      </c>
      <c r="J1446" s="9">
        <v>29895000</v>
      </c>
      <c r="K1446">
        <v>0</v>
      </c>
      <c r="L1446" t="s">
        <v>43</v>
      </c>
    </row>
    <row r="1447" spans="1:25" x14ac:dyDescent="0.25">
      <c r="A1447" t="s">
        <v>48</v>
      </c>
      <c r="B1447">
        <v>51192.6</v>
      </c>
      <c r="C1447">
        <v>46351</v>
      </c>
      <c r="D1447">
        <v>46188.3</v>
      </c>
      <c r="E1447">
        <v>46172.5</v>
      </c>
      <c r="F1447">
        <v>912.63199999999995</v>
      </c>
      <c r="G1447">
        <v>1193.49</v>
      </c>
      <c r="H1447">
        <v>684.50699999999995</v>
      </c>
      <c r="I1447" s="9">
        <v>2.0551100000000001E-19</v>
      </c>
      <c r="J1447" s="9">
        <v>79146700</v>
      </c>
      <c r="K1447">
        <v>0</v>
      </c>
      <c r="L1447" t="s">
        <v>43</v>
      </c>
    </row>
    <row r="1448" spans="1:25" x14ac:dyDescent="0.25">
      <c r="A1448" t="s">
        <v>48</v>
      </c>
      <c r="B1448">
        <v>50976</v>
      </c>
      <c r="C1448">
        <v>46149.4</v>
      </c>
      <c r="D1448">
        <v>45991.8</v>
      </c>
      <c r="E1448">
        <v>45976.6</v>
      </c>
      <c r="F1448">
        <v>905.62699999999995</v>
      </c>
      <c r="G1448">
        <v>1185.33</v>
      </c>
      <c r="H1448">
        <v>686.15800000000002</v>
      </c>
      <c r="I1448" s="9">
        <v>3.1611799999999998E-25</v>
      </c>
      <c r="J1448" s="9">
        <v>3138860</v>
      </c>
      <c r="K1448">
        <v>0</v>
      </c>
      <c r="L1448" t="s">
        <v>43</v>
      </c>
    </row>
    <row r="1449" spans="1:25" x14ac:dyDescent="0.25">
      <c r="A1449" t="s">
        <v>48</v>
      </c>
      <c r="B1449">
        <v>50835.3</v>
      </c>
      <c r="C1449">
        <v>45981.7</v>
      </c>
      <c r="D1449">
        <v>45828.6</v>
      </c>
      <c r="E1449">
        <v>45813.9</v>
      </c>
      <c r="F1449">
        <v>895.178</v>
      </c>
      <c r="G1449">
        <v>1179.6600000000001</v>
      </c>
      <c r="H1449">
        <v>679.28200000000004</v>
      </c>
      <c r="I1449" s="9">
        <v>3.6362200000000002E-21</v>
      </c>
      <c r="J1449" s="9">
        <v>1822460</v>
      </c>
      <c r="K1449">
        <v>0</v>
      </c>
      <c r="L1449" t="s">
        <v>43</v>
      </c>
    </row>
    <row r="1450" spans="1:25" x14ac:dyDescent="0.25">
      <c r="A1450" t="s">
        <v>48</v>
      </c>
      <c r="B1450">
        <v>50931.8</v>
      </c>
      <c r="C1450">
        <v>45965.2</v>
      </c>
      <c r="D1450">
        <v>45811.6</v>
      </c>
      <c r="E1450">
        <v>45796.6</v>
      </c>
      <c r="F1450">
        <v>912.97299999999996</v>
      </c>
      <c r="G1450">
        <v>1177.3</v>
      </c>
      <c r="H1450">
        <v>678.72500000000002</v>
      </c>
      <c r="I1450" s="9">
        <v>6.2904499999999995E-23</v>
      </c>
      <c r="J1450" s="9">
        <v>11157900</v>
      </c>
      <c r="K1450">
        <v>0</v>
      </c>
      <c r="L1450" t="s">
        <v>43</v>
      </c>
    </row>
    <row r="1451" spans="1:25" x14ac:dyDescent="0.25">
      <c r="A1451" t="s">
        <v>48</v>
      </c>
      <c r="B1451">
        <v>51063.4</v>
      </c>
      <c r="C1451">
        <v>46213.1</v>
      </c>
      <c r="D1451">
        <v>46056</v>
      </c>
      <c r="E1451">
        <v>46040.2</v>
      </c>
      <c r="F1451">
        <v>903.70299999999997</v>
      </c>
      <c r="G1451">
        <v>1196.4000000000001</v>
      </c>
      <c r="H1451">
        <v>688.44500000000005</v>
      </c>
      <c r="I1451" s="9">
        <v>4.75871E-21</v>
      </c>
      <c r="J1451" s="9">
        <v>4580290</v>
      </c>
      <c r="K1451">
        <v>0</v>
      </c>
      <c r="L1451" t="s">
        <v>43</v>
      </c>
    </row>
    <row r="1452" spans="1:25" x14ac:dyDescent="0.25">
      <c r="A1452" t="s">
        <v>48</v>
      </c>
      <c r="B1452">
        <v>51111.7</v>
      </c>
      <c r="C1452">
        <v>46249.1</v>
      </c>
      <c r="D1452">
        <v>46090.1</v>
      </c>
      <c r="E1452">
        <v>46074.5</v>
      </c>
      <c r="F1452">
        <v>893.74</v>
      </c>
      <c r="G1452">
        <v>1198.44</v>
      </c>
      <c r="H1452">
        <v>687.26199999999994</v>
      </c>
      <c r="I1452" s="9">
        <v>3.07473E-20</v>
      </c>
      <c r="J1452" s="9">
        <v>23008800</v>
      </c>
      <c r="K1452">
        <v>0</v>
      </c>
      <c r="L1452" t="s">
        <v>43</v>
      </c>
    </row>
    <row r="1453" spans="1:25" x14ac:dyDescent="0.25">
      <c r="A1453" t="s">
        <v>48</v>
      </c>
      <c r="B1453">
        <v>51041.7</v>
      </c>
      <c r="C1453">
        <v>46132.1</v>
      </c>
      <c r="D1453">
        <v>45972</v>
      </c>
      <c r="E1453">
        <v>45957</v>
      </c>
      <c r="F1453">
        <v>891.45399999999995</v>
      </c>
      <c r="G1453">
        <v>1184</v>
      </c>
      <c r="H1453">
        <v>685.20600000000002</v>
      </c>
      <c r="I1453" s="9">
        <v>4.2836700000000001E-24</v>
      </c>
      <c r="J1453" s="9">
        <v>2398990</v>
      </c>
      <c r="K1453">
        <v>0</v>
      </c>
      <c r="L1453" t="s">
        <v>43</v>
      </c>
    </row>
    <row r="1454" spans="1:25" x14ac:dyDescent="0.25">
      <c r="A1454" t="s">
        <v>48</v>
      </c>
      <c r="B1454">
        <v>50966.9</v>
      </c>
      <c r="C1454">
        <v>45971.199999999997</v>
      </c>
      <c r="D1454">
        <v>45817.3</v>
      </c>
      <c r="E1454">
        <v>45802.5</v>
      </c>
      <c r="F1454">
        <v>891.00800000000004</v>
      </c>
      <c r="G1454">
        <v>1171.3499999999999</v>
      </c>
      <c r="H1454">
        <v>678.18100000000004</v>
      </c>
      <c r="I1454" s="9">
        <v>2.8814300000000002E-23</v>
      </c>
      <c r="J1454" s="9">
        <v>9588630</v>
      </c>
      <c r="K1454">
        <v>0</v>
      </c>
      <c r="L1454" t="s">
        <v>43</v>
      </c>
    </row>
    <row r="1455" spans="1:25" x14ac:dyDescent="0.25">
      <c r="A1455" t="s">
        <v>48</v>
      </c>
      <c r="B1455">
        <v>50922</v>
      </c>
      <c r="C1455">
        <v>46087.6</v>
      </c>
      <c r="D1455">
        <v>45928.7</v>
      </c>
      <c r="E1455">
        <v>45913.8</v>
      </c>
      <c r="F1455">
        <v>907.73099999999999</v>
      </c>
      <c r="G1455">
        <v>1185.01</v>
      </c>
      <c r="H1455">
        <v>681.59</v>
      </c>
      <c r="I1455" s="9">
        <v>6.4364699999999999E-24</v>
      </c>
      <c r="J1455" s="9">
        <v>2126460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51150.3</v>
      </c>
      <c r="C1456">
        <v>46290.2</v>
      </c>
      <c r="D1456">
        <v>46125.599999999999</v>
      </c>
      <c r="E1456">
        <v>46109.599999999999</v>
      </c>
      <c r="F1456">
        <v>901.55899999999997</v>
      </c>
      <c r="G1456">
        <v>1194.33</v>
      </c>
      <c r="H1456">
        <v>679.86500000000001</v>
      </c>
      <c r="I1456" s="9">
        <v>1.7083600000000001E-17</v>
      </c>
      <c r="J1456" s="9">
        <v>49664000</v>
      </c>
      <c r="K1456">
        <v>0</v>
      </c>
      <c r="L1456" t="s">
        <v>43</v>
      </c>
      <c r="R1456">
        <f>AVERAGE(B1407:B1456)</f>
        <v>50888.893999999993</v>
      </c>
      <c r="S1456">
        <f>AVERAGE(C1407:C1456)</f>
        <v>46053.144000000015</v>
      </c>
      <c r="U1456">
        <f>_xlfn.VAR.P(B1407:B1456)</f>
        <v>30983.874564000005</v>
      </c>
      <c r="V1456">
        <f>_xlfn.VAR.P(C1407:C1456)</f>
        <v>26997.524864000057</v>
      </c>
      <c r="X1456">
        <f>1.96*SQRT(U1456)/50</f>
        <v>6.9000768843560696</v>
      </c>
      <c r="Y1456">
        <f>1.96*SQRT(V1456)/50</f>
        <v>6.440922030813371</v>
      </c>
    </row>
    <row r="1457" spans="1:12" x14ac:dyDescent="0.25">
      <c r="A1457" t="s">
        <v>48</v>
      </c>
      <c r="B1457">
        <v>51092.2</v>
      </c>
      <c r="C1457">
        <v>46222</v>
      </c>
      <c r="D1457">
        <v>46056</v>
      </c>
      <c r="E1457">
        <v>46040.1</v>
      </c>
      <c r="F1457">
        <v>892.15200000000004</v>
      </c>
      <c r="G1457">
        <v>1194.3599999999999</v>
      </c>
      <c r="H1457">
        <v>687.32299999999998</v>
      </c>
      <c r="I1457" s="9">
        <v>4.39149E-19</v>
      </c>
      <c r="J1457" s="9">
        <v>18137700</v>
      </c>
      <c r="K1457">
        <v>0</v>
      </c>
      <c r="L1457" t="s">
        <v>43</v>
      </c>
    </row>
    <row r="1458" spans="1:12" x14ac:dyDescent="0.25">
      <c r="A1458" t="s">
        <v>48</v>
      </c>
      <c r="B1458">
        <v>50781.4</v>
      </c>
      <c r="C1458">
        <v>45889.599999999999</v>
      </c>
      <c r="D1458">
        <v>45735.9</v>
      </c>
      <c r="E1458">
        <v>45720.800000000003</v>
      </c>
      <c r="F1458">
        <v>899.63599999999997</v>
      </c>
      <c r="G1458">
        <v>1162.33</v>
      </c>
      <c r="H1458">
        <v>670.53300000000002</v>
      </c>
      <c r="I1458" s="9">
        <v>1.0917200000000001E-17</v>
      </c>
      <c r="J1458" s="9">
        <v>50615800</v>
      </c>
      <c r="K1458">
        <v>0</v>
      </c>
      <c r="L1458" t="s">
        <v>43</v>
      </c>
    </row>
    <row r="1459" spans="1:12" x14ac:dyDescent="0.25">
      <c r="A1459" t="s">
        <v>48</v>
      </c>
      <c r="B1459">
        <v>50880.800000000003</v>
      </c>
      <c r="C1459">
        <v>45894.400000000001</v>
      </c>
      <c r="D1459">
        <v>45742.3</v>
      </c>
      <c r="E1459">
        <v>45727.1</v>
      </c>
      <c r="F1459">
        <v>905.08299999999997</v>
      </c>
      <c r="G1459">
        <v>1168.78</v>
      </c>
      <c r="H1459">
        <v>673.33900000000006</v>
      </c>
      <c r="I1459" s="9">
        <v>3.7994E-18</v>
      </c>
      <c r="J1459" s="9">
        <v>83169200</v>
      </c>
      <c r="K1459">
        <v>0</v>
      </c>
      <c r="L1459" t="s">
        <v>43</v>
      </c>
    </row>
    <row r="1460" spans="1:12" x14ac:dyDescent="0.25">
      <c r="A1460" t="s">
        <v>48</v>
      </c>
      <c r="B1460">
        <v>51027.5</v>
      </c>
      <c r="C1460">
        <v>46179.4</v>
      </c>
      <c r="D1460">
        <v>46018</v>
      </c>
      <c r="E1460">
        <v>46002.7</v>
      </c>
      <c r="F1460">
        <v>906.35400000000004</v>
      </c>
      <c r="G1460">
        <v>1192.8800000000001</v>
      </c>
      <c r="H1460">
        <v>686.17700000000002</v>
      </c>
      <c r="I1460" s="9">
        <v>9.6192100000000004E-25</v>
      </c>
      <c r="J1460" s="9">
        <v>8442900</v>
      </c>
      <c r="K1460">
        <v>0</v>
      </c>
      <c r="L1460" t="s">
        <v>43</v>
      </c>
    </row>
    <row r="1461" spans="1:12" x14ac:dyDescent="0.25">
      <c r="A1461" t="s">
        <v>49</v>
      </c>
      <c r="B1461">
        <v>2545748.4125999999</v>
      </c>
      <c r="C1461" t="s">
        <v>37</v>
      </c>
    </row>
    <row r="1462" spans="1:12" x14ac:dyDescent="0.25">
      <c r="A1462" t="s">
        <v>50</v>
      </c>
      <c r="B1462">
        <v>45377.8</v>
      </c>
      <c r="C1462">
        <v>45372.5</v>
      </c>
      <c r="D1462">
        <v>45249.2</v>
      </c>
      <c r="E1462">
        <v>45234.400000000001</v>
      </c>
      <c r="F1462">
        <v>906.846</v>
      </c>
      <c r="G1462">
        <v>0</v>
      </c>
      <c r="H1462">
        <v>690.09900000000005</v>
      </c>
      <c r="I1462" s="9">
        <v>3.4086000000000003E-27</v>
      </c>
      <c r="J1462">
        <v>569305</v>
      </c>
      <c r="K1462">
        <v>0</v>
      </c>
      <c r="L1462" t="s">
        <v>43</v>
      </c>
    </row>
    <row r="1463" spans="1:12" x14ac:dyDescent="0.25">
      <c r="A1463" t="s">
        <v>50</v>
      </c>
      <c r="B1463">
        <v>45282.5</v>
      </c>
      <c r="C1463">
        <v>45277.8</v>
      </c>
      <c r="D1463">
        <v>45214</v>
      </c>
      <c r="E1463">
        <v>45199.199999999997</v>
      </c>
      <c r="F1463">
        <v>917.24800000000005</v>
      </c>
      <c r="G1463">
        <v>0</v>
      </c>
      <c r="H1463">
        <v>688.45600000000002</v>
      </c>
      <c r="I1463" s="9">
        <v>1.6124599999999999E-22</v>
      </c>
      <c r="J1463" s="9">
        <v>4338640</v>
      </c>
      <c r="K1463">
        <v>0</v>
      </c>
      <c r="L1463" t="s">
        <v>43</v>
      </c>
    </row>
    <row r="1464" spans="1:12" x14ac:dyDescent="0.25">
      <c r="A1464" t="s">
        <v>50</v>
      </c>
      <c r="B1464">
        <v>45024.4</v>
      </c>
      <c r="C1464">
        <v>45019</v>
      </c>
      <c r="D1464">
        <v>44960.3</v>
      </c>
      <c r="E1464">
        <v>44945.8</v>
      </c>
      <c r="F1464">
        <v>901.46400000000006</v>
      </c>
      <c r="G1464">
        <v>0</v>
      </c>
      <c r="H1464">
        <v>671.51099999999997</v>
      </c>
      <c r="I1464" s="9">
        <v>1.6769599999999999E-20</v>
      </c>
      <c r="J1464" s="9">
        <v>49436400</v>
      </c>
      <c r="K1464">
        <v>0</v>
      </c>
      <c r="L1464" t="s">
        <v>43</v>
      </c>
    </row>
    <row r="1465" spans="1:12" x14ac:dyDescent="0.25">
      <c r="A1465" t="s">
        <v>50</v>
      </c>
      <c r="B1465">
        <v>45047</v>
      </c>
      <c r="C1465">
        <v>45042.1</v>
      </c>
      <c r="D1465">
        <v>44983</v>
      </c>
      <c r="E1465">
        <v>44968.9</v>
      </c>
      <c r="F1465">
        <v>887.93399999999997</v>
      </c>
      <c r="G1465">
        <v>0</v>
      </c>
      <c r="H1465">
        <v>677.55899999999997</v>
      </c>
      <c r="I1465" s="9">
        <v>7.0407399999999996E-26</v>
      </c>
      <c r="J1465" s="9">
        <v>2580820</v>
      </c>
      <c r="K1465">
        <v>0</v>
      </c>
      <c r="L1465" t="s">
        <v>43</v>
      </c>
    </row>
    <row r="1466" spans="1:12" x14ac:dyDescent="0.25">
      <c r="A1466" t="s">
        <v>50</v>
      </c>
      <c r="B1466">
        <v>45175.199999999997</v>
      </c>
      <c r="C1466">
        <v>45170.400000000001</v>
      </c>
      <c r="D1466">
        <v>45109</v>
      </c>
      <c r="E1466">
        <v>45094.5</v>
      </c>
      <c r="F1466">
        <v>899.68100000000004</v>
      </c>
      <c r="G1466">
        <v>0</v>
      </c>
      <c r="H1466">
        <v>680.41899999999998</v>
      </c>
      <c r="I1466" s="9">
        <v>1.96057E-21</v>
      </c>
      <c r="J1466" s="9">
        <v>15728200</v>
      </c>
      <c r="K1466">
        <v>0</v>
      </c>
      <c r="L1466" t="s">
        <v>43</v>
      </c>
    </row>
    <row r="1467" spans="1:12" x14ac:dyDescent="0.25">
      <c r="A1467" t="s">
        <v>50</v>
      </c>
      <c r="B1467">
        <v>45348.1</v>
      </c>
      <c r="C1467">
        <v>45343.3</v>
      </c>
      <c r="D1467">
        <v>45277.3</v>
      </c>
      <c r="E1467">
        <v>45262.1</v>
      </c>
      <c r="F1467">
        <v>913.08</v>
      </c>
      <c r="G1467">
        <v>0</v>
      </c>
      <c r="H1467">
        <v>688.976</v>
      </c>
      <c r="I1467" s="9">
        <v>4.3071000000000001E-22</v>
      </c>
      <c r="J1467" s="9">
        <v>9936780</v>
      </c>
      <c r="K1467">
        <v>0</v>
      </c>
      <c r="L1467" t="s">
        <v>43</v>
      </c>
    </row>
    <row r="1468" spans="1:12" x14ac:dyDescent="0.25">
      <c r="A1468" t="s">
        <v>50</v>
      </c>
      <c r="B1468">
        <v>45289.4</v>
      </c>
      <c r="C1468">
        <v>45284.800000000003</v>
      </c>
      <c r="D1468">
        <v>45219.8</v>
      </c>
      <c r="E1468">
        <v>45204.9</v>
      </c>
      <c r="F1468">
        <v>902.38900000000001</v>
      </c>
      <c r="G1468">
        <v>0</v>
      </c>
      <c r="H1468">
        <v>687.77200000000005</v>
      </c>
      <c r="I1468" s="9">
        <v>1.1169099999999999E-22</v>
      </c>
      <c r="J1468" s="9">
        <v>7449940</v>
      </c>
      <c r="K1468">
        <v>0</v>
      </c>
      <c r="L1468" t="s">
        <v>43</v>
      </c>
    </row>
    <row r="1469" spans="1:12" x14ac:dyDescent="0.25">
      <c r="A1469" t="s">
        <v>50</v>
      </c>
      <c r="B1469">
        <v>45118.2</v>
      </c>
      <c r="C1469">
        <v>45113.7</v>
      </c>
      <c r="D1469">
        <v>45053.5</v>
      </c>
      <c r="E1469">
        <v>45039.199999999997</v>
      </c>
      <c r="F1469">
        <v>912.88599999999997</v>
      </c>
      <c r="G1469">
        <v>0</v>
      </c>
      <c r="H1469">
        <v>679.97900000000004</v>
      </c>
      <c r="I1469" s="9">
        <v>1.02048E-21</v>
      </c>
      <c r="J1469" s="9">
        <v>1457430</v>
      </c>
      <c r="K1469">
        <v>0</v>
      </c>
      <c r="L1469" t="s">
        <v>43</v>
      </c>
    </row>
    <row r="1470" spans="1:12" x14ac:dyDescent="0.25">
      <c r="A1470" t="s">
        <v>50</v>
      </c>
      <c r="B1470">
        <v>45072.800000000003</v>
      </c>
      <c r="C1470">
        <v>45067.9</v>
      </c>
      <c r="D1470">
        <v>45009.4</v>
      </c>
      <c r="E1470">
        <v>44995.199999999997</v>
      </c>
      <c r="F1470">
        <v>903.02</v>
      </c>
      <c r="G1470">
        <v>0</v>
      </c>
      <c r="H1470">
        <v>677.846</v>
      </c>
      <c r="I1470" s="9">
        <v>5.73106E-23</v>
      </c>
      <c r="J1470" s="9">
        <v>1968730</v>
      </c>
      <c r="K1470">
        <v>0</v>
      </c>
      <c r="L1470" t="s">
        <v>43</v>
      </c>
    </row>
    <row r="1471" spans="1:12" x14ac:dyDescent="0.25">
      <c r="A1471" t="s">
        <v>50</v>
      </c>
      <c r="B1471">
        <v>45132</v>
      </c>
      <c r="C1471">
        <v>45126.9</v>
      </c>
      <c r="D1471">
        <v>45066.2</v>
      </c>
      <c r="E1471">
        <v>45051.9</v>
      </c>
      <c r="F1471">
        <v>906.39300000000003</v>
      </c>
      <c r="G1471">
        <v>0</v>
      </c>
      <c r="H1471">
        <v>682.00699999999995</v>
      </c>
      <c r="I1471" s="9">
        <v>1.05733E-22</v>
      </c>
      <c r="J1471" s="9">
        <v>2942920</v>
      </c>
      <c r="K1471">
        <v>0</v>
      </c>
      <c r="L1471" t="s">
        <v>43</v>
      </c>
    </row>
    <row r="1472" spans="1:12" x14ac:dyDescent="0.25">
      <c r="A1472" t="s">
        <v>50</v>
      </c>
      <c r="B1472">
        <v>45297.9</v>
      </c>
      <c r="C1472">
        <v>45293.3</v>
      </c>
      <c r="D1472">
        <v>45227.5</v>
      </c>
      <c r="E1472">
        <v>45211.8</v>
      </c>
      <c r="F1472">
        <v>901.375</v>
      </c>
      <c r="G1472">
        <v>0</v>
      </c>
      <c r="H1472">
        <v>682.95799999999997</v>
      </c>
      <c r="I1472" s="9">
        <v>2.22846E-20</v>
      </c>
      <c r="J1472" s="9">
        <v>13452400</v>
      </c>
      <c r="K1472">
        <v>0</v>
      </c>
      <c r="L1472" t="s">
        <v>43</v>
      </c>
    </row>
    <row r="1473" spans="1:12" x14ac:dyDescent="0.25">
      <c r="A1473" t="s">
        <v>50</v>
      </c>
      <c r="B1473">
        <v>45321.8</v>
      </c>
      <c r="C1473">
        <v>45316.9</v>
      </c>
      <c r="D1473">
        <v>45252</v>
      </c>
      <c r="E1473">
        <v>45236.800000000003</v>
      </c>
      <c r="F1473">
        <v>896.55600000000004</v>
      </c>
      <c r="G1473">
        <v>0</v>
      </c>
      <c r="H1473">
        <v>682.47799999999995</v>
      </c>
      <c r="I1473" s="9">
        <v>8.9544999999999997E-20</v>
      </c>
      <c r="J1473" s="9">
        <v>23192200</v>
      </c>
      <c r="K1473">
        <v>0</v>
      </c>
      <c r="L1473" t="s">
        <v>43</v>
      </c>
    </row>
    <row r="1474" spans="1:12" x14ac:dyDescent="0.25">
      <c r="A1474" t="s">
        <v>50</v>
      </c>
      <c r="B1474">
        <v>45153.5</v>
      </c>
      <c r="C1474">
        <v>45148.9</v>
      </c>
      <c r="D1474">
        <v>45087.7</v>
      </c>
      <c r="E1474">
        <v>45073.1</v>
      </c>
      <c r="F1474">
        <v>890.87</v>
      </c>
      <c r="G1474">
        <v>0</v>
      </c>
      <c r="H1474">
        <v>680.21500000000003</v>
      </c>
      <c r="I1474" s="9">
        <v>5.2955000000000002E-25</v>
      </c>
      <c r="J1474" s="9">
        <v>8179130</v>
      </c>
      <c r="K1474">
        <v>0</v>
      </c>
      <c r="L1474" t="s">
        <v>43</v>
      </c>
    </row>
    <row r="1475" spans="1:12" x14ac:dyDescent="0.25">
      <c r="A1475" t="s">
        <v>50</v>
      </c>
      <c r="B1475">
        <v>45120</v>
      </c>
      <c r="C1475">
        <v>45115.4</v>
      </c>
      <c r="D1475">
        <v>45055.199999999997</v>
      </c>
      <c r="E1475">
        <v>45041</v>
      </c>
      <c r="F1475">
        <v>906.55499999999995</v>
      </c>
      <c r="G1475">
        <v>0</v>
      </c>
      <c r="H1475">
        <v>681.89200000000005</v>
      </c>
      <c r="I1475" s="9">
        <v>3.5559499999999999E-25</v>
      </c>
      <c r="J1475" s="9">
        <v>2299460</v>
      </c>
      <c r="K1475">
        <v>0</v>
      </c>
      <c r="L1475" t="s">
        <v>43</v>
      </c>
    </row>
    <row r="1476" spans="1:12" x14ac:dyDescent="0.25">
      <c r="A1476" t="s">
        <v>50</v>
      </c>
      <c r="B1476">
        <v>45044</v>
      </c>
      <c r="C1476">
        <v>45039</v>
      </c>
      <c r="D1476">
        <v>44980.1</v>
      </c>
      <c r="E1476">
        <v>44965.9</v>
      </c>
      <c r="F1476">
        <v>912.02599999999995</v>
      </c>
      <c r="G1476">
        <v>0</v>
      </c>
      <c r="H1476">
        <v>677.72199999999998</v>
      </c>
      <c r="I1476" s="9">
        <v>1.6248799999999999E-21</v>
      </c>
      <c r="J1476" s="9">
        <v>10023400</v>
      </c>
      <c r="K1476">
        <v>0</v>
      </c>
      <c r="L1476" t="s">
        <v>43</v>
      </c>
    </row>
    <row r="1477" spans="1:12" x14ac:dyDescent="0.25">
      <c r="A1477" t="s">
        <v>50</v>
      </c>
      <c r="B1477">
        <v>45309.599999999999</v>
      </c>
      <c r="C1477">
        <v>45305.1</v>
      </c>
      <c r="D1477">
        <v>45239.8</v>
      </c>
      <c r="E1477">
        <v>45224.800000000003</v>
      </c>
      <c r="F1477">
        <v>914.27200000000005</v>
      </c>
      <c r="G1477">
        <v>0</v>
      </c>
      <c r="H1477">
        <v>686.19899999999996</v>
      </c>
      <c r="I1477" s="9">
        <v>2.49716E-23</v>
      </c>
      <c r="J1477" s="9">
        <v>10354500</v>
      </c>
      <c r="K1477">
        <v>0</v>
      </c>
      <c r="L1477" t="s">
        <v>43</v>
      </c>
    </row>
    <row r="1478" spans="1:12" x14ac:dyDescent="0.25">
      <c r="A1478" t="s">
        <v>50</v>
      </c>
      <c r="B1478">
        <v>45381</v>
      </c>
      <c r="C1478">
        <v>45376.5</v>
      </c>
      <c r="D1478">
        <v>45311.5</v>
      </c>
      <c r="E1478">
        <v>45296.7</v>
      </c>
      <c r="F1478">
        <v>910.39800000000002</v>
      </c>
      <c r="G1478">
        <v>0</v>
      </c>
      <c r="H1478">
        <v>692.75699999999995</v>
      </c>
      <c r="I1478" s="9">
        <v>8.7018400000000006E-25</v>
      </c>
      <c r="J1478" s="9">
        <v>1188980</v>
      </c>
      <c r="K1478">
        <v>0</v>
      </c>
      <c r="L1478" t="s">
        <v>43</v>
      </c>
    </row>
    <row r="1479" spans="1:12" x14ac:dyDescent="0.25">
      <c r="A1479" t="s">
        <v>50</v>
      </c>
      <c r="B1479">
        <v>45267.1</v>
      </c>
      <c r="C1479">
        <v>45262.400000000001</v>
      </c>
      <c r="D1479">
        <v>45196.5</v>
      </c>
      <c r="E1479">
        <v>45181.599999999999</v>
      </c>
      <c r="F1479">
        <v>897.21699999999998</v>
      </c>
      <c r="G1479">
        <v>0</v>
      </c>
      <c r="H1479">
        <v>685.22299999999996</v>
      </c>
      <c r="I1479" s="9">
        <v>1.38959E-20</v>
      </c>
      <c r="J1479" s="9">
        <v>13421900</v>
      </c>
      <c r="K1479">
        <v>0</v>
      </c>
      <c r="L1479" t="s">
        <v>43</v>
      </c>
    </row>
    <row r="1480" spans="1:12" x14ac:dyDescent="0.25">
      <c r="A1480" t="s">
        <v>50</v>
      </c>
      <c r="B1480">
        <v>45033.2</v>
      </c>
      <c r="C1480">
        <v>45028.3</v>
      </c>
      <c r="D1480">
        <v>44969.9</v>
      </c>
      <c r="E1480">
        <v>44955.7</v>
      </c>
      <c r="F1480">
        <v>907.34199999999998</v>
      </c>
      <c r="G1480">
        <v>0</v>
      </c>
      <c r="H1480">
        <v>677.53700000000003</v>
      </c>
      <c r="I1480" s="9">
        <v>3.5673000000000003E-26</v>
      </c>
      <c r="J1480" s="9">
        <v>1192160</v>
      </c>
      <c r="K1480">
        <v>0</v>
      </c>
      <c r="L1480" t="s">
        <v>43</v>
      </c>
    </row>
    <row r="1481" spans="1:12" x14ac:dyDescent="0.25">
      <c r="A1481" t="s">
        <v>50</v>
      </c>
      <c r="B1481">
        <v>45078.5</v>
      </c>
      <c r="C1481">
        <v>45073.599999999999</v>
      </c>
      <c r="D1481">
        <v>45013.5</v>
      </c>
      <c r="E1481">
        <v>44999.1</v>
      </c>
      <c r="F1481">
        <v>899.43200000000002</v>
      </c>
      <c r="G1481">
        <v>0</v>
      </c>
      <c r="H1481">
        <v>679.33100000000002</v>
      </c>
      <c r="I1481" s="9">
        <v>4.0982600000000001E-25</v>
      </c>
      <c r="J1481" s="9">
        <v>7813450</v>
      </c>
      <c r="K1481">
        <v>0</v>
      </c>
      <c r="L1481" t="s">
        <v>43</v>
      </c>
    </row>
    <row r="1482" spans="1:12" x14ac:dyDescent="0.25">
      <c r="A1482" t="s">
        <v>50</v>
      </c>
      <c r="B1482">
        <v>45232.800000000003</v>
      </c>
      <c r="C1482">
        <v>45228</v>
      </c>
      <c r="D1482">
        <v>45165</v>
      </c>
      <c r="E1482">
        <v>45150.400000000001</v>
      </c>
      <c r="F1482">
        <v>907.84</v>
      </c>
      <c r="G1482">
        <v>0</v>
      </c>
      <c r="H1482">
        <v>686.87599999999998</v>
      </c>
      <c r="I1482" s="9">
        <v>3.83937E-22</v>
      </c>
      <c r="J1482" s="9">
        <v>3155650</v>
      </c>
      <c r="K1482">
        <v>0</v>
      </c>
      <c r="L1482" t="s">
        <v>43</v>
      </c>
    </row>
    <row r="1483" spans="1:12" x14ac:dyDescent="0.25">
      <c r="A1483" t="s">
        <v>50</v>
      </c>
      <c r="B1483">
        <v>45374.1</v>
      </c>
      <c r="C1483">
        <v>45369.5</v>
      </c>
      <c r="D1483">
        <v>45303.4</v>
      </c>
      <c r="E1483">
        <v>45288.3</v>
      </c>
      <c r="F1483">
        <v>897.06100000000004</v>
      </c>
      <c r="G1483">
        <v>0</v>
      </c>
      <c r="H1483">
        <v>691.36400000000003</v>
      </c>
      <c r="I1483" s="9">
        <v>3.12376E-22</v>
      </c>
      <c r="J1483" s="9">
        <v>1225290</v>
      </c>
      <c r="K1483">
        <v>0</v>
      </c>
      <c r="L1483" t="s">
        <v>43</v>
      </c>
    </row>
    <row r="1484" spans="1:12" x14ac:dyDescent="0.25">
      <c r="A1484" t="s">
        <v>50</v>
      </c>
      <c r="B1484">
        <v>45302.5</v>
      </c>
      <c r="C1484">
        <v>45297.5</v>
      </c>
      <c r="D1484">
        <v>45233.2</v>
      </c>
      <c r="E1484">
        <v>45218.400000000001</v>
      </c>
      <c r="F1484">
        <v>910.48800000000006</v>
      </c>
      <c r="G1484">
        <v>0</v>
      </c>
      <c r="H1484">
        <v>689.23699999999997</v>
      </c>
      <c r="I1484" s="9">
        <v>5.02397E-22</v>
      </c>
      <c r="J1484" s="9">
        <v>10863800</v>
      </c>
      <c r="K1484">
        <v>0</v>
      </c>
      <c r="L1484" t="s">
        <v>43</v>
      </c>
    </row>
    <row r="1485" spans="1:12" x14ac:dyDescent="0.25">
      <c r="A1485" t="s">
        <v>50</v>
      </c>
      <c r="B1485">
        <v>45107.4</v>
      </c>
      <c r="C1485">
        <v>45102.9</v>
      </c>
      <c r="D1485">
        <v>45043.4</v>
      </c>
      <c r="E1485">
        <v>45028.9</v>
      </c>
      <c r="F1485">
        <v>907.44799999999998</v>
      </c>
      <c r="G1485">
        <v>0</v>
      </c>
      <c r="H1485">
        <v>679.08199999999999</v>
      </c>
      <c r="I1485" s="9">
        <v>1.56983E-24</v>
      </c>
      <c r="J1485" s="9">
        <v>4303660</v>
      </c>
      <c r="K1485">
        <v>0</v>
      </c>
      <c r="L1485" t="s">
        <v>43</v>
      </c>
    </row>
    <row r="1486" spans="1:12" x14ac:dyDescent="0.25">
      <c r="A1486" t="s">
        <v>50</v>
      </c>
      <c r="B1486">
        <v>45043.199999999997</v>
      </c>
      <c r="C1486">
        <v>45038.2</v>
      </c>
      <c r="D1486">
        <v>44978.9</v>
      </c>
      <c r="E1486">
        <v>44964.6</v>
      </c>
      <c r="F1486">
        <v>895.83199999999999</v>
      </c>
      <c r="G1486">
        <v>0</v>
      </c>
      <c r="H1486">
        <v>678.80499999999995</v>
      </c>
      <c r="I1486" s="9">
        <v>3.7782999999999998E-25</v>
      </c>
      <c r="J1486">
        <v>520284</v>
      </c>
      <c r="K1486">
        <v>0</v>
      </c>
      <c r="L1486" t="s">
        <v>43</v>
      </c>
    </row>
    <row r="1487" spans="1:12" x14ac:dyDescent="0.25">
      <c r="A1487" t="s">
        <v>50</v>
      </c>
      <c r="B1487">
        <v>45132.2</v>
      </c>
      <c r="C1487">
        <v>45127</v>
      </c>
      <c r="D1487">
        <v>45067.5</v>
      </c>
      <c r="E1487">
        <v>45052.3</v>
      </c>
      <c r="F1487">
        <v>901.83100000000002</v>
      </c>
      <c r="G1487">
        <v>0</v>
      </c>
      <c r="H1487">
        <v>674.29499999999996</v>
      </c>
      <c r="I1487" s="9">
        <v>4.2852399999999999E-18</v>
      </c>
      <c r="J1487" s="9">
        <v>34844600</v>
      </c>
      <c r="K1487">
        <v>0</v>
      </c>
      <c r="L1487" t="s">
        <v>43</v>
      </c>
    </row>
    <row r="1488" spans="1:12" x14ac:dyDescent="0.25">
      <c r="A1488" t="s">
        <v>50</v>
      </c>
      <c r="B1488">
        <v>45313.599999999999</v>
      </c>
      <c r="C1488">
        <v>45308.5</v>
      </c>
      <c r="D1488">
        <v>45243.199999999997</v>
      </c>
      <c r="E1488">
        <v>45227.9</v>
      </c>
      <c r="F1488">
        <v>899.471</v>
      </c>
      <c r="G1488">
        <v>0</v>
      </c>
      <c r="H1488">
        <v>691.01400000000001</v>
      </c>
      <c r="I1488" s="9">
        <v>1.0566400000000001E-24</v>
      </c>
      <c r="J1488" s="9">
        <v>8465820</v>
      </c>
      <c r="K1488">
        <v>0</v>
      </c>
      <c r="L1488" t="s">
        <v>43</v>
      </c>
    </row>
    <row r="1489" spans="1:12" x14ac:dyDescent="0.25">
      <c r="A1489" t="s">
        <v>50</v>
      </c>
      <c r="B1489">
        <v>45358.9</v>
      </c>
      <c r="C1489">
        <v>45354.2</v>
      </c>
      <c r="D1489">
        <v>45289.599999999999</v>
      </c>
      <c r="E1489">
        <v>45274.6</v>
      </c>
      <c r="F1489">
        <v>904.33399999999995</v>
      </c>
      <c r="G1489">
        <v>0</v>
      </c>
      <c r="H1489">
        <v>686.12</v>
      </c>
      <c r="I1489" s="9">
        <v>5.9640700000000004E-22</v>
      </c>
      <c r="J1489" s="9">
        <v>8926180</v>
      </c>
      <c r="K1489">
        <v>0</v>
      </c>
      <c r="L1489" t="s">
        <v>43</v>
      </c>
    </row>
    <row r="1490" spans="1:12" x14ac:dyDescent="0.25">
      <c r="A1490" t="s">
        <v>50</v>
      </c>
      <c r="B1490">
        <v>45151</v>
      </c>
      <c r="C1490">
        <v>45146.2</v>
      </c>
      <c r="D1490">
        <v>45084.5</v>
      </c>
      <c r="E1490">
        <v>45070</v>
      </c>
      <c r="F1490">
        <v>899.88800000000003</v>
      </c>
      <c r="G1490">
        <v>0</v>
      </c>
      <c r="H1490">
        <v>680.29499999999996</v>
      </c>
      <c r="I1490" s="9">
        <v>1.08078E-20</v>
      </c>
      <c r="J1490" s="9">
        <v>4817340</v>
      </c>
      <c r="K1490">
        <v>0</v>
      </c>
      <c r="L1490" t="s">
        <v>43</v>
      </c>
    </row>
    <row r="1491" spans="1:12" x14ac:dyDescent="0.25">
      <c r="A1491" t="s">
        <v>50</v>
      </c>
      <c r="B1491">
        <v>45101.9</v>
      </c>
      <c r="C1491">
        <v>45097.1</v>
      </c>
      <c r="D1491">
        <v>45037.8</v>
      </c>
      <c r="E1491">
        <v>45023.7</v>
      </c>
      <c r="F1491">
        <v>911.22500000000002</v>
      </c>
      <c r="G1491">
        <v>0</v>
      </c>
      <c r="H1491">
        <v>681.27</v>
      </c>
      <c r="I1491" s="9">
        <v>6.4262400000000004E-26</v>
      </c>
      <c r="J1491" s="9">
        <v>1262780</v>
      </c>
      <c r="K1491">
        <v>0</v>
      </c>
      <c r="L1491" t="s">
        <v>43</v>
      </c>
    </row>
    <row r="1492" spans="1:12" x14ac:dyDescent="0.25">
      <c r="A1492" t="s">
        <v>50</v>
      </c>
      <c r="B1492">
        <v>45038.7</v>
      </c>
      <c r="C1492">
        <v>45033.8</v>
      </c>
      <c r="D1492">
        <v>44974.3</v>
      </c>
      <c r="E1492">
        <v>44960</v>
      </c>
      <c r="F1492">
        <v>895.79899999999998</v>
      </c>
      <c r="G1492">
        <v>0</v>
      </c>
      <c r="H1492">
        <v>676.67399999999998</v>
      </c>
      <c r="I1492" s="9">
        <v>4.4062400000000002E-21</v>
      </c>
      <c r="J1492" s="9">
        <v>7428700</v>
      </c>
      <c r="K1492">
        <v>0</v>
      </c>
      <c r="L1492" t="s">
        <v>43</v>
      </c>
    </row>
    <row r="1493" spans="1:12" x14ac:dyDescent="0.25">
      <c r="A1493" t="s">
        <v>50</v>
      </c>
      <c r="B1493">
        <v>45339.9</v>
      </c>
      <c r="C1493">
        <v>45335</v>
      </c>
      <c r="D1493">
        <v>45269.5</v>
      </c>
      <c r="E1493">
        <v>45254.9</v>
      </c>
      <c r="F1493">
        <v>910.67399999999998</v>
      </c>
      <c r="G1493">
        <v>0</v>
      </c>
      <c r="H1493">
        <v>689.57899999999995</v>
      </c>
      <c r="I1493" s="9">
        <v>1.86007E-21</v>
      </c>
      <c r="J1493" s="9">
        <v>7265630</v>
      </c>
      <c r="K1493">
        <v>0</v>
      </c>
      <c r="L1493" t="s">
        <v>43</v>
      </c>
    </row>
    <row r="1494" spans="1:12" x14ac:dyDescent="0.25">
      <c r="A1494" t="s">
        <v>50</v>
      </c>
      <c r="B1494">
        <v>45574.6</v>
      </c>
      <c r="C1494">
        <v>45570</v>
      </c>
      <c r="D1494">
        <v>45503.4</v>
      </c>
      <c r="E1494">
        <v>45488.3</v>
      </c>
      <c r="F1494">
        <v>925.19799999999998</v>
      </c>
      <c r="G1494">
        <v>0</v>
      </c>
      <c r="H1494">
        <v>692.11599999999999</v>
      </c>
      <c r="I1494" s="9">
        <v>7.1705899999999996E-23</v>
      </c>
      <c r="J1494" s="9">
        <v>1680050</v>
      </c>
      <c r="K1494">
        <v>0</v>
      </c>
      <c r="L1494" t="s">
        <v>43</v>
      </c>
    </row>
    <row r="1495" spans="1:12" x14ac:dyDescent="0.25">
      <c r="A1495" t="s">
        <v>50</v>
      </c>
      <c r="B1495">
        <v>45356.2</v>
      </c>
      <c r="C1495">
        <v>45351.3</v>
      </c>
      <c r="D1495">
        <v>45287.8</v>
      </c>
      <c r="E1495">
        <v>45273</v>
      </c>
      <c r="F1495">
        <v>908.5</v>
      </c>
      <c r="G1495">
        <v>0</v>
      </c>
      <c r="H1495">
        <v>686.10799999999995</v>
      </c>
      <c r="I1495" s="9">
        <v>1.19268E-20</v>
      </c>
      <c r="J1495" s="9">
        <v>4960460</v>
      </c>
      <c r="K1495">
        <v>0</v>
      </c>
      <c r="L1495" t="s">
        <v>43</v>
      </c>
    </row>
    <row r="1496" spans="1:12" x14ac:dyDescent="0.25">
      <c r="A1496" t="s">
        <v>50</v>
      </c>
      <c r="B1496">
        <v>45044</v>
      </c>
      <c r="C1496">
        <v>45039.199999999997</v>
      </c>
      <c r="D1496">
        <v>44981.1</v>
      </c>
      <c r="E1496">
        <v>44967</v>
      </c>
      <c r="F1496">
        <v>913.46</v>
      </c>
      <c r="G1496">
        <v>0</v>
      </c>
      <c r="H1496">
        <v>675.29499999999996</v>
      </c>
      <c r="I1496" s="9">
        <v>3.6959900000000001E-25</v>
      </c>
      <c r="J1496" s="9">
        <v>2177150</v>
      </c>
      <c r="K1496">
        <v>0</v>
      </c>
      <c r="L1496" t="s">
        <v>43</v>
      </c>
    </row>
    <row r="1497" spans="1:12" x14ac:dyDescent="0.25">
      <c r="A1497" t="s">
        <v>50</v>
      </c>
      <c r="B1497">
        <v>45078.5</v>
      </c>
      <c r="C1497">
        <v>45073.4</v>
      </c>
      <c r="D1497">
        <v>45014.5</v>
      </c>
      <c r="E1497">
        <v>45000.3</v>
      </c>
      <c r="F1497">
        <v>916.05499999999995</v>
      </c>
      <c r="G1497">
        <v>0</v>
      </c>
      <c r="H1497">
        <v>678.03300000000002</v>
      </c>
      <c r="I1497" s="9">
        <v>2.7632500000000001E-24</v>
      </c>
      <c r="J1497" s="9">
        <v>4138800</v>
      </c>
      <c r="K1497">
        <v>0</v>
      </c>
      <c r="L1497" t="s">
        <v>43</v>
      </c>
    </row>
    <row r="1498" spans="1:12" x14ac:dyDescent="0.25">
      <c r="A1498" t="s">
        <v>50</v>
      </c>
      <c r="B1498">
        <v>45252</v>
      </c>
      <c r="C1498">
        <v>45247.199999999997</v>
      </c>
      <c r="D1498">
        <v>45184.7</v>
      </c>
      <c r="E1498">
        <v>45170.400000000001</v>
      </c>
      <c r="F1498">
        <v>906.84</v>
      </c>
      <c r="G1498">
        <v>0</v>
      </c>
      <c r="H1498">
        <v>685.423</v>
      </c>
      <c r="I1498" s="9">
        <v>1.8939099999999999E-25</v>
      </c>
      <c r="J1498" s="9">
        <v>3232030</v>
      </c>
      <c r="K1498">
        <v>0</v>
      </c>
      <c r="L1498" t="s">
        <v>43</v>
      </c>
    </row>
    <row r="1499" spans="1:12" x14ac:dyDescent="0.25">
      <c r="A1499" t="s">
        <v>50</v>
      </c>
      <c r="B1499">
        <v>45358</v>
      </c>
      <c r="C1499">
        <v>45353.2</v>
      </c>
      <c r="D1499">
        <v>45287.3</v>
      </c>
      <c r="E1499">
        <v>45272.5</v>
      </c>
      <c r="F1499">
        <v>910.70699999999999</v>
      </c>
      <c r="G1499">
        <v>0</v>
      </c>
      <c r="H1499">
        <v>691.48599999999999</v>
      </c>
      <c r="I1499" s="9">
        <v>6.9727000000000003E-26</v>
      </c>
      <c r="J1499" s="9">
        <v>2416330</v>
      </c>
      <c r="K1499">
        <v>0</v>
      </c>
      <c r="L1499" t="s">
        <v>43</v>
      </c>
    </row>
    <row r="1500" spans="1:12" x14ac:dyDescent="0.25">
      <c r="A1500" t="s">
        <v>50</v>
      </c>
      <c r="B1500">
        <v>45303</v>
      </c>
      <c r="C1500">
        <v>45298.2</v>
      </c>
      <c r="D1500">
        <v>45233.599999999999</v>
      </c>
      <c r="E1500">
        <v>45218.5</v>
      </c>
      <c r="F1500">
        <v>897.54100000000005</v>
      </c>
      <c r="G1500">
        <v>0</v>
      </c>
      <c r="H1500">
        <v>684.93700000000001</v>
      </c>
      <c r="I1500" s="9">
        <v>1.62832E-21</v>
      </c>
      <c r="J1500" s="9">
        <v>54159400</v>
      </c>
      <c r="K1500">
        <v>0</v>
      </c>
      <c r="L1500" t="s">
        <v>43</v>
      </c>
    </row>
    <row r="1501" spans="1:12" x14ac:dyDescent="0.25">
      <c r="A1501" t="s">
        <v>50</v>
      </c>
      <c r="B1501">
        <v>45061.9</v>
      </c>
      <c r="C1501">
        <v>45057.1</v>
      </c>
      <c r="D1501">
        <v>44997.7</v>
      </c>
      <c r="E1501">
        <v>44983.1</v>
      </c>
      <c r="F1501">
        <v>899.39200000000005</v>
      </c>
      <c r="G1501">
        <v>0</v>
      </c>
      <c r="H1501">
        <v>677.36400000000003</v>
      </c>
      <c r="I1501" s="9">
        <v>5.6184500000000003E-21</v>
      </c>
      <c r="J1501" s="9">
        <v>5181060</v>
      </c>
      <c r="K1501">
        <v>0</v>
      </c>
      <c r="L1501" t="s">
        <v>43</v>
      </c>
    </row>
    <row r="1502" spans="1:12" x14ac:dyDescent="0.25">
      <c r="A1502" t="s">
        <v>50</v>
      </c>
      <c r="B1502">
        <v>45048.9</v>
      </c>
      <c r="C1502">
        <v>45044</v>
      </c>
      <c r="D1502">
        <v>44984.9</v>
      </c>
      <c r="E1502">
        <v>44970.7</v>
      </c>
      <c r="F1502">
        <v>914.245</v>
      </c>
      <c r="G1502">
        <v>0</v>
      </c>
      <c r="H1502">
        <v>675.14400000000001</v>
      </c>
      <c r="I1502" s="9">
        <v>4.8335900000000004E-21</v>
      </c>
      <c r="J1502" s="9">
        <v>23538000</v>
      </c>
      <c r="K1502">
        <v>0</v>
      </c>
      <c r="L1502" t="s">
        <v>43</v>
      </c>
    </row>
    <row r="1503" spans="1:12" x14ac:dyDescent="0.25">
      <c r="A1503" t="s">
        <v>50</v>
      </c>
      <c r="B1503">
        <v>45168.6</v>
      </c>
      <c r="C1503">
        <v>45163.6</v>
      </c>
      <c r="D1503">
        <v>45102.9</v>
      </c>
      <c r="E1503">
        <v>45088.6</v>
      </c>
      <c r="F1503">
        <v>916.49300000000005</v>
      </c>
      <c r="G1503">
        <v>0</v>
      </c>
      <c r="H1503">
        <v>683.25099999999998</v>
      </c>
      <c r="I1503" s="9">
        <v>1.59683E-22</v>
      </c>
      <c r="J1503" s="9">
        <v>2822620</v>
      </c>
      <c r="K1503">
        <v>0</v>
      </c>
      <c r="L1503" t="s">
        <v>43</v>
      </c>
    </row>
    <row r="1504" spans="1:12" x14ac:dyDescent="0.25">
      <c r="A1504" t="s">
        <v>50</v>
      </c>
      <c r="B1504">
        <v>45342.5</v>
      </c>
      <c r="C1504">
        <v>45337.9</v>
      </c>
      <c r="D1504">
        <v>45272.7</v>
      </c>
      <c r="E1504">
        <v>45257.7</v>
      </c>
      <c r="F1504">
        <v>911.73599999999999</v>
      </c>
      <c r="G1504">
        <v>0</v>
      </c>
      <c r="H1504">
        <v>689.32100000000003</v>
      </c>
      <c r="I1504" s="9">
        <v>7.1425499999999994E-26</v>
      </c>
      <c r="J1504" s="9">
        <v>1449940</v>
      </c>
      <c r="K1504">
        <v>0</v>
      </c>
      <c r="L1504" t="s">
        <v>43</v>
      </c>
    </row>
    <row r="1505" spans="1:25" x14ac:dyDescent="0.25">
      <c r="A1505" t="s">
        <v>50</v>
      </c>
      <c r="B1505">
        <v>45389.3</v>
      </c>
      <c r="C1505">
        <v>45384.4</v>
      </c>
      <c r="D1505">
        <v>45319.199999999997</v>
      </c>
      <c r="E1505">
        <v>45304.4</v>
      </c>
      <c r="F1505">
        <v>908.27599999999995</v>
      </c>
      <c r="G1505">
        <v>0</v>
      </c>
      <c r="H1505">
        <v>692.68399999999997</v>
      </c>
      <c r="I1505" s="9">
        <v>5.8936500000000004E-22</v>
      </c>
      <c r="J1505">
        <v>409368</v>
      </c>
      <c r="K1505">
        <v>0</v>
      </c>
      <c r="L1505" t="s">
        <v>43</v>
      </c>
    </row>
    <row r="1506" spans="1:25" x14ac:dyDescent="0.25">
      <c r="A1506" t="s">
        <v>50</v>
      </c>
      <c r="B1506">
        <v>45134.7</v>
      </c>
      <c r="C1506">
        <v>45130.1</v>
      </c>
      <c r="D1506">
        <v>45070</v>
      </c>
      <c r="E1506">
        <v>45055.1</v>
      </c>
      <c r="F1506">
        <v>912.726</v>
      </c>
      <c r="G1506">
        <v>0</v>
      </c>
      <c r="H1506">
        <v>673.33100000000002</v>
      </c>
      <c r="I1506" s="9">
        <v>1.5236600000000001E-21</v>
      </c>
      <c r="J1506" s="9">
        <v>7188810</v>
      </c>
      <c r="K1506">
        <v>0</v>
      </c>
      <c r="L1506" t="s">
        <v>43</v>
      </c>
    </row>
    <row r="1507" spans="1:25" x14ac:dyDescent="0.25">
      <c r="A1507" t="s">
        <v>50</v>
      </c>
      <c r="B1507">
        <v>45045.1</v>
      </c>
      <c r="C1507">
        <v>45040.4</v>
      </c>
      <c r="D1507">
        <v>44981.3</v>
      </c>
      <c r="E1507">
        <v>44966.8</v>
      </c>
      <c r="F1507">
        <v>889.76800000000003</v>
      </c>
      <c r="G1507">
        <v>0</v>
      </c>
      <c r="H1507">
        <v>670.09299999999996</v>
      </c>
      <c r="I1507" s="9">
        <v>1.4791100000000001E-17</v>
      </c>
      <c r="J1507" s="9">
        <v>96105200</v>
      </c>
      <c r="K1507">
        <v>0</v>
      </c>
      <c r="L1507" t="s">
        <v>43</v>
      </c>
    </row>
    <row r="1508" spans="1:25" x14ac:dyDescent="0.25">
      <c r="A1508" t="s">
        <v>50</v>
      </c>
      <c r="B1508">
        <v>45054.8</v>
      </c>
      <c r="C1508">
        <v>45050</v>
      </c>
      <c r="D1508">
        <v>44991.3</v>
      </c>
      <c r="E1508">
        <v>44977.1</v>
      </c>
      <c r="F1508">
        <v>913.98199999999997</v>
      </c>
      <c r="G1508">
        <v>0</v>
      </c>
      <c r="H1508">
        <v>678.71400000000006</v>
      </c>
      <c r="I1508" s="9">
        <v>4.2971700000000002E-26</v>
      </c>
      <c r="J1508" s="9">
        <v>1857500</v>
      </c>
      <c r="K1508">
        <v>0</v>
      </c>
      <c r="L1508" t="s">
        <v>43</v>
      </c>
    </row>
    <row r="1509" spans="1:25" x14ac:dyDescent="0.25">
      <c r="A1509" t="s">
        <v>50</v>
      </c>
      <c r="B1509">
        <v>45350.400000000001</v>
      </c>
      <c r="C1509">
        <v>45345.5</v>
      </c>
      <c r="D1509">
        <v>45280.4</v>
      </c>
      <c r="E1509">
        <v>45265.8</v>
      </c>
      <c r="F1509">
        <v>909.49800000000005</v>
      </c>
      <c r="G1509">
        <v>0</v>
      </c>
      <c r="H1509">
        <v>691.26700000000005</v>
      </c>
      <c r="I1509" s="9">
        <v>4.2130299999999997E-26</v>
      </c>
      <c r="J1509">
        <v>990259</v>
      </c>
      <c r="K1509">
        <v>0</v>
      </c>
      <c r="L1509" t="s">
        <v>43</v>
      </c>
    </row>
    <row r="1510" spans="1:25" x14ac:dyDescent="0.25">
      <c r="A1510" t="s">
        <v>50</v>
      </c>
      <c r="B1510">
        <v>45369</v>
      </c>
      <c r="C1510">
        <v>45364.5</v>
      </c>
      <c r="D1510">
        <v>45300.1</v>
      </c>
      <c r="E1510">
        <v>45285.1</v>
      </c>
      <c r="F1510">
        <v>913.07399999999996</v>
      </c>
      <c r="G1510">
        <v>0</v>
      </c>
      <c r="H1510">
        <v>689.81899999999996</v>
      </c>
      <c r="I1510" s="9">
        <v>2.7182700000000002E-21</v>
      </c>
      <c r="J1510" s="9">
        <v>5401350</v>
      </c>
      <c r="K1510">
        <v>0</v>
      </c>
      <c r="L1510" t="s">
        <v>43</v>
      </c>
    </row>
    <row r="1511" spans="1:25" x14ac:dyDescent="0.25">
      <c r="A1511" t="s">
        <v>50</v>
      </c>
      <c r="B1511">
        <v>45272.2</v>
      </c>
      <c r="C1511">
        <v>45267.7</v>
      </c>
      <c r="D1511">
        <v>45204.4</v>
      </c>
      <c r="E1511">
        <v>45189.599999999999</v>
      </c>
      <c r="F1511">
        <v>906.81899999999996</v>
      </c>
      <c r="G1511">
        <v>0</v>
      </c>
      <c r="H1511">
        <v>683.47</v>
      </c>
      <c r="I1511" s="9">
        <v>2.29714E-20</v>
      </c>
      <c r="J1511" s="9">
        <v>7602740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45033.8</v>
      </c>
      <c r="C1512">
        <v>45029.3</v>
      </c>
      <c r="D1512">
        <v>44970.2</v>
      </c>
      <c r="E1512">
        <v>44955.8</v>
      </c>
      <c r="F1512">
        <v>913.88900000000001</v>
      </c>
      <c r="G1512">
        <v>0</v>
      </c>
      <c r="H1512">
        <v>675.90899999999999</v>
      </c>
      <c r="I1512" s="9">
        <v>7.08041E-22</v>
      </c>
      <c r="J1512" s="9">
        <v>9378650</v>
      </c>
      <c r="K1512">
        <v>0</v>
      </c>
      <c r="L1512" t="s">
        <v>43</v>
      </c>
      <c r="R1512">
        <f>AVERAGE(B1463:B1512)</f>
        <v>45204.597999999998</v>
      </c>
      <c r="S1512">
        <f>AVERAGE(C1463:C1512)</f>
        <v>45199.804000000004</v>
      </c>
      <c r="U1512">
        <f>_xlfn.VAR.P(B1463:B1512)</f>
        <v>18342.254996000003</v>
      </c>
      <c r="V1512">
        <f>_xlfn.VAR.P(C1463:C1512)</f>
        <v>18359.279984000012</v>
      </c>
      <c r="X1512">
        <f>1.96*SQRT(U1512)/50</f>
        <v>5.3089963945225511</v>
      </c>
      <c r="Y1512">
        <f>1.96*SQRT(V1512)/50</f>
        <v>5.3114596858692025</v>
      </c>
    </row>
    <row r="1513" spans="1:25" x14ac:dyDescent="0.25">
      <c r="A1513" t="s">
        <v>50</v>
      </c>
      <c r="B1513">
        <v>45035</v>
      </c>
      <c r="C1513">
        <v>45029.7</v>
      </c>
      <c r="D1513">
        <v>44970.2</v>
      </c>
      <c r="E1513">
        <v>44955.6</v>
      </c>
      <c r="F1513">
        <v>897.88199999999995</v>
      </c>
      <c r="G1513">
        <v>0</v>
      </c>
      <c r="H1513">
        <v>675.37800000000004</v>
      </c>
      <c r="I1513" s="9">
        <v>1.25546E-23</v>
      </c>
      <c r="J1513" s="9">
        <v>22029800</v>
      </c>
      <c r="K1513">
        <v>0</v>
      </c>
      <c r="L1513" t="s">
        <v>43</v>
      </c>
    </row>
    <row r="1514" spans="1:25" x14ac:dyDescent="0.25">
      <c r="A1514" t="s">
        <v>50</v>
      </c>
      <c r="B1514">
        <v>45270.2</v>
      </c>
      <c r="C1514">
        <v>45265.3</v>
      </c>
      <c r="D1514">
        <v>45202.1</v>
      </c>
      <c r="E1514">
        <v>45187</v>
      </c>
      <c r="F1514">
        <v>914.19399999999996</v>
      </c>
      <c r="G1514">
        <v>0</v>
      </c>
      <c r="H1514">
        <v>677.36900000000003</v>
      </c>
      <c r="I1514" s="9">
        <v>2.0097700000000001E-21</v>
      </c>
      <c r="J1514" s="9">
        <v>25757000</v>
      </c>
      <c r="K1514">
        <v>0</v>
      </c>
      <c r="L1514" t="s">
        <v>43</v>
      </c>
    </row>
    <row r="1515" spans="1:25" x14ac:dyDescent="0.25">
      <c r="A1515" t="s">
        <v>50</v>
      </c>
      <c r="B1515">
        <v>45351.199999999997</v>
      </c>
      <c r="C1515">
        <v>45346.400000000001</v>
      </c>
      <c r="D1515">
        <v>45280.3</v>
      </c>
      <c r="E1515">
        <v>45263.9</v>
      </c>
      <c r="F1515">
        <v>912.13400000000001</v>
      </c>
      <c r="G1515">
        <v>0</v>
      </c>
      <c r="H1515">
        <v>674.79100000000005</v>
      </c>
      <c r="I1515" s="9">
        <v>2.6071200000000001E-22</v>
      </c>
      <c r="J1515" s="9">
        <v>18728000</v>
      </c>
      <c r="K1515">
        <v>0</v>
      </c>
      <c r="L1515" t="s">
        <v>43</v>
      </c>
    </row>
    <row r="1516" spans="1:25" x14ac:dyDescent="0.25">
      <c r="A1516" t="s">
        <v>50</v>
      </c>
      <c r="B1516">
        <v>45286.7</v>
      </c>
      <c r="C1516">
        <v>45282.2</v>
      </c>
      <c r="D1516">
        <v>45217.5</v>
      </c>
      <c r="E1516">
        <v>45202.400000000001</v>
      </c>
      <c r="F1516">
        <v>901.44399999999996</v>
      </c>
      <c r="G1516">
        <v>0</v>
      </c>
      <c r="H1516">
        <v>684.971</v>
      </c>
      <c r="I1516" s="9">
        <v>1.82333E-17</v>
      </c>
      <c r="J1516" s="9">
        <v>6837040</v>
      </c>
      <c r="K1516">
        <v>0</v>
      </c>
      <c r="L1516" t="s">
        <v>43</v>
      </c>
    </row>
    <row r="1517" spans="1:25" x14ac:dyDescent="0.25">
      <c r="A1517" t="s">
        <v>51</v>
      </c>
      <c r="B1517">
        <v>2260755.4730000002</v>
      </c>
      <c r="C1517" t="s">
        <v>37</v>
      </c>
    </row>
    <row r="1518" spans="1:25" x14ac:dyDescent="0.25">
      <c r="A1518" t="s">
        <v>52</v>
      </c>
      <c r="B1518">
        <v>3882.26</v>
      </c>
      <c r="C1518">
        <v>3817.25</v>
      </c>
      <c r="D1518">
        <v>3817.16</v>
      </c>
      <c r="E1518">
        <v>3811.47</v>
      </c>
      <c r="F1518">
        <v>247.82499999999999</v>
      </c>
      <c r="G1518">
        <v>496.48599999999999</v>
      </c>
      <c r="H1518">
        <v>203.113</v>
      </c>
      <c r="I1518" s="9">
        <v>5.0622400000000001E-27</v>
      </c>
      <c r="J1518">
        <v>530927</v>
      </c>
      <c r="K1518">
        <v>0</v>
      </c>
      <c r="L1518" t="s">
        <v>43</v>
      </c>
    </row>
    <row r="1519" spans="1:25" x14ac:dyDescent="0.25">
      <c r="A1519" t="s">
        <v>52</v>
      </c>
      <c r="B1519">
        <v>3882.01</v>
      </c>
      <c r="C1519">
        <v>3817.12</v>
      </c>
      <c r="D1519">
        <v>3817.02</v>
      </c>
      <c r="E1519">
        <v>3811.27</v>
      </c>
      <c r="F1519">
        <v>247.51900000000001</v>
      </c>
      <c r="G1519">
        <v>497.92</v>
      </c>
      <c r="H1519">
        <v>203.63800000000001</v>
      </c>
      <c r="I1519" s="9">
        <v>5.02813E-26</v>
      </c>
      <c r="J1519">
        <v>101950</v>
      </c>
      <c r="K1519">
        <v>0</v>
      </c>
      <c r="L1519" t="s">
        <v>43</v>
      </c>
    </row>
    <row r="1520" spans="1:25" x14ac:dyDescent="0.25">
      <c r="A1520" t="s">
        <v>52</v>
      </c>
      <c r="B1520">
        <v>3875.01</v>
      </c>
      <c r="C1520">
        <v>3809.83</v>
      </c>
      <c r="D1520">
        <v>3809.74</v>
      </c>
      <c r="E1520">
        <v>3803.93</v>
      </c>
      <c r="F1520">
        <v>245.60599999999999</v>
      </c>
      <c r="G1520">
        <v>497.96499999999997</v>
      </c>
      <c r="H1520">
        <v>203.447</v>
      </c>
      <c r="I1520" s="9">
        <v>1.5149100000000001E-25</v>
      </c>
      <c r="J1520">
        <v>684779</v>
      </c>
      <c r="K1520">
        <v>0</v>
      </c>
      <c r="L1520" t="s">
        <v>43</v>
      </c>
    </row>
    <row r="1521" spans="1:12" x14ac:dyDescent="0.25">
      <c r="A1521" t="s">
        <v>52</v>
      </c>
      <c r="B1521">
        <v>3874.09</v>
      </c>
      <c r="C1521">
        <v>3808.99</v>
      </c>
      <c r="D1521">
        <v>3808.9</v>
      </c>
      <c r="E1521">
        <v>3803.09</v>
      </c>
      <c r="F1521">
        <v>247.738</v>
      </c>
      <c r="G1521">
        <v>497.66899999999998</v>
      </c>
      <c r="H1521">
        <v>203.37899999999999</v>
      </c>
      <c r="I1521" s="9">
        <v>4.2592800000000003E-27</v>
      </c>
      <c r="J1521">
        <v>84841.7</v>
      </c>
      <c r="K1521">
        <v>0</v>
      </c>
      <c r="L1521" t="s">
        <v>43</v>
      </c>
    </row>
    <row r="1522" spans="1:12" x14ac:dyDescent="0.25">
      <c r="A1522" t="s">
        <v>52</v>
      </c>
      <c r="B1522">
        <v>3872.16</v>
      </c>
      <c r="C1522">
        <v>3806.92</v>
      </c>
      <c r="D1522">
        <v>3806.82</v>
      </c>
      <c r="E1522">
        <v>3801.14</v>
      </c>
      <c r="F1522">
        <v>245.672</v>
      </c>
      <c r="G1522">
        <v>497.20800000000003</v>
      </c>
      <c r="H1522">
        <v>203.393</v>
      </c>
      <c r="I1522" s="9">
        <v>3.2090800000000001E-31</v>
      </c>
      <c r="J1522">
        <v>422221</v>
      </c>
      <c r="K1522">
        <v>0</v>
      </c>
      <c r="L1522" t="s">
        <v>43</v>
      </c>
    </row>
    <row r="1523" spans="1:12" x14ac:dyDescent="0.25">
      <c r="A1523" t="s">
        <v>52</v>
      </c>
      <c r="B1523">
        <v>3869.59</v>
      </c>
      <c r="C1523">
        <v>3806.8</v>
      </c>
      <c r="D1523">
        <v>3806.71</v>
      </c>
      <c r="E1523">
        <v>3801.03</v>
      </c>
      <c r="F1523">
        <v>248.02500000000001</v>
      </c>
      <c r="G1523">
        <v>497.685</v>
      </c>
      <c r="H1523">
        <v>203.12799999999999</v>
      </c>
      <c r="I1523" s="9">
        <v>5.1595300000000002E-25</v>
      </c>
      <c r="J1523">
        <v>207052</v>
      </c>
      <c r="K1523">
        <v>0</v>
      </c>
      <c r="L1523" t="s">
        <v>43</v>
      </c>
    </row>
    <row r="1524" spans="1:12" x14ac:dyDescent="0.25">
      <c r="A1524" t="s">
        <v>52</v>
      </c>
      <c r="B1524">
        <v>3874.46</v>
      </c>
      <c r="C1524">
        <v>3810.7</v>
      </c>
      <c r="D1524">
        <v>3810.61</v>
      </c>
      <c r="E1524">
        <v>3804.95</v>
      </c>
      <c r="F1524">
        <v>247.64500000000001</v>
      </c>
      <c r="G1524">
        <v>497.95</v>
      </c>
      <c r="H1524">
        <v>203.54</v>
      </c>
      <c r="I1524" s="9">
        <v>5.4171599999999998E-25</v>
      </c>
      <c r="J1524">
        <v>107618</v>
      </c>
      <c r="K1524">
        <v>0</v>
      </c>
      <c r="L1524" t="s">
        <v>43</v>
      </c>
    </row>
    <row r="1525" spans="1:12" x14ac:dyDescent="0.25">
      <c r="A1525" t="s">
        <v>52</v>
      </c>
      <c r="B1525">
        <v>3864.07</v>
      </c>
      <c r="C1525">
        <v>3801.58</v>
      </c>
      <c r="D1525">
        <v>3801.5</v>
      </c>
      <c r="E1525">
        <v>3795.88</v>
      </c>
      <c r="F1525">
        <v>245.85900000000001</v>
      </c>
      <c r="G1525">
        <v>496.50299999999999</v>
      </c>
      <c r="H1525">
        <v>202.839</v>
      </c>
      <c r="I1525" s="9">
        <v>1.1738399999999999E-25</v>
      </c>
      <c r="J1525">
        <v>181055</v>
      </c>
      <c r="K1525">
        <v>0</v>
      </c>
      <c r="L1525" t="s">
        <v>43</v>
      </c>
    </row>
    <row r="1526" spans="1:12" x14ac:dyDescent="0.25">
      <c r="A1526" t="s">
        <v>52</v>
      </c>
      <c r="B1526">
        <v>3878.47</v>
      </c>
      <c r="C1526">
        <v>3815.71</v>
      </c>
      <c r="D1526">
        <v>3815.61</v>
      </c>
      <c r="E1526">
        <v>3809.92</v>
      </c>
      <c r="F1526">
        <v>246.19200000000001</v>
      </c>
      <c r="G1526">
        <v>497.72800000000001</v>
      </c>
      <c r="H1526">
        <v>203.41</v>
      </c>
      <c r="I1526" s="9">
        <v>1.6713300000000001E-24</v>
      </c>
      <c r="J1526">
        <v>279623</v>
      </c>
      <c r="K1526">
        <v>0</v>
      </c>
      <c r="L1526" t="s">
        <v>43</v>
      </c>
    </row>
    <row r="1527" spans="1:12" x14ac:dyDescent="0.25">
      <c r="A1527" t="s">
        <v>52</v>
      </c>
      <c r="B1527">
        <v>3941.44</v>
      </c>
      <c r="C1527">
        <v>3875.13</v>
      </c>
      <c r="D1527">
        <v>3875.04</v>
      </c>
      <c r="E1527">
        <v>3869.05</v>
      </c>
      <c r="F1527">
        <v>248.43199999999999</v>
      </c>
      <c r="G1527">
        <v>499.64499999999998</v>
      </c>
      <c r="H1527">
        <v>202.87700000000001</v>
      </c>
      <c r="I1527" s="9">
        <v>1.25366E-26</v>
      </c>
      <c r="J1527">
        <v>444485</v>
      </c>
      <c r="K1527">
        <v>0</v>
      </c>
      <c r="L1527" t="s">
        <v>43</v>
      </c>
    </row>
    <row r="1528" spans="1:12" x14ac:dyDescent="0.25">
      <c r="A1528" t="s">
        <v>52</v>
      </c>
      <c r="B1528">
        <v>3915.85</v>
      </c>
      <c r="C1528">
        <v>3853.43</v>
      </c>
      <c r="D1528">
        <v>3853.34</v>
      </c>
      <c r="E1528">
        <v>3847.37</v>
      </c>
      <c r="F1528">
        <v>246.595</v>
      </c>
      <c r="G1528">
        <v>496.79500000000002</v>
      </c>
      <c r="H1528">
        <v>203.03200000000001</v>
      </c>
      <c r="I1528" s="9">
        <v>6.08624E-25</v>
      </c>
      <c r="J1528">
        <v>193210</v>
      </c>
      <c r="K1528">
        <v>0</v>
      </c>
      <c r="L1528" t="s">
        <v>43</v>
      </c>
    </row>
    <row r="1529" spans="1:12" x14ac:dyDescent="0.25">
      <c r="A1529" t="s">
        <v>52</v>
      </c>
      <c r="B1529">
        <v>3875.98</v>
      </c>
      <c r="C1529">
        <v>3810.78</v>
      </c>
      <c r="D1529">
        <v>3810.69</v>
      </c>
      <c r="E1529">
        <v>3805</v>
      </c>
      <c r="F1529">
        <v>245.601</v>
      </c>
      <c r="G1529">
        <v>499.46300000000002</v>
      </c>
      <c r="H1529">
        <v>203.51900000000001</v>
      </c>
      <c r="I1529" s="9">
        <v>3.9592600000000002E-30</v>
      </c>
      <c r="J1529">
        <v>177447</v>
      </c>
      <c r="K1529">
        <v>0</v>
      </c>
      <c r="L1529" t="s">
        <v>43</v>
      </c>
    </row>
    <row r="1530" spans="1:12" x14ac:dyDescent="0.25">
      <c r="A1530" t="s">
        <v>52</v>
      </c>
      <c r="B1530">
        <v>3865.2</v>
      </c>
      <c r="C1530">
        <v>3802.59</v>
      </c>
      <c r="D1530">
        <v>3802.5</v>
      </c>
      <c r="E1530">
        <v>3796.83</v>
      </c>
      <c r="F1530">
        <v>248.029</v>
      </c>
      <c r="G1530">
        <v>497.96100000000001</v>
      </c>
      <c r="H1530">
        <v>203.285</v>
      </c>
      <c r="I1530" s="9">
        <v>4.5038699999999997E-24</v>
      </c>
      <c r="J1530">
        <v>235651</v>
      </c>
      <c r="K1530">
        <v>0</v>
      </c>
      <c r="L1530" t="s">
        <v>43</v>
      </c>
    </row>
    <row r="1531" spans="1:12" x14ac:dyDescent="0.25">
      <c r="A1531" t="s">
        <v>52</v>
      </c>
      <c r="B1531">
        <v>3880.25</v>
      </c>
      <c r="C1531">
        <v>3815.08</v>
      </c>
      <c r="D1531">
        <v>3814.99</v>
      </c>
      <c r="E1531">
        <v>3809.29</v>
      </c>
      <c r="F1531">
        <v>248.352</v>
      </c>
      <c r="G1531">
        <v>496.46300000000002</v>
      </c>
      <c r="H1531">
        <v>203.23500000000001</v>
      </c>
      <c r="I1531" s="9">
        <v>2.0092E-27</v>
      </c>
      <c r="J1531">
        <v>199304</v>
      </c>
      <c r="K1531">
        <v>0</v>
      </c>
      <c r="L1531" t="s">
        <v>43</v>
      </c>
    </row>
    <row r="1532" spans="1:12" x14ac:dyDescent="0.25">
      <c r="A1532" t="s">
        <v>52</v>
      </c>
      <c r="B1532">
        <v>3883.9</v>
      </c>
      <c r="C1532">
        <v>3822.24</v>
      </c>
      <c r="D1532">
        <v>3822.14</v>
      </c>
      <c r="E1532">
        <v>3816.43</v>
      </c>
      <c r="F1532">
        <v>248.80199999999999</v>
      </c>
      <c r="G1532">
        <v>500.077</v>
      </c>
      <c r="H1532">
        <v>204.15199999999999</v>
      </c>
      <c r="I1532" s="9">
        <v>1.0364499999999999E-30</v>
      </c>
      <c r="J1532">
        <v>130719</v>
      </c>
      <c r="K1532">
        <v>0</v>
      </c>
      <c r="L1532" t="s">
        <v>43</v>
      </c>
    </row>
    <row r="1533" spans="1:12" x14ac:dyDescent="0.25">
      <c r="A1533" t="s">
        <v>52</v>
      </c>
      <c r="B1533">
        <v>3908.45</v>
      </c>
      <c r="C1533">
        <v>3842.94</v>
      </c>
      <c r="D1533">
        <v>3842.84</v>
      </c>
      <c r="E1533">
        <v>3837.07</v>
      </c>
      <c r="F1533">
        <v>250.798</v>
      </c>
      <c r="G1533">
        <v>503.505</v>
      </c>
      <c r="H1533">
        <v>206.244</v>
      </c>
      <c r="I1533" s="9">
        <v>1.4330600000000001E-26</v>
      </c>
      <c r="J1533">
        <v>424649</v>
      </c>
      <c r="K1533">
        <v>0</v>
      </c>
      <c r="L1533" t="s">
        <v>43</v>
      </c>
    </row>
    <row r="1534" spans="1:12" x14ac:dyDescent="0.25">
      <c r="A1534" t="s">
        <v>52</v>
      </c>
      <c r="B1534">
        <v>3886.09</v>
      </c>
      <c r="C1534">
        <v>3819.07</v>
      </c>
      <c r="D1534">
        <v>3818.98</v>
      </c>
      <c r="E1534">
        <v>3813.3</v>
      </c>
      <c r="F1534">
        <v>246.893</v>
      </c>
      <c r="G1534">
        <v>498.96300000000002</v>
      </c>
      <c r="H1534">
        <v>204.04300000000001</v>
      </c>
      <c r="I1534" s="9">
        <v>3.0760399999999999E-27</v>
      </c>
      <c r="J1534">
        <v>232729</v>
      </c>
      <c r="K1534">
        <v>0</v>
      </c>
      <c r="L1534" t="s">
        <v>43</v>
      </c>
    </row>
    <row r="1535" spans="1:12" x14ac:dyDescent="0.25">
      <c r="A1535" t="s">
        <v>52</v>
      </c>
      <c r="B1535">
        <v>3886.26</v>
      </c>
      <c r="C1535">
        <v>3819.95</v>
      </c>
      <c r="D1535">
        <v>3819.85</v>
      </c>
      <c r="E1535">
        <v>3814.13</v>
      </c>
      <c r="F1535">
        <v>250.55</v>
      </c>
      <c r="G1535">
        <v>498.339</v>
      </c>
      <c r="H1535">
        <v>204.01</v>
      </c>
      <c r="I1535" s="9">
        <v>7.1866400000000005E-27</v>
      </c>
      <c r="J1535">
        <v>407384</v>
      </c>
      <c r="K1535">
        <v>0</v>
      </c>
      <c r="L1535" t="s">
        <v>43</v>
      </c>
    </row>
    <row r="1536" spans="1:12" x14ac:dyDescent="0.25">
      <c r="A1536" t="s">
        <v>52</v>
      </c>
      <c r="B1536">
        <v>3871.45</v>
      </c>
      <c r="C1536">
        <v>3809.36</v>
      </c>
      <c r="D1536">
        <v>3809.27</v>
      </c>
      <c r="E1536">
        <v>3803.61</v>
      </c>
      <c r="F1536">
        <v>247.20400000000001</v>
      </c>
      <c r="G1536">
        <v>498.97199999999998</v>
      </c>
      <c r="H1536">
        <v>203.28299999999999</v>
      </c>
      <c r="I1536" s="9">
        <v>6.3278000000000001E-27</v>
      </c>
      <c r="J1536">
        <v>96975.4</v>
      </c>
      <c r="K1536">
        <v>0</v>
      </c>
      <c r="L1536" t="s">
        <v>43</v>
      </c>
    </row>
    <row r="1537" spans="1:12" x14ac:dyDescent="0.25">
      <c r="A1537" t="s">
        <v>52</v>
      </c>
      <c r="B1537">
        <v>3869.91</v>
      </c>
      <c r="C1537">
        <v>3806.65</v>
      </c>
      <c r="D1537">
        <v>3806.56</v>
      </c>
      <c r="E1537">
        <v>3800.84</v>
      </c>
      <c r="F1537">
        <v>246.02600000000001</v>
      </c>
      <c r="G1537">
        <v>497.74799999999999</v>
      </c>
      <c r="H1537">
        <v>203.25399999999999</v>
      </c>
      <c r="I1537" s="9">
        <v>9.5263399999999996E-27</v>
      </c>
      <c r="J1537">
        <v>573352</v>
      </c>
      <c r="K1537">
        <v>0</v>
      </c>
      <c r="L1537" t="s">
        <v>43</v>
      </c>
    </row>
    <row r="1538" spans="1:12" x14ac:dyDescent="0.25">
      <c r="A1538" t="s">
        <v>52</v>
      </c>
      <c r="B1538">
        <v>3875.32</v>
      </c>
      <c r="C1538">
        <v>3811.76</v>
      </c>
      <c r="D1538">
        <v>3811.68</v>
      </c>
      <c r="E1538">
        <v>3806.03</v>
      </c>
      <c r="F1538">
        <v>247.68899999999999</v>
      </c>
      <c r="G1538">
        <v>496.495</v>
      </c>
      <c r="H1538">
        <v>202.84899999999999</v>
      </c>
      <c r="I1538" s="9">
        <v>5.2450700000000001E-24</v>
      </c>
      <c r="J1538">
        <v>605904</v>
      </c>
      <c r="K1538">
        <v>0</v>
      </c>
      <c r="L1538" t="s">
        <v>43</v>
      </c>
    </row>
    <row r="1539" spans="1:12" x14ac:dyDescent="0.25">
      <c r="A1539" t="s">
        <v>52</v>
      </c>
      <c r="B1539">
        <v>3873.37</v>
      </c>
      <c r="C1539">
        <v>3809.54</v>
      </c>
      <c r="D1539">
        <v>3809.44</v>
      </c>
      <c r="E1539">
        <v>3803.75</v>
      </c>
      <c r="F1539">
        <v>247.011</v>
      </c>
      <c r="G1539">
        <v>496.863</v>
      </c>
      <c r="H1539">
        <v>202.739</v>
      </c>
      <c r="I1539" s="9">
        <v>8.1841699999999998E-25</v>
      </c>
      <c r="J1539">
        <v>158851</v>
      </c>
      <c r="K1539">
        <v>0</v>
      </c>
      <c r="L1539" t="s">
        <v>43</v>
      </c>
    </row>
    <row r="1540" spans="1:12" x14ac:dyDescent="0.25">
      <c r="A1540" t="s">
        <v>52</v>
      </c>
      <c r="B1540">
        <v>3865.42</v>
      </c>
      <c r="C1540">
        <v>3802.92</v>
      </c>
      <c r="D1540">
        <v>3802.82</v>
      </c>
      <c r="E1540">
        <v>3797.13</v>
      </c>
      <c r="F1540">
        <v>243.66900000000001</v>
      </c>
      <c r="G1540">
        <v>498.03199999999998</v>
      </c>
      <c r="H1540">
        <v>203.786</v>
      </c>
      <c r="I1540" s="9">
        <v>1.00288E-27</v>
      </c>
      <c r="J1540">
        <v>618964</v>
      </c>
      <c r="K1540">
        <v>0</v>
      </c>
      <c r="L1540" t="s">
        <v>43</v>
      </c>
    </row>
    <row r="1541" spans="1:12" x14ac:dyDescent="0.25">
      <c r="A1541" t="s">
        <v>52</v>
      </c>
      <c r="B1541">
        <v>3875.36</v>
      </c>
      <c r="C1541">
        <v>3812.27</v>
      </c>
      <c r="D1541">
        <v>3812.17</v>
      </c>
      <c r="E1541">
        <v>3806.53</v>
      </c>
      <c r="F1541">
        <v>247.50399999999999</v>
      </c>
      <c r="G1541">
        <v>498.90699999999998</v>
      </c>
      <c r="H1541">
        <v>203.30199999999999</v>
      </c>
      <c r="I1541" s="9">
        <v>6.1326299999999995E-26</v>
      </c>
      <c r="J1541">
        <v>346598</v>
      </c>
      <c r="K1541">
        <v>0</v>
      </c>
      <c r="L1541" t="s">
        <v>43</v>
      </c>
    </row>
    <row r="1542" spans="1:12" x14ac:dyDescent="0.25">
      <c r="A1542" t="s">
        <v>52</v>
      </c>
      <c r="B1542">
        <v>3870.98</v>
      </c>
      <c r="C1542">
        <v>3805.33</v>
      </c>
      <c r="D1542">
        <v>3805.24</v>
      </c>
      <c r="E1542">
        <v>3799.57</v>
      </c>
      <c r="F1542">
        <v>246.06100000000001</v>
      </c>
      <c r="G1542">
        <v>496.59800000000001</v>
      </c>
      <c r="H1542">
        <v>203.548</v>
      </c>
      <c r="I1542" s="9">
        <v>1.52081E-27</v>
      </c>
      <c r="J1542">
        <v>281229</v>
      </c>
      <c r="K1542">
        <v>0</v>
      </c>
      <c r="L1542" t="s">
        <v>43</v>
      </c>
    </row>
    <row r="1543" spans="1:12" x14ac:dyDescent="0.25">
      <c r="A1543" t="s">
        <v>52</v>
      </c>
      <c r="B1543">
        <v>3867.99</v>
      </c>
      <c r="C1543">
        <v>3804.16</v>
      </c>
      <c r="D1543">
        <v>3804.07</v>
      </c>
      <c r="E1543">
        <v>3798.38</v>
      </c>
      <c r="F1543">
        <v>247.30699999999999</v>
      </c>
      <c r="G1543">
        <v>496.99400000000003</v>
      </c>
      <c r="H1543">
        <v>203.01300000000001</v>
      </c>
      <c r="I1543" s="9">
        <v>9.9813499999999999E-27</v>
      </c>
      <c r="J1543">
        <v>173889</v>
      </c>
      <c r="K1543">
        <v>0</v>
      </c>
      <c r="L1543" t="s">
        <v>43</v>
      </c>
    </row>
    <row r="1544" spans="1:12" x14ac:dyDescent="0.25">
      <c r="A1544" t="s">
        <v>52</v>
      </c>
      <c r="B1544">
        <v>3873.65</v>
      </c>
      <c r="C1544">
        <v>3810.9</v>
      </c>
      <c r="D1544">
        <v>3810.82</v>
      </c>
      <c r="E1544">
        <v>3805.14</v>
      </c>
      <c r="F1544">
        <v>248.035</v>
      </c>
      <c r="G1544">
        <v>497.90300000000002</v>
      </c>
      <c r="H1544">
        <v>203.49299999999999</v>
      </c>
      <c r="I1544" s="9">
        <v>7.6489800000000003E-25</v>
      </c>
      <c r="J1544">
        <v>101511</v>
      </c>
      <c r="K1544">
        <v>0</v>
      </c>
      <c r="L1544" t="s">
        <v>43</v>
      </c>
    </row>
    <row r="1545" spans="1:12" x14ac:dyDescent="0.25">
      <c r="A1545" t="s">
        <v>52</v>
      </c>
      <c r="B1545">
        <v>3881.46</v>
      </c>
      <c r="C1545">
        <v>3815.79</v>
      </c>
      <c r="D1545">
        <v>3815.69</v>
      </c>
      <c r="E1545">
        <v>3809.99</v>
      </c>
      <c r="F1545">
        <v>247.554</v>
      </c>
      <c r="G1545">
        <v>498.06900000000002</v>
      </c>
      <c r="H1545">
        <v>203.72</v>
      </c>
      <c r="I1545" s="9">
        <v>6.4052699999999998E-27</v>
      </c>
      <c r="J1545">
        <v>74996.100000000006</v>
      </c>
      <c r="K1545">
        <v>0</v>
      </c>
      <c r="L1545" t="s">
        <v>43</v>
      </c>
    </row>
    <row r="1546" spans="1:12" x14ac:dyDescent="0.25">
      <c r="A1546" t="s">
        <v>52</v>
      </c>
      <c r="B1546">
        <v>3873.49</v>
      </c>
      <c r="C1546">
        <v>3811.04</v>
      </c>
      <c r="D1546">
        <v>3810.95</v>
      </c>
      <c r="E1546">
        <v>3805.27</v>
      </c>
      <c r="F1546">
        <v>247.494</v>
      </c>
      <c r="G1546">
        <v>497.471</v>
      </c>
      <c r="H1546">
        <v>203.65799999999999</v>
      </c>
      <c r="I1546" s="9">
        <v>1.1597000000000001E-26</v>
      </c>
      <c r="J1546">
        <v>294203</v>
      </c>
      <c r="K1546">
        <v>0</v>
      </c>
      <c r="L1546" t="s">
        <v>43</v>
      </c>
    </row>
    <row r="1547" spans="1:12" x14ac:dyDescent="0.25">
      <c r="A1547" t="s">
        <v>52</v>
      </c>
      <c r="B1547">
        <v>3867.88</v>
      </c>
      <c r="C1547">
        <v>3805.86</v>
      </c>
      <c r="D1547">
        <v>3805.77</v>
      </c>
      <c r="E1547">
        <v>3800.08</v>
      </c>
      <c r="F1547">
        <v>245.804</v>
      </c>
      <c r="G1547">
        <v>497.74</v>
      </c>
      <c r="H1547">
        <v>203.04400000000001</v>
      </c>
      <c r="I1547" s="9">
        <v>8.5046400000000004E-26</v>
      </c>
      <c r="J1547">
        <v>714064</v>
      </c>
      <c r="K1547">
        <v>0</v>
      </c>
      <c r="L1547" t="s">
        <v>43</v>
      </c>
    </row>
    <row r="1548" spans="1:12" x14ac:dyDescent="0.25">
      <c r="A1548" t="s">
        <v>52</v>
      </c>
      <c r="B1548">
        <v>3920.47</v>
      </c>
      <c r="C1548">
        <v>3857.77</v>
      </c>
      <c r="D1548">
        <v>3857.66</v>
      </c>
      <c r="E1548">
        <v>3851.93</v>
      </c>
      <c r="F1548">
        <v>250.92599999999999</v>
      </c>
      <c r="G1548">
        <v>506.19200000000001</v>
      </c>
      <c r="H1548">
        <v>205.73</v>
      </c>
      <c r="I1548" s="9">
        <v>1.8817699999999999E-27</v>
      </c>
      <c r="J1548">
        <v>647492</v>
      </c>
      <c r="K1548">
        <v>0</v>
      </c>
      <c r="L1548" t="s">
        <v>43</v>
      </c>
    </row>
    <row r="1549" spans="1:12" x14ac:dyDescent="0.25">
      <c r="A1549" t="s">
        <v>52</v>
      </c>
      <c r="B1549">
        <v>3901.77</v>
      </c>
      <c r="C1549">
        <v>3835.5</v>
      </c>
      <c r="D1549">
        <v>3835.4</v>
      </c>
      <c r="E1549">
        <v>3829.66</v>
      </c>
      <c r="F1549">
        <v>250.34200000000001</v>
      </c>
      <c r="G1549">
        <v>503.24099999999999</v>
      </c>
      <c r="H1549">
        <v>204.083</v>
      </c>
      <c r="I1549" s="9">
        <v>1.85432E-25</v>
      </c>
      <c r="J1549">
        <v>323308</v>
      </c>
      <c r="K1549">
        <v>0</v>
      </c>
      <c r="L1549" t="s">
        <v>43</v>
      </c>
    </row>
    <row r="1550" spans="1:12" x14ac:dyDescent="0.25">
      <c r="A1550" t="s">
        <v>52</v>
      </c>
      <c r="B1550">
        <v>3903.54</v>
      </c>
      <c r="C1550">
        <v>3840.37</v>
      </c>
      <c r="D1550">
        <v>3840.25</v>
      </c>
      <c r="E1550">
        <v>3834.44</v>
      </c>
      <c r="F1550">
        <v>252.59399999999999</v>
      </c>
      <c r="G1550">
        <v>503.27499999999998</v>
      </c>
      <c r="H1550">
        <v>205.417</v>
      </c>
      <c r="I1550" s="9">
        <v>2.7564200000000002E-27</v>
      </c>
      <c r="J1550">
        <v>209886</v>
      </c>
      <c r="K1550">
        <v>0</v>
      </c>
      <c r="L1550" t="s">
        <v>43</v>
      </c>
    </row>
    <row r="1551" spans="1:12" x14ac:dyDescent="0.25">
      <c r="A1551" t="s">
        <v>52</v>
      </c>
      <c r="B1551">
        <v>3897.16</v>
      </c>
      <c r="C1551">
        <v>3832.52</v>
      </c>
      <c r="D1551">
        <v>3832.42</v>
      </c>
      <c r="E1551">
        <v>3826.63</v>
      </c>
      <c r="F1551">
        <v>248.97200000000001</v>
      </c>
      <c r="G1551">
        <v>501.85300000000001</v>
      </c>
      <c r="H1551">
        <v>204.09100000000001</v>
      </c>
      <c r="I1551" s="9">
        <v>1.7454700000000001E-30</v>
      </c>
      <c r="J1551">
        <v>239240</v>
      </c>
      <c r="K1551">
        <v>0</v>
      </c>
      <c r="L1551" t="s">
        <v>43</v>
      </c>
    </row>
    <row r="1552" spans="1:12" x14ac:dyDescent="0.25">
      <c r="A1552" t="s">
        <v>52</v>
      </c>
      <c r="B1552">
        <v>3896.87</v>
      </c>
      <c r="C1552">
        <v>3832.59</v>
      </c>
      <c r="D1552">
        <v>3832.49</v>
      </c>
      <c r="E1552">
        <v>3826.7</v>
      </c>
      <c r="F1552">
        <v>253.23099999999999</v>
      </c>
      <c r="G1552">
        <v>502.24700000000001</v>
      </c>
      <c r="H1552">
        <v>204.1</v>
      </c>
      <c r="I1552" s="9">
        <v>2.5553600000000001E-27</v>
      </c>
      <c r="J1552">
        <v>161233</v>
      </c>
      <c r="K1552">
        <v>0</v>
      </c>
      <c r="L1552" t="s">
        <v>43</v>
      </c>
    </row>
    <row r="1553" spans="1:25" x14ac:dyDescent="0.25">
      <c r="A1553" t="s">
        <v>52</v>
      </c>
      <c r="B1553">
        <v>3901.56</v>
      </c>
      <c r="C1553">
        <v>3838.23</v>
      </c>
      <c r="D1553">
        <v>3838.13</v>
      </c>
      <c r="E1553">
        <v>3832.3</v>
      </c>
      <c r="F1553">
        <v>251.41300000000001</v>
      </c>
      <c r="G1553">
        <v>500.95600000000002</v>
      </c>
      <c r="H1553">
        <v>203.80600000000001</v>
      </c>
      <c r="I1553" s="9">
        <v>3.7364399999999999E-27</v>
      </c>
      <c r="J1553">
        <v>728887</v>
      </c>
      <c r="K1553">
        <v>0</v>
      </c>
      <c r="L1553" t="s">
        <v>43</v>
      </c>
    </row>
    <row r="1554" spans="1:25" x14ac:dyDescent="0.25">
      <c r="A1554" t="s">
        <v>52</v>
      </c>
      <c r="B1554">
        <v>3897.77</v>
      </c>
      <c r="C1554">
        <v>3833.71</v>
      </c>
      <c r="D1554">
        <v>3833.61</v>
      </c>
      <c r="E1554">
        <v>3827.84</v>
      </c>
      <c r="F1554">
        <v>250.55799999999999</v>
      </c>
      <c r="G1554">
        <v>501.33800000000002</v>
      </c>
      <c r="H1554">
        <v>204.67599999999999</v>
      </c>
      <c r="I1554" s="9">
        <v>3.7775799999999997E-26</v>
      </c>
      <c r="J1554">
        <v>619542</v>
      </c>
      <c r="K1554">
        <v>0</v>
      </c>
      <c r="L1554" t="s">
        <v>43</v>
      </c>
    </row>
    <row r="1555" spans="1:25" x14ac:dyDescent="0.25">
      <c r="A1555" t="s">
        <v>52</v>
      </c>
      <c r="B1555">
        <v>3899.82</v>
      </c>
      <c r="C1555">
        <v>3834.91</v>
      </c>
      <c r="D1555">
        <v>3834.81</v>
      </c>
      <c r="E1555">
        <v>3829.06</v>
      </c>
      <c r="F1555">
        <v>254.245</v>
      </c>
      <c r="G1555">
        <v>501.29</v>
      </c>
      <c r="H1555">
        <v>204.14400000000001</v>
      </c>
      <c r="I1555" s="9">
        <v>1.09121E-26</v>
      </c>
      <c r="J1555">
        <v>349257</v>
      </c>
      <c r="K1555">
        <v>0</v>
      </c>
      <c r="L1555" t="s">
        <v>43</v>
      </c>
    </row>
    <row r="1556" spans="1:25" x14ac:dyDescent="0.25">
      <c r="A1556" t="s">
        <v>52</v>
      </c>
      <c r="B1556">
        <v>3890.02</v>
      </c>
      <c r="C1556">
        <v>3824.67</v>
      </c>
      <c r="D1556">
        <v>3824.57</v>
      </c>
      <c r="E1556">
        <v>3818.85</v>
      </c>
      <c r="F1556">
        <v>251.077</v>
      </c>
      <c r="G1556">
        <v>500.279</v>
      </c>
      <c r="H1556">
        <v>204.578</v>
      </c>
      <c r="I1556" s="9">
        <v>5.0878999999999998E-27</v>
      </c>
      <c r="J1556">
        <v>320774</v>
      </c>
      <c r="K1556">
        <v>0</v>
      </c>
      <c r="L1556" t="s">
        <v>43</v>
      </c>
    </row>
    <row r="1557" spans="1:25" x14ac:dyDescent="0.25">
      <c r="A1557" t="s">
        <v>52</v>
      </c>
      <c r="B1557">
        <v>3893.08</v>
      </c>
      <c r="C1557">
        <v>3829.04</v>
      </c>
      <c r="D1557">
        <v>3828.94</v>
      </c>
      <c r="E1557">
        <v>3823.16</v>
      </c>
      <c r="F1557">
        <v>250.048</v>
      </c>
      <c r="G1557">
        <v>500.98399999999998</v>
      </c>
      <c r="H1557">
        <v>204.083</v>
      </c>
      <c r="I1557" s="9">
        <v>2.7251500000000001E-28</v>
      </c>
      <c r="J1557">
        <v>420116</v>
      </c>
      <c r="K1557">
        <v>0</v>
      </c>
      <c r="L1557" t="s">
        <v>43</v>
      </c>
    </row>
    <row r="1558" spans="1:25" x14ac:dyDescent="0.25">
      <c r="A1558" t="s">
        <v>52</v>
      </c>
      <c r="B1558">
        <v>3898.26</v>
      </c>
      <c r="C1558">
        <v>3835.38</v>
      </c>
      <c r="D1558">
        <v>3835.27</v>
      </c>
      <c r="E1558">
        <v>3829.53</v>
      </c>
      <c r="F1558">
        <v>249.815</v>
      </c>
      <c r="G1558">
        <v>502.774</v>
      </c>
      <c r="H1558">
        <v>204.31</v>
      </c>
      <c r="I1558" s="9">
        <v>1.5994199999999999E-27</v>
      </c>
      <c r="J1558" s="9">
        <v>1036490</v>
      </c>
      <c r="K1558">
        <v>0</v>
      </c>
      <c r="L1558" t="s">
        <v>43</v>
      </c>
    </row>
    <row r="1559" spans="1:25" x14ac:dyDescent="0.25">
      <c r="A1559" t="s">
        <v>52</v>
      </c>
      <c r="B1559">
        <v>3908.05</v>
      </c>
      <c r="C1559">
        <v>3844.53</v>
      </c>
      <c r="D1559">
        <v>3844.43</v>
      </c>
      <c r="E1559">
        <v>3838.6</v>
      </c>
      <c r="F1559">
        <v>248.78299999999999</v>
      </c>
      <c r="G1559">
        <v>502.19200000000001</v>
      </c>
      <c r="H1559">
        <v>204.548</v>
      </c>
      <c r="I1559" s="9">
        <v>7.0068800000000003E-28</v>
      </c>
      <c r="J1559">
        <v>176826</v>
      </c>
      <c r="K1559">
        <v>0</v>
      </c>
      <c r="L1559" t="s">
        <v>43</v>
      </c>
    </row>
    <row r="1560" spans="1:25" x14ac:dyDescent="0.25">
      <c r="A1560" t="s">
        <v>52</v>
      </c>
      <c r="B1560">
        <v>3895.72</v>
      </c>
      <c r="C1560">
        <v>3833.75</v>
      </c>
      <c r="D1560">
        <v>3833.64</v>
      </c>
      <c r="E1560">
        <v>3827.78</v>
      </c>
      <c r="F1560">
        <v>248.88900000000001</v>
      </c>
      <c r="G1560">
        <v>502.79700000000003</v>
      </c>
      <c r="H1560">
        <v>204.018</v>
      </c>
      <c r="I1560" s="9">
        <v>8.0013099999999995E-29</v>
      </c>
      <c r="J1560">
        <v>97548.800000000003</v>
      </c>
      <c r="K1560">
        <v>0</v>
      </c>
      <c r="L1560" t="s">
        <v>43</v>
      </c>
    </row>
    <row r="1561" spans="1:25" x14ac:dyDescent="0.25">
      <c r="A1561" t="s">
        <v>52</v>
      </c>
      <c r="B1561">
        <v>3898.4</v>
      </c>
      <c r="C1561">
        <v>3836.07</v>
      </c>
      <c r="D1561">
        <v>3835.97</v>
      </c>
      <c r="E1561">
        <v>3830.24</v>
      </c>
      <c r="F1561">
        <v>249.45</v>
      </c>
      <c r="G1561">
        <v>500.22300000000001</v>
      </c>
      <c r="H1561">
        <v>203.536</v>
      </c>
      <c r="I1561" s="9">
        <v>4.6853300000000001E-29</v>
      </c>
      <c r="J1561">
        <v>184585</v>
      </c>
      <c r="K1561">
        <v>0</v>
      </c>
      <c r="L1561" t="s">
        <v>43</v>
      </c>
    </row>
    <row r="1562" spans="1:25" x14ac:dyDescent="0.25">
      <c r="A1562" t="s">
        <v>52</v>
      </c>
      <c r="B1562">
        <v>3890.99</v>
      </c>
      <c r="C1562">
        <v>3825.84</v>
      </c>
      <c r="D1562">
        <v>3825.74</v>
      </c>
      <c r="E1562">
        <v>3819.99</v>
      </c>
      <c r="F1562">
        <v>250.179</v>
      </c>
      <c r="G1562">
        <v>500.839</v>
      </c>
      <c r="H1562">
        <v>204.03700000000001</v>
      </c>
      <c r="I1562" s="9">
        <v>4.1767200000000003E-25</v>
      </c>
      <c r="J1562">
        <v>148402</v>
      </c>
      <c r="K1562">
        <v>0</v>
      </c>
      <c r="L1562" t="s">
        <v>43</v>
      </c>
    </row>
    <row r="1563" spans="1:25" x14ac:dyDescent="0.25">
      <c r="A1563" t="s">
        <v>52</v>
      </c>
      <c r="B1563">
        <v>3921.24</v>
      </c>
      <c r="C1563">
        <v>3857.18</v>
      </c>
      <c r="D1563">
        <v>3857.08</v>
      </c>
      <c r="E1563">
        <v>3851.23</v>
      </c>
      <c r="F1563">
        <v>251.565</v>
      </c>
      <c r="G1563">
        <v>508.50900000000001</v>
      </c>
      <c r="H1563">
        <v>205.16</v>
      </c>
      <c r="I1563" s="9">
        <v>1.2145400000000001E-28</v>
      </c>
      <c r="J1563">
        <v>143611</v>
      </c>
      <c r="K1563">
        <v>0</v>
      </c>
      <c r="L1563" t="s">
        <v>43</v>
      </c>
    </row>
    <row r="1564" spans="1:25" x14ac:dyDescent="0.25">
      <c r="A1564" t="s">
        <v>52</v>
      </c>
      <c r="B1564">
        <v>3914.31</v>
      </c>
      <c r="C1564">
        <v>3848.62</v>
      </c>
      <c r="D1564">
        <v>3848.42</v>
      </c>
      <c r="E1564">
        <v>3842.63</v>
      </c>
      <c r="F1564">
        <v>254.87799999999999</v>
      </c>
      <c r="G1564">
        <v>501.92200000000003</v>
      </c>
      <c r="H1564">
        <v>204.536</v>
      </c>
      <c r="I1564" s="9">
        <v>4.83364E-26</v>
      </c>
      <c r="J1564">
        <v>422072</v>
      </c>
      <c r="K1564">
        <v>0</v>
      </c>
      <c r="L1564" t="s">
        <v>43</v>
      </c>
    </row>
    <row r="1565" spans="1:25" x14ac:dyDescent="0.25">
      <c r="A1565" t="s">
        <v>52</v>
      </c>
      <c r="B1565">
        <v>3903.03</v>
      </c>
      <c r="C1565">
        <v>3834.82</v>
      </c>
      <c r="D1565">
        <v>3834.71</v>
      </c>
      <c r="E1565">
        <v>3828.98</v>
      </c>
      <c r="F1565">
        <v>249.607</v>
      </c>
      <c r="G1565">
        <v>500.90699999999998</v>
      </c>
      <c r="H1565">
        <v>205.01499999999999</v>
      </c>
      <c r="I1565" s="9">
        <v>4.6749599999999999E-28</v>
      </c>
      <c r="J1565">
        <v>125243</v>
      </c>
      <c r="K1565">
        <v>0</v>
      </c>
      <c r="L1565" t="s">
        <v>43</v>
      </c>
    </row>
    <row r="1566" spans="1:25" x14ac:dyDescent="0.25">
      <c r="A1566" t="s">
        <v>52</v>
      </c>
      <c r="B1566">
        <v>3903.38</v>
      </c>
      <c r="C1566">
        <v>3838.34</v>
      </c>
      <c r="D1566">
        <v>3838.23</v>
      </c>
      <c r="E1566">
        <v>3832.5</v>
      </c>
      <c r="F1566">
        <v>251.649</v>
      </c>
      <c r="G1566">
        <v>503.31099999999998</v>
      </c>
      <c r="H1566">
        <v>205.524</v>
      </c>
      <c r="I1566" s="9">
        <v>1.1937000000000001E-29</v>
      </c>
      <c r="J1566">
        <v>425968</v>
      </c>
      <c r="K1566">
        <v>0</v>
      </c>
      <c r="L1566" t="s">
        <v>43</v>
      </c>
    </row>
    <row r="1567" spans="1:25" x14ac:dyDescent="0.25">
      <c r="A1567" t="s">
        <v>52</v>
      </c>
      <c r="B1567">
        <v>3896.72</v>
      </c>
      <c r="C1567">
        <v>3834.1</v>
      </c>
      <c r="D1567">
        <v>3834</v>
      </c>
      <c r="E1567">
        <v>3828.22</v>
      </c>
      <c r="F1567">
        <v>250.72200000000001</v>
      </c>
      <c r="G1567">
        <v>500.50299999999999</v>
      </c>
      <c r="H1567">
        <v>204.762</v>
      </c>
      <c r="I1567" s="9">
        <v>1.11908E-25</v>
      </c>
      <c r="J1567">
        <v>204685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3904.23</v>
      </c>
      <c r="C1568">
        <v>3837.12</v>
      </c>
      <c r="D1568">
        <v>3837.02</v>
      </c>
      <c r="E1568">
        <v>3831.2</v>
      </c>
      <c r="F1568">
        <v>251.678</v>
      </c>
      <c r="G1568">
        <v>501.214</v>
      </c>
      <c r="H1568">
        <v>204.749</v>
      </c>
      <c r="I1568" s="9">
        <v>5.8346299999999998E-29</v>
      </c>
      <c r="J1568">
        <v>165063</v>
      </c>
      <c r="K1568">
        <v>0</v>
      </c>
      <c r="L1568" t="s">
        <v>43</v>
      </c>
      <c r="R1568">
        <f>AVERAGE(B1519:B1568)</f>
        <v>3888.7189999999996</v>
      </c>
      <c r="S1568">
        <f>AVERAGE(C1519:C1568)</f>
        <v>3824.59</v>
      </c>
      <c r="U1568">
        <f>_xlfn.VAR.P(B1519:B1568)</f>
        <v>303.72072099999946</v>
      </c>
      <c r="V1568">
        <f>_xlfn.VAR.P(C1519:C1568)</f>
        <v>290.99320799999975</v>
      </c>
      <c r="X1568">
        <f>1.96*SQRT(U1568)/50</f>
        <v>0.6831613343255305</v>
      </c>
      <c r="Y1568">
        <f>1.96*SQRT(V1568)/50</f>
        <v>0.66869410281616781</v>
      </c>
    </row>
    <row r="1569" spans="1:12" x14ac:dyDescent="0.25">
      <c r="A1569" t="s">
        <v>52</v>
      </c>
      <c r="B1569">
        <v>3886.42</v>
      </c>
      <c r="C1569">
        <v>3822.57</v>
      </c>
      <c r="D1569">
        <v>3822.47</v>
      </c>
      <c r="E1569">
        <v>3816.76</v>
      </c>
      <c r="F1569">
        <v>248.15899999999999</v>
      </c>
      <c r="G1569">
        <v>502.34100000000001</v>
      </c>
      <c r="H1569">
        <v>204.95099999999999</v>
      </c>
      <c r="I1569" s="9">
        <v>4.45765E-30</v>
      </c>
      <c r="J1569">
        <v>795245</v>
      </c>
      <c r="K1569">
        <v>0</v>
      </c>
      <c r="L1569" t="s">
        <v>43</v>
      </c>
    </row>
    <row r="1570" spans="1:12" x14ac:dyDescent="0.25">
      <c r="A1570" t="s">
        <v>52</v>
      </c>
      <c r="B1570">
        <v>3893.77</v>
      </c>
      <c r="C1570">
        <v>3829.51</v>
      </c>
      <c r="D1570">
        <v>3829.41</v>
      </c>
      <c r="E1570">
        <v>3823.71</v>
      </c>
      <c r="F1570">
        <v>250.78899999999999</v>
      </c>
      <c r="G1570">
        <v>500.71699999999998</v>
      </c>
      <c r="H1570">
        <v>204.02099999999999</v>
      </c>
      <c r="I1570" s="9">
        <v>1.34148E-27</v>
      </c>
      <c r="J1570">
        <v>73296.899999999994</v>
      </c>
      <c r="K1570">
        <v>0</v>
      </c>
      <c r="L1570" t="s">
        <v>43</v>
      </c>
    </row>
    <row r="1571" spans="1:12" x14ac:dyDescent="0.25">
      <c r="A1571" t="s">
        <v>52</v>
      </c>
      <c r="B1571">
        <v>3898.68</v>
      </c>
      <c r="C1571">
        <v>3835.06</v>
      </c>
      <c r="D1571">
        <v>3834.96</v>
      </c>
      <c r="E1571">
        <v>3829.25</v>
      </c>
      <c r="F1571">
        <v>253.99100000000001</v>
      </c>
      <c r="G1571">
        <v>499.27300000000002</v>
      </c>
      <c r="H1571">
        <v>204.02600000000001</v>
      </c>
      <c r="I1571" s="9">
        <v>3.2983599999999999E-25</v>
      </c>
      <c r="J1571">
        <v>449976</v>
      </c>
      <c r="K1571">
        <v>0</v>
      </c>
      <c r="L1571" t="s">
        <v>43</v>
      </c>
    </row>
    <row r="1572" spans="1:12" x14ac:dyDescent="0.25">
      <c r="A1572" t="s">
        <v>52</v>
      </c>
      <c r="B1572">
        <v>3887.23</v>
      </c>
      <c r="C1572">
        <v>3822.26</v>
      </c>
      <c r="D1572">
        <v>3822.16</v>
      </c>
      <c r="E1572">
        <v>3816.43</v>
      </c>
      <c r="F1572">
        <v>249.08099999999999</v>
      </c>
      <c r="G1572">
        <v>500.99099999999999</v>
      </c>
      <c r="H1572">
        <v>204.393</v>
      </c>
      <c r="I1572" s="9">
        <v>3.6086799999999999E-25</v>
      </c>
      <c r="J1572">
        <v>156237</v>
      </c>
      <c r="K1572">
        <v>0</v>
      </c>
      <c r="L1572" t="s">
        <v>43</v>
      </c>
    </row>
    <row r="1573" spans="1:12" x14ac:dyDescent="0.25">
      <c r="A1573" t="s">
        <v>52</v>
      </c>
      <c r="B1573">
        <v>194616.97570000001</v>
      </c>
      <c r="C1573" t="s">
        <v>37</v>
      </c>
    </row>
    <row r="1574" spans="1:12" x14ac:dyDescent="0.25">
      <c r="A1574" t="s">
        <v>77</v>
      </c>
      <c r="B1574">
        <v>3553.91</v>
      </c>
      <c r="C1574">
        <v>3550.54</v>
      </c>
      <c r="D1574">
        <v>3550.44</v>
      </c>
      <c r="E1574">
        <v>3544.73</v>
      </c>
      <c r="F1574">
        <v>250.191</v>
      </c>
      <c r="G1574">
        <v>0</v>
      </c>
      <c r="H1574">
        <v>205.20500000000001</v>
      </c>
      <c r="I1574" s="9">
        <v>3.6468000000000002E-28</v>
      </c>
      <c r="J1574">
        <v>611179</v>
      </c>
      <c r="K1574">
        <v>0</v>
      </c>
      <c r="L1574" t="s">
        <v>43</v>
      </c>
    </row>
    <row r="1575" spans="1:12" x14ac:dyDescent="0.25">
      <c r="A1575" t="s">
        <v>77</v>
      </c>
      <c r="B1575">
        <v>3556.07</v>
      </c>
      <c r="C1575">
        <v>3552.91</v>
      </c>
      <c r="D1575">
        <v>3552.81</v>
      </c>
      <c r="E1575">
        <v>3547.05</v>
      </c>
      <c r="F1575">
        <v>251.81899999999999</v>
      </c>
      <c r="G1575">
        <v>0</v>
      </c>
      <c r="H1575">
        <v>204.18600000000001</v>
      </c>
      <c r="I1575" s="9">
        <v>4.0566299999999999E-25</v>
      </c>
      <c r="J1575" s="9">
        <v>1590660</v>
      </c>
      <c r="K1575">
        <v>0</v>
      </c>
      <c r="L1575" t="s">
        <v>43</v>
      </c>
    </row>
    <row r="1576" spans="1:12" x14ac:dyDescent="0.25">
      <c r="A1576" t="s">
        <v>77</v>
      </c>
      <c r="B1576">
        <v>3546.07</v>
      </c>
      <c r="C1576">
        <v>3542.56</v>
      </c>
      <c r="D1576">
        <v>3542.47</v>
      </c>
      <c r="E1576">
        <v>3536.72</v>
      </c>
      <c r="F1576">
        <v>248.65700000000001</v>
      </c>
      <c r="G1576">
        <v>0</v>
      </c>
      <c r="H1576">
        <v>205.14099999999999</v>
      </c>
      <c r="I1576" s="9">
        <v>2.4909100000000001E-26</v>
      </c>
      <c r="J1576">
        <v>116292</v>
      </c>
      <c r="K1576">
        <v>0</v>
      </c>
      <c r="L1576" t="s">
        <v>43</v>
      </c>
    </row>
    <row r="1577" spans="1:12" x14ac:dyDescent="0.25">
      <c r="A1577" t="s">
        <v>77</v>
      </c>
      <c r="B1577">
        <v>3557.21</v>
      </c>
      <c r="C1577">
        <v>3553.89</v>
      </c>
      <c r="D1577">
        <v>3553.78</v>
      </c>
      <c r="E1577">
        <v>3548.02</v>
      </c>
      <c r="F1577">
        <v>250.39599999999999</v>
      </c>
      <c r="G1577">
        <v>0</v>
      </c>
      <c r="H1577">
        <v>204.95</v>
      </c>
      <c r="I1577" s="9">
        <v>7.1503500000000005E-24</v>
      </c>
      <c r="J1577">
        <v>322227</v>
      </c>
      <c r="K1577">
        <v>0</v>
      </c>
      <c r="L1577" t="s">
        <v>43</v>
      </c>
    </row>
    <row r="1578" spans="1:12" x14ac:dyDescent="0.25">
      <c r="A1578" t="s">
        <v>77</v>
      </c>
      <c r="B1578">
        <v>3541.23</v>
      </c>
      <c r="C1578">
        <v>3537.91</v>
      </c>
      <c r="D1578">
        <v>3537.81</v>
      </c>
      <c r="E1578">
        <v>3532.07</v>
      </c>
      <c r="F1578">
        <v>249.292</v>
      </c>
      <c r="G1578">
        <v>0</v>
      </c>
      <c r="H1578">
        <v>205.77600000000001</v>
      </c>
      <c r="I1578" s="9">
        <v>1.4491100000000001E-26</v>
      </c>
      <c r="J1578">
        <v>386889</v>
      </c>
      <c r="K1578">
        <v>0</v>
      </c>
      <c r="L1578" t="s">
        <v>43</v>
      </c>
    </row>
    <row r="1579" spans="1:12" x14ac:dyDescent="0.25">
      <c r="A1579" t="s">
        <v>77</v>
      </c>
      <c r="B1579">
        <v>3556.26</v>
      </c>
      <c r="C1579">
        <v>3552.79</v>
      </c>
      <c r="D1579">
        <v>3552.68</v>
      </c>
      <c r="E1579">
        <v>3546.85</v>
      </c>
      <c r="F1579">
        <v>251.27699999999999</v>
      </c>
      <c r="G1579">
        <v>0</v>
      </c>
      <c r="H1579">
        <v>205.833</v>
      </c>
      <c r="I1579" s="9">
        <v>4.75872E-27</v>
      </c>
      <c r="J1579">
        <v>352215</v>
      </c>
      <c r="K1579">
        <v>0</v>
      </c>
      <c r="L1579" t="s">
        <v>43</v>
      </c>
    </row>
    <row r="1580" spans="1:12" x14ac:dyDescent="0.25">
      <c r="A1580" t="s">
        <v>77</v>
      </c>
      <c r="B1580">
        <v>3569.62</v>
      </c>
      <c r="C1580">
        <v>3566.35</v>
      </c>
      <c r="D1580">
        <v>3566.24</v>
      </c>
      <c r="E1580">
        <v>3560.43</v>
      </c>
      <c r="F1580">
        <v>254.416</v>
      </c>
      <c r="G1580">
        <v>0</v>
      </c>
      <c r="H1580">
        <v>206.07499999999999</v>
      </c>
      <c r="I1580" s="9">
        <v>1.7976600000000001E-30</v>
      </c>
      <c r="J1580">
        <v>559834</v>
      </c>
      <c r="K1580">
        <v>0</v>
      </c>
      <c r="L1580" t="s">
        <v>43</v>
      </c>
    </row>
    <row r="1581" spans="1:12" x14ac:dyDescent="0.25">
      <c r="A1581" t="s">
        <v>77</v>
      </c>
      <c r="B1581">
        <v>3539.11</v>
      </c>
      <c r="C1581">
        <v>3535.95</v>
      </c>
      <c r="D1581">
        <v>3535.85</v>
      </c>
      <c r="E1581">
        <v>3530.11</v>
      </c>
      <c r="F1581">
        <v>249.22200000000001</v>
      </c>
      <c r="G1581">
        <v>0</v>
      </c>
      <c r="H1581">
        <v>204.291</v>
      </c>
      <c r="I1581" s="9">
        <v>1.6155199999999999E-31</v>
      </c>
      <c r="J1581">
        <v>413584</v>
      </c>
      <c r="K1581">
        <v>0</v>
      </c>
      <c r="L1581" t="s">
        <v>43</v>
      </c>
    </row>
    <row r="1582" spans="1:12" x14ac:dyDescent="0.25">
      <c r="A1582" t="s">
        <v>77</v>
      </c>
      <c r="B1582">
        <v>3534.76</v>
      </c>
      <c r="C1582">
        <v>3531.42</v>
      </c>
      <c r="D1582">
        <v>3531.33</v>
      </c>
      <c r="E1582">
        <v>3525.63</v>
      </c>
      <c r="F1582">
        <v>247.35499999999999</v>
      </c>
      <c r="G1582">
        <v>0</v>
      </c>
      <c r="H1582">
        <v>203.53</v>
      </c>
      <c r="I1582" s="9">
        <v>1.0005100000000001E-28</v>
      </c>
      <c r="J1582">
        <v>377643</v>
      </c>
      <c r="K1582">
        <v>0</v>
      </c>
      <c r="L1582" t="s">
        <v>43</v>
      </c>
    </row>
    <row r="1583" spans="1:12" x14ac:dyDescent="0.25">
      <c r="A1583" t="s">
        <v>77</v>
      </c>
      <c r="B1583">
        <v>3533.97</v>
      </c>
      <c r="C1583">
        <v>3530.67</v>
      </c>
      <c r="D1583">
        <v>3530.57</v>
      </c>
      <c r="E1583">
        <v>3524.86</v>
      </c>
      <c r="F1583">
        <v>248.48099999999999</v>
      </c>
      <c r="G1583">
        <v>0</v>
      </c>
      <c r="H1583">
        <v>204.21299999999999</v>
      </c>
      <c r="I1583" s="9">
        <v>1.78987E-29</v>
      </c>
      <c r="J1583">
        <v>140029</v>
      </c>
      <c r="K1583">
        <v>0</v>
      </c>
      <c r="L1583" t="s">
        <v>43</v>
      </c>
    </row>
    <row r="1584" spans="1:12" x14ac:dyDescent="0.25">
      <c r="A1584" t="s">
        <v>77</v>
      </c>
      <c r="B1584">
        <v>3538.38</v>
      </c>
      <c r="C1584">
        <v>3535.03</v>
      </c>
      <c r="D1584">
        <v>3534.94</v>
      </c>
      <c r="E1584">
        <v>3529.24</v>
      </c>
      <c r="F1584">
        <v>245.96299999999999</v>
      </c>
      <c r="G1584">
        <v>0</v>
      </c>
      <c r="H1584">
        <v>203.916</v>
      </c>
      <c r="I1584" s="9">
        <v>9.4513900000000003E-27</v>
      </c>
      <c r="J1584">
        <v>176272</v>
      </c>
      <c r="K1584">
        <v>0</v>
      </c>
      <c r="L1584" t="s">
        <v>43</v>
      </c>
    </row>
    <row r="1585" spans="1:12" x14ac:dyDescent="0.25">
      <c r="A1585" t="s">
        <v>77</v>
      </c>
      <c r="B1585">
        <v>3526.17</v>
      </c>
      <c r="C1585">
        <v>3522.83</v>
      </c>
      <c r="D1585">
        <v>3522.73</v>
      </c>
      <c r="E1585">
        <v>3517.06</v>
      </c>
      <c r="F1585">
        <v>246.477</v>
      </c>
      <c r="G1585">
        <v>0</v>
      </c>
      <c r="H1585">
        <v>204.006</v>
      </c>
      <c r="I1585" s="9">
        <v>5.4804400000000003E-29</v>
      </c>
      <c r="J1585">
        <v>409304</v>
      </c>
      <c r="K1585">
        <v>0</v>
      </c>
      <c r="L1585" t="s">
        <v>43</v>
      </c>
    </row>
    <row r="1586" spans="1:12" x14ac:dyDescent="0.25">
      <c r="A1586" t="s">
        <v>77</v>
      </c>
      <c r="B1586">
        <v>3524.19</v>
      </c>
      <c r="C1586">
        <v>3520.83</v>
      </c>
      <c r="D1586">
        <v>3520.73</v>
      </c>
      <c r="E1586">
        <v>3515.04</v>
      </c>
      <c r="F1586">
        <v>244.649</v>
      </c>
      <c r="G1586">
        <v>0</v>
      </c>
      <c r="H1586">
        <v>203.65600000000001</v>
      </c>
      <c r="I1586" s="9">
        <v>7.8182499999999994E-27</v>
      </c>
      <c r="J1586">
        <v>430576</v>
      </c>
      <c r="K1586">
        <v>0</v>
      </c>
      <c r="L1586" t="s">
        <v>43</v>
      </c>
    </row>
    <row r="1587" spans="1:12" x14ac:dyDescent="0.25">
      <c r="A1587" t="s">
        <v>77</v>
      </c>
      <c r="B1587">
        <v>3528.51</v>
      </c>
      <c r="C1587">
        <v>3525.29</v>
      </c>
      <c r="D1587">
        <v>3525.2</v>
      </c>
      <c r="E1587">
        <v>3519.54</v>
      </c>
      <c r="F1587">
        <v>245.92099999999999</v>
      </c>
      <c r="G1587">
        <v>0</v>
      </c>
      <c r="H1587">
        <v>203.523</v>
      </c>
      <c r="I1587" s="9">
        <v>5.3742499999999997E-25</v>
      </c>
      <c r="J1587" s="9">
        <v>1925460</v>
      </c>
      <c r="K1587">
        <v>0</v>
      </c>
      <c r="L1587" t="s">
        <v>43</v>
      </c>
    </row>
    <row r="1588" spans="1:12" x14ac:dyDescent="0.25">
      <c r="A1588" t="s">
        <v>77</v>
      </c>
      <c r="B1588">
        <v>3537.79</v>
      </c>
      <c r="C1588">
        <v>3534.44</v>
      </c>
      <c r="D1588">
        <v>3534.35</v>
      </c>
      <c r="E1588">
        <v>3528.67</v>
      </c>
      <c r="F1588">
        <v>246.905</v>
      </c>
      <c r="G1588">
        <v>0</v>
      </c>
      <c r="H1588">
        <v>204.03299999999999</v>
      </c>
      <c r="I1588" s="9">
        <v>1.35663E-28</v>
      </c>
      <c r="J1588">
        <v>554357</v>
      </c>
      <c r="K1588">
        <v>0</v>
      </c>
      <c r="L1588" t="s">
        <v>43</v>
      </c>
    </row>
    <row r="1589" spans="1:12" x14ac:dyDescent="0.25">
      <c r="A1589" t="s">
        <v>77</v>
      </c>
      <c r="B1589">
        <v>3559.43</v>
      </c>
      <c r="C1589">
        <v>3556.28</v>
      </c>
      <c r="D1589">
        <v>3556.19</v>
      </c>
      <c r="E1589">
        <v>3550.35</v>
      </c>
      <c r="F1589">
        <v>245.55600000000001</v>
      </c>
      <c r="G1589">
        <v>0</v>
      </c>
      <c r="H1589">
        <v>203.553</v>
      </c>
      <c r="I1589" s="9">
        <v>2.4944900000000001E-26</v>
      </c>
      <c r="J1589">
        <v>510471</v>
      </c>
      <c r="K1589">
        <v>0</v>
      </c>
      <c r="L1589" t="s">
        <v>43</v>
      </c>
    </row>
    <row r="1590" spans="1:12" x14ac:dyDescent="0.25">
      <c r="A1590" t="s">
        <v>77</v>
      </c>
      <c r="B1590">
        <v>3557.83</v>
      </c>
      <c r="C1590">
        <v>3554.67</v>
      </c>
      <c r="D1590">
        <v>3554.57</v>
      </c>
      <c r="E1590">
        <v>3548.79</v>
      </c>
      <c r="F1590">
        <v>249.70099999999999</v>
      </c>
      <c r="G1590">
        <v>0</v>
      </c>
      <c r="H1590">
        <v>205.137</v>
      </c>
      <c r="I1590" s="9">
        <v>1.4609199999999999E-27</v>
      </c>
      <c r="J1590">
        <v>224167</v>
      </c>
      <c r="K1590">
        <v>0</v>
      </c>
      <c r="L1590" t="s">
        <v>43</v>
      </c>
    </row>
    <row r="1591" spans="1:12" x14ac:dyDescent="0.25">
      <c r="A1591" t="s">
        <v>77</v>
      </c>
      <c r="B1591">
        <v>3534.25</v>
      </c>
      <c r="C1591">
        <v>3530.89</v>
      </c>
      <c r="D1591">
        <v>3530.8</v>
      </c>
      <c r="E1591">
        <v>3525.1</v>
      </c>
      <c r="F1591">
        <v>246.81899999999999</v>
      </c>
      <c r="G1591">
        <v>0</v>
      </c>
      <c r="H1591">
        <v>203.74700000000001</v>
      </c>
      <c r="I1591" s="9">
        <v>3.3005800000000002E-26</v>
      </c>
      <c r="J1591">
        <v>180444</v>
      </c>
      <c r="K1591">
        <v>0</v>
      </c>
      <c r="L1591" t="s">
        <v>43</v>
      </c>
    </row>
    <row r="1592" spans="1:12" x14ac:dyDescent="0.25">
      <c r="A1592" t="s">
        <v>77</v>
      </c>
      <c r="B1592">
        <v>3542.06</v>
      </c>
      <c r="C1592">
        <v>3538.92</v>
      </c>
      <c r="D1592">
        <v>3538.83</v>
      </c>
      <c r="E1592">
        <v>3533.07</v>
      </c>
      <c r="F1592">
        <v>248.50200000000001</v>
      </c>
      <c r="G1592">
        <v>0</v>
      </c>
      <c r="H1592">
        <v>203.52600000000001</v>
      </c>
      <c r="I1592" s="9">
        <v>1.4391800000000001E-25</v>
      </c>
      <c r="J1592">
        <v>175676</v>
      </c>
      <c r="K1592">
        <v>0</v>
      </c>
      <c r="L1592" t="s">
        <v>43</v>
      </c>
    </row>
    <row r="1593" spans="1:12" x14ac:dyDescent="0.25">
      <c r="A1593" t="s">
        <v>77</v>
      </c>
      <c r="B1593">
        <v>3534.23</v>
      </c>
      <c r="C1593">
        <v>3531.08</v>
      </c>
      <c r="D1593">
        <v>3530.98</v>
      </c>
      <c r="E1593">
        <v>3525.28</v>
      </c>
      <c r="F1593">
        <v>246.21600000000001</v>
      </c>
      <c r="G1593">
        <v>0</v>
      </c>
      <c r="H1593">
        <v>203.869</v>
      </c>
      <c r="I1593" s="9">
        <v>1.18658E-33</v>
      </c>
      <c r="J1593">
        <v>428946</v>
      </c>
      <c r="K1593">
        <v>0</v>
      </c>
      <c r="L1593" t="s">
        <v>43</v>
      </c>
    </row>
    <row r="1594" spans="1:12" x14ac:dyDescent="0.25">
      <c r="A1594" t="s">
        <v>77</v>
      </c>
      <c r="B1594">
        <v>3567.24</v>
      </c>
      <c r="C1594">
        <v>3563.96</v>
      </c>
      <c r="D1594">
        <v>3563.86</v>
      </c>
      <c r="E1594">
        <v>3557.88</v>
      </c>
      <c r="F1594">
        <v>247.197</v>
      </c>
      <c r="G1594">
        <v>0</v>
      </c>
      <c r="H1594">
        <v>203.94499999999999</v>
      </c>
      <c r="I1594" s="9">
        <v>7.0767800000000002E-26</v>
      </c>
      <c r="J1594" s="9">
        <v>1347150</v>
      </c>
      <c r="K1594">
        <v>0</v>
      </c>
      <c r="L1594" t="s">
        <v>43</v>
      </c>
    </row>
    <row r="1595" spans="1:12" x14ac:dyDescent="0.25">
      <c r="A1595" t="s">
        <v>77</v>
      </c>
      <c r="B1595">
        <v>3531.97</v>
      </c>
      <c r="C1595">
        <v>3528.81</v>
      </c>
      <c r="D1595">
        <v>3528.71</v>
      </c>
      <c r="E1595">
        <v>3522.97</v>
      </c>
      <c r="F1595">
        <v>248.029</v>
      </c>
      <c r="G1595">
        <v>0</v>
      </c>
      <c r="H1595">
        <v>203.911</v>
      </c>
      <c r="I1595" s="9">
        <v>3.9448699999999998E-34</v>
      </c>
      <c r="J1595" s="9">
        <v>1230500</v>
      </c>
      <c r="K1595">
        <v>0</v>
      </c>
      <c r="L1595" t="s">
        <v>43</v>
      </c>
    </row>
    <row r="1596" spans="1:12" x14ac:dyDescent="0.25">
      <c r="A1596" t="s">
        <v>77</v>
      </c>
      <c r="B1596">
        <v>3546.64</v>
      </c>
      <c r="C1596">
        <v>3543.41</v>
      </c>
      <c r="D1596">
        <v>3543.32</v>
      </c>
      <c r="E1596">
        <v>3537.65</v>
      </c>
      <c r="F1596">
        <v>248.45500000000001</v>
      </c>
      <c r="G1596">
        <v>0</v>
      </c>
      <c r="H1596">
        <v>203.821</v>
      </c>
      <c r="I1596" s="9">
        <v>9.59891E-27</v>
      </c>
      <c r="J1596">
        <v>318299</v>
      </c>
      <c r="K1596">
        <v>0</v>
      </c>
      <c r="L1596" t="s">
        <v>43</v>
      </c>
    </row>
    <row r="1597" spans="1:12" x14ac:dyDescent="0.25">
      <c r="A1597" t="s">
        <v>77</v>
      </c>
      <c r="B1597">
        <v>3557.74</v>
      </c>
      <c r="C1597">
        <v>3554.24</v>
      </c>
      <c r="D1597">
        <v>3554.14</v>
      </c>
      <c r="E1597">
        <v>3548.36</v>
      </c>
      <c r="F1597">
        <v>248.41200000000001</v>
      </c>
      <c r="G1597">
        <v>0</v>
      </c>
      <c r="H1597">
        <v>205.26400000000001</v>
      </c>
      <c r="I1597" s="9">
        <v>1.74413E-28</v>
      </c>
      <c r="J1597">
        <v>288848</v>
      </c>
      <c r="K1597">
        <v>0</v>
      </c>
      <c r="L1597" t="s">
        <v>43</v>
      </c>
    </row>
    <row r="1598" spans="1:12" x14ac:dyDescent="0.25">
      <c r="A1598" t="s">
        <v>77</v>
      </c>
      <c r="B1598">
        <v>3539.94</v>
      </c>
      <c r="C1598">
        <v>3536.53</v>
      </c>
      <c r="D1598">
        <v>3536.43</v>
      </c>
      <c r="E1598">
        <v>3530.67</v>
      </c>
      <c r="F1598">
        <v>248.447</v>
      </c>
      <c r="G1598">
        <v>0</v>
      </c>
      <c r="H1598">
        <v>204.09399999999999</v>
      </c>
      <c r="I1598" s="9">
        <v>3.8759099999999997E-24</v>
      </c>
      <c r="J1598">
        <v>461988</v>
      </c>
      <c r="K1598">
        <v>0</v>
      </c>
      <c r="L1598" t="s">
        <v>43</v>
      </c>
    </row>
    <row r="1599" spans="1:12" x14ac:dyDescent="0.25">
      <c r="A1599" t="s">
        <v>77</v>
      </c>
      <c r="B1599">
        <v>3533.48</v>
      </c>
      <c r="C1599">
        <v>3530.31</v>
      </c>
      <c r="D1599">
        <v>3530.22</v>
      </c>
      <c r="E1599">
        <v>3524.5</v>
      </c>
      <c r="F1599">
        <v>248.25399999999999</v>
      </c>
      <c r="G1599">
        <v>0</v>
      </c>
      <c r="H1599">
        <v>203.691</v>
      </c>
      <c r="I1599" s="9">
        <v>6.6328400000000001E-25</v>
      </c>
      <c r="J1599">
        <v>98757.8</v>
      </c>
      <c r="K1599">
        <v>0</v>
      </c>
      <c r="L1599" t="s">
        <v>43</v>
      </c>
    </row>
    <row r="1600" spans="1:12" x14ac:dyDescent="0.25">
      <c r="A1600" t="s">
        <v>77</v>
      </c>
      <c r="B1600">
        <v>3532.85</v>
      </c>
      <c r="C1600">
        <v>3529.74</v>
      </c>
      <c r="D1600">
        <v>3529.64</v>
      </c>
      <c r="E1600">
        <v>3523.94</v>
      </c>
      <c r="F1600">
        <v>245.55500000000001</v>
      </c>
      <c r="G1600">
        <v>0</v>
      </c>
      <c r="H1600">
        <v>203.85900000000001</v>
      </c>
      <c r="I1600" s="9">
        <v>3.0890500000000001E-25</v>
      </c>
      <c r="J1600" s="9">
        <v>1092150</v>
      </c>
      <c r="K1600">
        <v>0</v>
      </c>
      <c r="L1600" t="s">
        <v>43</v>
      </c>
    </row>
    <row r="1601" spans="1:12" x14ac:dyDescent="0.25">
      <c r="A1601" t="s">
        <v>77</v>
      </c>
      <c r="B1601">
        <v>3528.17</v>
      </c>
      <c r="C1601">
        <v>3525.03</v>
      </c>
      <c r="D1601">
        <v>3524.93</v>
      </c>
      <c r="E1601">
        <v>3519.25</v>
      </c>
      <c r="F1601">
        <v>247.221</v>
      </c>
      <c r="G1601">
        <v>0</v>
      </c>
      <c r="H1601">
        <v>203.73400000000001</v>
      </c>
      <c r="I1601" s="9">
        <v>2.4206099999999999E-25</v>
      </c>
      <c r="J1601">
        <v>239409</v>
      </c>
      <c r="K1601">
        <v>0</v>
      </c>
      <c r="L1601" t="s">
        <v>43</v>
      </c>
    </row>
    <row r="1602" spans="1:12" x14ac:dyDescent="0.25">
      <c r="A1602" t="s">
        <v>77</v>
      </c>
      <c r="B1602">
        <v>3529.72</v>
      </c>
      <c r="C1602">
        <v>3526.55</v>
      </c>
      <c r="D1602">
        <v>3526.46</v>
      </c>
      <c r="E1602">
        <v>3520.79</v>
      </c>
      <c r="F1602">
        <v>244.84899999999999</v>
      </c>
      <c r="G1602">
        <v>0</v>
      </c>
      <c r="H1602">
        <v>204.155</v>
      </c>
      <c r="I1602" s="9">
        <v>7.4552099999999999E-26</v>
      </c>
      <c r="J1602">
        <v>85356.3</v>
      </c>
      <c r="K1602">
        <v>0</v>
      </c>
      <c r="L1602" t="s">
        <v>43</v>
      </c>
    </row>
    <row r="1603" spans="1:12" x14ac:dyDescent="0.25">
      <c r="A1603" t="s">
        <v>77</v>
      </c>
      <c r="B1603">
        <v>3527.91</v>
      </c>
      <c r="C1603">
        <v>3524.75</v>
      </c>
      <c r="D1603">
        <v>3524.65</v>
      </c>
      <c r="E1603">
        <v>3518.94</v>
      </c>
      <c r="F1603">
        <v>246.34100000000001</v>
      </c>
      <c r="G1603">
        <v>0</v>
      </c>
      <c r="H1603">
        <v>204.07499999999999</v>
      </c>
      <c r="I1603" s="9">
        <v>1.6316E-28</v>
      </c>
      <c r="J1603">
        <v>681887</v>
      </c>
      <c r="K1603">
        <v>0</v>
      </c>
      <c r="L1603" t="s">
        <v>43</v>
      </c>
    </row>
    <row r="1604" spans="1:12" x14ac:dyDescent="0.25">
      <c r="A1604" t="s">
        <v>77</v>
      </c>
      <c r="B1604">
        <v>3529.2</v>
      </c>
      <c r="C1604">
        <v>3525.82</v>
      </c>
      <c r="D1604">
        <v>3525.72</v>
      </c>
      <c r="E1604">
        <v>3520.04</v>
      </c>
      <c r="F1604">
        <v>245.904</v>
      </c>
      <c r="G1604">
        <v>0</v>
      </c>
      <c r="H1604">
        <v>203.31399999999999</v>
      </c>
      <c r="I1604" s="9">
        <v>2.85713E-27</v>
      </c>
      <c r="J1604">
        <v>511911</v>
      </c>
      <c r="K1604">
        <v>0</v>
      </c>
      <c r="L1604" t="s">
        <v>43</v>
      </c>
    </row>
    <row r="1605" spans="1:12" x14ac:dyDescent="0.25">
      <c r="A1605" t="s">
        <v>77</v>
      </c>
      <c r="B1605">
        <v>3528.44</v>
      </c>
      <c r="C1605">
        <v>3525.28</v>
      </c>
      <c r="D1605">
        <v>3525.18</v>
      </c>
      <c r="E1605">
        <v>3519.51</v>
      </c>
      <c r="F1605">
        <v>246.68299999999999</v>
      </c>
      <c r="G1605">
        <v>0</v>
      </c>
      <c r="H1605">
        <v>203.97800000000001</v>
      </c>
      <c r="I1605" s="9">
        <v>3.6709900000000002E-27</v>
      </c>
      <c r="J1605">
        <v>161977</v>
      </c>
      <c r="K1605">
        <v>0</v>
      </c>
      <c r="L1605" t="s">
        <v>43</v>
      </c>
    </row>
    <row r="1606" spans="1:12" x14ac:dyDescent="0.25">
      <c r="A1606" t="s">
        <v>77</v>
      </c>
      <c r="B1606">
        <v>3537.26</v>
      </c>
      <c r="C1606">
        <v>3534.1</v>
      </c>
      <c r="D1606">
        <v>3534.01</v>
      </c>
      <c r="E1606">
        <v>3528.27</v>
      </c>
      <c r="F1606">
        <v>245.44800000000001</v>
      </c>
      <c r="G1606">
        <v>0</v>
      </c>
      <c r="H1606">
        <v>203.41399999999999</v>
      </c>
      <c r="I1606" s="9">
        <v>7.3451400000000005E-27</v>
      </c>
      <c r="J1606">
        <v>241553</v>
      </c>
      <c r="K1606">
        <v>0</v>
      </c>
      <c r="L1606" t="s">
        <v>43</v>
      </c>
    </row>
    <row r="1607" spans="1:12" x14ac:dyDescent="0.25">
      <c r="A1607" t="s">
        <v>77</v>
      </c>
      <c r="B1607">
        <v>3536.71</v>
      </c>
      <c r="C1607">
        <v>3533.35</v>
      </c>
      <c r="D1607">
        <v>3533.25</v>
      </c>
      <c r="E1607">
        <v>3527.52</v>
      </c>
      <c r="F1607">
        <v>245.636</v>
      </c>
      <c r="G1607">
        <v>0</v>
      </c>
      <c r="H1607">
        <v>204.22399999999999</v>
      </c>
      <c r="I1607" s="9">
        <v>1.08905E-26</v>
      </c>
      <c r="J1607" s="9">
        <v>1808560</v>
      </c>
      <c r="K1607">
        <v>0</v>
      </c>
      <c r="L1607" t="s">
        <v>43</v>
      </c>
    </row>
    <row r="1608" spans="1:12" x14ac:dyDescent="0.25">
      <c r="A1608" t="s">
        <v>77</v>
      </c>
      <c r="B1608">
        <v>3533.19</v>
      </c>
      <c r="C1608">
        <v>3529.94</v>
      </c>
      <c r="D1608">
        <v>3529.85</v>
      </c>
      <c r="E1608">
        <v>3524.11</v>
      </c>
      <c r="F1608">
        <v>246.85</v>
      </c>
      <c r="G1608">
        <v>0</v>
      </c>
      <c r="H1608">
        <v>203.619</v>
      </c>
      <c r="I1608" s="9">
        <v>1.5177500000000001E-26</v>
      </c>
      <c r="J1608">
        <v>143549</v>
      </c>
      <c r="K1608">
        <v>0</v>
      </c>
      <c r="L1608" t="s">
        <v>43</v>
      </c>
    </row>
    <row r="1609" spans="1:12" x14ac:dyDescent="0.25">
      <c r="A1609" t="s">
        <v>77</v>
      </c>
      <c r="B1609">
        <v>3525.32</v>
      </c>
      <c r="C1609">
        <v>3522.16</v>
      </c>
      <c r="D1609">
        <v>3522.07</v>
      </c>
      <c r="E1609">
        <v>3516.37</v>
      </c>
      <c r="F1609">
        <v>244.88900000000001</v>
      </c>
      <c r="G1609">
        <v>0</v>
      </c>
      <c r="H1609">
        <v>203.738</v>
      </c>
      <c r="I1609" s="9">
        <v>1.1731000000000001E-27</v>
      </c>
      <c r="J1609">
        <v>219119</v>
      </c>
      <c r="K1609">
        <v>0</v>
      </c>
      <c r="L1609" t="s">
        <v>43</v>
      </c>
    </row>
    <row r="1610" spans="1:12" x14ac:dyDescent="0.25">
      <c r="A1610" t="s">
        <v>77</v>
      </c>
      <c r="B1610">
        <v>3529.76</v>
      </c>
      <c r="C1610">
        <v>3526.4</v>
      </c>
      <c r="D1610">
        <v>3526.31</v>
      </c>
      <c r="E1610">
        <v>3520.62</v>
      </c>
      <c r="F1610">
        <v>244.833</v>
      </c>
      <c r="G1610">
        <v>0</v>
      </c>
      <c r="H1610">
        <v>203.78399999999999</v>
      </c>
      <c r="I1610" s="9">
        <v>2.0086999999999999E-25</v>
      </c>
      <c r="J1610">
        <v>219849</v>
      </c>
      <c r="K1610">
        <v>0</v>
      </c>
      <c r="L1610" t="s">
        <v>43</v>
      </c>
    </row>
    <row r="1611" spans="1:12" x14ac:dyDescent="0.25">
      <c r="A1611" t="s">
        <v>77</v>
      </c>
      <c r="B1611">
        <v>3532.74</v>
      </c>
      <c r="C1611">
        <v>3529.55</v>
      </c>
      <c r="D1611">
        <v>3529.44</v>
      </c>
      <c r="E1611">
        <v>3523.75</v>
      </c>
      <c r="F1611">
        <v>246.34100000000001</v>
      </c>
      <c r="G1611">
        <v>0</v>
      </c>
      <c r="H1611">
        <v>203.92099999999999</v>
      </c>
      <c r="I1611" s="9">
        <v>1.1194599999999999E-30</v>
      </c>
      <c r="J1611">
        <v>290768</v>
      </c>
      <c r="K1611">
        <v>0</v>
      </c>
      <c r="L1611" t="s">
        <v>43</v>
      </c>
    </row>
    <row r="1612" spans="1:12" x14ac:dyDescent="0.25">
      <c r="A1612" t="s">
        <v>77</v>
      </c>
      <c r="B1612">
        <v>3530.47</v>
      </c>
      <c r="C1612">
        <v>3527.24</v>
      </c>
      <c r="D1612">
        <v>3527.15</v>
      </c>
      <c r="E1612">
        <v>3521.46</v>
      </c>
      <c r="F1612">
        <v>247.06299999999999</v>
      </c>
      <c r="G1612">
        <v>0</v>
      </c>
      <c r="H1612">
        <v>203.541</v>
      </c>
      <c r="I1612" s="9">
        <v>1.19324E-27</v>
      </c>
      <c r="J1612">
        <v>161273</v>
      </c>
      <c r="K1612">
        <v>0</v>
      </c>
      <c r="L1612" t="s">
        <v>43</v>
      </c>
    </row>
    <row r="1613" spans="1:12" x14ac:dyDescent="0.25">
      <c r="A1613" t="s">
        <v>77</v>
      </c>
      <c r="B1613">
        <v>3526.69</v>
      </c>
      <c r="C1613">
        <v>3523.25</v>
      </c>
      <c r="D1613">
        <v>3523.16</v>
      </c>
      <c r="E1613">
        <v>3517.46</v>
      </c>
      <c r="F1613">
        <v>244.53899999999999</v>
      </c>
      <c r="G1613">
        <v>0</v>
      </c>
      <c r="H1613">
        <v>203.81399999999999</v>
      </c>
      <c r="I1613" s="9">
        <v>9.6581599999999995E-26</v>
      </c>
      <c r="J1613">
        <v>219644</v>
      </c>
      <c r="K1613">
        <v>0</v>
      </c>
      <c r="L1613" t="s">
        <v>43</v>
      </c>
    </row>
    <row r="1614" spans="1:12" x14ac:dyDescent="0.25">
      <c r="A1614" t="s">
        <v>77</v>
      </c>
      <c r="B1614">
        <v>3554.55</v>
      </c>
      <c r="C1614">
        <v>3551.37</v>
      </c>
      <c r="D1614">
        <v>3551.26</v>
      </c>
      <c r="E1614">
        <v>3545.53</v>
      </c>
      <c r="F1614">
        <v>248.654</v>
      </c>
      <c r="G1614">
        <v>0</v>
      </c>
      <c r="H1614">
        <v>205.035</v>
      </c>
      <c r="I1614" s="9">
        <v>6.9355599999999996E-28</v>
      </c>
      <c r="J1614">
        <v>245654</v>
      </c>
      <c r="K1614">
        <v>0</v>
      </c>
      <c r="L1614" t="s">
        <v>43</v>
      </c>
    </row>
    <row r="1615" spans="1:12" x14ac:dyDescent="0.25">
      <c r="A1615" t="s">
        <v>77</v>
      </c>
      <c r="B1615">
        <v>3568.45</v>
      </c>
      <c r="C1615">
        <v>3565.11</v>
      </c>
      <c r="D1615">
        <v>3565</v>
      </c>
      <c r="E1615">
        <v>3559.21</v>
      </c>
      <c r="F1615">
        <v>250.62</v>
      </c>
      <c r="G1615">
        <v>0</v>
      </c>
      <c r="H1615">
        <v>205.184</v>
      </c>
      <c r="I1615" s="9">
        <v>1.12674E-25</v>
      </c>
      <c r="J1615">
        <v>218061</v>
      </c>
      <c r="K1615">
        <v>0</v>
      </c>
      <c r="L1615" t="s">
        <v>43</v>
      </c>
    </row>
    <row r="1616" spans="1:12" x14ac:dyDescent="0.25">
      <c r="A1616" t="s">
        <v>77</v>
      </c>
      <c r="B1616">
        <v>3558.28</v>
      </c>
      <c r="C1616">
        <v>3554.89</v>
      </c>
      <c r="D1616">
        <v>3554.78</v>
      </c>
      <c r="E1616">
        <v>3548.97</v>
      </c>
      <c r="F1616">
        <v>249.03</v>
      </c>
      <c r="G1616">
        <v>0</v>
      </c>
      <c r="H1616">
        <v>204.642</v>
      </c>
      <c r="I1616" s="9">
        <v>5.80492E-27</v>
      </c>
      <c r="J1616">
        <v>187490</v>
      </c>
      <c r="K1616">
        <v>0</v>
      </c>
      <c r="L1616" t="s">
        <v>43</v>
      </c>
    </row>
    <row r="1617" spans="1:25" x14ac:dyDescent="0.25">
      <c r="A1617" t="s">
        <v>77</v>
      </c>
      <c r="B1617">
        <v>3553.29</v>
      </c>
      <c r="C1617">
        <v>3549.98</v>
      </c>
      <c r="D1617">
        <v>3549.87</v>
      </c>
      <c r="E1617">
        <v>3544.1</v>
      </c>
      <c r="F1617">
        <v>250.78700000000001</v>
      </c>
      <c r="G1617">
        <v>0</v>
      </c>
      <c r="H1617">
        <v>205.756</v>
      </c>
      <c r="I1617" s="9">
        <v>2.6648200000000001E-34</v>
      </c>
      <c r="J1617">
        <v>295535</v>
      </c>
      <c r="K1617">
        <v>0</v>
      </c>
      <c r="L1617" t="s">
        <v>43</v>
      </c>
    </row>
    <row r="1618" spans="1:25" x14ac:dyDescent="0.25">
      <c r="A1618" t="s">
        <v>77</v>
      </c>
      <c r="B1618">
        <v>3565.5</v>
      </c>
      <c r="C1618">
        <v>3561.57</v>
      </c>
      <c r="D1618">
        <v>3561.47</v>
      </c>
      <c r="E1618">
        <v>3555.67</v>
      </c>
      <c r="F1618">
        <v>251.22800000000001</v>
      </c>
      <c r="G1618">
        <v>0</v>
      </c>
      <c r="H1618">
        <v>205.34899999999999</v>
      </c>
      <c r="I1618" s="9">
        <v>3.0204399999999998E-27</v>
      </c>
      <c r="J1618" s="9">
        <v>1947520</v>
      </c>
      <c r="K1618">
        <v>0</v>
      </c>
      <c r="L1618" t="s">
        <v>43</v>
      </c>
    </row>
    <row r="1619" spans="1:25" x14ac:dyDescent="0.25">
      <c r="A1619" t="s">
        <v>77</v>
      </c>
      <c r="B1619">
        <v>3550.41</v>
      </c>
      <c r="C1619">
        <v>3547.07</v>
      </c>
      <c r="D1619">
        <v>3546.97</v>
      </c>
      <c r="E1619">
        <v>3541.19</v>
      </c>
      <c r="F1619">
        <v>247.15700000000001</v>
      </c>
      <c r="G1619">
        <v>0</v>
      </c>
      <c r="H1619">
        <v>206.357</v>
      </c>
      <c r="I1619" s="9">
        <v>1.50798E-25</v>
      </c>
      <c r="J1619" s="9">
        <v>1265540</v>
      </c>
      <c r="K1619">
        <v>0</v>
      </c>
      <c r="L1619" t="s">
        <v>43</v>
      </c>
    </row>
    <row r="1620" spans="1:25" x14ac:dyDescent="0.25">
      <c r="A1620" t="s">
        <v>77</v>
      </c>
      <c r="B1620">
        <v>3555.37</v>
      </c>
      <c r="C1620">
        <v>3551.99</v>
      </c>
      <c r="D1620">
        <v>3551.89</v>
      </c>
      <c r="E1620">
        <v>3546.11</v>
      </c>
      <c r="F1620">
        <v>249.04400000000001</v>
      </c>
      <c r="G1620">
        <v>0</v>
      </c>
      <c r="H1620">
        <v>204.25200000000001</v>
      </c>
      <c r="I1620" s="9">
        <v>9.3197700000000002E-29</v>
      </c>
      <c r="J1620">
        <v>533146</v>
      </c>
      <c r="K1620">
        <v>0</v>
      </c>
      <c r="L1620" t="s">
        <v>43</v>
      </c>
    </row>
    <row r="1621" spans="1:25" x14ac:dyDescent="0.25">
      <c r="A1621" t="s">
        <v>77</v>
      </c>
      <c r="B1621">
        <v>3558.06</v>
      </c>
      <c r="C1621">
        <v>3554.57</v>
      </c>
      <c r="D1621">
        <v>3554.47</v>
      </c>
      <c r="E1621">
        <v>3548.72</v>
      </c>
      <c r="F1621">
        <v>249.35900000000001</v>
      </c>
      <c r="G1621">
        <v>0</v>
      </c>
      <c r="H1621">
        <v>205.036</v>
      </c>
      <c r="I1621" s="9">
        <v>4.6584000000000001E-27</v>
      </c>
      <c r="J1621">
        <v>462396</v>
      </c>
      <c r="K1621">
        <v>0</v>
      </c>
      <c r="L1621" t="s">
        <v>43</v>
      </c>
    </row>
    <row r="1622" spans="1:25" x14ac:dyDescent="0.25">
      <c r="A1622" t="s">
        <v>77</v>
      </c>
      <c r="B1622">
        <v>3545.23</v>
      </c>
      <c r="C1622">
        <v>3541.88</v>
      </c>
      <c r="D1622">
        <v>3541.78</v>
      </c>
      <c r="E1622">
        <v>3536.03</v>
      </c>
      <c r="F1622">
        <v>248.459</v>
      </c>
      <c r="G1622">
        <v>0</v>
      </c>
      <c r="H1622">
        <v>204.81</v>
      </c>
      <c r="I1622" s="9">
        <v>1.72659E-25</v>
      </c>
      <c r="J1622">
        <v>146276</v>
      </c>
      <c r="K1622">
        <v>0</v>
      </c>
      <c r="L1622" t="s">
        <v>43</v>
      </c>
    </row>
    <row r="1623" spans="1:25" x14ac:dyDescent="0.25">
      <c r="A1623" t="s">
        <v>77</v>
      </c>
      <c r="B1623">
        <v>3552.22</v>
      </c>
      <c r="C1623">
        <v>3548.91</v>
      </c>
      <c r="D1623">
        <v>3548.81</v>
      </c>
      <c r="E1623">
        <v>3542.86</v>
      </c>
      <c r="F1623">
        <v>250.48699999999999</v>
      </c>
      <c r="G1623">
        <v>0</v>
      </c>
      <c r="H1623">
        <v>205.006</v>
      </c>
      <c r="I1623" s="9">
        <v>3.2219399999999998E-27</v>
      </c>
      <c r="J1623">
        <v>774738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3554.29</v>
      </c>
      <c r="C1624">
        <v>3551.2</v>
      </c>
      <c r="D1624">
        <v>3551.1</v>
      </c>
      <c r="E1624">
        <v>3545.16</v>
      </c>
      <c r="F1624">
        <v>248.64500000000001</v>
      </c>
      <c r="G1624">
        <v>0</v>
      </c>
      <c r="H1624">
        <v>205.66300000000001</v>
      </c>
      <c r="I1624" s="9">
        <v>2.8073200000000001E-27</v>
      </c>
      <c r="J1624">
        <v>337323</v>
      </c>
      <c r="K1624">
        <v>0</v>
      </c>
      <c r="L1624" t="s">
        <v>43</v>
      </c>
      <c r="R1624">
        <f>AVERAGE(B1575:B1624)</f>
        <v>3542.7646000000009</v>
      </c>
      <c r="S1624">
        <f>AVERAGE(C1575:C1624)</f>
        <v>3539.4734000000012</v>
      </c>
      <c r="U1624">
        <f>_xlfn.VAR.P(B1575:B1624)</f>
        <v>172.08620483999934</v>
      </c>
      <c r="V1624">
        <f>_xlfn.VAR.P(C1575:C1624)</f>
        <v>170.93854643999978</v>
      </c>
      <c r="X1624">
        <f>1.96*SQRT(U1624)/50</f>
        <v>0.51423199609255799</v>
      </c>
      <c r="Y1624">
        <f>1.96*SQRT(V1624)/50</f>
        <v>0.51251439784806163</v>
      </c>
    </row>
    <row r="1625" spans="1:25" x14ac:dyDescent="0.25">
      <c r="A1625" t="s">
        <v>77</v>
      </c>
      <c r="B1625">
        <v>3567.31</v>
      </c>
      <c r="C1625">
        <v>3563.96</v>
      </c>
      <c r="D1625">
        <v>3563.86</v>
      </c>
      <c r="E1625">
        <v>3558.01</v>
      </c>
      <c r="F1625">
        <v>250.78800000000001</v>
      </c>
      <c r="G1625">
        <v>0</v>
      </c>
      <c r="H1625">
        <v>204.51400000000001</v>
      </c>
      <c r="I1625" s="9">
        <v>1.3414299999999999E-25</v>
      </c>
      <c r="J1625" s="9">
        <v>1019750</v>
      </c>
      <c r="K1625">
        <v>0</v>
      </c>
      <c r="L1625" t="s">
        <v>43</v>
      </c>
    </row>
    <row r="1626" spans="1:25" x14ac:dyDescent="0.25">
      <c r="A1626" t="s">
        <v>77</v>
      </c>
      <c r="B1626">
        <v>3556.33</v>
      </c>
      <c r="C1626">
        <v>3553.16</v>
      </c>
      <c r="D1626">
        <v>3553.06</v>
      </c>
      <c r="E1626">
        <v>3547.27</v>
      </c>
      <c r="F1626">
        <v>250.84399999999999</v>
      </c>
      <c r="G1626">
        <v>0</v>
      </c>
      <c r="H1626">
        <v>205.03899999999999</v>
      </c>
      <c r="I1626" s="9">
        <v>1.1833099999999999E-26</v>
      </c>
      <c r="J1626">
        <v>383930</v>
      </c>
      <c r="K1626">
        <v>0</v>
      </c>
      <c r="L1626" t="s">
        <v>43</v>
      </c>
    </row>
    <row r="1627" spans="1:25" x14ac:dyDescent="0.25">
      <c r="A1627" t="s">
        <v>77</v>
      </c>
      <c r="B1627">
        <v>3557.93</v>
      </c>
      <c r="C1627">
        <v>3554.76</v>
      </c>
      <c r="D1627">
        <v>3554.67</v>
      </c>
      <c r="E1627">
        <v>3548.93</v>
      </c>
      <c r="F1627">
        <v>249.67099999999999</v>
      </c>
      <c r="G1627">
        <v>0</v>
      </c>
      <c r="H1627">
        <v>205.79300000000001</v>
      </c>
      <c r="I1627" s="9">
        <v>3.3070499999999997E-26</v>
      </c>
      <c r="J1627">
        <v>108449</v>
      </c>
      <c r="K1627">
        <v>0</v>
      </c>
      <c r="L1627" t="s">
        <v>43</v>
      </c>
    </row>
    <row r="1628" spans="1:25" x14ac:dyDescent="0.25">
      <c r="A1628" t="s">
        <v>77</v>
      </c>
      <c r="B1628">
        <v>3558.15</v>
      </c>
      <c r="C1628">
        <v>3555</v>
      </c>
      <c r="D1628">
        <v>3554.9</v>
      </c>
      <c r="E1628">
        <v>3549.11</v>
      </c>
      <c r="F1628">
        <v>249.053</v>
      </c>
      <c r="G1628">
        <v>0</v>
      </c>
      <c r="H1628">
        <v>204.80199999999999</v>
      </c>
      <c r="I1628" s="9">
        <v>8.6000200000000005E-26</v>
      </c>
      <c r="J1628" s="9">
        <v>3390020</v>
      </c>
      <c r="K1628">
        <v>0</v>
      </c>
      <c r="L1628" t="s">
        <v>43</v>
      </c>
    </row>
    <row r="1629" spans="1:25" x14ac:dyDescent="0.25">
      <c r="A1629" t="s">
        <v>77</v>
      </c>
      <c r="B1629">
        <v>177277.3174</v>
      </c>
      <c r="C1629" t="s">
        <v>37</v>
      </c>
    </row>
    <row r="1630" spans="1:25" x14ac:dyDescent="0.25">
      <c r="A1630" t="s">
        <v>167</v>
      </c>
      <c r="B1630">
        <v>4016.28</v>
      </c>
      <c r="C1630">
        <v>3950.7</v>
      </c>
      <c r="D1630">
        <v>3950.59</v>
      </c>
      <c r="E1630">
        <v>3943.14</v>
      </c>
      <c r="F1630">
        <v>259.10899999999998</v>
      </c>
      <c r="G1630">
        <v>551.86699999999996</v>
      </c>
      <c r="H1630">
        <v>205.316</v>
      </c>
      <c r="I1630">
        <v>143.13999999999999</v>
      </c>
      <c r="J1630">
        <v>175.63399999999999</v>
      </c>
      <c r="K1630">
        <v>3113.79</v>
      </c>
      <c r="L1630" s="9">
        <v>1.48077E-25</v>
      </c>
      <c r="M1630">
        <v>177474</v>
      </c>
      <c r="N1630">
        <v>0</v>
      </c>
      <c r="O1630" t="s">
        <v>43</v>
      </c>
    </row>
    <row r="1631" spans="1:25" x14ac:dyDescent="0.25">
      <c r="A1631" t="s">
        <v>167</v>
      </c>
      <c r="B1631">
        <v>3984.17</v>
      </c>
      <c r="C1631">
        <v>3920.31</v>
      </c>
      <c r="D1631">
        <v>3920.21</v>
      </c>
      <c r="E1631">
        <v>3912.33</v>
      </c>
      <c r="F1631">
        <v>240.018</v>
      </c>
      <c r="G1631">
        <v>551.65499999999997</v>
      </c>
      <c r="H1631">
        <v>205.48099999999999</v>
      </c>
      <c r="I1631">
        <v>142.066</v>
      </c>
      <c r="J1631">
        <v>176.274</v>
      </c>
      <c r="K1631">
        <v>3102.15</v>
      </c>
      <c r="L1631" s="9">
        <v>1.138E-29</v>
      </c>
      <c r="M1631">
        <v>213981</v>
      </c>
      <c r="N1631">
        <v>0</v>
      </c>
      <c r="O1631" t="s">
        <v>43</v>
      </c>
    </row>
    <row r="1632" spans="1:25" x14ac:dyDescent="0.25">
      <c r="A1632" t="s">
        <v>167</v>
      </c>
      <c r="B1632">
        <v>4041.97</v>
      </c>
      <c r="C1632">
        <v>3975.88</v>
      </c>
      <c r="D1632">
        <v>3975.75</v>
      </c>
      <c r="E1632">
        <v>3967.86</v>
      </c>
      <c r="F1632">
        <v>256.81299999999999</v>
      </c>
      <c r="G1632">
        <v>555.94899999999996</v>
      </c>
      <c r="H1632">
        <v>206.88800000000001</v>
      </c>
      <c r="I1632">
        <v>142.411</v>
      </c>
      <c r="J1632">
        <v>178.75299999999999</v>
      </c>
      <c r="K1632">
        <v>3136.38</v>
      </c>
      <c r="L1632" s="9">
        <v>9.8249900000000002E-27</v>
      </c>
      <c r="M1632">
        <v>676148</v>
      </c>
      <c r="N1632">
        <v>0</v>
      </c>
      <c r="O1632" t="s">
        <v>43</v>
      </c>
    </row>
    <row r="1633" spans="1:15" x14ac:dyDescent="0.25">
      <c r="A1633" t="s">
        <v>167</v>
      </c>
      <c r="B1633">
        <v>3999.11</v>
      </c>
      <c r="C1633">
        <v>3931.75</v>
      </c>
      <c r="D1633">
        <v>3931.64</v>
      </c>
      <c r="E1633">
        <v>3924.11</v>
      </c>
      <c r="F1633">
        <v>257.10300000000001</v>
      </c>
      <c r="G1633">
        <v>549.81100000000004</v>
      </c>
      <c r="H1633">
        <v>204.58099999999999</v>
      </c>
      <c r="I1633">
        <v>141.649</v>
      </c>
      <c r="J1633">
        <v>175.90199999999999</v>
      </c>
      <c r="K1633">
        <v>3098.75</v>
      </c>
      <c r="L1633" s="9">
        <v>1.12809E-25</v>
      </c>
      <c r="M1633">
        <v>241355</v>
      </c>
      <c r="N1633">
        <v>0</v>
      </c>
      <c r="O1633" t="s">
        <v>43</v>
      </c>
    </row>
    <row r="1634" spans="1:15" x14ac:dyDescent="0.25">
      <c r="A1634" t="s">
        <v>167</v>
      </c>
      <c r="B1634">
        <v>3989.18</v>
      </c>
      <c r="C1634">
        <v>3923.52</v>
      </c>
      <c r="D1634">
        <v>3923.42</v>
      </c>
      <c r="E1634">
        <v>3915.81</v>
      </c>
      <c r="F1634">
        <v>249.02799999999999</v>
      </c>
      <c r="G1634">
        <v>550.971</v>
      </c>
      <c r="H1634">
        <v>205.33099999999999</v>
      </c>
      <c r="I1634">
        <v>141.643</v>
      </c>
      <c r="J1634">
        <v>176.27699999999999</v>
      </c>
      <c r="K1634">
        <v>3097.47</v>
      </c>
      <c r="L1634" s="9">
        <v>4.8885799999999997E-25</v>
      </c>
      <c r="M1634" s="9">
        <v>3226170</v>
      </c>
      <c r="N1634">
        <v>0</v>
      </c>
      <c r="O1634" t="s">
        <v>43</v>
      </c>
    </row>
    <row r="1635" spans="1:15" x14ac:dyDescent="0.25">
      <c r="A1635" t="s">
        <v>167</v>
      </c>
      <c r="B1635">
        <v>3993.59</v>
      </c>
      <c r="C1635">
        <v>3928.77</v>
      </c>
      <c r="D1635">
        <v>3928.67</v>
      </c>
      <c r="E1635">
        <v>3920.96</v>
      </c>
      <c r="F1635">
        <v>240.52099999999999</v>
      </c>
      <c r="G1635">
        <v>551.86699999999996</v>
      </c>
      <c r="H1635">
        <v>204.51</v>
      </c>
      <c r="I1635">
        <v>143.28399999999999</v>
      </c>
      <c r="J1635">
        <v>176.447</v>
      </c>
      <c r="K1635">
        <v>3110.15</v>
      </c>
      <c r="L1635" s="9">
        <v>4.8678799999999996E-28</v>
      </c>
      <c r="M1635">
        <v>329764</v>
      </c>
      <c r="N1635">
        <v>0</v>
      </c>
      <c r="O1635" t="s">
        <v>43</v>
      </c>
    </row>
    <row r="1636" spans="1:15" x14ac:dyDescent="0.25">
      <c r="A1636" t="s">
        <v>167</v>
      </c>
      <c r="B1636">
        <v>3973.28</v>
      </c>
      <c r="C1636">
        <v>3908.4</v>
      </c>
      <c r="D1636">
        <v>3908.3</v>
      </c>
      <c r="E1636">
        <v>3900.72</v>
      </c>
      <c r="F1636">
        <v>240.55199999999999</v>
      </c>
      <c r="G1636">
        <v>550.16</v>
      </c>
      <c r="H1636">
        <v>204.351</v>
      </c>
      <c r="I1636">
        <v>142.58099999999999</v>
      </c>
      <c r="J1636">
        <v>175.48099999999999</v>
      </c>
      <c r="K1636">
        <v>3091.76</v>
      </c>
      <c r="L1636" s="9">
        <v>2.2343200000000001E-27</v>
      </c>
      <c r="M1636">
        <v>476290</v>
      </c>
      <c r="N1636">
        <v>0</v>
      </c>
      <c r="O1636" t="s">
        <v>43</v>
      </c>
    </row>
    <row r="1637" spans="1:15" x14ac:dyDescent="0.25">
      <c r="A1637" t="s">
        <v>167</v>
      </c>
      <c r="B1637">
        <v>3977.54</v>
      </c>
      <c r="C1637">
        <v>3912.45</v>
      </c>
      <c r="D1637">
        <v>3912.35</v>
      </c>
      <c r="E1637">
        <v>3904.75</v>
      </c>
      <c r="F1637">
        <v>241.29599999999999</v>
      </c>
      <c r="G1637">
        <v>549.67600000000004</v>
      </c>
      <c r="H1637">
        <v>204.35599999999999</v>
      </c>
      <c r="I1637">
        <v>141.30600000000001</v>
      </c>
      <c r="J1637">
        <v>176.43799999999999</v>
      </c>
      <c r="K1637">
        <v>3095.47</v>
      </c>
      <c r="L1637" s="9">
        <v>4.1291499999999998E-30</v>
      </c>
      <c r="M1637">
        <v>207665</v>
      </c>
      <c r="N1637">
        <v>0</v>
      </c>
      <c r="O1637" t="s">
        <v>43</v>
      </c>
    </row>
    <row r="1638" spans="1:15" x14ac:dyDescent="0.25">
      <c r="A1638" t="s">
        <v>167</v>
      </c>
      <c r="B1638">
        <v>3990.36</v>
      </c>
      <c r="C1638">
        <v>3927.26</v>
      </c>
      <c r="D1638">
        <v>3927.16</v>
      </c>
      <c r="E1638">
        <v>3919.68</v>
      </c>
      <c r="F1638">
        <v>248.572</v>
      </c>
      <c r="G1638">
        <v>549.25699999999995</v>
      </c>
      <c r="H1638">
        <v>205.20099999999999</v>
      </c>
      <c r="I1638">
        <v>141.50700000000001</v>
      </c>
      <c r="J1638">
        <v>175.001</v>
      </c>
      <c r="K1638">
        <v>3103.44</v>
      </c>
      <c r="L1638" s="9">
        <v>1.56264E-27</v>
      </c>
      <c r="M1638">
        <v>418527</v>
      </c>
      <c r="N1638">
        <v>0</v>
      </c>
      <c r="O1638" t="s">
        <v>43</v>
      </c>
    </row>
    <row r="1639" spans="1:15" x14ac:dyDescent="0.25">
      <c r="A1639" t="s">
        <v>167</v>
      </c>
      <c r="B1639">
        <v>4009.38</v>
      </c>
      <c r="C1639">
        <v>3944.76</v>
      </c>
      <c r="D1639">
        <v>3944.65</v>
      </c>
      <c r="E1639">
        <v>3937.16</v>
      </c>
      <c r="F1639">
        <v>264.30500000000001</v>
      </c>
      <c r="G1639">
        <v>550.25199999999995</v>
      </c>
      <c r="H1639">
        <v>204.55099999999999</v>
      </c>
      <c r="I1639">
        <v>141.96899999999999</v>
      </c>
      <c r="J1639">
        <v>175.62</v>
      </c>
      <c r="K1639">
        <v>3104.19</v>
      </c>
      <c r="L1639" s="9">
        <v>4.6665099999999999E-26</v>
      </c>
      <c r="M1639">
        <v>406024</v>
      </c>
      <c r="N1639">
        <v>0</v>
      </c>
      <c r="O1639" t="s">
        <v>43</v>
      </c>
    </row>
    <row r="1640" spans="1:15" x14ac:dyDescent="0.25">
      <c r="A1640" t="s">
        <v>167</v>
      </c>
      <c r="B1640">
        <v>3979.05</v>
      </c>
      <c r="C1640">
        <v>3911.84</v>
      </c>
      <c r="D1640">
        <v>3911.75</v>
      </c>
      <c r="E1640">
        <v>3904.16</v>
      </c>
      <c r="F1640">
        <v>240.857</v>
      </c>
      <c r="G1640">
        <v>549.76900000000001</v>
      </c>
      <c r="H1640">
        <v>205.232</v>
      </c>
      <c r="I1640">
        <v>141.31899999999999</v>
      </c>
      <c r="J1640">
        <v>175.54599999999999</v>
      </c>
      <c r="K1640">
        <v>3095.25</v>
      </c>
      <c r="L1640" s="9">
        <v>5.4803000000000002E-26</v>
      </c>
      <c r="M1640" s="9">
        <v>1049200</v>
      </c>
      <c r="N1640">
        <v>0</v>
      </c>
      <c r="O1640" t="s">
        <v>43</v>
      </c>
    </row>
    <row r="1641" spans="1:15" x14ac:dyDescent="0.25">
      <c r="A1641" t="s">
        <v>167</v>
      </c>
      <c r="B1641">
        <v>4003.64</v>
      </c>
      <c r="C1641">
        <v>3939.77</v>
      </c>
      <c r="D1641">
        <v>3939.67</v>
      </c>
      <c r="E1641">
        <v>3932.19</v>
      </c>
      <c r="F1641">
        <v>266.15100000000001</v>
      </c>
      <c r="G1641">
        <v>551.08100000000002</v>
      </c>
      <c r="H1641">
        <v>205.58099999999999</v>
      </c>
      <c r="I1641">
        <v>140.43199999999999</v>
      </c>
      <c r="J1641">
        <v>177.28800000000001</v>
      </c>
      <c r="K1641">
        <v>3096.58</v>
      </c>
      <c r="L1641" s="9">
        <v>1.8698699999999999E-30</v>
      </c>
      <c r="M1641">
        <v>489272</v>
      </c>
      <c r="N1641">
        <v>0</v>
      </c>
      <c r="O1641" t="s">
        <v>43</v>
      </c>
    </row>
    <row r="1642" spans="1:15" x14ac:dyDescent="0.25">
      <c r="A1642" t="s">
        <v>167</v>
      </c>
      <c r="B1642">
        <v>3981.31</v>
      </c>
      <c r="C1642">
        <v>3917.58</v>
      </c>
      <c r="D1642">
        <v>3917.48</v>
      </c>
      <c r="E1642">
        <v>3909.91</v>
      </c>
      <c r="F1642">
        <v>238.32</v>
      </c>
      <c r="G1642">
        <v>549.39300000000003</v>
      </c>
      <c r="H1642">
        <v>204.77799999999999</v>
      </c>
      <c r="I1642">
        <v>141.06700000000001</v>
      </c>
      <c r="J1642">
        <v>175.91499999999999</v>
      </c>
      <c r="K1642">
        <v>3103.86</v>
      </c>
      <c r="L1642" s="9">
        <v>3.8088699999999997E-27</v>
      </c>
      <c r="M1642">
        <v>224969</v>
      </c>
      <c r="N1642">
        <v>0</v>
      </c>
      <c r="O1642" t="s">
        <v>43</v>
      </c>
    </row>
    <row r="1643" spans="1:15" x14ac:dyDescent="0.25">
      <c r="A1643" t="s">
        <v>167</v>
      </c>
      <c r="B1643">
        <v>3995.06</v>
      </c>
      <c r="C1643">
        <v>3928.56</v>
      </c>
      <c r="D1643">
        <v>3928.46</v>
      </c>
      <c r="E1643">
        <v>3920.79</v>
      </c>
      <c r="F1643">
        <v>248.84100000000001</v>
      </c>
      <c r="G1643">
        <v>550.52800000000002</v>
      </c>
      <c r="H1643">
        <v>204.57599999999999</v>
      </c>
      <c r="I1643">
        <v>141.85</v>
      </c>
      <c r="J1643">
        <v>176.37899999999999</v>
      </c>
      <c r="K1643">
        <v>3103.06</v>
      </c>
      <c r="L1643" s="9">
        <v>1.3203700000000001E-29</v>
      </c>
      <c r="M1643">
        <v>188895</v>
      </c>
      <c r="N1643">
        <v>0</v>
      </c>
      <c r="O1643" t="s">
        <v>43</v>
      </c>
    </row>
    <row r="1644" spans="1:15" x14ac:dyDescent="0.25">
      <c r="A1644" t="s">
        <v>167</v>
      </c>
      <c r="B1644">
        <v>3975.22</v>
      </c>
      <c r="C1644">
        <v>3905.93</v>
      </c>
      <c r="D1644">
        <v>3905.82</v>
      </c>
      <c r="E1644">
        <v>3898.18</v>
      </c>
      <c r="F1644">
        <v>237.976</v>
      </c>
      <c r="G1644">
        <v>548.97299999999996</v>
      </c>
      <c r="H1644">
        <v>204.679</v>
      </c>
      <c r="I1644">
        <v>140.84299999999999</v>
      </c>
      <c r="J1644">
        <v>175.82</v>
      </c>
      <c r="K1644">
        <v>3092.87</v>
      </c>
      <c r="L1644" s="9">
        <v>4.6424200000000002E-31</v>
      </c>
      <c r="M1644">
        <v>379034</v>
      </c>
      <c r="N1644">
        <v>0</v>
      </c>
      <c r="O1644" t="s">
        <v>43</v>
      </c>
    </row>
    <row r="1645" spans="1:15" x14ac:dyDescent="0.25">
      <c r="A1645" t="s">
        <v>167</v>
      </c>
      <c r="B1645">
        <v>3987.22</v>
      </c>
      <c r="C1645">
        <v>3922.45</v>
      </c>
      <c r="D1645">
        <v>3922.36</v>
      </c>
      <c r="E1645">
        <v>3914.81</v>
      </c>
      <c r="F1645">
        <v>247.67400000000001</v>
      </c>
      <c r="G1645">
        <v>551.173</v>
      </c>
      <c r="H1645">
        <v>204.995</v>
      </c>
      <c r="I1645">
        <v>141.767</v>
      </c>
      <c r="J1645">
        <v>176.58600000000001</v>
      </c>
      <c r="K1645">
        <v>3097.51</v>
      </c>
      <c r="L1645" s="9">
        <v>4.7579199999999997E-27</v>
      </c>
      <c r="M1645">
        <v>129145</v>
      </c>
      <c r="N1645">
        <v>0</v>
      </c>
      <c r="O1645" t="s">
        <v>43</v>
      </c>
    </row>
    <row r="1646" spans="1:15" x14ac:dyDescent="0.25">
      <c r="A1646" t="s">
        <v>167</v>
      </c>
      <c r="B1646">
        <v>3988.93</v>
      </c>
      <c r="C1646">
        <v>3924.63</v>
      </c>
      <c r="D1646">
        <v>3924.54</v>
      </c>
      <c r="E1646">
        <v>3917.06</v>
      </c>
      <c r="F1646">
        <v>248.93299999999999</v>
      </c>
      <c r="G1646">
        <v>547.60299999999995</v>
      </c>
      <c r="H1646">
        <v>204.05799999999999</v>
      </c>
      <c r="I1646">
        <v>140.31</v>
      </c>
      <c r="J1646">
        <v>175.583</v>
      </c>
      <c r="K1646">
        <v>3102.18</v>
      </c>
      <c r="L1646" s="9">
        <v>2.4615900000000002E-28</v>
      </c>
      <c r="M1646">
        <v>500914</v>
      </c>
      <c r="N1646">
        <v>0</v>
      </c>
      <c r="O1646" t="s">
        <v>43</v>
      </c>
    </row>
    <row r="1647" spans="1:15" x14ac:dyDescent="0.25">
      <c r="A1647" t="s">
        <v>167</v>
      </c>
      <c r="B1647">
        <v>4020.86</v>
      </c>
      <c r="C1647">
        <v>3955.23</v>
      </c>
      <c r="D1647">
        <v>3955.12</v>
      </c>
      <c r="E1647">
        <v>3947.49</v>
      </c>
      <c r="F1647">
        <v>255.90199999999999</v>
      </c>
      <c r="G1647">
        <v>554.178</v>
      </c>
      <c r="H1647">
        <v>205.16300000000001</v>
      </c>
      <c r="I1647">
        <v>142.82300000000001</v>
      </c>
      <c r="J1647">
        <v>178.34399999999999</v>
      </c>
      <c r="K1647">
        <v>3118.91</v>
      </c>
      <c r="L1647" s="9">
        <v>8.2668799999999997E-27</v>
      </c>
      <c r="M1647">
        <v>604210</v>
      </c>
      <c r="N1647">
        <v>0</v>
      </c>
      <c r="O1647" t="s">
        <v>43</v>
      </c>
    </row>
    <row r="1648" spans="1:15" x14ac:dyDescent="0.25">
      <c r="A1648" t="s">
        <v>167</v>
      </c>
      <c r="B1648">
        <v>3972.74</v>
      </c>
      <c r="C1648">
        <v>3909.21</v>
      </c>
      <c r="D1648">
        <v>3909.11</v>
      </c>
      <c r="E1648">
        <v>3901.68</v>
      </c>
      <c r="F1648">
        <v>249.108</v>
      </c>
      <c r="G1648">
        <v>549.46600000000001</v>
      </c>
      <c r="H1648">
        <v>203.833</v>
      </c>
      <c r="I1648">
        <v>142.01499999999999</v>
      </c>
      <c r="J1648">
        <v>175.82599999999999</v>
      </c>
      <c r="K1648">
        <v>3084.92</v>
      </c>
      <c r="L1648" s="9">
        <v>7.7900400000000002E-29</v>
      </c>
      <c r="M1648">
        <v>554562</v>
      </c>
      <c r="N1648">
        <v>0</v>
      </c>
      <c r="O1648" t="s">
        <v>43</v>
      </c>
    </row>
    <row r="1649" spans="1:15" x14ac:dyDescent="0.25">
      <c r="A1649" t="s">
        <v>167</v>
      </c>
      <c r="B1649">
        <v>3974.41</v>
      </c>
      <c r="C1649">
        <v>3907.75</v>
      </c>
      <c r="D1649">
        <v>3907.66</v>
      </c>
      <c r="E1649">
        <v>3900.34</v>
      </c>
      <c r="F1649">
        <v>238.989</v>
      </c>
      <c r="G1649">
        <v>551.452</v>
      </c>
      <c r="H1649">
        <v>203.761</v>
      </c>
      <c r="I1649">
        <v>142.80500000000001</v>
      </c>
      <c r="J1649">
        <v>177.22399999999999</v>
      </c>
      <c r="K1649">
        <v>3091.54</v>
      </c>
      <c r="L1649" s="9">
        <v>1.20119E-24</v>
      </c>
      <c r="M1649">
        <v>123565</v>
      </c>
      <c r="N1649">
        <v>0</v>
      </c>
      <c r="O1649" t="s">
        <v>43</v>
      </c>
    </row>
    <row r="1650" spans="1:15" x14ac:dyDescent="0.25">
      <c r="A1650" t="s">
        <v>167</v>
      </c>
      <c r="B1650">
        <v>3960.65</v>
      </c>
      <c r="C1650">
        <v>3895.33</v>
      </c>
      <c r="D1650">
        <v>3895.24</v>
      </c>
      <c r="E1650">
        <v>3888.13</v>
      </c>
      <c r="F1650">
        <v>237.04599999999999</v>
      </c>
      <c r="G1650">
        <v>549.33299999999997</v>
      </c>
      <c r="H1650">
        <v>203.83</v>
      </c>
      <c r="I1650">
        <v>142.393</v>
      </c>
      <c r="J1650">
        <v>175.49799999999999</v>
      </c>
      <c r="K1650">
        <v>3083.48</v>
      </c>
      <c r="L1650" s="9">
        <v>8.0570600000000003E-25</v>
      </c>
      <c r="M1650" s="9">
        <v>1529800</v>
      </c>
      <c r="N1650">
        <v>0</v>
      </c>
      <c r="O1650" t="s">
        <v>43</v>
      </c>
    </row>
    <row r="1651" spans="1:15" x14ac:dyDescent="0.25">
      <c r="A1651" t="s">
        <v>167</v>
      </c>
      <c r="B1651">
        <v>3970.21</v>
      </c>
      <c r="C1651">
        <v>3907.23</v>
      </c>
      <c r="D1651">
        <v>3907.14</v>
      </c>
      <c r="E1651">
        <v>3899.98</v>
      </c>
      <c r="F1651">
        <v>245.453</v>
      </c>
      <c r="G1651">
        <v>549.178</v>
      </c>
      <c r="H1651">
        <v>203.67</v>
      </c>
      <c r="I1651">
        <v>142.143</v>
      </c>
      <c r="J1651">
        <v>175.803</v>
      </c>
      <c r="K1651">
        <v>3087.21</v>
      </c>
      <c r="L1651" s="9">
        <v>3.2531199999999998E-25</v>
      </c>
      <c r="M1651">
        <v>659751</v>
      </c>
      <c r="N1651">
        <v>0</v>
      </c>
      <c r="O1651" t="s">
        <v>43</v>
      </c>
    </row>
    <row r="1652" spans="1:15" x14ac:dyDescent="0.25">
      <c r="A1652" t="s">
        <v>167</v>
      </c>
      <c r="B1652">
        <v>3951.7</v>
      </c>
      <c r="C1652">
        <v>3889.4</v>
      </c>
      <c r="D1652">
        <v>3889.31</v>
      </c>
      <c r="E1652">
        <v>3882.09</v>
      </c>
      <c r="F1652">
        <v>237.322</v>
      </c>
      <c r="G1652">
        <v>549.93200000000002</v>
      </c>
      <c r="H1652">
        <v>203.54599999999999</v>
      </c>
      <c r="I1652">
        <v>142.779</v>
      </c>
      <c r="J1652">
        <v>175.946</v>
      </c>
      <c r="K1652">
        <v>3076.68</v>
      </c>
      <c r="L1652" s="9">
        <v>1.5596800000000001E-27</v>
      </c>
      <c r="M1652" s="9">
        <v>3544060</v>
      </c>
      <c r="N1652">
        <v>0</v>
      </c>
      <c r="O1652" t="s">
        <v>43</v>
      </c>
    </row>
    <row r="1653" spans="1:15" x14ac:dyDescent="0.25">
      <c r="A1653" t="s">
        <v>167</v>
      </c>
      <c r="B1653">
        <v>3953.42</v>
      </c>
      <c r="C1653">
        <v>3888.76</v>
      </c>
      <c r="D1653">
        <v>3888.67</v>
      </c>
      <c r="E1653">
        <v>3881.44</v>
      </c>
      <c r="F1653">
        <v>236.452</v>
      </c>
      <c r="G1653">
        <v>548.47199999999998</v>
      </c>
      <c r="H1653">
        <v>203.59299999999999</v>
      </c>
      <c r="I1653">
        <v>141.881</v>
      </c>
      <c r="J1653">
        <v>175.304</v>
      </c>
      <c r="K1653">
        <v>3078.21</v>
      </c>
      <c r="L1653" s="9">
        <v>2.24298E-26</v>
      </c>
      <c r="M1653">
        <v>146394</v>
      </c>
      <c r="N1653">
        <v>0</v>
      </c>
      <c r="O1653" t="s">
        <v>43</v>
      </c>
    </row>
    <row r="1654" spans="1:15" x14ac:dyDescent="0.25">
      <c r="A1654" t="s">
        <v>167</v>
      </c>
      <c r="B1654">
        <v>3973.47</v>
      </c>
      <c r="C1654">
        <v>3910.53</v>
      </c>
      <c r="D1654">
        <v>3910.44</v>
      </c>
      <c r="E1654">
        <v>3903.13</v>
      </c>
      <c r="F1654">
        <v>248.19900000000001</v>
      </c>
      <c r="G1654">
        <v>550.66499999999996</v>
      </c>
      <c r="H1654">
        <v>203.6</v>
      </c>
      <c r="I1654">
        <v>142.524</v>
      </c>
      <c r="J1654">
        <v>176.828</v>
      </c>
      <c r="K1654">
        <v>3086.03</v>
      </c>
      <c r="L1654" s="9">
        <v>5.3220300000000002E-26</v>
      </c>
      <c r="M1654">
        <v>97961.1</v>
      </c>
      <c r="N1654">
        <v>0</v>
      </c>
      <c r="O1654" t="s">
        <v>43</v>
      </c>
    </row>
    <row r="1655" spans="1:15" x14ac:dyDescent="0.25">
      <c r="A1655" t="s">
        <v>167</v>
      </c>
      <c r="B1655">
        <v>3963.14</v>
      </c>
      <c r="C1655">
        <v>3900.39</v>
      </c>
      <c r="D1655">
        <v>3900.3</v>
      </c>
      <c r="E1655">
        <v>3893.12</v>
      </c>
      <c r="F1655">
        <v>236.874</v>
      </c>
      <c r="G1655">
        <v>549.46500000000003</v>
      </c>
      <c r="H1655">
        <v>203.89500000000001</v>
      </c>
      <c r="I1655">
        <v>142.26400000000001</v>
      </c>
      <c r="J1655">
        <v>175.64</v>
      </c>
      <c r="K1655">
        <v>3088.61</v>
      </c>
      <c r="L1655" s="9">
        <v>6.6690799999999996E-28</v>
      </c>
      <c r="M1655">
        <v>123618</v>
      </c>
      <c r="N1655">
        <v>0</v>
      </c>
      <c r="O1655" t="s">
        <v>43</v>
      </c>
    </row>
    <row r="1656" spans="1:15" x14ac:dyDescent="0.25">
      <c r="A1656" t="s">
        <v>167</v>
      </c>
      <c r="B1656">
        <v>3965.67</v>
      </c>
      <c r="C1656">
        <v>3903.61</v>
      </c>
      <c r="D1656">
        <v>3903.52</v>
      </c>
      <c r="E1656">
        <v>3896.23</v>
      </c>
      <c r="F1656">
        <v>240.66</v>
      </c>
      <c r="G1656">
        <v>548.16</v>
      </c>
      <c r="H1656">
        <v>203.565</v>
      </c>
      <c r="I1656">
        <v>141.505</v>
      </c>
      <c r="J1656">
        <v>175.43100000000001</v>
      </c>
      <c r="K1656">
        <v>3089.19</v>
      </c>
      <c r="L1656" s="9">
        <v>1.1421499999999999E-25</v>
      </c>
      <c r="M1656">
        <v>274226</v>
      </c>
      <c r="N1656">
        <v>0</v>
      </c>
      <c r="O1656" t="s">
        <v>43</v>
      </c>
    </row>
    <row r="1657" spans="1:15" x14ac:dyDescent="0.25">
      <c r="A1657" t="s">
        <v>167</v>
      </c>
      <c r="B1657">
        <v>3962.58</v>
      </c>
      <c r="C1657">
        <v>3899.04</v>
      </c>
      <c r="D1657">
        <v>3898.95</v>
      </c>
      <c r="E1657">
        <v>3891.79</v>
      </c>
      <c r="F1657">
        <v>239.02099999999999</v>
      </c>
      <c r="G1657">
        <v>549.52099999999996</v>
      </c>
      <c r="H1657">
        <v>203.274</v>
      </c>
      <c r="I1657">
        <v>142.80199999999999</v>
      </c>
      <c r="J1657">
        <v>175.76</v>
      </c>
      <c r="K1657">
        <v>3085.06</v>
      </c>
      <c r="L1657" s="9">
        <v>6.1240499999999996E-26</v>
      </c>
      <c r="M1657">
        <v>155774</v>
      </c>
      <c r="N1657">
        <v>0</v>
      </c>
      <c r="O1657" t="s">
        <v>43</v>
      </c>
    </row>
    <row r="1658" spans="1:15" x14ac:dyDescent="0.25">
      <c r="A1658" t="s">
        <v>167</v>
      </c>
      <c r="B1658">
        <v>3977.72</v>
      </c>
      <c r="C1658">
        <v>3915.02</v>
      </c>
      <c r="D1658">
        <v>3914.92</v>
      </c>
      <c r="E1658">
        <v>3907.75</v>
      </c>
      <c r="F1658">
        <v>254.34399999999999</v>
      </c>
      <c r="G1658">
        <v>549.53599999999994</v>
      </c>
      <c r="H1658">
        <v>203.26499999999999</v>
      </c>
      <c r="I1658">
        <v>142.756</v>
      </c>
      <c r="J1658">
        <v>175.81100000000001</v>
      </c>
      <c r="K1658">
        <v>3085.63</v>
      </c>
      <c r="L1658" s="9">
        <v>1.60902E-27</v>
      </c>
      <c r="M1658">
        <v>655854</v>
      </c>
      <c r="N1658">
        <v>0</v>
      </c>
      <c r="O1658" t="s">
        <v>43</v>
      </c>
    </row>
    <row r="1659" spans="1:15" x14ac:dyDescent="0.25">
      <c r="A1659" t="s">
        <v>167</v>
      </c>
      <c r="B1659">
        <v>3970.99</v>
      </c>
      <c r="C1659">
        <v>3904.89</v>
      </c>
      <c r="D1659">
        <v>3904.78</v>
      </c>
      <c r="E1659">
        <v>3897.49</v>
      </c>
      <c r="F1659">
        <v>244.619</v>
      </c>
      <c r="G1659">
        <v>550.89</v>
      </c>
      <c r="H1659">
        <v>203.887</v>
      </c>
      <c r="I1659">
        <v>142.197</v>
      </c>
      <c r="J1659">
        <v>177.20699999999999</v>
      </c>
      <c r="K1659">
        <v>3083.67</v>
      </c>
      <c r="L1659" s="9">
        <v>1.45282E-28</v>
      </c>
      <c r="M1659">
        <v>650434</v>
      </c>
      <c r="N1659">
        <v>0</v>
      </c>
      <c r="O1659" t="s">
        <v>43</v>
      </c>
    </row>
    <row r="1660" spans="1:15" x14ac:dyDescent="0.25">
      <c r="A1660" t="s">
        <v>167</v>
      </c>
      <c r="B1660">
        <v>3959.55</v>
      </c>
      <c r="C1660">
        <v>3896.83</v>
      </c>
      <c r="D1660">
        <v>3896.74</v>
      </c>
      <c r="E1660">
        <v>3889.57</v>
      </c>
      <c r="F1660">
        <v>244.273</v>
      </c>
      <c r="G1660">
        <v>550.23099999999999</v>
      </c>
      <c r="H1660">
        <v>203.97800000000001</v>
      </c>
      <c r="I1660">
        <v>142.726</v>
      </c>
      <c r="J1660">
        <v>175.916</v>
      </c>
      <c r="K1660">
        <v>3076.83</v>
      </c>
      <c r="L1660" s="9">
        <v>2.0558600000000001E-28</v>
      </c>
      <c r="M1660">
        <v>242995</v>
      </c>
      <c r="N1660">
        <v>0</v>
      </c>
      <c r="O1660" t="s">
        <v>43</v>
      </c>
    </row>
    <row r="1661" spans="1:15" x14ac:dyDescent="0.25">
      <c r="A1661" t="s">
        <v>167</v>
      </c>
      <c r="B1661">
        <v>3978.75</v>
      </c>
      <c r="C1661">
        <v>3915.08</v>
      </c>
      <c r="D1661">
        <v>3914.98</v>
      </c>
      <c r="E1661">
        <v>3907.69</v>
      </c>
      <c r="F1661">
        <v>252.887</v>
      </c>
      <c r="G1661">
        <v>549.81100000000004</v>
      </c>
      <c r="H1661">
        <v>203.994</v>
      </c>
      <c r="I1661">
        <v>141.77600000000001</v>
      </c>
      <c r="J1661">
        <v>176.286</v>
      </c>
      <c r="K1661">
        <v>3086.58</v>
      </c>
      <c r="L1661" s="9">
        <v>2.3829899999999999E-27</v>
      </c>
      <c r="M1661">
        <v>961052</v>
      </c>
      <c r="N1661">
        <v>0</v>
      </c>
      <c r="O1661" t="s">
        <v>43</v>
      </c>
    </row>
    <row r="1662" spans="1:15" x14ac:dyDescent="0.25">
      <c r="A1662" t="s">
        <v>167</v>
      </c>
      <c r="B1662">
        <v>4004.8</v>
      </c>
      <c r="C1662">
        <v>3939.58</v>
      </c>
      <c r="D1662">
        <v>3939.48</v>
      </c>
      <c r="E1662">
        <v>3931.98</v>
      </c>
      <c r="F1662">
        <v>256.24599999999998</v>
      </c>
      <c r="G1662">
        <v>553.42899999999997</v>
      </c>
      <c r="H1662">
        <v>205.292</v>
      </c>
      <c r="I1662">
        <v>142.51300000000001</v>
      </c>
      <c r="J1662">
        <v>177.74600000000001</v>
      </c>
      <c r="K1662">
        <v>3103.76</v>
      </c>
      <c r="L1662" s="9">
        <v>2.99059E-25</v>
      </c>
      <c r="M1662">
        <v>348011</v>
      </c>
      <c r="N1662">
        <v>0</v>
      </c>
      <c r="O1662" t="s">
        <v>43</v>
      </c>
    </row>
    <row r="1663" spans="1:15" x14ac:dyDescent="0.25">
      <c r="A1663" t="s">
        <v>167</v>
      </c>
      <c r="B1663">
        <v>3950</v>
      </c>
      <c r="C1663">
        <v>3886.79</v>
      </c>
      <c r="D1663">
        <v>3886.7</v>
      </c>
      <c r="E1663">
        <v>3879.45</v>
      </c>
      <c r="F1663">
        <v>236.34299999999999</v>
      </c>
      <c r="G1663">
        <v>549.06500000000005</v>
      </c>
      <c r="H1663">
        <v>203.655</v>
      </c>
      <c r="I1663">
        <v>141.97200000000001</v>
      </c>
      <c r="J1663">
        <v>175.65</v>
      </c>
      <c r="K1663">
        <v>3075.62</v>
      </c>
      <c r="L1663" s="9">
        <v>1.5969600000000001E-26</v>
      </c>
      <c r="M1663">
        <v>301444</v>
      </c>
      <c r="N1663">
        <v>0</v>
      </c>
      <c r="O1663" t="s">
        <v>43</v>
      </c>
    </row>
    <row r="1664" spans="1:15" x14ac:dyDescent="0.25">
      <c r="A1664" t="s">
        <v>167</v>
      </c>
      <c r="B1664">
        <v>3984.3</v>
      </c>
      <c r="C1664">
        <v>3921.59</v>
      </c>
      <c r="D1664">
        <v>3921.5</v>
      </c>
      <c r="E1664">
        <v>3914.2</v>
      </c>
      <c r="F1664">
        <v>262.779</v>
      </c>
      <c r="G1664">
        <v>548.25800000000004</v>
      </c>
      <c r="H1664">
        <v>203.93299999999999</v>
      </c>
      <c r="I1664">
        <v>140.88200000000001</v>
      </c>
      <c r="J1664">
        <v>175.76400000000001</v>
      </c>
      <c r="K1664">
        <v>3084.86</v>
      </c>
      <c r="L1664" s="9">
        <v>2.26955E-27</v>
      </c>
      <c r="M1664">
        <v>878108</v>
      </c>
      <c r="N1664">
        <v>0</v>
      </c>
      <c r="O1664" t="s">
        <v>43</v>
      </c>
    </row>
    <row r="1665" spans="1:25" x14ac:dyDescent="0.25">
      <c r="A1665" t="s">
        <v>167</v>
      </c>
      <c r="B1665">
        <v>3963.47</v>
      </c>
      <c r="C1665">
        <v>3898.38</v>
      </c>
      <c r="D1665">
        <v>3898.29</v>
      </c>
      <c r="E1665">
        <v>3891.03</v>
      </c>
      <c r="F1665">
        <v>246.79300000000001</v>
      </c>
      <c r="G1665">
        <v>547.79300000000001</v>
      </c>
      <c r="H1665">
        <v>203.65199999999999</v>
      </c>
      <c r="I1665">
        <v>141.631</v>
      </c>
      <c r="J1665">
        <v>174.81800000000001</v>
      </c>
      <c r="K1665">
        <v>3078.23</v>
      </c>
      <c r="L1665" s="9">
        <v>3.4646800000000001E-26</v>
      </c>
      <c r="M1665">
        <v>796362</v>
      </c>
      <c r="N1665">
        <v>0</v>
      </c>
      <c r="O1665" t="s">
        <v>43</v>
      </c>
    </row>
    <row r="1666" spans="1:25" x14ac:dyDescent="0.25">
      <c r="A1666" t="s">
        <v>167</v>
      </c>
      <c r="B1666">
        <v>3961.42</v>
      </c>
      <c r="C1666">
        <v>3898.46</v>
      </c>
      <c r="D1666">
        <v>3898.37</v>
      </c>
      <c r="E1666">
        <v>3891.14</v>
      </c>
      <c r="F1666">
        <v>236.495</v>
      </c>
      <c r="G1666">
        <v>549.428</v>
      </c>
      <c r="H1666">
        <v>203.762</v>
      </c>
      <c r="I1666">
        <v>142.08699999999999</v>
      </c>
      <c r="J1666">
        <v>175.94399999999999</v>
      </c>
      <c r="K1666">
        <v>3087.02</v>
      </c>
      <c r="L1666" s="9">
        <v>4.7060199999999996E-25</v>
      </c>
      <c r="M1666">
        <v>381813</v>
      </c>
      <c r="N1666">
        <v>0</v>
      </c>
      <c r="O1666" t="s">
        <v>43</v>
      </c>
    </row>
    <row r="1667" spans="1:25" x14ac:dyDescent="0.25">
      <c r="A1667" t="s">
        <v>167</v>
      </c>
      <c r="B1667">
        <v>3953.26</v>
      </c>
      <c r="C1667">
        <v>3889.34</v>
      </c>
      <c r="D1667">
        <v>3889.25</v>
      </c>
      <c r="E1667">
        <v>3881.91</v>
      </c>
      <c r="F1667">
        <v>236.93299999999999</v>
      </c>
      <c r="G1667">
        <v>549.471</v>
      </c>
      <c r="H1667">
        <v>203.83699999999999</v>
      </c>
      <c r="I1667">
        <v>142.48400000000001</v>
      </c>
      <c r="J1667">
        <v>175.511</v>
      </c>
      <c r="K1667">
        <v>3077.24</v>
      </c>
      <c r="L1667" s="9">
        <v>5.10562E-27</v>
      </c>
      <c r="M1667">
        <v>319454</v>
      </c>
      <c r="N1667">
        <v>0</v>
      </c>
      <c r="O1667" t="s">
        <v>43</v>
      </c>
    </row>
    <row r="1668" spans="1:25" x14ac:dyDescent="0.25">
      <c r="A1668" t="s">
        <v>167</v>
      </c>
      <c r="B1668">
        <v>3965.63</v>
      </c>
      <c r="C1668">
        <v>3903.44</v>
      </c>
      <c r="D1668">
        <v>3903.35</v>
      </c>
      <c r="E1668">
        <v>3896.1</v>
      </c>
      <c r="F1668">
        <v>254.03200000000001</v>
      </c>
      <c r="G1668">
        <v>546.92600000000004</v>
      </c>
      <c r="H1668">
        <v>203.816</v>
      </c>
      <c r="I1668">
        <v>141.07900000000001</v>
      </c>
      <c r="J1668">
        <v>174.28399999999999</v>
      </c>
      <c r="K1668">
        <v>3076.91</v>
      </c>
      <c r="L1668" s="9">
        <v>6.9866500000000003E-27</v>
      </c>
      <c r="M1668">
        <v>770443</v>
      </c>
      <c r="N1668">
        <v>0</v>
      </c>
      <c r="O1668" t="s">
        <v>43</v>
      </c>
    </row>
    <row r="1669" spans="1:25" x14ac:dyDescent="0.25">
      <c r="A1669" t="s">
        <v>167</v>
      </c>
      <c r="B1669">
        <v>3977.97</v>
      </c>
      <c r="C1669">
        <v>3915.73</v>
      </c>
      <c r="D1669">
        <v>3915.64</v>
      </c>
      <c r="E1669">
        <v>3908.23</v>
      </c>
      <c r="F1669">
        <v>252.869</v>
      </c>
      <c r="G1669">
        <v>550.64</v>
      </c>
      <c r="H1669">
        <v>204.10599999999999</v>
      </c>
      <c r="I1669">
        <v>142.292</v>
      </c>
      <c r="J1669">
        <v>176.41499999999999</v>
      </c>
      <c r="K1669">
        <v>3086.37</v>
      </c>
      <c r="L1669" s="9">
        <v>2.3491000000000001E-26</v>
      </c>
      <c r="M1669">
        <v>119052</v>
      </c>
      <c r="N1669">
        <v>0</v>
      </c>
      <c r="O1669" t="s">
        <v>43</v>
      </c>
    </row>
    <row r="1670" spans="1:25" x14ac:dyDescent="0.25">
      <c r="A1670" t="s">
        <v>167</v>
      </c>
      <c r="B1670">
        <v>3964.28</v>
      </c>
      <c r="C1670">
        <v>3899.42</v>
      </c>
      <c r="D1670">
        <v>3899.34</v>
      </c>
      <c r="E1670">
        <v>3891.98</v>
      </c>
      <c r="F1670">
        <v>239.101</v>
      </c>
      <c r="G1670">
        <v>548.12300000000005</v>
      </c>
      <c r="H1670">
        <v>203.565</v>
      </c>
      <c r="I1670">
        <v>141.65299999999999</v>
      </c>
      <c r="J1670">
        <v>175.24199999999999</v>
      </c>
      <c r="K1670">
        <v>3086.55</v>
      </c>
      <c r="L1670" s="9">
        <v>1.5335800000000001E-28</v>
      </c>
      <c r="M1670">
        <v>146381</v>
      </c>
      <c r="N1670">
        <v>0</v>
      </c>
      <c r="O1670" t="s">
        <v>43</v>
      </c>
    </row>
    <row r="1671" spans="1:25" x14ac:dyDescent="0.25">
      <c r="A1671" t="s">
        <v>167</v>
      </c>
      <c r="B1671">
        <v>3967.09</v>
      </c>
      <c r="C1671">
        <v>3904.61</v>
      </c>
      <c r="D1671">
        <v>3904.52</v>
      </c>
      <c r="E1671">
        <v>3897.29</v>
      </c>
      <c r="F1671">
        <v>251.601</v>
      </c>
      <c r="G1671">
        <v>545.53</v>
      </c>
      <c r="H1671">
        <v>204.12100000000001</v>
      </c>
      <c r="I1671">
        <v>139.47499999999999</v>
      </c>
      <c r="J1671">
        <v>174.315</v>
      </c>
      <c r="K1671">
        <v>3081.91</v>
      </c>
      <c r="L1671" s="9">
        <v>7.8517999999999997E-28</v>
      </c>
      <c r="M1671">
        <v>498146</v>
      </c>
      <c r="N1671">
        <v>0</v>
      </c>
      <c r="O1671" t="s">
        <v>43</v>
      </c>
    </row>
    <row r="1672" spans="1:25" x14ac:dyDescent="0.25">
      <c r="A1672" t="s">
        <v>167</v>
      </c>
      <c r="B1672">
        <v>3982.47</v>
      </c>
      <c r="C1672">
        <v>3919.41</v>
      </c>
      <c r="D1672">
        <v>3919.32</v>
      </c>
      <c r="E1672">
        <v>3912.03</v>
      </c>
      <c r="F1672">
        <v>263.45800000000003</v>
      </c>
      <c r="G1672">
        <v>548.50099999999998</v>
      </c>
      <c r="H1672">
        <v>203.464</v>
      </c>
      <c r="I1672">
        <v>141.74299999999999</v>
      </c>
      <c r="J1672">
        <v>175.417</v>
      </c>
      <c r="K1672">
        <v>3081.83</v>
      </c>
      <c r="L1672" s="9">
        <v>4.43683E-27</v>
      </c>
      <c r="M1672">
        <v>378124</v>
      </c>
      <c r="N1672">
        <v>0</v>
      </c>
      <c r="O1672" t="s">
        <v>43</v>
      </c>
    </row>
    <row r="1673" spans="1:25" x14ac:dyDescent="0.25">
      <c r="A1673" t="s">
        <v>167</v>
      </c>
      <c r="B1673">
        <v>3985.45</v>
      </c>
      <c r="C1673">
        <v>3922.03</v>
      </c>
      <c r="D1673">
        <v>3921.93</v>
      </c>
      <c r="E1673">
        <v>3914.69</v>
      </c>
      <c r="F1673">
        <v>264.71199999999999</v>
      </c>
      <c r="G1673">
        <v>548.26</v>
      </c>
      <c r="H1673">
        <v>203.21899999999999</v>
      </c>
      <c r="I1673">
        <v>141.78899999999999</v>
      </c>
      <c r="J1673">
        <v>175.62799999999999</v>
      </c>
      <c r="K1673">
        <v>3083.46</v>
      </c>
      <c r="L1673" s="9">
        <v>4.4115900000000002E-26</v>
      </c>
      <c r="M1673" s="9">
        <v>1241280</v>
      </c>
      <c r="N1673">
        <v>0</v>
      </c>
      <c r="O1673" t="s">
        <v>43</v>
      </c>
    </row>
    <row r="1674" spans="1:25" x14ac:dyDescent="0.25">
      <c r="A1674" t="s">
        <v>167</v>
      </c>
      <c r="B1674">
        <v>3982.12</v>
      </c>
      <c r="C1674">
        <v>3919.5</v>
      </c>
      <c r="D1674">
        <v>3919.4</v>
      </c>
      <c r="E1674">
        <v>3912.08</v>
      </c>
      <c r="F1674">
        <v>264.839</v>
      </c>
      <c r="G1674">
        <v>549.31799999999998</v>
      </c>
      <c r="H1674">
        <v>203.631</v>
      </c>
      <c r="I1674">
        <v>141.523</v>
      </c>
      <c r="J1674">
        <v>176.44800000000001</v>
      </c>
      <c r="K1674">
        <v>3079.75</v>
      </c>
      <c r="L1674" s="9">
        <v>1.17431E-27</v>
      </c>
      <c r="M1674">
        <v>787819</v>
      </c>
      <c r="N1674">
        <v>0</v>
      </c>
      <c r="O1674" t="s">
        <v>43</v>
      </c>
    </row>
    <row r="1675" spans="1:25" x14ac:dyDescent="0.25">
      <c r="A1675" t="s">
        <v>167</v>
      </c>
      <c r="B1675">
        <v>3967.43</v>
      </c>
      <c r="C1675">
        <v>3902.33</v>
      </c>
      <c r="D1675">
        <v>3902.25</v>
      </c>
      <c r="E1675">
        <v>3894.98</v>
      </c>
      <c r="F1675">
        <v>247.87299999999999</v>
      </c>
      <c r="G1675">
        <v>549.56200000000001</v>
      </c>
      <c r="H1675">
        <v>203.69399999999999</v>
      </c>
      <c r="I1675">
        <v>142.54400000000001</v>
      </c>
      <c r="J1675">
        <v>175.751</v>
      </c>
      <c r="K1675">
        <v>3079.32</v>
      </c>
      <c r="L1675" s="9">
        <v>1.1866899999999999E-27</v>
      </c>
      <c r="M1675">
        <v>138215</v>
      </c>
      <c r="N1675">
        <v>0</v>
      </c>
      <c r="O1675" t="s">
        <v>43</v>
      </c>
    </row>
    <row r="1676" spans="1:25" x14ac:dyDescent="0.25">
      <c r="A1676" t="s">
        <v>167</v>
      </c>
      <c r="B1676">
        <v>3958.88</v>
      </c>
      <c r="C1676">
        <v>3894.43</v>
      </c>
      <c r="D1676">
        <v>3894.35</v>
      </c>
      <c r="E1676">
        <v>3887.09</v>
      </c>
      <c r="F1676">
        <v>237.11799999999999</v>
      </c>
      <c r="G1676">
        <v>550.26</v>
      </c>
      <c r="H1676">
        <v>203.893</v>
      </c>
      <c r="I1676">
        <v>142.869</v>
      </c>
      <c r="J1676">
        <v>175.846</v>
      </c>
      <c r="K1676">
        <v>3081.35</v>
      </c>
      <c r="L1676" s="9">
        <v>1.3320099999999999E-30</v>
      </c>
      <c r="M1676">
        <v>776329</v>
      </c>
      <c r="N1676">
        <v>0</v>
      </c>
      <c r="O1676" t="s">
        <v>43</v>
      </c>
    </row>
    <row r="1677" spans="1:25" x14ac:dyDescent="0.25">
      <c r="A1677" t="s">
        <v>167</v>
      </c>
      <c r="B1677">
        <v>4004.49</v>
      </c>
      <c r="C1677">
        <v>3940.68</v>
      </c>
      <c r="D1677">
        <v>3940.57</v>
      </c>
      <c r="E1677">
        <v>3932.83</v>
      </c>
      <c r="F1677">
        <v>248.29900000000001</v>
      </c>
      <c r="G1677">
        <v>552.50599999999997</v>
      </c>
      <c r="H1677">
        <v>205.74199999999999</v>
      </c>
      <c r="I1677">
        <v>141.447</v>
      </c>
      <c r="J1677">
        <v>177.51400000000001</v>
      </c>
      <c r="K1677">
        <v>3113.13</v>
      </c>
      <c r="L1677" s="9">
        <v>1.10214E-25</v>
      </c>
      <c r="M1677" s="9">
        <v>1256020</v>
      </c>
      <c r="N1677">
        <v>0</v>
      </c>
      <c r="O1677" t="s">
        <v>43</v>
      </c>
    </row>
    <row r="1678" spans="1:25" x14ac:dyDescent="0.25">
      <c r="A1678" t="s">
        <v>167</v>
      </c>
      <c r="B1678">
        <v>4004.33</v>
      </c>
      <c r="C1678">
        <v>3937.61</v>
      </c>
      <c r="D1678">
        <v>3937.51</v>
      </c>
      <c r="E1678">
        <v>3930.03</v>
      </c>
      <c r="F1678">
        <v>264.65699999999998</v>
      </c>
      <c r="G1678">
        <v>548.79999999999995</v>
      </c>
      <c r="H1678">
        <v>204.292</v>
      </c>
      <c r="I1678">
        <v>141.08699999999999</v>
      </c>
      <c r="J1678">
        <v>175.68700000000001</v>
      </c>
      <c r="K1678">
        <v>3098.25</v>
      </c>
      <c r="L1678" s="9">
        <v>4.2358799999999996E-27</v>
      </c>
      <c r="M1678">
        <v>166006</v>
      </c>
      <c r="N1678">
        <v>0</v>
      </c>
      <c r="O1678" t="s">
        <v>43</v>
      </c>
    </row>
    <row r="1679" spans="1:25" x14ac:dyDescent="0.25">
      <c r="A1679" t="s">
        <v>167</v>
      </c>
      <c r="B1679">
        <v>4005.62</v>
      </c>
      <c r="C1679">
        <v>3939.44</v>
      </c>
      <c r="D1679">
        <v>3939.32</v>
      </c>
      <c r="E1679">
        <v>3931.65</v>
      </c>
      <c r="F1679">
        <v>255.18</v>
      </c>
      <c r="G1679">
        <v>552.28599999999994</v>
      </c>
      <c r="H1679">
        <v>205.56</v>
      </c>
      <c r="I1679">
        <v>142.012</v>
      </c>
      <c r="J1679">
        <v>176.96299999999999</v>
      </c>
      <c r="K1679">
        <v>3105.52</v>
      </c>
      <c r="L1679" s="9">
        <v>3.08502E-25</v>
      </c>
      <c r="M1679">
        <v>393793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167</v>
      </c>
      <c r="B1680">
        <v>4001.56</v>
      </c>
      <c r="C1680">
        <v>3936.23</v>
      </c>
      <c r="D1680">
        <v>3936.12</v>
      </c>
      <c r="E1680">
        <v>3928.59</v>
      </c>
      <c r="F1680">
        <v>254.98400000000001</v>
      </c>
      <c r="G1680">
        <v>551.17499999999995</v>
      </c>
      <c r="H1680">
        <v>204.999</v>
      </c>
      <c r="I1680">
        <v>142.107</v>
      </c>
      <c r="J1680">
        <v>176.268</v>
      </c>
      <c r="K1680">
        <v>3104.13</v>
      </c>
      <c r="L1680" s="9">
        <v>3.2374199999999999E-27</v>
      </c>
      <c r="M1680">
        <v>445873</v>
      </c>
      <c r="N1680">
        <v>0</v>
      </c>
      <c r="O1680" t="s">
        <v>43</v>
      </c>
      <c r="R1680">
        <f>AVERAGE(B1631:B1680)</f>
        <v>3980.1887999999999</v>
      </c>
      <c r="S1680">
        <f>AVERAGE(C1631:C1680)</f>
        <v>3915.8231999999994</v>
      </c>
      <c r="U1680">
        <f>_xlfn.VAR.P(B1631:B1680)</f>
        <v>359.52917055999933</v>
      </c>
      <c r="V1680">
        <f>_xlfn.VAR.P(C1631:C1680)</f>
        <v>338.95992576000026</v>
      </c>
      <c r="X1680">
        <f>1.96*SQRT(U1680)/50</f>
        <v>0.7432811746905188</v>
      </c>
      <c r="Y1680">
        <f>1.96*SQRT(V1680)/50</f>
        <v>0.72170588214302844</v>
      </c>
    </row>
    <row r="1681" spans="1:15" x14ac:dyDescent="0.25">
      <c r="A1681" t="s">
        <v>167</v>
      </c>
      <c r="B1681">
        <v>3996.77</v>
      </c>
      <c r="C1681">
        <v>3930.39</v>
      </c>
      <c r="D1681">
        <v>3930.29</v>
      </c>
      <c r="E1681">
        <v>3922.76</v>
      </c>
      <c r="F1681">
        <v>249.76499999999999</v>
      </c>
      <c r="G1681">
        <v>550.60900000000004</v>
      </c>
      <c r="H1681">
        <v>204.95</v>
      </c>
      <c r="I1681">
        <v>142.15199999999999</v>
      </c>
      <c r="J1681">
        <v>175.88399999999999</v>
      </c>
      <c r="K1681">
        <v>3104.06</v>
      </c>
      <c r="L1681" s="9">
        <v>1.02354E-29</v>
      </c>
      <c r="M1681">
        <v>680924</v>
      </c>
      <c r="N1681">
        <v>0</v>
      </c>
      <c r="O1681" t="s">
        <v>43</v>
      </c>
    </row>
    <row r="1682" spans="1:15" x14ac:dyDescent="0.25">
      <c r="A1682" t="s">
        <v>167</v>
      </c>
      <c r="B1682">
        <v>3991.96</v>
      </c>
      <c r="C1682">
        <v>3928.21</v>
      </c>
      <c r="D1682">
        <v>3928.1</v>
      </c>
      <c r="E1682">
        <v>3920.67</v>
      </c>
      <c r="F1682">
        <v>254.161</v>
      </c>
      <c r="G1682">
        <v>550.50800000000004</v>
      </c>
      <c r="H1682">
        <v>204.95699999999999</v>
      </c>
      <c r="I1682">
        <v>141.43299999999999</v>
      </c>
      <c r="J1682">
        <v>176.387</v>
      </c>
      <c r="K1682">
        <v>3097.79</v>
      </c>
      <c r="L1682" s="9">
        <v>2.36108E-24</v>
      </c>
      <c r="M1682" s="9">
        <v>1181440</v>
      </c>
      <c r="N1682">
        <v>0</v>
      </c>
      <c r="O1682" t="s">
        <v>43</v>
      </c>
    </row>
    <row r="1683" spans="1:15" x14ac:dyDescent="0.25">
      <c r="A1683" t="s">
        <v>167</v>
      </c>
      <c r="B1683">
        <v>3989.26</v>
      </c>
      <c r="C1683">
        <v>3926.02</v>
      </c>
      <c r="D1683">
        <v>3925.93</v>
      </c>
      <c r="E1683">
        <v>3918.41</v>
      </c>
      <c r="F1683">
        <v>256.18400000000003</v>
      </c>
      <c r="G1683">
        <v>549.12300000000005</v>
      </c>
      <c r="H1683">
        <v>204.643</v>
      </c>
      <c r="I1683">
        <v>142.136</v>
      </c>
      <c r="J1683">
        <v>174.62899999999999</v>
      </c>
      <c r="K1683">
        <v>3094.72</v>
      </c>
      <c r="L1683" s="9">
        <v>8.6632500000000002E-29</v>
      </c>
      <c r="M1683">
        <v>304703</v>
      </c>
      <c r="N1683">
        <v>0</v>
      </c>
      <c r="O1683" t="s">
        <v>43</v>
      </c>
    </row>
    <row r="1684" spans="1:15" x14ac:dyDescent="0.25">
      <c r="A1684" t="s">
        <v>167</v>
      </c>
      <c r="B1684">
        <v>3997.09</v>
      </c>
      <c r="C1684">
        <v>3933.02</v>
      </c>
      <c r="D1684">
        <v>3932.92</v>
      </c>
      <c r="E1684">
        <v>3925.27</v>
      </c>
      <c r="F1684">
        <v>256.07299999999998</v>
      </c>
      <c r="G1684">
        <v>551.63900000000001</v>
      </c>
      <c r="H1684">
        <v>205.21700000000001</v>
      </c>
      <c r="I1684">
        <v>142.494</v>
      </c>
      <c r="J1684">
        <v>175.77199999999999</v>
      </c>
      <c r="K1684">
        <v>3099.19</v>
      </c>
      <c r="L1684" s="9">
        <v>3.3377E-28</v>
      </c>
      <c r="M1684">
        <v>264496</v>
      </c>
      <c r="N1684">
        <v>0</v>
      </c>
      <c r="O1684" t="s">
        <v>43</v>
      </c>
    </row>
    <row r="1685" spans="1:15" x14ac:dyDescent="0.25">
      <c r="A1685" t="s">
        <v>168</v>
      </c>
      <c r="B1685">
        <v>199128.61859999999</v>
      </c>
      <c r="C1685" t="s">
        <v>37</v>
      </c>
    </row>
    <row r="1686" spans="1:15" x14ac:dyDescent="0.25">
      <c r="A1686" t="s">
        <v>169</v>
      </c>
      <c r="B1686">
        <v>3899.1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1.84221E-25</v>
      </c>
      <c r="L1686">
        <v>231467</v>
      </c>
      <c r="M1686">
        <v>0</v>
      </c>
      <c r="N1686" t="s">
        <v>43</v>
      </c>
    </row>
    <row r="1687" spans="1:15" x14ac:dyDescent="0.25">
      <c r="A1687" t="s">
        <v>169</v>
      </c>
      <c r="B1687">
        <v>3903.54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1.06466E-26</v>
      </c>
      <c r="L1687" s="9">
        <v>1434720</v>
      </c>
      <c r="M1687">
        <v>0</v>
      </c>
      <c r="N1687" t="s">
        <v>43</v>
      </c>
    </row>
    <row r="1688" spans="1:15" x14ac:dyDescent="0.25">
      <c r="A1688" t="s">
        <v>169</v>
      </c>
      <c r="B1688">
        <v>3896.64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2.9998499999999999E-27</v>
      </c>
      <c r="L1688">
        <v>216855</v>
      </c>
      <c r="M1688">
        <v>0</v>
      </c>
      <c r="N1688" t="s">
        <v>43</v>
      </c>
    </row>
    <row r="1689" spans="1:15" x14ac:dyDescent="0.25">
      <c r="A1689" t="s">
        <v>169</v>
      </c>
      <c r="B1689">
        <v>3882.76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7.5215000000000001E-26</v>
      </c>
      <c r="L1689">
        <v>186777</v>
      </c>
      <c r="M1689">
        <v>0</v>
      </c>
      <c r="N1689" t="s">
        <v>43</v>
      </c>
    </row>
    <row r="1690" spans="1:15" x14ac:dyDescent="0.25">
      <c r="A1690" t="s">
        <v>169</v>
      </c>
      <c r="B1690">
        <v>3912.93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3.9168300000000002E-26</v>
      </c>
      <c r="L1690">
        <v>558593</v>
      </c>
      <c r="M1690">
        <v>0</v>
      </c>
      <c r="N1690" t="s">
        <v>43</v>
      </c>
    </row>
    <row r="1691" spans="1:15" x14ac:dyDescent="0.25">
      <c r="A1691" t="s">
        <v>169</v>
      </c>
      <c r="B1691">
        <v>3894.43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1.87806E-26</v>
      </c>
      <c r="L1691">
        <v>609452</v>
      </c>
      <c r="M1691">
        <v>0</v>
      </c>
      <c r="N1691" t="s">
        <v>43</v>
      </c>
    </row>
    <row r="1692" spans="1:15" x14ac:dyDescent="0.25">
      <c r="A1692" t="s">
        <v>169</v>
      </c>
      <c r="B1692">
        <v>3887.76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4.7609200000000003E-28</v>
      </c>
      <c r="L1692" s="9">
        <v>1034370</v>
      </c>
      <c r="M1692">
        <v>0</v>
      </c>
      <c r="N1692" t="s">
        <v>43</v>
      </c>
    </row>
    <row r="1693" spans="1:15" x14ac:dyDescent="0.25">
      <c r="A1693" t="s">
        <v>169</v>
      </c>
      <c r="B1693">
        <v>3949.71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6.5969199999999994E-30</v>
      </c>
      <c r="L1693">
        <v>419787</v>
      </c>
      <c r="M1693">
        <v>0</v>
      </c>
      <c r="N1693" t="s">
        <v>43</v>
      </c>
    </row>
    <row r="1694" spans="1:15" x14ac:dyDescent="0.25">
      <c r="A1694" t="s">
        <v>169</v>
      </c>
      <c r="B1694">
        <v>3918.14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1.29475E-27</v>
      </c>
      <c r="L1694">
        <v>222532</v>
      </c>
      <c r="M1694">
        <v>0</v>
      </c>
      <c r="N1694" t="s">
        <v>43</v>
      </c>
    </row>
    <row r="1695" spans="1:15" x14ac:dyDescent="0.25">
      <c r="A1695" t="s">
        <v>169</v>
      </c>
      <c r="B1695">
        <v>3901.23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5.58559E-25</v>
      </c>
      <c r="L1695">
        <v>114016</v>
      </c>
      <c r="M1695">
        <v>0</v>
      </c>
      <c r="N1695" t="s">
        <v>43</v>
      </c>
    </row>
    <row r="1696" spans="1:15" x14ac:dyDescent="0.25">
      <c r="A1696" t="s">
        <v>169</v>
      </c>
      <c r="B1696">
        <v>3919.96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1.66044E-25</v>
      </c>
      <c r="L1696">
        <v>203830</v>
      </c>
      <c r="M1696">
        <v>0</v>
      </c>
      <c r="N1696" t="s">
        <v>43</v>
      </c>
    </row>
    <row r="1697" spans="1:14" x14ac:dyDescent="0.25">
      <c r="A1697" t="s">
        <v>169</v>
      </c>
      <c r="B1697">
        <v>3888.37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6.3275600000000004E-26</v>
      </c>
      <c r="L1697">
        <v>357966</v>
      </c>
      <c r="M1697">
        <v>0</v>
      </c>
      <c r="N1697" t="s">
        <v>43</v>
      </c>
    </row>
    <row r="1698" spans="1:14" x14ac:dyDescent="0.25">
      <c r="A1698" t="s">
        <v>169</v>
      </c>
      <c r="B1698">
        <v>3882.81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3.53174E-27</v>
      </c>
      <c r="L1698">
        <v>118412</v>
      </c>
      <c r="M1698">
        <v>0</v>
      </c>
      <c r="N1698" t="s">
        <v>43</v>
      </c>
    </row>
    <row r="1699" spans="1:14" x14ac:dyDescent="0.25">
      <c r="A1699" t="s">
        <v>169</v>
      </c>
      <c r="B1699">
        <v>3883.01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3.2507499999999997E-26</v>
      </c>
      <c r="L1699">
        <v>543870</v>
      </c>
      <c r="M1699">
        <v>0</v>
      </c>
      <c r="N1699" t="s">
        <v>43</v>
      </c>
    </row>
    <row r="1700" spans="1:14" x14ac:dyDescent="0.25">
      <c r="A1700" t="s">
        <v>169</v>
      </c>
      <c r="B1700">
        <v>3885.75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1.0838399999999999E-25</v>
      </c>
      <c r="L1700">
        <v>348237</v>
      </c>
      <c r="M1700">
        <v>0</v>
      </c>
      <c r="N1700" t="s">
        <v>43</v>
      </c>
    </row>
    <row r="1701" spans="1:14" x14ac:dyDescent="0.25">
      <c r="A1701" t="s">
        <v>169</v>
      </c>
      <c r="B1701">
        <v>3895.8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4.7379299999999997E-25</v>
      </c>
      <c r="L1701">
        <v>267732</v>
      </c>
      <c r="M1701">
        <v>0</v>
      </c>
      <c r="N1701" t="s">
        <v>43</v>
      </c>
    </row>
    <row r="1702" spans="1:14" x14ac:dyDescent="0.25">
      <c r="A1702" t="s">
        <v>169</v>
      </c>
      <c r="B1702">
        <v>3880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2.0502899999999999E-24</v>
      </c>
      <c r="L1702">
        <v>573974</v>
      </c>
      <c r="M1702">
        <v>0</v>
      </c>
      <c r="N1702" t="s">
        <v>43</v>
      </c>
    </row>
    <row r="1703" spans="1:14" x14ac:dyDescent="0.25">
      <c r="A1703" t="s">
        <v>169</v>
      </c>
      <c r="B1703">
        <v>3891.63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2.1031400000000001E-26</v>
      </c>
      <c r="L1703">
        <v>237776</v>
      </c>
      <c r="M1703">
        <v>0</v>
      </c>
      <c r="N1703" t="s">
        <v>43</v>
      </c>
    </row>
    <row r="1704" spans="1:14" x14ac:dyDescent="0.25">
      <c r="A1704" t="s">
        <v>169</v>
      </c>
      <c r="B1704">
        <v>3878.51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1.0438699999999999E-27</v>
      </c>
      <c r="L1704">
        <v>116791</v>
      </c>
      <c r="M1704">
        <v>0</v>
      </c>
      <c r="N1704" t="s">
        <v>43</v>
      </c>
    </row>
    <row r="1705" spans="1:14" x14ac:dyDescent="0.25">
      <c r="A1705" t="s">
        <v>169</v>
      </c>
      <c r="B1705">
        <v>3888.63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1.75869E-24</v>
      </c>
      <c r="L1705">
        <v>193166</v>
      </c>
      <c r="M1705">
        <v>0</v>
      </c>
      <c r="N1705" t="s">
        <v>43</v>
      </c>
    </row>
    <row r="1706" spans="1:14" x14ac:dyDescent="0.25">
      <c r="A1706" t="s">
        <v>169</v>
      </c>
      <c r="B1706">
        <v>3884.19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5.5081699999999999E-28</v>
      </c>
      <c r="L1706">
        <v>206558</v>
      </c>
      <c r="M1706">
        <v>0</v>
      </c>
      <c r="N1706" t="s">
        <v>43</v>
      </c>
    </row>
    <row r="1707" spans="1:14" x14ac:dyDescent="0.25">
      <c r="A1707" t="s">
        <v>169</v>
      </c>
      <c r="B1707">
        <v>3899.87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7.8845999999999999E-29</v>
      </c>
      <c r="L1707">
        <v>284617</v>
      </c>
      <c r="M1707">
        <v>0</v>
      </c>
      <c r="N1707" t="s">
        <v>43</v>
      </c>
    </row>
    <row r="1708" spans="1:14" x14ac:dyDescent="0.25">
      <c r="A1708" t="s">
        <v>169</v>
      </c>
      <c r="B1708">
        <v>3877.23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5.5441199999999998E-26</v>
      </c>
      <c r="L1708">
        <v>197904</v>
      </c>
      <c r="M1708">
        <v>0</v>
      </c>
      <c r="N1708" t="s">
        <v>43</v>
      </c>
    </row>
    <row r="1709" spans="1:14" x14ac:dyDescent="0.25">
      <c r="A1709" t="s">
        <v>169</v>
      </c>
      <c r="B1709">
        <v>3908.22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6.8355999999999997E-25</v>
      </c>
      <c r="L1709">
        <v>269279</v>
      </c>
      <c r="M1709">
        <v>0</v>
      </c>
      <c r="N1709" t="s">
        <v>43</v>
      </c>
    </row>
    <row r="1710" spans="1:14" x14ac:dyDescent="0.25">
      <c r="A1710" t="s">
        <v>169</v>
      </c>
      <c r="B1710">
        <v>3873.24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4.1288499999999998E-25</v>
      </c>
      <c r="L1710">
        <v>240778</v>
      </c>
      <c r="M1710">
        <v>0</v>
      </c>
      <c r="N1710" t="s">
        <v>43</v>
      </c>
    </row>
    <row r="1711" spans="1:14" x14ac:dyDescent="0.25">
      <c r="A1711" t="s">
        <v>169</v>
      </c>
      <c r="B1711">
        <v>3882.64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2.7148700000000002E-25</v>
      </c>
      <c r="L1711">
        <v>227701</v>
      </c>
      <c r="M1711">
        <v>0</v>
      </c>
      <c r="N1711" t="s">
        <v>43</v>
      </c>
    </row>
    <row r="1712" spans="1:14" x14ac:dyDescent="0.25">
      <c r="A1712" t="s">
        <v>169</v>
      </c>
      <c r="B1712">
        <v>3875.42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5.4299299999999998E-26</v>
      </c>
      <c r="L1712">
        <v>195747</v>
      </c>
      <c r="M1712">
        <v>0</v>
      </c>
      <c r="N1712" t="s">
        <v>43</v>
      </c>
    </row>
    <row r="1713" spans="1:14" x14ac:dyDescent="0.25">
      <c r="A1713" t="s">
        <v>169</v>
      </c>
      <c r="B1713">
        <v>3866.46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1.2004599999999999E-25</v>
      </c>
      <c r="L1713">
        <v>117710</v>
      </c>
      <c r="M1713">
        <v>0</v>
      </c>
      <c r="N1713" t="s">
        <v>43</v>
      </c>
    </row>
    <row r="1714" spans="1:14" x14ac:dyDescent="0.25">
      <c r="A1714" t="s">
        <v>169</v>
      </c>
      <c r="B1714">
        <v>3852.64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8.1239199999999991E-28</v>
      </c>
      <c r="L1714">
        <v>288869</v>
      </c>
      <c r="M1714">
        <v>0</v>
      </c>
      <c r="N1714" t="s">
        <v>43</v>
      </c>
    </row>
    <row r="1715" spans="1:14" x14ac:dyDescent="0.25">
      <c r="A1715" t="s">
        <v>169</v>
      </c>
      <c r="B1715">
        <v>3873.57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6.8068500000000001E-29</v>
      </c>
      <c r="L1715">
        <v>985765</v>
      </c>
      <c r="M1715">
        <v>0</v>
      </c>
      <c r="N1715" t="s">
        <v>43</v>
      </c>
    </row>
    <row r="1716" spans="1:14" x14ac:dyDescent="0.25">
      <c r="A1716" t="s">
        <v>169</v>
      </c>
      <c r="B1716">
        <v>3887.28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1.1231600000000001E-30</v>
      </c>
      <c r="L1716">
        <v>610104</v>
      </c>
      <c r="M1716">
        <v>0</v>
      </c>
      <c r="N1716" t="s">
        <v>43</v>
      </c>
    </row>
    <row r="1717" spans="1:14" x14ac:dyDescent="0.25">
      <c r="A1717" t="s">
        <v>169</v>
      </c>
      <c r="B1717">
        <v>3877.49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9.5413300000000001E-26</v>
      </c>
      <c r="L1717">
        <v>183435</v>
      </c>
      <c r="M1717">
        <v>0</v>
      </c>
      <c r="N1717" t="s">
        <v>43</v>
      </c>
    </row>
    <row r="1718" spans="1:14" x14ac:dyDescent="0.25">
      <c r="A1718" t="s">
        <v>169</v>
      </c>
      <c r="B1718">
        <v>3874.63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1.8184999999999999E-26</v>
      </c>
      <c r="L1718">
        <v>281579</v>
      </c>
      <c r="M1718">
        <v>0</v>
      </c>
      <c r="N1718" t="s">
        <v>43</v>
      </c>
    </row>
    <row r="1719" spans="1:14" x14ac:dyDescent="0.25">
      <c r="A1719" t="s">
        <v>169</v>
      </c>
      <c r="B1719">
        <v>3887.47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5.5425099999999998E-28</v>
      </c>
      <c r="L1719">
        <v>127994</v>
      </c>
      <c r="M1719">
        <v>0</v>
      </c>
      <c r="N1719" t="s">
        <v>43</v>
      </c>
    </row>
    <row r="1720" spans="1:14" x14ac:dyDescent="0.25">
      <c r="A1720" t="s">
        <v>169</v>
      </c>
      <c r="B1720">
        <v>3872.89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6.7094800000000002E-29</v>
      </c>
      <c r="L1720">
        <v>930996</v>
      </c>
      <c r="M1720">
        <v>0</v>
      </c>
      <c r="N1720" t="s">
        <v>43</v>
      </c>
    </row>
    <row r="1721" spans="1:14" x14ac:dyDescent="0.25">
      <c r="A1721" t="s">
        <v>169</v>
      </c>
      <c r="B1721">
        <v>3867.85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2.0641700000000002E-27</v>
      </c>
      <c r="L1721">
        <v>207560</v>
      </c>
      <c r="M1721">
        <v>0</v>
      </c>
      <c r="N1721" t="s">
        <v>43</v>
      </c>
    </row>
    <row r="1722" spans="1:14" x14ac:dyDescent="0.25">
      <c r="A1722" t="s">
        <v>169</v>
      </c>
      <c r="B1722">
        <v>3896.77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6.8432799999999998E-25</v>
      </c>
      <c r="L1722">
        <v>370885</v>
      </c>
      <c r="M1722">
        <v>0</v>
      </c>
      <c r="N1722" t="s">
        <v>43</v>
      </c>
    </row>
    <row r="1723" spans="1:14" x14ac:dyDescent="0.25">
      <c r="A1723" t="s">
        <v>169</v>
      </c>
      <c r="B1723">
        <v>3903.3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1.0752200000000001E-25</v>
      </c>
      <c r="L1723" s="9">
        <v>1330340</v>
      </c>
      <c r="M1723">
        <v>0</v>
      </c>
      <c r="N1723" t="s">
        <v>43</v>
      </c>
    </row>
    <row r="1724" spans="1:14" x14ac:dyDescent="0.25">
      <c r="A1724" t="s">
        <v>169</v>
      </c>
      <c r="B1724">
        <v>3913.94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1.4268400000000001E-25</v>
      </c>
      <c r="L1724">
        <v>301802</v>
      </c>
      <c r="M1724">
        <v>0</v>
      </c>
      <c r="N1724" t="s">
        <v>43</v>
      </c>
    </row>
    <row r="1725" spans="1:14" x14ac:dyDescent="0.25">
      <c r="A1725" t="s">
        <v>169</v>
      </c>
      <c r="B1725">
        <v>3873.25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5.4120499999999995E-26</v>
      </c>
      <c r="L1725">
        <v>165183</v>
      </c>
      <c r="M1725">
        <v>0</v>
      </c>
      <c r="N1725" t="s">
        <v>43</v>
      </c>
    </row>
    <row r="1726" spans="1:14" x14ac:dyDescent="0.25">
      <c r="A1726" t="s">
        <v>169</v>
      </c>
      <c r="B1726">
        <v>3890.84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1.20894E-29</v>
      </c>
      <c r="L1726">
        <v>328023</v>
      </c>
      <c r="M1726">
        <v>0</v>
      </c>
      <c r="N1726" t="s">
        <v>43</v>
      </c>
    </row>
    <row r="1727" spans="1:14" x14ac:dyDescent="0.25">
      <c r="A1727" t="s">
        <v>169</v>
      </c>
      <c r="B1727">
        <v>3874.1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2.8263000000000002E-26</v>
      </c>
      <c r="L1727">
        <v>447747</v>
      </c>
      <c r="M1727">
        <v>0</v>
      </c>
      <c r="N1727" t="s">
        <v>43</v>
      </c>
    </row>
    <row r="1728" spans="1:14" x14ac:dyDescent="0.25">
      <c r="A1728" t="s">
        <v>169</v>
      </c>
      <c r="B1728">
        <v>3910.89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1.50011E-25</v>
      </c>
      <c r="L1728">
        <v>301109</v>
      </c>
      <c r="M1728">
        <v>0</v>
      </c>
      <c r="N1728" t="s">
        <v>43</v>
      </c>
    </row>
    <row r="1729" spans="1:25" x14ac:dyDescent="0.25">
      <c r="A1729" t="s">
        <v>169</v>
      </c>
      <c r="B1729">
        <v>3861.44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1.5313199999999999E-29</v>
      </c>
      <c r="L1729" s="9">
        <v>2966780</v>
      </c>
      <c r="M1729">
        <v>0</v>
      </c>
      <c r="N1729" t="s">
        <v>43</v>
      </c>
    </row>
    <row r="1730" spans="1:25" x14ac:dyDescent="0.25">
      <c r="A1730" t="s">
        <v>169</v>
      </c>
      <c r="B1730">
        <v>3859.43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1.68933E-25</v>
      </c>
      <c r="L1730">
        <v>215736</v>
      </c>
      <c r="M1730">
        <v>0</v>
      </c>
      <c r="N1730" t="s">
        <v>43</v>
      </c>
    </row>
    <row r="1731" spans="1:25" x14ac:dyDescent="0.25">
      <c r="A1731" t="s">
        <v>169</v>
      </c>
      <c r="B1731">
        <v>3861.96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4.9045600000000002E-26</v>
      </c>
      <c r="L1731">
        <v>252719</v>
      </c>
      <c r="M1731">
        <v>0</v>
      </c>
      <c r="N1731" t="s">
        <v>43</v>
      </c>
    </row>
    <row r="1732" spans="1:25" x14ac:dyDescent="0.25">
      <c r="A1732" t="s">
        <v>169</v>
      </c>
      <c r="B1732">
        <v>3885.83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2.20616E-30</v>
      </c>
      <c r="L1732" s="9">
        <v>4529290</v>
      </c>
      <c r="M1732">
        <v>0</v>
      </c>
      <c r="N1732" t="s">
        <v>43</v>
      </c>
    </row>
    <row r="1733" spans="1:25" x14ac:dyDescent="0.25">
      <c r="A1733" t="s">
        <v>169</v>
      </c>
      <c r="B1733">
        <v>3864.12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2.01959E-25</v>
      </c>
      <c r="L1733">
        <v>498801</v>
      </c>
      <c r="M1733">
        <v>0</v>
      </c>
      <c r="N1733" t="s">
        <v>43</v>
      </c>
    </row>
    <row r="1734" spans="1:25" x14ac:dyDescent="0.25">
      <c r="A1734" t="s">
        <v>169</v>
      </c>
      <c r="B1734">
        <v>3862.97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2.0102400000000001E-26</v>
      </c>
      <c r="L1734">
        <v>443780</v>
      </c>
      <c r="M1734">
        <v>0</v>
      </c>
      <c r="N1734" t="s">
        <v>43</v>
      </c>
    </row>
    <row r="1735" spans="1:25" x14ac:dyDescent="0.25">
      <c r="A1735" t="s">
        <v>169</v>
      </c>
      <c r="B1735">
        <v>3862.96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2.3110600000000001E-25</v>
      </c>
      <c r="L1735">
        <v>179559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169</v>
      </c>
      <c r="B1736">
        <v>3887.27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7.4304399999999998E-28</v>
      </c>
      <c r="L1736">
        <v>355035</v>
      </c>
      <c r="M1736">
        <v>0</v>
      </c>
      <c r="N1736" t="s">
        <v>43</v>
      </c>
      <c r="R1736">
        <f>AVERAGE(B1687:B1736)</f>
        <v>3886.2353999999996</v>
      </c>
      <c r="S1736">
        <f>AVERAGE(C1687:C1736)</f>
        <v>0</v>
      </c>
      <c r="U1736">
        <f>_xlfn.VAR.P(B1687:B1736)</f>
        <v>338.73507284000021</v>
      </c>
      <c r="V1736">
        <f>_xlfn.VAR.P(C1687:C1736)</f>
        <v>0</v>
      </c>
      <c r="X1736">
        <f>1.96*SQRT(U1736)/50</f>
        <v>0.72146646653109103</v>
      </c>
      <c r="Y1736">
        <f>1.96*SQRT(V1736)/50</f>
        <v>0</v>
      </c>
    </row>
    <row r="1737" spans="1:25" x14ac:dyDescent="0.25">
      <c r="A1737" t="s">
        <v>169</v>
      </c>
      <c r="B1737">
        <v>3881.05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s="9">
        <v>1.89713E-27</v>
      </c>
      <c r="L1737">
        <v>433239</v>
      </c>
      <c r="M1737">
        <v>0</v>
      </c>
      <c r="N1737" t="s">
        <v>43</v>
      </c>
    </row>
    <row r="1738" spans="1:25" x14ac:dyDescent="0.25">
      <c r="A1738" t="s">
        <v>169</v>
      </c>
      <c r="B1738">
        <v>3869.86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s="9">
        <v>6.6110499999999999E-30</v>
      </c>
      <c r="L1738">
        <v>194287</v>
      </c>
      <c r="M1738">
        <v>0</v>
      </c>
      <c r="N1738" t="s">
        <v>43</v>
      </c>
    </row>
    <row r="1739" spans="1:25" x14ac:dyDescent="0.25">
      <c r="A1739" t="s">
        <v>169</v>
      </c>
      <c r="B1739">
        <v>3860.9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 s="9">
        <v>4.2474299999999997E-26</v>
      </c>
      <c r="L1739">
        <v>326090</v>
      </c>
      <c r="M1739">
        <v>0</v>
      </c>
      <c r="N1739" t="s">
        <v>43</v>
      </c>
    </row>
    <row r="1740" spans="1:25" x14ac:dyDescent="0.25">
      <c r="A1740" t="s">
        <v>169</v>
      </c>
      <c r="B1740">
        <v>3896.48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 s="9">
        <v>9.9280299999999994E-27</v>
      </c>
      <c r="L1740">
        <v>258945</v>
      </c>
      <c r="M1740">
        <v>0</v>
      </c>
      <c r="N1740" t="s">
        <v>43</v>
      </c>
    </row>
    <row r="1741" spans="1:25" x14ac:dyDescent="0.25">
      <c r="A1741" t="s">
        <v>170</v>
      </c>
      <c r="B1741">
        <v>194320.70749999999</v>
      </c>
      <c r="C1741" t="s">
        <v>37</v>
      </c>
    </row>
    <row r="1742" spans="1:25" x14ac:dyDescent="0.25">
      <c r="A1742" t="s">
        <v>171</v>
      </c>
      <c r="B1742">
        <v>3557.21</v>
      </c>
      <c r="C1742">
        <v>3553.87</v>
      </c>
      <c r="D1742">
        <v>3553.77</v>
      </c>
      <c r="E1742">
        <v>3546.46</v>
      </c>
      <c r="F1742">
        <v>252.45099999999999</v>
      </c>
      <c r="G1742">
        <v>0</v>
      </c>
      <c r="H1742">
        <v>204.75200000000001</v>
      </c>
      <c r="I1742">
        <v>0</v>
      </c>
      <c r="J1742" s="9">
        <v>6.2376199999999994E-26</v>
      </c>
      <c r="K1742">
        <v>202667</v>
      </c>
      <c r="L1742">
        <v>0</v>
      </c>
      <c r="M1742" t="s">
        <v>43</v>
      </c>
    </row>
    <row r="1743" spans="1:25" x14ac:dyDescent="0.25">
      <c r="A1743" t="s">
        <v>171</v>
      </c>
      <c r="B1743">
        <v>3529.36</v>
      </c>
      <c r="C1743">
        <v>3526.18</v>
      </c>
      <c r="D1743">
        <v>3526.08</v>
      </c>
      <c r="E1743">
        <v>3518.51</v>
      </c>
      <c r="F1743">
        <v>238.39400000000001</v>
      </c>
      <c r="G1743">
        <v>0</v>
      </c>
      <c r="H1743">
        <v>204.41300000000001</v>
      </c>
      <c r="I1743">
        <v>0</v>
      </c>
      <c r="J1743" s="9">
        <v>3.5766900000000002E-29</v>
      </c>
      <c r="K1743">
        <v>127729</v>
      </c>
      <c r="L1743">
        <v>0</v>
      </c>
      <c r="M1743" t="s">
        <v>43</v>
      </c>
    </row>
    <row r="1744" spans="1:25" x14ac:dyDescent="0.25">
      <c r="A1744" t="s">
        <v>171</v>
      </c>
      <c r="B1744">
        <v>3537.61</v>
      </c>
      <c r="C1744">
        <v>3534.13</v>
      </c>
      <c r="D1744">
        <v>3534.03</v>
      </c>
      <c r="E1744">
        <v>3526.7</v>
      </c>
      <c r="F1744">
        <v>237.72499999999999</v>
      </c>
      <c r="G1744">
        <v>0</v>
      </c>
      <c r="H1744">
        <v>204.54900000000001</v>
      </c>
      <c r="I1744">
        <v>0</v>
      </c>
      <c r="J1744" s="9">
        <v>4.9689099999999999E-25</v>
      </c>
      <c r="K1744" s="9">
        <v>1252790</v>
      </c>
      <c r="L1744">
        <v>0</v>
      </c>
      <c r="M1744" t="s">
        <v>43</v>
      </c>
    </row>
    <row r="1745" spans="1:13" x14ac:dyDescent="0.25">
      <c r="A1745" t="s">
        <v>171</v>
      </c>
      <c r="B1745">
        <v>3541.26</v>
      </c>
      <c r="C1745">
        <v>3538</v>
      </c>
      <c r="D1745">
        <v>3537.9</v>
      </c>
      <c r="E1745">
        <v>3530.44</v>
      </c>
      <c r="F1745">
        <v>241.09899999999999</v>
      </c>
      <c r="G1745">
        <v>0</v>
      </c>
      <c r="H1745">
        <v>205.285</v>
      </c>
      <c r="I1745">
        <v>0</v>
      </c>
      <c r="J1745" s="9">
        <v>4.7789300000000004E-28</v>
      </c>
      <c r="K1745">
        <v>169438</v>
      </c>
      <c r="L1745">
        <v>0</v>
      </c>
      <c r="M1745" t="s">
        <v>43</v>
      </c>
    </row>
    <row r="1746" spans="1:13" x14ac:dyDescent="0.25">
      <c r="A1746" t="s">
        <v>171</v>
      </c>
      <c r="B1746">
        <v>3539.29</v>
      </c>
      <c r="C1746">
        <v>3535.77</v>
      </c>
      <c r="D1746">
        <v>3535.68</v>
      </c>
      <c r="E1746">
        <v>3528.3</v>
      </c>
      <c r="F1746">
        <v>241.31399999999999</v>
      </c>
      <c r="G1746">
        <v>0</v>
      </c>
      <c r="H1746">
        <v>204.60900000000001</v>
      </c>
      <c r="I1746">
        <v>0</v>
      </c>
      <c r="J1746" s="9">
        <v>4.3096399999999997E-25</v>
      </c>
      <c r="K1746">
        <v>602006</v>
      </c>
      <c r="L1746">
        <v>0</v>
      </c>
      <c r="M1746" t="s">
        <v>43</v>
      </c>
    </row>
    <row r="1747" spans="1:13" x14ac:dyDescent="0.25">
      <c r="A1747" t="s">
        <v>171</v>
      </c>
      <c r="B1747">
        <v>3545.56</v>
      </c>
      <c r="C1747">
        <v>3542.16</v>
      </c>
      <c r="D1747">
        <v>3542.07</v>
      </c>
      <c r="E1747">
        <v>3534.75</v>
      </c>
      <c r="F1747">
        <v>252.99600000000001</v>
      </c>
      <c r="G1747">
        <v>0</v>
      </c>
      <c r="H1747">
        <v>204.26599999999999</v>
      </c>
      <c r="I1747">
        <v>0</v>
      </c>
      <c r="J1747" s="9">
        <v>2.8523400000000001E-28</v>
      </c>
      <c r="K1747">
        <v>159305</v>
      </c>
      <c r="L1747">
        <v>0</v>
      </c>
      <c r="M1747" t="s">
        <v>43</v>
      </c>
    </row>
    <row r="1748" spans="1:13" x14ac:dyDescent="0.25">
      <c r="A1748" t="s">
        <v>171</v>
      </c>
      <c r="B1748">
        <v>3547.29</v>
      </c>
      <c r="C1748">
        <v>3544.13</v>
      </c>
      <c r="D1748">
        <v>3544.03</v>
      </c>
      <c r="E1748">
        <v>3536.69</v>
      </c>
      <c r="F1748">
        <v>253.24799999999999</v>
      </c>
      <c r="G1748">
        <v>0</v>
      </c>
      <c r="H1748">
        <v>204.18899999999999</v>
      </c>
      <c r="I1748">
        <v>0</v>
      </c>
      <c r="J1748" s="9">
        <v>2.3700700000000001E-32</v>
      </c>
      <c r="K1748">
        <v>212263</v>
      </c>
      <c r="L1748">
        <v>0</v>
      </c>
      <c r="M1748" t="s">
        <v>43</v>
      </c>
    </row>
    <row r="1749" spans="1:13" x14ac:dyDescent="0.25">
      <c r="A1749" t="s">
        <v>171</v>
      </c>
      <c r="B1749">
        <v>3533.75</v>
      </c>
      <c r="C1749">
        <v>3530.47</v>
      </c>
      <c r="D1749">
        <v>3530.37</v>
      </c>
      <c r="E1749">
        <v>3522.86</v>
      </c>
      <c r="F1749">
        <v>239.089</v>
      </c>
      <c r="G1749">
        <v>0</v>
      </c>
      <c r="H1749">
        <v>205.245</v>
      </c>
      <c r="I1749">
        <v>0</v>
      </c>
      <c r="J1749" s="9">
        <v>9.7935600000000002E-26</v>
      </c>
      <c r="K1749" s="9">
        <v>1940270</v>
      </c>
      <c r="L1749">
        <v>0</v>
      </c>
      <c r="M1749" t="s">
        <v>43</v>
      </c>
    </row>
    <row r="1750" spans="1:13" x14ac:dyDescent="0.25">
      <c r="A1750" t="s">
        <v>171</v>
      </c>
      <c r="B1750">
        <v>3537.28</v>
      </c>
      <c r="C1750">
        <v>3533.91</v>
      </c>
      <c r="D1750">
        <v>3533.81</v>
      </c>
      <c r="E1750">
        <v>3526.46</v>
      </c>
      <c r="F1750">
        <v>242.226</v>
      </c>
      <c r="G1750">
        <v>0</v>
      </c>
      <c r="H1750">
        <v>204.56700000000001</v>
      </c>
      <c r="I1750">
        <v>0</v>
      </c>
      <c r="J1750" s="9">
        <v>1.37853E-26</v>
      </c>
      <c r="K1750">
        <v>208902</v>
      </c>
      <c r="L1750">
        <v>0</v>
      </c>
      <c r="M1750" t="s">
        <v>43</v>
      </c>
    </row>
    <row r="1751" spans="1:13" x14ac:dyDescent="0.25">
      <c r="A1751" t="s">
        <v>171</v>
      </c>
      <c r="B1751">
        <v>3551.94</v>
      </c>
      <c r="C1751">
        <v>3548.73</v>
      </c>
      <c r="D1751">
        <v>3548.63</v>
      </c>
      <c r="E1751">
        <v>3541.24</v>
      </c>
      <c r="F1751">
        <v>252.05799999999999</v>
      </c>
      <c r="G1751">
        <v>0</v>
      </c>
      <c r="H1751">
        <v>205.71299999999999</v>
      </c>
      <c r="I1751">
        <v>0</v>
      </c>
      <c r="J1751" s="9">
        <v>1.3499999999999999E-28</v>
      </c>
      <c r="K1751" s="9">
        <v>1525430</v>
      </c>
      <c r="L1751">
        <v>0</v>
      </c>
      <c r="M1751" t="s">
        <v>43</v>
      </c>
    </row>
    <row r="1752" spans="1:13" x14ac:dyDescent="0.25">
      <c r="A1752" t="s">
        <v>171</v>
      </c>
      <c r="B1752">
        <v>3531.08</v>
      </c>
      <c r="C1752">
        <v>3527.67</v>
      </c>
      <c r="D1752">
        <v>3527.57</v>
      </c>
      <c r="E1752">
        <v>3520.15</v>
      </c>
      <c r="F1752">
        <v>238.298</v>
      </c>
      <c r="G1752">
        <v>0</v>
      </c>
      <c r="H1752">
        <v>204.625</v>
      </c>
      <c r="I1752">
        <v>0</v>
      </c>
      <c r="J1752" s="9">
        <v>1.67188E-26</v>
      </c>
      <c r="K1752">
        <v>237532</v>
      </c>
      <c r="L1752">
        <v>0</v>
      </c>
      <c r="M1752" t="s">
        <v>43</v>
      </c>
    </row>
    <row r="1753" spans="1:13" x14ac:dyDescent="0.25">
      <c r="A1753" t="s">
        <v>171</v>
      </c>
      <c r="B1753">
        <v>3551.85</v>
      </c>
      <c r="C1753">
        <v>3548.59</v>
      </c>
      <c r="D1753">
        <v>3548.48</v>
      </c>
      <c r="E1753">
        <v>3540.74</v>
      </c>
      <c r="F1753">
        <v>240.27600000000001</v>
      </c>
      <c r="G1753">
        <v>0</v>
      </c>
      <c r="H1753">
        <v>206.48500000000001</v>
      </c>
      <c r="I1753">
        <v>0</v>
      </c>
      <c r="J1753" s="9">
        <v>1.3361300000000001E-26</v>
      </c>
      <c r="K1753">
        <v>177934</v>
      </c>
      <c r="L1753">
        <v>0</v>
      </c>
      <c r="M1753" t="s">
        <v>43</v>
      </c>
    </row>
    <row r="1754" spans="1:13" x14ac:dyDescent="0.25">
      <c r="A1754" t="s">
        <v>171</v>
      </c>
      <c r="B1754">
        <v>3544.61</v>
      </c>
      <c r="C1754">
        <v>3541.25</v>
      </c>
      <c r="D1754">
        <v>3541.13</v>
      </c>
      <c r="E1754">
        <v>3533.52</v>
      </c>
      <c r="F1754">
        <v>239.13900000000001</v>
      </c>
      <c r="G1754">
        <v>0</v>
      </c>
      <c r="H1754">
        <v>204.226</v>
      </c>
      <c r="I1754">
        <v>0</v>
      </c>
      <c r="J1754" s="9">
        <v>1.17031E-26</v>
      </c>
      <c r="K1754">
        <v>162434</v>
      </c>
      <c r="L1754">
        <v>0</v>
      </c>
      <c r="M1754" t="s">
        <v>43</v>
      </c>
    </row>
    <row r="1755" spans="1:13" x14ac:dyDescent="0.25">
      <c r="A1755" t="s">
        <v>171</v>
      </c>
      <c r="B1755">
        <v>3549.28</v>
      </c>
      <c r="C1755">
        <v>3545.88</v>
      </c>
      <c r="D1755">
        <v>3545.78</v>
      </c>
      <c r="E1755">
        <v>3538.37</v>
      </c>
      <c r="F1755">
        <v>254.99100000000001</v>
      </c>
      <c r="G1755">
        <v>0</v>
      </c>
      <c r="H1755">
        <v>204.381</v>
      </c>
      <c r="I1755">
        <v>0</v>
      </c>
      <c r="J1755" s="9">
        <v>3.5867499999999999E-28</v>
      </c>
      <c r="K1755">
        <v>366921</v>
      </c>
      <c r="L1755">
        <v>0</v>
      </c>
      <c r="M1755" t="s">
        <v>43</v>
      </c>
    </row>
    <row r="1756" spans="1:13" x14ac:dyDescent="0.25">
      <c r="A1756" t="s">
        <v>171</v>
      </c>
      <c r="B1756">
        <v>3550.69</v>
      </c>
      <c r="C1756">
        <v>3547.47</v>
      </c>
      <c r="D1756">
        <v>3547.36</v>
      </c>
      <c r="E1756">
        <v>3539.68</v>
      </c>
      <c r="F1756">
        <v>239.21299999999999</v>
      </c>
      <c r="G1756">
        <v>0</v>
      </c>
      <c r="H1756">
        <v>208.01300000000001</v>
      </c>
      <c r="I1756">
        <v>0</v>
      </c>
      <c r="J1756" s="9">
        <v>1.19263E-26</v>
      </c>
      <c r="K1756">
        <v>210227</v>
      </c>
      <c r="L1756">
        <v>0</v>
      </c>
      <c r="M1756" t="s">
        <v>43</v>
      </c>
    </row>
    <row r="1757" spans="1:13" x14ac:dyDescent="0.25">
      <c r="A1757" t="s">
        <v>171</v>
      </c>
      <c r="B1757">
        <v>3555.48</v>
      </c>
      <c r="C1757">
        <v>3552.32</v>
      </c>
      <c r="D1757">
        <v>3552.22</v>
      </c>
      <c r="E1757">
        <v>3544.82</v>
      </c>
      <c r="F1757">
        <v>240.048</v>
      </c>
      <c r="G1757">
        <v>0</v>
      </c>
      <c r="H1757">
        <v>205.81700000000001</v>
      </c>
      <c r="I1757">
        <v>0</v>
      </c>
      <c r="J1757" s="9">
        <v>2.3449200000000001E-26</v>
      </c>
      <c r="K1757">
        <v>303169</v>
      </c>
      <c r="L1757">
        <v>0</v>
      </c>
      <c r="M1757" t="s">
        <v>43</v>
      </c>
    </row>
    <row r="1758" spans="1:13" x14ac:dyDescent="0.25">
      <c r="A1758" t="s">
        <v>171</v>
      </c>
      <c r="B1758">
        <v>3545.71</v>
      </c>
      <c r="C1758">
        <v>3542.37</v>
      </c>
      <c r="D1758">
        <v>3542.27</v>
      </c>
      <c r="E1758">
        <v>3534.63</v>
      </c>
      <c r="F1758">
        <v>240.43100000000001</v>
      </c>
      <c r="G1758">
        <v>0</v>
      </c>
      <c r="H1758">
        <v>205.77799999999999</v>
      </c>
      <c r="I1758">
        <v>0</v>
      </c>
      <c r="J1758" s="9">
        <v>6.0638500000000003E-25</v>
      </c>
      <c r="K1758">
        <v>239935</v>
      </c>
      <c r="L1758">
        <v>0</v>
      </c>
      <c r="M1758" t="s">
        <v>43</v>
      </c>
    </row>
    <row r="1759" spans="1:13" x14ac:dyDescent="0.25">
      <c r="A1759" t="s">
        <v>171</v>
      </c>
      <c r="B1759">
        <v>3541.97</v>
      </c>
      <c r="C1759">
        <v>3538.66</v>
      </c>
      <c r="D1759">
        <v>3538.56</v>
      </c>
      <c r="E1759">
        <v>3531.15</v>
      </c>
      <c r="F1759">
        <v>240.857</v>
      </c>
      <c r="G1759">
        <v>0</v>
      </c>
      <c r="H1759">
        <v>205.93199999999999</v>
      </c>
      <c r="I1759">
        <v>0</v>
      </c>
      <c r="J1759" s="9">
        <v>6.3165E-28</v>
      </c>
      <c r="K1759">
        <v>257978</v>
      </c>
      <c r="L1759">
        <v>0</v>
      </c>
      <c r="M1759" t="s">
        <v>43</v>
      </c>
    </row>
    <row r="1760" spans="1:13" x14ac:dyDescent="0.25">
      <c r="A1760" t="s">
        <v>171</v>
      </c>
      <c r="B1760">
        <v>3536.52</v>
      </c>
      <c r="C1760">
        <v>3533.37</v>
      </c>
      <c r="D1760">
        <v>3533.26</v>
      </c>
      <c r="E1760">
        <v>3525.75</v>
      </c>
      <c r="F1760">
        <v>241.08099999999999</v>
      </c>
      <c r="G1760">
        <v>0</v>
      </c>
      <c r="H1760">
        <v>204.536</v>
      </c>
      <c r="I1760">
        <v>0</v>
      </c>
      <c r="J1760" s="9">
        <v>3.1358299999999998E-28</v>
      </c>
      <c r="K1760">
        <v>108853</v>
      </c>
      <c r="L1760">
        <v>0</v>
      </c>
      <c r="M1760" t="s">
        <v>43</v>
      </c>
    </row>
    <row r="1761" spans="1:13" x14ac:dyDescent="0.25">
      <c r="A1761" t="s">
        <v>171</v>
      </c>
      <c r="B1761">
        <v>3536.26</v>
      </c>
      <c r="C1761">
        <v>3532.94</v>
      </c>
      <c r="D1761">
        <v>3532.84</v>
      </c>
      <c r="E1761">
        <v>3525.4</v>
      </c>
      <c r="F1761">
        <v>241.239</v>
      </c>
      <c r="G1761">
        <v>0</v>
      </c>
      <c r="H1761">
        <v>205.464</v>
      </c>
      <c r="I1761">
        <v>0</v>
      </c>
      <c r="J1761" s="9">
        <v>9.9789699999999994E-27</v>
      </c>
      <c r="K1761">
        <v>156065</v>
      </c>
      <c r="L1761">
        <v>0</v>
      </c>
      <c r="M1761" t="s">
        <v>43</v>
      </c>
    </row>
    <row r="1762" spans="1:13" x14ac:dyDescent="0.25">
      <c r="A1762" t="s">
        <v>171</v>
      </c>
      <c r="B1762">
        <v>3551.61</v>
      </c>
      <c r="C1762">
        <v>3548.49</v>
      </c>
      <c r="D1762">
        <v>3548.39</v>
      </c>
      <c r="E1762">
        <v>3540.97</v>
      </c>
      <c r="F1762">
        <v>255.12899999999999</v>
      </c>
      <c r="G1762">
        <v>0</v>
      </c>
      <c r="H1762">
        <v>204.94399999999999</v>
      </c>
      <c r="I1762">
        <v>0</v>
      </c>
      <c r="J1762" s="9">
        <v>9.0774900000000006E-27</v>
      </c>
      <c r="K1762">
        <v>533260</v>
      </c>
      <c r="L1762">
        <v>0</v>
      </c>
      <c r="M1762" t="s">
        <v>43</v>
      </c>
    </row>
    <row r="1763" spans="1:13" x14ac:dyDescent="0.25">
      <c r="A1763" t="s">
        <v>171</v>
      </c>
      <c r="B1763">
        <v>3541.53</v>
      </c>
      <c r="C1763">
        <v>3538.41</v>
      </c>
      <c r="D1763">
        <v>3538.3</v>
      </c>
      <c r="E1763">
        <v>3530.85</v>
      </c>
      <c r="F1763">
        <v>239.32599999999999</v>
      </c>
      <c r="G1763">
        <v>0</v>
      </c>
      <c r="H1763">
        <v>205.40899999999999</v>
      </c>
      <c r="I1763">
        <v>0</v>
      </c>
      <c r="J1763" s="9">
        <v>2.9998100000000001E-28</v>
      </c>
      <c r="K1763">
        <v>171282</v>
      </c>
      <c r="L1763">
        <v>0</v>
      </c>
      <c r="M1763" t="s">
        <v>43</v>
      </c>
    </row>
    <row r="1764" spans="1:13" x14ac:dyDescent="0.25">
      <c r="A1764" t="s">
        <v>171</v>
      </c>
      <c r="B1764">
        <v>3535.97</v>
      </c>
      <c r="C1764">
        <v>3532.82</v>
      </c>
      <c r="D1764">
        <v>3532.72</v>
      </c>
      <c r="E1764">
        <v>3525.34</v>
      </c>
      <c r="F1764">
        <v>240.04900000000001</v>
      </c>
      <c r="G1764">
        <v>0</v>
      </c>
      <c r="H1764">
        <v>204.99799999999999</v>
      </c>
      <c r="I1764">
        <v>0</v>
      </c>
      <c r="J1764" s="9">
        <v>6.2168E-26</v>
      </c>
      <c r="K1764">
        <v>678476</v>
      </c>
      <c r="L1764">
        <v>0</v>
      </c>
      <c r="M1764" t="s">
        <v>43</v>
      </c>
    </row>
    <row r="1765" spans="1:13" x14ac:dyDescent="0.25">
      <c r="A1765" t="s">
        <v>171</v>
      </c>
      <c r="B1765">
        <v>3553.27</v>
      </c>
      <c r="C1765">
        <v>3550.06</v>
      </c>
      <c r="D1765">
        <v>3549.96</v>
      </c>
      <c r="E1765">
        <v>3542.46</v>
      </c>
      <c r="F1765">
        <v>253.25</v>
      </c>
      <c r="G1765">
        <v>0</v>
      </c>
      <c r="H1765">
        <v>205.3</v>
      </c>
      <c r="I1765">
        <v>0</v>
      </c>
      <c r="J1765" s="9">
        <v>3.89647E-26</v>
      </c>
      <c r="K1765">
        <v>177404</v>
      </c>
      <c r="L1765">
        <v>0</v>
      </c>
      <c r="M1765" t="s">
        <v>43</v>
      </c>
    </row>
    <row r="1766" spans="1:13" x14ac:dyDescent="0.25">
      <c r="A1766" t="s">
        <v>171</v>
      </c>
      <c r="B1766">
        <v>3532.34</v>
      </c>
      <c r="C1766">
        <v>3528.99</v>
      </c>
      <c r="D1766">
        <v>3528.89</v>
      </c>
      <c r="E1766">
        <v>3521.58</v>
      </c>
      <c r="F1766">
        <v>237.68700000000001</v>
      </c>
      <c r="G1766">
        <v>0</v>
      </c>
      <c r="H1766">
        <v>203.96899999999999</v>
      </c>
      <c r="I1766">
        <v>0</v>
      </c>
      <c r="J1766" s="9">
        <v>2.3853699999999998E-25</v>
      </c>
      <c r="K1766">
        <v>155286</v>
      </c>
      <c r="L1766">
        <v>0</v>
      </c>
      <c r="M1766" t="s">
        <v>43</v>
      </c>
    </row>
    <row r="1767" spans="1:13" x14ac:dyDescent="0.25">
      <c r="A1767" t="s">
        <v>171</v>
      </c>
      <c r="B1767">
        <v>3535.18</v>
      </c>
      <c r="C1767">
        <v>3531.94</v>
      </c>
      <c r="D1767">
        <v>3531.84</v>
      </c>
      <c r="E1767">
        <v>3524.38</v>
      </c>
      <c r="F1767">
        <v>238.696</v>
      </c>
      <c r="G1767">
        <v>0</v>
      </c>
      <c r="H1767">
        <v>204.405</v>
      </c>
      <c r="I1767">
        <v>0</v>
      </c>
      <c r="J1767" s="9">
        <v>2.0881799999999999E-29</v>
      </c>
      <c r="K1767">
        <v>173425</v>
      </c>
      <c r="L1767">
        <v>0</v>
      </c>
      <c r="M1767" t="s">
        <v>43</v>
      </c>
    </row>
    <row r="1768" spans="1:13" x14ac:dyDescent="0.25">
      <c r="A1768" t="s">
        <v>171</v>
      </c>
      <c r="B1768">
        <v>3530.55</v>
      </c>
      <c r="C1768">
        <v>3527.24</v>
      </c>
      <c r="D1768">
        <v>3527.14</v>
      </c>
      <c r="E1768">
        <v>3519.66</v>
      </c>
      <c r="F1768">
        <v>239.595</v>
      </c>
      <c r="G1768">
        <v>0</v>
      </c>
      <c r="H1768">
        <v>204.67099999999999</v>
      </c>
      <c r="I1768">
        <v>0</v>
      </c>
      <c r="J1768" s="9">
        <v>6.7515099999999997E-26</v>
      </c>
      <c r="K1768">
        <v>191042</v>
      </c>
      <c r="L1768">
        <v>0</v>
      </c>
      <c r="M1768" t="s">
        <v>43</v>
      </c>
    </row>
    <row r="1769" spans="1:13" x14ac:dyDescent="0.25">
      <c r="A1769" t="s">
        <v>171</v>
      </c>
      <c r="B1769">
        <v>3541.88</v>
      </c>
      <c r="C1769">
        <v>3538.51</v>
      </c>
      <c r="D1769">
        <v>3538.41</v>
      </c>
      <c r="E1769">
        <v>3530.97</v>
      </c>
      <c r="F1769">
        <v>240.52199999999999</v>
      </c>
      <c r="G1769">
        <v>0</v>
      </c>
      <c r="H1769">
        <v>204.54499999999999</v>
      </c>
      <c r="I1769">
        <v>0</v>
      </c>
      <c r="J1769" s="9">
        <v>3.7002400000000002E-26</v>
      </c>
      <c r="K1769">
        <v>916495</v>
      </c>
      <c r="L1769">
        <v>0</v>
      </c>
      <c r="M1769" t="s">
        <v>43</v>
      </c>
    </row>
    <row r="1770" spans="1:13" x14ac:dyDescent="0.25">
      <c r="A1770" t="s">
        <v>171</v>
      </c>
      <c r="B1770">
        <v>3530.81</v>
      </c>
      <c r="C1770">
        <v>3527.69</v>
      </c>
      <c r="D1770">
        <v>3527.6</v>
      </c>
      <c r="E1770">
        <v>3520.15</v>
      </c>
      <c r="F1770">
        <v>238.37200000000001</v>
      </c>
      <c r="G1770">
        <v>0</v>
      </c>
      <c r="H1770">
        <v>203.99600000000001</v>
      </c>
      <c r="I1770">
        <v>0</v>
      </c>
      <c r="J1770" s="9">
        <v>8.6205699999999994E-28</v>
      </c>
      <c r="K1770">
        <v>729931</v>
      </c>
      <c r="L1770">
        <v>0</v>
      </c>
      <c r="M1770" t="s">
        <v>43</v>
      </c>
    </row>
    <row r="1771" spans="1:13" x14ac:dyDescent="0.25">
      <c r="A1771" t="s">
        <v>171</v>
      </c>
      <c r="B1771">
        <v>3538.09</v>
      </c>
      <c r="C1771">
        <v>3534.9</v>
      </c>
      <c r="D1771">
        <v>3534.8</v>
      </c>
      <c r="E1771">
        <v>3527.32</v>
      </c>
      <c r="F1771">
        <v>239.738</v>
      </c>
      <c r="G1771">
        <v>0</v>
      </c>
      <c r="H1771">
        <v>204.58099999999999</v>
      </c>
      <c r="I1771">
        <v>0</v>
      </c>
      <c r="J1771" s="9">
        <v>5.6686600000000003E-27</v>
      </c>
      <c r="K1771">
        <v>330436</v>
      </c>
      <c r="L1771">
        <v>0</v>
      </c>
      <c r="M1771" t="s">
        <v>43</v>
      </c>
    </row>
    <row r="1772" spans="1:13" x14ac:dyDescent="0.25">
      <c r="A1772" t="s">
        <v>171</v>
      </c>
      <c r="B1772">
        <v>3529.69</v>
      </c>
      <c r="C1772">
        <v>3526.39</v>
      </c>
      <c r="D1772">
        <v>3526.3</v>
      </c>
      <c r="E1772">
        <v>3518.94</v>
      </c>
      <c r="F1772">
        <v>237.49600000000001</v>
      </c>
      <c r="G1772">
        <v>0</v>
      </c>
      <c r="H1772">
        <v>204.54300000000001</v>
      </c>
      <c r="I1772">
        <v>0</v>
      </c>
      <c r="J1772" s="9">
        <v>5.1149699999999999E-26</v>
      </c>
      <c r="K1772">
        <v>487593</v>
      </c>
      <c r="L1772">
        <v>0</v>
      </c>
      <c r="M1772" t="s">
        <v>43</v>
      </c>
    </row>
    <row r="1773" spans="1:13" x14ac:dyDescent="0.25">
      <c r="A1773" t="s">
        <v>171</v>
      </c>
      <c r="B1773">
        <v>3539.62</v>
      </c>
      <c r="C1773">
        <v>3536.4</v>
      </c>
      <c r="D1773">
        <v>3536.31</v>
      </c>
      <c r="E1773">
        <v>3528.95</v>
      </c>
      <c r="F1773">
        <v>240.245</v>
      </c>
      <c r="G1773">
        <v>0</v>
      </c>
      <c r="H1773">
        <v>204.191</v>
      </c>
      <c r="I1773">
        <v>0</v>
      </c>
      <c r="J1773" s="9">
        <v>5.1958199999999997E-26</v>
      </c>
      <c r="K1773">
        <v>379143</v>
      </c>
      <c r="L1773">
        <v>0</v>
      </c>
      <c r="M1773" t="s">
        <v>43</v>
      </c>
    </row>
    <row r="1774" spans="1:13" x14ac:dyDescent="0.25">
      <c r="A1774" t="s">
        <v>171</v>
      </c>
      <c r="B1774">
        <v>3566.95</v>
      </c>
      <c r="C1774">
        <v>3563.74</v>
      </c>
      <c r="D1774">
        <v>3563.63</v>
      </c>
      <c r="E1774">
        <v>3556.17</v>
      </c>
      <c r="F1774">
        <v>256.48700000000002</v>
      </c>
      <c r="G1774">
        <v>0</v>
      </c>
      <c r="H1774">
        <v>205.62100000000001</v>
      </c>
      <c r="I1774">
        <v>0</v>
      </c>
      <c r="J1774" s="9">
        <v>2.9535600000000001E-26</v>
      </c>
      <c r="K1774" s="9">
        <v>1061610</v>
      </c>
      <c r="L1774">
        <v>0</v>
      </c>
      <c r="M1774" t="s">
        <v>43</v>
      </c>
    </row>
    <row r="1775" spans="1:13" x14ac:dyDescent="0.25">
      <c r="A1775" t="s">
        <v>171</v>
      </c>
      <c r="B1775">
        <v>3531.63</v>
      </c>
      <c r="C1775">
        <v>3528.49</v>
      </c>
      <c r="D1775">
        <v>3528.38</v>
      </c>
      <c r="E1775">
        <v>3521.18</v>
      </c>
      <c r="F1775">
        <v>240.50200000000001</v>
      </c>
      <c r="G1775">
        <v>0</v>
      </c>
      <c r="H1775">
        <v>204.535</v>
      </c>
      <c r="I1775">
        <v>0</v>
      </c>
      <c r="J1775" s="9">
        <v>1.07589E-32</v>
      </c>
      <c r="K1775">
        <v>589818</v>
      </c>
      <c r="L1775">
        <v>0</v>
      </c>
      <c r="M1775" t="s">
        <v>43</v>
      </c>
    </row>
    <row r="1776" spans="1:13" x14ac:dyDescent="0.25">
      <c r="A1776" t="s">
        <v>171</v>
      </c>
      <c r="B1776">
        <v>3535.51</v>
      </c>
      <c r="C1776">
        <v>3532.36</v>
      </c>
      <c r="D1776">
        <v>3532.26</v>
      </c>
      <c r="E1776">
        <v>3525.07</v>
      </c>
      <c r="F1776">
        <v>238.82900000000001</v>
      </c>
      <c r="G1776">
        <v>0</v>
      </c>
      <c r="H1776">
        <v>204.45099999999999</v>
      </c>
      <c r="I1776">
        <v>0</v>
      </c>
      <c r="J1776" s="9">
        <v>7.2084799999999999E-29</v>
      </c>
      <c r="K1776">
        <v>133918</v>
      </c>
      <c r="L1776">
        <v>0</v>
      </c>
      <c r="M1776" t="s">
        <v>43</v>
      </c>
    </row>
    <row r="1777" spans="1:25" x14ac:dyDescent="0.25">
      <c r="A1777" t="s">
        <v>171</v>
      </c>
      <c r="B1777">
        <v>3522.24</v>
      </c>
      <c r="C1777">
        <v>3519.1</v>
      </c>
      <c r="D1777">
        <v>3518.98</v>
      </c>
      <c r="E1777">
        <v>3511.8</v>
      </c>
      <c r="F1777">
        <v>238.14099999999999</v>
      </c>
      <c r="G1777">
        <v>0</v>
      </c>
      <c r="H1777">
        <v>203.584</v>
      </c>
      <c r="I1777">
        <v>0</v>
      </c>
      <c r="J1777" s="9">
        <v>6.04288E-25</v>
      </c>
      <c r="K1777">
        <v>148454</v>
      </c>
      <c r="L1777">
        <v>0</v>
      </c>
      <c r="M1777" t="s">
        <v>43</v>
      </c>
    </row>
    <row r="1778" spans="1:25" x14ac:dyDescent="0.25">
      <c r="A1778" t="s">
        <v>171</v>
      </c>
      <c r="B1778">
        <v>3517.69</v>
      </c>
      <c r="C1778">
        <v>3514.54</v>
      </c>
      <c r="D1778">
        <v>3514.44</v>
      </c>
      <c r="E1778">
        <v>3507.28</v>
      </c>
      <c r="F1778">
        <v>237.517</v>
      </c>
      <c r="G1778">
        <v>0</v>
      </c>
      <c r="H1778">
        <v>203.78200000000001</v>
      </c>
      <c r="I1778">
        <v>0</v>
      </c>
      <c r="J1778" s="9">
        <v>1.8834899999999999E-26</v>
      </c>
      <c r="K1778">
        <v>228187</v>
      </c>
      <c r="L1778">
        <v>0</v>
      </c>
      <c r="M1778" t="s">
        <v>43</v>
      </c>
    </row>
    <row r="1779" spans="1:25" x14ac:dyDescent="0.25">
      <c r="A1779" t="s">
        <v>171</v>
      </c>
      <c r="B1779">
        <v>3526.98</v>
      </c>
      <c r="C1779">
        <v>3523.63</v>
      </c>
      <c r="D1779">
        <v>3523.53</v>
      </c>
      <c r="E1779">
        <v>3516.58</v>
      </c>
      <c r="F1779">
        <v>236.7</v>
      </c>
      <c r="G1779">
        <v>0</v>
      </c>
      <c r="H1779">
        <v>203.86</v>
      </c>
      <c r="I1779">
        <v>0</v>
      </c>
      <c r="J1779" s="9">
        <v>2.2106899999999998E-25</v>
      </c>
      <c r="K1779">
        <v>146677</v>
      </c>
      <c r="L1779">
        <v>0</v>
      </c>
      <c r="M1779" t="s">
        <v>43</v>
      </c>
    </row>
    <row r="1780" spans="1:25" x14ac:dyDescent="0.25">
      <c r="A1780" t="s">
        <v>171</v>
      </c>
      <c r="B1780">
        <v>3520.01</v>
      </c>
      <c r="C1780">
        <v>3516.8</v>
      </c>
      <c r="D1780">
        <v>3516.7</v>
      </c>
      <c r="E1780">
        <v>3509.69</v>
      </c>
      <c r="F1780">
        <v>240.47800000000001</v>
      </c>
      <c r="G1780">
        <v>0</v>
      </c>
      <c r="H1780">
        <v>203.375</v>
      </c>
      <c r="I1780">
        <v>0</v>
      </c>
      <c r="J1780" s="9">
        <v>5.7253599999999995E-26</v>
      </c>
      <c r="K1780">
        <v>193070</v>
      </c>
      <c r="L1780">
        <v>0</v>
      </c>
      <c r="M1780" t="s">
        <v>43</v>
      </c>
    </row>
    <row r="1781" spans="1:25" x14ac:dyDescent="0.25">
      <c r="A1781" t="s">
        <v>171</v>
      </c>
      <c r="B1781">
        <v>3514.74</v>
      </c>
      <c r="C1781">
        <v>3511.53</v>
      </c>
      <c r="D1781">
        <v>3511.43</v>
      </c>
      <c r="E1781">
        <v>3504.47</v>
      </c>
      <c r="F1781">
        <v>239.52699999999999</v>
      </c>
      <c r="G1781">
        <v>0</v>
      </c>
      <c r="H1781">
        <v>203.43</v>
      </c>
      <c r="I1781">
        <v>0</v>
      </c>
      <c r="J1781" s="9">
        <v>5.4193200000000002E-28</v>
      </c>
      <c r="K1781">
        <v>255304</v>
      </c>
      <c r="L1781">
        <v>0</v>
      </c>
      <c r="M1781" t="s">
        <v>43</v>
      </c>
    </row>
    <row r="1782" spans="1:25" x14ac:dyDescent="0.25">
      <c r="A1782" t="s">
        <v>171</v>
      </c>
      <c r="B1782">
        <v>3529.68</v>
      </c>
      <c r="C1782">
        <v>3526.5</v>
      </c>
      <c r="D1782">
        <v>3526.4</v>
      </c>
      <c r="E1782">
        <v>3519.26</v>
      </c>
      <c r="F1782">
        <v>236.65600000000001</v>
      </c>
      <c r="G1782">
        <v>0</v>
      </c>
      <c r="H1782">
        <v>204.12200000000001</v>
      </c>
      <c r="I1782">
        <v>0</v>
      </c>
      <c r="J1782" s="9">
        <v>8.8098499999999999E-26</v>
      </c>
      <c r="K1782">
        <v>683261</v>
      </c>
      <c r="L1782">
        <v>0</v>
      </c>
      <c r="M1782" t="s">
        <v>43</v>
      </c>
    </row>
    <row r="1783" spans="1:25" x14ac:dyDescent="0.25">
      <c r="A1783" t="s">
        <v>171</v>
      </c>
      <c r="B1783">
        <v>3512.25</v>
      </c>
      <c r="C1783">
        <v>3509.14</v>
      </c>
      <c r="D1783">
        <v>3509.05</v>
      </c>
      <c r="E1783">
        <v>3502.11</v>
      </c>
      <c r="F1783">
        <v>238.97800000000001</v>
      </c>
      <c r="G1783">
        <v>0</v>
      </c>
      <c r="H1783">
        <v>202.904</v>
      </c>
      <c r="I1783">
        <v>0</v>
      </c>
      <c r="J1783" s="9">
        <v>4.2347799999999999E-26</v>
      </c>
      <c r="K1783">
        <v>499823</v>
      </c>
      <c r="L1783">
        <v>0</v>
      </c>
      <c r="M1783" t="s">
        <v>43</v>
      </c>
    </row>
    <row r="1784" spans="1:25" x14ac:dyDescent="0.25">
      <c r="A1784" t="s">
        <v>171</v>
      </c>
      <c r="B1784">
        <v>3531.73</v>
      </c>
      <c r="C1784">
        <v>3528.55</v>
      </c>
      <c r="D1784">
        <v>3528.45</v>
      </c>
      <c r="E1784">
        <v>3521.38</v>
      </c>
      <c r="F1784">
        <v>237.60900000000001</v>
      </c>
      <c r="G1784">
        <v>0</v>
      </c>
      <c r="H1784">
        <v>203.94300000000001</v>
      </c>
      <c r="I1784">
        <v>0</v>
      </c>
      <c r="J1784" s="9">
        <v>1.49342E-27</v>
      </c>
      <c r="K1784">
        <v>435293</v>
      </c>
      <c r="L1784">
        <v>0</v>
      </c>
      <c r="M1784" t="s">
        <v>43</v>
      </c>
    </row>
    <row r="1785" spans="1:25" x14ac:dyDescent="0.25">
      <c r="A1785" t="s">
        <v>171</v>
      </c>
      <c r="B1785">
        <v>3533.27</v>
      </c>
      <c r="C1785">
        <v>3530.1</v>
      </c>
      <c r="D1785">
        <v>3530</v>
      </c>
      <c r="E1785">
        <v>3523.01</v>
      </c>
      <c r="F1785">
        <v>251.983</v>
      </c>
      <c r="G1785">
        <v>0</v>
      </c>
      <c r="H1785">
        <v>203.864</v>
      </c>
      <c r="I1785">
        <v>0</v>
      </c>
      <c r="J1785" s="9">
        <v>2.4225100000000001E-26</v>
      </c>
      <c r="K1785">
        <v>296695</v>
      </c>
      <c r="L1785">
        <v>0</v>
      </c>
      <c r="M1785" t="s">
        <v>43</v>
      </c>
    </row>
    <row r="1786" spans="1:25" x14ac:dyDescent="0.25">
      <c r="A1786" t="s">
        <v>171</v>
      </c>
      <c r="B1786">
        <v>3510.29</v>
      </c>
      <c r="C1786">
        <v>3507.12</v>
      </c>
      <c r="D1786">
        <v>3507.02</v>
      </c>
      <c r="E1786">
        <v>3499.98</v>
      </c>
      <c r="F1786">
        <v>239.34200000000001</v>
      </c>
      <c r="G1786">
        <v>0</v>
      </c>
      <c r="H1786">
        <v>203.30600000000001</v>
      </c>
      <c r="I1786">
        <v>0</v>
      </c>
      <c r="J1786" s="9">
        <v>1.20025E-28</v>
      </c>
      <c r="K1786">
        <v>544897</v>
      </c>
      <c r="L1786">
        <v>0</v>
      </c>
      <c r="M1786" t="s">
        <v>43</v>
      </c>
    </row>
    <row r="1787" spans="1:25" x14ac:dyDescent="0.25">
      <c r="A1787" t="s">
        <v>171</v>
      </c>
      <c r="B1787">
        <v>3515.13</v>
      </c>
      <c r="C1787">
        <v>3511.97</v>
      </c>
      <c r="D1787">
        <v>3511.88</v>
      </c>
      <c r="E1787">
        <v>3504.9</v>
      </c>
      <c r="F1787">
        <v>236.696</v>
      </c>
      <c r="G1787">
        <v>0</v>
      </c>
      <c r="H1787">
        <v>203.096</v>
      </c>
      <c r="I1787">
        <v>0</v>
      </c>
      <c r="J1787" s="9">
        <v>3.9759799999999997E-30</v>
      </c>
      <c r="K1787">
        <v>274969</v>
      </c>
      <c r="L1787">
        <v>0</v>
      </c>
      <c r="M1787" t="s">
        <v>43</v>
      </c>
    </row>
    <row r="1788" spans="1:25" x14ac:dyDescent="0.25">
      <c r="A1788" t="s">
        <v>171</v>
      </c>
      <c r="B1788">
        <v>3534.62</v>
      </c>
      <c r="C1788">
        <v>3531.43</v>
      </c>
      <c r="D1788">
        <v>3531.33</v>
      </c>
      <c r="E1788">
        <v>3524.26</v>
      </c>
      <c r="F1788">
        <v>251.678</v>
      </c>
      <c r="G1788">
        <v>0</v>
      </c>
      <c r="H1788">
        <v>203.98</v>
      </c>
      <c r="I1788">
        <v>0</v>
      </c>
      <c r="J1788" s="9">
        <v>9.5870399999999999E-27</v>
      </c>
      <c r="K1788">
        <v>308738</v>
      </c>
      <c r="L1788">
        <v>0</v>
      </c>
      <c r="M1788" t="s">
        <v>43</v>
      </c>
    </row>
    <row r="1789" spans="1:25" x14ac:dyDescent="0.25">
      <c r="A1789" t="s">
        <v>171</v>
      </c>
      <c r="B1789">
        <v>3512.07</v>
      </c>
      <c r="C1789">
        <v>3508.87</v>
      </c>
      <c r="D1789">
        <v>3508.77</v>
      </c>
      <c r="E1789">
        <v>3501.84</v>
      </c>
      <c r="F1789">
        <v>237.04900000000001</v>
      </c>
      <c r="G1789">
        <v>0</v>
      </c>
      <c r="H1789">
        <v>203.08699999999999</v>
      </c>
      <c r="I1789">
        <v>0</v>
      </c>
      <c r="J1789" s="9">
        <v>1.2193899999999999E-25</v>
      </c>
      <c r="K1789">
        <v>158166</v>
      </c>
      <c r="L1789">
        <v>0</v>
      </c>
      <c r="M1789" t="s">
        <v>43</v>
      </c>
    </row>
    <row r="1790" spans="1:25" x14ac:dyDescent="0.25">
      <c r="A1790" t="s">
        <v>171</v>
      </c>
      <c r="B1790">
        <v>3523.7</v>
      </c>
      <c r="C1790">
        <v>3520.45</v>
      </c>
      <c r="D1790">
        <v>3520.35</v>
      </c>
      <c r="E1790">
        <v>3513.25</v>
      </c>
      <c r="F1790">
        <v>239.214</v>
      </c>
      <c r="G1790">
        <v>0</v>
      </c>
      <c r="H1790">
        <v>203.99600000000001</v>
      </c>
      <c r="I1790">
        <v>0</v>
      </c>
      <c r="J1790" s="9">
        <v>7.1529500000000005E-26</v>
      </c>
      <c r="K1790" s="9">
        <v>1108340</v>
      </c>
      <c r="L1790">
        <v>0</v>
      </c>
      <c r="M1790" t="s">
        <v>43</v>
      </c>
    </row>
    <row r="1791" spans="1:25" x14ac:dyDescent="0.25">
      <c r="A1791" t="s">
        <v>171</v>
      </c>
      <c r="B1791">
        <v>3534.39</v>
      </c>
      <c r="C1791">
        <v>3531.02</v>
      </c>
      <c r="D1791">
        <v>3530.91</v>
      </c>
      <c r="E1791">
        <v>3523.5</v>
      </c>
      <c r="F1791">
        <v>238.85300000000001</v>
      </c>
      <c r="G1791">
        <v>0</v>
      </c>
      <c r="H1791">
        <v>205.00800000000001</v>
      </c>
      <c r="I1791">
        <v>0</v>
      </c>
      <c r="J1791" s="9">
        <v>3.0898400000000002E-27</v>
      </c>
      <c r="K1791">
        <v>293289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171</v>
      </c>
      <c r="B1792">
        <v>3539.19</v>
      </c>
      <c r="C1792">
        <v>3535.77</v>
      </c>
      <c r="D1792">
        <v>3535.67</v>
      </c>
      <c r="E1792">
        <v>3528.56</v>
      </c>
      <c r="F1792">
        <v>251.375</v>
      </c>
      <c r="G1792">
        <v>0</v>
      </c>
      <c r="H1792">
        <v>203.78299999999999</v>
      </c>
      <c r="I1792">
        <v>0</v>
      </c>
      <c r="J1792" s="9">
        <v>7.8809000000000004E-25</v>
      </c>
      <c r="K1792">
        <v>443747</v>
      </c>
      <c r="L1792">
        <v>0</v>
      </c>
      <c r="M1792" t="s">
        <v>43</v>
      </c>
      <c r="R1792">
        <f>AVERAGE(B1743:B1792)</f>
        <v>3535.5880000000006</v>
      </c>
      <c r="S1792">
        <f>AVERAGE(C1743:C1792)</f>
        <v>3532.3390000000004</v>
      </c>
      <c r="U1792">
        <f>_xlfn.VAR.P(B1743:B1792)</f>
        <v>145.97148400000009</v>
      </c>
      <c r="V1792">
        <f>_xlfn.VAR.P(C1743:C1792)</f>
        <v>145.47332500000016</v>
      </c>
      <c r="X1792">
        <f>1.96*SQRT(U1792)/50</f>
        <v>0.47360914388740438</v>
      </c>
      <c r="Y1792">
        <f>1.96*SQRT(V1792)/50</f>
        <v>0.4728003068188516</v>
      </c>
    </row>
    <row r="1793" spans="1:15" x14ac:dyDescent="0.25">
      <c r="A1793" t="s">
        <v>171</v>
      </c>
      <c r="B1793">
        <v>3531.9</v>
      </c>
      <c r="C1793">
        <v>3528.78</v>
      </c>
      <c r="D1793">
        <v>3528.69</v>
      </c>
      <c r="E1793">
        <v>3521.65</v>
      </c>
      <c r="F1793">
        <v>252.88300000000001</v>
      </c>
      <c r="G1793">
        <v>0</v>
      </c>
      <c r="H1793">
        <v>203.63</v>
      </c>
      <c r="I1793">
        <v>0</v>
      </c>
      <c r="J1793" s="9">
        <v>1.7247499999999999E-25</v>
      </c>
      <c r="K1793">
        <v>267206</v>
      </c>
      <c r="L1793">
        <v>0</v>
      </c>
      <c r="M1793" t="s">
        <v>43</v>
      </c>
    </row>
    <row r="1794" spans="1:15" x14ac:dyDescent="0.25">
      <c r="A1794" t="s">
        <v>171</v>
      </c>
      <c r="B1794">
        <v>3517.86</v>
      </c>
      <c r="C1794">
        <v>3514.64</v>
      </c>
      <c r="D1794">
        <v>3514.54</v>
      </c>
      <c r="E1794">
        <v>3507.48</v>
      </c>
      <c r="F1794">
        <v>238.72800000000001</v>
      </c>
      <c r="G1794">
        <v>0</v>
      </c>
      <c r="H1794">
        <v>203.66800000000001</v>
      </c>
      <c r="I1794">
        <v>0</v>
      </c>
      <c r="J1794" s="9">
        <v>1.7855100000000001E-30</v>
      </c>
      <c r="K1794">
        <v>182986</v>
      </c>
      <c r="L1794">
        <v>0</v>
      </c>
      <c r="M1794" t="s">
        <v>43</v>
      </c>
    </row>
    <row r="1795" spans="1:15" x14ac:dyDescent="0.25">
      <c r="A1795" t="s">
        <v>171</v>
      </c>
      <c r="B1795">
        <v>3516.17</v>
      </c>
      <c r="C1795">
        <v>3512.77</v>
      </c>
      <c r="D1795">
        <v>3512.68</v>
      </c>
      <c r="E1795">
        <v>3505.59</v>
      </c>
      <c r="F1795">
        <v>238.89</v>
      </c>
      <c r="G1795">
        <v>0</v>
      </c>
      <c r="H1795">
        <v>203.21799999999999</v>
      </c>
      <c r="I1795">
        <v>0</v>
      </c>
      <c r="J1795" s="9">
        <v>7.8476299999999995E-27</v>
      </c>
      <c r="K1795">
        <v>234267</v>
      </c>
      <c r="L1795">
        <v>0</v>
      </c>
      <c r="M1795" t="s">
        <v>43</v>
      </c>
    </row>
    <row r="1796" spans="1:15" x14ac:dyDescent="0.25">
      <c r="A1796" t="s">
        <v>171</v>
      </c>
      <c r="B1796">
        <v>3515.62</v>
      </c>
      <c r="C1796">
        <v>3512.25</v>
      </c>
      <c r="D1796">
        <v>3512.15</v>
      </c>
      <c r="E1796">
        <v>3505.14</v>
      </c>
      <c r="F1796">
        <v>236.54499999999999</v>
      </c>
      <c r="G1796">
        <v>0</v>
      </c>
      <c r="H1796">
        <v>203.37</v>
      </c>
      <c r="I1796">
        <v>0</v>
      </c>
      <c r="J1796" s="9">
        <v>2.9638700000000002E-29</v>
      </c>
      <c r="K1796">
        <v>148454</v>
      </c>
      <c r="L1796">
        <v>0</v>
      </c>
      <c r="M1796" t="s">
        <v>43</v>
      </c>
    </row>
    <row r="1797" spans="1:15" x14ac:dyDescent="0.25">
      <c r="A1797" t="s">
        <v>172</v>
      </c>
      <c r="B1797">
        <v>176814.3567</v>
      </c>
      <c r="C1797" t="s">
        <v>37</v>
      </c>
    </row>
    <row r="1798" spans="1:15" x14ac:dyDescent="0.25">
      <c r="A1798" t="s">
        <v>173</v>
      </c>
      <c r="B1798">
        <v>4451.3100000000004</v>
      </c>
      <c r="C1798">
        <v>4388.57</v>
      </c>
      <c r="D1798">
        <v>4388.49</v>
      </c>
      <c r="E1798">
        <v>4382.09</v>
      </c>
      <c r="F1798">
        <v>264.00200000000001</v>
      </c>
      <c r="G1798">
        <v>989.846</v>
      </c>
      <c r="H1798">
        <v>667.00699999999995</v>
      </c>
      <c r="I1798">
        <v>128.32</v>
      </c>
      <c r="J1798">
        <v>167.708</v>
      </c>
      <c r="K1798">
        <v>3109.94</v>
      </c>
      <c r="L1798" s="9">
        <v>8.4769700000000005E-26</v>
      </c>
      <c r="M1798">
        <v>196326</v>
      </c>
      <c r="N1798">
        <v>0</v>
      </c>
      <c r="O1798" t="s">
        <v>43</v>
      </c>
    </row>
    <row r="1799" spans="1:15" x14ac:dyDescent="0.25">
      <c r="A1799" t="s">
        <v>173</v>
      </c>
      <c r="B1799">
        <v>4461.88</v>
      </c>
      <c r="C1799">
        <v>4399.38</v>
      </c>
      <c r="D1799">
        <v>4399.3</v>
      </c>
      <c r="E1799">
        <v>4392.9399999999996</v>
      </c>
      <c r="F1799">
        <v>282.41000000000003</v>
      </c>
      <c r="G1799">
        <v>985.51</v>
      </c>
      <c r="H1799">
        <v>666.13199999999995</v>
      </c>
      <c r="I1799">
        <v>126.675</v>
      </c>
      <c r="J1799">
        <v>165.95400000000001</v>
      </c>
      <c r="K1799">
        <v>3106.74</v>
      </c>
      <c r="L1799" s="9">
        <v>2.1032200000000002E-24</v>
      </c>
      <c r="M1799">
        <v>191908</v>
      </c>
      <c r="N1799">
        <v>0</v>
      </c>
      <c r="O1799" t="s">
        <v>43</v>
      </c>
    </row>
    <row r="1800" spans="1:15" x14ac:dyDescent="0.25">
      <c r="A1800" t="s">
        <v>173</v>
      </c>
      <c r="B1800">
        <v>4442.22</v>
      </c>
      <c r="C1800">
        <v>4379.2299999999996</v>
      </c>
      <c r="D1800">
        <v>4379.1400000000003</v>
      </c>
      <c r="E1800">
        <v>4372.72</v>
      </c>
      <c r="F1800">
        <v>263.738</v>
      </c>
      <c r="G1800">
        <v>986.00199999999995</v>
      </c>
      <c r="H1800">
        <v>666.21400000000006</v>
      </c>
      <c r="I1800">
        <v>126.74299999999999</v>
      </c>
      <c r="J1800">
        <v>166.40799999999999</v>
      </c>
      <c r="K1800">
        <v>3104.76</v>
      </c>
      <c r="L1800" s="9">
        <v>1.39164E-29</v>
      </c>
      <c r="M1800">
        <v>176162</v>
      </c>
      <c r="N1800">
        <v>0</v>
      </c>
      <c r="O1800" t="s">
        <v>43</v>
      </c>
    </row>
    <row r="1801" spans="1:15" x14ac:dyDescent="0.25">
      <c r="A1801" t="s">
        <v>173</v>
      </c>
      <c r="B1801">
        <v>4443.29</v>
      </c>
      <c r="C1801">
        <v>4380.3</v>
      </c>
      <c r="D1801">
        <v>4380.22</v>
      </c>
      <c r="E1801">
        <v>4373.8</v>
      </c>
      <c r="F1801">
        <v>264.214</v>
      </c>
      <c r="G1801">
        <v>990.12800000000004</v>
      </c>
      <c r="H1801">
        <v>667.53800000000001</v>
      </c>
      <c r="I1801">
        <v>128.22800000000001</v>
      </c>
      <c r="J1801">
        <v>167.506</v>
      </c>
      <c r="K1801">
        <v>3101.22</v>
      </c>
      <c r="L1801" s="9">
        <v>6.45947E-25</v>
      </c>
      <c r="M1801">
        <v>142446</v>
      </c>
      <c r="N1801">
        <v>0</v>
      </c>
      <c r="O1801" t="s">
        <v>43</v>
      </c>
    </row>
    <row r="1802" spans="1:15" x14ac:dyDescent="0.25">
      <c r="A1802" t="s">
        <v>173</v>
      </c>
      <c r="B1802">
        <v>4442</v>
      </c>
      <c r="C1802">
        <v>4376.38</v>
      </c>
      <c r="D1802">
        <v>4376.29</v>
      </c>
      <c r="E1802">
        <v>4369.8900000000003</v>
      </c>
      <c r="F1802">
        <v>263.48500000000001</v>
      </c>
      <c r="G1802">
        <v>986.20600000000002</v>
      </c>
      <c r="H1802">
        <v>667.25199999999995</v>
      </c>
      <c r="I1802">
        <v>126.381</v>
      </c>
      <c r="J1802">
        <v>165.86199999999999</v>
      </c>
      <c r="K1802">
        <v>3101.98</v>
      </c>
      <c r="L1802" s="9">
        <v>5.8198699999999999E-27</v>
      </c>
      <c r="M1802">
        <v>206231</v>
      </c>
      <c r="N1802">
        <v>0</v>
      </c>
      <c r="O1802" t="s">
        <v>43</v>
      </c>
    </row>
    <row r="1803" spans="1:15" x14ac:dyDescent="0.25">
      <c r="A1803" t="s">
        <v>173</v>
      </c>
      <c r="B1803">
        <v>4437.79</v>
      </c>
      <c r="C1803">
        <v>4375.38</v>
      </c>
      <c r="D1803">
        <v>4375.3</v>
      </c>
      <c r="E1803">
        <v>4368.92</v>
      </c>
      <c r="F1803">
        <v>264.31</v>
      </c>
      <c r="G1803">
        <v>982.63499999999999</v>
      </c>
      <c r="H1803">
        <v>666.38</v>
      </c>
      <c r="I1803">
        <v>125.06399999999999</v>
      </c>
      <c r="J1803">
        <v>164.49</v>
      </c>
      <c r="K1803">
        <v>3103.83</v>
      </c>
      <c r="L1803" s="9">
        <v>5.1260600000000001E-27</v>
      </c>
      <c r="M1803">
        <v>151294</v>
      </c>
      <c r="N1803">
        <v>0</v>
      </c>
      <c r="O1803" t="s">
        <v>43</v>
      </c>
    </row>
    <row r="1804" spans="1:15" x14ac:dyDescent="0.25">
      <c r="A1804" t="s">
        <v>173</v>
      </c>
      <c r="B1804">
        <v>4446.79</v>
      </c>
      <c r="C1804">
        <v>4384.74</v>
      </c>
      <c r="D1804">
        <v>4384.6499999999996</v>
      </c>
      <c r="E1804">
        <v>4378.1899999999996</v>
      </c>
      <c r="F1804">
        <v>264.358</v>
      </c>
      <c r="G1804">
        <v>986.79700000000003</v>
      </c>
      <c r="H1804">
        <v>666.27800000000002</v>
      </c>
      <c r="I1804">
        <v>127.226</v>
      </c>
      <c r="J1804">
        <v>166.60599999999999</v>
      </c>
      <c r="K1804">
        <v>3108.79</v>
      </c>
      <c r="L1804" s="9">
        <v>7.0447000000000003E-30</v>
      </c>
      <c r="M1804">
        <v>423257</v>
      </c>
      <c r="N1804">
        <v>0</v>
      </c>
      <c r="O1804" t="s">
        <v>43</v>
      </c>
    </row>
    <row r="1805" spans="1:15" x14ac:dyDescent="0.25">
      <c r="A1805" t="s">
        <v>173</v>
      </c>
      <c r="B1805">
        <v>4449.47</v>
      </c>
      <c r="C1805">
        <v>4384.6899999999996</v>
      </c>
      <c r="D1805">
        <v>4384.6099999999997</v>
      </c>
      <c r="E1805">
        <v>4378.32</v>
      </c>
      <c r="F1805">
        <v>265.387</v>
      </c>
      <c r="G1805">
        <v>988.98299999999995</v>
      </c>
      <c r="H1805">
        <v>666.75699999999995</v>
      </c>
      <c r="I1805">
        <v>128.125</v>
      </c>
      <c r="J1805">
        <v>167.315</v>
      </c>
      <c r="K1805">
        <v>3105.72</v>
      </c>
      <c r="L1805" s="9">
        <v>1.5376299999999999E-26</v>
      </c>
      <c r="M1805" s="9">
        <v>1106600</v>
      </c>
      <c r="N1805">
        <v>0</v>
      </c>
      <c r="O1805" t="s">
        <v>43</v>
      </c>
    </row>
    <row r="1806" spans="1:15" x14ac:dyDescent="0.25">
      <c r="A1806" t="s">
        <v>173</v>
      </c>
      <c r="B1806">
        <v>4438.51</v>
      </c>
      <c r="C1806">
        <v>4375.71</v>
      </c>
      <c r="D1806">
        <v>4375.62</v>
      </c>
      <c r="E1806">
        <v>4369.26</v>
      </c>
      <c r="F1806">
        <v>263.79899999999998</v>
      </c>
      <c r="G1806">
        <v>987.654</v>
      </c>
      <c r="H1806">
        <v>665.84100000000001</v>
      </c>
      <c r="I1806">
        <v>128.43</v>
      </c>
      <c r="J1806">
        <v>166.619</v>
      </c>
      <c r="K1806">
        <v>3099.42</v>
      </c>
      <c r="L1806" s="9">
        <v>1.0978099999999999E-24</v>
      </c>
      <c r="M1806">
        <v>309207</v>
      </c>
      <c r="N1806">
        <v>0</v>
      </c>
      <c r="O1806" t="s">
        <v>43</v>
      </c>
    </row>
    <row r="1807" spans="1:15" x14ac:dyDescent="0.25">
      <c r="A1807" t="s">
        <v>173</v>
      </c>
      <c r="B1807">
        <v>4509.8100000000004</v>
      </c>
      <c r="C1807">
        <v>4445.83</v>
      </c>
      <c r="D1807">
        <v>4445.7299999999996</v>
      </c>
      <c r="E1807">
        <v>4438.8</v>
      </c>
      <c r="F1807">
        <v>285.483</v>
      </c>
      <c r="G1807">
        <v>999.18399999999997</v>
      </c>
      <c r="H1807">
        <v>673.68</v>
      </c>
      <c r="I1807">
        <v>128.92500000000001</v>
      </c>
      <c r="J1807">
        <v>169.43299999999999</v>
      </c>
      <c r="K1807">
        <v>3135.66</v>
      </c>
      <c r="L1807" s="9">
        <v>2.1306699999999999E-26</v>
      </c>
      <c r="M1807">
        <v>113151</v>
      </c>
      <c r="N1807">
        <v>0</v>
      </c>
      <c r="O1807" t="s">
        <v>43</v>
      </c>
    </row>
    <row r="1808" spans="1:15" x14ac:dyDescent="0.25">
      <c r="A1808" t="s">
        <v>173</v>
      </c>
      <c r="B1808">
        <v>4476.13</v>
      </c>
      <c r="C1808">
        <v>4411.37</v>
      </c>
      <c r="D1808">
        <v>4411.28</v>
      </c>
      <c r="E1808">
        <v>4404.43</v>
      </c>
      <c r="F1808">
        <v>268.18599999999998</v>
      </c>
      <c r="G1808">
        <v>995.601</v>
      </c>
      <c r="H1808">
        <v>668.88800000000003</v>
      </c>
      <c r="I1808">
        <v>130.334</v>
      </c>
      <c r="J1808">
        <v>169.18700000000001</v>
      </c>
      <c r="K1808">
        <v>3121.89</v>
      </c>
      <c r="L1808" s="9">
        <v>2.4855099999999999E-26</v>
      </c>
      <c r="M1808">
        <v>304152</v>
      </c>
      <c r="N1808">
        <v>0</v>
      </c>
      <c r="O1808" t="s">
        <v>43</v>
      </c>
    </row>
    <row r="1809" spans="1:15" x14ac:dyDescent="0.25">
      <c r="A1809" t="s">
        <v>173</v>
      </c>
      <c r="B1809">
        <v>4472.28</v>
      </c>
      <c r="C1809">
        <v>4406.0600000000004</v>
      </c>
      <c r="D1809">
        <v>4405.96</v>
      </c>
      <c r="E1809">
        <v>4399.12</v>
      </c>
      <c r="F1809">
        <v>266.60300000000001</v>
      </c>
      <c r="G1809">
        <v>995.76099999999997</v>
      </c>
      <c r="H1809">
        <v>670.03</v>
      </c>
      <c r="I1809">
        <v>128.774</v>
      </c>
      <c r="J1809">
        <v>170.1</v>
      </c>
      <c r="K1809">
        <v>3118.24</v>
      </c>
      <c r="L1809" s="9">
        <v>1.87277E-25</v>
      </c>
      <c r="M1809">
        <v>192723</v>
      </c>
      <c r="N1809">
        <v>0</v>
      </c>
      <c r="O1809" t="s">
        <v>43</v>
      </c>
    </row>
    <row r="1810" spans="1:15" x14ac:dyDescent="0.25">
      <c r="A1810" t="s">
        <v>173</v>
      </c>
      <c r="B1810">
        <v>4464.7700000000004</v>
      </c>
      <c r="C1810">
        <v>4398.8</v>
      </c>
      <c r="D1810">
        <v>4398.71</v>
      </c>
      <c r="E1810">
        <v>4391.96</v>
      </c>
      <c r="F1810">
        <v>265.72300000000001</v>
      </c>
      <c r="G1810">
        <v>991.06100000000004</v>
      </c>
      <c r="H1810">
        <v>668.51700000000005</v>
      </c>
      <c r="I1810">
        <v>128.244</v>
      </c>
      <c r="J1810">
        <v>167.67</v>
      </c>
      <c r="K1810">
        <v>3116.85</v>
      </c>
      <c r="L1810" s="9">
        <v>1.3046300000000001E-26</v>
      </c>
      <c r="M1810">
        <v>186496</v>
      </c>
      <c r="N1810">
        <v>0</v>
      </c>
      <c r="O1810" t="s">
        <v>43</v>
      </c>
    </row>
    <row r="1811" spans="1:15" x14ac:dyDescent="0.25">
      <c r="A1811" t="s">
        <v>173</v>
      </c>
      <c r="B1811">
        <v>4462.84</v>
      </c>
      <c r="C1811">
        <v>4399.72</v>
      </c>
      <c r="D1811">
        <v>4399.63</v>
      </c>
      <c r="E1811">
        <v>4392.79</v>
      </c>
      <c r="F1811">
        <v>266.94799999999998</v>
      </c>
      <c r="G1811">
        <v>991.18700000000001</v>
      </c>
      <c r="H1811">
        <v>668.17700000000002</v>
      </c>
      <c r="I1811">
        <v>127.114</v>
      </c>
      <c r="J1811">
        <v>168.59399999999999</v>
      </c>
      <c r="K1811">
        <v>3116.38</v>
      </c>
      <c r="L1811" s="9">
        <v>1.52378E-26</v>
      </c>
      <c r="M1811">
        <v>270868</v>
      </c>
      <c r="N1811">
        <v>0</v>
      </c>
      <c r="O1811" t="s">
        <v>43</v>
      </c>
    </row>
    <row r="1812" spans="1:15" x14ac:dyDescent="0.25">
      <c r="A1812" t="s">
        <v>173</v>
      </c>
      <c r="B1812">
        <v>4466.1899999999996</v>
      </c>
      <c r="C1812">
        <v>4402.47</v>
      </c>
      <c r="D1812">
        <v>4402.37</v>
      </c>
      <c r="E1812">
        <v>4395.6099999999997</v>
      </c>
      <c r="F1812">
        <v>266.3</v>
      </c>
      <c r="G1812">
        <v>993.46500000000003</v>
      </c>
      <c r="H1812">
        <v>670.58199999999999</v>
      </c>
      <c r="I1812">
        <v>128.19200000000001</v>
      </c>
      <c r="J1812">
        <v>167.66</v>
      </c>
      <c r="K1812">
        <v>3117.43</v>
      </c>
      <c r="L1812" s="9">
        <v>5.15527E-26</v>
      </c>
      <c r="M1812">
        <v>674509</v>
      </c>
      <c r="N1812">
        <v>0</v>
      </c>
      <c r="O1812" t="s">
        <v>43</v>
      </c>
    </row>
    <row r="1813" spans="1:15" x14ac:dyDescent="0.25">
      <c r="A1813" t="s">
        <v>173</v>
      </c>
      <c r="B1813">
        <v>4463.4799999999996</v>
      </c>
      <c r="C1813">
        <v>4398.49</v>
      </c>
      <c r="D1813">
        <v>4398.3900000000003</v>
      </c>
      <c r="E1813">
        <v>4391.6400000000003</v>
      </c>
      <c r="F1813">
        <v>267.64600000000002</v>
      </c>
      <c r="G1813">
        <v>989.96100000000001</v>
      </c>
      <c r="H1813">
        <v>667.28200000000004</v>
      </c>
      <c r="I1813">
        <v>128.08500000000001</v>
      </c>
      <c r="J1813">
        <v>167.83500000000001</v>
      </c>
      <c r="K1813">
        <v>3115.67</v>
      </c>
      <c r="L1813" s="9">
        <v>5.8391300000000003E-29</v>
      </c>
      <c r="M1813">
        <v>416299</v>
      </c>
      <c r="N1813">
        <v>0</v>
      </c>
      <c r="O1813" t="s">
        <v>43</v>
      </c>
    </row>
    <row r="1814" spans="1:15" x14ac:dyDescent="0.25">
      <c r="A1814" t="s">
        <v>173</v>
      </c>
      <c r="B1814">
        <v>4490.74</v>
      </c>
      <c r="C1814">
        <v>4428.66</v>
      </c>
      <c r="D1814">
        <v>4428.57</v>
      </c>
      <c r="E1814">
        <v>4421.78</v>
      </c>
      <c r="F1814">
        <v>281.875</v>
      </c>
      <c r="G1814">
        <v>995.48900000000003</v>
      </c>
      <c r="H1814">
        <v>671.71600000000001</v>
      </c>
      <c r="I1814">
        <v>128.607</v>
      </c>
      <c r="J1814">
        <v>168.38</v>
      </c>
      <c r="K1814">
        <v>3125.98</v>
      </c>
      <c r="L1814" s="9">
        <v>1.85144E-27</v>
      </c>
      <c r="M1814">
        <v>753602</v>
      </c>
      <c r="N1814">
        <v>0</v>
      </c>
      <c r="O1814" t="s">
        <v>43</v>
      </c>
    </row>
    <row r="1815" spans="1:15" x14ac:dyDescent="0.25">
      <c r="A1815" t="s">
        <v>173</v>
      </c>
      <c r="B1815">
        <v>4488.3599999999997</v>
      </c>
      <c r="C1815">
        <v>4423.13</v>
      </c>
      <c r="D1815">
        <v>4423.03</v>
      </c>
      <c r="E1815">
        <v>4416.21</v>
      </c>
      <c r="F1815">
        <v>282.88600000000002</v>
      </c>
      <c r="G1815">
        <v>993.45600000000002</v>
      </c>
      <c r="H1815">
        <v>669.75699999999995</v>
      </c>
      <c r="I1815">
        <v>128.52500000000001</v>
      </c>
      <c r="J1815">
        <v>168.37700000000001</v>
      </c>
      <c r="K1815">
        <v>3121.36</v>
      </c>
      <c r="L1815" s="9">
        <v>1.76869E-27</v>
      </c>
      <c r="M1815">
        <v>130772</v>
      </c>
      <c r="N1815">
        <v>0</v>
      </c>
      <c r="O1815" t="s">
        <v>43</v>
      </c>
    </row>
    <row r="1816" spans="1:15" x14ac:dyDescent="0.25">
      <c r="A1816" t="s">
        <v>173</v>
      </c>
      <c r="B1816">
        <v>4473.1099999999997</v>
      </c>
      <c r="C1816">
        <v>4407.6099999999997</v>
      </c>
      <c r="D1816">
        <v>4407.5200000000004</v>
      </c>
      <c r="E1816">
        <v>4400.68</v>
      </c>
      <c r="F1816">
        <v>268.226</v>
      </c>
      <c r="G1816">
        <v>992.81299999999999</v>
      </c>
      <c r="H1816">
        <v>668.79200000000003</v>
      </c>
      <c r="I1816">
        <v>128.72200000000001</v>
      </c>
      <c r="J1816">
        <v>168.57499999999999</v>
      </c>
      <c r="K1816">
        <v>3121.1</v>
      </c>
      <c r="L1816" s="9">
        <v>1.1569800000000001E-26</v>
      </c>
      <c r="M1816">
        <v>294228</v>
      </c>
      <c r="N1816">
        <v>0</v>
      </c>
      <c r="O1816" t="s">
        <v>43</v>
      </c>
    </row>
    <row r="1817" spans="1:15" x14ac:dyDescent="0.25">
      <c r="A1817" t="s">
        <v>173</v>
      </c>
      <c r="B1817">
        <v>4470.7</v>
      </c>
      <c r="C1817">
        <v>4406.1400000000003</v>
      </c>
      <c r="D1817">
        <v>4406.05</v>
      </c>
      <c r="E1817">
        <v>4399.09</v>
      </c>
      <c r="F1817">
        <v>265.714</v>
      </c>
      <c r="G1817">
        <v>992.40899999999999</v>
      </c>
      <c r="H1817">
        <v>668.29899999999998</v>
      </c>
      <c r="I1817">
        <v>128.999</v>
      </c>
      <c r="J1817">
        <v>168.239</v>
      </c>
      <c r="K1817">
        <v>3122.65</v>
      </c>
      <c r="L1817" s="9">
        <v>3.8328399999999999E-24</v>
      </c>
      <c r="M1817">
        <v>148622</v>
      </c>
      <c r="N1817">
        <v>0</v>
      </c>
      <c r="O1817" t="s">
        <v>43</v>
      </c>
    </row>
    <row r="1818" spans="1:15" x14ac:dyDescent="0.25">
      <c r="A1818" t="s">
        <v>173</v>
      </c>
      <c r="B1818">
        <v>4477.9399999999996</v>
      </c>
      <c r="C1818">
        <v>4415.28</v>
      </c>
      <c r="D1818">
        <v>4415.18</v>
      </c>
      <c r="E1818">
        <v>4408.18</v>
      </c>
      <c r="F1818">
        <v>268.70800000000003</v>
      </c>
      <c r="G1818">
        <v>994.18200000000002</v>
      </c>
      <c r="H1818">
        <v>670.74699999999996</v>
      </c>
      <c r="I1818">
        <v>127.663</v>
      </c>
      <c r="J1818">
        <v>168.392</v>
      </c>
      <c r="K1818">
        <v>3126.88</v>
      </c>
      <c r="L1818" s="9">
        <v>1.7007899999999999E-27</v>
      </c>
      <c r="M1818">
        <v>212924</v>
      </c>
      <c r="N1818">
        <v>0</v>
      </c>
      <c r="O1818" t="s">
        <v>43</v>
      </c>
    </row>
    <row r="1819" spans="1:15" x14ac:dyDescent="0.25">
      <c r="A1819" t="s">
        <v>173</v>
      </c>
      <c r="B1819">
        <v>4472.8999999999996</v>
      </c>
      <c r="C1819">
        <v>4408.49</v>
      </c>
      <c r="D1819">
        <v>4408.3900000000003</v>
      </c>
      <c r="E1819">
        <v>4401.59</v>
      </c>
      <c r="F1819">
        <v>268.35599999999999</v>
      </c>
      <c r="G1819">
        <v>995.74400000000003</v>
      </c>
      <c r="H1819">
        <v>669.44</v>
      </c>
      <c r="I1819">
        <v>128.892</v>
      </c>
      <c r="J1819">
        <v>169.51400000000001</v>
      </c>
      <c r="K1819">
        <v>3119.15</v>
      </c>
      <c r="L1819" s="9">
        <v>9.4781400000000006E-31</v>
      </c>
      <c r="M1819">
        <v>241027</v>
      </c>
      <c r="N1819">
        <v>0</v>
      </c>
      <c r="O1819" t="s">
        <v>43</v>
      </c>
    </row>
    <row r="1820" spans="1:15" x14ac:dyDescent="0.25">
      <c r="A1820" t="s">
        <v>173</v>
      </c>
      <c r="B1820">
        <v>4511.03</v>
      </c>
      <c r="C1820">
        <v>4444.43</v>
      </c>
      <c r="D1820">
        <v>4444.32</v>
      </c>
      <c r="E1820">
        <v>4437.3100000000004</v>
      </c>
      <c r="F1820">
        <v>268.86200000000002</v>
      </c>
      <c r="G1820">
        <v>1004.33</v>
      </c>
      <c r="H1820">
        <v>676.20100000000002</v>
      </c>
      <c r="I1820">
        <v>129.65700000000001</v>
      </c>
      <c r="J1820">
        <v>171.49</v>
      </c>
      <c r="K1820">
        <v>3145.71</v>
      </c>
      <c r="L1820" s="9">
        <v>4.0126599999999998E-26</v>
      </c>
      <c r="M1820">
        <v>174227</v>
      </c>
      <c r="N1820">
        <v>0</v>
      </c>
      <c r="O1820" t="s">
        <v>43</v>
      </c>
    </row>
    <row r="1821" spans="1:15" x14ac:dyDescent="0.25">
      <c r="A1821" t="s">
        <v>173</v>
      </c>
      <c r="B1821">
        <v>4488.28</v>
      </c>
      <c r="C1821">
        <v>4421.96</v>
      </c>
      <c r="D1821">
        <v>4421.87</v>
      </c>
      <c r="E1821">
        <v>4414.92</v>
      </c>
      <c r="F1821">
        <v>266.81700000000001</v>
      </c>
      <c r="G1821">
        <v>996.84400000000005</v>
      </c>
      <c r="H1821">
        <v>671.49400000000003</v>
      </c>
      <c r="I1821">
        <v>128.70400000000001</v>
      </c>
      <c r="J1821">
        <v>169.369</v>
      </c>
      <c r="K1821">
        <v>3132.82</v>
      </c>
      <c r="L1821" s="9">
        <v>9.5406899999999992E-25</v>
      </c>
      <c r="M1821">
        <v>91485.7</v>
      </c>
      <c r="N1821">
        <v>0</v>
      </c>
      <c r="O1821" t="s">
        <v>43</v>
      </c>
    </row>
    <row r="1822" spans="1:15" x14ac:dyDescent="0.25">
      <c r="A1822" t="s">
        <v>173</v>
      </c>
      <c r="B1822">
        <v>4489.3100000000004</v>
      </c>
      <c r="C1822">
        <v>4426.1899999999996</v>
      </c>
      <c r="D1822">
        <v>4426.08</v>
      </c>
      <c r="E1822">
        <v>4419.21</v>
      </c>
      <c r="F1822">
        <v>268.68900000000002</v>
      </c>
      <c r="G1822">
        <v>1001.6</v>
      </c>
      <c r="H1822">
        <v>674.38400000000001</v>
      </c>
      <c r="I1822">
        <v>129.77699999999999</v>
      </c>
      <c r="J1822">
        <v>170.60599999999999</v>
      </c>
      <c r="K1822">
        <v>3130.31</v>
      </c>
      <c r="L1822" s="9">
        <v>1.2221E-26</v>
      </c>
      <c r="M1822">
        <v>175065</v>
      </c>
      <c r="N1822">
        <v>0</v>
      </c>
      <c r="O1822" t="s">
        <v>43</v>
      </c>
    </row>
    <row r="1823" spans="1:15" x14ac:dyDescent="0.25">
      <c r="A1823" t="s">
        <v>173</v>
      </c>
      <c r="B1823">
        <v>4479.29</v>
      </c>
      <c r="C1823">
        <v>4414.6099999999997</v>
      </c>
      <c r="D1823">
        <v>4414.51</v>
      </c>
      <c r="E1823">
        <v>4407.5600000000004</v>
      </c>
      <c r="F1823">
        <v>268.851</v>
      </c>
      <c r="G1823">
        <v>995.69100000000003</v>
      </c>
      <c r="H1823">
        <v>669.40099999999995</v>
      </c>
      <c r="I1823">
        <v>128.86199999999999</v>
      </c>
      <c r="J1823">
        <v>170.42099999999999</v>
      </c>
      <c r="K1823">
        <v>3124.59</v>
      </c>
      <c r="L1823" s="9">
        <v>1.4969900000000001E-30</v>
      </c>
      <c r="M1823">
        <v>897821</v>
      </c>
      <c r="N1823">
        <v>0</v>
      </c>
      <c r="O1823" t="s">
        <v>43</v>
      </c>
    </row>
    <row r="1824" spans="1:15" x14ac:dyDescent="0.25">
      <c r="A1824" t="s">
        <v>173</v>
      </c>
      <c r="B1824">
        <v>4477.5600000000004</v>
      </c>
      <c r="C1824">
        <v>4412.33</v>
      </c>
      <c r="D1824">
        <v>4412.2299999999996</v>
      </c>
      <c r="E1824">
        <v>4405.29</v>
      </c>
      <c r="F1824">
        <v>269.13600000000002</v>
      </c>
      <c r="G1824">
        <v>993.83900000000006</v>
      </c>
      <c r="H1824">
        <v>668.81299999999999</v>
      </c>
      <c r="I1824">
        <v>129.261</v>
      </c>
      <c r="J1824">
        <v>168.78899999999999</v>
      </c>
      <c r="K1824">
        <v>3123.83</v>
      </c>
      <c r="L1824" s="9">
        <v>1.1882100000000001E-24</v>
      </c>
      <c r="M1824">
        <v>193329</v>
      </c>
      <c r="N1824">
        <v>0</v>
      </c>
      <c r="O1824" t="s">
        <v>43</v>
      </c>
    </row>
    <row r="1825" spans="1:15" x14ac:dyDescent="0.25">
      <c r="A1825" t="s">
        <v>173</v>
      </c>
      <c r="B1825">
        <v>4480.75</v>
      </c>
      <c r="C1825">
        <v>4416.45</v>
      </c>
      <c r="D1825">
        <v>4416.3599999999997</v>
      </c>
      <c r="E1825">
        <v>4409.54</v>
      </c>
      <c r="F1825">
        <v>269.06</v>
      </c>
      <c r="G1825">
        <v>997.73199999999997</v>
      </c>
      <c r="H1825">
        <v>668.34199999999998</v>
      </c>
      <c r="I1825">
        <v>132.25899999999999</v>
      </c>
      <c r="J1825">
        <v>170.12299999999999</v>
      </c>
      <c r="K1825">
        <v>3124.36</v>
      </c>
      <c r="L1825" s="9">
        <v>1.7448999999999999E-26</v>
      </c>
      <c r="M1825">
        <v>165362</v>
      </c>
      <c r="N1825">
        <v>0</v>
      </c>
      <c r="O1825" t="s">
        <v>43</v>
      </c>
    </row>
    <row r="1826" spans="1:15" x14ac:dyDescent="0.25">
      <c r="A1826" t="s">
        <v>173</v>
      </c>
      <c r="B1826">
        <v>4485.21</v>
      </c>
      <c r="C1826">
        <v>4419.21</v>
      </c>
      <c r="D1826">
        <v>4419.1099999999997</v>
      </c>
      <c r="E1826">
        <v>4412.17</v>
      </c>
      <c r="F1826">
        <v>268.67500000000001</v>
      </c>
      <c r="G1826">
        <v>998.27</v>
      </c>
      <c r="H1826">
        <v>671.31</v>
      </c>
      <c r="I1826">
        <v>130.07400000000001</v>
      </c>
      <c r="J1826">
        <v>170.059</v>
      </c>
      <c r="K1826">
        <v>3126.83</v>
      </c>
      <c r="L1826" s="9">
        <v>1.75348E-25</v>
      </c>
      <c r="M1826">
        <v>470792</v>
      </c>
      <c r="N1826">
        <v>0</v>
      </c>
      <c r="O1826" t="s">
        <v>43</v>
      </c>
    </row>
    <row r="1827" spans="1:15" x14ac:dyDescent="0.25">
      <c r="A1827" t="s">
        <v>173</v>
      </c>
      <c r="B1827">
        <v>4475.58</v>
      </c>
      <c r="C1827">
        <v>4409.88</v>
      </c>
      <c r="D1827">
        <v>4409.79</v>
      </c>
      <c r="E1827">
        <v>4402.8999999999996</v>
      </c>
      <c r="F1827">
        <v>265.91699999999997</v>
      </c>
      <c r="G1827">
        <v>994.38800000000003</v>
      </c>
      <c r="H1827">
        <v>669.43499999999995</v>
      </c>
      <c r="I1827">
        <v>129.529</v>
      </c>
      <c r="J1827">
        <v>168.59200000000001</v>
      </c>
      <c r="K1827">
        <v>3124.31</v>
      </c>
      <c r="L1827" s="9">
        <v>4.5295400000000001E-27</v>
      </c>
      <c r="M1827" s="9">
        <v>3897170</v>
      </c>
      <c r="N1827">
        <v>0</v>
      </c>
      <c r="O1827" t="s">
        <v>43</v>
      </c>
    </row>
    <row r="1828" spans="1:15" x14ac:dyDescent="0.25">
      <c r="A1828" t="s">
        <v>173</v>
      </c>
      <c r="B1828">
        <v>4480.8500000000004</v>
      </c>
      <c r="C1828">
        <v>4417.45</v>
      </c>
      <c r="D1828">
        <v>4417.3500000000004</v>
      </c>
      <c r="E1828">
        <v>4410.2700000000004</v>
      </c>
      <c r="F1828">
        <v>268.06599999999997</v>
      </c>
      <c r="G1828">
        <v>998.548</v>
      </c>
      <c r="H1828">
        <v>670.73099999999999</v>
      </c>
      <c r="I1828">
        <v>129.94999999999999</v>
      </c>
      <c r="J1828">
        <v>170.82900000000001</v>
      </c>
      <c r="K1828">
        <v>3124.93</v>
      </c>
      <c r="L1828" s="9">
        <v>8.1580299999999991E-28</v>
      </c>
      <c r="M1828">
        <v>849433</v>
      </c>
      <c r="N1828">
        <v>0</v>
      </c>
      <c r="O1828" t="s">
        <v>43</v>
      </c>
    </row>
    <row r="1829" spans="1:15" x14ac:dyDescent="0.25">
      <c r="A1829" t="s">
        <v>173</v>
      </c>
      <c r="B1829">
        <v>4469.79</v>
      </c>
      <c r="C1829">
        <v>4406.78</v>
      </c>
      <c r="D1829">
        <v>4406.6899999999996</v>
      </c>
      <c r="E1829">
        <v>4399.82</v>
      </c>
      <c r="F1829">
        <v>265.95600000000002</v>
      </c>
      <c r="G1829">
        <v>995.93299999999999</v>
      </c>
      <c r="H1829">
        <v>670.74900000000002</v>
      </c>
      <c r="I1829">
        <v>128.88399999999999</v>
      </c>
      <c r="J1829">
        <v>169.422</v>
      </c>
      <c r="K1829">
        <v>3119.54</v>
      </c>
      <c r="L1829" s="9">
        <v>2.8640400000000002E-28</v>
      </c>
      <c r="M1829">
        <v>296245</v>
      </c>
      <c r="N1829">
        <v>0</v>
      </c>
      <c r="O1829" t="s">
        <v>43</v>
      </c>
    </row>
    <row r="1830" spans="1:15" x14ac:dyDescent="0.25">
      <c r="A1830" t="s">
        <v>173</v>
      </c>
      <c r="B1830">
        <v>4478.7700000000004</v>
      </c>
      <c r="C1830">
        <v>4413.87</v>
      </c>
      <c r="D1830">
        <v>4413.78</v>
      </c>
      <c r="E1830">
        <v>4406.91</v>
      </c>
      <c r="F1830">
        <v>266.43799999999999</v>
      </c>
      <c r="G1830">
        <v>997.62199999999996</v>
      </c>
      <c r="H1830">
        <v>672.32100000000003</v>
      </c>
      <c r="I1830">
        <v>129.53</v>
      </c>
      <c r="J1830">
        <v>168.96100000000001</v>
      </c>
      <c r="K1830">
        <v>3124.53</v>
      </c>
      <c r="L1830" s="9">
        <v>6.0632200000000004E-26</v>
      </c>
      <c r="M1830">
        <v>706249</v>
      </c>
      <c r="N1830">
        <v>0</v>
      </c>
      <c r="O1830" t="s">
        <v>43</v>
      </c>
    </row>
    <row r="1831" spans="1:15" x14ac:dyDescent="0.25">
      <c r="A1831" t="s">
        <v>173</v>
      </c>
      <c r="B1831">
        <v>4467.63</v>
      </c>
      <c r="C1831">
        <v>4404.97</v>
      </c>
      <c r="D1831">
        <v>4404.87</v>
      </c>
      <c r="E1831">
        <v>4397.99</v>
      </c>
      <c r="F1831">
        <v>265.685</v>
      </c>
      <c r="G1831">
        <v>992.56600000000003</v>
      </c>
      <c r="H1831">
        <v>669.27499999999998</v>
      </c>
      <c r="I1831">
        <v>127.89400000000001</v>
      </c>
      <c r="J1831">
        <v>168.27799999999999</v>
      </c>
      <c r="K1831">
        <v>3120.31</v>
      </c>
      <c r="L1831" s="9">
        <v>4.6717E-32</v>
      </c>
      <c r="M1831">
        <v>487009</v>
      </c>
      <c r="N1831">
        <v>0</v>
      </c>
      <c r="O1831" t="s">
        <v>43</v>
      </c>
    </row>
    <row r="1832" spans="1:15" x14ac:dyDescent="0.25">
      <c r="A1832" t="s">
        <v>173</v>
      </c>
      <c r="B1832">
        <v>4475.6099999999997</v>
      </c>
      <c r="C1832">
        <v>4409.09</v>
      </c>
      <c r="D1832">
        <v>4409</v>
      </c>
      <c r="E1832">
        <v>4402.22</v>
      </c>
      <c r="F1832">
        <v>265.44299999999998</v>
      </c>
      <c r="G1832">
        <v>992.04200000000003</v>
      </c>
      <c r="H1832">
        <v>670.03499999999997</v>
      </c>
      <c r="I1832">
        <v>128.03399999999999</v>
      </c>
      <c r="J1832">
        <v>167.245</v>
      </c>
      <c r="K1832">
        <v>3126.35</v>
      </c>
      <c r="L1832" s="9">
        <v>2.5573200000000002E-29</v>
      </c>
      <c r="M1832">
        <v>154599</v>
      </c>
      <c r="N1832">
        <v>0</v>
      </c>
      <c r="O1832" t="s">
        <v>43</v>
      </c>
    </row>
    <row r="1833" spans="1:15" x14ac:dyDescent="0.25">
      <c r="A1833" t="s">
        <v>173</v>
      </c>
      <c r="B1833">
        <v>4468.03</v>
      </c>
      <c r="C1833">
        <v>4403.7700000000004</v>
      </c>
      <c r="D1833">
        <v>4403.68</v>
      </c>
      <c r="E1833">
        <v>4396.84</v>
      </c>
      <c r="F1833">
        <v>266.21199999999999</v>
      </c>
      <c r="G1833">
        <v>991.678</v>
      </c>
      <c r="H1833">
        <v>668.40800000000002</v>
      </c>
      <c r="I1833">
        <v>128.392</v>
      </c>
      <c r="J1833">
        <v>168.12799999999999</v>
      </c>
      <c r="K1833">
        <v>3120.78</v>
      </c>
      <c r="L1833" s="9">
        <v>7.1587800000000004E-24</v>
      </c>
      <c r="M1833">
        <v>603454</v>
      </c>
      <c r="N1833">
        <v>0</v>
      </c>
      <c r="O1833" t="s">
        <v>43</v>
      </c>
    </row>
    <row r="1834" spans="1:15" x14ac:dyDescent="0.25">
      <c r="A1834" t="s">
        <v>173</v>
      </c>
      <c r="B1834">
        <v>4488.46</v>
      </c>
      <c r="C1834">
        <v>4425.33</v>
      </c>
      <c r="D1834">
        <v>4425.2299999999996</v>
      </c>
      <c r="E1834">
        <v>4418.32</v>
      </c>
      <c r="F1834">
        <v>269.18099999999998</v>
      </c>
      <c r="G1834">
        <v>999.90700000000004</v>
      </c>
      <c r="H1834">
        <v>671.20699999999999</v>
      </c>
      <c r="I1834">
        <v>130.65100000000001</v>
      </c>
      <c r="J1834">
        <v>171.084</v>
      </c>
      <c r="K1834">
        <v>3130.67</v>
      </c>
      <c r="L1834" s="9">
        <v>6.9923600000000002E-26</v>
      </c>
      <c r="M1834" s="9">
        <v>1025070</v>
      </c>
      <c r="N1834">
        <v>0</v>
      </c>
      <c r="O1834" t="s">
        <v>43</v>
      </c>
    </row>
    <row r="1835" spans="1:15" x14ac:dyDescent="0.25">
      <c r="A1835" t="s">
        <v>173</v>
      </c>
      <c r="B1835">
        <v>4469.84</v>
      </c>
      <c r="C1835">
        <v>4403.41</v>
      </c>
      <c r="D1835">
        <v>4403.32</v>
      </c>
      <c r="E1835">
        <v>4396.72</v>
      </c>
      <c r="F1835">
        <v>265.94400000000002</v>
      </c>
      <c r="G1835">
        <v>990.452</v>
      </c>
      <c r="H1835">
        <v>666.38599999999997</v>
      </c>
      <c r="I1835">
        <v>129.03399999999999</v>
      </c>
      <c r="J1835">
        <v>168.143</v>
      </c>
      <c r="K1835">
        <v>3122.01</v>
      </c>
      <c r="L1835" s="9">
        <v>1.2126899999999999E-28</v>
      </c>
      <c r="M1835">
        <v>732897</v>
      </c>
      <c r="N1835">
        <v>0</v>
      </c>
      <c r="O1835" t="s">
        <v>43</v>
      </c>
    </row>
    <row r="1836" spans="1:15" x14ac:dyDescent="0.25">
      <c r="A1836" t="s">
        <v>173</v>
      </c>
      <c r="B1836">
        <v>4461.76</v>
      </c>
      <c r="C1836">
        <v>4398.76</v>
      </c>
      <c r="D1836">
        <v>4398.66</v>
      </c>
      <c r="E1836">
        <v>4392.07</v>
      </c>
      <c r="F1836">
        <v>264.23</v>
      </c>
      <c r="G1836">
        <v>994.71</v>
      </c>
      <c r="H1836">
        <v>669.04100000000005</v>
      </c>
      <c r="I1836">
        <v>129.70500000000001</v>
      </c>
      <c r="J1836">
        <v>169.05500000000001</v>
      </c>
      <c r="K1836">
        <v>3114.41</v>
      </c>
      <c r="L1836" s="9">
        <v>1.33826E-27</v>
      </c>
      <c r="M1836">
        <v>367146</v>
      </c>
      <c r="N1836">
        <v>0</v>
      </c>
      <c r="O1836" t="s">
        <v>43</v>
      </c>
    </row>
    <row r="1837" spans="1:15" x14ac:dyDescent="0.25">
      <c r="A1837" t="s">
        <v>173</v>
      </c>
      <c r="B1837">
        <v>4443</v>
      </c>
      <c r="C1837">
        <v>4379.7700000000004</v>
      </c>
      <c r="D1837">
        <v>4379.6899999999996</v>
      </c>
      <c r="E1837">
        <v>4373.32</v>
      </c>
      <c r="F1837">
        <v>264.04899999999998</v>
      </c>
      <c r="G1837">
        <v>988.31600000000003</v>
      </c>
      <c r="H1837">
        <v>666.47500000000002</v>
      </c>
      <c r="I1837">
        <v>128.26499999999999</v>
      </c>
      <c r="J1837">
        <v>166.74799999999999</v>
      </c>
      <c r="K1837">
        <v>3102.73</v>
      </c>
      <c r="L1837" s="9">
        <v>2.1218400000000001E-28</v>
      </c>
      <c r="M1837">
        <v>419144</v>
      </c>
      <c r="N1837">
        <v>0</v>
      </c>
      <c r="O1837" t="s">
        <v>43</v>
      </c>
    </row>
    <row r="1838" spans="1:15" x14ac:dyDescent="0.25">
      <c r="A1838" t="s">
        <v>173</v>
      </c>
      <c r="B1838">
        <v>4463.51</v>
      </c>
      <c r="C1838">
        <v>4400.1099999999997</v>
      </c>
      <c r="D1838">
        <v>4400.0200000000004</v>
      </c>
      <c r="E1838">
        <v>4393.59</v>
      </c>
      <c r="F1838">
        <v>281.62299999999999</v>
      </c>
      <c r="G1838">
        <v>989.54100000000005</v>
      </c>
      <c r="H1838">
        <v>666.11500000000001</v>
      </c>
      <c r="I1838">
        <v>128.78700000000001</v>
      </c>
      <c r="J1838">
        <v>167.928</v>
      </c>
      <c r="K1838">
        <v>3104.13</v>
      </c>
      <c r="L1838" s="9">
        <v>1.1062399999999999E-26</v>
      </c>
      <c r="M1838">
        <v>123519</v>
      </c>
      <c r="N1838">
        <v>0</v>
      </c>
      <c r="O1838" t="s">
        <v>43</v>
      </c>
    </row>
    <row r="1839" spans="1:15" x14ac:dyDescent="0.25">
      <c r="A1839" t="s">
        <v>173</v>
      </c>
      <c r="B1839">
        <v>4449.41</v>
      </c>
      <c r="C1839">
        <v>4386.03</v>
      </c>
      <c r="D1839">
        <v>4385.95</v>
      </c>
      <c r="E1839">
        <v>4379.55</v>
      </c>
      <c r="F1839">
        <v>266.83699999999999</v>
      </c>
      <c r="G1839">
        <v>988.45399999999995</v>
      </c>
      <c r="H1839">
        <v>667.452</v>
      </c>
      <c r="I1839">
        <v>127.833</v>
      </c>
      <c r="J1839">
        <v>166.411</v>
      </c>
      <c r="K1839">
        <v>3106.01</v>
      </c>
      <c r="L1839" s="9">
        <v>2.8667800000000002E-29</v>
      </c>
      <c r="M1839">
        <v>215995</v>
      </c>
      <c r="N1839">
        <v>0</v>
      </c>
      <c r="O1839" t="s">
        <v>43</v>
      </c>
    </row>
    <row r="1840" spans="1:15" x14ac:dyDescent="0.25">
      <c r="A1840" t="s">
        <v>173</v>
      </c>
      <c r="B1840">
        <v>4456.72</v>
      </c>
      <c r="C1840">
        <v>4393.99</v>
      </c>
      <c r="D1840">
        <v>4393.8999999999996</v>
      </c>
      <c r="E1840">
        <v>4387.5200000000004</v>
      </c>
      <c r="F1840">
        <v>264.66699999999997</v>
      </c>
      <c r="G1840">
        <v>992.06100000000004</v>
      </c>
      <c r="H1840">
        <v>667.05600000000004</v>
      </c>
      <c r="I1840">
        <v>129.62700000000001</v>
      </c>
      <c r="J1840">
        <v>168.4</v>
      </c>
      <c r="K1840">
        <v>3112.56</v>
      </c>
      <c r="L1840" s="9">
        <v>5.5829899999999999E-32</v>
      </c>
      <c r="M1840" s="9">
        <v>1392620</v>
      </c>
      <c r="N1840">
        <v>0</v>
      </c>
      <c r="O1840" t="s">
        <v>43</v>
      </c>
    </row>
    <row r="1841" spans="1:25" x14ac:dyDescent="0.25">
      <c r="A1841" t="s">
        <v>173</v>
      </c>
      <c r="B1841">
        <v>4442.97</v>
      </c>
      <c r="C1841">
        <v>4380.62</v>
      </c>
      <c r="D1841">
        <v>4380.5200000000004</v>
      </c>
      <c r="E1841">
        <v>4374.07</v>
      </c>
      <c r="F1841">
        <v>264.34399999999999</v>
      </c>
      <c r="G1841">
        <v>989.45600000000002</v>
      </c>
      <c r="H1841">
        <v>666.79200000000003</v>
      </c>
      <c r="I1841">
        <v>128.63499999999999</v>
      </c>
      <c r="J1841">
        <v>167.30199999999999</v>
      </c>
      <c r="K1841">
        <v>3101.99</v>
      </c>
      <c r="L1841" s="9">
        <v>5.2615200000000002E-27</v>
      </c>
      <c r="M1841">
        <v>144842</v>
      </c>
      <c r="N1841">
        <v>0</v>
      </c>
      <c r="O1841" t="s">
        <v>43</v>
      </c>
    </row>
    <row r="1842" spans="1:25" x14ac:dyDescent="0.25">
      <c r="A1842" t="s">
        <v>173</v>
      </c>
      <c r="B1842">
        <v>4438.74</v>
      </c>
      <c r="C1842">
        <v>4376.59</v>
      </c>
      <c r="D1842">
        <v>4376.51</v>
      </c>
      <c r="E1842">
        <v>4370.13</v>
      </c>
      <c r="F1842">
        <v>263.315</v>
      </c>
      <c r="G1842">
        <v>985.43</v>
      </c>
      <c r="H1842">
        <v>666.971</v>
      </c>
      <c r="I1842">
        <v>126.08799999999999</v>
      </c>
      <c r="J1842">
        <v>165.596</v>
      </c>
      <c r="K1842">
        <v>3103.13</v>
      </c>
      <c r="L1842" s="9">
        <v>2.8354199999999998E-27</v>
      </c>
      <c r="M1842" s="9">
        <v>1418570</v>
      </c>
      <c r="N1842">
        <v>0</v>
      </c>
      <c r="O1842" t="s">
        <v>43</v>
      </c>
    </row>
    <row r="1843" spans="1:25" x14ac:dyDescent="0.25">
      <c r="A1843" t="s">
        <v>173</v>
      </c>
      <c r="B1843">
        <v>4453.7299999999996</v>
      </c>
      <c r="C1843">
        <v>4389.28</v>
      </c>
      <c r="D1843">
        <v>4389.1899999999996</v>
      </c>
      <c r="E1843">
        <v>4382.8</v>
      </c>
      <c r="F1843">
        <v>266.35399999999998</v>
      </c>
      <c r="G1843">
        <v>989.98099999999999</v>
      </c>
      <c r="H1843">
        <v>667.61300000000006</v>
      </c>
      <c r="I1843">
        <v>128.34800000000001</v>
      </c>
      <c r="J1843">
        <v>167.28399999999999</v>
      </c>
      <c r="K1843">
        <v>3108.18</v>
      </c>
      <c r="L1843" s="9">
        <v>5.1346899999999998E-27</v>
      </c>
      <c r="M1843">
        <v>257428</v>
      </c>
      <c r="N1843">
        <v>0</v>
      </c>
      <c r="O1843" t="s">
        <v>43</v>
      </c>
    </row>
    <row r="1844" spans="1:25" x14ac:dyDescent="0.25">
      <c r="A1844" t="s">
        <v>173</v>
      </c>
      <c r="B1844">
        <v>4458.92</v>
      </c>
      <c r="C1844">
        <v>4396.43</v>
      </c>
      <c r="D1844">
        <v>4396.34</v>
      </c>
      <c r="E1844">
        <v>4389.96</v>
      </c>
      <c r="F1844">
        <v>280.71699999999998</v>
      </c>
      <c r="G1844">
        <v>989.42</v>
      </c>
      <c r="H1844">
        <v>666.36900000000003</v>
      </c>
      <c r="I1844">
        <v>128.267</v>
      </c>
      <c r="J1844">
        <v>167.97300000000001</v>
      </c>
      <c r="K1844">
        <v>3101.59</v>
      </c>
      <c r="L1844" s="9">
        <v>9.4095499999999997E-26</v>
      </c>
      <c r="M1844">
        <v>394283</v>
      </c>
      <c r="N1844">
        <v>0</v>
      </c>
      <c r="O1844" t="s">
        <v>43</v>
      </c>
    </row>
    <row r="1845" spans="1:25" x14ac:dyDescent="0.25">
      <c r="A1845" t="s">
        <v>173</v>
      </c>
      <c r="B1845">
        <v>4449.3100000000004</v>
      </c>
      <c r="C1845">
        <v>4385.09</v>
      </c>
      <c r="D1845">
        <v>4385</v>
      </c>
      <c r="E1845">
        <v>4378.55</v>
      </c>
      <c r="F1845">
        <v>265.255</v>
      </c>
      <c r="G1845">
        <v>987.74599999999998</v>
      </c>
      <c r="H1845">
        <v>666.78200000000004</v>
      </c>
      <c r="I1845">
        <v>127.651</v>
      </c>
      <c r="J1845">
        <v>166.547</v>
      </c>
      <c r="K1845">
        <v>3107.31</v>
      </c>
      <c r="L1845" s="9">
        <v>1.48477E-29</v>
      </c>
      <c r="M1845" s="9">
        <v>1265360</v>
      </c>
      <c r="N1845">
        <v>0</v>
      </c>
      <c r="O1845" t="s">
        <v>43</v>
      </c>
    </row>
    <row r="1846" spans="1:25" x14ac:dyDescent="0.25">
      <c r="A1846" t="s">
        <v>173</v>
      </c>
      <c r="B1846">
        <v>4450.0600000000004</v>
      </c>
      <c r="C1846">
        <v>4385.92</v>
      </c>
      <c r="D1846">
        <v>4385.84</v>
      </c>
      <c r="E1846">
        <v>4379.41</v>
      </c>
      <c r="F1846">
        <v>263.74700000000001</v>
      </c>
      <c r="G1846">
        <v>989.08500000000004</v>
      </c>
      <c r="H1846">
        <v>666.11400000000003</v>
      </c>
      <c r="I1846">
        <v>128.44</v>
      </c>
      <c r="J1846">
        <v>167.744</v>
      </c>
      <c r="K1846">
        <v>3108.34</v>
      </c>
      <c r="L1846" s="9">
        <v>1.5582299999999999E-25</v>
      </c>
      <c r="M1846">
        <v>183513</v>
      </c>
      <c r="N1846">
        <v>0</v>
      </c>
      <c r="O1846" t="s">
        <v>43</v>
      </c>
    </row>
    <row r="1847" spans="1:25" x14ac:dyDescent="0.25">
      <c r="A1847" t="s">
        <v>173</v>
      </c>
      <c r="B1847">
        <v>4489.3999999999996</v>
      </c>
      <c r="C1847">
        <v>4424.6899999999996</v>
      </c>
      <c r="D1847">
        <v>4424.59</v>
      </c>
      <c r="E1847">
        <v>4417.84</v>
      </c>
      <c r="F1847">
        <v>286.11500000000001</v>
      </c>
      <c r="G1847">
        <v>993.01700000000005</v>
      </c>
      <c r="H1847">
        <v>669.55399999999997</v>
      </c>
      <c r="I1847">
        <v>127.754</v>
      </c>
      <c r="J1847">
        <v>168.88</v>
      </c>
      <c r="K1847">
        <v>3120.23</v>
      </c>
      <c r="L1847" s="9">
        <v>9.6298699999999995E-28</v>
      </c>
      <c r="M1847">
        <v>651798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173</v>
      </c>
      <c r="B1848">
        <v>4474.78</v>
      </c>
      <c r="C1848">
        <v>4411.7700000000004</v>
      </c>
      <c r="D1848">
        <v>4411.67</v>
      </c>
      <c r="E1848">
        <v>4405.21</v>
      </c>
      <c r="F1848">
        <v>281.73899999999998</v>
      </c>
      <c r="G1848">
        <v>990.08699999999999</v>
      </c>
      <c r="H1848">
        <v>667.35799999999995</v>
      </c>
      <c r="I1848">
        <v>127.917</v>
      </c>
      <c r="J1848">
        <v>167.96299999999999</v>
      </c>
      <c r="K1848">
        <v>3115.02</v>
      </c>
      <c r="L1848" s="9">
        <v>1.9385000000000001E-28</v>
      </c>
      <c r="M1848">
        <v>173533</v>
      </c>
      <c r="N1848">
        <v>0</v>
      </c>
      <c r="O1848" t="s">
        <v>43</v>
      </c>
      <c r="R1848">
        <f>AVERAGE(B1799:B1848)</f>
        <v>4467.3900000000003</v>
      </c>
      <c r="S1848">
        <f>AVERAGE(C1799:C1848)</f>
        <v>4403.3328000000001</v>
      </c>
      <c r="U1848">
        <f>_xlfn.VAR.P(B1799:B1848)</f>
        <v>316.87646399999846</v>
      </c>
      <c r="V1848">
        <f>_xlfn.VAR.P(C1799:C1848)</f>
        <v>298.88463615999933</v>
      </c>
      <c r="X1848">
        <f>1.96*SQRT(U1848)/50</f>
        <v>0.69780015021563147</v>
      </c>
      <c r="Y1848">
        <f>1.96*SQRT(V1848)/50</f>
        <v>0.67770058824594603</v>
      </c>
    </row>
    <row r="1849" spans="1:25" x14ac:dyDescent="0.25">
      <c r="A1849" t="s">
        <v>173</v>
      </c>
      <c r="B1849">
        <v>4451.12</v>
      </c>
      <c r="C1849">
        <v>4388.09</v>
      </c>
      <c r="D1849">
        <v>4388</v>
      </c>
      <c r="E1849">
        <v>4381.53</v>
      </c>
      <c r="F1849">
        <v>266.53699999999998</v>
      </c>
      <c r="G1849">
        <v>989.077</v>
      </c>
      <c r="H1849">
        <v>666.74599999999998</v>
      </c>
      <c r="I1849">
        <v>127.86799999999999</v>
      </c>
      <c r="J1849">
        <v>167.73400000000001</v>
      </c>
      <c r="K1849">
        <v>3107.64</v>
      </c>
      <c r="L1849" s="9">
        <v>4.8951099999999998E-25</v>
      </c>
      <c r="M1849">
        <v>655395</v>
      </c>
      <c r="N1849">
        <v>0</v>
      </c>
      <c r="O1849" t="s">
        <v>43</v>
      </c>
    </row>
    <row r="1850" spans="1:25" x14ac:dyDescent="0.25">
      <c r="A1850" t="s">
        <v>173</v>
      </c>
      <c r="B1850">
        <v>4451.91</v>
      </c>
      <c r="C1850">
        <v>4388.8500000000004</v>
      </c>
      <c r="D1850">
        <v>4388.75</v>
      </c>
      <c r="E1850">
        <v>4382.18</v>
      </c>
      <c r="F1850">
        <v>265.46100000000001</v>
      </c>
      <c r="G1850">
        <v>988.65099999999995</v>
      </c>
      <c r="H1850">
        <v>666.81200000000001</v>
      </c>
      <c r="I1850">
        <v>127.551</v>
      </c>
      <c r="J1850">
        <v>167.47499999999999</v>
      </c>
      <c r="K1850">
        <v>3109.84</v>
      </c>
      <c r="L1850" s="9">
        <v>9.9496699999999998E-31</v>
      </c>
      <c r="M1850">
        <v>617050</v>
      </c>
      <c r="N1850">
        <v>0</v>
      </c>
      <c r="O1850" t="s">
        <v>43</v>
      </c>
    </row>
    <row r="1851" spans="1:25" x14ac:dyDescent="0.25">
      <c r="A1851" t="s">
        <v>173</v>
      </c>
      <c r="B1851">
        <v>4454.18</v>
      </c>
      <c r="C1851">
        <v>4391.03</v>
      </c>
      <c r="D1851">
        <v>4390.9399999999996</v>
      </c>
      <c r="E1851">
        <v>4384.3999999999996</v>
      </c>
      <c r="F1851">
        <v>266.70800000000003</v>
      </c>
      <c r="G1851">
        <v>989.68200000000002</v>
      </c>
      <c r="H1851">
        <v>666.90099999999995</v>
      </c>
      <c r="I1851">
        <v>128.04300000000001</v>
      </c>
      <c r="J1851">
        <v>167.91399999999999</v>
      </c>
      <c r="K1851">
        <v>3109.7</v>
      </c>
      <c r="L1851" s="9">
        <v>3.02846E-25</v>
      </c>
      <c r="M1851">
        <v>705850</v>
      </c>
      <c r="N1851">
        <v>0</v>
      </c>
      <c r="O1851" t="s">
        <v>43</v>
      </c>
    </row>
    <row r="1852" spans="1:25" x14ac:dyDescent="0.25">
      <c r="A1852" t="s">
        <v>173</v>
      </c>
      <c r="B1852">
        <v>4458.08</v>
      </c>
      <c r="C1852">
        <v>4395.18</v>
      </c>
      <c r="D1852">
        <v>4395.09</v>
      </c>
      <c r="E1852">
        <v>4388.72</v>
      </c>
      <c r="F1852">
        <v>282.74900000000002</v>
      </c>
      <c r="G1852">
        <v>984.71199999999999</v>
      </c>
      <c r="H1852">
        <v>666.46799999999996</v>
      </c>
      <c r="I1852">
        <v>126.227</v>
      </c>
      <c r="J1852">
        <v>165.31399999999999</v>
      </c>
      <c r="K1852">
        <v>3103</v>
      </c>
      <c r="L1852" s="9">
        <v>4.34631E-27</v>
      </c>
      <c r="M1852">
        <v>393948</v>
      </c>
      <c r="N1852">
        <v>0</v>
      </c>
      <c r="O1852" t="s">
        <v>43</v>
      </c>
    </row>
    <row r="1853" spans="1:25" x14ac:dyDescent="0.25">
      <c r="A1853" t="s">
        <v>174</v>
      </c>
      <c r="B1853">
        <v>223550.26300000001</v>
      </c>
      <c r="C1853" t="s">
        <v>37</v>
      </c>
    </row>
    <row r="1854" spans="1:25" x14ac:dyDescent="0.25">
      <c r="A1854" t="s">
        <v>175</v>
      </c>
      <c r="B1854">
        <v>4381.96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9">
        <v>2.3135200000000001E-30</v>
      </c>
      <c r="L1854">
        <v>602601</v>
      </c>
      <c r="M1854">
        <v>0</v>
      </c>
      <c r="N1854" t="s">
        <v>43</v>
      </c>
    </row>
    <row r="1855" spans="1:25" x14ac:dyDescent="0.25">
      <c r="A1855" t="s">
        <v>175</v>
      </c>
      <c r="B1855">
        <v>4400.6099999999997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9">
        <v>8.6275500000000001E-28</v>
      </c>
      <c r="L1855">
        <v>451000</v>
      </c>
      <c r="M1855">
        <v>0</v>
      </c>
      <c r="N1855" t="s">
        <v>43</v>
      </c>
    </row>
    <row r="1856" spans="1:25" x14ac:dyDescent="0.25">
      <c r="A1856" t="s">
        <v>175</v>
      </c>
      <c r="B1856">
        <v>4384.76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9">
        <v>3.7258799999999999E-29</v>
      </c>
      <c r="L1856">
        <v>192929</v>
      </c>
      <c r="M1856">
        <v>0</v>
      </c>
      <c r="N1856" t="s">
        <v>43</v>
      </c>
    </row>
    <row r="1857" spans="1:14" x14ac:dyDescent="0.25">
      <c r="A1857" t="s">
        <v>175</v>
      </c>
      <c r="B1857">
        <v>4396.26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9">
        <v>3.1993399999999998E-28</v>
      </c>
      <c r="L1857">
        <v>301720</v>
      </c>
      <c r="M1857">
        <v>0</v>
      </c>
      <c r="N1857" t="s">
        <v>43</v>
      </c>
    </row>
    <row r="1858" spans="1:14" x14ac:dyDescent="0.25">
      <c r="A1858" t="s">
        <v>175</v>
      </c>
      <c r="B1858">
        <v>4402.5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9">
        <v>2.9442400000000001E-26</v>
      </c>
      <c r="L1858">
        <v>123070</v>
      </c>
      <c r="M1858">
        <v>0</v>
      </c>
      <c r="N1858" t="s">
        <v>43</v>
      </c>
    </row>
    <row r="1859" spans="1:14" x14ac:dyDescent="0.25">
      <c r="A1859" t="s">
        <v>175</v>
      </c>
      <c r="B1859">
        <v>4388.51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9">
        <v>1.62172E-26</v>
      </c>
      <c r="L1859">
        <v>148265</v>
      </c>
      <c r="M1859">
        <v>0</v>
      </c>
      <c r="N1859" t="s">
        <v>43</v>
      </c>
    </row>
    <row r="1860" spans="1:14" x14ac:dyDescent="0.25">
      <c r="A1860" t="s">
        <v>175</v>
      </c>
      <c r="B1860">
        <v>4376.09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s="9">
        <v>1.93186E-26</v>
      </c>
      <c r="L1860">
        <v>751323</v>
      </c>
      <c r="M1860">
        <v>0</v>
      </c>
      <c r="N1860" t="s">
        <v>43</v>
      </c>
    </row>
    <row r="1861" spans="1:14" x14ac:dyDescent="0.25">
      <c r="A1861" t="s">
        <v>175</v>
      </c>
      <c r="B1861">
        <v>4384.08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9">
        <v>6.8092600000000003E-26</v>
      </c>
      <c r="L1861">
        <v>576855</v>
      </c>
      <c r="M1861">
        <v>0</v>
      </c>
      <c r="N1861" t="s">
        <v>43</v>
      </c>
    </row>
    <row r="1862" spans="1:14" x14ac:dyDescent="0.25">
      <c r="A1862" t="s">
        <v>175</v>
      </c>
      <c r="B1862">
        <v>4416.4799999999996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9">
        <v>1.2010100000000001E-25</v>
      </c>
      <c r="L1862">
        <v>351114</v>
      </c>
      <c r="M1862">
        <v>0</v>
      </c>
      <c r="N1862" t="s">
        <v>43</v>
      </c>
    </row>
    <row r="1863" spans="1:14" x14ac:dyDescent="0.25">
      <c r="A1863" t="s">
        <v>175</v>
      </c>
      <c r="B1863">
        <v>4400.79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9">
        <v>2.8149400000000001E-26</v>
      </c>
      <c r="L1863" s="9">
        <v>1342460</v>
      </c>
      <c r="M1863">
        <v>0</v>
      </c>
      <c r="N1863" t="s">
        <v>43</v>
      </c>
    </row>
    <row r="1864" spans="1:14" x14ac:dyDescent="0.25">
      <c r="A1864" t="s">
        <v>175</v>
      </c>
      <c r="B1864">
        <v>4399.92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s="9">
        <v>2.1909599999999999E-26</v>
      </c>
      <c r="L1864">
        <v>304493</v>
      </c>
      <c r="M1864">
        <v>0</v>
      </c>
      <c r="N1864" t="s">
        <v>43</v>
      </c>
    </row>
    <row r="1865" spans="1:14" x14ac:dyDescent="0.25">
      <c r="A1865" t="s">
        <v>175</v>
      </c>
      <c r="B1865">
        <v>4421.2299999999996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9">
        <v>3.4499300000000003E-26</v>
      </c>
      <c r="L1865">
        <v>473481</v>
      </c>
      <c r="M1865">
        <v>0</v>
      </c>
      <c r="N1865" t="s">
        <v>43</v>
      </c>
    </row>
    <row r="1866" spans="1:14" x14ac:dyDescent="0.25">
      <c r="A1866" t="s">
        <v>175</v>
      </c>
      <c r="B1866">
        <v>4383.29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s="9">
        <v>1.1386800000000001E-26</v>
      </c>
      <c r="L1866">
        <v>289632</v>
      </c>
      <c r="M1866">
        <v>0</v>
      </c>
      <c r="N1866" t="s">
        <v>43</v>
      </c>
    </row>
    <row r="1867" spans="1:14" x14ac:dyDescent="0.25">
      <c r="A1867" t="s">
        <v>175</v>
      </c>
      <c r="B1867">
        <v>4392.5600000000004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s="9">
        <v>1.54805E-26</v>
      </c>
      <c r="L1867" s="9">
        <v>3863640</v>
      </c>
      <c r="M1867">
        <v>0</v>
      </c>
      <c r="N1867" t="s">
        <v>43</v>
      </c>
    </row>
    <row r="1868" spans="1:14" x14ac:dyDescent="0.25">
      <c r="A1868" t="s">
        <v>175</v>
      </c>
      <c r="B1868">
        <v>4392.3500000000004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s="9">
        <v>3.2043800000000001E-27</v>
      </c>
      <c r="L1868">
        <v>540648</v>
      </c>
      <c r="M1868">
        <v>0</v>
      </c>
      <c r="N1868" t="s">
        <v>43</v>
      </c>
    </row>
    <row r="1869" spans="1:14" x14ac:dyDescent="0.25">
      <c r="A1869" t="s">
        <v>175</v>
      </c>
      <c r="B1869">
        <v>4407.53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s="9">
        <v>1.5493800000000001E-26</v>
      </c>
      <c r="L1869">
        <v>167706</v>
      </c>
      <c r="M1869">
        <v>0</v>
      </c>
      <c r="N1869" t="s">
        <v>43</v>
      </c>
    </row>
    <row r="1870" spans="1:14" x14ac:dyDescent="0.25">
      <c r="A1870" t="s">
        <v>175</v>
      </c>
      <c r="B1870">
        <v>4395.8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 s="9">
        <v>1.5850700000000001E-27</v>
      </c>
      <c r="L1870">
        <v>308145</v>
      </c>
      <c r="M1870">
        <v>0</v>
      </c>
      <c r="N1870" t="s">
        <v>43</v>
      </c>
    </row>
    <row r="1871" spans="1:14" x14ac:dyDescent="0.25">
      <c r="A1871" t="s">
        <v>175</v>
      </c>
      <c r="B1871">
        <v>4412.42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s="9">
        <v>2.5826299999999999E-28</v>
      </c>
      <c r="L1871">
        <v>424662</v>
      </c>
      <c r="M1871">
        <v>0</v>
      </c>
      <c r="N1871" t="s">
        <v>43</v>
      </c>
    </row>
    <row r="1872" spans="1:14" x14ac:dyDescent="0.25">
      <c r="A1872" t="s">
        <v>175</v>
      </c>
      <c r="B1872">
        <v>4390.47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s="9">
        <v>2.7320300000000002E-25</v>
      </c>
      <c r="L1872">
        <v>125135</v>
      </c>
      <c r="M1872">
        <v>0</v>
      </c>
      <c r="N1872" t="s">
        <v>43</v>
      </c>
    </row>
    <row r="1873" spans="1:14" x14ac:dyDescent="0.25">
      <c r="A1873" t="s">
        <v>175</v>
      </c>
      <c r="B1873">
        <v>4402.87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s="9">
        <v>5.1800600000000003E-31</v>
      </c>
      <c r="L1873">
        <v>608694</v>
      </c>
      <c r="M1873">
        <v>0</v>
      </c>
      <c r="N1873" t="s">
        <v>43</v>
      </c>
    </row>
    <row r="1874" spans="1:14" x14ac:dyDescent="0.25">
      <c r="A1874" t="s">
        <v>175</v>
      </c>
      <c r="B1874">
        <v>4404.18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s="9">
        <v>5.1520299999999997E-30</v>
      </c>
      <c r="L1874">
        <v>328998</v>
      </c>
      <c r="M1874">
        <v>0</v>
      </c>
      <c r="N1874" t="s">
        <v>43</v>
      </c>
    </row>
    <row r="1875" spans="1:14" x14ac:dyDescent="0.25">
      <c r="A1875" t="s">
        <v>175</v>
      </c>
      <c r="B1875">
        <v>4434.42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s="9">
        <v>2.2766199999999999E-25</v>
      </c>
      <c r="L1875">
        <v>754773</v>
      </c>
      <c r="M1875">
        <v>0</v>
      </c>
      <c r="N1875" t="s">
        <v>43</v>
      </c>
    </row>
    <row r="1876" spans="1:14" x14ac:dyDescent="0.25">
      <c r="A1876" t="s">
        <v>175</v>
      </c>
      <c r="B1876">
        <v>4401.66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 s="9">
        <v>1.71879E-28</v>
      </c>
      <c r="L1876" s="9">
        <v>1676170</v>
      </c>
      <c r="M1876">
        <v>0</v>
      </c>
      <c r="N1876" t="s">
        <v>43</v>
      </c>
    </row>
    <row r="1877" spans="1:14" x14ac:dyDescent="0.25">
      <c r="A1877" t="s">
        <v>175</v>
      </c>
      <c r="B1877">
        <v>4402.42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9">
        <v>2.2893600000000001E-26</v>
      </c>
      <c r="L1877">
        <v>133423</v>
      </c>
      <c r="M1877">
        <v>0</v>
      </c>
      <c r="N1877" t="s">
        <v>43</v>
      </c>
    </row>
    <row r="1878" spans="1:14" x14ac:dyDescent="0.25">
      <c r="A1878" t="s">
        <v>175</v>
      </c>
      <c r="B1878">
        <v>4430.01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9">
        <v>6.3323300000000001E-27</v>
      </c>
      <c r="L1878">
        <v>261797</v>
      </c>
      <c r="M1878">
        <v>0</v>
      </c>
      <c r="N1878" t="s">
        <v>43</v>
      </c>
    </row>
    <row r="1879" spans="1:14" x14ac:dyDescent="0.25">
      <c r="A1879" t="s">
        <v>175</v>
      </c>
      <c r="B1879">
        <v>4423.1899999999996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9">
        <v>6.0441199999999995E-26</v>
      </c>
      <c r="L1879" s="9">
        <v>2766910</v>
      </c>
      <c r="M1879">
        <v>0</v>
      </c>
      <c r="N1879" t="s">
        <v>43</v>
      </c>
    </row>
    <row r="1880" spans="1:14" x14ac:dyDescent="0.25">
      <c r="A1880" t="s">
        <v>175</v>
      </c>
      <c r="B1880">
        <v>4415.62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9">
        <v>4.6436499999999998E-26</v>
      </c>
      <c r="L1880">
        <v>208217</v>
      </c>
      <c r="M1880">
        <v>0</v>
      </c>
      <c r="N1880" t="s">
        <v>43</v>
      </c>
    </row>
    <row r="1881" spans="1:14" x14ac:dyDescent="0.25">
      <c r="A1881" t="s">
        <v>175</v>
      </c>
      <c r="B1881">
        <v>4421.97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9">
        <v>8.7287999999999995E-25</v>
      </c>
      <c r="L1881">
        <v>173825</v>
      </c>
      <c r="M1881">
        <v>0</v>
      </c>
      <c r="N1881" t="s">
        <v>43</v>
      </c>
    </row>
    <row r="1882" spans="1:14" x14ac:dyDescent="0.25">
      <c r="A1882" t="s">
        <v>175</v>
      </c>
      <c r="B1882">
        <v>4405.67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9">
        <v>2.4531399999999999E-28</v>
      </c>
      <c r="L1882">
        <v>153846</v>
      </c>
      <c r="M1882">
        <v>0</v>
      </c>
      <c r="N1882" t="s">
        <v>43</v>
      </c>
    </row>
    <row r="1883" spans="1:14" x14ac:dyDescent="0.25">
      <c r="A1883" t="s">
        <v>175</v>
      </c>
      <c r="B1883">
        <v>4387.91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9">
        <v>2.5206799999999999E-29</v>
      </c>
      <c r="L1883">
        <v>566689</v>
      </c>
      <c r="M1883">
        <v>0</v>
      </c>
      <c r="N1883" t="s">
        <v>43</v>
      </c>
    </row>
    <row r="1884" spans="1:14" x14ac:dyDescent="0.25">
      <c r="A1884" t="s">
        <v>175</v>
      </c>
      <c r="B1884">
        <v>4420.7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9">
        <v>1.6734100000000001E-26</v>
      </c>
      <c r="L1884" s="9">
        <v>2785010</v>
      </c>
      <c r="M1884">
        <v>0</v>
      </c>
      <c r="N1884" t="s">
        <v>43</v>
      </c>
    </row>
    <row r="1885" spans="1:14" x14ac:dyDescent="0.25">
      <c r="A1885" t="s">
        <v>175</v>
      </c>
      <c r="B1885">
        <v>4401.3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9">
        <v>4.3914800000000001E-29</v>
      </c>
      <c r="L1885">
        <v>231621</v>
      </c>
      <c r="M1885">
        <v>0</v>
      </c>
      <c r="N1885" t="s">
        <v>43</v>
      </c>
    </row>
    <row r="1886" spans="1:14" x14ac:dyDescent="0.25">
      <c r="A1886" t="s">
        <v>175</v>
      </c>
      <c r="B1886">
        <v>4398.43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9">
        <v>2.0148000000000001E-26</v>
      </c>
      <c r="L1886">
        <v>390467</v>
      </c>
      <c r="M1886">
        <v>0</v>
      </c>
      <c r="N1886" t="s">
        <v>43</v>
      </c>
    </row>
    <row r="1887" spans="1:14" x14ac:dyDescent="0.25">
      <c r="A1887" t="s">
        <v>175</v>
      </c>
      <c r="B1887">
        <v>4400.3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9">
        <v>1.13251E-26</v>
      </c>
      <c r="L1887">
        <v>248040</v>
      </c>
      <c r="M1887">
        <v>0</v>
      </c>
      <c r="N1887" t="s">
        <v>43</v>
      </c>
    </row>
    <row r="1888" spans="1:14" x14ac:dyDescent="0.25">
      <c r="A1888" t="s">
        <v>175</v>
      </c>
      <c r="B1888">
        <v>4414.96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9">
        <v>2.56951E-26</v>
      </c>
      <c r="L1888">
        <v>257266</v>
      </c>
      <c r="M1888">
        <v>0</v>
      </c>
      <c r="N1888" t="s">
        <v>43</v>
      </c>
    </row>
    <row r="1889" spans="1:25" x14ac:dyDescent="0.25">
      <c r="A1889" t="s">
        <v>175</v>
      </c>
      <c r="B1889">
        <v>4425.5200000000004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9">
        <v>1.17906E-30</v>
      </c>
      <c r="L1889">
        <v>212437</v>
      </c>
      <c r="M1889">
        <v>0</v>
      </c>
      <c r="N1889" t="s">
        <v>43</v>
      </c>
    </row>
    <row r="1890" spans="1:25" x14ac:dyDescent="0.25">
      <c r="A1890" t="s">
        <v>175</v>
      </c>
      <c r="B1890">
        <v>4400.99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9">
        <v>4.5230800000000002E-26</v>
      </c>
      <c r="L1890">
        <v>650643</v>
      </c>
      <c r="M1890">
        <v>0</v>
      </c>
      <c r="N1890" t="s">
        <v>43</v>
      </c>
    </row>
    <row r="1891" spans="1:25" x14ac:dyDescent="0.25">
      <c r="A1891" t="s">
        <v>175</v>
      </c>
      <c r="B1891">
        <v>4378.6400000000003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9">
        <v>1.63927E-28</v>
      </c>
      <c r="L1891" s="9">
        <v>1696430</v>
      </c>
      <c r="M1891">
        <v>0</v>
      </c>
      <c r="N1891" t="s">
        <v>43</v>
      </c>
    </row>
    <row r="1892" spans="1:25" x14ac:dyDescent="0.25">
      <c r="A1892" t="s">
        <v>175</v>
      </c>
      <c r="B1892">
        <v>4392.84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9">
        <v>2.2798400000000002E-28</v>
      </c>
      <c r="L1892">
        <v>112952</v>
      </c>
      <c r="M1892">
        <v>0</v>
      </c>
      <c r="N1892" t="s">
        <v>43</v>
      </c>
    </row>
    <row r="1893" spans="1:25" x14ac:dyDescent="0.25">
      <c r="A1893" t="s">
        <v>175</v>
      </c>
      <c r="B1893">
        <v>4404.8900000000003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9">
        <v>4.8719699999999999E-29</v>
      </c>
      <c r="L1893">
        <v>122165</v>
      </c>
      <c r="M1893">
        <v>0</v>
      </c>
      <c r="N1893" t="s">
        <v>43</v>
      </c>
    </row>
    <row r="1894" spans="1:25" x14ac:dyDescent="0.25">
      <c r="A1894" t="s">
        <v>175</v>
      </c>
      <c r="B1894">
        <v>4377.74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9">
        <v>8.13936E-25</v>
      </c>
      <c r="L1894">
        <v>130315</v>
      </c>
      <c r="M1894">
        <v>0</v>
      </c>
      <c r="N1894" t="s">
        <v>43</v>
      </c>
    </row>
    <row r="1895" spans="1:25" x14ac:dyDescent="0.25">
      <c r="A1895" t="s">
        <v>175</v>
      </c>
      <c r="B1895">
        <v>4396.75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9">
        <v>1.8203399999999999E-25</v>
      </c>
      <c r="L1895">
        <v>167859</v>
      </c>
      <c r="M1895">
        <v>0</v>
      </c>
      <c r="N1895" t="s">
        <v>43</v>
      </c>
    </row>
    <row r="1896" spans="1:25" x14ac:dyDescent="0.25">
      <c r="A1896" t="s">
        <v>175</v>
      </c>
      <c r="B1896">
        <v>4395.1899999999996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9">
        <v>2.2109200000000001E-27</v>
      </c>
      <c r="L1896">
        <v>165361</v>
      </c>
      <c r="M1896">
        <v>0</v>
      </c>
      <c r="N1896" t="s">
        <v>43</v>
      </c>
    </row>
    <row r="1897" spans="1:25" x14ac:dyDescent="0.25">
      <c r="A1897" t="s">
        <v>175</v>
      </c>
      <c r="B1897">
        <v>4388.3900000000003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9">
        <v>1.5478300000000001E-26</v>
      </c>
      <c r="L1897">
        <v>424881</v>
      </c>
      <c r="M1897">
        <v>0</v>
      </c>
      <c r="N1897" t="s">
        <v>43</v>
      </c>
    </row>
    <row r="1898" spans="1:25" x14ac:dyDescent="0.25">
      <c r="A1898" t="s">
        <v>175</v>
      </c>
      <c r="B1898">
        <v>4379.6099999999997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s="9">
        <v>1.68482E-25</v>
      </c>
      <c r="L1898">
        <v>784549</v>
      </c>
      <c r="M1898">
        <v>0</v>
      </c>
      <c r="N1898" t="s">
        <v>43</v>
      </c>
    </row>
    <row r="1899" spans="1:25" x14ac:dyDescent="0.25">
      <c r="A1899" t="s">
        <v>175</v>
      </c>
      <c r="B1899">
        <v>4395.78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s="9">
        <v>3.95855E-31</v>
      </c>
      <c r="L1899">
        <v>188386</v>
      </c>
      <c r="M1899">
        <v>0</v>
      </c>
      <c r="N1899" t="s">
        <v>43</v>
      </c>
    </row>
    <row r="1900" spans="1:25" x14ac:dyDescent="0.25">
      <c r="A1900" t="s">
        <v>175</v>
      </c>
      <c r="B1900">
        <v>4397.59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s="9">
        <v>6.2027099999999997E-29</v>
      </c>
      <c r="L1900" s="9">
        <v>1006200</v>
      </c>
      <c r="M1900">
        <v>0</v>
      </c>
      <c r="N1900" t="s">
        <v>43</v>
      </c>
    </row>
    <row r="1901" spans="1:25" x14ac:dyDescent="0.25">
      <c r="A1901" t="s">
        <v>175</v>
      </c>
      <c r="B1901">
        <v>4373.13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9">
        <v>3.4891000000000003E-26</v>
      </c>
      <c r="L1901">
        <v>324543</v>
      </c>
      <c r="M1901">
        <v>0</v>
      </c>
      <c r="N1901" t="s">
        <v>43</v>
      </c>
    </row>
    <row r="1902" spans="1:25" x14ac:dyDescent="0.25">
      <c r="A1902" t="s">
        <v>175</v>
      </c>
      <c r="B1902">
        <v>4385.7299999999996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9">
        <v>1.51398E-25</v>
      </c>
      <c r="L1902">
        <v>826636</v>
      </c>
      <c r="M1902">
        <v>0</v>
      </c>
      <c r="N1902" t="s">
        <v>43</v>
      </c>
    </row>
    <row r="1903" spans="1:25" x14ac:dyDescent="0.25">
      <c r="A1903" t="s">
        <v>175</v>
      </c>
      <c r="B1903">
        <v>4435.8999999999996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9">
        <v>3.5081900000000002E-27</v>
      </c>
      <c r="L1903">
        <v>286014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175</v>
      </c>
      <c r="B1904">
        <v>4394.66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9">
        <v>2.3275899999999999E-31</v>
      </c>
      <c r="L1904">
        <v>221991</v>
      </c>
      <c r="M1904">
        <v>0</v>
      </c>
      <c r="N1904" t="s">
        <v>43</v>
      </c>
      <c r="R1904">
        <f>AVERAGE(B1855:B1904)</f>
        <v>4400.6921999999995</v>
      </c>
      <c r="S1904">
        <f>AVERAGE(C1855:C1904)</f>
        <v>0</v>
      </c>
      <c r="U1904">
        <f>_xlfn.VAR.P(B1855:B1904)</f>
        <v>227.40939715999895</v>
      </c>
      <c r="V1904">
        <f>_xlfn.VAR.P(C1855:C1904)</f>
        <v>0</v>
      </c>
      <c r="X1904">
        <f>1.96*SQRT(U1904)/50</f>
        <v>0.59113989550016055</v>
      </c>
      <c r="Y1904">
        <f>1.96*SQRT(V1904)/50</f>
        <v>0</v>
      </c>
    </row>
    <row r="1905" spans="1:14" x14ac:dyDescent="0.25">
      <c r="A1905" t="s">
        <v>175</v>
      </c>
      <c r="B1905">
        <v>4385.88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s="9">
        <v>1.29296E-26</v>
      </c>
      <c r="L1905">
        <v>488653</v>
      </c>
      <c r="M1905">
        <v>0</v>
      </c>
      <c r="N1905" t="s">
        <v>43</v>
      </c>
    </row>
    <row r="1906" spans="1:14" x14ac:dyDescent="0.25">
      <c r="A1906" t="s">
        <v>175</v>
      </c>
      <c r="B1906">
        <v>4378.3100000000004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s="9">
        <v>2.1611999999999999E-28</v>
      </c>
      <c r="L1906">
        <v>236838</v>
      </c>
      <c r="M1906">
        <v>0</v>
      </c>
      <c r="N1906" t="s">
        <v>43</v>
      </c>
    </row>
    <row r="1907" spans="1:14" x14ac:dyDescent="0.25">
      <c r="A1907" t="s">
        <v>175</v>
      </c>
      <c r="B1907">
        <v>4418.1899999999996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 s="9">
        <v>1.9165099999999999E-26</v>
      </c>
      <c r="L1907">
        <v>249635</v>
      </c>
      <c r="M1907">
        <v>0</v>
      </c>
      <c r="N1907" t="s">
        <v>43</v>
      </c>
    </row>
    <row r="1908" spans="1:14" x14ac:dyDescent="0.25">
      <c r="A1908" t="s">
        <v>175</v>
      </c>
      <c r="B1908">
        <v>4387.87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 s="9">
        <v>8.8409599999999997E-25</v>
      </c>
      <c r="L1908">
        <v>91265.1</v>
      </c>
      <c r="M1908">
        <v>0</v>
      </c>
      <c r="N1908" t="s">
        <v>43</v>
      </c>
    </row>
    <row r="1909" spans="1:14" x14ac:dyDescent="0.25">
      <c r="A1909" t="s">
        <v>176</v>
      </c>
      <c r="B1909">
        <v>220110.74429999999</v>
      </c>
      <c r="C1909" t="s">
        <v>37</v>
      </c>
    </row>
    <row r="1910" spans="1:14" x14ac:dyDescent="0.25">
      <c r="A1910" t="s">
        <v>177</v>
      </c>
      <c r="B1910">
        <v>4027.97</v>
      </c>
      <c r="C1910">
        <v>4024.76</v>
      </c>
      <c r="D1910">
        <v>4024.65</v>
      </c>
      <c r="E1910">
        <v>4018.15</v>
      </c>
      <c r="F1910">
        <v>265.084</v>
      </c>
      <c r="G1910">
        <v>0</v>
      </c>
      <c r="H1910">
        <v>663.90300000000002</v>
      </c>
      <c r="I1910">
        <v>0</v>
      </c>
      <c r="J1910" s="9">
        <v>5.0302200000000001E-29</v>
      </c>
      <c r="K1910" s="9">
        <v>1877270</v>
      </c>
      <c r="L1910">
        <v>0</v>
      </c>
      <c r="M1910" t="s">
        <v>43</v>
      </c>
    </row>
    <row r="1911" spans="1:14" x14ac:dyDescent="0.25">
      <c r="A1911" t="s">
        <v>177</v>
      </c>
      <c r="B1911">
        <v>4035.62</v>
      </c>
      <c r="C1911">
        <v>4032.18</v>
      </c>
      <c r="D1911">
        <v>4032.08</v>
      </c>
      <c r="E1911">
        <v>4025.57</v>
      </c>
      <c r="F1911">
        <v>266.75900000000001</v>
      </c>
      <c r="G1911">
        <v>0</v>
      </c>
      <c r="H1911">
        <v>664.95500000000004</v>
      </c>
      <c r="I1911">
        <v>0</v>
      </c>
      <c r="J1911" s="9">
        <v>3.6731599999999998E-26</v>
      </c>
      <c r="K1911">
        <v>260121</v>
      </c>
      <c r="L1911">
        <v>0</v>
      </c>
      <c r="M1911" t="s">
        <v>43</v>
      </c>
    </row>
    <row r="1912" spans="1:14" x14ac:dyDescent="0.25">
      <c r="A1912" t="s">
        <v>177</v>
      </c>
      <c r="B1912">
        <v>4042.34</v>
      </c>
      <c r="C1912">
        <v>4039</v>
      </c>
      <c r="D1912">
        <v>4038.9</v>
      </c>
      <c r="E1912">
        <v>4032.49</v>
      </c>
      <c r="F1912">
        <v>265.262</v>
      </c>
      <c r="G1912">
        <v>0</v>
      </c>
      <c r="H1912">
        <v>665.32</v>
      </c>
      <c r="I1912">
        <v>0</v>
      </c>
      <c r="J1912" s="9">
        <v>2.0142399999999999E-26</v>
      </c>
      <c r="K1912">
        <v>189809</v>
      </c>
      <c r="L1912">
        <v>0</v>
      </c>
      <c r="M1912" t="s">
        <v>43</v>
      </c>
    </row>
    <row r="1913" spans="1:14" x14ac:dyDescent="0.25">
      <c r="A1913" t="s">
        <v>177</v>
      </c>
      <c r="B1913">
        <v>4044.48</v>
      </c>
      <c r="C1913">
        <v>4040.93</v>
      </c>
      <c r="D1913">
        <v>4040.83</v>
      </c>
      <c r="E1913">
        <v>4034.53</v>
      </c>
      <c r="F1913">
        <v>282.85300000000001</v>
      </c>
      <c r="G1913">
        <v>0</v>
      </c>
      <c r="H1913">
        <v>664.649</v>
      </c>
      <c r="I1913">
        <v>0</v>
      </c>
      <c r="J1913" s="9">
        <v>1.3433200000000001E-25</v>
      </c>
      <c r="K1913">
        <v>421737</v>
      </c>
      <c r="L1913">
        <v>0</v>
      </c>
      <c r="M1913" t="s">
        <v>43</v>
      </c>
    </row>
    <row r="1914" spans="1:14" x14ac:dyDescent="0.25">
      <c r="A1914" t="s">
        <v>177</v>
      </c>
      <c r="B1914">
        <v>4049.41</v>
      </c>
      <c r="C1914">
        <v>4046.02</v>
      </c>
      <c r="D1914">
        <v>4045.92</v>
      </c>
      <c r="E1914">
        <v>4039.57</v>
      </c>
      <c r="F1914">
        <v>280.99700000000001</v>
      </c>
      <c r="G1914">
        <v>0</v>
      </c>
      <c r="H1914">
        <v>664.755</v>
      </c>
      <c r="I1914">
        <v>0</v>
      </c>
      <c r="J1914" s="9">
        <v>1.2692400000000001E-25</v>
      </c>
      <c r="K1914">
        <v>382221</v>
      </c>
      <c r="L1914">
        <v>0</v>
      </c>
      <c r="M1914" t="s">
        <v>43</v>
      </c>
    </row>
    <row r="1915" spans="1:14" x14ac:dyDescent="0.25">
      <c r="A1915" t="s">
        <v>177</v>
      </c>
      <c r="B1915">
        <v>4051</v>
      </c>
      <c r="C1915">
        <v>4047.37</v>
      </c>
      <c r="D1915">
        <v>4047.25</v>
      </c>
      <c r="E1915">
        <v>4040.82</v>
      </c>
      <c r="F1915">
        <v>282.68099999999998</v>
      </c>
      <c r="G1915">
        <v>0</v>
      </c>
      <c r="H1915">
        <v>664.60299999999995</v>
      </c>
      <c r="I1915">
        <v>0</v>
      </c>
      <c r="J1915" s="9">
        <v>2.40026E-33</v>
      </c>
      <c r="K1915">
        <v>215921</v>
      </c>
      <c r="L1915">
        <v>0</v>
      </c>
      <c r="M1915" t="s">
        <v>43</v>
      </c>
    </row>
    <row r="1916" spans="1:14" x14ac:dyDescent="0.25">
      <c r="A1916" t="s">
        <v>177</v>
      </c>
      <c r="B1916">
        <v>4035.55</v>
      </c>
      <c r="C1916">
        <v>4032.24</v>
      </c>
      <c r="D1916">
        <v>4032.14</v>
      </c>
      <c r="E1916">
        <v>4025.77</v>
      </c>
      <c r="F1916">
        <v>266.58499999999998</v>
      </c>
      <c r="G1916">
        <v>0</v>
      </c>
      <c r="H1916">
        <v>663.93100000000004</v>
      </c>
      <c r="I1916">
        <v>0</v>
      </c>
      <c r="J1916" s="9">
        <v>6.3161099999999997E-27</v>
      </c>
      <c r="K1916">
        <v>812471</v>
      </c>
      <c r="L1916">
        <v>0</v>
      </c>
      <c r="M1916" t="s">
        <v>43</v>
      </c>
    </row>
    <row r="1917" spans="1:14" x14ac:dyDescent="0.25">
      <c r="A1917" t="s">
        <v>177</v>
      </c>
      <c r="B1917">
        <v>4037.52</v>
      </c>
      <c r="C1917">
        <v>4034.16</v>
      </c>
      <c r="D1917">
        <v>4034.05</v>
      </c>
      <c r="E1917">
        <v>4027.59</v>
      </c>
      <c r="F1917">
        <v>266.32400000000001</v>
      </c>
      <c r="G1917">
        <v>0</v>
      </c>
      <c r="H1917">
        <v>664.27</v>
      </c>
      <c r="I1917">
        <v>0</v>
      </c>
      <c r="J1917" s="9">
        <v>1.0966400000000001E-27</v>
      </c>
      <c r="K1917">
        <v>271062</v>
      </c>
      <c r="L1917">
        <v>0</v>
      </c>
      <c r="M1917" t="s">
        <v>43</v>
      </c>
    </row>
    <row r="1918" spans="1:14" x14ac:dyDescent="0.25">
      <c r="A1918" t="s">
        <v>177</v>
      </c>
      <c r="B1918">
        <v>4072.41</v>
      </c>
      <c r="C1918">
        <v>4069</v>
      </c>
      <c r="D1918">
        <v>4068.88</v>
      </c>
      <c r="E1918">
        <v>4062.07</v>
      </c>
      <c r="F1918">
        <v>267.56700000000001</v>
      </c>
      <c r="G1918">
        <v>0</v>
      </c>
      <c r="H1918">
        <v>669.83900000000006</v>
      </c>
      <c r="I1918">
        <v>0</v>
      </c>
      <c r="J1918" s="9">
        <v>5.6398900000000002E-27</v>
      </c>
      <c r="K1918">
        <v>132623</v>
      </c>
      <c r="L1918">
        <v>0</v>
      </c>
      <c r="M1918" t="s">
        <v>43</v>
      </c>
    </row>
    <row r="1919" spans="1:14" x14ac:dyDescent="0.25">
      <c r="A1919" t="s">
        <v>177</v>
      </c>
      <c r="B1919">
        <v>4060.3</v>
      </c>
      <c r="C1919">
        <v>4057.11</v>
      </c>
      <c r="D1919">
        <v>4057</v>
      </c>
      <c r="E1919">
        <v>4050.02</v>
      </c>
      <c r="F1919">
        <v>272.89499999999998</v>
      </c>
      <c r="G1919">
        <v>0</v>
      </c>
      <c r="H1919">
        <v>667.80399999999997</v>
      </c>
      <c r="I1919">
        <v>0</v>
      </c>
      <c r="J1919" s="9">
        <v>1.539E-28</v>
      </c>
      <c r="K1919">
        <v>178277</v>
      </c>
      <c r="L1919">
        <v>0</v>
      </c>
      <c r="M1919" t="s">
        <v>43</v>
      </c>
    </row>
    <row r="1920" spans="1:14" x14ac:dyDescent="0.25">
      <c r="A1920" t="s">
        <v>177</v>
      </c>
      <c r="B1920">
        <v>4059.03</v>
      </c>
      <c r="C1920">
        <v>4055.56</v>
      </c>
      <c r="D1920">
        <v>4055.46</v>
      </c>
      <c r="E1920">
        <v>4048.48</v>
      </c>
      <c r="F1920">
        <v>269.81099999999998</v>
      </c>
      <c r="G1920">
        <v>0</v>
      </c>
      <c r="H1920">
        <v>665.76599999999996</v>
      </c>
      <c r="I1920">
        <v>0</v>
      </c>
      <c r="J1920" s="9">
        <v>5.3111700000000004E-26</v>
      </c>
      <c r="K1920">
        <v>132896</v>
      </c>
      <c r="L1920">
        <v>0</v>
      </c>
      <c r="M1920" t="s">
        <v>43</v>
      </c>
    </row>
    <row r="1921" spans="1:13" x14ac:dyDescent="0.25">
      <c r="A1921" t="s">
        <v>177</v>
      </c>
      <c r="B1921">
        <v>4076.65</v>
      </c>
      <c r="C1921">
        <v>4073.3</v>
      </c>
      <c r="D1921">
        <v>4073.19</v>
      </c>
      <c r="E1921">
        <v>4066.19</v>
      </c>
      <c r="F1921">
        <v>286.86200000000002</v>
      </c>
      <c r="G1921">
        <v>0</v>
      </c>
      <c r="H1921">
        <v>667.20799999999997</v>
      </c>
      <c r="I1921">
        <v>0</v>
      </c>
      <c r="J1921" s="9">
        <v>3.5519199999999998E-29</v>
      </c>
      <c r="K1921" s="9">
        <v>1737410</v>
      </c>
      <c r="L1921">
        <v>0</v>
      </c>
      <c r="M1921" t="s">
        <v>43</v>
      </c>
    </row>
    <row r="1922" spans="1:13" x14ac:dyDescent="0.25">
      <c r="A1922" t="s">
        <v>177</v>
      </c>
      <c r="B1922">
        <v>4069.44</v>
      </c>
      <c r="C1922">
        <v>4066.05</v>
      </c>
      <c r="D1922">
        <v>4065.95</v>
      </c>
      <c r="E1922">
        <v>4058.78</v>
      </c>
      <c r="F1922">
        <v>285.505</v>
      </c>
      <c r="G1922">
        <v>0</v>
      </c>
      <c r="H1922">
        <v>666.58600000000001</v>
      </c>
      <c r="I1922">
        <v>0</v>
      </c>
      <c r="J1922" s="9">
        <v>4.0484000000000001E-27</v>
      </c>
      <c r="K1922">
        <v>249633</v>
      </c>
      <c r="L1922">
        <v>0</v>
      </c>
      <c r="M1922" t="s">
        <v>43</v>
      </c>
    </row>
    <row r="1923" spans="1:13" x14ac:dyDescent="0.25">
      <c r="A1923" t="s">
        <v>177</v>
      </c>
      <c r="B1923">
        <v>4049.41</v>
      </c>
      <c r="C1923">
        <v>4046.06</v>
      </c>
      <c r="D1923">
        <v>4045.95</v>
      </c>
      <c r="E1923">
        <v>4039.16</v>
      </c>
      <c r="F1923">
        <v>268.59800000000001</v>
      </c>
      <c r="G1923">
        <v>0</v>
      </c>
      <c r="H1923">
        <v>666.34100000000001</v>
      </c>
      <c r="I1923">
        <v>0</v>
      </c>
      <c r="J1923" s="9">
        <v>4.3052800000000002E-29</v>
      </c>
      <c r="K1923">
        <v>334192</v>
      </c>
      <c r="L1923">
        <v>0</v>
      </c>
      <c r="M1923" t="s">
        <v>43</v>
      </c>
    </row>
    <row r="1924" spans="1:13" x14ac:dyDescent="0.25">
      <c r="A1924" t="s">
        <v>177</v>
      </c>
      <c r="B1924">
        <v>4047.04</v>
      </c>
      <c r="C1924">
        <v>4043.73</v>
      </c>
      <c r="D1924">
        <v>4043.62</v>
      </c>
      <c r="E1924">
        <v>4036.83</v>
      </c>
      <c r="F1924">
        <v>269.65899999999999</v>
      </c>
      <c r="G1924">
        <v>0</v>
      </c>
      <c r="H1924">
        <v>665.37</v>
      </c>
      <c r="I1924">
        <v>0</v>
      </c>
      <c r="J1924" s="9">
        <v>4.9977199999999998E-25</v>
      </c>
      <c r="K1924">
        <v>96571.1</v>
      </c>
      <c r="L1924">
        <v>0</v>
      </c>
      <c r="M1924" t="s">
        <v>43</v>
      </c>
    </row>
    <row r="1925" spans="1:13" x14ac:dyDescent="0.25">
      <c r="A1925" t="s">
        <v>177</v>
      </c>
      <c r="B1925">
        <v>4054.77</v>
      </c>
      <c r="C1925">
        <v>4051.52</v>
      </c>
      <c r="D1925">
        <v>4051.41</v>
      </c>
      <c r="E1925">
        <v>4044.6</v>
      </c>
      <c r="F1925">
        <v>267.59699999999998</v>
      </c>
      <c r="G1925">
        <v>0</v>
      </c>
      <c r="H1925">
        <v>669.31600000000003</v>
      </c>
      <c r="I1925">
        <v>0</v>
      </c>
      <c r="J1925" s="9">
        <v>1.59949E-25</v>
      </c>
      <c r="K1925" s="9">
        <v>1477730</v>
      </c>
      <c r="L1925">
        <v>0</v>
      </c>
      <c r="M1925" t="s">
        <v>43</v>
      </c>
    </row>
    <row r="1926" spans="1:13" x14ac:dyDescent="0.25">
      <c r="A1926" t="s">
        <v>177</v>
      </c>
      <c r="B1926">
        <v>4054.39</v>
      </c>
      <c r="C1926">
        <v>4050.95</v>
      </c>
      <c r="D1926">
        <v>4050.84</v>
      </c>
      <c r="E1926">
        <v>4043.92</v>
      </c>
      <c r="F1926">
        <v>269.42700000000002</v>
      </c>
      <c r="G1926">
        <v>0</v>
      </c>
      <c r="H1926">
        <v>664.19399999999996</v>
      </c>
      <c r="I1926">
        <v>0</v>
      </c>
      <c r="J1926" s="9">
        <v>2.2624999999999999E-26</v>
      </c>
      <c r="K1926">
        <v>321725</v>
      </c>
      <c r="L1926">
        <v>0</v>
      </c>
      <c r="M1926" t="s">
        <v>43</v>
      </c>
    </row>
    <row r="1927" spans="1:13" x14ac:dyDescent="0.25">
      <c r="A1927" t="s">
        <v>177</v>
      </c>
      <c r="B1927">
        <v>4054.87</v>
      </c>
      <c r="C1927">
        <v>4051.37</v>
      </c>
      <c r="D1927">
        <v>4051.25</v>
      </c>
      <c r="E1927">
        <v>4044.18</v>
      </c>
      <c r="F1927">
        <v>270.38200000000001</v>
      </c>
      <c r="G1927">
        <v>0</v>
      </c>
      <c r="H1927">
        <v>666.56100000000004</v>
      </c>
      <c r="I1927">
        <v>0</v>
      </c>
      <c r="J1927" s="9">
        <v>5.3592400000000002E-26</v>
      </c>
      <c r="K1927">
        <v>542150</v>
      </c>
      <c r="L1927">
        <v>0</v>
      </c>
      <c r="M1927" t="s">
        <v>43</v>
      </c>
    </row>
    <row r="1928" spans="1:13" x14ac:dyDescent="0.25">
      <c r="A1928" t="s">
        <v>177</v>
      </c>
      <c r="B1928">
        <v>4049.75</v>
      </c>
      <c r="C1928">
        <v>4046.54</v>
      </c>
      <c r="D1928">
        <v>4046.43</v>
      </c>
      <c r="E1928">
        <v>4039.42</v>
      </c>
      <c r="F1928">
        <v>268.92200000000003</v>
      </c>
      <c r="G1928">
        <v>0</v>
      </c>
      <c r="H1928">
        <v>666.05899999999997</v>
      </c>
      <c r="I1928">
        <v>0</v>
      </c>
      <c r="J1928" s="9">
        <v>4.6808100000000005E-25</v>
      </c>
      <c r="K1928">
        <v>203735</v>
      </c>
      <c r="L1928">
        <v>0</v>
      </c>
      <c r="M1928" t="s">
        <v>43</v>
      </c>
    </row>
    <row r="1929" spans="1:13" x14ac:dyDescent="0.25">
      <c r="A1929" t="s">
        <v>177</v>
      </c>
      <c r="B1929">
        <v>4054.32</v>
      </c>
      <c r="C1929">
        <v>4051.04</v>
      </c>
      <c r="D1929">
        <v>4050.94</v>
      </c>
      <c r="E1929">
        <v>4043.93</v>
      </c>
      <c r="F1929">
        <v>270.80200000000002</v>
      </c>
      <c r="G1929">
        <v>0</v>
      </c>
      <c r="H1929">
        <v>666.79200000000003</v>
      </c>
      <c r="I1929">
        <v>0</v>
      </c>
      <c r="J1929" s="9">
        <v>2.8107900000000002E-26</v>
      </c>
      <c r="K1929">
        <v>68483.600000000006</v>
      </c>
      <c r="L1929">
        <v>0</v>
      </c>
      <c r="M1929" t="s">
        <v>43</v>
      </c>
    </row>
    <row r="1930" spans="1:13" x14ac:dyDescent="0.25">
      <c r="A1930" t="s">
        <v>177</v>
      </c>
      <c r="B1930">
        <v>4075.09</v>
      </c>
      <c r="C1930">
        <v>4071.94</v>
      </c>
      <c r="D1930">
        <v>4071.83</v>
      </c>
      <c r="E1930">
        <v>4064.74</v>
      </c>
      <c r="F1930">
        <v>285.54399999999998</v>
      </c>
      <c r="G1930">
        <v>0</v>
      </c>
      <c r="H1930">
        <v>665.60500000000002</v>
      </c>
      <c r="I1930">
        <v>0</v>
      </c>
      <c r="J1930" s="9">
        <v>9.7918900000000001E-29</v>
      </c>
      <c r="K1930">
        <v>274720</v>
      </c>
      <c r="L1930">
        <v>0</v>
      </c>
      <c r="M1930" t="s">
        <v>43</v>
      </c>
    </row>
    <row r="1931" spans="1:13" x14ac:dyDescent="0.25">
      <c r="A1931" t="s">
        <v>177</v>
      </c>
      <c r="B1931">
        <v>4051.69</v>
      </c>
      <c r="C1931">
        <v>4048.3</v>
      </c>
      <c r="D1931">
        <v>4048.2</v>
      </c>
      <c r="E1931">
        <v>4041.31</v>
      </c>
      <c r="F1931">
        <v>268.02499999999998</v>
      </c>
      <c r="G1931">
        <v>0</v>
      </c>
      <c r="H1931">
        <v>667.07299999999998</v>
      </c>
      <c r="I1931">
        <v>0</v>
      </c>
      <c r="J1931" s="9">
        <v>2.8224999999999998E-27</v>
      </c>
      <c r="K1931">
        <v>234585</v>
      </c>
      <c r="L1931">
        <v>0</v>
      </c>
      <c r="M1931" t="s">
        <v>43</v>
      </c>
    </row>
    <row r="1932" spans="1:13" x14ac:dyDescent="0.25">
      <c r="A1932" t="s">
        <v>177</v>
      </c>
      <c r="B1932">
        <v>4057.86</v>
      </c>
      <c r="C1932">
        <v>4054.62</v>
      </c>
      <c r="D1932">
        <v>4054.51</v>
      </c>
      <c r="E1932">
        <v>4047.43</v>
      </c>
      <c r="F1932">
        <v>270.31799999999998</v>
      </c>
      <c r="G1932">
        <v>0</v>
      </c>
      <c r="H1932">
        <v>667.28200000000004</v>
      </c>
      <c r="I1932">
        <v>0</v>
      </c>
      <c r="J1932" s="9">
        <v>1.51107E-24</v>
      </c>
      <c r="K1932">
        <v>272335</v>
      </c>
      <c r="L1932">
        <v>0</v>
      </c>
      <c r="M1932" t="s">
        <v>43</v>
      </c>
    </row>
    <row r="1933" spans="1:13" x14ac:dyDescent="0.25">
      <c r="A1933" t="s">
        <v>177</v>
      </c>
      <c r="B1933">
        <v>4080.88</v>
      </c>
      <c r="C1933">
        <v>4077.74</v>
      </c>
      <c r="D1933">
        <v>4077.62</v>
      </c>
      <c r="E1933">
        <v>4070.42</v>
      </c>
      <c r="F1933">
        <v>269.92399999999998</v>
      </c>
      <c r="G1933">
        <v>0</v>
      </c>
      <c r="H1933">
        <v>671.21900000000005</v>
      </c>
      <c r="I1933">
        <v>0</v>
      </c>
      <c r="J1933" s="9">
        <v>1.6748100000000001E-29</v>
      </c>
      <c r="K1933">
        <v>528455</v>
      </c>
      <c r="L1933">
        <v>0</v>
      </c>
      <c r="M1933" t="s">
        <v>43</v>
      </c>
    </row>
    <row r="1934" spans="1:13" x14ac:dyDescent="0.25">
      <c r="A1934" t="s">
        <v>177</v>
      </c>
      <c r="B1934">
        <v>4045.36</v>
      </c>
      <c r="C1934">
        <v>4042.09</v>
      </c>
      <c r="D1934">
        <v>4041.98</v>
      </c>
      <c r="E1934">
        <v>4035.13</v>
      </c>
      <c r="F1934">
        <v>268.90800000000002</v>
      </c>
      <c r="G1934">
        <v>0</v>
      </c>
      <c r="H1934">
        <v>666.42700000000002</v>
      </c>
      <c r="I1934">
        <v>0</v>
      </c>
      <c r="J1934" s="9">
        <v>1.9176800000000001E-26</v>
      </c>
      <c r="K1934">
        <v>251143</v>
      </c>
      <c r="L1934">
        <v>0</v>
      </c>
      <c r="M1934" t="s">
        <v>43</v>
      </c>
    </row>
    <row r="1935" spans="1:13" x14ac:dyDescent="0.25">
      <c r="A1935" t="s">
        <v>177</v>
      </c>
      <c r="B1935">
        <v>4056.05</v>
      </c>
      <c r="C1935">
        <v>4052.77</v>
      </c>
      <c r="D1935">
        <v>4052.67</v>
      </c>
      <c r="E1935">
        <v>4045.75</v>
      </c>
      <c r="F1935">
        <v>273.00099999999998</v>
      </c>
      <c r="G1935">
        <v>0</v>
      </c>
      <c r="H1935">
        <v>666.548</v>
      </c>
      <c r="I1935">
        <v>0</v>
      </c>
      <c r="J1935" s="9">
        <v>4.7427300000000001E-24</v>
      </c>
      <c r="K1935">
        <v>181707</v>
      </c>
      <c r="L1935">
        <v>0</v>
      </c>
      <c r="M1935" t="s">
        <v>43</v>
      </c>
    </row>
    <row r="1936" spans="1:13" x14ac:dyDescent="0.25">
      <c r="A1936" t="s">
        <v>177</v>
      </c>
      <c r="B1936">
        <v>4057.03</v>
      </c>
      <c r="C1936">
        <v>4053.78</v>
      </c>
      <c r="D1936">
        <v>4053.67</v>
      </c>
      <c r="E1936">
        <v>4046.74</v>
      </c>
      <c r="F1936">
        <v>269.98899999999998</v>
      </c>
      <c r="G1936">
        <v>0</v>
      </c>
      <c r="H1936">
        <v>666.51800000000003</v>
      </c>
      <c r="I1936">
        <v>0</v>
      </c>
      <c r="J1936" s="9">
        <v>3.5239799999999997E-26</v>
      </c>
      <c r="K1936" s="9">
        <v>2334320</v>
      </c>
      <c r="L1936">
        <v>0</v>
      </c>
      <c r="M1936" t="s">
        <v>43</v>
      </c>
    </row>
    <row r="1937" spans="1:13" x14ac:dyDescent="0.25">
      <c r="A1937" t="s">
        <v>177</v>
      </c>
      <c r="B1937">
        <v>4054.63</v>
      </c>
      <c r="C1937">
        <v>4051.21</v>
      </c>
      <c r="D1937">
        <v>4051.1</v>
      </c>
      <c r="E1937">
        <v>4044.23</v>
      </c>
      <c r="F1937">
        <v>268.05700000000002</v>
      </c>
      <c r="G1937">
        <v>0</v>
      </c>
      <c r="H1937">
        <v>666.51199999999994</v>
      </c>
      <c r="I1937">
        <v>0</v>
      </c>
      <c r="J1937" s="9">
        <v>3.4752200000000001E-30</v>
      </c>
      <c r="K1937">
        <v>215825</v>
      </c>
      <c r="L1937">
        <v>0</v>
      </c>
      <c r="M1937" t="s">
        <v>43</v>
      </c>
    </row>
    <row r="1938" spans="1:13" x14ac:dyDescent="0.25">
      <c r="A1938" t="s">
        <v>177</v>
      </c>
      <c r="B1938">
        <v>4075.95</v>
      </c>
      <c r="C1938">
        <v>4072.73</v>
      </c>
      <c r="D1938">
        <v>4072.62</v>
      </c>
      <c r="E1938">
        <v>4065.48</v>
      </c>
      <c r="F1938">
        <v>288.197</v>
      </c>
      <c r="G1938">
        <v>0</v>
      </c>
      <c r="H1938">
        <v>666.05700000000002</v>
      </c>
      <c r="I1938">
        <v>0</v>
      </c>
      <c r="J1938" s="9">
        <v>4.65108E-26</v>
      </c>
      <c r="K1938">
        <v>246961</v>
      </c>
      <c r="L1938">
        <v>0</v>
      </c>
      <c r="M1938" t="s">
        <v>43</v>
      </c>
    </row>
    <row r="1939" spans="1:13" x14ac:dyDescent="0.25">
      <c r="A1939" t="s">
        <v>177</v>
      </c>
      <c r="B1939">
        <v>4048.06</v>
      </c>
      <c r="C1939">
        <v>4044.84</v>
      </c>
      <c r="D1939">
        <v>4044.73</v>
      </c>
      <c r="E1939">
        <v>4037.83</v>
      </c>
      <c r="F1939">
        <v>268.86599999999999</v>
      </c>
      <c r="G1939">
        <v>0</v>
      </c>
      <c r="H1939">
        <v>665.89599999999996</v>
      </c>
      <c r="I1939">
        <v>0</v>
      </c>
      <c r="J1939" s="9">
        <v>3.8197799999999998E-28</v>
      </c>
      <c r="K1939">
        <v>146703</v>
      </c>
      <c r="L1939">
        <v>0</v>
      </c>
      <c r="M1939" t="s">
        <v>43</v>
      </c>
    </row>
    <row r="1940" spans="1:13" x14ac:dyDescent="0.25">
      <c r="A1940" t="s">
        <v>177</v>
      </c>
      <c r="B1940">
        <v>4068.87</v>
      </c>
      <c r="C1940">
        <v>4065.5</v>
      </c>
      <c r="D1940">
        <v>4065.4</v>
      </c>
      <c r="E1940">
        <v>4058.49</v>
      </c>
      <c r="F1940">
        <v>286.14299999999997</v>
      </c>
      <c r="G1940">
        <v>0</v>
      </c>
      <c r="H1940">
        <v>666.10799999999995</v>
      </c>
      <c r="I1940">
        <v>0</v>
      </c>
      <c r="J1940" s="9">
        <v>8.7536900000000005E-26</v>
      </c>
      <c r="K1940">
        <v>222679</v>
      </c>
      <c r="L1940">
        <v>0</v>
      </c>
      <c r="M1940" t="s">
        <v>43</v>
      </c>
    </row>
    <row r="1941" spans="1:13" x14ac:dyDescent="0.25">
      <c r="A1941" t="s">
        <v>177</v>
      </c>
      <c r="B1941">
        <v>4056.32</v>
      </c>
      <c r="C1941">
        <v>4053.22</v>
      </c>
      <c r="D1941">
        <v>4053.12</v>
      </c>
      <c r="E1941">
        <v>4046.28</v>
      </c>
      <c r="F1941">
        <v>266.38200000000001</v>
      </c>
      <c r="G1941">
        <v>0</v>
      </c>
      <c r="H1941">
        <v>667.05499999999995</v>
      </c>
      <c r="I1941">
        <v>0</v>
      </c>
      <c r="J1941" s="9">
        <v>2.66225E-25</v>
      </c>
      <c r="K1941">
        <v>300973</v>
      </c>
      <c r="L1941">
        <v>0</v>
      </c>
      <c r="M1941" t="s">
        <v>43</v>
      </c>
    </row>
    <row r="1942" spans="1:13" x14ac:dyDescent="0.25">
      <c r="A1942" t="s">
        <v>177</v>
      </c>
      <c r="B1942">
        <v>4045.69</v>
      </c>
      <c r="C1942">
        <v>4042.52</v>
      </c>
      <c r="D1942">
        <v>4042.41</v>
      </c>
      <c r="E1942">
        <v>4035.61</v>
      </c>
      <c r="F1942">
        <v>267.64400000000001</v>
      </c>
      <c r="G1942">
        <v>0</v>
      </c>
      <c r="H1942">
        <v>666.59199999999998</v>
      </c>
      <c r="I1942">
        <v>0</v>
      </c>
      <c r="J1942" s="9">
        <v>2.66571E-31</v>
      </c>
      <c r="K1942">
        <v>364660</v>
      </c>
      <c r="L1942">
        <v>0</v>
      </c>
      <c r="M1942" t="s">
        <v>43</v>
      </c>
    </row>
    <row r="1943" spans="1:13" x14ac:dyDescent="0.25">
      <c r="A1943" t="s">
        <v>177</v>
      </c>
      <c r="B1943">
        <v>4049.53</v>
      </c>
      <c r="C1943">
        <v>4046.06</v>
      </c>
      <c r="D1943">
        <v>4045.95</v>
      </c>
      <c r="E1943">
        <v>4039.08</v>
      </c>
      <c r="F1943">
        <v>267.96800000000002</v>
      </c>
      <c r="G1943">
        <v>0</v>
      </c>
      <c r="H1943">
        <v>667.31700000000001</v>
      </c>
      <c r="I1943">
        <v>0</v>
      </c>
      <c r="J1943" s="9">
        <v>1.2262999999999999E-24</v>
      </c>
      <c r="K1943">
        <v>622281</v>
      </c>
      <c r="L1943">
        <v>0</v>
      </c>
      <c r="M1943" t="s">
        <v>43</v>
      </c>
    </row>
    <row r="1944" spans="1:13" x14ac:dyDescent="0.25">
      <c r="A1944" t="s">
        <v>177</v>
      </c>
      <c r="B1944">
        <v>4051.34</v>
      </c>
      <c r="C1944">
        <v>4048.06</v>
      </c>
      <c r="D1944">
        <v>4047.95</v>
      </c>
      <c r="E1944">
        <v>4041.06</v>
      </c>
      <c r="F1944">
        <v>268.27300000000002</v>
      </c>
      <c r="G1944">
        <v>0</v>
      </c>
      <c r="H1944">
        <v>666.48500000000001</v>
      </c>
      <c r="I1944">
        <v>0</v>
      </c>
      <c r="J1944" s="9">
        <v>1.41355E-25</v>
      </c>
      <c r="K1944">
        <v>236286</v>
      </c>
      <c r="L1944">
        <v>0</v>
      </c>
      <c r="M1944" t="s">
        <v>43</v>
      </c>
    </row>
    <row r="1945" spans="1:13" x14ac:dyDescent="0.25">
      <c r="A1945" t="s">
        <v>177</v>
      </c>
      <c r="B1945">
        <v>4052.55</v>
      </c>
      <c r="C1945">
        <v>4049.35</v>
      </c>
      <c r="D1945">
        <v>4049.24</v>
      </c>
      <c r="E1945">
        <v>4042.32</v>
      </c>
      <c r="F1945">
        <v>268.61900000000003</v>
      </c>
      <c r="G1945">
        <v>0</v>
      </c>
      <c r="H1945">
        <v>666.77099999999996</v>
      </c>
      <c r="I1945">
        <v>0</v>
      </c>
      <c r="J1945" s="9">
        <v>1.14951E-26</v>
      </c>
      <c r="K1945">
        <v>90456.7</v>
      </c>
      <c r="L1945">
        <v>0</v>
      </c>
      <c r="M1945" t="s">
        <v>43</v>
      </c>
    </row>
    <row r="1946" spans="1:13" x14ac:dyDescent="0.25">
      <c r="A1946" t="s">
        <v>177</v>
      </c>
      <c r="B1946">
        <v>4046.28</v>
      </c>
      <c r="C1946">
        <v>4043.14</v>
      </c>
      <c r="D1946">
        <v>4043.04</v>
      </c>
      <c r="E1946">
        <v>4036.25</v>
      </c>
      <c r="F1946">
        <v>266.20800000000003</v>
      </c>
      <c r="G1946">
        <v>0</v>
      </c>
      <c r="H1946">
        <v>665.88800000000003</v>
      </c>
      <c r="I1946">
        <v>0</v>
      </c>
      <c r="J1946" s="9">
        <v>3.6830600000000001E-28</v>
      </c>
      <c r="K1946">
        <v>753868</v>
      </c>
      <c r="L1946">
        <v>0</v>
      </c>
      <c r="M1946" t="s">
        <v>43</v>
      </c>
    </row>
    <row r="1947" spans="1:13" x14ac:dyDescent="0.25">
      <c r="A1947" t="s">
        <v>177</v>
      </c>
      <c r="B1947">
        <v>4084.01</v>
      </c>
      <c r="C1947">
        <v>4080.79</v>
      </c>
      <c r="D1947">
        <v>4080.66</v>
      </c>
      <c r="E1947">
        <v>4073.9</v>
      </c>
      <c r="F1947">
        <v>285.03300000000002</v>
      </c>
      <c r="G1947">
        <v>0</v>
      </c>
      <c r="H1947">
        <v>668.29100000000005</v>
      </c>
      <c r="I1947">
        <v>0</v>
      </c>
      <c r="J1947" s="9">
        <v>2.5322700000000001E-26</v>
      </c>
      <c r="K1947">
        <v>216222</v>
      </c>
      <c r="L1947">
        <v>0</v>
      </c>
      <c r="M1947" t="s">
        <v>43</v>
      </c>
    </row>
    <row r="1948" spans="1:13" x14ac:dyDescent="0.25">
      <c r="A1948" t="s">
        <v>177</v>
      </c>
      <c r="B1948">
        <v>4054.57</v>
      </c>
      <c r="C1948">
        <v>4051.3</v>
      </c>
      <c r="D1948">
        <v>4051.18</v>
      </c>
      <c r="E1948">
        <v>4044.37</v>
      </c>
      <c r="F1948">
        <v>274.68</v>
      </c>
      <c r="G1948">
        <v>0</v>
      </c>
      <c r="H1948">
        <v>667.58900000000006</v>
      </c>
      <c r="I1948">
        <v>0</v>
      </c>
      <c r="J1948" s="9">
        <v>3.1742900000000001E-25</v>
      </c>
      <c r="K1948">
        <v>419888</v>
      </c>
      <c r="L1948">
        <v>0</v>
      </c>
      <c r="M1948" t="s">
        <v>43</v>
      </c>
    </row>
    <row r="1949" spans="1:13" x14ac:dyDescent="0.25">
      <c r="A1949" t="s">
        <v>177</v>
      </c>
      <c r="B1949">
        <v>4043.46</v>
      </c>
      <c r="C1949">
        <v>4040.25</v>
      </c>
      <c r="D1949">
        <v>4040.15</v>
      </c>
      <c r="E1949">
        <v>4033.73</v>
      </c>
      <c r="F1949">
        <v>269.54599999999999</v>
      </c>
      <c r="G1949">
        <v>0</v>
      </c>
      <c r="H1949">
        <v>664.35900000000004</v>
      </c>
      <c r="I1949">
        <v>0</v>
      </c>
      <c r="J1949" s="9">
        <v>7.79265E-28</v>
      </c>
      <c r="K1949">
        <v>434426</v>
      </c>
      <c r="L1949">
        <v>0</v>
      </c>
      <c r="M1949" t="s">
        <v>43</v>
      </c>
    </row>
    <row r="1950" spans="1:13" x14ac:dyDescent="0.25">
      <c r="A1950" t="s">
        <v>177</v>
      </c>
      <c r="B1950">
        <v>4034.85</v>
      </c>
      <c r="C1950">
        <v>4031.63</v>
      </c>
      <c r="D1950">
        <v>4031.52</v>
      </c>
      <c r="E1950">
        <v>4025.17</v>
      </c>
      <c r="F1950">
        <v>265.45499999999998</v>
      </c>
      <c r="G1950">
        <v>0</v>
      </c>
      <c r="H1950">
        <v>664.44500000000005</v>
      </c>
      <c r="I1950">
        <v>0</v>
      </c>
      <c r="J1950" s="9">
        <v>9.3268200000000002E-27</v>
      </c>
      <c r="K1950">
        <v>166717</v>
      </c>
      <c r="L1950">
        <v>0</v>
      </c>
      <c r="M1950" t="s">
        <v>43</v>
      </c>
    </row>
    <row r="1951" spans="1:13" x14ac:dyDescent="0.25">
      <c r="A1951" t="s">
        <v>177</v>
      </c>
      <c r="B1951">
        <v>4028.49</v>
      </c>
      <c r="C1951">
        <v>4025.13</v>
      </c>
      <c r="D1951">
        <v>4025.02</v>
      </c>
      <c r="E1951">
        <v>4018.55</v>
      </c>
      <c r="F1951">
        <v>268.822</v>
      </c>
      <c r="G1951">
        <v>0</v>
      </c>
      <c r="H1951">
        <v>664.1</v>
      </c>
      <c r="I1951">
        <v>0</v>
      </c>
      <c r="J1951" s="9">
        <v>2.98041E-25</v>
      </c>
      <c r="K1951" s="9">
        <v>2372210</v>
      </c>
      <c r="L1951">
        <v>0</v>
      </c>
      <c r="M1951" t="s">
        <v>43</v>
      </c>
    </row>
    <row r="1952" spans="1:13" x14ac:dyDescent="0.25">
      <c r="A1952" t="s">
        <v>177</v>
      </c>
      <c r="B1952">
        <v>4028.4</v>
      </c>
      <c r="C1952">
        <v>4025.11</v>
      </c>
      <c r="D1952">
        <v>4025.02</v>
      </c>
      <c r="E1952">
        <v>4018.63</v>
      </c>
      <c r="F1952">
        <v>265.96499999999997</v>
      </c>
      <c r="G1952">
        <v>0</v>
      </c>
      <c r="H1952">
        <v>664.976</v>
      </c>
      <c r="I1952">
        <v>0</v>
      </c>
      <c r="J1952" s="9">
        <v>1.0614799999999999E-25</v>
      </c>
      <c r="K1952">
        <v>321103</v>
      </c>
      <c r="L1952">
        <v>0</v>
      </c>
      <c r="M1952" t="s">
        <v>43</v>
      </c>
    </row>
    <row r="1953" spans="1:25" x14ac:dyDescent="0.25">
      <c r="A1953" t="s">
        <v>177</v>
      </c>
      <c r="B1953">
        <v>4047.84</v>
      </c>
      <c r="C1953">
        <v>4044.48</v>
      </c>
      <c r="D1953">
        <v>4044.37</v>
      </c>
      <c r="E1953">
        <v>4038.06</v>
      </c>
      <c r="F1953">
        <v>282.27999999999997</v>
      </c>
      <c r="G1953">
        <v>0</v>
      </c>
      <c r="H1953">
        <v>664.279</v>
      </c>
      <c r="I1953">
        <v>0</v>
      </c>
      <c r="J1953" s="9">
        <v>2.61502E-25</v>
      </c>
      <c r="K1953">
        <v>76113.2</v>
      </c>
      <c r="L1953">
        <v>0</v>
      </c>
      <c r="M1953" t="s">
        <v>43</v>
      </c>
    </row>
    <row r="1954" spans="1:25" x14ac:dyDescent="0.25">
      <c r="A1954" t="s">
        <v>177</v>
      </c>
      <c r="B1954">
        <v>4024.36</v>
      </c>
      <c r="C1954">
        <v>4020.99</v>
      </c>
      <c r="D1954">
        <v>4020.9</v>
      </c>
      <c r="E1954">
        <v>4014.56</v>
      </c>
      <c r="F1954">
        <v>266.25099999999998</v>
      </c>
      <c r="G1954">
        <v>0</v>
      </c>
      <c r="H1954">
        <v>664.05700000000002</v>
      </c>
      <c r="I1954">
        <v>0</v>
      </c>
      <c r="J1954" s="9">
        <v>2.3243800000000001E-29</v>
      </c>
      <c r="K1954">
        <v>298097</v>
      </c>
      <c r="L1954">
        <v>0</v>
      </c>
      <c r="M1954" t="s">
        <v>43</v>
      </c>
    </row>
    <row r="1955" spans="1:25" x14ac:dyDescent="0.25">
      <c r="A1955" t="s">
        <v>177</v>
      </c>
      <c r="B1955">
        <v>4048.42</v>
      </c>
      <c r="C1955">
        <v>4045.1</v>
      </c>
      <c r="D1955">
        <v>4045</v>
      </c>
      <c r="E1955">
        <v>4038.73</v>
      </c>
      <c r="F1955">
        <v>282.959</v>
      </c>
      <c r="G1955">
        <v>0</v>
      </c>
      <c r="H1955">
        <v>664.08399999999995</v>
      </c>
      <c r="I1955">
        <v>0</v>
      </c>
      <c r="J1955" s="9">
        <v>1.1372999999999999E-25</v>
      </c>
      <c r="K1955">
        <v>109527</v>
      </c>
      <c r="L1955">
        <v>0</v>
      </c>
      <c r="M1955" t="s">
        <v>43</v>
      </c>
    </row>
    <row r="1956" spans="1:25" x14ac:dyDescent="0.25">
      <c r="A1956" t="s">
        <v>177</v>
      </c>
      <c r="B1956">
        <v>4040.52</v>
      </c>
      <c r="C1956">
        <v>4037.13</v>
      </c>
      <c r="D1956">
        <v>4037.03</v>
      </c>
      <c r="E1956">
        <v>4030.57</v>
      </c>
      <c r="F1956">
        <v>268.47800000000001</v>
      </c>
      <c r="G1956">
        <v>0</v>
      </c>
      <c r="H1956">
        <v>664.66899999999998</v>
      </c>
      <c r="I1956">
        <v>0</v>
      </c>
      <c r="J1956" s="9">
        <v>2.1850399999999999E-26</v>
      </c>
      <c r="K1956">
        <v>354236</v>
      </c>
      <c r="L1956">
        <v>0</v>
      </c>
      <c r="M1956" t="s">
        <v>43</v>
      </c>
    </row>
    <row r="1957" spans="1:25" x14ac:dyDescent="0.25">
      <c r="A1957" t="s">
        <v>177</v>
      </c>
      <c r="B1957">
        <v>4033.54</v>
      </c>
      <c r="C1957">
        <v>4030.28</v>
      </c>
      <c r="D1957">
        <v>4030.17</v>
      </c>
      <c r="E1957">
        <v>4023.78</v>
      </c>
      <c r="F1957">
        <v>265.637</v>
      </c>
      <c r="G1957">
        <v>0</v>
      </c>
      <c r="H1957">
        <v>664.38</v>
      </c>
      <c r="I1957">
        <v>0</v>
      </c>
      <c r="J1957" s="9">
        <v>6.0992599999999996E-28</v>
      </c>
      <c r="K1957">
        <v>294803</v>
      </c>
      <c r="L1957">
        <v>0</v>
      </c>
      <c r="M1957" t="s">
        <v>43</v>
      </c>
    </row>
    <row r="1958" spans="1:25" x14ac:dyDescent="0.25">
      <c r="A1958" t="s">
        <v>177</v>
      </c>
      <c r="B1958">
        <v>4037.17</v>
      </c>
      <c r="C1958">
        <v>4033.84</v>
      </c>
      <c r="D1958">
        <v>4033.73</v>
      </c>
      <c r="E1958">
        <v>4027.33</v>
      </c>
      <c r="F1958">
        <v>267.00200000000001</v>
      </c>
      <c r="G1958">
        <v>0</v>
      </c>
      <c r="H1958">
        <v>664.28599999999994</v>
      </c>
      <c r="I1958">
        <v>0</v>
      </c>
      <c r="J1958" s="9">
        <v>1.23477E-26</v>
      </c>
      <c r="K1958">
        <v>449782</v>
      </c>
      <c r="L1958">
        <v>0</v>
      </c>
      <c r="M1958" t="s">
        <v>43</v>
      </c>
    </row>
    <row r="1959" spans="1:25" x14ac:dyDescent="0.25">
      <c r="A1959" t="s">
        <v>177</v>
      </c>
      <c r="B1959">
        <v>4040.87</v>
      </c>
      <c r="C1959">
        <v>4037.21</v>
      </c>
      <c r="D1959">
        <v>4037.11</v>
      </c>
      <c r="E1959">
        <v>4030.73</v>
      </c>
      <c r="F1959">
        <v>264.79000000000002</v>
      </c>
      <c r="G1959">
        <v>0</v>
      </c>
      <c r="H1959">
        <v>664.82500000000005</v>
      </c>
      <c r="I1959">
        <v>0</v>
      </c>
      <c r="J1959" s="9">
        <v>1.0133099999999999E-27</v>
      </c>
      <c r="K1959" s="9">
        <v>1135800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177</v>
      </c>
      <c r="B1960">
        <v>4034.7</v>
      </c>
      <c r="C1960">
        <v>4031.48</v>
      </c>
      <c r="D1960">
        <v>4031.38</v>
      </c>
      <c r="E1960">
        <v>4024.93</v>
      </c>
      <c r="F1960">
        <v>267.45100000000002</v>
      </c>
      <c r="G1960">
        <v>0</v>
      </c>
      <c r="H1960">
        <v>664.69399999999996</v>
      </c>
      <c r="I1960">
        <v>0</v>
      </c>
      <c r="J1960" s="9">
        <v>2.3928700000000002E-27</v>
      </c>
      <c r="K1960">
        <v>198414</v>
      </c>
      <c r="L1960">
        <v>0</v>
      </c>
      <c r="M1960" t="s">
        <v>43</v>
      </c>
      <c r="R1960">
        <f>AVERAGE(B1911:B1960)</f>
        <v>4051.0536000000006</v>
      </c>
      <c r="S1960">
        <f>AVERAGE(C1911:C1960)</f>
        <v>4047.7343999999998</v>
      </c>
      <c r="U1960">
        <f>_xlfn.VAR.P(B1911:B1960)</f>
        <v>185.10469904000064</v>
      </c>
      <c r="V1960">
        <f>_xlfn.VAR.P(C1911:C1960)</f>
        <v>185.70924864000008</v>
      </c>
      <c r="X1960">
        <f>1.96*SQRT(U1960)/50</f>
        <v>0.53332849608175503</v>
      </c>
      <c r="Y1960">
        <f>1.96*SQRT(V1960)/50</f>
        <v>0.53419870818841342</v>
      </c>
    </row>
    <row r="1961" spans="1:25" x14ac:dyDescent="0.25">
      <c r="A1961" t="s">
        <v>177</v>
      </c>
      <c r="B1961">
        <v>4055.83</v>
      </c>
      <c r="C1961">
        <v>4052.45</v>
      </c>
      <c r="D1961">
        <v>4052.34</v>
      </c>
      <c r="E1961">
        <v>4045.7</v>
      </c>
      <c r="F1961">
        <v>268.483</v>
      </c>
      <c r="G1961">
        <v>0</v>
      </c>
      <c r="H1961">
        <v>667.27800000000002</v>
      </c>
      <c r="I1961">
        <v>0</v>
      </c>
      <c r="J1961" s="9">
        <v>1.58379E-27</v>
      </c>
      <c r="K1961">
        <v>254627</v>
      </c>
      <c r="L1961">
        <v>0</v>
      </c>
      <c r="M1961" t="s">
        <v>43</v>
      </c>
    </row>
    <row r="1962" spans="1:25" x14ac:dyDescent="0.25">
      <c r="A1962" t="s">
        <v>177</v>
      </c>
      <c r="B1962">
        <v>4070.18</v>
      </c>
      <c r="C1962">
        <v>4066.81</v>
      </c>
      <c r="D1962">
        <v>4066.69</v>
      </c>
      <c r="E1962">
        <v>4059.96</v>
      </c>
      <c r="F1962">
        <v>268.26299999999998</v>
      </c>
      <c r="G1962">
        <v>0</v>
      </c>
      <c r="H1962">
        <v>668.03099999999995</v>
      </c>
      <c r="I1962">
        <v>0</v>
      </c>
      <c r="J1962" s="9">
        <v>6.1955799999999994E-26</v>
      </c>
      <c r="K1962" s="9">
        <v>1267330</v>
      </c>
      <c r="L1962">
        <v>0</v>
      </c>
      <c r="M1962" t="s">
        <v>43</v>
      </c>
    </row>
    <row r="1963" spans="1:25" x14ac:dyDescent="0.25">
      <c r="A1963" t="s">
        <v>177</v>
      </c>
      <c r="B1963">
        <v>4040.02</v>
      </c>
      <c r="C1963">
        <v>4036.79</v>
      </c>
      <c r="D1963">
        <v>4036.67</v>
      </c>
      <c r="E1963">
        <v>4029.74</v>
      </c>
      <c r="F1963">
        <v>266.48200000000003</v>
      </c>
      <c r="G1963">
        <v>0</v>
      </c>
      <c r="H1963">
        <v>665.5</v>
      </c>
      <c r="I1963">
        <v>0</v>
      </c>
      <c r="J1963" s="9">
        <v>1.2294799999999999E-25</v>
      </c>
      <c r="K1963">
        <v>294535</v>
      </c>
      <c r="L1963">
        <v>0</v>
      </c>
      <c r="M1963" t="s">
        <v>43</v>
      </c>
    </row>
    <row r="1964" spans="1:25" x14ac:dyDescent="0.25">
      <c r="A1964" t="s">
        <v>177</v>
      </c>
      <c r="B1964">
        <v>4040.64</v>
      </c>
      <c r="C1964">
        <v>4037.35</v>
      </c>
      <c r="D1964">
        <v>4037.25</v>
      </c>
      <c r="E1964">
        <v>4030.64</v>
      </c>
      <c r="F1964">
        <v>268.73700000000002</v>
      </c>
      <c r="G1964">
        <v>0</v>
      </c>
      <c r="H1964">
        <v>665.50300000000004</v>
      </c>
      <c r="I1964">
        <v>0</v>
      </c>
      <c r="J1964" s="9">
        <v>7.1074000000000003E-25</v>
      </c>
      <c r="K1964">
        <v>359592</v>
      </c>
      <c r="L1964">
        <v>0</v>
      </c>
      <c r="M1964" t="s">
        <v>43</v>
      </c>
    </row>
    <row r="1965" spans="1:25" x14ac:dyDescent="0.25">
      <c r="A1965" t="s">
        <v>178</v>
      </c>
      <c r="B1965">
        <v>202706.5889</v>
      </c>
      <c r="C1965" t="s">
        <v>37</v>
      </c>
    </row>
    <row r="1966" spans="1:25" x14ac:dyDescent="0.25">
      <c r="A1966" t="s">
        <v>179</v>
      </c>
      <c r="B1966">
        <v>4459.8500000000004</v>
      </c>
      <c r="C1966">
        <v>4397.09</v>
      </c>
      <c r="D1966">
        <v>4396.97</v>
      </c>
      <c r="E1966">
        <v>4390.6499999999996</v>
      </c>
      <c r="F1966">
        <v>264.80099999999999</v>
      </c>
      <c r="G1966">
        <v>992.78499999999997</v>
      </c>
      <c r="H1966">
        <v>667.85400000000004</v>
      </c>
      <c r="I1966">
        <v>128.94</v>
      </c>
      <c r="J1966">
        <v>168.71899999999999</v>
      </c>
      <c r="K1966">
        <v>3114.75</v>
      </c>
      <c r="L1966" s="9">
        <v>6.3935799999999999E-28</v>
      </c>
      <c r="M1966" s="9">
        <v>1185650</v>
      </c>
      <c r="N1966">
        <v>0</v>
      </c>
      <c r="O1966" t="s">
        <v>43</v>
      </c>
    </row>
    <row r="1967" spans="1:25" x14ac:dyDescent="0.25">
      <c r="A1967" t="s">
        <v>179</v>
      </c>
      <c r="B1967">
        <v>4457.6899999999996</v>
      </c>
      <c r="C1967">
        <v>4394.07</v>
      </c>
      <c r="D1967">
        <v>4393.97</v>
      </c>
      <c r="E1967">
        <v>4387.74</v>
      </c>
      <c r="F1967">
        <v>264.80099999999999</v>
      </c>
      <c r="G1967">
        <v>993.10400000000004</v>
      </c>
      <c r="H1967">
        <v>668.43700000000001</v>
      </c>
      <c r="I1967">
        <v>128.82499999999999</v>
      </c>
      <c r="J1967">
        <v>168.95599999999999</v>
      </c>
      <c r="K1967">
        <v>3111.42</v>
      </c>
      <c r="L1967" s="9">
        <v>1.5699199999999999E-25</v>
      </c>
      <c r="M1967">
        <v>957690</v>
      </c>
      <c r="N1967">
        <v>0</v>
      </c>
      <c r="O1967" t="s">
        <v>43</v>
      </c>
    </row>
    <row r="1968" spans="1:25" x14ac:dyDescent="0.25">
      <c r="A1968" t="s">
        <v>179</v>
      </c>
      <c r="B1968">
        <v>4446.3999999999996</v>
      </c>
      <c r="C1968">
        <v>4382.93</v>
      </c>
      <c r="D1968">
        <v>4382.83</v>
      </c>
      <c r="E1968">
        <v>4376.84</v>
      </c>
      <c r="F1968">
        <v>264.94400000000002</v>
      </c>
      <c r="G1968">
        <v>988.63800000000003</v>
      </c>
      <c r="H1968">
        <v>665.89099999999996</v>
      </c>
      <c r="I1968">
        <v>128.685</v>
      </c>
      <c r="J1968">
        <v>167.416</v>
      </c>
      <c r="K1968">
        <v>3105.12</v>
      </c>
      <c r="L1968" s="9">
        <v>1.9059800000000001E-26</v>
      </c>
      <c r="M1968">
        <v>114928</v>
      </c>
      <c r="N1968">
        <v>0</v>
      </c>
      <c r="O1968" t="s">
        <v>43</v>
      </c>
    </row>
    <row r="1969" spans="1:15" x14ac:dyDescent="0.25">
      <c r="A1969" t="s">
        <v>179</v>
      </c>
      <c r="B1969">
        <v>4451.08</v>
      </c>
      <c r="C1969">
        <v>4387.1000000000004</v>
      </c>
      <c r="D1969">
        <v>4387</v>
      </c>
      <c r="E1969">
        <v>4380.97</v>
      </c>
      <c r="F1969">
        <v>263.60000000000002</v>
      </c>
      <c r="G1969">
        <v>989.89099999999996</v>
      </c>
      <c r="H1969">
        <v>666.59</v>
      </c>
      <c r="I1969">
        <v>128.81700000000001</v>
      </c>
      <c r="J1969">
        <v>167.732</v>
      </c>
      <c r="K1969">
        <v>3109.34</v>
      </c>
      <c r="L1969" s="9">
        <v>7.2013400000000005E-27</v>
      </c>
      <c r="M1969">
        <v>999841</v>
      </c>
      <c r="N1969">
        <v>0</v>
      </c>
      <c r="O1969" t="s">
        <v>43</v>
      </c>
    </row>
    <row r="1970" spans="1:15" x14ac:dyDescent="0.25">
      <c r="A1970" t="s">
        <v>179</v>
      </c>
      <c r="B1970">
        <v>4443.2700000000004</v>
      </c>
      <c r="C1970">
        <v>4380.41</v>
      </c>
      <c r="D1970">
        <v>4380.32</v>
      </c>
      <c r="E1970">
        <v>4374.3100000000004</v>
      </c>
      <c r="F1970">
        <v>265.11799999999999</v>
      </c>
      <c r="G1970">
        <v>990.31399999999996</v>
      </c>
      <c r="H1970">
        <v>666.49099999999999</v>
      </c>
      <c r="I1970">
        <v>128.96</v>
      </c>
      <c r="J1970">
        <v>168.1</v>
      </c>
      <c r="K1970">
        <v>3100.75</v>
      </c>
      <c r="L1970" s="9">
        <v>6.8081499999999997E-34</v>
      </c>
      <c r="M1970">
        <v>135517</v>
      </c>
      <c r="N1970">
        <v>0</v>
      </c>
      <c r="O1970" t="s">
        <v>43</v>
      </c>
    </row>
    <row r="1971" spans="1:15" x14ac:dyDescent="0.25">
      <c r="A1971" t="s">
        <v>179</v>
      </c>
      <c r="B1971">
        <v>4451.8500000000004</v>
      </c>
      <c r="C1971">
        <v>4389.04</v>
      </c>
      <c r="D1971">
        <v>4388.95</v>
      </c>
      <c r="E1971">
        <v>4382.8999999999996</v>
      </c>
      <c r="F1971">
        <v>264.29300000000001</v>
      </c>
      <c r="G1971">
        <v>994.20899999999995</v>
      </c>
      <c r="H1971">
        <v>668.08199999999999</v>
      </c>
      <c r="I1971">
        <v>130.45099999999999</v>
      </c>
      <c r="J1971">
        <v>168.83699999999999</v>
      </c>
      <c r="K1971">
        <v>3106.14</v>
      </c>
      <c r="L1971" s="9">
        <v>1.1052E-28</v>
      </c>
      <c r="M1971">
        <v>137555</v>
      </c>
      <c r="N1971">
        <v>0</v>
      </c>
      <c r="O1971" t="s">
        <v>43</v>
      </c>
    </row>
    <row r="1972" spans="1:15" x14ac:dyDescent="0.25">
      <c r="A1972" t="s">
        <v>179</v>
      </c>
      <c r="B1972">
        <v>4452.88</v>
      </c>
      <c r="C1972">
        <v>4387.5</v>
      </c>
      <c r="D1972">
        <v>4387.3999999999996</v>
      </c>
      <c r="E1972">
        <v>4381.32</v>
      </c>
      <c r="F1972">
        <v>264.10599999999999</v>
      </c>
      <c r="G1972">
        <v>990.245</v>
      </c>
      <c r="H1972">
        <v>667.077</v>
      </c>
      <c r="I1972">
        <v>128.65799999999999</v>
      </c>
      <c r="J1972">
        <v>167.83199999999999</v>
      </c>
      <c r="K1972">
        <v>3108.75</v>
      </c>
      <c r="L1972" s="9">
        <v>9.9635399999999998E-28</v>
      </c>
      <c r="M1972">
        <v>104398</v>
      </c>
      <c r="N1972">
        <v>0</v>
      </c>
      <c r="O1972" t="s">
        <v>43</v>
      </c>
    </row>
    <row r="1973" spans="1:15" x14ac:dyDescent="0.25">
      <c r="A1973" t="s">
        <v>179</v>
      </c>
      <c r="B1973">
        <v>4442.21</v>
      </c>
      <c r="C1973">
        <v>4379.87</v>
      </c>
      <c r="D1973">
        <v>4379.7700000000004</v>
      </c>
      <c r="E1973">
        <v>4373.7700000000004</v>
      </c>
      <c r="F1973">
        <v>265.42399999999998</v>
      </c>
      <c r="G1973">
        <v>991.23500000000001</v>
      </c>
      <c r="H1973">
        <v>666.30399999999997</v>
      </c>
      <c r="I1973">
        <v>129.66200000000001</v>
      </c>
      <c r="J1973">
        <v>168.428</v>
      </c>
      <c r="K1973">
        <v>3098.9</v>
      </c>
      <c r="L1973" s="9">
        <v>1.40175E-26</v>
      </c>
      <c r="M1973">
        <v>497383</v>
      </c>
      <c r="N1973">
        <v>0</v>
      </c>
      <c r="O1973" t="s">
        <v>43</v>
      </c>
    </row>
    <row r="1974" spans="1:15" x14ac:dyDescent="0.25">
      <c r="A1974" t="s">
        <v>179</v>
      </c>
      <c r="B1974">
        <v>4437.46</v>
      </c>
      <c r="C1974">
        <v>4374.8500000000004</v>
      </c>
      <c r="D1974">
        <v>4374.75</v>
      </c>
      <c r="E1974">
        <v>4368.7</v>
      </c>
      <c r="F1974">
        <v>264.12799999999999</v>
      </c>
      <c r="G1974">
        <v>989.53800000000001</v>
      </c>
      <c r="H1974">
        <v>666.71600000000001</v>
      </c>
      <c r="I1974">
        <v>127.714</v>
      </c>
      <c r="J1974">
        <v>168.34200000000001</v>
      </c>
      <c r="K1974">
        <v>3096.85</v>
      </c>
      <c r="L1974" s="9">
        <v>3.20396E-27</v>
      </c>
      <c r="M1974">
        <v>166333</v>
      </c>
      <c r="N1974">
        <v>0</v>
      </c>
      <c r="O1974" t="s">
        <v>43</v>
      </c>
    </row>
    <row r="1975" spans="1:15" x14ac:dyDescent="0.25">
      <c r="A1975" t="s">
        <v>179</v>
      </c>
      <c r="B1975">
        <v>4443.83</v>
      </c>
      <c r="C1975">
        <v>4380.3</v>
      </c>
      <c r="D1975">
        <v>4380.2</v>
      </c>
      <c r="E1975">
        <v>4374.17</v>
      </c>
      <c r="F1975">
        <v>263.75700000000001</v>
      </c>
      <c r="G1975">
        <v>990.04700000000003</v>
      </c>
      <c r="H1975">
        <v>666.91800000000001</v>
      </c>
      <c r="I1975">
        <v>128.73400000000001</v>
      </c>
      <c r="J1975">
        <v>167.58199999999999</v>
      </c>
      <c r="K1975">
        <v>3102.12</v>
      </c>
      <c r="L1975" s="9">
        <v>7.0441799999999998E-28</v>
      </c>
      <c r="M1975" s="9">
        <v>1253520</v>
      </c>
      <c r="N1975">
        <v>0</v>
      </c>
      <c r="O1975" t="s">
        <v>43</v>
      </c>
    </row>
    <row r="1976" spans="1:15" x14ac:dyDescent="0.25">
      <c r="A1976" t="s">
        <v>179</v>
      </c>
      <c r="B1976">
        <v>4451</v>
      </c>
      <c r="C1976">
        <v>4387.53</v>
      </c>
      <c r="D1976">
        <v>4387.43</v>
      </c>
      <c r="E1976">
        <v>4381.32</v>
      </c>
      <c r="F1976">
        <v>266.476</v>
      </c>
      <c r="G1976">
        <v>990.19299999999998</v>
      </c>
      <c r="H1976">
        <v>666.59500000000003</v>
      </c>
      <c r="I1976">
        <v>128.74100000000001</v>
      </c>
      <c r="J1976">
        <v>168.04300000000001</v>
      </c>
      <c r="K1976">
        <v>3106.36</v>
      </c>
      <c r="L1976" s="9">
        <v>7.0612299999999997E-32</v>
      </c>
      <c r="M1976">
        <v>188166</v>
      </c>
      <c r="N1976">
        <v>0</v>
      </c>
      <c r="O1976" t="s">
        <v>43</v>
      </c>
    </row>
    <row r="1977" spans="1:15" x14ac:dyDescent="0.25">
      <c r="A1977" t="s">
        <v>179</v>
      </c>
      <c r="B1977">
        <v>4490.1000000000004</v>
      </c>
      <c r="C1977">
        <v>4425.12</v>
      </c>
      <c r="D1977">
        <v>4425.01</v>
      </c>
      <c r="E1977">
        <v>4418.37</v>
      </c>
      <c r="F1977">
        <v>267.00099999999998</v>
      </c>
      <c r="G1977">
        <v>999.68600000000004</v>
      </c>
      <c r="H1977">
        <v>671.149</v>
      </c>
      <c r="I1977">
        <v>130.53299999999999</v>
      </c>
      <c r="J1977">
        <v>171.01599999999999</v>
      </c>
      <c r="K1977">
        <v>3133.22</v>
      </c>
      <c r="L1977" s="9">
        <v>6.9630200000000002E-24</v>
      </c>
      <c r="M1977" s="9">
        <v>1529290</v>
      </c>
      <c r="N1977">
        <v>0</v>
      </c>
      <c r="O1977" t="s">
        <v>43</v>
      </c>
    </row>
    <row r="1978" spans="1:15" x14ac:dyDescent="0.25">
      <c r="A1978" t="s">
        <v>179</v>
      </c>
      <c r="B1978">
        <v>4474.74</v>
      </c>
      <c r="C1978">
        <v>4411.3999999999996</v>
      </c>
      <c r="D1978">
        <v>4411.29</v>
      </c>
      <c r="E1978">
        <v>4404.6499999999996</v>
      </c>
      <c r="F1978">
        <v>267.101</v>
      </c>
      <c r="G1978">
        <v>995.85799999999995</v>
      </c>
      <c r="H1978">
        <v>669.12199999999996</v>
      </c>
      <c r="I1978">
        <v>129.74199999999999</v>
      </c>
      <c r="J1978">
        <v>170.23099999999999</v>
      </c>
      <c r="K1978">
        <v>3123.25</v>
      </c>
      <c r="L1978" s="9">
        <v>1.4950099999999999E-28</v>
      </c>
      <c r="M1978" s="9">
        <v>1933720</v>
      </c>
      <c r="N1978">
        <v>0</v>
      </c>
      <c r="O1978" t="s">
        <v>43</v>
      </c>
    </row>
    <row r="1979" spans="1:15" x14ac:dyDescent="0.25">
      <c r="A1979" t="s">
        <v>179</v>
      </c>
      <c r="B1979">
        <v>4480.2700000000004</v>
      </c>
      <c r="C1979">
        <v>4414.93</v>
      </c>
      <c r="D1979">
        <v>4414.82</v>
      </c>
      <c r="E1979">
        <v>4408.1899999999996</v>
      </c>
      <c r="F1979">
        <v>267.27499999999998</v>
      </c>
      <c r="G1979">
        <v>995.09699999999998</v>
      </c>
      <c r="H1979">
        <v>669.30100000000004</v>
      </c>
      <c r="I1979">
        <v>128.803</v>
      </c>
      <c r="J1979">
        <v>169.947</v>
      </c>
      <c r="K1979">
        <v>3127.31</v>
      </c>
      <c r="L1979" s="9">
        <v>1.66023E-27</v>
      </c>
      <c r="M1979">
        <v>256366</v>
      </c>
      <c r="N1979">
        <v>0</v>
      </c>
      <c r="O1979" t="s">
        <v>43</v>
      </c>
    </row>
    <row r="1980" spans="1:15" x14ac:dyDescent="0.25">
      <c r="A1980" t="s">
        <v>179</v>
      </c>
      <c r="B1980">
        <v>4473.4799999999996</v>
      </c>
      <c r="C1980">
        <v>4407.17</v>
      </c>
      <c r="D1980">
        <v>4407.0600000000004</v>
      </c>
      <c r="E1980">
        <v>4400.3999999999996</v>
      </c>
      <c r="F1980">
        <v>265.52699999999999</v>
      </c>
      <c r="G1980">
        <v>995.50599999999997</v>
      </c>
      <c r="H1980">
        <v>669.56500000000005</v>
      </c>
      <c r="I1980">
        <v>129.50299999999999</v>
      </c>
      <c r="J1980">
        <v>169.4</v>
      </c>
      <c r="K1980">
        <v>3120.96</v>
      </c>
      <c r="L1980" s="9">
        <v>4.0760899999999997E-26</v>
      </c>
      <c r="M1980">
        <v>185061</v>
      </c>
      <c r="N1980">
        <v>0</v>
      </c>
      <c r="O1980" t="s">
        <v>43</v>
      </c>
    </row>
    <row r="1981" spans="1:15" x14ac:dyDescent="0.25">
      <c r="A1981" t="s">
        <v>179</v>
      </c>
      <c r="B1981">
        <v>4473.8</v>
      </c>
      <c r="C1981">
        <v>4411.3599999999997</v>
      </c>
      <c r="D1981">
        <v>4411.25</v>
      </c>
      <c r="E1981">
        <v>4404.58</v>
      </c>
      <c r="F1981">
        <v>268.37099999999998</v>
      </c>
      <c r="G1981">
        <v>995.41399999999999</v>
      </c>
      <c r="H1981">
        <v>669.53700000000003</v>
      </c>
      <c r="I1981">
        <v>129.54</v>
      </c>
      <c r="J1981">
        <v>169.21199999999999</v>
      </c>
      <c r="K1981">
        <v>3122.3</v>
      </c>
      <c r="L1981" s="9">
        <v>3.0019399999999999E-27</v>
      </c>
      <c r="M1981">
        <v>866806</v>
      </c>
      <c r="N1981">
        <v>0</v>
      </c>
      <c r="O1981" t="s">
        <v>43</v>
      </c>
    </row>
    <row r="1982" spans="1:15" x14ac:dyDescent="0.25">
      <c r="A1982" t="s">
        <v>179</v>
      </c>
      <c r="B1982">
        <v>4473.6099999999997</v>
      </c>
      <c r="C1982">
        <v>4410.8</v>
      </c>
      <c r="D1982">
        <v>4410.68</v>
      </c>
      <c r="E1982">
        <v>4404.05</v>
      </c>
      <c r="F1982">
        <v>267.74700000000001</v>
      </c>
      <c r="G1982">
        <v>995.26800000000003</v>
      </c>
      <c r="H1982">
        <v>668.702</v>
      </c>
      <c r="I1982">
        <v>129.858</v>
      </c>
      <c r="J1982">
        <v>169.893</v>
      </c>
      <c r="K1982">
        <v>3122.6</v>
      </c>
      <c r="L1982" s="9">
        <v>2.5118800000000003E-32</v>
      </c>
      <c r="M1982">
        <v>260857</v>
      </c>
      <c r="N1982">
        <v>0</v>
      </c>
      <c r="O1982" t="s">
        <v>43</v>
      </c>
    </row>
    <row r="1983" spans="1:15" x14ac:dyDescent="0.25">
      <c r="A1983" t="s">
        <v>179</v>
      </c>
      <c r="B1983">
        <v>4470.62</v>
      </c>
      <c r="C1983">
        <v>4408.13</v>
      </c>
      <c r="D1983">
        <v>4408.01</v>
      </c>
      <c r="E1983">
        <v>4401.41</v>
      </c>
      <c r="F1983">
        <v>266.84899999999999</v>
      </c>
      <c r="G1983">
        <v>996.31500000000005</v>
      </c>
      <c r="H1983">
        <v>667.72</v>
      </c>
      <c r="I1983">
        <v>130.839</v>
      </c>
      <c r="J1983">
        <v>170.596</v>
      </c>
      <c r="K1983">
        <v>3119.85</v>
      </c>
      <c r="L1983" s="9">
        <v>4.7120699999999999E-26</v>
      </c>
      <c r="M1983">
        <v>619508</v>
      </c>
      <c r="N1983">
        <v>0</v>
      </c>
      <c r="O1983" t="s">
        <v>43</v>
      </c>
    </row>
    <row r="1984" spans="1:15" x14ac:dyDescent="0.25">
      <c r="A1984" t="s">
        <v>179</v>
      </c>
      <c r="B1984">
        <v>4470.75</v>
      </c>
      <c r="C1984">
        <v>4405.2299999999996</v>
      </c>
      <c r="D1984">
        <v>4405.12</v>
      </c>
      <c r="E1984">
        <v>4398.46</v>
      </c>
      <c r="F1984">
        <v>266.87299999999999</v>
      </c>
      <c r="G1984">
        <v>994.29399999999998</v>
      </c>
      <c r="H1984">
        <v>668.71</v>
      </c>
      <c r="I1984">
        <v>129.50700000000001</v>
      </c>
      <c r="J1984">
        <v>169.245</v>
      </c>
      <c r="K1984">
        <v>3118.93</v>
      </c>
      <c r="L1984" s="9">
        <v>1.3683300000000001E-28</v>
      </c>
      <c r="M1984">
        <v>213969</v>
      </c>
      <c r="N1984">
        <v>0</v>
      </c>
      <c r="O1984" t="s">
        <v>43</v>
      </c>
    </row>
    <row r="1985" spans="1:15" x14ac:dyDescent="0.25">
      <c r="A1985" t="s">
        <v>179</v>
      </c>
      <c r="B1985">
        <v>4474.51</v>
      </c>
      <c r="C1985">
        <v>4409.07</v>
      </c>
      <c r="D1985">
        <v>4408.95</v>
      </c>
      <c r="E1985">
        <v>4402.29</v>
      </c>
      <c r="F1985">
        <v>267.13299999999998</v>
      </c>
      <c r="G1985">
        <v>995.00599999999997</v>
      </c>
      <c r="H1985">
        <v>669.85599999999999</v>
      </c>
      <c r="I1985">
        <v>129.22900000000001</v>
      </c>
      <c r="J1985">
        <v>168.87899999999999</v>
      </c>
      <c r="K1985">
        <v>3121.74</v>
      </c>
      <c r="L1985" s="9">
        <v>5.22171E-28</v>
      </c>
      <c r="M1985">
        <v>234492</v>
      </c>
      <c r="N1985">
        <v>0</v>
      </c>
      <c r="O1985" t="s">
        <v>43</v>
      </c>
    </row>
    <row r="1986" spans="1:15" x14ac:dyDescent="0.25">
      <c r="A1986" t="s">
        <v>179</v>
      </c>
      <c r="B1986">
        <v>4471.9399999999996</v>
      </c>
      <c r="C1986">
        <v>4404.17</v>
      </c>
      <c r="D1986">
        <v>4404.0600000000004</v>
      </c>
      <c r="E1986">
        <v>4397.41</v>
      </c>
      <c r="F1986">
        <v>267.495</v>
      </c>
      <c r="G1986">
        <v>998.41600000000005</v>
      </c>
      <c r="H1986">
        <v>669.58799999999997</v>
      </c>
      <c r="I1986">
        <v>130.547</v>
      </c>
      <c r="J1986">
        <v>171.08799999999999</v>
      </c>
      <c r="K1986">
        <v>3112.71</v>
      </c>
      <c r="L1986" s="9">
        <v>4.8904400000000002E-25</v>
      </c>
      <c r="M1986">
        <v>522819</v>
      </c>
      <c r="N1986">
        <v>0</v>
      </c>
      <c r="O1986" t="s">
        <v>43</v>
      </c>
    </row>
    <row r="1987" spans="1:15" x14ac:dyDescent="0.25">
      <c r="A1987" t="s">
        <v>179</v>
      </c>
      <c r="B1987">
        <v>4478.8599999999997</v>
      </c>
      <c r="C1987">
        <v>4412.08</v>
      </c>
      <c r="D1987">
        <v>4411.9799999999996</v>
      </c>
      <c r="E1987">
        <v>4405.3500000000004</v>
      </c>
      <c r="F1987">
        <v>268.95299999999997</v>
      </c>
      <c r="G1987">
        <v>997.80899999999997</v>
      </c>
      <c r="H1987">
        <v>667.61199999999997</v>
      </c>
      <c r="I1987">
        <v>132.102</v>
      </c>
      <c r="J1987">
        <v>171.142</v>
      </c>
      <c r="K1987">
        <v>3120.22</v>
      </c>
      <c r="L1987" s="9">
        <v>3.2557900000000001E-26</v>
      </c>
      <c r="M1987" s="9">
        <v>7394610</v>
      </c>
      <c r="N1987">
        <v>0</v>
      </c>
      <c r="O1987" t="s">
        <v>43</v>
      </c>
    </row>
    <row r="1988" spans="1:15" x14ac:dyDescent="0.25">
      <c r="A1988" t="s">
        <v>179</v>
      </c>
      <c r="B1988">
        <v>4481.22</v>
      </c>
      <c r="C1988">
        <v>4414.1099999999997</v>
      </c>
      <c r="D1988">
        <v>4414</v>
      </c>
      <c r="E1988">
        <v>4407.1400000000003</v>
      </c>
      <c r="F1988">
        <v>268.41899999999998</v>
      </c>
      <c r="G1988">
        <v>998.15899999999999</v>
      </c>
      <c r="H1988">
        <v>670.12800000000004</v>
      </c>
      <c r="I1988">
        <v>130.126</v>
      </c>
      <c r="J1988">
        <v>171.03200000000001</v>
      </c>
      <c r="K1988">
        <v>3122.06</v>
      </c>
      <c r="L1988" s="9">
        <v>7.4741299999999999E-26</v>
      </c>
      <c r="M1988">
        <v>320494</v>
      </c>
      <c r="N1988">
        <v>0</v>
      </c>
      <c r="O1988" t="s">
        <v>43</v>
      </c>
    </row>
    <row r="1989" spans="1:15" x14ac:dyDescent="0.25">
      <c r="A1989" t="s">
        <v>179</v>
      </c>
      <c r="B1989">
        <v>4469.37</v>
      </c>
      <c r="C1989">
        <v>4403.1099999999997</v>
      </c>
      <c r="D1989">
        <v>4403</v>
      </c>
      <c r="E1989">
        <v>4396.38</v>
      </c>
      <c r="F1989">
        <v>267.65499999999997</v>
      </c>
      <c r="G1989">
        <v>994.26800000000003</v>
      </c>
      <c r="H1989">
        <v>668.64400000000001</v>
      </c>
      <c r="I1989">
        <v>129.43199999999999</v>
      </c>
      <c r="J1989">
        <v>169.21100000000001</v>
      </c>
      <c r="K1989">
        <v>3116.07</v>
      </c>
      <c r="L1989" s="9">
        <v>1.12503E-27</v>
      </c>
      <c r="M1989">
        <v>196575</v>
      </c>
      <c r="N1989">
        <v>0</v>
      </c>
      <c r="O1989" t="s">
        <v>43</v>
      </c>
    </row>
    <row r="1990" spans="1:15" x14ac:dyDescent="0.25">
      <c r="A1990" t="s">
        <v>179</v>
      </c>
      <c r="B1990">
        <v>4501.0200000000004</v>
      </c>
      <c r="C1990">
        <v>4435.43</v>
      </c>
      <c r="D1990">
        <v>4435.32</v>
      </c>
      <c r="E1990">
        <v>4428.49</v>
      </c>
      <c r="F1990">
        <v>270.01799999999997</v>
      </c>
      <c r="G1990">
        <v>1001.83</v>
      </c>
      <c r="H1990">
        <v>671.91700000000003</v>
      </c>
      <c r="I1990">
        <v>131.47900000000001</v>
      </c>
      <c r="J1990">
        <v>171.44800000000001</v>
      </c>
      <c r="K1990">
        <v>3138.02</v>
      </c>
      <c r="L1990" s="9">
        <v>1.19078E-26</v>
      </c>
      <c r="M1990">
        <v>312424</v>
      </c>
      <c r="N1990">
        <v>0</v>
      </c>
      <c r="O1990" t="s">
        <v>43</v>
      </c>
    </row>
    <row r="1991" spans="1:15" x14ac:dyDescent="0.25">
      <c r="A1991" t="s">
        <v>179</v>
      </c>
      <c r="B1991">
        <v>4486.59</v>
      </c>
      <c r="C1991">
        <v>4419.22</v>
      </c>
      <c r="D1991">
        <v>4419.1000000000004</v>
      </c>
      <c r="E1991">
        <v>4412.38</v>
      </c>
      <c r="F1991">
        <v>267.81799999999998</v>
      </c>
      <c r="G1991">
        <v>998.14599999999996</v>
      </c>
      <c r="H1991">
        <v>670.91700000000003</v>
      </c>
      <c r="I1991">
        <v>129.93700000000001</v>
      </c>
      <c r="J1991">
        <v>170.387</v>
      </c>
      <c r="K1991">
        <v>3127.88</v>
      </c>
      <c r="L1991" s="9">
        <v>8.4231199999999994E-30</v>
      </c>
      <c r="M1991">
        <v>254870</v>
      </c>
      <c r="N1991">
        <v>0</v>
      </c>
      <c r="O1991" t="s">
        <v>43</v>
      </c>
    </row>
    <row r="1992" spans="1:15" x14ac:dyDescent="0.25">
      <c r="A1992" t="s">
        <v>179</v>
      </c>
      <c r="B1992">
        <v>4554.6899999999996</v>
      </c>
      <c r="C1992">
        <v>4489.29</v>
      </c>
      <c r="D1992">
        <v>4489.13</v>
      </c>
      <c r="E1992">
        <v>4481.59</v>
      </c>
      <c r="F1992">
        <v>275.04599999999999</v>
      </c>
      <c r="G1992">
        <v>1012.93</v>
      </c>
      <c r="H1992">
        <v>680.85699999999997</v>
      </c>
      <c r="I1992">
        <v>130.047</v>
      </c>
      <c r="J1992">
        <v>174.58699999999999</v>
      </c>
      <c r="K1992">
        <v>3174.35</v>
      </c>
      <c r="L1992" s="9">
        <v>7.2560800000000001E-26</v>
      </c>
      <c r="M1992">
        <v>304641</v>
      </c>
      <c r="N1992">
        <v>0</v>
      </c>
      <c r="O1992" t="s">
        <v>43</v>
      </c>
    </row>
    <row r="1993" spans="1:15" x14ac:dyDescent="0.25">
      <c r="A1993" t="s">
        <v>179</v>
      </c>
      <c r="B1993">
        <v>4565.2700000000004</v>
      </c>
      <c r="C1993">
        <v>4498.2700000000004</v>
      </c>
      <c r="D1993">
        <v>4498.1099999999997</v>
      </c>
      <c r="E1993">
        <v>4490.4399999999996</v>
      </c>
      <c r="F1993">
        <v>274.12900000000002</v>
      </c>
      <c r="G1993">
        <v>1014.44</v>
      </c>
      <c r="H1993">
        <v>680.94399999999996</v>
      </c>
      <c r="I1993">
        <v>130.03700000000001</v>
      </c>
      <c r="J1993">
        <v>175.95400000000001</v>
      </c>
      <c r="K1993">
        <v>3182.39</v>
      </c>
      <c r="L1993" s="9">
        <v>2.9058600000000002E-27</v>
      </c>
      <c r="M1993">
        <v>232341</v>
      </c>
      <c r="N1993">
        <v>0</v>
      </c>
      <c r="O1993" t="s">
        <v>43</v>
      </c>
    </row>
    <row r="1994" spans="1:15" x14ac:dyDescent="0.25">
      <c r="A1994" t="s">
        <v>179</v>
      </c>
      <c r="B1994">
        <v>4484.91</v>
      </c>
      <c r="C1994">
        <v>4418.3</v>
      </c>
      <c r="D1994">
        <v>4418.1899999999996</v>
      </c>
      <c r="E1994">
        <v>4411.55</v>
      </c>
      <c r="F1994">
        <v>268.94200000000001</v>
      </c>
      <c r="G1994">
        <v>995.95500000000004</v>
      </c>
      <c r="H1994">
        <v>668.74699999999996</v>
      </c>
      <c r="I1994">
        <v>130.5</v>
      </c>
      <c r="J1994">
        <v>169.72399999999999</v>
      </c>
      <c r="K1994">
        <v>3128.07</v>
      </c>
      <c r="L1994" s="9">
        <v>2.3651899999999998E-28</v>
      </c>
      <c r="M1994">
        <v>130425</v>
      </c>
      <c r="N1994">
        <v>0</v>
      </c>
      <c r="O1994" t="s">
        <v>43</v>
      </c>
    </row>
    <row r="1995" spans="1:15" x14ac:dyDescent="0.25">
      <c r="A1995" t="s">
        <v>179</v>
      </c>
      <c r="B1995">
        <v>4474.9399999999996</v>
      </c>
      <c r="C1995">
        <v>4411.04</v>
      </c>
      <c r="D1995">
        <v>4410.93</v>
      </c>
      <c r="E1995">
        <v>4404.3900000000003</v>
      </c>
      <c r="F1995">
        <v>265.75099999999998</v>
      </c>
      <c r="G1995">
        <v>996.13900000000001</v>
      </c>
      <c r="H1995">
        <v>668.71</v>
      </c>
      <c r="I1995">
        <v>129.512</v>
      </c>
      <c r="J1995">
        <v>170.99100000000001</v>
      </c>
      <c r="K1995">
        <v>3124.13</v>
      </c>
      <c r="L1995" s="9">
        <v>1.4734E-26</v>
      </c>
      <c r="M1995">
        <v>256821</v>
      </c>
      <c r="N1995">
        <v>0</v>
      </c>
      <c r="O1995" t="s">
        <v>43</v>
      </c>
    </row>
    <row r="1996" spans="1:15" x14ac:dyDescent="0.25">
      <c r="A1996" t="s">
        <v>179</v>
      </c>
      <c r="B1996">
        <v>4481.38</v>
      </c>
      <c r="C1996">
        <v>4417.43</v>
      </c>
      <c r="D1996">
        <v>4417.33</v>
      </c>
      <c r="E1996">
        <v>4410.74</v>
      </c>
      <c r="F1996">
        <v>268.99200000000002</v>
      </c>
      <c r="G1996">
        <v>996.06100000000004</v>
      </c>
      <c r="H1996">
        <v>669.91200000000003</v>
      </c>
      <c r="I1996">
        <v>129.30199999999999</v>
      </c>
      <c r="J1996">
        <v>169.93100000000001</v>
      </c>
      <c r="K1996">
        <v>3127.36</v>
      </c>
      <c r="L1996" s="9">
        <v>3.8173500000000002E-24</v>
      </c>
      <c r="M1996">
        <v>679326</v>
      </c>
      <c r="N1996">
        <v>0</v>
      </c>
      <c r="O1996" t="s">
        <v>43</v>
      </c>
    </row>
    <row r="1997" spans="1:15" x14ac:dyDescent="0.25">
      <c r="A1997" t="s">
        <v>179</v>
      </c>
      <c r="B1997">
        <v>4472.09</v>
      </c>
      <c r="C1997">
        <v>4405.01</v>
      </c>
      <c r="D1997">
        <v>4404.8999999999996</v>
      </c>
      <c r="E1997">
        <v>4398.3900000000003</v>
      </c>
      <c r="F1997">
        <v>265.178</v>
      </c>
      <c r="G1997">
        <v>999.66899999999998</v>
      </c>
      <c r="H1997">
        <v>672.52499999999998</v>
      </c>
      <c r="I1997">
        <v>129.35499999999999</v>
      </c>
      <c r="J1997">
        <v>170.36799999999999</v>
      </c>
      <c r="K1997">
        <v>3115.24</v>
      </c>
      <c r="L1997" s="9">
        <v>1.8665500000000001E-26</v>
      </c>
      <c r="M1997">
        <v>358326</v>
      </c>
      <c r="N1997">
        <v>0</v>
      </c>
      <c r="O1997" t="s">
        <v>43</v>
      </c>
    </row>
    <row r="1998" spans="1:15" x14ac:dyDescent="0.25">
      <c r="A1998" t="s">
        <v>179</v>
      </c>
      <c r="B1998">
        <v>4467.53</v>
      </c>
      <c r="C1998">
        <v>4403.8100000000004</v>
      </c>
      <c r="D1998">
        <v>4403.71</v>
      </c>
      <c r="E1998">
        <v>4397.22</v>
      </c>
      <c r="F1998">
        <v>267.22899999999998</v>
      </c>
      <c r="G1998">
        <v>992.98400000000004</v>
      </c>
      <c r="H1998">
        <v>668.53700000000003</v>
      </c>
      <c r="I1998">
        <v>128.636</v>
      </c>
      <c r="J1998">
        <v>168.95699999999999</v>
      </c>
      <c r="K1998">
        <v>3118.48</v>
      </c>
      <c r="L1998" s="9">
        <v>4.7556300000000002E-26</v>
      </c>
      <c r="M1998">
        <v>110291</v>
      </c>
      <c r="N1998">
        <v>0</v>
      </c>
      <c r="O1998" t="s">
        <v>43</v>
      </c>
    </row>
    <row r="1999" spans="1:15" x14ac:dyDescent="0.25">
      <c r="A1999" t="s">
        <v>179</v>
      </c>
      <c r="B1999">
        <v>4471.6099999999997</v>
      </c>
      <c r="C1999">
        <v>4404.8500000000004</v>
      </c>
      <c r="D1999">
        <v>4404.75</v>
      </c>
      <c r="E1999">
        <v>4398.2299999999996</v>
      </c>
      <c r="F1999">
        <v>265.26499999999999</v>
      </c>
      <c r="G1999">
        <v>992.77499999999998</v>
      </c>
      <c r="H1999">
        <v>668.76800000000003</v>
      </c>
      <c r="I1999">
        <v>128.33000000000001</v>
      </c>
      <c r="J1999">
        <v>168.68199999999999</v>
      </c>
      <c r="K1999">
        <v>3121.76</v>
      </c>
      <c r="L1999" s="9">
        <v>4.0468700000000001E-25</v>
      </c>
      <c r="M1999">
        <v>333764</v>
      </c>
      <c r="N1999">
        <v>0</v>
      </c>
      <c r="O1999" t="s">
        <v>43</v>
      </c>
    </row>
    <row r="2000" spans="1:15" x14ac:dyDescent="0.25">
      <c r="A2000" t="s">
        <v>179</v>
      </c>
      <c r="B2000">
        <v>4466.1099999999997</v>
      </c>
      <c r="C2000">
        <v>4403.2299999999996</v>
      </c>
      <c r="D2000">
        <v>4403.13</v>
      </c>
      <c r="E2000">
        <v>4396.66</v>
      </c>
      <c r="F2000">
        <v>267.77300000000002</v>
      </c>
      <c r="G2000">
        <v>993.68399999999997</v>
      </c>
      <c r="H2000">
        <v>670.03499999999997</v>
      </c>
      <c r="I2000">
        <v>128.38499999999999</v>
      </c>
      <c r="J2000">
        <v>168.47300000000001</v>
      </c>
      <c r="K2000">
        <v>3116.86</v>
      </c>
      <c r="L2000" s="9">
        <v>9.5691699999999999E-28</v>
      </c>
      <c r="M2000">
        <v>330358</v>
      </c>
      <c r="N2000">
        <v>0</v>
      </c>
      <c r="O2000" t="s">
        <v>43</v>
      </c>
    </row>
    <row r="2001" spans="1:25" x14ac:dyDescent="0.25">
      <c r="A2001" t="s">
        <v>179</v>
      </c>
      <c r="B2001">
        <v>4476.4799999999996</v>
      </c>
      <c r="C2001">
        <v>4410.37</v>
      </c>
      <c r="D2001">
        <v>4410.26</v>
      </c>
      <c r="E2001">
        <v>4403.63</v>
      </c>
      <c r="F2001">
        <v>266.71800000000002</v>
      </c>
      <c r="G2001">
        <v>996.69299999999998</v>
      </c>
      <c r="H2001">
        <v>669.76599999999996</v>
      </c>
      <c r="I2001">
        <v>128.84</v>
      </c>
      <c r="J2001">
        <v>171.322</v>
      </c>
      <c r="K2001">
        <v>3121.72</v>
      </c>
      <c r="L2001" s="9">
        <v>4.1968500000000001E-25</v>
      </c>
      <c r="M2001">
        <v>152233</v>
      </c>
      <c r="N2001">
        <v>0</v>
      </c>
      <c r="O2001" t="s">
        <v>43</v>
      </c>
    </row>
    <row r="2002" spans="1:25" x14ac:dyDescent="0.25">
      <c r="A2002" t="s">
        <v>179</v>
      </c>
      <c r="B2002">
        <v>4465.58</v>
      </c>
      <c r="C2002">
        <v>4402.45</v>
      </c>
      <c r="D2002">
        <v>4402.3500000000004</v>
      </c>
      <c r="E2002">
        <v>4395.92</v>
      </c>
      <c r="F2002">
        <v>266.66899999999998</v>
      </c>
      <c r="G2002">
        <v>989.61699999999996</v>
      </c>
      <c r="H2002">
        <v>669.45100000000002</v>
      </c>
      <c r="I2002">
        <v>126.863</v>
      </c>
      <c r="J2002">
        <v>166.51300000000001</v>
      </c>
      <c r="K2002">
        <v>3121.25</v>
      </c>
      <c r="L2002" s="9">
        <v>1.5873599999999999E-27</v>
      </c>
      <c r="M2002">
        <v>398585</v>
      </c>
      <c r="N2002">
        <v>0</v>
      </c>
      <c r="O2002" t="s">
        <v>43</v>
      </c>
    </row>
    <row r="2003" spans="1:25" x14ac:dyDescent="0.25">
      <c r="A2003" t="s">
        <v>179</v>
      </c>
      <c r="B2003">
        <v>4472.43</v>
      </c>
      <c r="C2003">
        <v>4404.63</v>
      </c>
      <c r="D2003">
        <v>4404.5200000000004</v>
      </c>
      <c r="E2003">
        <v>4397.8999999999996</v>
      </c>
      <c r="F2003">
        <v>265.42399999999998</v>
      </c>
      <c r="G2003">
        <v>995.25300000000004</v>
      </c>
      <c r="H2003">
        <v>670.846</v>
      </c>
      <c r="I2003">
        <v>128.499</v>
      </c>
      <c r="J2003">
        <v>168.73500000000001</v>
      </c>
      <c r="K2003">
        <v>3118.92</v>
      </c>
      <c r="L2003" s="9">
        <v>1.4277500000000001E-26</v>
      </c>
      <c r="M2003">
        <v>651344</v>
      </c>
      <c r="N2003">
        <v>0</v>
      </c>
      <c r="O2003" t="s">
        <v>43</v>
      </c>
    </row>
    <row r="2004" spans="1:25" x14ac:dyDescent="0.25">
      <c r="A2004" t="s">
        <v>179</v>
      </c>
      <c r="B2004">
        <v>4488.0200000000004</v>
      </c>
      <c r="C2004">
        <v>4422.0200000000004</v>
      </c>
      <c r="D2004">
        <v>4421.8999999999996</v>
      </c>
      <c r="E2004">
        <v>4415.3900000000003</v>
      </c>
      <c r="F2004">
        <v>266.17200000000003</v>
      </c>
      <c r="G2004">
        <v>1000.73</v>
      </c>
      <c r="H2004">
        <v>670.452</v>
      </c>
      <c r="I2004">
        <v>131.511</v>
      </c>
      <c r="J2004">
        <v>171.732</v>
      </c>
      <c r="K2004">
        <v>3129.96</v>
      </c>
      <c r="L2004" s="9">
        <v>1.5685700000000001E-26</v>
      </c>
      <c r="M2004">
        <v>280313</v>
      </c>
      <c r="N2004">
        <v>0</v>
      </c>
      <c r="O2004" t="s">
        <v>43</v>
      </c>
    </row>
    <row r="2005" spans="1:25" x14ac:dyDescent="0.25">
      <c r="A2005" t="s">
        <v>179</v>
      </c>
      <c r="B2005">
        <v>4461.03</v>
      </c>
      <c r="C2005">
        <v>4395.87</v>
      </c>
      <c r="D2005">
        <v>4395.7700000000004</v>
      </c>
      <c r="E2005">
        <v>4389.58</v>
      </c>
      <c r="F2005">
        <v>267.44299999999998</v>
      </c>
      <c r="G2005">
        <v>990.61300000000006</v>
      </c>
      <c r="H2005">
        <v>668.56600000000003</v>
      </c>
      <c r="I2005">
        <v>128.36099999999999</v>
      </c>
      <c r="J2005">
        <v>166.90799999999999</v>
      </c>
      <c r="K2005">
        <v>3113.18</v>
      </c>
      <c r="L2005" s="9">
        <v>2.3287599999999998E-28</v>
      </c>
      <c r="M2005">
        <v>442295</v>
      </c>
      <c r="N2005">
        <v>0</v>
      </c>
      <c r="O2005" t="s">
        <v>43</v>
      </c>
    </row>
    <row r="2006" spans="1:25" x14ac:dyDescent="0.25">
      <c r="A2006" t="s">
        <v>179</v>
      </c>
      <c r="B2006">
        <v>4478.8</v>
      </c>
      <c r="C2006">
        <v>4407.99</v>
      </c>
      <c r="D2006">
        <v>4407.8900000000003</v>
      </c>
      <c r="E2006">
        <v>4401.84</v>
      </c>
      <c r="F2006">
        <v>268.65199999999999</v>
      </c>
      <c r="G2006">
        <v>994.52</v>
      </c>
      <c r="H2006">
        <v>667.28700000000003</v>
      </c>
      <c r="I2006">
        <v>131.27099999999999</v>
      </c>
      <c r="J2006">
        <v>169.34299999999999</v>
      </c>
      <c r="K2006">
        <v>3120.53</v>
      </c>
      <c r="L2006" s="9">
        <v>9.413E-26</v>
      </c>
      <c r="M2006">
        <v>347874</v>
      </c>
      <c r="N2006">
        <v>0</v>
      </c>
      <c r="O2006" t="s">
        <v>43</v>
      </c>
    </row>
    <row r="2007" spans="1:25" x14ac:dyDescent="0.25">
      <c r="A2007" t="s">
        <v>179</v>
      </c>
      <c r="B2007">
        <v>4460.09</v>
      </c>
      <c r="C2007">
        <v>4394.1000000000004</v>
      </c>
      <c r="D2007">
        <v>4393.99</v>
      </c>
      <c r="E2007">
        <v>4387.8500000000004</v>
      </c>
      <c r="F2007">
        <v>264.95400000000001</v>
      </c>
      <c r="G2007">
        <v>991.904</v>
      </c>
      <c r="H2007">
        <v>667.94100000000003</v>
      </c>
      <c r="I2007">
        <v>128.947</v>
      </c>
      <c r="J2007">
        <v>168.24199999999999</v>
      </c>
      <c r="K2007">
        <v>3112.74</v>
      </c>
      <c r="L2007" s="9">
        <v>9.3894399999999994E-28</v>
      </c>
      <c r="M2007">
        <v>552496</v>
      </c>
      <c r="N2007">
        <v>0</v>
      </c>
      <c r="O2007" t="s">
        <v>43</v>
      </c>
    </row>
    <row r="2008" spans="1:25" x14ac:dyDescent="0.25">
      <c r="A2008" t="s">
        <v>179</v>
      </c>
      <c r="B2008">
        <v>4451.2299999999996</v>
      </c>
      <c r="C2008">
        <v>4389.3500000000004</v>
      </c>
      <c r="D2008">
        <v>4389.25</v>
      </c>
      <c r="E2008">
        <v>4383.1400000000003</v>
      </c>
      <c r="F2008">
        <v>264.858</v>
      </c>
      <c r="G2008">
        <v>988.83600000000001</v>
      </c>
      <c r="H2008">
        <v>664.99199999999996</v>
      </c>
      <c r="I2008">
        <v>129.26400000000001</v>
      </c>
      <c r="J2008">
        <v>167.98400000000001</v>
      </c>
      <c r="K2008">
        <v>3111.27</v>
      </c>
      <c r="L2008" s="9">
        <v>1.3955E-28</v>
      </c>
      <c r="M2008">
        <v>267614</v>
      </c>
      <c r="N2008">
        <v>0</v>
      </c>
      <c r="O2008" t="s">
        <v>43</v>
      </c>
    </row>
    <row r="2009" spans="1:25" x14ac:dyDescent="0.25">
      <c r="A2009" t="s">
        <v>179</v>
      </c>
      <c r="B2009">
        <v>4457.3599999999997</v>
      </c>
      <c r="C2009">
        <v>4395.33</v>
      </c>
      <c r="D2009">
        <v>4395.2299999999996</v>
      </c>
      <c r="E2009">
        <v>4389.1000000000004</v>
      </c>
      <c r="F2009">
        <v>265.22000000000003</v>
      </c>
      <c r="G2009">
        <v>993.26800000000003</v>
      </c>
      <c r="H2009">
        <v>665.84699999999998</v>
      </c>
      <c r="I2009">
        <v>131.19800000000001</v>
      </c>
      <c r="J2009">
        <v>169.59299999999999</v>
      </c>
      <c r="K2009">
        <v>3112.36</v>
      </c>
      <c r="L2009" s="9">
        <v>1.09679E-26</v>
      </c>
      <c r="M2009">
        <v>121308</v>
      </c>
      <c r="N2009">
        <v>0</v>
      </c>
      <c r="O2009" t="s">
        <v>43</v>
      </c>
    </row>
    <row r="2010" spans="1:25" x14ac:dyDescent="0.25">
      <c r="A2010" t="s">
        <v>179</v>
      </c>
      <c r="B2010">
        <v>4443.45</v>
      </c>
      <c r="C2010">
        <v>4380.88</v>
      </c>
      <c r="D2010">
        <v>4380.79</v>
      </c>
      <c r="E2010">
        <v>4374.74</v>
      </c>
      <c r="F2010">
        <v>264.56799999999998</v>
      </c>
      <c r="G2010">
        <v>990.08900000000006</v>
      </c>
      <c r="H2010">
        <v>665.77200000000005</v>
      </c>
      <c r="I2010">
        <v>129.87200000000001</v>
      </c>
      <c r="J2010">
        <v>167.78200000000001</v>
      </c>
      <c r="K2010">
        <v>3101.95</v>
      </c>
      <c r="L2010" s="9">
        <v>1.27646E-29</v>
      </c>
      <c r="M2010">
        <v>132746</v>
      </c>
      <c r="N2010">
        <v>0</v>
      </c>
      <c r="O2010" t="s">
        <v>43</v>
      </c>
    </row>
    <row r="2011" spans="1:25" x14ac:dyDescent="0.25">
      <c r="A2011" t="s">
        <v>179</v>
      </c>
      <c r="B2011">
        <v>4455.7700000000004</v>
      </c>
      <c r="C2011">
        <v>4391.74</v>
      </c>
      <c r="D2011">
        <v>4391.6400000000003</v>
      </c>
      <c r="E2011">
        <v>4385.58</v>
      </c>
      <c r="F2011">
        <v>264.05099999999999</v>
      </c>
      <c r="G2011">
        <v>994.096</v>
      </c>
      <c r="H2011">
        <v>668.88300000000004</v>
      </c>
      <c r="I2011">
        <v>130.136</v>
      </c>
      <c r="J2011">
        <v>168.23400000000001</v>
      </c>
      <c r="K2011">
        <v>3109.14</v>
      </c>
      <c r="L2011" s="9">
        <v>8.1805400000000004E-27</v>
      </c>
      <c r="M2011">
        <v>207126</v>
      </c>
      <c r="N2011">
        <v>0</v>
      </c>
      <c r="O2011" t="s">
        <v>43</v>
      </c>
    </row>
    <row r="2012" spans="1:25" x14ac:dyDescent="0.25">
      <c r="A2012" t="s">
        <v>179</v>
      </c>
      <c r="B2012">
        <v>4454.9399999999996</v>
      </c>
      <c r="C2012">
        <v>4392.66</v>
      </c>
      <c r="D2012">
        <v>4392.5600000000004</v>
      </c>
      <c r="E2012">
        <v>4386.42</v>
      </c>
      <c r="F2012">
        <v>264.32400000000001</v>
      </c>
      <c r="G2012">
        <v>992.82100000000003</v>
      </c>
      <c r="H2012">
        <v>667.85299999999995</v>
      </c>
      <c r="I2012">
        <v>129.32300000000001</v>
      </c>
      <c r="J2012">
        <v>168.761</v>
      </c>
      <c r="K2012">
        <v>3111.1</v>
      </c>
      <c r="L2012" s="9">
        <v>9.1598500000000001E-26</v>
      </c>
      <c r="M2012">
        <v>512249</v>
      </c>
      <c r="N2012">
        <v>0</v>
      </c>
      <c r="O2012" t="s">
        <v>43</v>
      </c>
    </row>
    <row r="2013" spans="1:25" x14ac:dyDescent="0.25">
      <c r="A2013" t="s">
        <v>179</v>
      </c>
      <c r="B2013">
        <v>4450.29</v>
      </c>
      <c r="C2013">
        <v>4387.6000000000004</v>
      </c>
      <c r="D2013">
        <v>4387.5</v>
      </c>
      <c r="E2013">
        <v>4381.42</v>
      </c>
      <c r="F2013">
        <v>264.00900000000001</v>
      </c>
      <c r="G2013">
        <v>990.7</v>
      </c>
      <c r="H2013">
        <v>667.32600000000002</v>
      </c>
      <c r="I2013">
        <v>128.80799999999999</v>
      </c>
      <c r="J2013">
        <v>167.72900000000001</v>
      </c>
      <c r="K2013">
        <v>3108.06</v>
      </c>
      <c r="L2013" s="9">
        <v>1.2535099999999999E-28</v>
      </c>
      <c r="M2013">
        <v>506362</v>
      </c>
      <c r="N2013">
        <v>0</v>
      </c>
      <c r="O2013" t="s">
        <v>43</v>
      </c>
    </row>
    <row r="2014" spans="1:25" x14ac:dyDescent="0.25">
      <c r="A2014" t="s">
        <v>179</v>
      </c>
      <c r="B2014">
        <v>4456.16</v>
      </c>
      <c r="C2014">
        <v>4391.71</v>
      </c>
      <c r="D2014">
        <v>4391.6099999999997</v>
      </c>
      <c r="E2014">
        <v>4385.49</v>
      </c>
      <c r="F2014">
        <v>264.8</v>
      </c>
      <c r="G2014">
        <v>992.65700000000004</v>
      </c>
      <c r="H2014">
        <v>669.67200000000003</v>
      </c>
      <c r="I2014">
        <v>128.67500000000001</v>
      </c>
      <c r="J2014">
        <v>167.078</v>
      </c>
      <c r="K2014">
        <v>3109.65</v>
      </c>
      <c r="L2014" s="9">
        <v>1.11632E-28</v>
      </c>
      <c r="M2014">
        <v>698235</v>
      </c>
      <c r="N2014">
        <v>0</v>
      </c>
      <c r="O2014" t="s">
        <v>43</v>
      </c>
    </row>
    <row r="2015" spans="1:25" x14ac:dyDescent="0.25">
      <c r="A2015" t="s">
        <v>179</v>
      </c>
      <c r="B2015">
        <v>4458.37</v>
      </c>
      <c r="C2015">
        <v>4391.7</v>
      </c>
      <c r="D2015">
        <v>4391.59</v>
      </c>
      <c r="E2015">
        <v>4385.37</v>
      </c>
      <c r="F2015">
        <v>264.61599999999999</v>
      </c>
      <c r="G2015">
        <v>996.16800000000001</v>
      </c>
      <c r="H2015">
        <v>668.03399999999999</v>
      </c>
      <c r="I2015">
        <v>131.12</v>
      </c>
      <c r="J2015">
        <v>170.27099999999999</v>
      </c>
      <c r="K2015">
        <v>3106.39</v>
      </c>
      <c r="L2015" s="9">
        <v>4.1095699999999998E-29</v>
      </c>
      <c r="M2015">
        <v>261983</v>
      </c>
      <c r="N2015">
        <v>0</v>
      </c>
      <c r="O2015" t="s">
        <v>43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179</v>
      </c>
      <c r="B2016">
        <v>4459.2299999999996</v>
      </c>
      <c r="C2016">
        <v>4397.03</v>
      </c>
      <c r="D2016">
        <v>4396.8999999999996</v>
      </c>
      <c r="E2016">
        <v>4390.83</v>
      </c>
      <c r="F2016">
        <v>264.74299999999999</v>
      </c>
      <c r="G2016">
        <v>994.024</v>
      </c>
      <c r="H2016">
        <v>667.12699999999995</v>
      </c>
      <c r="I2016">
        <v>130.185</v>
      </c>
      <c r="J2016">
        <v>169.995</v>
      </c>
      <c r="K2016">
        <v>3113.77</v>
      </c>
      <c r="L2016" s="9">
        <v>5.8349800000000002E-28</v>
      </c>
      <c r="M2016" s="9">
        <v>1081220</v>
      </c>
      <c r="N2016">
        <v>0</v>
      </c>
      <c r="O2016" t="s">
        <v>43</v>
      </c>
      <c r="R2016">
        <f>AVERAGE(B1967:B2016)</f>
        <v>4469.5261999999984</v>
      </c>
      <c r="S2016">
        <f>AVERAGE(C1967:C2016)</f>
        <v>4404.8317999999999</v>
      </c>
      <c r="U2016">
        <f>_xlfn.VAR.P(B1967:B2016)</f>
        <v>541.74179956000228</v>
      </c>
      <c r="V2016">
        <f>_xlfn.VAR.P(C1967:C2016)</f>
        <v>502.86186676000148</v>
      </c>
      <c r="X2016">
        <f>1.96*SQRT(U2016)/50</f>
        <v>0.91239362058043882</v>
      </c>
      <c r="Y2016">
        <f>1.96*SQRT(V2016)/50</f>
        <v>0.87904360468527865</v>
      </c>
    </row>
    <row r="2017" spans="1:22" x14ac:dyDescent="0.25">
      <c r="A2017" t="s">
        <v>179</v>
      </c>
      <c r="B2017">
        <v>4483.5200000000004</v>
      </c>
      <c r="C2017">
        <v>4420.7299999999996</v>
      </c>
      <c r="D2017">
        <v>4420.62</v>
      </c>
      <c r="E2017">
        <v>4414.07</v>
      </c>
      <c r="F2017">
        <v>267.75299999999999</v>
      </c>
      <c r="G2017">
        <v>1000.03</v>
      </c>
      <c r="H2017">
        <v>668.76800000000003</v>
      </c>
      <c r="I2017">
        <v>131.648</v>
      </c>
      <c r="J2017">
        <v>172.685</v>
      </c>
      <c r="K2017">
        <v>3127.82</v>
      </c>
      <c r="L2017" s="9">
        <v>4.9152899999999997E-26</v>
      </c>
      <c r="M2017">
        <v>278342</v>
      </c>
      <c r="N2017">
        <v>0</v>
      </c>
      <c r="O2017" t="s">
        <v>43</v>
      </c>
      <c r="U2017" t="s">
        <v>82</v>
      </c>
    </row>
    <row r="2018" spans="1:22" x14ac:dyDescent="0.25">
      <c r="A2018" t="s">
        <v>179</v>
      </c>
      <c r="B2018">
        <v>4453.76</v>
      </c>
      <c r="C2018">
        <v>4388.04</v>
      </c>
      <c r="D2018">
        <v>4387.9399999999996</v>
      </c>
      <c r="E2018">
        <v>4381.62</v>
      </c>
      <c r="F2018">
        <v>265.77199999999999</v>
      </c>
      <c r="G2018">
        <v>991.375</v>
      </c>
      <c r="H2018">
        <v>667.17200000000003</v>
      </c>
      <c r="I2018">
        <v>128.857</v>
      </c>
      <c r="J2018">
        <v>168.21700000000001</v>
      </c>
      <c r="K2018">
        <v>3106.18</v>
      </c>
      <c r="L2018" s="9">
        <v>6.5505999999999996E-25</v>
      </c>
      <c r="M2018">
        <v>419314</v>
      </c>
      <c r="N2018">
        <v>0</v>
      </c>
      <c r="O2018" t="s">
        <v>43</v>
      </c>
      <c r="U2018">
        <f>_xlfn.STDEV.P(B1967:B2016)</f>
        <v>23.275347463786705</v>
      </c>
      <c r="V2018">
        <f>_xlfn.STDEV.P(C1967:C2016)</f>
        <v>22.424581752175477</v>
      </c>
    </row>
    <row r="2019" spans="1:22" x14ac:dyDescent="0.25">
      <c r="A2019" t="s">
        <v>179</v>
      </c>
      <c r="B2019">
        <v>4466.1400000000003</v>
      </c>
      <c r="C2019">
        <v>4400.41</v>
      </c>
      <c r="D2019">
        <v>4400.3100000000004</v>
      </c>
      <c r="E2019">
        <v>4394</v>
      </c>
      <c r="F2019">
        <v>265.16399999999999</v>
      </c>
      <c r="G2019">
        <v>996.327</v>
      </c>
      <c r="H2019">
        <v>669.49699999999996</v>
      </c>
      <c r="I2019">
        <v>129.66900000000001</v>
      </c>
      <c r="J2019">
        <v>169.852</v>
      </c>
      <c r="K2019">
        <v>3114.09</v>
      </c>
      <c r="L2019" s="9">
        <v>1.5198E-27</v>
      </c>
      <c r="M2019">
        <v>285675</v>
      </c>
      <c r="N2019">
        <v>0</v>
      </c>
      <c r="O2019" t="s">
        <v>43</v>
      </c>
    </row>
    <row r="2020" spans="1:22" x14ac:dyDescent="0.25">
      <c r="A2020" t="s">
        <v>179</v>
      </c>
      <c r="B2020">
        <v>4463.97</v>
      </c>
      <c r="C2020">
        <v>4399.8999999999996</v>
      </c>
      <c r="D2020">
        <v>4399.8</v>
      </c>
      <c r="E2020">
        <v>4393.45</v>
      </c>
      <c r="F2020">
        <v>267.59100000000001</v>
      </c>
      <c r="G2020">
        <v>993.16600000000005</v>
      </c>
      <c r="H2020">
        <v>667.42499999999995</v>
      </c>
      <c r="I2020">
        <v>129.76400000000001</v>
      </c>
      <c r="J2020">
        <v>169.17599999999999</v>
      </c>
      <c r="K2020">
        <v>3114.44</v>
      </c>
      <c r="L2020" s="9">
        <v>3.2842700000000003E-27</v>
      </c>
      <c r="M2020">
        <v>159237</v>
      </c>
      <c r="N2020">
        <v>0</v>
      </c>
      <c r="O2020" t="s">
        <v>43</v>
      </c>
    </row>
    <row r="2021" spans="1:22" x14ac:dyDescent="0.25">
      <c r="A2021" t="s">
        <v>180</v>
      </c>
      <c r="B2021">
        <v>223712.60889999999</v>
      </c>
      <c r="C2021" t="s">
        <v>37</v>
      </c>
    </row>
    <row r="2022" spans="1:22" x14ac:dyDescent="0.25">
      <c r="A2022" t="s">
        <v>181</v>
      </c>
      <c r="B2022">
        <v>4382.55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s="9">
        <v>2.5437700000000001E-26</v>
      </c>
      <c r="L2022">
        <v>498706</v>
      </c>
      <c r="M2022">
        <v>0</v>
      </c>
      <c r="N2022" t="s">
        <v>43</v>
      </c>
    </row>
    <row r="2023" spans="1:22" x14ac:dyDescent="0.25">
      <c r="A2023" t="s">
        <v>181</v>
      </c>
      <c r="B2023">
        <v>4377.53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9">
        <v>3.00619E-24</v>
      </c>
      <c r="L2023">
        <v>519749</v>
      </c>
      <c r="M2023">
        <v>0</v>
      </c>
      <c r="N2023" t="s">
        <v>43</v>
      </c>
    </row>
    <row r="2024" spans="1:22" x14ac:dyDescent="0.25">
      <c r="A2024" t="s">
        <v>181</v>
      </c>
      <c r="B2024">
        <v>4377.62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9">
        <v>1.19812E-29</v>
      </c>
      <c r="L2024" s="9">
        <v>1590740</v>
      </c>
      <c r="M2024">
        <v>0</v>
      </c>
      <c r="N2024" t="s">
        <v>43</v>
      </c>
    </row>
    <row r="2025" spans="1:22" x14ac:dyDescent="0.25">
      <c r="A2025" t="s">
        <v>181</v>
      </c>
      <c r="B2025">
        <v>4370.5200000000004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s="9">
        <v>9.8342400000000002E-29</v>
      </c>
      <c r="L2025">
        <v>344366</v>
      </c>
      <c r="M2025">
        <v>0</v>
      </c>
      <c r="N2025" t="s">
        <v>43</v>
      </c>
    </row>
    <row r="2026" spans="1:22" x14ac:dyDescent="0.25">
      <c r="A2026" t="s">
        <v>181</v>
      </c>
      <c r="B2026">
        <v>4376.0200000000004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s="9">
        <v>2.4036399999999999E-27</v>
      </c>
      <c r="L2026" s="9">
        <v>1242200</v>
      </c>
      <c r="M2026">
        <v>0</v>
      </c>
      <c r="N2026" t="s">
        <v>43</v>
      </c>
    </row>
    <row r="2027" spans="1:22" x14ac:dyDescent="0.25">
      <c r="A2027" t="s">
        <v>181</v>
      </c>
      <c r="B2027">
        <v>4382.18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9">
        <v>2.9021199999999998E-31</v>
      </c>
      <c r="L2027">
        <v>573030</v>
      </c>
      <c r="M2027">
        <v>0</v>
      </c>
      <c r="N2027" t="s">
        <v>43</v>
      </c>
    </row>
    <row r="2028" spans="1:22" x14ac:dyDescent="0.25">
      <c r="A2028" t="s">
        <v>181</v>
      </c>
      <c r="B2028">
        <v>4395.17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9">
        <v>1.1390699999999999E-28</v>
      </c>
      <c r="L2028">
        <v>286616</v>
      </c>
      <c r="M2028">
        <v>0</v>
      </c>
      <c r="N2028" t="s">
        <v>43</v>
      </c>
    </row>
    <row r="2029" spans="1:22" x14ac:dyDescent="0.25">
      <c r="A2029" t="s">
        <v>181</v>
      </c>
      <c r="B2029">
        <v>4384.41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9">
        <v>2.4111200000000002E-27</v>
      </c>
      <c r="L2029">
        <v>339467</v>
      </c>
      <c r="M2029">
        <v>0</v>
      </c>
      <c r="N2029" t="s">
        <v>43</v>
      </c>
    </row>
    <row r="2030" spans="1:22" x14ac:dyDescent="0.25">
      <c r="A2030" t="s">
        <v>181</v>
      </c>
      <c r="B2030">
        <v>4383.24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s="9">
        <v>3.7096899999999998E-26</v>
      </c>
      <c r="L2030" s="9">
        <v>5778860</v>
      </c>
      <c r="M2030">
        <v>0</v>
      </c>
      <c r="N2030" t="s">
        <v>43</v>
      </c>
    </row>
    <row r="2031" spans="1:22" x14ac:dyDescent="0.25">
      <c r="A2031" t="s">
        <v>181</v>
      </c>
      <c r="B2031">
        <v>4373.74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s="9">
        <v>2.0097999999999999E-30</v>
      </c>
      <c r="L2031">
        <v>150255</v>
      </c>
      <c r="M2031">
        <v>0</v>
      </c>
      <c r="N2031" t="s">
        <v>43</v>
      </c>
    </row>
    <row r="2032" spans="1:22" x14ac:dyDescent="0.25">
      <c r="A2032" t="s">
        <v>181</v>
      </c>
      <c r="B2032">
        <v>4413.09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s="9">
        <v>2.7088E-27</v>
      </c>
      <c r="L2032">
        <v>308267</v>
      </c>
      <c r="M2032">
        <v>0</v>
      </c>
      <c r="N2032" t="s">
        <v>43</v>
      </c>
    </row>
    <row r="2033" spans="1:14" x14ac:dyDescent="0.25">
      <c r="A2033" t="s">
        <v>181</v>
      </c>
      <c r="B2033">
        <v>4389.3900000000003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9">
        <v>6.03262E-27</v>
      </c>
      <c r="L2033">
        <v>658820</v>
      </c>
      <c r="M2033">
        <v>0</v>
      </c>
      <c r="N2033" t="s">
        <v>43</v>
      </c>
    </row>
    <row r="2034" spans="1:14" x14ac:dyDescent="0.25">
      <c r="A2034" t="s">
        <v>181</v>
      </c>
      <c r="B2034">
        <v>4401.18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9">
        <v>3.7579300000000002E-25</v>
      </c>
      <c r="L2034" s="9">
        <v>1295320</v>
      </c>
      <c r="M2034">
        <v>0</v>
      </c>
      <c r="N2034" t="s">
        <v>43</v>
      </c>
    </row>
    <row r="2035" spans="1:14" x14ac:dyDescent="0.25">
      <c r="A2035" t="s">
        <v>181</v>
      </c>
      <c r="B2035">
        <v>4400.37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9">
        <v>3.5577000000000002E-26</v>
      </c>
      <c r="L2035">
        <v>377304</v>
      </c>
      <c r="M2035">
        <v>0</v>
      </c>
      <c r="N2035" t="s">
        <v>43</v>
      </c>
    </row>
    <row r="2036" spans="1:14" x14ac:dyDescent="0.25">
      <c r="A2036" t="s">
        <v>181</v>
      </c>
      <c r="B2036">
        <v>4392.97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9">
        <v>8.0500099999999999E-29</v>
      </c>
      <c r="L2036">
        <v>363045</v>
      </c>
      <c r="M2036">
        <v>0</v>
      </c>
      <c r="N2036" t="s">
        <v>43</v>
      </c>
    </row>
    <row r="2037" spans="1:14" x14ac:dyDescent="0.25">
      <c r="A2037" t="s">
        <v>181</v>
      </c>
      <c r="B2037">
        <v>4392.3100000000004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9">
        <v>1.85523E-27</v>
      </c>
      <c r="L2037">
        <v>194406</v>
      </c>
      <c r="M2037">
        <v>0</v>
      </c>
      <c r="N2037" t="s">
        <v>43</v>
      </c>
    </row>
    <row r="2038" spans="1:14" x14ac:dyDescent="0.25">
      <c r="A2038" t="s">
        <v>181</v>
      </c>
      <c r="B2038">
        <v>4411.66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9">
        <v>3.8601000000000003E-27</v>
      </c>
      <c r="L2038">
        <v>184257</v>
      </c>
      <c r="M2038">
        <v>0</v>
      </c>
      <c r="N2038" t="s">
        <v>43</v>
      </c>
    </row>
    <row r="2039" spans="1:14" x14ac:dyDescent="0.25">
      <c r="A2039" t="s">
        <v>181</v>
      </c>
      <c r="B2039">
        <v>4397.18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9">
        <v>7.4409499999999999E-26</v>
      </c>
      <c r="L2039" s="9">
        <v>4503030</v>
      </c>
      <c r="M2039">
        <v>0</v>
      </c>
      <c r="N2039" t="s">
        <v>43</v>
      </c>
    </row>
    <row r="2040" spans="1:14" x14ac:dyDescent="0.25">
      <c r="A2040" t="s">
        <v>181</v>
      </c>
      <c r="B2040">
        <v>4385.08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9">
        <v>7.9640699999999997E-26</v>
      </c>
      <c r="L2040">
        <v>490403</v>
      </c>
      <c r="M2040">
        <v>0</v>
      </c>
      <c r="N2040" t="s">
        <v>43</v>
      </c>
    </row>
    <row r="2041" spans="1:14" x14ac:dyDescent="0.25">
      <c r="A2041" t="s">
        <v>181</v>
      </c>
      <c r="B2041">
        <v>4393.17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s="9">
        <v>6.5733300000000002E-25</v>
      </c>
      <c r="L2041">
        <v>800549</v>
      </c>
      <c r="M2041">
        <v>0</v>
      </c>
      <c r="N2041" t="s">
        <v>43</v>
      </c>
    </row>
    <row r="2042" spans="1:14" x14ac:dyDescent="0.25">
      <c r="A2042" t="s">
        <v>181</v>
      </c>
      <c r="B2042">
        <v>4393.72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9">
        <v>1.8074300000000002E-27</v>
      </c>
      <c r="L2042">
        <v>611141</v>
      </c>
      <c r="M2042">
        <v>0</v>
      </c>
      <c r="N2042" t="s">
        <v>43</v>
      </c>
    </row>
    <row r="2043" spans="1:14" x14ac:dyDescent="0.25">
      <c r="A2043" t="s">
        <v>181</v>
      </c>
      <c r="B2043">
        <v>4399.97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s="9">
        <v>4.3502700000000003E-28</v>
      </c>
      <c r="L2043">
        <v>180058</v>
      </c>
      <c r="M2043">
        <v>0</v>
      </c>
      <c r="N2043" t="s">
        <v>43</v>
      </c>
    </row>
    <row r="2044" spans="1:14" x14ac:dyDescent="0.25">
      <c r="A2044" t="s">
        <v>181</v>
      </c>
      <c r="B2044">
        <v>4405.34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s="9">
        <v>3.0040199999999999E-30</v>
      </c>
      <c r="L2044">
        <v>180132</v>
      </c>
      <c r="M2044">
        <v>0</v>
      </c>
      <c r="N2044" t="s">
        <v>43</v>
      </c>
    </row>
    <row r="2045" spans="1:14" x14ac:dyDescent="0.25">
      <c r="A2045" t="s">
        <v>181</v>
      </c>
      <c r="B2045">
        <v>4408.3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9">
        <v>7.0663499999999998E-26</v>
      </c>
      <c r="L2045">
        <v>415785</v>
      </c>
      <c r="M2045">
        <v>0</v>
      </c>
      <c r="N2045" t="s">
        <v>43</v>
      </c>
    </row>
    <row r="2046" spans="1:14" x14ac:dyDescent="0.25">
      <c r="A2046" t="s">
        <v>181</v>
      </c>
      <c r="B2046">
        <v>4421.83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9">
        <v>1.8652399999999999E-26</v>
      </c>
      <c r="L2046">
        <v>835799</v>
      </c>
      <c r="M2046">
        <v>0</v>
      </c>
      <c r="N2046" t="s">
        <v>43</v>
      </c>
    </row>
    <row r="2047" spans="1:14" x14ac:dyDescent="0.25">
      <c r="A2047" t="s">
        <v>181</v>
      </c>
      <c r="B2047">
        <v>4395.75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9">
        <v>2.0472399999999999E-25</v>
      </c>
      <c r="L2047">
        <v>226459</v>
      </c>
      <c r="M2047">
        <v>0</v>
      </c>
      <c r="N2047" t="s">
        <v>43</v>
      </c>
    </row>
    <row r="2048" spans="1:14" x14ac:dyDescent="0.25">
      <c r="A2048" t="s">
        <v>181</v>
      </c>
      <c r="B2048">
        <v>4393.88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9">
        <v>2.0568299999999999E-28</v>
      </c>
      <c r="L2048">
        <v>201351</v>
      </c>
      <c r="M2048">
        <v>0</v>
      </c>
      <c r="N2048" t="s">
        <v>43</v>
      </c>
    </row>
    <row r="2049" spans="1:14" x14ac:dyDescent="0.25">
      <c r="A2049" t="s">
        <v>181</v>
      </c>
      <c r="B2049">
        <v>4415.93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s="9">
        <v>2.5944000000000002E-26</v>
      </c>
      <c r="L2049">
        <v>452906</v>
      </c>
      <c r="M2049">
        <v>0</v>
      </c>
      <c r="N2049" t="s">
        <v>43</v>
      </c>
    </row>
    <row r="2050" spans="1:14" x14ac:dyDescent="0.25">
      <c r="A2050" t="s">
        <v>181</v>
      </c>
      <c r="B2050">
        <v>4399.72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9">
        <v>6.15465E-29</v>
      </c>
      <c r="L2050">
        <v>645329</v>
      </c>
      <c r="M2050">
        <v>0</v>
      </c>
      <c r="N2050" t="s">
        <v>43</v>
      </c>
    </row>
    <row r="2051" spans="1:14" x14ac:dyDescent="0.25">
      <c r="A2051" t="s">
        <v>181</v>
      </c>
      <c r="B2051">
        <v>4406.76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9">
        <v>1.8284800000000001E-28</v>
      </c>
      <c r="L2051">
        <v>361212</v>
      </c>
      <c r="M2051">
        <v>0</v>
      </c>
      <c r="N2051" t="s">
        <v>43</v>
      </c>
    </row>
    <row r="2052" spans="1:14" x14ac:dyDescent="0.25">
      <c r="A2052" t="s">
        <v>181</v>
      </c>
      <c r="B2052">
        <v>4386.09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9">
        <v>1.0324800000000001E-24</v>
      </c>
      <c r="L2052">
        <v>249017</v>
      </c>
      <c r="M2052">
        <v>0</v>
      </c>
      <c r="N2052" t="s">
        <v>43</v>
      </c>
    </row>
    <row r="2053" spans="1:14" x14ac:dyDescent="0.25">
      <c r="A2053" t="s">
        <v>181</v>
      </c>
      <c r="B2053">
        <v>4411.83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9">
        <v>1.16096E-26</v>
      </c>
      <c r="L2053">
        <v>227249</v>
      </c>
      <c r="M2053">
        <v>0</v>
      </c>
      <c r="N2053" t="s">
        <v>43</v>
      </c>
    </row>
    <row r="2054" spans="1:14" x14ac:dyDescent="0.25">
      <c r="A2054" t="s">
        <v>181</v>
      </c>
      <c r="B2054">
        <v>4408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9">
        <v>8.3265499999999996E-27</v>
      </c>
      <c r="L2054">
        <v>95142.2</v>
      </c>
      <c r="M2054">
        <v>0</v>
      </c>
      <c r="N2054" t="s">
        <v>43</v>
      </c>
    </row>
    <row r="2055" spans="1:14" x14ac:dyDescent="0.25">
      <c r="A2055" t="s">
        <v>181</v>
      </c>
      <c r="B2055">
        <v>4393.6099999999997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9">
        <v>4.9183200000000003E-28</v>
      </c>
      <c r="L2055">
        <v>222431</v>
      </c>
      <c r="M2055">
        <v>0</v>
      </c>
      <c r="N2055" t="s">
        <v>43</v>
      </c>
    </row>
    <row r="2056" spans="1:14" x14ac:dyDescent="0.25">
      <c r="A2056" t="s">
        <v>181</v>
      </c>
      <c r="B2056">
        <v>4415.3999999999996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9">
        <v>2.6621199999999999E-28</v>
      </c>
      <c r="L2056">
        <v>146594</v>
      </c>
      <c r="M2056">
        <v>0</v>
      </c>
      <c r="N2056" t="s">
        <v>43</v>
      </c>
    </row>
    <row r="2057" spans="1:14" x14ac:dyDescent="0.25">
      <c r="A2057" t="s">
        <v>181</v>
      </c>
      <c r="B2057">
        <v>4385.54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9">
        <v>4.9299400000000002E-27</v>
      </c>
      <c r="L2057">
        <v>502922</v>
      </c>
      <c r="M2057">
        <v>0</v>
      </c>
      <c r="N2057" t="s">
        <v>43</v>
      </c>
    </row>
    <row r="2058" spans="1:14" x14ac:dyDescent="0.25">
      <c r="A2058" t="s">
        <v>181</v>
      </c>
      <c r="B2058">
        <v>4396.25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s="9">
        <v>6.9102600000000001E-29</v>
      </c>
      <c r="L2058">
        <v>233554</v>
      </c>
      <c r="M2058">
        <v>0</v>
      </c>
      <c r="N2058" t="s">
        <v>43</v>
      </c>
    </row>
    <row r="2059" spans="1:14" x14ac:dyDescent="0.25">
      <c r="A2059" t="s">
        <v>181</v>
      </c>
      <c r="B2059">
        <v>4409.1899999999996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s="9">
        <v>2.6913200000000001E-28</v>
      </c>
      <c r="L2059">
        <v>178148</v>
      </c>
      <c r="M2059">
        <v>0</v>
      </c>
      <c r="N2059" t="s">
        <v>43</v>
      </c>
    </row>
    <row r="2060" spans="1:14" x14ac:dyDescent="0.25">
      <c r="A2060" t="s">
        <v>181</v>
      </c>
      <c r="B2060">
        <v>4383.24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9">
        <v>8.7158700000000002E-26</v>
      </c>
      <c r="L2060">
        <v>380244</v>
      </c>
      <c r="M2060">
        <v>0</v>
      </c>
      <c r="N2060" t="s">
        <v>43</v>
      </c>
    </row>
    <row r="2061" spans="1:14" x14ac:dyDescent="0.25">
      <c r="A2061" t="s">
        <v>181</v>
      </c>
      <c r="B2061">
        <v>4381.95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9">
        <v>9.57197E-27</v>
      </c>
      <c r="L2061">
        <v>220712</v>
      </c>
      <c r="M2061">
        <v>0</v>
      </c>
      <c r="N2061" t="s">
        <v>43</v>
      </c>
    </row>
    <row r="2062" spans="1:14" x14ac:dyDescent="0.25">
      <c r="A2062" t="s">
        <v>181</v>
      </c>
      <c r="B2062">
        <v>4387.9399999999996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9">
        <v>9.0954399999999998E-26</v>
      </c>
      <c r="L2062">
        <v>267201</v>
      </c>
      <c r="M2062">
        <v>0</v>
      </c>
      <c r="N2062" t="s">
        <v>43</v>
      </c>
    </row>
    <row r="2063" spans="1:14" x14ac:dyDescent="0.25">
      <c r="A2063" t="s">
        <v>181</v>
      </c>
      <c r="B2063">
        <v>4397.82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s="9">
        <v>1.5128500000000001E-26</v>
      </c>
      <c r="L2063" s="9">
        <v>1144730</v>
      </c>
      <c r="M2063">
        <v>0</v>
      </c>
      <c r="N2063" t="s">
        <v>43</v>
      </c>
    </row>
    <row r="2064" spans="1:14" x14ac:dyDescent="0.25">
      <c r="A2064" t="s">
        <v>181</v>
      </c>
      <c r="B2064">
        <v>4380.24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s="9">
        <v>3.0360100000000003E-26</v>
      </c>
      <c r="L2064">
        <v>351210</v>
      </c>
      <c r="M2064">
        <v>0</v>
      </c>
      <c r="N2064" t="s">
        <v>43</v>
      </c>
    </row>
    <row r="2065" spans="1:25" x14ac:dyDescent="0.25">
      <c r="A2065" t="s">
        <v>181</v>
      </c>
      <c r="B2065">
        <v>4381.45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s="9">
        <v>5.3393400000000005E-26</v>
      </c>
      <c r="L2065">
        <v>401361</v>
      </c>
      <c r="M2065">
        <v>0</v>
      </c>
      <c r="N2065" t="s">
        <v>43</v>
      </c>
    </row>
    <row r="2066" spans="1:25" x14ac:dyDescent="0.25">
      <c r="A2066" t="s">
        <v>181</v>
      </c>
      <c r="B2066">
        <v>4379.54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9">
        <v>6.4079099999999998E-28</v>
      </c>
      <c r="L2066">
        <v>522682</v>
      </c>
      <c r="M2066">
        <v>0</v>
      </c>
      <c r="N2066" t="s">
        <v>43</v>
      </c>
    </row>
    <row r="2067" spans="1:25" x14ac:dyDescent="0.25">
      <c r="A2067" t="s">
        <v>181</v>
      </c>
      <c r="B2067">
        <v>4392.59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 s="9">
        <v>1.2988799999999999E-25</v>
      </c>
      <c r="L2067">
        <v>783349</v>
      </c>
      <c r="M2067">
        <v>0</v>
      </c>
      <c r="N2067" t="s">
        <v>43</v>
      </c>
    </row>
    <row r="2068" spans="1:25" x14ac:dyDescent="0.25">
      <c r="A2068" t="s">
        <v>181</v>
      </c>
      <c r="B2068">
        <v>4376.1000000000004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s="9">
        <v>4.9985399999999998E-26</v>
      </c>
      <c r="L2068">
        <v>194303</v>
      </c>
      <c r="M2068">
        <v>0</v>
      </c>
      <c r="N2068" t="s">
        <v>43</v>
      </c>
    </row>
    <row r="2069" spans="1:25" x14ac:dyDescent="0.25">
      <c r="A2069" t="s">
        <v>181</v>
      </c>
      <c r="B2069">
        <v>4396.63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9">
        <v>2.15626E-30</v>
      </c>
      <c r="L2069">
        <v>735206</v>
      </c>
      <c r="M2069">
        <v>0</v>
      </c>
      <c r="N2069" t="s">
        <v>43</v>
      </c>
    </row>
    <row r="2070" spans="1:25" x14ac:dyDescent="0.25">
      <c r="A2070" t="s">
        <v>181</v>
      </c>
      <c r="B2070">
        <v>4376.5600000000004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s="9">
        <v>1.16439E-26</v>
      </c>
      <c r="L2070" s="9">
        <v>1226320</v>
      </c>
      <c r="M2070">
        <v>0</v>
      </c>
      <c r="N2070" t="s">
        <v>43</v>
      </c>
    </row>
    <row r="2071" spans="1:25" x14ac:dyDescent="0.25">
      <c r="A2071" t="s">
        <v>181</v>
      </c>
      <c r="B2071">
        <v>4396.82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9">
        <v>7.2985299999999999E-26</v>
      </c>
      <c r="L2071">
        <v>505675</v>
      </c>
      <c r="M2071">
        <v>0</v>
      </c>
      <c r="N2071" t="s">
        <v>43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181</v>
      </c>
      <c r="B2072">
        <v>4398.42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9">
        <v>1.4201199999999999E-26</v>
      </c>
      <c r="L2072">
        <v>110960</v>
      </c>
      <c r="M2072">
        <v>0</v>
      </c>
      <c r="N2072" t="s">
        <v>43</v>
      </c>
      <c r="R2072">
        <f>AVERAGE(B2023:B2072)</f>
        <v>4393.4648000000007</v>
      </c>
      <c r="S2072">
        <f>AVERAGE(C2023:C2072)</f>
        <v>0</v>
      </c>
      <c r="U2072">
        <f>_xlfn.VAR.P(B2023:B2072)</f>
        <v>154.74189295999963</v>
      </c>
      <c r="V2072">
        <f>_xlfn.VAR.P(C2023:C2072)</f>
        <v>0</v>
      </c>
      <c r="X2072">
        <f>1.96*SQRT(U2072)/50</f>
        <v>0.48762955447558121</v>
      </c>
      <c r="Y2072">
        <f>1.96*SQRT(V2072)/50</f>
        <v>0</v>
      </c>
    </row>
    <row r="2073" spans="1:25" x14ac:dyDescent="0.25">
      <c r="A2073" t="s">
        <v>181</v>
      </c>
      <c r="B2073">
        <v>4422.55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s="9">
        <v>2.04136E-26</v>
      </c>
      <c r="L2073" s="9">
        <v>2313140</v>
      </c>
      <c r="M2073">
        <v>0</v>
      </c>
      <c r="N2073" t="s">
        <v>43</v>
      </c>
    </row>
    <row r="2074" spans="1:25" x14ac:dyDescent="0.25">
      <c r="A2074" t="s">
        <v>181</v>
      </c>
      <c r="B2074">
        <v>4403.84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s="9">
        <v>1.55763E-30</v>
      </c>
      <c r="L2074">
        <v>288467</v>
      </c>
      <c r="M2074">
        <v>0</v>
      </c>
      <c r="N2074" t="s">
        <v>43</v>
      </c>
    </row>
    <row r="2075" spans="1:25" x14ac:dyDescent="0.25">
      <c r="A2075" t="s">
        <v>181</v>
      </c>
      <c r="B2075">
        <v>4373.99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 s="9">
        <v>5.2044800000000001E-28</v>
      </c>
      <c r="L2075">
        <v>151674</v>
      </c>
      <c r="M2075">
        <v>0</v>
      </c>
      <c r="N2075" t="s">
        <v>43</v>
      </c>
    </row>
    <row r="2076" spans="1:25" x14ac:dyDescent="0.25">
      <c r="A2076" t="s">
        <v>181</v>
      </c>
      <c r="B2076">
        <v>4405.5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 s="9">
        <v>2.6727100000000001E-27</v>
      </c>
      <c r="L2076">
        <v>639845</v>
      </c>
      <c r="M2076">
        <v>0</v>
      </c>
      <c r="N2076" t="s">
        <v>43</v>
      </c>
    </row>
    <row r="2077" spans="1:25" x14ac:dyDescent="0.25">
      <c r="A2077" t="s">
        <v>182</v>
      </c>
      <c r="B2077">
        <v>219871.19320000001</v>
      </c>
      <c r="C2077" t="s">
        <v>37</v>
      </c>
    </row>
    <row r="2078" spans="1:25" x14ac:dyDescent="0.25">
      <c r="A2078" t="s">
        <v>183</v>
      </c>
      <c r="B2078" s="9">
        <v>4034.34</v>
      </c>
      <c r="C2078" s="9">
        <v>4030.9</v>
      </c>
      <c r="D2078">
        <v>4030.81</v>
      </c>
      <c r="E2078">
        <v>4024.78</v>
      </c>
      <c r="F2078">
        <v>265.40600000000001</v>
      </c>
      <c r="G2078">
        <v>0</v>
      </c>
      <c r="H2078">
        <v>664.71100000000001</v>
      </c>
      <c r="I2078">
        <v>0</v>
      </c>
      <c r="J2078" s="9">
        <v>3.8398200000000002E-33</v>
      </c>
      <c r="K2078">
        <v>621055</v>
      </c>
      <c r="L2078">
        <v>0</v>
      </c>
      <c r="M2078" t="s">
        <v>43</v>
      </c>
    </row>
    <row r="2079" spans="1:25" x14ac:dyDescent="0.25">
      <c r="A2079" t="s">
        <v>183</v>
      </c>
      <c r="B2079">
        <v>4022.9</v>
      </c>
      <c r="C2079">
        <v>4019.58</v>
      </c>
      <c r="D2079">
        <v>4019.5</v>
      </c>
      <c r="E2079">
        <v>4013.64</v>
      </c>
      <c r="F2079">
        <v>265.16899999999998</v>
      </c>
      <c r="G2079">
        <v>0</v>
      </c>
      <c r="H2079">
        <v>664.16700000000003</v>
      </c>
      <c r="I2079">
        <v>0</v>
      </c>
      <c r="J2079" s="9">
        <v>1.8095099999999999E-26</v>
      </c>
      <c r="K2079">
        <v>109027</v>
      </c>
      <c r="L2079">
        <v>0</v>
      </c>
      <c r="M2079" t="s">
        <v>43</v>
      </c>
    </row>
    <row r="2080" spans="1:25" x14ac:dyDescent="0.25">
      <c r="A2080" t="s">
        <v>183</v>
      </c>
      <c r="B2080">
        <v>4036.21</v>
      </c>
      <c r="C2080">
        <v>4032.87</v>
      </c>
      <c r="D2080">
        <v>4032.79</v>
      </c>
      <c r="E2080">
        <v>4026.78</v>
      </c>
      <c r="F2080">
        <v>268.12900000000002</v>
      </c>
      <c r="G2080">
        <v>0</v>
      </c>
      <c r="H2080">
        <v>663.96699999999998</v>
      </c>
      <c r="I2080">
        <v>0</v>
      </c>
      <c r="J2080" s="9">
        <v>9.9479799999999994E-27</v>
      </c>
      <c r="K2080">
        <v>548971</v>
      </c>
      <c r="L2080">
        <v>0</v>
      </c>
      <c r="M2080" t="s">
        <v>43</v>
      </c>
    </row>
    <row r="2081" spans="1:13" x14ac:dyDescent="0.25">
      <c r="A2081" t="s">
        <v>183</v>
      </c>
      <c r="B2081">
        <v>4029.1</v>
      </c>
      <c r="C2081">
        <v>4025.68</v>
      </c>
      <c r="D2081">
        <v>4025.6</v>
      </c>
      <c r="E2081">
        <v>4019.52</v>
      </c>
      <c r="F2081">
        <v>267.06200000000001</v>
      </c>
      <c r="G2081">
        <v>0</v>
      </c>
      <c r="H2081">
        <v>664.19299999999998</v>
      </c>
      <c r="I2081">
        <v>0</v>
      </c>
      <c r="J2081" s="9">
        <v>1.59067E-29</v>
      </c>
      <c r="K2081">
        <v>225029</v>
      </c>
      <c r="L2081">
        <v>0</v>
      </c>
      <c r="M2081" t="s">
        <v>43</v>
      </c>
    </row>
    <row r="2082" spans="1:13" x14ac:dyDescent="0.25">
      <c r="A2082" t="s">
        <v>183</v>
      </c>
      <c r="B2082">
        <v>4021.33</v>
      </c>
      <c r="C2082">
        <v>4017.99</v>
      </c>
      <c r="D2082">
        <v>4017.9</v>
      </c>
      <c r="E2082">
        <v>4011.92</v>
      </c>
      <c r="F2082">
        <v>265.46800000000002</v>
      </c>
      <c r="G2082">
        <v>0</v>
      </c>
      <c r="H2082">
        <v>663.72900000000004</v>
      </c>
      <c r="I2082">
        <v>0</v>
      </c>
      <c r="J2082" s="9">
        <v>3.0081900000000002E-28</v>
      </c>
      <c r="K2082">
        <v>428742</v>
      </c>
      <c r="L2082">
        <v>0</v>
      </c>
      <c r="M2082" t="s">
        <v>43</v>
      </c>
    </row>
    <row r="2083" spans="1:13" x14ac:dyDescent="0.25">
      <c r="A2083" t="s">
        <v>183</v>
      </c>
      <c r="B2083">
        <v>4032.85</v>
      </c>
      <c r="C2083">
        <v>4029.25</v>
      </c>
      <c r="D2083">
        <v>4029.16</v>
      </c>
      <c r="E2083">
        <v>4023.1</v>
      </c>
      <c r="F2083">
        <v>267.214</v>
      </c>
      <c r="G2083">
        <v>0</v>
      </c>
      <c r="H2083">
        <v>664.93700000000001</v>
      </c>
      <c r="I2083">
        <v>0</v>
      </c>
      <c r="J2083" s="9">
        <v>1.63719E-24</v>
      </c>
      <c r="K2083">
        <v>697654</v>
      </c>
      <c r="L2083">
        <v>0</v>
      </c>
      <c r="M2083" t="s">
        <v>43</v>
      </c>
    </row>
    <row r="2084" spans="1:13" x14ac:dyDescent="0.25">
      <c r="A2084" t="s">
        <v>183</v>
      </c>
      <c r="B2084">
        <v>4035.23</v>
      </c>
      <c r="C2084">
        <v>4031.84</v>
      </c>
      <c r="D2084">
        <v>4031.75</v>
      </c>
      <c r="E2084">
        <v>4025.7</v>
      </c>
      <c r="F2084">
        <v>265.36799999999999</v>
      </c>
      <c r="G2084">
        <v>0</v>
      </c>
      <c r="H2084">
        <v>663.99400000000003</v>
      </c>
      <c r="I2084">
        <v>0</v>
      </c>
      <c r="J2084" s="9">
        <v>3.7810999999999999E-29</v>
      </c>
      <c r="K2084">
        <v>419412</v>
      </c>
      <c r="L2084">
        <v>0</v>
      </c>
      <c r="M2084" t="s">
        <v>43</v>
      </c>
    </row>
    <row r="2085" spans="1:13" x14ac:dyDescent="0.25">
      <c r="A2085" t="s">
        <v>183</v>
      </c>
      <c r="B2085">
        <v>4026.21</v>
      </c>
      <c r="C2085">
        <v>4022.79</v>
      </c>
      <c r="D2085">
        <v>4022.69</v>
      </c>
      <c r="E2085">
        <v>4016.63</v>
      </c>
      <c r="F2085">
        <v>266.07499999999999</v>
      </c>
      <c r="G2085">
        <v>0</v>
      </c>
      <c r="H2085">
        <v>663.72799999999995</v>
      </c>
      <c r="I2085">
        <v>0</v>
      </c>
      <c r="J2085" s="9">
        <v>1.6272899999999999E-26</v>
      </c>
      <c r="K2085">
        <v>741735</v>
      </c>
      <c r="L2085">
        <v>0</v>
      </c>
      <c r="M2085" t="s">
        <v>43</v>
      </c>
    </row>
    <row r="2086" spans="1:13" x14ac:dyDescent="0.25">
      <c r="A2086" t="s">
        <v>183</v>
      </c>
      <c r="B2086">
        <v>4032.7</v>
      </c>
      <c r="C2086">
        <v>4029.36</v>
      </c>
      <c r="D2086">
        <v>4029.27</v>
      </c>
      <c r="E2086">
        <v>4023.3</v>
      </c>
      <c r="F2086">
        <v>266.74299999999999</v>
      </c>
      <c r="G2086">
        <v>0</v>
      </c>
      <c r="H2086">
        <v>663.86</v>
      </c>
      <c r="I2086">
        <v>0</v>
      </c>
      <c r="J2086" s="9">
        <v>1.0432600000000001E-25</v>
      </c>
      <c r="K2086">
        <v>149792</v>
      </c>
      <c r="L2086">
        <v>0</v>
      </c>
      <c r="M2086" t="s">
        <v>43</v>
      </c>
    </row>
    <row r="2087" spans="1:13" x14ac:dyDescent="0.25">
      <c r="A2087" t="s">
        <v>183</v>
      </c>
      <c r="B2087">
        <v>4043.97</v>
      </c>
      <c r="C2087">
        <v>4040.62</v>
      </c>
      <c r="D2087">
        <v>4040.54</v>
      </c>
      <c r="E2087">
        <v>4034.6</v>
      </c>
      <c r="F2087">
        <v>269.40100000000001</v>
      </c>
      <c r="G2087">
        <v>0</v>
      </c>
      <c r="H2087">
        <v>663.74199999999996</v>
      </c>
      <c r="I2087">
        <v>0</v>
      </c>
      <c r="J2087" s="9">
        <v>9.8107000000000007E-28</v>
      </c>
      <c r="K2087">
        <v>474983</v>
      </c>
      <c r="L2087">
        <v>0</v>
      </c>
      <c r="M2087" t="s">
        <v>43</v>
      </c>
    </row>
    <row r="2088" spans="1:13" x14ac:dyDescent="0.25">
      <c r="A2088" t="s">
        <v>183</v>
      </c>
      <c r="B2088">
        <v>4063.78</v>
      </c>
      <c r="C2088">
        <v>4060.42</v>
      </c>
      <c r="D2088">
        <v>4060.32</v>
      </c>
      <c r="E2088">
        <v>4053.79</v>
      </c>
      <c r="F2088">
        <v>268.726</v>
      </c>
      <c r="G2088">
        <v>0</v>
      </c>
      <c r="H2088">
        <v>669.62699999999995</v>
      </c>
      <c r="I2088">
        <v>0</v>
      </c>
      <c r="J2088" s="9">
        <v>3.3704200000000002E-29</v>
      </c>
      <c r="K2088">
        <v>369460</v>
      </c>
      <c r="L2088">
        <v>0</v>
      </c>
      <c r="M2088" t="s">
        <v>43</v>
      </c>
    </row>
    <row r="2089" spans="1:13" x14ac:dyDescent="0.25">
      <c r="A2089" t="s">
        <v>183</v>
      </c>
      <c r="B2089">
        <v>4043.18</v>
      </c>
      <c r="C2089">
        <v>4039.9</v>
      </c>
      <c r="D2089">
        <v>4039.8</v>
      </c>
      <c r="E2089">
        <v>4033.3</v>
      </c>
      <c r="F2089">
        <v>267.11</v>
      </c>
      <c r="G2089">
        <v>0</v>
      </c>
      <c r="H2089">
        <v>666.58699999999999</v>
      </c>
      <c r="I2089">
        <v>0</v>
      </c>
      <c r="J2089" s="9">
        <v>2.1573799999999999E-29</v>
      </c>
      <c r="K2089">
        <v>378462</v>
      </c>
      <c r="L2089">
        <v>0</v>
      </c>
      <c r="M2089" t="s">
        <v>43</v>
      </c>
    </row>
    <row r="2090" spans="1:13" x14ac:dyDescent="0.25">
      <c r="A2090" t="s">
        <v>183</v>
      </c>
      <c r="B2090">
        <v>4053.29</v>
      </c>
      <c r="C2090">
        <v>4049.99</v>
      </c>
      <c r="D2090">
        <v>4049.9</v>
      </c>
      <c r="E2090">
        <v>4043.31</v>
      </c>
      <c r="F2090">
        <v>268.72199999999998</v>
      </c>
      <c r="G2090">
        <v>0</v>
      </c>
      <c r="H2090">
        <v>667.97900000000004</v>
      </c>
      <c r="I2090">
        <v>0</v>
      </c>
      <c r="J2090" s="9">
        <v>7.6766099999999997E-26</v>
      </c>
      <c r="K2090">
        <v>88163.5</v>
      </c>
      <c r="L2090">
        <v>0</v>
      </c>
      <c r="M2090" t="s">
        <v>43</v>
      </c>
    </row>
    <row r="2091" spans="1:13" x14ac:dyDescent="0.25">
      <c r="A2091" t="s">
        <v>183</v>
      </c>
      <c r="B2091">
        <v>4044.64</v>
      </c>
      <c r="C2091">
        <v>4041.45</v>
      </c>
      <c r="D2091">
        <v>4041.35</v>
      </c>
      <c r="E2091">
        <v>4034.86</v>
      </c>
      <c r="F2091">
        <v>267.959</v>
      </c>
      <c r="G2091">
        <v>0</v>
      </c>
      <c r="H2091">
        <v>666.65300000000002</v>
      </c>
      <c r="I2091">
        <v>0</v>
      </c>
      <c r="J2091" s="9">
        <v>1.3402400000000001E-30</v>
      </c>
      <c r="K2091">
        <v>212520</v>
      </c>
      <c r="L2091">
        <v>0</v>
      </c>
      <c r="M2091" t="s">
        <v>43</v>
      </c>
    </row>
    <row r="2092" spans="1:13" x14ac:dyDescent="0.25">
      <c r="A2092" t="s">
        <v>183</v>
      </c>
      <c r="B2092">
        <v>4048.31</v>
      </c>
      <c r="C2092">
        <v>4044.86</v>
      </c>
      <c r="D2092">
        <v>4044.76</v>
      </c>
      <c r="E2092">
        <v>4038.17</v>
      </c>
      <c r="F2092">
        <v>269.541</v>
      </c>
      <c r="G2092">
        <v>0</v>
      </c>
      <c r="H2092">
        <v>665.65300000000002</v>
      </c>
      <c r="I2092">
        <v>0</v>
      </c>
      <c r="J2092" s="9">
        <v>3.2755999999999999E-24</v>
      </c>
      <c r="K2092">
        <v>573262</v>
      </c>
      <c r="L2092">
        <v>0</v>
      </c>
      <c r="M2092" t="s">
        <v>43</v>
      </c>
    </row>
    <row r="2093" spans="1:13" x14ac:dyDescent="0.25">
      <c r="A2093" t="s">
        <v>183</v>
      </c>
      <c r="B2093">
        <v>4046.79</v>
      </c>
      <c r="C2093">
        <v>4043.45</v>
      </c>
      <c r="D2093">
        <v>4043.35</v>
      </c>
      <c r="E2093">
        <v>4036.81</v>
      </c>
      <c r="F2093">
        <v>269.83499999999998</v>
      </c>
      <c r="G2093">
        <v>0</v>
      </c>
      <c r="H2093">
        <v>664.92499999999995</v>
      </c>
      <c r="I2093">
        <v>0</v>
      </c>
      <c r="J2093" s="9">
        <v>1.1998099999999999E-28</v>
      </c>
      <c r="K2093">
        <v>386733</v>
      </c>
      <c r="L2093">
        <v>0</v>
      </c>
      <c r="M2093" t="s">
        <v>43</v>
      </c>
    </row>
    <row r="2094" spans="1:13" x14ac:dyDescent="0.25">
      <c r="A2094" t="s">
        <v>183</v>
      </c>
      <c r="B2094">
        <v>4045.07</v>
      </c>
      <c r="C2094">
        <v>4041.87</v>
      </c>
      <c r="D2094">
        <v>4041.78</v>
      </c>
      <c r="E2094">
        <v>4035.41</v>
      </c>
      <c r="F2094">
        <v>267.81200000000001</v>
      </c>
      <c r="G2094">
        <v>0</v>
      </c>
      <c r="H2094">
        <v>666.38900000000001</v>
      </c>
      <c r="I2094">
        <v>0</v>
      </c>
      <c r="J2094" s="9">
        <v>1.1076299999999999E-30</v>
      </c>
      <c r="K2094">
        <v>271252</v>
      </c>
      <c r="L2094">
        <v>0</v>
      </c>
      <c r="M2094" t="s">
        <v>43</v>
      </c>
    </row>
    <row r="2095" spans="1:13" x14ac:dyDescent="0.25">
      <c r="A2095" t="s">
        <v>183</v>
      </c>
      <c r="B2095">
        <v>4047.09</v>
      </c>
      <c r="C2095">
        <v>4043.03</v>
      </c>
      <c r="D2095">
        <v>4042.94</v>
      </c>
      <c r="E2095">
        <v>4036.52</v>
      </c>
      <c r="F2095">
        <v>269.73099999999999</v>
      </c>
      <c r="G2095">
        <v>0</v>
      </c>
      <c r="H2095">
        <v>665.93</v>
      </c>
      <c r="I2095">
        <v>0</v>
      </c>
      <c r="J2095" s="9">
        <v>2.5622999999999999E-29</v>
      </c>
      <c r="K2095">
        <v>536534</v>
      </c>
      <c r="L2095">
        <v>0</v>
      </c>
      <c r="M2095" t="s">
        <v>43</v>
      </c>
    </row>
    <row r="2096" spans="1:13" x14ac:dyDescent="0.25">
      <c r="A2096" t="s">
        <v>183</v>
      </c>
      <c r="B2096">
        <v>4047.51</v>
      </c>
      <c r="C2096">
        <v>4044.14</v>
      </c>
      <c r="D2096">
        <v>4044.04</v>
      </c>
      <c r="E2096">
        <v>4037.56</v>
      </c>
      <c r="F2096">
        <v>268.404</v>
      </c>
      <c r="G2096">
        <v>0</v>
      </c>
      <c r="H2096">
        <v>666.95500000000004</v>
      </c>
      <c r="I2096">
        <v>0</v>
      </c>
      <c r="J2096" s="9">
        <v>3.0964999999999999E-27</v>
      </c>
      <c r="K2096">
        <v>383508</v>
      </c>
      <c r="L2096">
        <v>0</v>
      </c>
      <c r="M2096" t="s">
        <v>43</v>
      </c>
    </row>
    <row r="2097" spans="1:13" x14ac:dyDescent="0.25">
      <c r="A2097" t="s">
        <v>183</v>
      </c>
      <c r="B2097">
        <v>4045.4</v>
      </c>
      <c r="C2097">
        <v>4042.1</v>
      </c>
      <c r="D2097">
        <v>4042</v>
      </c>
      <c r="E2097">
        <v>4035.53</v>
      </c>
      <c r="F2097">
        <v>269.00400000000002</v>
      </c>
      <c r="G2097">
        <v>0</v>
      </c>
      <c r="H2097">
        <v>666.31600000000003</v>
      </c>
      <c r="I2097">
        <v>0</v>
      </c>
      <c r="J2097" s="9">
        <v>1.13367E-27</v>
      </c>
      <c r="K2097" s="9">
        <v>1518560</v>
      </c>
      <c r="L2097">
        <v>0</v>
      </c>
      <c r="M2097" t="s">
        <v>43</v>
      </c>
    </row>
    <row r="2098" spans="1:13" x14ac:dyDescent="0.25">
      <c r="A2098" t="s">
        <v>183</v>
      </c>
      <c r="B2098">
        <v>4047.08</v>
      </c>
      <c r="C2098">
        <v>4043.97</v>
      </c>
      <c r="D2098">
        <v>4043.88</v>
      </c>
      <c r="E2098">
        <v>4037.31</v>
      </c>
      <c r="F2098">
        <v>267.82</v>
      </c>
      <c r="G2098">
        <v>0</v>
      </c>
      <c r="H2098">
        <v>667.33699999999999</v>
      </c>
      <c r="I2098">
        <v>0</v>
      </c>
      <c r="J2098" s="9">
        <v>2.61969E-27</v>
      </c>
      <c r="K2098">
        <v>714841</v>
      </c>
      <c r="L2098">
        <v>0</v>
      </c>
      <c r="M2098" t="s">
        <v>43</v>
      </c>
    </row>
    <row r="2099" spans="1:13" x14ac:dyDescent="0.25">
      <c r="A2099" t="s">
        <v>183</v>
      </c>
      <c r="B2099">
        <v>4048.31</v>
      </c>
      <c r="C2099">
        <v>4045.07</v>
      </c>
      <c r="D2099">
        <v>4044.97</v>
      </c>
      <c r="E2099">
        <v>4038.58</v>
      </c>
      <c r="F2099">
        <v>267.87099999999998</v>
      </c>
      <c r="G2099">
        <v>0</v>
      </c>
      <c r="H2099">
        <v>667.41</v>
      </c>
      <c r="I2099">
        <v>0</v>
      </c>
      <c r="J2099" s="9">
        <v>1.08269E-28</v>
      </c>
      <c r="K2099" s="9">
        <v>2612260</v>
      </c>
      <c r="L2099">
        <v>0</v>
      </c>
      <c r="M2099" t="s">
        <v>43</v>
      </c>
    </row>
    <row r="2100" spans="1:13" x14ac:dyDescent="0.25">
      <c r="A2100" t="s">
        <v>183</v>
      </c>
      <c r="B2100">
        <v>4058.41</v>
      </c>
      <c r="C2100">
        <v>4055.06</v>
      </c>
      <c r="D2100">
        <v>4054.96</v>
      </c>
      <c r="E2100">
        <v>4048.31</v>
      </c>
      <c r="F2100">
        <v>267.78500000000003</v>
      </c>
      <c r="G2100">
        <v>0</v>
      </c>
      <c r="H2100">
        <v>668.01800000000003</v>
      </c>
      <c r="I2100">
        <v>0</v>
      </c>
      <c r="J2100" s="9">
        <v>1.23139E-27</v>
      </c>
      <c r="K2100">
        <v>594739</v>
      </c>
      <c r="L2100">
        <v>0</v>
      </c>
      <c r="M2100" t="s">
        <v>43</v>
      </c>
    </row>
    <row r="2101" spans="1:13" x14ac:dyDescent="0.25">
      <c r="A2101" t="s">
        <v>183</v>
      </c>
      <c r="B2101">
        <v>4049.57</v>
      </c>
      <c r="C2101">
        <v>4046.36</v>
      </c>
      <c r="D2101">
        <v>4046.26</v>
      </c>
      <c r="E2101">
        <v>4039.79</v>
      </c>
      <c r="F2101">
        <v>267.23899999999998</v>
      </c>
      <c r="G2101">
        <v>0</v>
      </c>
      <c r="H2101">
        <v>665.48099999999999</v>
      </c>
      <c r="I2101">
        <v>0</v>
      </c>
      <c r="J2101" s="9">
        <v>6.9901500000000001E-26</v>
      </c>
      <c r="K2101">
        <v>196528</v>
      </c>
      <c r="L2101">
        <v>0</v>
      </c>
      <c r="M2101" t="s">
        <v>43</v>
      </c>
    </row>
    <row r="2102" spans="1:13" x14ac:dyDescent="0.25">
      <c r="A2102" t="s">
        <v>183</v>
      </c>
      <c r="B2102">
        <v>4050.82</v>
      </c>
      <c r="C2102">
        <v>4047.4</v>
      </c>
      <c r="D2102">
        <v>4047.31</v>
      </c>
      <c r="E2102">
        <v>4040.82</v>
      </c>
      <c r="F2102">
        <v>268.93700000000001</v>
      </c>
      <c r="G2102">
        <v>0</v>
      </c>
      <c r="H2102">
        <v>666.19399999999996</v>
      </c>
      <c r="I2102">
        <v>0</v>
      </c>
      <c r="J2102" s="9">
        <v>7.5330199999999998E-25</v>
      </c>
      <c r="K2102">
        <v>994977</v>
      </c>
      <c r="L2102">
        <v>0</v>
      </c>
      <c r="M2102" t="s">
        <v>43</v>
      </c>
    </row>
    <row r="2103" spans="1:13" x14ac:dyDescent="0.25">
      <c r="A2103" t="s">
        <v>183</v>
      </c>
      <c r="B2103">
        <v>4079.1</v>
      </c>
      <c r="C2103">
        <v>4075.9</v>
      </c>
      <c r="D2103">
        <v>4075.79</v>
      </c>
      <c r="E2103">
        <v>4069.04</v>
      </c>
      <c r="F2103">
        <v>269.64499999999998</v>
      </c>
      <c r="G2103">
        <v>0</v>
      </c>
      <c r="H2103">
        <v>670.75199999999995</v>
      </c>
      <c r="I2103">
        <v>0</v>
      </c>
      <c r="J2103" s="9">
        <v>1.1805899999999999E-26</v>
      </c>
      <c r="K2103">
        <v>395931</v>
      </c>
      <c r="L2103">
        <v>0</v>
      </c>
      <c r="M2103" t="s">
        <v>43</v>
      </c>
    </row>
    <row r="2104" spans="1:13" x14ac:dyDescent="0.25">
      <c r="A2104" t="s">
        <v>183</v>
      </c>
      <c r="B2104">
        <v>4045.24</v>
      </c>
      <c r="C2104">
        <v>4041.84</v>
      </c>
      <c r="D2104">
        <v>4041.74</v>
      </c>
      <c r="E2104">
        <v>4035.31</v>
      </c>
      <c r="F2104">
        <v>269.58699999999999</v>
      </c>
      <c r="G2104">
        <v>0</v>
      </c>
      <c r="H2104">
        <v>667.06700000000001</v>
      </c>
      <c r="I2104">
        <v>0</v>
      </c>
      <c r="J2104" s="9">
        <v>8.7299599999999993E-27</v>
      </c>
      <c r="K2104">
        <v>362604</v>
      </c>
      <c r="L2104">
        <v>0</v>
      </c>
      <c r="M2104" t="s">
        <v>43</v>
      </c>
    </row>
    <row r="2105" spans="1:13" x14ac:dyDescent="0.25">
      <c r="A2105" t="s">
        <v>183</v>
      </c>
      <c r="B2105">
        <v>4053.37</v>
      </c>
      <c r="C2105">
        <v>4050</v>
      </c>
      <c r="D2105">
        <v>4049.9</v>
      </c>
      <c r="E2105">
        <v>4043.39</v>
      </c>
      <c r="F2105">
        <v>267.62</v>
      </c>
      <c r="G2105">
        <v>0</v>
      </c>
      <c r="H2105">
        <v>667.23800000000006</v>
      </c>
      <c r="I2105">
        <v>0</v>
      </c>
      <c r="J2105" s="9">
        <v>5.2809600000000001E-26</v>
      </c>
      <c r="K2105">
        <v>631419</v>
      </c>
      <c r="L2105">
        <v>0</v>
      </c>
      <c r="M2105" t="s">
        <v>43</v>
      </c>
    </row>
    <row r="2106" spans="1:13" x14ac:dyDescent="0.25">
      <c r="A2106" t="s">
        <v>183</v>
      </c>
      <c r="B2106">
        <v>4053.14</v>
      </c>
      <c r="C2106">
        <v>4049.91</v>
      </c>
      <c r="D2106">
        <v>4049.81</v>
      </c>
      <c r="E2106">
        <v>4043.3</v>
      </c>
      <c r="F2106">
        <v>267.05500000000001</v>
      </c>
      <c r="G2106">
        <v>0</v>
      </c>
      <c r="H2106">
        <v>668.56200000000001</v>
      </c>
      <c r="I2106">
        <v>0</v>
      </c>
      <c r="J2106" s="9">
        <v>6.5070699999999997E-27</v>
      </c>
      <c r="K2106">
        <v>533163</v>
      </c>
      <c r="L2106">
        <v>0</v>
      </c>
      <c r="M2106" t="s">
        <v>43</v>
      </c>
    </row>
    <row r="2107" spans="1:13" x14ac:dyDescent="0.25">
      <c r="A2107" t="s">
        <v>183</v>
      </c>
      <c r="B2107">
        <v>4048.83</v>
      </c>
      <c r="C2107">
        <v>4045.63</v>
      </c>
      <c r="D2107">
        <v>4045.53</v>
      </c>
      <c r="E2107">
        <v>4038.97</v>
      </c>
      <c r="F2107">
        <v>267.37099999999998</v>
      </c>
      <c r="G2107">
        <v>0</v>
      </c>
      <c r="H2107">
        <v>669.45600000000002</v>
      </c>
      <c r="I2107">
        <v>0</v>
      </c>
      <c r="J2107" s="9">
        <v>1.6179899999999999E-27</v>
      </c>
      <c r="K2107">
        <v>228324</v>
      </c>
      <c r="L2107">
        <v>0</v>
      </c>
      <c r="M2107" t="s">
        <v>43</v>
      </c>
    </row>
    <row r="2108" spans="1:13" x14ac:dyDescent="0.25">
      <c r="A2108" t="s">
        <v>183</v>
      </c>
      <c r="B2108">
        <v>4050.96</v>
      </c>
      <c r="C2108">
        <v>4047.69</v>
      </c>
      <c r="D2108">
        <v>4047.6</v>
      </c>
      <c r="E2108">
        <v>4041.1</v>
      </c>
      <c r="F2108">
        <v>270.44200000000001</v>
      </c>
      <c r="G2108">
        <v>0</v>
      </c>
      <c r="H2108">
        <v>666.88699999999994</v>
      </c>
      <c r="I2108">
        <v>0</v>
      </c>
      <c r="J2108" s="9">
        <v>1.08263E-26</v>
      </c>
      <c r="K2108" s="9">
        <v>1085550</v>
      </c>
      <c r="L2108">
        <v>0</v>
      </c>
      <c r="M2108" t="s">
        <v>43</v>
      </c>
    </row>
    <row r="2109" spans="1:13" x14ac:dyDescent="0.25">
      <c r="A2109" t="s">
        <v>183</v>
      </c>
      <c r="B2109">
        <v>4050.74</v>
      </c>
      <c r="C2109">
        <v>4047.39</v>
      </c>
      <c r="D2109">
        <v>4047.3</v>
      </c>
      <c r="E2109">
        <v>4040.9</v>
      </c>
      <c r="F2109">
        <v>267.49400000000003</v>
      </c>
      <c r="G2109">
        <v>0</v>
      </c>
      <c r="H2109">
        <v>666.26099999999997</v>
      </c>
      <c r="I2109">
        <v>0</v>
      </c>
      <c r="J2109" s="9">
        <v>6.4050099999999997E-28</v>
      </c>
      <c r="K2109">
        <v>351120</v>
      </c>
      <c r="L2109">
        <v>0</v>
      </c>
      <c r="M2109" t="s">
        <v>43</v>
      </c>
    </row>
    <row r="2110" spans="1:13" x14ac:dyDescent="0.25">
      <c r="A2110" t="s">
        <v>183</v>
      </c>
      <c r="B2110">
        <v>4059.08</v>
      </c>
      <c r="C2110">
        <v>4055.63</v>
      </c>
      <c r="D2110">
        <v>4055.54</v>
      </c>
      <c r="E2110">
        <v>4049.02</v>
      </c>
      <c r="F2110">
        <v>270.74400000000003</v>
      </c>
      <c r="G2110">
        <v>0</v>
      </c>
      <c r="H2110">
        <v>666.88900000000001</v>
      </c>
      <c r="I2110">
        <v>0</v>
      </c>
      <c r="J2110" s="9">
        <v>4.01424E-26</v>
      </c>
      <c r="K2110">
        <v>277682</v>
      </c>
      <c r="L2110">
        <v>0</v>
      </c>
      <c r="M2110" t="s">
        <v>43</v>
      </c>
    </row>
    <row r="2111" spans="1:13" x14ac:dyDescent="0.25">
      <c r="A2111" t="s">
        <v>183</v>
      </c>
      <c r="B2111">
        <v>4055</v>
      </c>
      <c r="C2111">
        <v>4051.8</v>
      </c>
      <c r="D2111">
        <v>4051.71</v>
      </c>
      <c r="E2111">
        <v>4045.27</v>
      </c>
      <c r="F2111">
        <v>268.738</v>
      </c>
      <c r="G2111">
        <v>0</v>
      </c>
      <c r="H2111">
        <v>667.99599999999998</v>
      </c>
      <c r="I2111">
        <v>0</v>
      </c>
      <c r="J2111" s="9">
        <v>6.6637799999999995E-27</v>
      </c>
      <c r="K2111">
        <v>462741</v>
      </c>
      <c r="L2111">
        <v>0</v>
      </c>
      <c r="M2111" t="s">
        <v>43</v>
      </c>
    </row>
    <row r="2112" spans="1:13" x14ac:dyDescent="0.25">
      <c r="A2112" t="s">
        <v>183</v>
      </c>
      <c r="B2112">
        <v>4048.52</v>
      </c>
      <c r="C2112">
        <v>4045.28</v>
      </c>
      <c r="D2112">
        <v>4045.18</v>
      </c>
      <c r="E2112">
        <v>4038.62</v>
      </c>
      <c r="F2112">
        <v>268.63</v>
      </c>
      <c r="G2112">
        <v>0</v>
      </c>
      <c r="H2112">
        <v>667.41700000000003</v>
      </c>
      <c r="I2112">
        <v>0</v>
      </c>
      <c r="J2112" s="9">
        <v>7.7624399999999999E-27</v>
      </c>
      <c r="K2112">
        <v>644322</v>
      </c>
      <c r="L2112">
        <v>0</v>
      </c>
      <c r="M2112" t="s">
        <v>43</v>
      </c>
    </row>
    <row r="2113" spans="1:25" x14ac:dyDescent="0.25">
      <c r="A2113" t="s">
        <v>183</v>
      </c>
      <c r="B2113">
        <v>4055.63</v>
      </c>
      <c r="C2113">
        <v>4052.26</v>
      </c>
      <c r="D2113">
        <v>4052.17</v>
      </c>
      <c r="E2113">
        <v>4045.66</v>
      </c>
      <c r="F2113">
        <v>269.96100000000001</v>
      </c>
      <c r="G2113">
        <v>0</v>
      </c>
      <c r="H2113">
        <v>666.20600000000002</v>
      </c>
      <c r="I2113">
        <v>0</v>
      </c>
      <c r="J2113" s="9">
        <v>1.85382E-30</v>
      </c>
      <c r="K2113">
        <v>593657</v>
      </c>
      <c r="L2113">
        <v>0</v>
      </c>
      <c r="M2113" t="s">
        <v>43</v>
      </c>
    </row>
    <row r="2114" spans="1:25" x14ac:dyDescent="0.25">
      <c r="A2114" t="s">
        <v>183</v>
      </c>
      <c r="B2114">
        <v>4050.76</v>
      </c>
      <c r="C2114">
        <v>4047.34</v>
      </c>
      <c r="D2114">
        <v>4047.25</v>
      </c>
      <c r="E2114">
        <v>4040.68</v>
      </c>
      <c r="F2114">
        <v>269.30900000000003</v>
      </c>
      <c r="G2114">
        <v>0</v>
      </c>
      <c r="H2114">
        <v>667.03</v>
      </c>
      <c r="I2114">
        <v>0</v>
      </c>
      <c r="J2114" s="9">
        <v>1.72889E-27</v>
      </c>
      <c r="K2114">
        <v>398854</v>
      </c>
      <c r="L2114">
        <v>0</v>
      </c>
      <c r="M2114" t="s">
        <v>43</v>
      </c>
    </row>
    <row r="2115" spans="1:25" x14ac:dyDescent="0.25">
      <c r="A2115" t="s">
        <v>183</v>
      </c>
      <c r="B2115">
        <v>4042.25</v>
      </c>
      <c r="C2115">
        <v>4038.73</v>
      </c>
      <c r="D2115">
        <v>4038.63</v>
      </c>
      <c r="E2115">
        <v>4032.04</v>
      </c>
      <c r="F2115">
        <v>267.404</v>
      </c>
      <c r="G2115">
        <v>0</v>
      </c>
      <c r="H2115">
        <v>666.99900000000002</v>
      </c>
      <c r="I2115">
        <v>0</v>
      </c>
      <c r="J2115" s="9">
        <v>2.1109100000000001E-27</v>
      </c>
      <c r="K2115">
        <v>275116</v>
      </c>
      <c r="L2115">
        <v>0</v>
      </c>
      <c r="M2115" t="s">
        <v>43</v>
      </c>
    </row>
    <row r="2116" spans="1:25" x14ac:dyDescent="0.25">
      <c r="A2116" t="s">
        <v>183</v>
      </c>
      <c r="B2116">
        <v>4039.34</v>
      </c>
      <c r="C2116">
        <v>4036.1</v>
      </c>
      <c r="D2116">
        <v>4036.01</v>
      </c>
      <c r="E2116">
        <v>4029.65</v>
      </c>
      <c r="F2116">
        <v>267.17200000000003</v>
      </c>
      <c r="G2116">
        <v>0</v>
      </c>
      <c r="H2116">
        <v>665.28599999999994</v>
      </c>
      <c r="I2116">
        <v>0</v>
      </c>
      <c r="J2116" s="9">
        <v>9.8474299999999999E-26</v>
      </c>
      <c r="K2116">
        <v>375986</v>
      </c>
      <c r="L2116">
        <v>0</v>
      </c>
      <c r="M2116" t="s">
        <v>43</v>
      </c>
    </row>
    <row r="2117" spans="1:25" x14ac:dyDescent="0.25">
      <c r="A2117" t="s">
        <v>183</v>
      </c>
      <c r="B2117">
        <v>4052.9</v>
      </c>
      <c r="C2117">
        <v>4049.52</v>
      </c>
      <c r="D2117">
        <v>4049.42</v>
      </c>
      <c r="E2117">
        <v>4042.77</v>
      </c>
      <c r="F2117">
        <v>268.38499999999999</v>
      </c>
      <c r="G2117">
        <v>0</v>
      </c>
      <c r="H2117">
        <v>666.99699999999996</v>
      </c>
      <c r="I2117">
        <v>0</v>
      </c>
      <c r="J2117" s="9">
        <v>3.2500499999999998E-27</v>
      </c>
      <c r="K2117">
        <v>123996</v>
      </c>
      <c r="L2117">
        <v>0</v>
      </c>
      <c r="M2117" t="s">
        <v>43</v>
      </c>
    </row>
    <row r="2118" spans="1:25" x14ac:dyDescent="0.25">
      <c r="A2118" t="s">
        <v>183</v>
      </c>
      <c r="B2118">
        <v>4069.34</v>
      </c>
      <c r="C2118">
        <v>4066.11</v>
      </c>
      <c r="D2118">
        <v>4066</v>
      </c>
      <c r="E2118">
        <v>4059.43</v>
      </c>
      <c r="F2118">
        <v>269.23399999999998</v>
      </c>
      <c r="G2118">
        <v>0</v>
      </c>
      <c r="H2118">
        <v>667.53899999999999</v>
      </c>
      <c r="I2118">
        <v>0</v>
      </c>
      <c r="J2118" s="9">
        <v>1.08906E-29</v>
      </c>
      <c r="K2118">
        <v>108220</v>
      </c>
      <c r="L2118">
        <v>0</v>
      </c>
      <c r="M2118" t="s">
        <v>43</v>
      </c>
    </row>
    <row r="2119" spans="1:25" x14ac:dyDescent="0.25">
      <c r="A2119" t="s">
        <v>183</v>
      </c>
      <c r="B2119">
        <v>4034.25</v>
      </c>
      <c r="C2119">
        <v>4030.64</v>
      </c>
      <c r="D2119">
        <v>4030.55</v>
      </c>
      <c r="E2119">
        <v>4024.49</v>
      </c>
      <c r="F2119">
        <v>266.88600000000002</v>
      </c>
      <c r="G2119">
        <v>0</v>
      </c>
      <c r="H2119">
        <v>665.07</v>
      </c>
      <c r="I2119">
        <v>0</v>
      </c>
      <c r="J2119" s="9">
        <v>1.5674999999999999E-28</v>
      </c>
      <c r="K2119">
        <v>224945</v>
      </c>
      <c r="L2119">
        <v>0</v>
      </c>
      <c r="M2119" t="s">
        <v>43</v>
      </c>
    </row>
    <row r="2120" spans="1:25" x14ac:dyDescent="0.25">
      <c r="A2120" t="s">
        <v>183</v>
      </c>
      <c r="B2120">
        <v>4026.86</v>
      </c>
      <c r="C2120">
        <v>4023.57</v>
      </c>
      <c r="D2120">
        <v>4023.47</v>
      </c>
      <c r="E2120">
        <v>4017.51</v>
      </c>
      <c r="F2120">
        <v>265.61799999999999</v>
      </c>
      <c r="G2120">
        <v>0</v>
      </c>
      <c r="H2120">
        <v>664.12199999999996</v>
      </c>
      <c r="I2120">
        <v>0</v>
      </c>
      <c r="J2120" s="9">
        <v>8.6487799999999999E-27</v>
      </c>
      <c r="K2120">
        <v>370340</v>
      </c>
      <c r="L2120">
        <v>0</v>
      </c>
      <c r="M2120" t="s">
        <v>43</v>
      </c>
    </row>
    <row r="2121" spans="1:25" x14ac:dyDescent="0.25">
      <c r="A2121" t="s">
        <v>183</v>
      </c>
      <c r="B2121">
        <v>4026.54</v>
      </c>
      <c r="C2121">
        <v>4023.25</v>
      </c>
      <c r="D2121">
        <v>4023.17</v>
      </c>
      <c r="E2121">
        <v>4017.23</v>
      </c>
      <c r="F2121">
        <v>265.11700000000002</v>
      </c>
      <c r="G2121">
        <v>0</v>
      </c>
      <c r="H2121">
        <v>663.57600000000002</v>
      </c>
      <c r="I2121">
        <v>0</v>
      </c>
      <c r="J2121" s="9">
        <v>4.2106899999999996E-28</v>
      </c>
      <c r="K2121">
        <v>538384</v>
      </c>
      <c r="L2121">
        <v>0</v>
      </c>
      <c r="M2121" t="s">
        <v>43</v>
      </c>
    </row>
    <row r="2122" spans="1:25" x14ac:dyDescent="0.25">
      <c r="A2122" t="s">
        <v>183</v>
      </c>
      <c r="B2122">
        <v>4032.12</v>
      </c>
      <c r="C2122">
        <v>4028.95</v>
      </c>
      <c r="D2122">
        <v>4028.86</v>
      </c>
      <c r="E2122">
        <v>4022.79</v>
      </c>
      <c r="F2122">
        <v>266.99099999999999</v>
      </c>
      <c r="G2122">
        <v>0</v>
      </c>
      <c r="H2122">
        <v>664.44299999999998</v>
      </c>
      <c r="I2122">
        <v>0</v>
      </c>
      <c r="J2122" s="9">
        <v>2.4540999999999999E-27</v>
      </c>
      <c r="K2122">
        <v>287388</v>
      </c>
      <c r="L2122">
        <v>0</v>
      </c>
      <c r="M2122" t="s">
        <v>43</v>
      </c>
    </row>
    <row r="2123" spans="1:25" x14ac:dyDescent="0.25">
      <c r="A2123" t="s">
        <v>183</v>
      </c>
      <c r="B2123">
        <v>4031.7</v>
      </c>
      <c r="C2123">
        <v>4028.25</v>
      </c>
      <c r="D2123">
        <v>4028.15</v>
      </c>
      <c r="E2123">
        <v>4022.1</v>
      </c>
      <c r="F2123">
        <v>265.44600000000003</v>
      </c>
      <c r="G2123">
        <v>0</v>
      </c>
      <c r="H2123">
        <v>664.53399999999999</v>
      </c>
      <c r="I2123">
        <v>0</v>
      </c>
      <c r="J2123" s="9">
        <v>3.9406100000000001E-26</v>
      </c>
      <c r="K2123">
        <v>176372</v>
      </c>
      <c r="L2123">
        <v>0</v>
      </c>
      <c r="M2123" t="s">
        <v>43</v>
      </c>
    </row>
    <row r="2124" spans="1:25" x14ac:dyDescent="0.25">
      <c r="A2124" t="s">
        <v>183</v>
      </c>
      <c r="B2124">
        <v>4030.51</v>
      </c>
      <c r="C2124">
        <v>4027.03</v>
      </c>
      <c r="D2124">
        <v>4026.94</v>
      </c>
      <c r="E2124">
        <v>4020.88</v>
      </c>
      <c r="F2124">
        <v>267.327</v>
      </c>
      <c r="G2124">
        <v>0</v>
      </c>
      <c r="H2124">
        <v>664.01400000000001</v>
      </c>
      <c r="I2124">
        <v>0</v>
      </c>
      <c r="J2124" s="9">
        <v>1.24888E-26</v>
      </c>
      <c r="K2124">
        <v>245981</v>
      </c>
      <c r="L2124">
        <v>0</v>
      </c>
      <c r="M2124" t="s">
        <v>43</v>
      </c>
    </row>
    <row r="2125" spans="1:25" x14ac:dyDescent="0.25">
      <c r="A2125" t="s">
        <v>183</v>
      </c>
      <c r="B2125">
        <v>4034.05</v>
      </c>
      <c r="C2125">
        <v>4030.65</v>
      </c>
      <c r="D2125">
        <v>4030.55</v>
      </c>
      <c r="E2125">
        <v>4024.56</v>
      </c>
      <c r="F2125">
        <v>267.21699999999998</v>
      </c>
      <c r="G2125">
        <v>0</v>
      </c>
      <c r="H2125">
        <v>665.06500000000005</v>
      </c>
      <c r="I2125">
        <v>0</v>
      </c>
      <c r="J2125" s="9">
        <v>6.2024499999999998E-28</v>
      </c>
      <c r="K2125">
        <v>314466</v>
      </c>
      <c r="L2125">
        <v>0</v>
      </c>
      <c r="M2125" t="s">
        <v>43</v>
      </c>
    </row>
    <row r="2126" spans="1:25" x14ac:dyDescent="0.25">
      <c r="A2126" t="s">
        <v>183</v>
      </c>
      <c r="B2126">
        <v>4032.81</v>
      </c>
      <c r="C2126">
        <v>4029.66</v>
      </c>
      <c r="D2126">
        <v>4029.57</v>
      </c>
      <c r="E2126">
        <v>4023.48</v>
      </c>
      <c r="F2126">
        <v>268.29000000000002</v>
      </c>
      <c r="G2126">
        <v>0</v>
      </c>
      <c r="H2126">
        <v>663.51199999999994</v>
      </c>
      <c r="I2126">
        <v>0</v>
      </c>
      <c r="J2126" s="9">
        <v>2.6513300000000001E-33</v>
      </c>
      <c r="K2126">
        <v>730307</v>
      </c>
      <c r="L2126">
        <v>0</v>
      </c>
      <c r="M2126" t="s">
        <v>43</v>
      </c>
    </row>
    <row r="2127" spans="1:25" x14ac:dyDescent="0.25">
      <c r="A2127" t="s">
        <v>183</v>
      </c>
      <c r="B2127">
        <v>4029.34</v>
      </c>
      <c r="C2127">
        <v>4026.22</v>
      </c>
      <c r="D2127">
        <v>4026.12</v>
      </c>
      <c r="E2127">
        <v>4019.93</v>
      </c>
      <c r="F2127">
        <v>267.74099999999999</v>
      </c>
      <c r="G2127">
        <v>0</v>
      </c>
      <c r="H2127">
        <v>664.12900000000002</v>
      </c>
      <c r="I2127">
        <v>0</v>
      </c>
      <c r="J2127" s="9">
        <v>6.6239099999999998E-25</v>
      </c>
      <c r="K2127">
        <v>371724</v>
      </c>
      <c r="L2127">
        <v>0</v>
      </c>
      <c r="M2127" t="s">
        <v>43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183</v>
      </c>
      <c r="B2128">
        <v>4022.17</v>
      </c>
      <c r="C2128">
        <v>4019.01</v>
      </c>
      <c r="D2128">
        <v>4018.92</v>
      </c>
      <c r="E2128">
        <v>4012.92</v>
      </c>
      <c r="F2128">
        <v>266.27699999999999</v>
      </c>
      <c r="G2128">
        <v>0</v>
      </c>
      <c r="H2128">
        <v>663.76099999999997</v>
      </c>
      <c r="I2128">
        <v>0</v>
      </c>
      <c r="J2128" s="9">
        <v>6.2175999999999999E-27</v>
      </c>
      <c r="K2128">
        <v>355537</v>
      </c>
      <c r="L2128">
        <v>0</v>
      </c>
      <c r="M2128" t="s">
        <v>43</v>
      </c>
      <c r="R2128">
        <f>AVERAGE(B2079:B2128)</f>
        <v>4043.4860000000003</v>
      </c>
      <c r="S2128">
        <f>AVERAGE(C2079:C2128)</f>
        <v>4040.1482000000005</v>
      </c>
      <c r="U2128">
        <f>_xlfn.VAR.P(B2079:B2128)</f>
        <v>152.38015600000006</v>
      </c>
      <c r="V2128">
        <f>_xlfn.VAR.P(C2079:C2128)</f>
        <v>152.64407076000074</v>
      </c>
      <c r="X2128">
        <f>1.96*SQRT(U2128)/50</f>
        <v>0.48389404100054806</v>
      </c>
      <c r="Y2128">
        <f>1.96*SQRT(V2128)/50</f>
        <v>0.48431289977931363</v>
      </c>
    </row>
    <row r="2129" spans="1:13" x14ac:dyDescent="0.25">
      <c r="A2129" t="s">
        <v>183</v>
      </c>
      <c r="B2129">
        <v>4039.85</v>
      </c>
      <c r="C2129">
        <v>4036.53</v>
      </c>
      <c r="D2129">
        <v>4036.44</v>
      </c>
      <c r="E2129">
        <v>4030.43</v>
      </c>
      <c r="F2129">
        <v>267.53399999999999</v>
      </c>
      <c r="G2129">
        <v>0</v>
      </c>
      <c r="H2129">
        <v>664.87900000000002</v>
      </c>
      <c r="I2129">
        <v>0</v>
      </c>
      <c r="J2129" s="9">
        <v>1.0082E-25</v>
      </c>
      <c r="K2129">
        <v>204126</v>
      </c>
      <c r="L2129">
        <v>0</v>
      </c>
      <c r="M2129" t="s">
        <v>43</v>
      </c>
    </row>
    <row r="2130" spans="1:13" x14ac:dyDescent="0.25">
      <c r="A2130" t="s">
        <v>183</v>
      </c>
      <c r="B2130">
        <v>4033.12</v>
      </c>
      <c r="C2130">
        <v>4029.95</v>
      </c>
      <c r="D2130">
        <v>4029.85</v>
      </c>
      <c r="E2130">
        <v>4023.61</v>
      </c>
      <c r="F2130">
        <v>265.7</v>
      </c>
      <c r="G2130">
        <v>0</v>
      </c>
      <c r="H2130">
        <v>663.63</v>
      </c>
      <c r="I2130">
        <v>0</v>
      </c>
      <c r="J2130" s="9">
        <v>4.1920100000000001E-28</v>
      </c>
      <c r="K2130">
        <v>837226</v>
      </c>
      <c r="L2130">
        <v>0</v>
      </c>
      <c r="M2130" t="s">
        <v>43</v>
      </c>
    </row>
    <row r="2131" spans="1:13" x14ac:dyDescent="0.25">
      <c r="A2131" t="s">
        <v>183</v>
      </c>
      <c r="B2131">
        <v>4028.04</v>
      </c>
      <c r="C2131">
        <v>4024.85</v>
      </c>
      <c r="D2131">
        <v>4024.76</v>
      </c>
      <c r="E2131">
        <v>4018.79</v>
      </c>
      <c r="F2131">
        <v>265.637</v>
      </c>
      <c r="G2131">
        <v>0</v>
      </c>
      <c r="H2131">
        <v>664.62699999999995</v>
      </c>
      <c r="I2131">
        <v>0</v>
      </c>
      <c r="J2131" s="9">
        <v>3.8959399999999998E-25</v>
      </c>
      <c r="K2131">
        <v>396015</v>
      </c>
      <c r="L2131">
        <v>0</v>
      </c>
      <c r="M2131" t="s">
        <v>43</v>
      </c>
    </row>
    <row r="2132" spans="1:13" x14ac:dyDescent="0.25">
      <c r="A2132" t="s">
        <v>183</v>
      </c>
      <c r="B2132">
        <v>4028.02</v>
      </c>
      <c r="C2132">
        <v>4024.92</v>
      </c>
      <c r="D2132">
        <v>4024.84</v>
      </c>
      <c r="E2132">
        <v>4018.71</v>
      </c>
      <c r="F2132">
        <v>265.80099999999999</v>
      </c>
      <c r="G2132">
        <v>0</v>
      </c>
      <c r="H2132">
        <v>664.81</v>
      </c>
      <c r="I2132">
        <v>0</v>
      </c>
      <c r="J2132" s="9">
        <v>2.7490100000000002E-30</v>
      </c>
      <c r="K2132">
        <v>530383</v>
      </c>
      <c r="L2132">
        <v>0</v>
      </c>
      <c r="M2132" t="s">
        <v>43</v>
      </c>
    </row>
    <row r="2133" spans="1:13" x14ac:dyDescent="0.25">
      <c r="A2133" t="s">
        <v>184</v>
      </c>
      <c r="B2133">
        <v>202326.72889999999</v>
      </c>
      <c r="C2133" t="s">
        <v>37</v>
      </c>
    </row>
    <row r="2134" spans="1:13" x14ac:dyDescent="0.25">
      <c r="A2134" t="s">
        <v>185</v>
      </c>
      <c r="B2134">
        <v>2260.1</v>
      </c>
      <c r="C2134">
        <v>2229.9699999999998</v>
      </c>
      <c r="D2134">
        <v>2203.04</v>
      </c>
      <c r="E2134">
        <v>2198.6</v>
      </c>
      <c r="F2134">
        <v>289.55900000000003</v>
      </c>
      <c r="G2134" s="9">
        <v>7.7309199999999998E-28</v>
      </c>
      <c r="H2134">
        <v>610158</v>
      </c>
      <c r="I2134">
        <v>1917918690</v>
      </c>
    </row>
    <row r="2135" spans="1:13" x14ac:dyDescent="0.25">
      <c r="A2135" t="s">
        <v>185</v>
      </c>
      <c r="B2135">
        <v>1951.6</v>
      </c>
      <c r="C2135">
        <v>1941.93</v>
      </c>
      <c r="D2135">
        <v>1918.92</v>
      </c>
      <c r="E2135">
        <v>1914.2</v>
      </c>
      <c r="F2135">
        <v>283.02699999999999</v>
      </c>
      <c r="G2135" s="9">
        <v>1.4100899999999999E-26</v>
      </c>
      <c r="H2135">
        <v>905885</v>
      </c>
      <c r="I2135">
        <v>1917918690</v>
      </c>
    </row>
    <row r="2136" spans="1:13" x14ac:dyDescent="0.25">
      <c r="A2136" t="s">
        <v>185</v>
      </c>
      <c r="B2136">
        <v>1952.68</v>
      </c>
      <c r="C2136">
        <v>1943.37</v>
      </c>
      <c r="D2136">
        <v>1921.29</v>
      </c>
      <c r="E2136">
        <v>1916.56</v>
      </c>
      <c r="F2136">
        <v>285.41899999999998</v>
      </c>
      <c r="G2136" s="9">
        <v>4.2044400000000003E-28</v>
      </c>
      <c r="H2136">
        <v>221177</v>
      </c>
      <c r="I2136">
        <v>1917918690</v>
      </c>
    </row>
    <row r="2137" spans="1:13" x14ac:dyDescent="0.25">
      <c r="A2137" t="s">
        <v>185</v>
      </c>
      <c r="B2137">
        <v>1938.64</v>
      </c>
      <c r="C2137">
        <v>1929.43</v>
      </c>
      <c r="D2137">
        <v>1909.95</v>
      </c>
      <c r="E2137">
        <v>1905.41</v>
      </c>
      <c r="F2137">
        <v>280.15800000000002</v>
      </c>
      <c r="G2137" s="9">
        <v>2.4194600000000001E-27</v>
      </c>
      <c r="H2137" s="9">
        <v>1121920</v>
      </c>
      <c r="I2137">
        <v>1917918690</v>
      </c>
    </row>
    <row r="2138" spans="1:13" x14ac:dyDescent="0.25">
      <c r="A2138" t="s">
        <v>185</v>
      </c>
      <c r="B2138">
        <v>1939.75</v>
      </c>
      <c r="C2138">
        <v>1930.09</v>
      </c>
      <c r="D2138">
        <v>1909.81</v>
      </c>
      <c r="E2138">
        <v>1905.65</v>
      </c>
      <c r="F2138">
        <v>279.87</v>
      </c>
      <c r="G2138" s="9">
        <v>3.4948500000000002E-27</v>
      </c>
      <c r="H2138">
        <v>277337</v>
      </c>
      <c r="I2138">
        <v>1917918690</v>
      </c>
    </row>
    <row r="2139" spans="1:13" x14ac:dyDescent="0.25">
      <c r="A2139" t="s">
        <v>185</v>
      </c>
      <c r="B2139">
        <v>1936.17</v>
      </c>
      <c r="C2139">
        <v>1926.92</v>
      </c>
      <c r="D2139">
        <v>1908.39</v>
      </c>
      <c r="E2139">
        <v>1904.13</v>
      </c>
      <c r="F2139">
        <v>280.32400000000001</v>
      </c>
      <c r="G2139" s="9">
        <v>7.4542799999999998E-27</v>
      </c>
      <c r="H2139">
        <v>199902</v>
      </c>
      <c r="I2139">
        <v>1917918690</v>
      </c>
    </row>
    <row r="2140" spans="1:13" x14ac:dyDescent="0.25">
      <c r="A2140" t="s">
        <v>185</v>
      </c>
      <c r="B2140">
        <v>1947.84</v>
      </c>
      <c r="C2140">
        <v>1938.6</v>
      </c>
      <c r="D2140">
        <v>1917.46</v>
      </c>
      <c r="E2140">
        <v>1912.35</v>
      </c>
      <c r="F2140">
        <v>282.69499999999999</v>
      </c>
      <c r="G2140" s="9">
        <v>3.6870200000000001E-28</v>
      </c>
      <c r="H2140">
        <v>339806</v>
      </c>
      <c r="I2140">
        <v>1917918690</v>
      </c>
    </row>
    <row r="2141" spans="1:13" x14ac:dyDescent="0.25">
      <c r="A2141" t="s">
        <v>185</v>
      </c>
      <c r="B2141">
        <v>1936</v>
      </c>
      <c r="C2141">
        <v>1926.84</v>
      </c>
      <c r="D2141">
        <v>1908.31</v>
      </c>
      <c r="E2141">
        <v>1904.04</v>
      </c>
      <c r="F2141">
        <v>281.43299999999999</v>
      </c>
      <c r="G2141" s="9">
        <v>1.55168E-25</v>
      </c>
      <c r="H2141">
        <v>318219</v>
      </c>
      <c r="I2141">
        <v>1917918690</v>
      </c>
    </row>
    <row r="2142" spans="1:13" x14ac:dyDescent="0.25">
      <c r="A2142" t="s">
        <v>185</v>
      </c>
      <c r="B2142">
        <v>1944.05</v>
      </c>
      <c r="C2142">
        <v>1934.64</v>
      </c>
      <c r="D2142">
        <v>1914.98</v>
      </c>
      <c r="E2142">
        <v>1910.46</v>
      </c>
      <c r="F2142">
        <v>284.57100000000003</v>
      </c>
      <c r="G2142" s="9">
        <v>3.9643300000000002E-28</v>
      </c>
      <c r="H2142">
        <v>142105</v>
      </c>
      <c r="I2142">
        <v>1917918690</v>
      </c>
    </row>
    <row r="2143" spans="1:13" x14ac:dyDescent="0.25">
      <c r="A2143" t="s">
        <v>185</v>
      </c>
      <c r="B2143">
        <v>1938.66</v>
      </c>
      <c r="C2143">
        <v>1929.29</v>
      </c>
      <c r="D2143">
        <v>1909.36</v>
      </c>
      <c r="E2143">
        <v>1904.42</v>
      </c>
      <c r="F2143">
        <v>277.14800000000002</v>
      </c>
      <c r="G2143" s="9">
        <v>1.52077E-27</v>
      </c>
      <c r="H2143">
        <v>654617</v>
      </c>
      <c r="I2143">
        <v>1917918690</v>
      </c>
    </row>
    <row r="2144" spans="1:13" x14ac:dyDescent="0.25">
      <c r="A2144" t="s">
        <v>185</v>
      </c>
      <c r="B2144">
        <v>1940.86</v>
      </c>
      <c r="C2144">
        <v>1931.4</v>
      </c>
      <c r="D2144">
        <v>1912.5</v>
      </c>
      <c r="E2144">
        <v>1908.58</v>
      </c>
      <c r="F2144">
        <v>283.38600000000002</v>
      </c>
      <c r="G2144" s="9">
        <v>3.41762E-26</v>
      </c>
      <c r="H2144">
        <v>365504</v>
      </c>
      <c r="I2144">
        <v>1917918690</v>
      </c>
    </row>
    <row r="2145" spans="1:9" x14ac:dyDescent="0.25">
      <c r="A2145" t="s">
        <v>185</v>
      </c>
      <c r="B2145">
        <v>1944.38</v>
      </c>
      <c r="C2145">
        <v>1934.63</v>
      </c>
      <c r="D2145">
        <v>1915.46</v>
      </c>
      <c r="E2145">
        <v>1910.89</v>
      </c>
      <c r="F2145">
        <v>278.53300000000002</v>
      </c>
      <c r="G2145" s="9">
        <v>1.56702E-25</v>
      </c>
      <c r="H2145">
        <v>160850</v>
      </c>
      <c r="I2145">
        <v>1917918690</v>
      </c>
    </row>
    <row r="2146" spans="1:9" x14ac:dyDescent="0.25">
      <c r="A2146" t="s">
        <v>185</v>
      </c>
      <c r="B2146">
        <v>1938.19</v>
      </c>
      <c r="C2146">
        <v>1928.72</v>
      </c>
      <c r="D2146">
        <v>1911.12</v>
      </c>
      <c r="E2146">
        <v>1906.87</v>
      </c>
      <c r="F2146">
        <v>278.10300000000001</v>
      </c>
      <c r="G2146" s="9">
        <v>9.7892699999999999E-27</v>
      </c>
      <c r="H2146">
        <v>322055</v>
      </c>
      <c r="I2146">
        <v>1917918690</v>
      </c>
    </row>
    <row r="2147" spans="1:9" x14ac:dyDescent="0.25">
      <c r="A2147" t="s">
        <v>185</v>
      </c>
      <c r="B2147">
        <v>1950.72</v>
      </c>
      <c r="C2147">
        <v>1941.13</v>
      </c>
      <c r="D2147">
        <v>1921.53</v>
      </c>
      <c r="E2147">
        <v>1916.67</v>
      </c>
      <c r="F2147">
        <v>282.89800000000002</v>
      </c>
      <c r="G2147" s="9">
        <v>1.46752E-26</v>
      </c>
      <c r="H2147">
        <v>95560.4</v>
      </c>
      <c r="I2147">
        <v>1917918690</v>
      </c>
    </row>
    <row r="2148" spans="1:9" x14ac:dyDescent="0.25">
      <c r="A2148" t="s">
        <v>185</v>
      </c>
      <c r="B2148">
        <v>1943.39</v>
      </c>
      <c r="C2148">
        <v>1934.23</v>
      </c>
      <c r="D2148">
        <v>1915.1</v>
      </c>
      <c r="E2148">
        <v>1910.68</v>
      </c>
      <c r="F2148">
        <v>278.20800000000003</v>
      </c>
      <c r="G2148" s="9">
        <v>5.6022900000000001E-27</v>
      </c>
      <c r="H2148">
        <v>613281</v>
      </c>
      <c r="I2148">
        <v>1917918690</v>
      </c>
    </row>
    <row r="2149" spans="1:9" x14ac:dyDescent="0.25">
      <c r="A2149" t="s">
        <v>185</v>
      </c>
      <c r="B2149">
        <v>1959.44</v>
      </c>
      <c r="C2149">
        <v>1950.21</v>
      </c>
      <c r="D2149">
        <v>1928.03</v>
      </c>
      <c r="E2149">
        <v>1922.8</v>
      </c>
      <c r="F2149">
        <v>283.834</v>
      </c>
      <c r="G2149" s="9">
        <v>6.2044500000000001E-27</v>
      </c>
      <c r="H2149">
        <v>126566</v>
      </c>
      <c r="I2149">
        <v>1917918690</v>
      </c>
    </row>
    <row r="2150" spans="1:9" x14ac:dyDescent="0.25">
      <c r="A2150" t="s">
        <v>185</v>
      </c>
      <c r="B2150">
        <v>1944.92</v>
      </c>
      <c r="C2150">
        <v>1935.61</v>
      </c>
      <c r="D2150">
        <v>1918.3</v>
      </c>
      <c r="E2150">
        <v>1914.05</v>
      </c>
      <c r="F2150">
        <v>283.31900000000002</v>
      </c>
      <c r="G2150" s="9">
        <v>2.45547E-28</v>
      </c>
      <c r="H2150">
        <v>664766</v>
      </c>
      <c r="I2150">
        <v>1917918690</v>
      </c>
    </row>
    <row r="2151" spans="1:9" x14ac:dyDescent="0.25">
      <c r="A2151" t="s">
        <v>185</v>
      </c>
      <c r="B2151">
        <v>1943.48</v>
      </c>
      <c r="C2151">
        <v>1934.2</v>
      </c>
      <c r="D2151">
        <v>1915.11</v>
      </c>
      <c r="E2151">
        <v>1910.89</v>
      </c>
      <c r="F2151">
        <v>279.52199999999999</v>
      </c>
      <c r="G2151" s="9">
        <v>4.3375299999999997E-26</v>
      </c>
      <c r="H2151">
        <v>122802</v>
      </c>
      <c r="I2151">
        <v>1917918690</v>
      </c>
    </row>
    <row r="2152" spans="1:9" x14ac:dyDescent="0.25">
      <c r="A2152" t="s">
        <v>185</v>
      </c>
      <c r="B2152">
        <v>1946.75</v>
      </c>
      <c r="C2152">
        <v>1937.07</v>
      </c>
      <c r="D2152">
        <v>1917.54</v>
      </c>
      <c r="E2152">
        <v>1913.13</v>
      </c>
      <c r="F2152">
        <v>281.03500000000003</v>
      </c>
      <c r="G2152" s="9">
        <v>1.48853E-27</v>
      </c>
      <c r="H2152">
        <v>94131.3</v>
      </c>
      <c r="I2152">
        <v>1917918690</v>
      </c>
    </row>
    <row r="2153" spans="1:9" x14ac:dyDescent="0.25">
      <c r="A2153" t="s">
        <v>185</v>
      </c>
      <c r="B2153">
        <v>1938.39</v>
      </c>
      <c r="C2153">
        <v>1928.76</v>
      </c>
      <c r="D2153">
        <v>1911.54</v>
      </c>
      <c r="E2153">
        <v>1907.15</v>
      </c>
      <c r="F2153">
        <v>276.90499999999997</v>
      </c>
      <c r="G2153" s="9">
        <v>6.3891599999999996E-30</v>
      </c>
      <c r="H2153">
        <v>530607</v>
      </c>
      <c r="I2153">
        <v>1917918690</v>
      </c>
    </row>
    <row r="2154" spans="1:9" x14ac:dyDescent="0.25">
      <c r="A2154" t="s">
        <v>185</v>
      </c>
      <c r="B2154">
        <v>1938.67</v>
      </c>
      <c r="C2154">
        <v>1929.46</v>
      </c>
      <c r="D2154">
        <v>1911.59</v>
      </c>
      <c r="E2154">
        <v>1907.25</v>
      </c>
      <c r="F2154">
        <v>276.89</v>
      </c>
      <c r="G2154" s="9">
        <v>4.0084400000000002E-27</v>
      </c>
      <c r="H2154">
        <v>265802</v>
      </c>
      <c r="I2154">
        <v>1917918690</v>
      </c>
    </row>
    <row r="2155" spans="1:9" x14ac:dyDescent="0.25">
      <c r="A2155" t="s">
        <v>185</v>
      </c>
      <c r="B2155">
        <v>1943.86</v>
      </c>
      <c r="C2155">
        <v>1934.63</v>
      </c>
      <c r="D2155">
        <v>1916.27</v>
      </c>
      <c r="E2155">
        <v>1911.89</v>
      </c>
      <c r="F2155">
        <v>280.50200000000001</v>
      </c>
      <c r="G2155" s="9">
        <v>1.99782E-25</v>
      </c>
      <c r="H2155">
        <v>422861</v>
      </c>
      <c r="I2155">
        <v>1917918690</v>
      </c>
    </row>
    <row r="2156" spans="1:9" x14ac:dyDescent="0.25">
      <c r="A2156" t="s">
        <v>185</v>
      </c>
      <c r="B2156">
        <v>1954.21</v>
      </c>
      <c r="C2156">
        <v>1944.83</v>
      </c>
      <c r="D2156">
        <v>1922.99</v>
      </c>
      <c r="E2156">
        <v>1917.48</v>
      </c>
      <c r="F2156">
        <v>279.32799999999997</v>
      </c>
      <c r="G2156" s="9">
        <v>8.7207900000000007E-27</v>
      </c>
      <c r="H2156">
        <v>227206</v>
      </c>
      <c r="I2156">
        <v>1917918690</v>
      </c>
    </row>
    <row r="2157" spans="1:9" x14ac:dyDescent="0.25">
      <c r="A2157" t="s">
        <v>185</v>
      </c>
      <c r="B2157">
        <v>1940.45</v>
      </c>
      <c r="C2157">
        <v>1930.88</v>
      </c>
      <c r="D2157">
        <v>1913.04</v>
      </c>
      <c r="E2157">
        <v>1908.76</v>
      </c>
      <c r="F2157">
        <v>279.197</v>
      </c>
      <c r="G2157" s="9">
        <v>2.2403400000000002E-28</v>
      </c>
      <c r="H2157">
        <v>684526</v>
      </c>
      <c r="I2157">
        <v>1917918690</v>
      </c>
    </row>
    <row r="2158" spans="1:9" x14ac:dyDescent="0.25">
      <c r="A2158" t="s">
        <v>185</v>
      </c>
      <c r="B2158">
        <v>1943.3</v>
      </c>
      <c r="C2158">
        <v>1933.89</v>
      </c>
      <c r="D2158">
        <v>1915.61</v>
      </c>
      <c r="E2158">
        <v>1911.2</v>
      </c>
      <c r="F2158">
        <v>280.64299999999997</v>
      </c>
      <c r="G2158" s="9">
        <v>5.8396299999999999E-28</v>
      </c>
      <c r="H2158">
        <v>476723</v>
      </c>
      <c r="I2158">
        <v>1917918690</v>
      </c>
    </row>
    <row r="2159" spans="1:9" x14ac:dyDescent="0.25">
      <c r="A2159" t="s">
        <v>185</v>
      </c>
      <c r="B2159">
        <v>1956.07</v>
      </c>
      <c r="C2159">
        <v>1946.57</v>
      </c>
      <c r="D2159">
        <v>1925.13</v>
      </c>
      <c r="E2159">
        <v>1920.04</v>
      </c>
      <c r="F2159">
        <v>282.49900000000002</v>
      </c>
      <c r="G2159" s="9">
        <v>1.1653800000000001E-28</v>
      </c>
      <c r="H2159">
        <v>147594</v>
      </c>
      <c r="I2159">
        <v>1917918690</v>
      </c>
    </row>
    <row r="2160" spans="1:9" x14ac:dyDescent="0.25">
      <c r="A2160" t="s">
        <v>185</v>
      </c>
      <c r="B2160">
        <v>1947.05</v>
      </c>
      <c r="C2160">
        <v>1937.91</v>
      </c>
      <c r="D2160">
        <v>1918.18</v>
      </c>
      <c r="E2160">
        <v>1913.88</v>
      </c>
      <c r="F2160">
        <v>280.48700000000002</v>
      </c>
      <c r="G2160" s="9">
        <v>7.6038200000000006E-27</v>
      </c>
      <c r="H2160">
        <v>697710</v>
      </c>
      <c r="I2160">
        <v>1917918690</v>
      </c>
    </row>
    <row r="2161" spans="1:9" x14ac:dyDescent="0.25">
      <c r="A2161" t="s">
        <v>185</v>
      </c>
      <c r="B2161">
        <v>1944.1</v>
      </c>
      <c r="C2161">
        <v>1934.91</v>
      </c>
      <c r="D2161">
        <v>1915.39</v>
      </c>
      <c r="E2161">
        <v>1911.02</v>
      </c>
      <c r="F2161">
        <v>279.78800000000001</v>
      </c>
      <c r="G2161" s="9">
        <v>9.0966600000000009E-25</v>
      </c>
      <c r="H2161">
        <v>192824</v>
      </c>
      <c r="I2161">
        <v>1917918690</v>
      </c>
    </row>
    <row r="2162" spans="1:9" x14ac:dyDescent="0.25">
      <c r="A2162" t="s">
        <v>185</v>
      </c>
      <c r="B2162">
        <v>1940.59</v>
      </c>
      <c r="C2162">
        <v>1931.68</v>
      </c>
      <c r="D2162">
        <v>1913.21</v>
      </c>
      <c r="E2162">
        <v>1908.47</v>
      </c>
      <c r="F2162">
        <v>277.029</v>
      </c>
      <c r="G2162" s="9">
        <v>1.7101099999999998E-27</v>
      </c>
      <c r="H2162">
        <v>166257</v>
      </c>
      <c r="I2162">
        <v>1917918690</v>
      </c>
    </row>
    <row r="2163" spans="1:9" x14ac:dyDescent="0.25">
      <c r="A2163" t="s">
        <v>185</v>
      </c>
      <c r="B2163">
        <v>1947.44</v>
      </c>
      <c r="C2163">
        <v>1937.87</v>
      </c>
      <c r="D2163">
        <v>1918.54</v>
      </c>
      <c r="E2163">
        <v>1913.98</v>
      </c>
      <c r="F2163">
        <v>279.74400000000003</v>
      </c>
      <c r="G2163" s="9">
        <v>8.7013699999999996E-27</v>
      </c>
      <c r="H2163">
        <v>205220</v>
      </c>
      <c r="I2163">
        <v>1917918690</v>
      </c>
    </row>
    <row r="2164" spans="1:9" x14ac:dyDescent="0.25">
      <c r="A2164" t="s">
        <v>185</v>
      </c>
      <c r="B2164">
        <v>1958.16</v>
      </c>
      <c r="C2164">
        <v>1949</v>
      </c>
      <c r="D2164">
        <v>1926.04</v>
      </c>
      <c r="E2164">
        <v>1920.95</v>
      </c>
      <c r="F2164">
        <v>283.91500000000002</v>
      </c>
      <c r="G2164" s="9">
        <v>8.7135099999999992E-25</v>
      </c>
      <c r="H2164">
        <v>143118</v>
      </c>
      <c r="I2164">
        <v>1917918690</v>
      </c>
    </row>
    <row r="2165" spans="1:9" x14ac:dyDescent="0.25">
      <c r="A2165" t="s">
        <v>185</v>
      </c>
      <c r="B2165">
        <v>1979.95</v>
      </c>
      <c r="C2165">
        <v>1970.28</v>
      </c>
      <c r="D2165">
        <v>1944.84</v>
      </c>
      <c r="E2165">
        <v>1938.62</v>
      </c>
      <c r="F2165">
        <v>289.81700000000001</v>
      </c>
      <c r="G2165" s="9">
        <v>1.01599E-27</v>
      </c>
      <c r="H2165">
        <v>174694</v>
      </c>
      <c r="I2165">
        <v>1917918690</v>
      </c>
    </row>
    <row r="2166" spans="1:9" x14ac:dyDescent="0.25">
      <c r="A2166" t="s">
        <v>185</v>
      </c>
      <c r="B2166">
        <v>1990.65</v>
      </c>
      <c r="C2166">
        <v>1981.37</v>
      </c>
      <c r="D2166">
        <v>1949.81</v>
      </c>
      <c r="E2166">
        <v>1941.84</v>
      </c>
      <c r="F2166">
        <v>284.77300000000002</v>
      </c>
      <c r="G2166" s="9">
        <v>4.4855199999999999E-30</v>
      </c>
      <c r="H2166">
        <v>78827.8</v>
      </c>
      <c r="I2166">
        <v>1917918690</v>
      </c>
    </row>
    <row r="2167" spans="1:9" x14ac:dyDescent="0.25">
      <c r="A2167" t="s">
        <v>185</v>
      </c>
      <c r="B2167">
        <v>1998.33</v>
      </c>
      <c r="C2167">
        <v>1988.71</v>
      </c>
      <c r="D2167">
        <v>1954.02</v>
      </c>
      <c r="E2167">
        <v>1945.2</v>
      </c>
      <c r="F2167">
        <v>284.52800000000002</v>
      </c>
      <c r="G2167" s="9">
        <v>1.1228400000000001E-25</v>
      </c>
      <c r="H2167">
        <v>271091</v>
      </c>
      <c r="I2167">
        <v>1917918690</v>
      </c>
    </row>
    <row r="2168" spans="1:9" x14ac:dyDescent="0.25">
      <c r="A2168" t="s">
        <v>185</v>
      </c>
      <c r="B2168">
        <v>2001.01</v>
      </c>
      <c r="C2168">
        <v>1991.78</v>
      </c>
      <c r="D2168">
        <v>1956.83</v>
      </c>
      <c r="E2168">
        <v>1947.86</v>
      </c>
      <c r="F2168">
        <v>284.94799999999998</v>
      </c>
      <c r="G2168" s="9">
        <v>4.3722599999999999E-28</v>
      </c>
      <c r="H2168">
        <v>308302</v>
      </c>
      <c r="I2168">
        <v>1917918690</v>
      </c>
    </row>
    <row r="2169" spans="1:9" x14ac:dyDescent="0.25">
      <c r="A2169" t="s">
        <v>185</v>
      </c>
      <c r="B2169">
        <v>2002</v>
      </c>
      <c r="C2169">
        <v>1992.8</v>
      </c>
      <c r="D2169">
        <v>1957.31</v>
      </c>
      <c r="E2169">
        <v>1947.41</v>
      </c>
      <c r="F2169">
        <v>283.238</v>
      </c>
      <c r="G2169" s="9">
        <v>6.8059699999999998E-28</v>
      </c>
      <c r="H2169">
        <v>189602</v>
      </c>
      <c r="I2169">
        <v>1917918690</v>
      </c>
    </row>
    <row r="2170" spans="1:9" x14ac:dyDescent="0.25">
      <c r="A2170" t="s">
        <v>185</v>
      </c>
      <c r="B2170">
        <v>1997.51</v>
      </c>
      <c r="C2170">
        <v>1988.48</v>
      </c>
      <c r="D2170">
        <v>1954.41</v>
      </c>
      <c r="E2170">
        <v>1945.55</v>
      </c>
      <c r="F2170">
        <v>286.05900000000003</v>
      </c>
      <c r="G2170" s="9">
        <v>4.6567000000000001E-26</v>
      </c>
      <c r="H2170" s="9">
        <v>9646710</v>
      </c>
      <c r="I2170">
        <v>1917918690</v>
      </c>
    </row>
    <row r="2171" spans="1:9" x14ac:dyDescent="0.25">
      <c r="A2171" t="s">
        <v>185</v>
      </c>
      <c r="B2171">
        <v>1998.57</v>
      </c>
      <c r="C2171">
        <v>1989.59</v>
      </c>
      <c r="D2171">
        <v>1953.45</v>
      </c>
      <c r="E2171">
        <v>1944.31</v>
      </c>
      <c r="F2171">
        <v>285.63499999999999</v>
      </c>
      <c r="G2171" s="9">
        <v>6.4947100000000004E-27</v>
      </c>
      <c r="H2171" s="9">
        <v>1180100</v>
      </c>
      <c r="I2171">
        <v>1917918690</v>
      </c>
    </row>
    <row r="2172" spans="1:9" x14ac:dyDescent="0.25">
      <c r="A2172" t="s">
        <v>185</v>
      </c>
      <c r="B2172">
        <v>1990.28</v>
      </c>
      <c r="C2172">
        <v>1981.24</v>
      </c>
      <c r="D2172">
        <v>1943.2</v>
      </c>
      <c r="E2172">
        <v>1933.12</v>
      </c>
      <c r="F2172">
        <v>280.44099999999997</v>
      </c>
      <c r="G2172" s="9">
        <v>3.7167899999999998E-26</v>
      </c>
      <c r="H2172">
        <v>191054</v>
      </c>
      <c r="I2172">
        <v>1917918690</v>
      </c>
    </row>
    <row r="2173" spans="1:9" x14ac:dyDescent="0.25">
      <c r="A2173" t="s">
        <v>185</v>
      </c>
      <c r="B2173">
        <v>1987.71</v>
      </c>
      <c r="C2173">
        <v>1978.62</v>
      </c>
      <c r="D2173">
        <v>1944.51</v>
      </c>
      <c r="E2173">
        <v>1936.24</v>
      </c>
      <c r="F2173">
        <v>287.90300000000002</v>
      </c>
      <c r="G2173" s="9">
        <v>5.2525299999999997E-27</v>
      </c>
      <c r="H2173">
        <v>493956</v>
      </c>
      <c r="I2173">
        <v>1917918690</v>
      </c>
    </row>
    <row r="2174" spans="1:9" x14ac:dyDescent="0.25">
      <c r="A2174" t="s">
        <v>185</v>
      </c>
      <c r="B2174">
        <v>1954.21</v>
      </c>
      <c r="C2174">
        <v>1944.31</v>
      </c>
      <c r="D2174">
        <v>1920.13</v>
      </c>
      <c r="E2174">
        <v>1915.6</v>
      </c>
      <c r="F2174">
        <v>288.303</v>
      </c>
      <c r="G2174" s="9">
        <v>1.8166E-28</v>
      </c>
      <c r="H2174">
        <v>116204</v>
      </c>
      <c r="I2174">
        <v>1917918690</v>
      </c>
    </row>
    <row r="2175" spans="1:9" x14ac:dyDescent="0.25">
      <c r="A2175" t="s">
        <v>185</v>
      </c>
      <c r="B2175">
        <v>1992.69</v>
      </c>
      <c r="C2175">
        <v>1983.18</v>
      </c>
      <c r="D2175">
        <v>1946.64</v>
      </c>
      <c r="E2175">
        <v>1937.41</v>
      </c>
      <c r="F2175">
        <v>286.56900000000002</v>
      </c>
      <c r="G2175" s="9">
        <v>7.88185E-26</v>
      </c>
      <c r="H2175">
        <v>445459</v>
      </c>
      <c r="I2175">
        <v>1917918690</v>
      </c>
    </row>
    <row r="2176" spans="1:9" x14ac:dyDescent="0.25">
      <c r="A2176" t="s">
        <v>185</v>
      </c>
      <c r="B2176">
        <v>1984.95</v>
      </c>
      <c r="C2176">
        <v>1975.89</v>
      </c>
      <c r="D2176">
        <v>1941.4</v>
      </c>
      <c r="E2176">
        <v>1932.19</v>
      </c>
      <c r="F2176">
        <v>285.15100000000001</v>
      </c>
      <c r="G2176" s="9">
        <v>3.89408E-27</v>
      </c>
      <c r="H2176">
        <v>175863</v>
      </c>
      <c r="I2176">
        <v>1917918690</v>
      </c>
    </row>
    <row r="2177" spans="1:25" x14ac:dyDescent="0.25">
      <c r="A2177" t="s">
        <v>185</v>
      </c>
      <c r="B2177">
        <v>1984.56</v>
      </c>
      <c r="C2177">
        <v>1975.26</v>
      </c>
      <c r="D2177">
        <v>1940.28</v>
      </c>
      <c r="E2177">
        <v>1931.36</v>
      </c>
      <c r="F2177">
        <v>283.76400000000001</v>
      </c>
      <c r="G2177" s="9">
        <v>1.6038899999999999E-27</v>
      </c>
      <c r="H2177">
        <v>247859</v>
      </c>
      <c r="I2177">
        <v>1917918690</v>
      </c>
    </row>
    <row r="2178" spans="1:25" x14ac:dyDescent="0.25">
      <c r="A2178" t="s">
        <v>185</v>
      </c>
      <c r="B2178">
        <v>1989.76</v>
      </c>
      <c r="C2178">
        <v>1980.45</v>
      </c>
      <c r="D2178">
        <v>1944.37</v>
      </c>
      <c r="E2178">
        <v>1934.74</v>
      </c>
      <c r="F2178">
        <v>281.90899999999999</v>
      </c>
      <c r="G2178" s="9">
        <v>6.7557799999999996E-25</v>
      </c>
      <c r="H2178">
        <v>297730</v>
      </c>
      <c r="I2178">
        <v>1917918690</v>
      </c>
    </row>
    <row r="2179" spans="1:25" x14ac:dyDescent="0.25">
      <c r="A2179" t="s">
        <v>185</v>
      </c>
      <c r="B2179">
        <v>1980.41</v>
      </c>
      <c r="C2179">
        <v>1971</v>
      </c>
      <c r="D2179">
        <v>1938.14</v>
      </c>
      <c r="E2179">
        <v>1929.78</v>
      </c>
      <c r="F2179">
        <v>285.33199999999999</v>
      </c>
      <c r="G2179" s="9">
        <v>1.8553900000000001E-26</v>
      </c>
      <c r="H2179">
        <v>621174</v>
      </c>
      <c r="I2179">
        <v>1917918690</v>
      </c>
    </row>
    <row r="2180" spans="1:25" x14ac:dyDescent="0.25">
      <c r="A2180" t="s">
        <v>185</v>
      </c>
      <c r="B2180">
        <v>1981.65</v>
      </c>
      <c r="C2180">
        <v>1972.3</v>
      </c>
      <c r="D2180">
        <v>1937.74</v>
      </c>
      <c r="E2180">
        <v>1929.15</v>
      </c>
      <c r="F2180">
        <v>283.00400000000002</v>
      </c>
      <c r="G2180" s="9">
        <v>7.2496600000000001E-28</v>
      </c>
      <c r="H2180">
        <v>495579</v>
      </c>
      <c r="I2180">
        <v>1917918690</v>
      </c>
    </row>
    <row r="2181" spans="1:25" x14ac:dyDescent="0.25">
      <c r="A2181" t="s">
        <v>185</v>
      </c>
      <c r="B2181">
        <v>1986.02</v>
      </c>
      <c r="C2181">
        <v>1976.69</v>
      </c>
      <c r="D2181">
        <v>1941.39</v>
      </c>
      <c r="E2181">
        <v>1932.44</v>
      </c>
      <c r="F2181">
        <v>283.738</v>
      </c>
      <c r="G2181" s="9">
        <v>1.7089500000000001E-28</v>
      </c>
      <c r="H2181">
        <v>328927</v>
      </c>
      <c r="I2181">
        <v>1917918690</v>
      </c>
    </row>
    <row r="2182" spans="1:25" x14ac:dyDescent="0.25">
      <c r="A2182" t="s">
        <v>185</v>
      </c>
      <c r="B2182">
        <v>1983.25</v>
      </c>
      <c r="C2182">
        <v>1974.02</v>
      </c>
      <c r="D2182">
        <v>1939.16</v>
      </c>
      <c r="E2182">
        <v>1929.67</v>
      </c>
      <c r="F2182">
        <v>281.98099999999999</v>
      </c>
      <c r="G2182" s="9">
        <v>2.3927499999999999E-25</v>
      </c>
      <c r="H2182">
        <v>235248</v>
      </c>
      <c r="I2182">
        <v>1917918690</v>
      </c>
    </row>
    <row r="2183" spans="1:25" x14ac:dyDescent="0.25">
      <c r="A2183" t="s">
        <v>185</v>
      </c>
      <c r="B2183">
        <v>1981.93</v>
      </c>
      <c r="C2183">
        <v>1972.72</v>
      </c>
      <c r="D2183">
        <v>1938.77</v>
      </c>
      <c r="E2183">
        <v>1929.92</v>
      </c>
      <c r="F2183">
        <v>282.45600000000002</v>
      </c>
      <c r="G2183" s="9">
        <v>2.7300999999999998E-28</v>
      </c>
      <c r="H2183">
        <v>429113</v>
      </c>
      <c r="I2183">
        <v>1917918690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185</v>
      </c>
      <c r="B2184">
        <v>1987.14</v>
      </c>
      <c r="C2184">
        <v>1978.14</v>
      </c>
      <c r="D2184">
        <v>1942.52</v>
      </c>
      <c r="E2184">
        <v>1934.47</v>
      </c>
      <c r="F2184">
        <v>285.98099999999999</v>
      </c>
      <c r="G2184" s="9">
        <v>3.8834999999999998E-28</v>
      </c>
      <c r="H2184">
        <v>149663</v>
      </c>
      <c r="I2184">
        <v>1917918690</v>
      </c>
      <c r="R2184">
        <f>AVERAGE(B2135:B2184)</f>
        <v>1962.0478000000001</v>
      </c>
      <c r="S2184">
        <f>AVERAGE(C2135:C2184)</f>
        <v>1952.7105999999999</v>
      </c>
      <c r="U2184">
        <f>_xlfn.VAR.P(B2135:B2184)</f>
        <v>502.4630331599999</v>
      </c>
      <c r="V2184">
        <f>_xlfn.VAR.P(C2135:C2184)</f>
        <v>505.21648963999957</v>
      </c>
      <c r="X2184">
        <f>1.96*SQRT(U2184)/50</f>
        <v>0.87869493868747317</v>
      </c>
      <c r="Y2184">
        <f>1.96*SQRT(V2184)/50</f>
        <v>0.88109923768007481</v>
      </c>
    </row>
    <row r="2185" spans="1:25" x14ac:dyDescent="0.25">
      <c r="A2185" t="s">
        <v>185</v>
      </c>
      <c r="B2185">
        <v>1984.88</v>
      </c>
      <c r="C2185">
        <v>1975.82</v>
      </c>
      <c r="D2185">
        <v>1941.47</v>
      </c>
      <c r="E2185">
        <v>1932.85</v>
      </c>
      <c r="F2185">
        <v>284.33800000000002</v>
      </c>
      <c r="G2185" s="9">
        <v>8.3425799999999997E-27</v>
      </c>
      <c r="H2185" s="9">
        <v>8.72849E+17</v>
      </c>
      <c r="I2185">
        <v>1917918690</v>
      </c>
    </row>
    <row r="2186" spans="1:25" x14ac:dyDescent="0.25">
      <c r="A2186" t="s">
        <v>185</v>
      </c>
      <c r="B2186">
        <v>1973.81</v>
      </c>
      <c r="C2186">
        <v>1964.63</v>
      </c>
      <c r="D2186">
        <v>1932.34</v>
      </c>
      <c r="E2186">
        <v>1924.72</v>
      </c>
      <c r="F2186">
        <v>282.80399999999997</v>
      </c>
      <c r="G2186" s="9">
        <v>9.2110099999999992E-25</v>
      </c>
      <c r="H2186">
        <v>165448</v>
      </c>
      <c r="I2186">
        <v>1917918690</v>
      </c>
    </row>
    <row r="2187" spans="1:25" x14ac:dyDescent="0.25">
      <c r="A2187" t="s">
        <v>185</v>
      </c>
      <c r="B2187">
        <v>1980.56</v>
      </c>
      <c r="C2187">
        <v>1971.11</v>
      </c>
      <c r="D2187">
        <v>1937.06</v>
      </c>
      <c r="E2187">
        <v>1927.9</v>
      </c>
      <c r="F2187">
        <v>281.40199999999999</v>
      </c>
      <c r="G2187" s="9">
        <v>3.03478E-24</v>
      </c>
      <c r="H2187">
        <v>165472</v>
      </c>
      <c r="I2187">
        <v>1917918690</v>
      </c>
    </row>
    <row r="2188" spans="1:25" x14ac:dyDescent="0.25">
      <c r="A2188" t="s">
        <v>185</v>
      </c>
      <c r="B2188">
        <v>1984.05</v>
      </c>
      <c r="C2188">
        <v>1975.28</v>
      </c>
      <c r="D2188">
        <v>1939.87</v>
      </c>
      <c r="E2188">
        <v>1931.2</v>
      </c>
      <c r="F2188">
        <v>283.51400000000001</v>
      </c>
      <c r="G2188" s="9">
        <v>5.3797100000000002E-27</v>
      </c>
      <c r="H2188">
        <v>340204</v>
      </c>
      <c r="I2188">
        <v>1917918690</v>
      </c>
    </row>
    <row r="2189" spans="1:25" x14ac:dyDescent="0.25">
      <c r="A2189" t="s">
        <v>185</v>
      </c>
      <c r="B2189">
        <v>98337.482099999994</v>
      </c>
      <c r="C2189" t="s">
        <v>37</v>
      </c>
    </row>
    <row r="2190" spans="1:25" x14ac:dyDescent="0.25">
      <c r="A2190" t="s">
        <v>186</v>
      </c>
      <c r="B2190">
        <v>1964.12</v>
      </c>
      <c r="C2190">
        <v>0</v>
      </c>
      <c r="D2190">
        <v>0</v>
      </c>
      <c r="E2190">
        <v>0</v>
      </c>
      <c r="F2190">
        <v>0</v>
      </c>
      <c r="G2190" s="9">
        <v>6.2638999999999999E-26</v>
      </c>
      <c r="H2190">
        <v>200847</v>
      </c>
      <c r="I2190">
        <v>1917918690</v>
      </c>
    </row>
    <row r="2191" spans="1:25" x14ac:dyDescent="0.25">
      <c r="A2191" t="s">
        <v>186</v>
      </c>
      <c r="B2191">
        <v>1962.36</v>
      </c>
      <c r="C2191">
        <v>0</v>
      </c>
      <c r="D2191">
        <v>0</v>
      </c>
      <c r="E2191">
        <v>0</v>
      </c>
      <c r="F2191">
        <v>0</v>
      </c>
      <c r="G2191" s="9">
        <v>4.3153599999999996E-28</v>
      </c>
      <c r="H2191">
        <v>277310</v>
      </c>
      <c r="I2191">
        <v>1917918690</v>
      </c>
    </row>
    <row r="2192" spans="1:25" x14ac:dyDescent="0.25">
      <c r="A2192" t="s">
        <v>186</v>
      </c>
      <c r="B2192">
        <v>1958.74</v>
      </c>
      <c r="C2192">
        <v>0</v>
      </c>
      <c r="D2192">
        <v>0</v>
      </c>
      <c r="E2192">
        <v>0</v>
      </c>
      <c r="F2192">
        <v>0</v>
      </c>
      <c r="G2192" s="9">
        <v>1.5888999999999999E-26</v>
      </c>
      <c r="H2192">
        <v>150635</v>
      </c>
      <c r="I2192">
        <v>1917918690</v>
      </c>
    </row>
    <row r="2193" spans="1:9" x14ac:dyDescent="0.25">
      <c r="A2193" t="s">
        <v>186</v>
      </c>
      <c r="B2193">
        <v>1955.48</v>
      </c>
      <c r="C2193">
        <v>0</v>
      </c>
      <c r="D2193">
        <v>0</v>
      </c>
      <c r="E2193">
        <v>0</v>
      </c>
      <c r="F2193">
        <v>0</v>
      </c>
      <c r="G2193" s="9">
        <v>3.5311700000000002E-26</v>
      </c>
      <c r="H2193">
        <v>108778</v>
      </c>
      <c r="I2193">
        <v>1917918690</v>
      </c>
    </row>
    <row r="2194" spans="1:9" x14ac:dyDescent="0.25">
      <c r="A2194" t="s">
        <v>186</v>
      </c>
      <c r="B2194">
        <v>1958.99</v>
      </c>
      <c r="C2194">
        <v>0</v>
      </c>
      <c r="D2194">
        <v>0</v>
      </c>
      <c r="E2194">
        <v>0</v>
      </c>
      <c r="F2194">
        <v>0</v>
      </c>
      <c r="G2194" s="9">
        <v>1.7088200000000001E-31</v>
      </c>
      <c r="H2194">
        <v>925196</v>
      </c>
      <c r="I2194">
        <v>1917918690</v>
      </c>
    </row>
    <row r="2195" spans="1:9" x14ac:dyDescent="0.25">
      <c r="A2195" t="s">
        <v>186</v>
      </c>
      <c r="B2195">
        <v>1959.14</v>
      </c>
      <c r="C2195">
        <v>0</v>
      </c>
      <c r="D2195">
        <v>0</v>
      </c>
      <c r="E2195">
        <v>0</v>
      </c>
      <c r="F2195">
        <v>0</v>
      </c>
      <c r="G2195" s="9">
        <v>1.6419600000000001E-27</v>
      </c>
      <c r="H2195">
        <v>374870</v>
      </c>
      <c r="I2195">
        <v>1917918690</v>
      </c>
    </row>
    <row r="2196" spans="1:9" x14ac:dyDescent="0.25">
      <c r="A2196" t="s">
        <v>186</v>
      </c>
      <c r="B2196">
        <v>1966.55</v>
      </c>
      <c r="C2196">
        <v>0</v>
      </c>
      <c r="D2196">
        <v>0</v>
      </c>
      <c r="E2196">
        <v>0</v>
      </c>
      <c r="F2196">
        <v>0</v>
      </c>
      <c r="G2196" s="9">
        <v>2.1949500000000001E-25</v>
      </c>
      <c r="H2196">
        <v>214562</v>
      </c>
      <c r="I2196">
        <v>1917918690</v>
      </c>
    </row>
    <row r="2197" spans="1:9" x14ac:dyDescent="0.25">
      <c r="A2197" t="s">
        <v>186</v>
      </c>
      <c r="B2197">
        <v>1963.58</v>
      </c>
      <c r="C2197">
        <v>0</v>
      </c>
      <c r="D2197">
        <v>0</v>
      </c>
      <c r="E2197">
        <v>0</v>
      </c>
      <c r="F2197">
        <v>0</v>
      </c>
      <c r="G2197" s="9">
        <v>9.3498700000000001E-28</v>
      </c>
      <c r="H2197">
        <v>329059</v>
      </c>
      <c r="I2197">
        <v>1917918690</v>
      </c>
    </row>
    <row r="2198" spans="1:9" x14ac:dyDescent="0.25">
      <c r="A2198" t="s">
        <v>186</v>
      </c>
      <c r="B2198">
        <v>1968.16</v>
      </c>
      <c r="C2198">
        <v>0</v>
      </c>
      <c r="D2198">
        <v>0</v>
      </c>
      <c r="E2198">
        <v>0</v>
      </c>
      <c r="F2198">
        <v>0</v>
      </c>
      <c r="G2198" s="9">
        <v>8.7965200000000001E-29</v>
      </c>
      <c r="H2198">
        <v>436395</v>
      </c>
      <c r="I2198">
        <v>1917918690</v>
      </c>
    </row>
    <row r="2199" spans="1:9" x14ac:dyDescent="0.25">
      <c r="A2199" t="s">
        <v>186</v>
      </c>
      <c r="B2199">
        <v>1960.06</v>
      </c>
      <c r="C2199">
        <v>0</v>
      </c>
      <c r="D2199">
        <v>0</v>
      </c>
      <c r="E2199">
        <v>0</v>
      </c>
      <c r="F2199">
        <v>0</v>
      </c>
      <c r="G2199" s="9">
        <v>2.4507999999999999E-27</v>
      </c>
      <c r="H2199">
        <v>452157</v>
      </c>
      <c r="I2199">
        <v>1917918690</v>
      </c>
    </row>
    <row r="2200" spans="1:9" x14ac:dyDescent="0.25">
      <c r="A2200" t="s">
        <v>186</v>
      </c>
      <c r="B2200">
        <v>1963.16</v>
      </c>
      <c r="C2200">
        <v>0</v>
      </c>
      <c r="D2200">
        <v>0</v>
      </c>
      <c r="E2200">
        <v>0</v>
      </c>
      <c r="F2200">
        <v>0</v>
      </c>
      <c r="G2200" s="9">
        <v>5.9490700000000003E-28</v>
      </c>
      <c r="H2200">
        <v>472975</v>
      </c>
      <c r="I2200">
        <v>1917918690</v>
      </c>
    </row>
    <row r="2201" spans="1:9" x14ac:dyDescent="0.25">
      <c r="A2201" t="s">
        <v>186</v>
      </c>
      <c r="B2201">
        <v>1956.89</v>
      </c>
      <c r="C2201">
        <v>0</v>
      </c>
      <c r="D2201">
        <v>0</v>
      </c>
      <c r="E2201">
        <v>0</v>
      </c>
      <c r="F2201">
        <v>0</v>
      </c>
      <c r="G2201" s="9">
        <v>1.9807300000000001E-25</v>
      </c>
      <c r="H2201">
        <v>187299</v>
      </c>
      <c r="I2201">
        <v>1917918690</v>
      </c>
    </row>
    <row r="2202" spans="1:9" x14ac:dyDescent="0.25">
      <c r="A2202" t="s">
        <v>186</v>
      </c>
      <c r="B2202">
        <v>1960.18</v>
      </c>
      <c r="C2202">
        <v>0</v>
      </c>
      <c r="D2202">
        <v>0</v>
      </c>
      <c r="E2202">
        <v>0</v>
      </c>
      <c r="F2202">
        <v>0</v>
      </c>
      <c r="G2202" s="9">
        <v>2.09397E-28</v>
      </c>
      <c r="H2202">
        <v>913907</v>
      </c>
      <c r="I2202">
        <v>1917918690</v>
      </c>
    </row>
    <row r="2203" spans="1:9" x14ac:dyDescent="0.25">
      <c r="A2203" t="s">
        <v>186</v>
      </c>
      <c r="B2203">
        <v>1962.16</v>
      </c>
      <c r="C2203">
        <v>0</v>
      </c>
      <c r="D2203">
        <v>0</v>
      </c>
      <c r="E2203">
        <v>0</v>
      </c>
      <c r="F2203">
        <v>0</v>
      </c>
      <c r="G2203" s="9">
        <v>3.4903400000000002E-28</v>
      </c>
      <c r="H2203">
        <v>221942</v>
      </c>
      <c r="I2203">
        <v>1917918690</v>
      </c>
    </row>
    <row r="2204" spans="1:9" x14ac:dyDescent="0.25">
      <c r="A2204" t="s">
        <v>186</v>
      </c>
      <c r="B2204">
        <v>1964.74</v>
      </c>
      <c r="C2204">
        <v>0</v>
      </c>
      <c r="D2204">
        <v>0</v>
      </c>
      <c r="E2204">
        <v>0</v>
      </c>
      <c r="F2204">
        <v>0</v>
      </c>
      <c r="G2204" s="9">
        <v>1.12244E-27</v>
      </c>
      <c r="H2204">
        <v>140363</v>
      </c>
      <c r="I2204">
        <v>1917918690</v>
      </c>
    </row>
    <row r="2205" spans="1:9" x14ac:dyDescent="0.25">
      <c r="A2205" t="s">
        <v>186</v>
      </c>
      <c r="B2205">
        <v>1967.48</v>
      </c>
      <c r="C2205">
        <v>0</v>
      </c>
      <c r="D2205">
        <v>0</v>
      </c>
      <c r="E2205">
        <v>0</v>
      </c>
      <c r="F2205">
        <v>0</v>
      </c>
      <c r="G2205" s="9">
        <v>9.4876800000000005E-26</v>
      </c>
      <c r="H2205">
        <v>231380</v>
      </c>
      <c r="I2205">
        <v>1917918690</v>
      </c>
    </row>
    <row r="2206" spans="1:9" x14ac:dyDescent="0.25">
      <c r="A2206" t="s">
        <v>186</v>
      </c>
      <c r="B2206">
        <v>1963.69</v>
      </c>
      <c r="C2206">
        <v>0</v>
      </c>
      <c r="D2206">
        <v>0</v>
      </c>
      <c r="E2206">
        <v>0</v>
      </c>
      <c r="F2206">
        <v>0</v>
      </c>
      <c r="G2206" s="9">
        <v>1.5704900000000001E-27</v>
      </c>
      <c r="H2206">
        <v>217063</v>
      </c>
      <c r="I2206">
        <v>1917918690</v>
      </c>
    </row>
    <row r="2207" spans="1:9" x14ac:dyDescent="0.25">
      <c r="A2207" t="s">
        <v>186</v>
      </c>
      <c r="B2207">
        <v>1960.6</v>
      </c>
      <c r="C2207">
        <v>0</v>
      </c>
      <c r="D2207">
        <v>0</v>
      </c>
      <c r="E2207">
        <v>0</v>
      </c>
      <c r="F2207">
        <v>0</v>
      </c>
      <c r="G2207" s="9">
        <v>1.1453800000000001E-29</v>
      </c>
      <c r="H2207">
        <v>213384</v>
      </c>
      <c r="I2207">
        <v>1917918690</v>
      </c>
    </row>
    <row r="2208" spans="1:9" x14ac:dyDescent="0.25">
      <c r="A2208" t="s">
        <v>186</v>
      </c>
      <c r="B2208">
        <v>1960.05</v>
      </c>
      <c r="C2208">
        <v>0</v>
      </c>
      <c r="D2208">
        <v>0</v>
      </c>
      <c r="E2208">
        <v>0</v>
      </c>
      <c r="F2208">
        <v>0</v>
      </c>
      <c r="G2208" s="9">
        <v>6.3997000000000003E-25</v>
      </c>
      <c r="H2208">
        <v>534819</v>
      </c>
      <c r="I2208">
        <v>1917918690</v>
      </c>
    </row>
    <row r="2209" spans="1:9" x14ac:dyDescent="0.25">
      <c r="A2209" t="s">
        <v>186</v>
      </c>
      <c r="B2209">
        <v>1963.06</v>
      </c>
      <c r="C2209">
        <v>0</v>
      </c>
      <c r="D2209">
        <v>0</v>
      </c>
      <c r="E2209">
        <v>0</v>
      </c>
      <c r="F2209">
        <v>0</v>
      </c>
      <c r="G2209" s="9">
        <v>6.9173599999999995E-30</v>
      </c>
      <c r="H2209">
        <v>305330</v>
      </c>
      <c r="I2209">
        <v>1917918690</v>
      </c>
    </row>
    <row r="2210" spans="1:9" x14ac:dyDescent="0.25">
      <c r="A2210" t="s">
        <v>186</v>
      </c>
      <c r="B2210">
        <v>1962.04</v>
      </c>
      <c r="C2210">
        <v>0</v>
      </c>
      <c r="D2210">
        <v>0</v>
      </c>
      <c r="E2210">
        <v>0</v>
      </c>
      <c r="F2210">
        <v>0</v>
      </c>
      <c r="G2210" s="9">
        <v>2.9904299999999999E-28</v>
      </c>
      <c r="H2210">
        <v>434734</v>
      </c>
      <c r="I2210">
        <v>1917918690</v>
      </c>
    </row>
    <row r="2211" spans="1:9" x14ac:dyDescent="0.25">
      <c r="A2211" t="s">
        <v>186</v>
      </c>
      <c r="B2211">
        <v>1960.16</v>
      </c>
      <c r="C2211">
        <v>0</v>
      </c>
      <c r="D2211">
        <v>0</v>
      </c>
      <c r="E2211">
        <v>0</v>
      </c>
      <c r="F2211">
        <v>0</v>
      </c>
      <c r="G2211" s="9">
        <v>1.48329E-30</v>
      </c>
      <c r="H2211">
        <v>223612</v>
      </c>
      <c r="I2211">
        <v>1917918690</v>
      </c>
    </row>
    <row r="2212" spans="1:9" x14ac:dyDescent="0.25">
      <c r="A2212" t="s">
        <v>186</v>
      </c>
      <c r="B2212">
        <v>1960.31</v>
      </c>
      <c r="C2212">
        <v>0</v>
      </c>
      <c r="D2212">
        <v>0</v>
      </c>
      <c r="E2212">
        <v>0</v>
      </c>
      <c r="F2212">
        <v>0</v>
      </c>
      <c r="G2212" s="9">
        <v>2.9939900000000002E-25</v>
      </c>
      <c r="H2212" s="9">
        <v>1785910</v>
      </c>
      <c r="I2212">
        <v>1917918690</v>
      </c>
    </row>
    <row r="2213" spans="1:9" x14ac:dyDescent="0.25">
      <c r="A2213" t="s">
        <v>186</v>
      </c>
      <c r="B2213">
        <v>1964.9</v>
      </c>
      <c r="C2213">
        <v>0</v>
      </c>
      <c r="D2213">
        <v>0</v>
      </c>
      <c r="E2213">
        <v>0</v>
      </c>
      <c r="F2213">
        <v>0</v>
      </c>
      <c r="G2213" s="9">
        <v>1.38102E-25</v>
      </c>
      <c r="H2213">
        <v>713336</v>
      </c>
      <c r="I2213">
        <v>1917918690</v>
      </c>
    </row>
    <row r="2214" spans="1:9" x14ac:dyDescent="0.25">
      <c r="A2214" t="s">
        <v>186</v>
      </c>
      <c r="B2214">
        <v>1960.52</v>
      </c>
      <c r="C2214">
        <v>0</v>
      </c>
      <c r="D2214">
        <v>0</v>
      </c>
      <c r="E2214">
        <v>0</v>
      </c>
      <c r="F2214">
        <v>0</v>
      </c>
      <c r="G2214" s="9">
        <v>2.4620599999999999E-26</v>
      </c>
      <c r="H2214">
        <v>281122</v>
      </c>
      <c r="I2214">
        <v>1917918690</v>
      </c>
    </row>
    <row r="2215" spans="1:9" x14ac:dyDescent="0.25">
      <c r="A2215" t="s">
        <v>186</v>
      </c>
      <c r="B2215">
        <v>1965.77</v>
      </c>
      <c r="C2215">
        <v>0</v>
      </c>
      <c r="D2215">
        <v>0</v>
      </c>
      <c r="E2215">
        <v>0</v>
      </c>
      <c r="F2215">
        <v>0</v>
      </c>
      <c r="G2215" s="9">
        <v>5.4626500000000002E-27</v>
      </c>
      <c r="H2215">
        <v>58929.9</v>
      </c>
      <c r="I2215">
        <v>1917918690</v>
      </c>
    </row>
    <row r="2216" spans="1:9" x14ac:dyDescent="0.25">
      <c r="A2216" t="s">
        <v>186</v>
      </c>
      <c r="B2216">
        <v>1962.51</v>
      </c>
      <c r="C2216">
        <v>0</v>
      </c>
      <c r="D2216">
        <v>0</v>
      </c>
      <c r="E2216">
        <v>0</v>
      </c>
      <c r="F2216">
        <v>0</v>
      </c>
      <c r="G2216" s="9">
        <v>2.2070300000000001E-26</v>
      </c>
      <c r="H2216">
        <v>208448</v>
      </c>
      <c r="I2216">
        <v>1917918690</v>
      </c>
    </row>
    <row r="2217" spans="1:9" x14ac:dyDescent="0.25">
      <c r="A2217" t="s">
        <v>186</v>
      </c>
      <c r="B2217">
        <v>1960.12</v>
      </c>
      <c r="C2217">
        <v>0</v>
      </c>
      <c r="D2217">
        <v>0</v>
      </c>
      <c r="E2217">
        <v>0</v>
      </c>
      <c r="F2217">
        <v>0</v>
      </c>
      <c r="G2217" s="9">
        <v>3.0035099999999998E-26</v>
      </c>
      <c r="H2217">
        <v>243929</v>
      </c>
      <c r="I2217">
        <v>1917918690</v>
      </c>
    </row>
    <row r="2218" spans="1:9" x14ac:dyDescent="0.25">
      <c r="A2218" t="s">
        <v>186</v>
      </c>
      <c r="B2218">
        <v>1963</v>
      </c>
      <c r="C2218">
        <v>0</v>
      </c>
      <c r="D2218">
        <v>0</v>
      </c>
      <c r="E2218">
        <v>0</v>
      </c>
      <c r="F2218">
        <v>0</v>
      </c>
      <c r="G2218" s="9">
        <v>1.24238E-28</v>
      </c>
      <c r="H2218">
        <v>974731</v>
      </c>
      <c r="I2218">
        <v>1917918690</v>
      </c>
    </row>
    <row r="2219" spans="1:9" x14ac:dyDescent="0.25">
      <c r="A2219" t="s">
        <v>186</v>
      </c>
      <c r="B2219">
        <v>1960.03</v>
      </c>
      <c r="C2219">
        <v>0</v>
      </c>
      <c r="D2219">
        <v>0</v>
      </c>
      <c r="E2219">
        <v>0</v>
      </c>
      <c r="F2219">
        <v>0</v>
      </c>
      <c r="G2219" s="9">
        <v>5.3288699999999997E-29</v>
      </c>
      <c r="H2219">
        <v>523189</v>
      </c>
      <c r="I2219">
        <v>1917918690</v>
      </c>
    </row>
    <row r="2220" spans="1:9" x14ac:dyDescent="0.25">
      <c r="A2220" t="s">
        <v>186</v>
      </c>
      <c r="B2220">
        <v>1963.4</v>
      </c>
      <c r="C2220">
        <v>0</v>
      </c>
      <c r="D2220">
        <v>0</v>
      </c>
      <c r="E2220">
        <v>0</v>
      </c>
      <c r="F2220">
        <v>0</v>
      </c>
      <c r="G2220" s="9">
        <v>8.8915100000000002E-29</v>
      </c>
      <c r="H2220">
        <v>138890</v>
      </c>
      <c r="I2220">
        <v>1917918690</v>
      </c>
    </row>
    <row r="2221" spans="1:9" x14ac:dyDescent="0.25">
      <c r="A2221" t="s">
        <v>186</v>
      </c>
      <c r="B2221">
        <v>1961.6</v>
      </c>
      <c r="C2221">
        <v>0</v>
      </c>
      <c r="D2221">
        <v>0</v>
      </c>
      <c r="E2221">
        <v>0</v>
      </c>
      <c r="F2221">
        <v>0</v>
      </c>
      <c r="G2221" s="9">
        <v>8.3919899999999998E-28</v>
      </c>
      <c r="H2221">
        <v>242649</v>
      </c>
      <c r="I2221">
        <v>1917918690</v>
      </c>
    </row>
    <row r="2222" spans="1:9" x14ac:dyDescent="0.25">
      <c r="A2222" t="s">
        <v>186</v>
      </c>
      <c r="B2222">
        <v>1962.71</v>
      </c>
      <c r="C2222">
        <v>0</v>
      </c>
      <c r="D2222">
        <v>0</v>
      </c>
      <c r="E2222">
        <v>0</v>
      </c>
      <c r="F2222">
        <v>0</v>
      </c>
      <c r="G2222" s="9">
        <v>6.7466899999999996E-27</v>
      </c>
      <c r="H2222">
        <v>346742</v>
      </c>
      <c r="I2222">
        <v>1917918690</v>
      </c>
    </row>
    <row r="2223" spans="1:9" x14ac:dyDescent="0.25">
      <c r="A2223" t="s">
        <v>186</v>
      </c>
      <c r="B2223">
        <v>1957.78</v>
      </c>
      <c r="C2223">
        <v>0</v>
      </c>
      <c r="D2223">
        <v>0</v>
      </c>
      <c r="E2223">
        <v>0</v>
      </c>
      <c r="F2223">
        <v>0</v>
      </c>
      <c r="G2223" s="9">
        <v>1.9777E-25</v>
      </c>
      <c r="H2223">
        <v>529855</v>
      </c>
      <c r="I2223">
        <v>1917918690</v>
      </c>
    </row>
    <row r="2224" spans="1:9" x14ac:dyDescent="0.25">
      <c r="A2224" t="s">
        <v>186</v>
      </c>
      <c r="B2224">
        <v>1964.31</v>
      </c>
      <c r="C2224">
        <v>0</v>
      </c>
      <c r="D2224">
        <v>0</v>
      </c>
      <c r="E2224">
        <v>0</v>
      </c>
      <c r="F2224">
        <v>0</v>
      </c>
      <c r="G2224" s="9">
        <v>3.49504E-28</v>
      </c>
      <c r="H2224">
        <v>218869</v>
      </c>
      <c r="I2224">
        <v>1917918690</v>
      </c>
    </row>
    <row r="2225" spans="1:25" x14ac:dyDescent="0.25">
      <c r="A2225" t="s">
        <v>186</v>
      </c>
      <c r="B2225">
        <v>1964.65</v>
      </c>
      <c r="C2225">
        <v>0</v>
      </c>
      <c r="D2225">
        <v>0</v>
      </c>
      <c r="E2225">
        <v>0</v>
      </c>
      <c r="F2225">
        <v>0</v>
      </c>
      <c r="G2225" s="9">
        <v>2.0579199999999998E-27</v>
      </c>
      <c r="H2225">
        <v>308583</v>
      </c>
      <c r="I2225">
        <v>1917918690</v>
      </c>
    </row>
    <row r="2226" spans="1:25" x14ac:dyDescent="0.25">
      <c r="A2226" t="s">
        <v>186</v>
      </c>
      <c r="B2226">
        <v>1956.22</v>
      </c>
      <c r="C2226">
        <v>0</v>
      </c>
      <c r="D2226">
        <v>0</v>
      </c>
      <c r="E2226">
        <v>0</v>
      </c>
      <c r="F2226">
        <v>0</v>
      </c>
      <c r="G2226" s="9">
        <v>6.98243E-26</v>
      </c>
      <c r="H2226">
        <v>283891</v>
      </c>
      <c r="I2226">
        <v>1917918690</v>
      </c>
    </row>
    <row r="2227" spans="1:25" x14ac:dyDescent="0.25">
      <c r="A2227" t="s">
        <v>186</v>
      </c>
      <c r="B2227">
        <v>1967.41</v>
      </c>
      <c r="C2227">
        <v>0</v>
      </c>
      <c r="D2227">
        <v>0</v>
      </c>
      <c r="E2227">
        <v>0</v>
      </c>
      <c r="F2227">
        <v>0</v>
      </c>
      <c r="G2227" s="9">
        <v>2.5176900000000002E-27</v>
      </c>
      <c r="H2227">
        <v>343968</v>
      </c>
      <c r="I2227">
        <v>1917918690</v>
      </c>
    </row>
    <row r="2228" spans="1:25" x14ac:dyDescent="0.25">
      <c r="A2228" t="s">
        <v>186</v>
      </c>
      <c r="B2228">
        <v>1959.23</v>
      </c>
      <c r="C2228">
        <v>0</v>
      </c>
      <c r="D2228">
        <v>0</v>
      </c>
      <c r="E2228">
        <v>0</v>
      </c>
      <c r="F2228">
        <v>0</v>
      </c>
      <c r="G2228" s="9">
        <v>1.49242E-27</v>
      </c>
      <c r="H2228">
        <v>203958</v>
      </c>
      <c r="I2228">
        <v>1917918690</v>
      </c>
    </row>
    <row r="2229" spans="1:25" x14ac:dyDescent="0.25">
      <c r="A2229" t="s">
        <v>186</v>
      </c>
      <c r="B2229">
        <v>1965.24</v>
      </c>
      <c r="C2229">
        <v>0</v>
      </c>
      <c r="D2229">
        <v>0</v>
      </c>
      <c r="E2229">
        <v>0</v>
      </c>
      <c r="F2229">
        <v>0</v>
      </c>
      <c r="G2229" s="9">
        <v>2.6371200000000002E-25</v>
      </c>
      <c r="H2229">
        <v>834003</v>
      </c>
      <c r="I2229">
        <v>1917918690</v>
      </c>
    </row>
    <row r="2230" spans="1:25" x14ac:dyDescent="0.25">
      <c r="A2230" t="s">
        <v>186</v>
      </c>
      <c r="B2230">
        <v>1961.89</v>
      </c>
      <c r="C2230">
        <v>0</v>
      </c>
      <c r="D2230">
        <v>0</v>
      </c>
      <c r="E2230">
        <v>0</v>
      </c>
      <c r="F2230">
        <v>0</v>
      </c>
      <c r="G2230" s="9">
        <v>1.4431299999999999E-25</v>
      </c>
      <c r="H2230">
        <v>588524</v>
      </c>
      <c r="I2230">
        <v>1917918690</v>
      </c>
    </row>
    <row r="2231" spans="1:25" x14ac:dyDescent="0.25">
      <c r="A2231" t="s">
        <v>186</v>
      </c>
      <c r="B2231">
        <v>1959.31</v>
      </c>
      <c r="C2231">
        <v>0</v>
      </c>
      <c r="D2231">
        <v>0</v>
      </c>
      <c r="E2231">
        <v>0</v>
      </c>
      <c r="F2231">
        <v>0</v>
      </c>
      <c r="G2231" s="9">
        <v>1.69562E-28</v>
      </c>
      <c r="H2231">
        <v>223851</v>
      </c>
      <c r="I2231">
        <v>1917918690</v>
      </c>
    </row>
    <row r="2232" spans="1:25" x14ac:dyDescent="0.25">
      <c r="A2232" t="s">
        <v>186</v>
      </c>
      <c r="B2232">
        <v>1959.6</v>
      </c>
      <c r="C2232">
        <v>0</v>
      </c>
      <c r="D2232">
        <v>0</v>
      </c>
      <c r="E2232">
        <v>0</v>
      </c>
      <c r="F2232">
        <v>0</v>
      </c>
      <c r="G2232" s="9">
        <v>1.5717900000000001E-28</v>
      </c>
      <c r="H2232">
        <v>314588</v>
      </c>
      <c r="I2232">
        <v>1917918690</v>
      </c>
    </row>
    <row r="2233" spans="1:25" x14ac:dyDescent="0.25">
      <c r="A2233" t="s">
        <v>186</v>
      </c>
      <c r="B2233">
        <v>1961.27</v>
      </c>
      <c r="C2233">
        <v>0</v>
      </c>
      <c r="D2233">
        <v>0</v>
      </c>
      <c r="E2233">
        <v>0</v>
      </c>
      <c r="F2233">
        <v>0</v>
      </c>
      <c r="G2233" s="9">
        <v>4.6331400000000001E-25</v>
      </c>
      <c r="H2233">
        <v>292115</v>
      </c>
      <c r="I2233">
        <v>1917918690</v>
      </c>
    </row>
    <row r="2234" spans="1:25" x14ac:dyDescent="0.25">
      <c r="A2234" t="s">
        <v>186</v>
      </c>
      <c r="B2234">
        <v>1959.1</v>
      </c>
      <c r="C2234">
        <v>0</v>
      </c>
      <c r="D2234">
        <v>0</v>
      </c>
      <c r="E2234">
        <v>0</v>
      </c>
      <c r="F2234">
        <v>0</v>
      </c>
      <c r="G2234" s="9">
        <v>1.0468799999999999E-26</v>
      </c>
      <c r="H2234">
        <v>182037</v>
      </c>
      <c r="I2234">
        <v>1917918690</v>
      </c>
    </row>
    <row r="2235" spans="1:25" x14ac:dyDescent="0.25">
      <c r="A2235" t="s">
        <v>186</v>
      </c>
      <c r="B2235">
        <v>1959.86</v>
      </c>
      <c r="C2235">
        <v>0</v>
      </c>
      <c r="D2235">
        <v>0</v>
      </c>
      <c r="E2235">
        <v>0</v>
      </c>
      <c r="F2235">
        <v>0</v>
      </c>
      <c r="G2235" s="9">
        <v>5.6712400000000002E-26</v>
      </c>
      <c r="H2235">
        <v>200676</v>
      </c>
      <c r="I2235">
        <v>1917918690</v>
      </c>
    </row>
    <row r="2236" spans="1:25" x14ac:dyDescent="0.25">
      <c r="A2236" t="s">
        <v>186</v>
      </c>
      <c r="B2236">
        <v>1959.78</v>
      </c>
      <c r="C2236">
        <v>0</v>
      </c>
      <c r="D2236">
        <v>0</v>
      </c>
      <c r="E2236">
        <v>0</v>
      </c>
      <c r="F2236">
        <v>0</v>
      </c>
      <c r="G2236" s="9">
        <v>1.0986500000000001E-26</v>
      </c>
      <c r="H2236">
        <v>742691</v>
      </c>
      <c r="I2236">
        <v>1917918690</v>
      </c>
    </row>
    <row r="2237" spans="1:25" x14ac:dyDescent="0.25">
      <c r="A2237" t="s">
        <v>186</v>
      </c>
      <c r="B2237">
        <v>1963.57</v>
      </c>
      <c r="C2237">
        <v>0</v>
      </c>
      <c r="D2237">
        <v>0</v>
      </c>
      <c r="E2237">
        <v>0</v>
      </c>
      <c r="F2237">
        <v>0</v>
      </c>
      <c r="G2237" s="9">
        <v>1.1362900000000001E-25</v>
      </c>
      <c r="H2237">
        <v>91048.2</v>
      </c>
      <c r="I2237">
        <v>1917918690</v>
      </c>
    </row>
    <row r="2238" spans="1:25" x14ac:dyDescent="0.25">
      <c r="A2238" t="s">
        <v>186</v>
      </c>
      <c r="B2238">
        <v>1963.03</v>
      </c>
      <c r="C2238">
        <v>0</v>
      </c>
      <c r="D2238">
        <v>0</v>
      </c>
      <c r="E2238">
        <v>0</v>
      </c>
      <c r="F2238">
        <v>0</v>
      </c>
      <c r="G2238" s="9">
        <v>5.2883999999999999E-25</v>
      </c>
      <c r="H2238">
        <v>159438</v>
      </c>
      <c r="I2238">
        <v>1917918690</v>
      </c>
    </row>
    <row r="2239" spans="1:25" x14ac:dyDescent="0.25">
      <c r="A2239" t="s">
        <v>186</v>
      </c>
      <c r="B2239">
        <v>1958.44</v>
      </c>
      <c r="C2239">
        <v>0</v>
      </c>
      <c r="D2239">
        <v>0</v>
      </c>
      <c r="E2239">
        <v>0</v>
      </c>
      <c r="F2239">
        <v>0</v>
      </c>
      <c r="G2239" s="9">
        <v>7.0387200000000002E-27</v>
      </c>
      <c r="H2239">
        <v>403951</v>
      </c>
      <c r="I2239">
        <v>1917918690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186</v>
      </c>
      <c r="B2240">
        <v>1962.05</v>
      </c>
      <c r="C2240">
        <v>0</v>
      </c>
      <c r="D2240">
        <v>0</v>
      </c>
      <c r="E2240">
        <v>0</v>
      </c>
      <c r="F2240">
        <v>0</v>
      </c>
      <c r="G2240" s="9">
        <v>5.8471399999999999E-26</v>
      </c>
      <c r="H2240" s="9">
        <v>2038860</v>
      </c>
      <c r="I2240">
        <v>1917918690</v>
      </c>
      <c r="R2240">
        <f>AVERAGE(B2191:B2240)</f>
        <v>1961.6976000000004</v>
      </c>
      <c r="S2240">
        <f>AVERAGE(C2191:C2240)</f>
        <v>0</v>
      </c>
      <c r="U2240">
        <f>_xlfn.VAR.P(B2191:B2240)</f>
        <v>8.1990022400000537</v>
      </c>
      <c r="V2240">
        <f>_xlfn.VAR.P(C2191:C2240)</f>
        <v>0</v>
      </c>
      <c r="X2240">
        <f>1.96*SQRT(U2240)/50</f>
        <v>0.11224488764337412</v>
      </c>
      <c r="Y2240">
        <f>1.96*SQRT(V2240)/50</f>
        <v>0</v>
      </c>
    </row>
    <row r="2241" spans="1:9" x14ac:dyDescent="0.25">
      <c r="A2241" t="s">
        <v>186</v>
      </c>
      <c r="B2241">
        <v>1959.32</v>
      </c>
      <c r="C2241">
        <v>0</v>
      </c>
      <c r="D2241">
        <v>0</v>
      </c>
      <c r="E2241">
        <v>0</v>
      </c>
      <c r="F2241">
        <v>0</v>
      </c>
      <c r="G2241" s="9">
        <v>4.2193699999999996E-25</v>
      </c>
      <c r="H2241" s="9">
        <v>1106050</v>
      </c>
      <c r="I2241">
        <v>1917918690</v>
      </c>
    </row>
    <row r="2242" spans="1:9" x14ac:dyDescent="0.25">
      <c r="A2242" t="s">
        <v>186</v>
      </c>
      <c r="B2242">
        <v>1956.08</v>
      </c>
      <c r="C2242">
        <v>0</v>
      </c>
      <c r="D2242">
        <v>0</v>
      </c>
      <c r="E2242">
        <v>0</v>
      </c>
      <c r="F2242">
        <v>0</v>
      </c>
      <c r="G2242" s="9">
        <v>6.2067700000000002E-27</v>
      </c>
      <c r="H2242">
        <v>126296</v>
      </c>
      <c r="I2242">
        <v>1917918690</v>
      </c>
    </row>
    <row r="2243" spans="1:9" x14ac:dyDescent="0.25">
      <c r="A2243" t="s">
        <v>186</v>
      </c>
      <c r="B2243">
        <v>1956.72</v>
      </c>
      <c r="C2243">
        <v>0</v>
      </c>
      <c r="D2243">
        <v>0</v>
      </c>
      <c r="E2243">
        <v>0</v>
      </c>
      <c r="F2243">
        <v>0</v>
      </c>
      <c r="G2243" s="9">
        <v>5.1581200000000004E-25</v>
      </c>
      <c r="H2243" s="9">
        <v>1039690</v>
      </c>
      <c r="I2243">
        <v>1917918690</v>
      </c>
    </row>
    <row r="2244" spans="1:9" x14ac:dyDescent="0.25">
      <c r="A2244" t="s">
        <v>186</v>
      </c>
      <c r="B2244">
        <v>1959.54</v>
      </c>
      <c r="C2244">
        <v>0</v>
      </c>
      <c r="D2244">
        <v>0</v>
      </c>
      <c r="E2244">
        <v>0</v>
      </c>
      <c r="F2244">
        <v>0</v>
      </c>
      <c r="G2244" s="9">
        <v>3.57736E-28</v>
      </c>
      <c r="H2244">
        <v>347315</v>
      </c>
      <c r="I2244">
        <v>1917918690</v>
      </c>
    </row>
    <row r="2245" spans="1:9" x14ac:dyDescent="0.25">
      <c r="A2245" t="s">
        <v>186</v>
      </c>
      <c r="B2245">
        <v>98151.613599999997</v>
      </c>
      <c r="C2245" t="s">
        <v>37</v>
      </c>
    </row>
    <row r="2246" spans="1:9" x14ac:dyDescent="0.25">
      <c r="A2246" t="s">
        <v>187</v>
      </c>
      <c r="B2246">
        <v>1554.28</v>
      </c>
      <c r="C2246">
        <v>1550.63</v>
      </c>
      <c r="D2246">
        <v>1532.9</v>
      </c>
      <c r="E2246">
        <v>1528.66</v>
      </c>
      <c r="F2246">
        <v>264.47500000000002</v>
      </c>
      <c r="G2246" s="9">
        <v>9.8964800000000008E-28</v>
      </c>
      <c r="H2246">
        <v>253583</v>
      </c>
      <c r="I2246">
        <v>1917918690</v>
      </c>
    </row>
    <row r="2247" spans="1:9" x14ac:dyDescent="0.25">
      <c r="A2247" t="s">
        <v>187</v>
      </c>
      <c r="B2247">
        <v>1554.42</v>
      </c>
      <c r="C2247">
        <v>1550.82</v>
      </c>
      <c r="D2247">
        <v>1533.87</v>
      </c>
      <c r="E2247">
        <v>1529.38</v>
      </c>
      <c r="F2247">
        <v>264.99099999999999</v>
      </c>
      <c r="G2247" s="9">
        <v>4.0323500000000001E-28</v>
      </c>
      <c r="H2247">
        <v>277735</v>
      </c>
      <c r="I2247">
        <v>1917918690</v>
      </c>
    </row>
    <row r="2248" spans="1:9" x14ac:dyDescent="0.25">
      <c r="A2248" t="s">
        <v>187</v>
      </c>
      <c r="B2248">
        <v>1553.37</v>
      </c>
      <c r="C2248">
        <v>1549.77</v>
      </c>
      <c r="D2248">
        <v>1531.43</v>
      </c>
      <c r="E2248">
        <v>1527.24</v>
      </c>
      <c r="F2248">
        <v>263.03800000000001</v>
      </c>
      <c r="G2248" s="9">
        <v>2.1526599999999999E-27</v>
      </c>
      <c r="H2248">
        <v>914286</v>
      </c>
      <c r="I2248">
        <v>1917918690</v>
      </c>
    </row>
    <row r="2249" spans="1:9" x14ac:dyDescent="0.25">
      <c r="A2249" t="s">
        <v>187</v>
      </c>
      <c r="B2249">
        <v>1552.25</v>
      </c>
      <c r="C2249">
        <v>1548.49</v>
      </c>
      <c r="D2249">
        <v>1530.96</v>
      </c>
      <c r="E2249">
        <v>1526.47</v>
      </c>
      <c r="F2249">
        <v>262.97000000000003</v>
      </c>
      <c r="G2249" s="9">
        <v>2.1337199999999999E-27</v>
      </c>
      <c r="H2249">
        <v>175687</v>
      </c>
      <c r="I2249">
        <v>1917918690</v>
      </c>
    </row>
    <row r="2250" spans="1:9" x14ac:dyDescent="0.25">
      <c r="A2250" t="s">
        <v>187</v>
      </c>
      <c r="B2250">
        <v>1556.18</v>
      </c>
      <c r="C2250">
        <v>1552.34</v>
      </c>
      <c r="D2250">
        <v>1533.96</v>
      </c>
      <c r="E2250">
        <v>1529</v>
      </c>
      <c r="F2250">
        <v>263.06299999999999</v>
      </c>
      <c r="G2250" s="9">
        <v>1.30735E-28</v>
      </c>
      <c r="H2250">
        <v>318739</v>
      </c>
      <c r="I2250">
        <v>1917918690</v>
      </c>
    </row>
    <row r="2251" spans="1:9" x14ac:dyDescent="0.25">
      <c r="A2251" t="s">
        <v>187</v>
      </c>
      <c r="B2251">
        <v>1554.17</v>
      </c>
      <c r="C2251">
        <v>1550.31</v>
      </c>
      <c r="D2251">
        <v>1532.82</v>
      </c>
      <c r="E2251">
        <v>1528.54</v>
      </c>
      <c r="F2251">
        <v>264.755</v>
      </c>
      <c r="G2251" s="9">
        <v>4.87301E-27</v>
      </c>
      <c r="H2251" s="9">
        <v>1746970</v>
      </c>
      <c r="I2251">
        <v>1917918690</v>
      </c>
    </row>
    <row r="2252" spans="1:9" x14ac:dyDescent="0.25">
      <c r="A2252" t="s">
        <v>187</v>
      </c>
      <c r="B2252">
        <v>1551.89</v>
      </c>
      <c r="C2252">
        <v>1548.18</v>
      </c>
      <c r="D2252">
        <v>1531.57</v>
      </c>
      <c r="E2252">
        <v>1527.8</v>
      </c>
      <c r="F2252">
        <v>266.065</v>
      </c>
      <c r="G2252" s="9">
        <v>2.97026E-27</v>
      </c>
      <c r="H2252">
        <v>540574</v>
      </c>
      <c r="I2252">
        <v>1917918690</v>
      </c>
    </row>
    <row r="2253" spans="1:9" x14ac:dyDescent="0.25">
      <c r="A2253" t="s">
        <v>187</v>
      </c>
      <c r="B2253">
        <v>1548.77</v>
      </c>
      <c r="C2253">
        <v>1545.17</v>
      </c>
      <c r="D2253">
        <v>1527.46</v>
      </c>
      <c r="E2253">
        <v>1523.17</v>
      </c>
      <c r="F2253">
        <v>259.91300000000001</v>
      </c>
      <c r="G2253" s="9">
        <v>2.1297100000000001E-26</v>
      </c>
      <c r="H2253">
        <v>335474</v>
      </c>
      <c r="I2253">
        <v>1917918690</v>
      </c>
    </row>
    <row r="2254" spans="1:9" x14ac:dyDescent="0.25">
      <c r="A2254" t="s">
        <v>187</v>
      </c>
      <c r="B2254">
        <v>1564.18</v>
      </c>
      <c r="C2254">
        <v>1560.58</v>
      </c>
      <c r="D2254">
        <v>1540.73</v>
      </c>
      <c r="E2254">
        <v>1536.07</v>
      </c>
      <c r="F2254">
        <v>267.678</v>
      </c>
      <c r="G2254" s="9">
        <v>7.2940200000000002E-28</v>
      </c>
      <c r="H2254">
        <v>331248</v>
      </c>
      <c r="I2254">
        <v>1917918690</v>
      </c>
    </row>
    <row r="2255" spans="1:9" x14ac:dyDescent="0.25">
      <c r="A2255" t="s">
        <v>187</v>
      </c>
      <c r="B2255">
        <v>1548.4</v>
      </c>
      <c r="C2255">
        <v>1544.67</v>
      </c>
      <c r="D2255">
        <v>1527.55</v>
      </c>
      <c r="E2255">
        <v>1523.13</v>
      </c>
      <c r="F2255">
        <v>260.21800000000002</v>
      </c>
      <c r="G2255" s="9">
        <v>8.9855699999999995E-27</v>
      </c>
      <c r="H2255">
        <v>138834</v>
      </c>
      <c r="I2255">
        <v>1917918690</v>
      </c>
    </row>
    <row r="2256" spans="1:9" x14ac:dyDescent="0.25">
      <c r="A2256" t="s">
        <v>187</v>
      </c>
      <c r="B2256">
        <v>1547.54</v>
      </c>
      <c r="C2256">
        <v>1543.94</v>
      </c>
      <c r="D2256">
        <v>1526.79</v>
      </c>
      <c r="E2256">
        <v>1522.82</v>
      </c>
      <c r="F2256">
        <v>259.59100000000001</v>
      </c>
      <c r="G2256" s="9">
        <v>2.2222000000000001E-26</v>
      </c>
      <c r="H2256">
        <v>532083</v>
      </c>
      <c r="I2256">
        <v>1917918690</v>
      </c>
    </row>
    <row r="2257" spans="1:9" x14ac:dyDescent="0.25">
      <c r="A2257" t="s">
        <v>187</v>
      </c>
      <c r="B2257">
        <v>1555.88</v>
      </c>
      <c r="C2257">
        <v>1552.27</v>
      </c>
      <c r="D2257">
        <v>1535.33</v>
      </c>
      <c r="E2257">
        <v>1530.92</v>
      </c>
      <c r="F2257">
        <v>266.93599999999998</v>
      </c>
      <c r="G2257" s="9">
        <v>1.9655100000000001E-27</v>
      </c>
      <c r="H2257">
        <v>156795</v>
      </c>
      <c r="I2257">
        <v>1917918690</v>
      </c>
    </row>
    <row r="2258" spans="1:9" x14ac:dyDescent="0.25">
      <c r="A2258" t="s">
        <v>187</v>
      </c>
      <c r="B2258">
        <v>1555.15</v>
      </c>
      <c r="C2258">
        <v>1551.54</v>
      </c>
      <c r="D2258">
        <v>1535.27</v>
      </c>
      <c r="E2258">
        <v>1530.93</v>
      </c>
      <c r="F2258">
        <v>267.80700000000002</v>
      </c>
      <c r="G2258" s="9">
        <v>7.4990600000000006E-24</v>
      </c>
      <c r="H2258" s="9">
        <v>1395590</v>
      </c>
      <c r="I2258">
        <v>1917918690</v>
      </c>
    </row>
    <row r="2259" spans="1:9" x14ac:dyDescent="0.25">
      <c r="A2259" t="s">
        <v>187</v>
      </c>
      <c r="B2259">
        <v>1547.36</v>
      </c>
      <c r="C2259">
        <v>1543.75</v>
      </c>
      <c r="D2259">
        <v>1527.45</v>
      </c>
      <c r="E2259">
        <v>1523.25</v>
      </c>
      <c r="F2259">
        <v>261.62200000000001</v>
      </c>
      <c r="G2259" s="9">
        <v>6.9119000000000004E-25</v>
      </c>
      <c r="H2259" s="9">
        <v>2044470</v>
      </c>
      <c r="I2259">
        <v>1917918690</v>
      </c>
    </row>
    <row r="2260" spans="1:9" x14ac:dyDescent="0.25">
      <c r="A2260" t="s">
        <v>187</v>
      </c>
      <c r="B2260">
        <v>1555.24</v>
      </c>
      <c r="C2260">
        <v>1551.66</v>
      </c>
      <c r="D2260">
        <v>1534.92</v>
      </c>
      <c r="E2260">
        <v>1530.5</v>
      </c>
      <c r="F2260">
        <v>267.62400000000002</v>
      </c>
      <c r="G2260" s="9">
        <v>6.5229300000000001E-28</v>
      </c>
      <c r="H2260" s="9">
        <v>1006010</v>
      </c>
      <c r="I2260">
        <v>1917918690</v>
      </c>
    </row>
    <row r="2261" spans="1:9" x14ac:dyDescent="0.25">
      <c r="A2261" t="s">
        <v>187</v>
      </c>
      <c r="B2261">
        <v>1571.3</v>
      </c>
      <c r="C2261">
        <v>1567.47</v>
      </c>
      <c r="D2261">
        <v>1546.64</v>
      </c>
      <c r="E2261">
        <v>1542.27</v>
      </c>
      <c r="F2261">
        <v>272.64499999999998</v>
      </c>
      <c r="G2261" s="9">
        <v>4.33212E-26</v>
      </c>
      <c r="H2261">
        <v>465726</v>
      </c>
      <c r="I2261">
        <v>1917918690</v>
      </c>
    </row>
    <row r="2262" spans="1:9" x14ac:dyDescent="0.25">
      <c r="A2262" t="s">
        <v>187</v>
      </c>
      <c r="B2262">
        <v>1571.61</v>
      </c>
      <c r="C2262">
        <v>1568.16</v>
      </c>
      <c r="D2262">
        <v>1546.99</v>
      </c>
      <c r="E2262">
        <v>1541.67</v>
      </c>
      <c r="F2262">
        <v>269.10899999999998</v>
      </c>
      <c r="G2262" s="9">
        <v>2.1612899999999999E-27</v>
      </c>
      <c r="H2262">
        <v>554564</v>
      </c>
      <c r="I2262">
        <v>1917918690</v>
      </c>
    </row>
    <row r="2263" spans="1:9" x14ac:dyDescent="0.25">
      <c r="A2263" t="s">
        <v>187</v>
      </c>
      <c r="B2263">
        <v>1556.93</v>
      </c>
      <c r="C2263">
        <v>1553.41</v>
      </c>
      <c r="D2263">
        <v>1534.56</v>
      </c>
      <c r="E2263">
        <v>1529.75</v>
      </c>
      <c r="F2263">
        <v>263.779</v>
      </c>
      <c r="G2263" s="9">
        <v>1.4298E-25</v>
      </c>
      <c r="H2263">
        <v>264609</v>
      </c>
      <c r="I2263">
        <v>1917918690</v>
      </c>
    </row>
    <row r="2264" spans="1:9" x14ac:dyDescent="0.25">
      <c r="A2264" t="s">
        <v>187</v>
      </c>
      <c r="B2264">
        <v>1562.36</v>
      </c>
      <c r="C2264">
        <v>1558.77</v>
      </c>
      <c r="D2264">
        <v>1538.91</v>
      </c>
      <c r="E2264">
        <v>1534.03</v>
      </c>
      <c r="F2264">
        <v>265.98599999999999</v>
      </c>
      <c r="G2264" s="9">
        <v>3.5142400000000002E-29</v>
      </c>
      <c r="H2264" s="9">
        <v>1119390</v>
      </c>
      <c r="I2264">
        <v>1917918690</v>
      </c>
    </row>
    <row r="2265" spans="1:9" x14ac:dyDescent="0.25">
      <c r="A2265" t="s">
        <v>187</v>
      </c>
      <c r="B2265">
        <v>1554.77</v>
      </c>
      <c r="C2265">
        <v>1550.83</v>
      </c>
      <c r="D2265">
        <v>1532.1</v>
      </c>
      <c r="E2265">
        <v>1527.22</v>
      </c>
      <c r="F2265">
        <v>261.86700000000002</v>
      </c>
      <c r="G2265" s="9">
        <v>1.19783E-26</v>
      </c>
      <c r="H2265">
        <v>560233</v>
      </c>
      <c r="I2265">
        <v>1917918690</v>
      </c>
    </row>
    <row r="2266" spans="1:9" x14ac:dyDescent="0.25">
      <c r="A2266" t="s">
        <v>187</v>
      </c>
      <c r="B2266">
        <v>1551.56</v>
      </c>
      <c r="C2266">
        <v>1548.15</v>
      </c>
      <c r="D2266">
        <v>1529.3</v>
      </c>
      <c r="E2266">
        <v>1524.8</v>
      </c>
      <c r="F2266">
        <v>259.92899999999997</v>
      </c>
      <c r="G2266" s="9">
        <v>4.9822099999999996E-27</v>
      </c>
      <c r="H2266">
        <v>124383</v>
      </c>
      <c r="I2266">
        <v>1917918690</v>
      </c>
    </row>
    <row r="2267" spans="1:9" x14ac:dyDescent="0.25">
      <c r="A2267" t="s">
        <v>187</v>
      </c>
      <c r="B2267">
        <v>1550.88</v>
      </c>
      <c r="C2267">
        <v>1547.48</v>
      </c>
      <c r="D2267">
        <v>1530.13</v>
      </c>
      <c r="E2267">
        <v>1525.58</v>
      </c>
      <c r="F2267">
        <v>262.553</v>
      </c>
      <c r="G2267" s="9">
        <v>4.6024799999999997E-27</v>
      </c>
      <c r="H2267">
        <v>264152</v>
      </c>
      <c r="I2267">
        <v>1917918690</v>
      </c>
    </row>
    <row r="2268" spans="1:9" x14ac:dyDescent="0.25">
      <c r="A2268" t="s">
        <v>187</v>
      </c>
      <c r="B2268">
        <v>1554.7</v>
      </c>
      <c r="C2268">
        <v>1551.2</v>
      </c>
      <c r="D2268">
        <v>1532.44</v>
      </c>
      <c r="E2268">
        <v>1527.83</v>
      </c>
      <c r="F2268">
        <v>262.21300000000002</v>
      </c>
      <c r="G2268" s="9">
        <v>5.53223E-31</v>
      </c>
      <c r="H2268">
        <v>787414</v>
      </c>
      <c r="I2268">
        <v>1917918690</v>
      </c>
    </row>
    <row r="2269" spans="1:9" x14ac:dyDescent="0.25">
      <c r="A2269" t="s">
        <v>187</v>
      </c>
      <c r="B2269">
        <v>1551.22</v>
      </c>
      <c r="C2269">
        <v>1547.79</v>
      </c>
      <c r="D2269">
        <v>1529.54</v>
      </c>
      <c r="E2269">
        <v>1525.37</v>
      </c>
      <c r="F2269">
        <v>262.00799999999998</v>
      </c>
      <c r="G2269" s="9">
        <v>1.3412599999999999E-29</v>
      </c>
      <c r="H2269" s="9">
        <v>2786570</v>
      </c>
      <c r="I2269">
        <v>1917918690</v>
      </c>
    </row>
    <row r="2270" spans="1:9" x14ac:dyDescent="0.25">
      <c r="A2270" t="s">
        <v>187</v>
      </c>
      <c r="B2270">
        <v>1553.59</v>
      </c>
      <c r="C2270">
        <v>1550.1</v>
      </c>
      <c r="D2270">
        <v>1531.98</v>
      </c>
      <c r="E2270">
        <v>1527.88</v>
      </c>
      <c r="F2270">
        <v>265.142</v>
      </c>
      <c r="G2270" s="9">
        <v>9.7146799999999999E-27</v>
      </c>
      <c r="H2270">
        <v>290525</v>
      </c>
      <c r="I2270">
        <v>1917918690</v>
      </c>
    </row>
    <row r="2271" spans="1:9" x14ac:dyDescent="0.25">
      <c r="A2271" t="s">
        <v>187</v>
      </c>
      <c r="B2271">
        <v>1551.5</v>
      </c>
      <c r="C2271">
        <v>1548.14</v>
      </c>
      <c r="D2271">
        <v>1529.99</v>
      </c>
      <c r="E2271">
        <v>1525.38</v>
      </c>
      <c r="F2271">
        <v>260.875</v>
      </c>
      <c r="G2271" s="9">
        <v>3.3889599999999999E-26</v>
      </c>
      <c r="H2271">
        <v>295006</v>
      </c>
      <c r="I2271">
        <v>1917918690</v>
      </c>
    </row>
    <row r="2272" spans="1:9" x14ac:dyDescent="0.25">
      <c r="A2272" t="s">
        <v>187</v>
      </c>
      <c r="B2272">
        <v>1555.94</v>
      </c>
      <c r="C2272">
        <v>1551.93</v>
      </c>
      <c r="D2272">
        <v>1533.14</v>
      </c>
      <c r="E2272">
        <v>1528.54</v>
      </c>
      <c r="F2272">
        <v>262.346</v>
      </c>
      <c r="G2272" s="9">
        <v>3.4896400000000003E-26</v>
      </c>
      <c r="H2272">
        <v>446116</v>
      </c>
      <c r="I2272">
        <v>1917918690</v>
      </c>
    </row>
    <row r="2273" spans="1:9" x14ac:dyDescent="0.25">
      <c r="A2273" t="s">
        <v>187</v>
      </c>
      <c r="B2273">
        <v>1555.46</v>
      </c>
      <c r="C2273">
        <v>1551.97</v>
      </c>
      <c r="D2273">
        <v>1532.89</v>
      </c>
      <c r="E2273">
        <v>1528.69</v>
      </c>
      <c r="F2273">
        <v>263.10599999999999</v>
      </c>
      <c r="G2273" s="9">
        <v>3.1520199999999999E-30</v>
      </c>
      <c r="H2273">
        <v>162672</v>
      </c>
      <c r="I2273">
        <v>1917918690</v>
      </c>
    </row>
    <row r="2274" spans="1:9" x14ac:dyDescent="0.25">
      <c r="A2274" t="s">
        <v>187</v>
      </c>
      <c r="B2274">
        <v>1557.4</v>
      </c>
      <c r="C2274">
        <v>1553.98</v>
      </c>
      <c r="D2274">
        <v>1535.48</v>
      </c>
      <c r="E2274">
        <v>1531.05</v>
      </c>
      <c r="F2274">
        <v>265.512</v>
      </c>
      <c r="G2274" s="9">
        <v>1.2125999999999999E-27</v>
      </c>
      <c r="H2274">
        <v>558012</v>
      </c>
      <c r="I2274">
        <v>1917918690</v>
      </c>
    </row>
    <row r="2275" spans="1:9" x14ac:dyDescent="0.25">
      <c r="A2275" t="s">
        <v>187</v>
      </c>
      <c r="B2275">
        <v>1551.2</v>
      </c>
      <c r="C2275">
        <v>1547.34</v>
      </c>
      <c r="D2275">
        <v>1529.69</v>
      </c>
      <c r="E2275">
        <v>1525.71</v>
      </c>
      <c r="F2275">
        <v>261.79899999999998</v>
      </c>
      <c r="G2275" s="9">
        <v>8.6613299999999999E-28</v>
      </c>
      <c r="H2275">
        <v>169964</v>
      </c>
      <c r="I2275">
        <v>1917918690</v>
      </c>
    </row>
    <row r="2276" spans="1:9" x14ac:dyDescent="0.25">
      <c r="A2276" t="s">
        <v>187</v>
      </c>
      <c r="B2276">
        <v>1550.76</v>
      </c>
      <c r="C2276">
        <v>1547.37</v>
      </c>
      <c r="D2276">
        <v>1530.4</v>
      </c>
      <c r="E2276">
        <v>1526.39</v>
      </c>
      <c r="F2276">
        <v>263.71699999999998</v>
      </c>
      <c r="G2276" s="9">
        <v>2.4806399999999998E-25</v>
      </c>
      <c r="H2276">
        <v>347397</v>
      </c>
      <c r="I2276">
        <v>1917918690</v>
      </c>
    </row>
    <row r="2277" spans="1:9" x14ac:dyDescent="0.25">
      <c r="A2277" t="s">
        <v>187</v>
      </c>
      <c r="B2277">
        <v>1549.7</v>
      </c>
      <c r="C2277">
        <v>1546.07</v>
      </c>
      <c r="D2277">
        <v>1528.11</v>
      </c>
      <c r="E2277">
        <v>1523.68</v>
      </c>
      <c r="F2277">
        <v>260.34300000000002</v>
      </c>
      <c r="G2277" s="9">
        <v>5.4800399999999997E-26</v>
      </c>
      <c r="H2277">
        <v>298763</v>
      </c>
      <c r="I2277">
        <v>1917918690</v>
      </c>
    </row>
    <row r="2278" spans="1:9" x14ac:dyDescent="0.25">
      <c r="A2278" t="s">
        <v>187</v>
      </c>
      <c r="B2278">
        <v>1555.73</v>
      </c>
      <c r="C2278">
        <v>1552.08</v>
      </c>
      <c r="D2278">
        <v>1533.51</v>
      </c>
      <c r="E2278">
        <v>1528.62</v>
      </c>
      <c r="F2278">
        <v>264.31</v>
      </c>
      <c r="G2278" s="9">
        <v>1.0073099999999999E-27</v>
      </c>
      <c r="H2278">
        <v>329321</v>
      </c>
      <c r="I2278">
        <v>1917918690</v>
      </c>
    </row>
    <row r="2279" spans="1:9" x14ac:dyDescent="0.25">
      <c r="A2279" t="s">
        <v>187</v>
      </c>
      <c r="B2279">
        <v>1558.86</v>
      </c>
      <c r="C2279">
        <v>1555.46</v>
      </c>
      <c r="D2279">
        <v>1536.94</v>
      </c>
      <c r="E2279">
        <v>1533.05</v>
      </c>
      <c r="F2279">
        <v>268.78800000000001</v>
      </c>
      <c r="G2279" s="9">
        <v>4.6207499999999999E-29</v>
      </c>
      <c r="H2279">
        <v>277580</v>
      </c>
      <c r="I2279">
        <v>1917918690</v>
      </c>
    </row>
    <row r="2280" spans="1:9" x14ac:dyDescent="0.25">
      <c r="A2280" t="s">
        <v>187</v>
      </c>
      <c r="B2280">
        <v>1554.81</v>
      </c>
      <c r="C2280">
        <v>1551.09</v>
      </c>
      <c r="D2280">
        <v>1531.74</v>
      </c>
      <c r="E2280">
        <v>1527.34</v>
      </c>
      <c r="F2280">
        <v>260.79599999999999</v>
      </c>
      <c r="G2280" s="9">
        <v>3.3735500000000002E-25</v>
      </c>
      <c r="H2280">
        <v>366776</v>
      </c>
      <c r="I2280">
        <v>1917918690</v>
      </c>
    </row>
    <row r="2281" spans="1:9" x14ac:dyDescent="0.25">
      <c r="A2281" t="s">
        <v>187</v>
      </c>
      <c r="B2281">
        <v>1552.4</v>
      </c>
      <c r="C2281">
        <v>1548.98</v>
      </c>
      <c r="D2281">
        <v>1530.42</v>
      </c>
      <c r="E2281">
        <v>1525.78</v>
      </c>
      <c r="F2281">
        <v>261.16899999999998</v>
      </c>
      <c r="G2281" s="9">
        <v>2.17824E-27</v>
      </c>
      <c r="H2281">
        <v>358983</v>
      </c>
      <c r="I2281">
        <v>1917918690</v>
      </c>
    </row>
    <row r="2282" spans="1:9" x14ac:dyDescent="0.25">
      <c r="A2282" t="s">
        <v>187</v>
      </c>
      <c r="B2282">
        <v>1553.14</v>
      </c>
      <c r="C2282">
        <v>1549.69</v>
      </c>
      <c r="D2282">
        <v>1530.66</v>
      </c>
      <c r="E2282">
        <v>1525.97</v>
      </c>
      <c r="F2282">
        <v>259.96199999999999</v>
      </c>
      <c r="G2282" s="9">
        <v>1.50571E-27</v>
      </c>
      <c r="H2282">
        <v>127885</v>
      </c>
      <c r="I2282">
        <v>1917918690</v>
      </c>
    </row>
    <row r="2283" spans="1:9" x14ac:dyDescent="0.25">
      <c r="A2283" t="s">
        <v>187</v>
      </c>
      <c r="B2283">
        <v>1555.83</v>
      </c>
      <c r="C2283">
        <v>1552.23</v>
      </c>
      <c r="D2283">
        <v>1532.46</v>
      </c>
      <c r="E2283">
        <v>1527.81</v>
      </c>
      <c r="F2283">
        <v>262.29899999999998</v>
      </c>
      <c r="G2283" s="9">
        <v>3.1657800000000002E-27</v>
      </c>
      <c r="H2283">
        <v>127480</v>
      </c>
      <c r="I2283">
        <v>1917918690</v>
      </c>
    </row>
    <row r="2284" spans="1:9" x14ac:dyDescent="0.25">
      <c r="A2284" t="s">
        <v>187</v>
      </c>
      <c r="B2284">
        <v>1557.3</v>
      </c>
      <c r="C2284">
        <v>1553.89</v>
      </c>
      <c r="D2284">
        <v>1534.69</v>
      </c>
      <c r="E2284">
        <v>1529.75</v>
      </c>
      <c r="F2284">
        <v>262.84399999999999</v>
      </c>
      <c r="G2284" s="9">
        <v>3.3190599999999998E-26</v>
      </c>
      <c r="H2284">
        <v>644262</v>
      </c>
      <c r="I2284">
        <v>1917918690</v>
      </c>
    </row>
    <row r="2285" spans="1:9" x14ac:dyDescent="0.25">
      <c r="A2285" t="s">
        <v>187</v>
      </c>
      <c r="B2285">
        <v>1567.09</v>
      </c>
      <c r="C2285">
        <v>1563.71</v>
      </c>
      <c r="D2285">
        <v>1543.23</v>
      </c>
      <c r="E2285">
        <v>1538.32</v>
      </c>
      <c r="F2285">
        <v>269.36099999999999</v>
      </c>
      <c r="G2285" s="9">
        <v>7.5719900000000003E-26</v>
      </c>
      <c r="H2285">
        <v>128150</v>
      </c>
      <c r="I2285">
        <v>1917918690</v>
      </c>
    </row>
    <row r="2286" spans="1:9" x14ac:dyDescent="0.25">
      <c r="A2286" t="s">
        <v>187</v>
      </c>
      <c r="B2286">
        <v>1554.45</v>
      </c>
      <c r="C2286">
        <v>1550.54</v>
      </c>
      <c r="D2286">
        <v>1533.16</v>
      </c>
      <c r="E2286">
        <v>1528.53</v>
      </c>
      <c r="F2286">
        <v>264.64100000000002</v>
      </c>
      <c r="G2286" s="9">
        <v>1.4736400000000001E-26</v>
      </c>
      <c r="H2286">
        <v>368993</v>
      </c>
      <c r="I2286">
        <v>1917918690</v>
      </c>
    </row>
    <row r="2287" spans="1:9" x14ac:dyDescent="0.25">
      <c r="A2287" t="s">
        <v>187</v>
      </c>
      <c r="B2287">
        <v>1551.29</v>
      </c>
      <c r="C2287">
        <v>1547.75</v>
      </c>
      <c r="D2287">
        <v>1530.28</v>
      </c>
      <c r="E2287">
        <v>1525.78</v>
      </c>
      <c r="F2287">
        <v>261.79000000000002</v>
      </c>
      <c r="G2287" s="9">
        <v>6.6141000000000002E-28</v>
      </c>
      <c r="H2287">
        <v>116082</v>
      </c>
      <c r="I2287">
        <v>1917918690</v>
      </c>
    </row>
    <row r="2288" spans="1:9" x14ac:dyDescent="0.25">
      <c r="A2288" t="s">
        <v>187</v>
      </c>
      <c r="B2288">
        <v>1551.57</v>
      </c>
      <c r="C2288">
        <v>1548.04</v>
      </c>
      <c r="D2288">
        <v>1530.37</v>
      </c>
      <c r="E2288">
        <v>1525.6</v>
      </c>
      <c r="F2288">
        <v>261.30799999999999</v>
      </c>
      <c r="G2288" s="9">
        <v>5.1403000000000003E-30</v>
      </c>
      <c r="H2288">
        <v>827820</v>
      </c>
      <c r="I2288">
        <v>1917918690</v>
      </c>
    </row>
    <row r="2289" spans="1:25" x14ac:dyDescent="0.25">
      <c r="A2289" t="s">
        <v>187</v>
      </c>
      <c r="B2289">
        <v>1554.31</v>
      </c>
      <c r="C2289">
        <v>1550.95</v>
      </c>
      <c r="D2289">
        <v>1533.19</v>
      </c>
      <c r="E2289">
        <v>1528.83</v>
      </c>
      <c r="F2289">
        <v>266.06</v>
      </c>
      <c r="G2289" s="9">
        <v>2.82892E-26</v>
      </c>
      <c r="H2289" s="9">
        <v>3029340</v>
      </c>
      <c r="I2289">
        <v>1917918690</v>
      </c>
    </row>
    <row r="2290" spans="1:25" x14ac:dyDescent="0.25">
      <c r="A2290" t="s">
        <v>187</v>
      </c>
      <c r="B2290">
        <v>1549.82</v>
      </c>
      <c r="C2290">
        <v>1546.24</v>
      </c>
      <c r="D2290">
        <v>1529.52</v>
      </c>
      <c r="E2290">
        <v>1525.22</v>
      </c>
      <c r="F2290">
        <v>263.46199999999999</v>
      </c>
      <c r="G2290" s="9">
        <v>1.24383E-28</v>
      </c>
      <c r="H2290">
        <v>177213</v>
      </c>
      <c r="I2290">
        <v>1917918690</v>
      </c>
    </row>
    <row r="2291" spans="1:25" x14ac:dyDescent="0.25">
      <c r="A2291" t="s">
        <v>187</v>
      </c>
      <c r="B2291">
        <v>1542.7</v>
      </c>
      <c r="C2291">
        <v>1539.28</v>
      </c>
      <c r="D2291">
        <v>1523.28</v>
      </c>
      <c r="E2291">
        <v>1519.2</v>
      </c>
      <c r="F2291">
        <v>259.048</v>
      </c>
      <c r="G2291" s="9">
        <v>1.44753E-27</v>
      </c>
      <c r="H2291">
        <v>434391</v>
      </c>
      <c r="I2291">
        <v>1917918690</v>
      </c>
    </row>
    <row r="2292" spans="1:25" x14ac:dyDescent="0.25">
      <c r="A2292" t="s">
        <v>187</v>
      </c>
      <c r="B2292">
        <v>1560.09</v>
      </c>
      <c r="C2292">
        <v>1556.19</v>
      </c>
      <c r="D2292">
        <v>1537.47</v>
      </c>
      <c r="E2292">
        <v>1532.81</v>
      </c>
      <c r="F2292">
        <v>266.404</v>
      </c>
      <c r="G2292" s="9">
        <v>3.7683000000000001E-26</v>
      </c>
      <c r="H2292">
        <v>296836</v>
      </c>
      <c r="I2292">
        <v>1917918690</v>
      </c>
    </row>
    <row r="2293" spans="1:25" x14ac:dyDescent="0.25">
      <c r="A2293" t="s">
        <v>187</v>
      </c>
      <c r="B2293">
        <v>1552.95</v>
      </c>
      <c r="C2293">
        <v>1549.31</v>
      </c>
      <c r="D2293">
        <v>1531.2</v>
      </c>
      <c r="E2293">
        <v>1526.46</v>
      </c>
      <c r="F2293">
        <v>261.79599999999999</v>
      </c>
      <c r="G2293" s="9">
        <v>3.1530199999999999E-27</v>
      </c>
      <c r="H2293">
        <v>506016</v>
      </c>
      <c r="I2293">
        <v>1917918690</v>
      </c>
    </row>
    <row r="2294" spans="1:25" x14ac:dyDescent="0.25">
      <c r="A2294" t="s">
        <v>187</v>
      </c>
      <c r="B2294">
        <v>1556.09</v>
      </c>
      <c r="C2294">
        <v>1552.41</v>
      </c>
      <c r="D2294">
        <v>1533.8</v>
      </c>
      <c r="E2294">
        <v>1529.94</v>
      </c>
      <c r="F2294">
        <v>265.45400000000001</v>
      </c>
      <c r="G2294" s="9">
        <v>2.7709299999999998E-26</v>
      </c>
      <c r="H2294">
        <v>226345</v>
      </c>
      <c r="I2294">
        <v>1917918690</v>
      </c>
    </row>
    <row r="2295" spans="1:25" x14ac:dyDescent="0.25">
      <c r="A2295" t="s">
        <v>187</v>
      </c>
      <c r="B2295">
        <v>1558.45</v>
      </c>
      <c r="C2295">
        <v>1555</v>
      </c>
      <c r="D2295">
        <v>1534.41</v>
      </c>
      <c r="E2295">
        <v>1531.52</v>
      </c>
      <c r="F2295">
        <v>263.387</v>
      </c>
      <c r="G2295" s="9">
        <v>1.59378E-27</v>
      </c>
      <c r="H2295">
        <v>101628</v>
      </c>
      <c r="I2295">
        <v>1917918690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187</v>
      </c>
      <c r="B2296">
        <v>1556.24</v>
      </c>
      <c r="C2296">
        <v>1552.79</v>
      </c>
      <c r="D2296">
        <v>1532.93</v>
      </c>
      <c r="E2296">
        <v>1527.42</v>
      </c>
      <c r="F2296">
        <v>259.99400000000003</v>
      </c>
      <c r="G2296" s="9">
        <v>3.8748900000000002E-28</v>
      </c>
      <c r="H2296">
        <v>269131</v>
      </c>
      <c r="I2296">
        <v>1917918690</v>
      </c>
      <c r="R2296">
        <f>AVERAGE(B2247:B2296)</f>
        <v>1554.7760000000001</v>
      </c>
      <c r="S2296">
        <f>AVERAGE(C2247:C2296)</f>
        <v>1551.1856000000002</v>
      </c>
      <c r="U2296">
        <f>_xlfn.VAR.P(B2247:B2296)</f>
        <v>29.052843999999808</v>
      </c>
      <c r="V2296">
        <f>_xlfn.VAR.P(C2247:C2296)</f>
        <v>28.981688640000076</v>
      </c>
      <c r="X2296">
        <f>1.96*SQRT(U2296)/50</f>
        <v>0.21129070543722389</v>
      </c>
      <c r="Y2296">
        <f>1.96*SQRT(V2296)/50</f>
        <v>0.2110318033656769</v>
      </c>
    </row>
    <row r="2297" spans="1:25" x14ac:dyDescent="0.25">
      <c r="A2297" t="s">
        <v>187</v>
      </c>
      <c r="B2297">
        <v>1561.51</v>
      </c>
      <c r="C2297">
        <v>1558.12</v>
      </c>
      <c r="D2297">
        <v>1538.66</v>
      </c>
      <c r="E2297">
        <v>1533.81</v>
      </c>
      <c r="F2297">
        <v>266.84800000000001</v>
      </c>
      <c r="G2297" s="9">
        <v>1.1528099999999999E-26</v>
      </c>
      <c r="H2297">
        <v>271459</v>
      </c>
      <c r="I2297">
        <v>1917918690</v>
      </c>
    </row>
    <row r="2298" spans="1:25" x14ac:dyDescent="0.25">
      <c r="A2298" t="s">
        <v>187</v>
      </c>
      <c r="B2298">
        <v>1566.56</v>
      </c>
      <c r="C2298">
        <v>1563.15</v>
      </c>
      <c r="D2298">
        <v>1542.56</v>
      </c>
      <c r="E2298">
        <v>1537.35</v>
      </c>
      <c r="F2298">
        <v>267.22000000000003</v>
      </c>
      <c r="G2298" s="9">
        <v>2.3125199999999999E-25</v>
      </c>
      <c r="H2298">
        <v>327167</v>
      </c>
      <c r="I2298">
        <v>1917918690</v>
      </c>
    </row>
    <row r="2299" spans="1:25" x14ac:dyDescent="0.25">
      <c r="A2299" t="s">
        <v>187</v>
      </c>
      <c r="B2299">
        <v>1567.36</v>
      </c>
      <c r="C2299">
        <v>1563.96</v>
      </c>
      <c r="D2299">
        <v>1541.3</v>
      </c>
      <c r="E2299">
        <v>1535.62</v>
      </c>
      <c r="F2299">
        <v>262.19499999999999</v>
      </c>
      <c r="G2299" s="9">
        <v>9.1526599999999996E-26</v>
      </c>
      <c r="H2299">
        <v>310375</v>
      </c>
      <c r="I2299">
        <v>1917918690</v>
      </c>
    </row>
    <row r="2300" spans="1:25" x14ac:dyDescent="0.25">
      <c r="A2300" t="s">
        <v>187</v>
      </c>
      <c r="B2300">
        <v>1607.32</v>
      </c>
      <c r="C2300">
        <v>1603.9</v>
      </c>
      <c r="D2300">
        <v>1572.74</v>
      </c>
      <c r="E2300">
        <v>1564.96</v>
      </c>
      <c r="F2300">
        <v>272.93799999999999</v>
      </c>
      <c r="G2300" s="9">
        <v>1.05117E-27</v>
      </c>
      <c r="H2300">
        <v>221619</v>
      </c>
      <c r="I2300">
        <v>1917918690</v>
      </c>
    </row>
    <row r="2301" spans="1:25" x14ac:dyDescent="0.25">
      <c r="A2301" t="s">
        <v>188</v>
      </c>
      <c r="B2301">
        <v>77918.043000000005</v>
      </c>
      <c r="C2301" t="s">
        <v>37</v>
      </c>
    </row>
    <row r="2302" spans="1:25" x14ac:dyDescent="0.25">
      <c r="A2302" t="s">
        <v>195</v>
      </c>
      <c r="B2302">
        <v>8179.5</v>
      </c>
      <c r="C2302">
        <v>8170</v>
      </c>
      <c r="D2302">
        <v>8089.67</v>
      </c>
      <c r="E2302">
        <v>8056.28</v>
      </c>
      <c r="F2302">
        <v>355.46600000000001</v>
      </c>
      <c r="G2302">
        <v>0</v>
      </c>
      <c r="H2302">
        <v>355.46600000000001</v>
      </c>
      <c r="I2302" s="9">
        <v>6.7470000000000001E-11</v>
      </c>
      <c r="J2302" t="s">
        <v>221</v>
      </c>
      <c r="K2302">
        <v>5708091</v>
      </c>
    </row>
    <row r="2303" spans="1:25" x14ac:dyDescent="0.25">
      <c r="A2303" t="s">
        <v>195</v>
      </c>
      <c r="B2303">
        <v>8176.67</v>
      </c>
      <c r="C2303">
        <v>8167.38</v>
      </c>
      <c r="D2303">
        <v>8090.24</v>
      </c>
      <c r="E2303">
        <v>8056.5</v>
      </c>
      <c r="F2303">
        <v>355.38</v>
      </c>
      <c r="G2303">
        <v>0</v>
      </c>
      <c r="H2303">
        <v>355.38</v>
      </c>
      <c r="I2303" s="9">
        <v>3.43894E-5</v>
      </c>
      <c r="J2303" t="s">
        <v>221</v>
      </c>
      <c r="K2303">
        <v>5708091</v>
      </c>
    </row>
    <row r="2304" spans="1:25" x14ac:dyDescent="0.25">
      <c r="A2304" t="s">
        <v>195</v>
      </c>
      <c r="B2304">
        <v>8176.7</v>
      </c>
      <c r="C2304">
        <v>8167.1</v>
      </c>
      <c r="D2304">
        <v>8091.34</v>
      </c>
      <c r="E2304">
        <v>8057.8</v>
      </c>
      <c r="F2304">
        <v>356.26799999999997</v>
      </c>
      <c r="G2304">
        <v>0</v>
      </c>
      <c r="H2304">
        <v>356.26799999999997</v>
      </c>
      <c r="I2304" s="9">
        <v>3.17367E-11</v>
      </c>
      <c r="J2304" t="s">
        <v>221</v>
      </c>
      <c r="K2304">
        <v>5708091</v>
      </c>
    </row>
    <row r="2305" spans="1:11" x14ac:dyDescent="0.25">
      <c r="A2305" t="s">
        <v>195</v>
      </c>
      <c r="B2305">
        <v>8174.36</v>
      </c>
      <c r="C2305">
        <v>8164.87</v>
      </c>
      <c r="D2305">
        <v>8089.75</v>
      </c>
      <c r="E2305">
        <v>8055.9</v>
      </c>
      <c r="F2305">
        <v>355.38400000000001</v>
      </c>
      <c r="G2305">
        <v>0</v>
      </c>
      <c r="H2305">
        <v>355.38400000000001</v>
      </c>
      <c r="I2305" s="9">
        <v>3.0175699999999999E-11</v>
      </c>
      <c r="J2305" t="s">
        <v>221</v>
      </c>
      <c r="K2305">
        <v>5708091</v>
      </c>
    </row>
    <row r="2306" spans="1:11" x14ac:dyDescent="0.25">
      <c r="A2306" t="s">
        <v>195</v>
      </c>
      <c r="B2306">
        <v>8224.58</v>
      </c>
      <c r="C2306">
        <v>8214.9</v>
      </c>
      <c r="D2306">
        <v>8138.39</v>
      </c>
      <c r="E2306">
        <v>8104.76</v>
      </c>
      <c r="F2306">
        <v>356.93599999999998</v>
      </c>
      <c r="G2306">
        <v>0</v>
      </c>
      <c r="H2306">
        <v>356.93599999999998</v>
      </c>
      <c r="I2306" s="9">
        <v>5.66158E-11</v>
      </c>
      <c r="J2306" t="s">
        <v>221</v>
      </c>
      <c r="K2306">
        <v>5708091</v>
      </c>
    </row>
    <row r="2307" spans="1:11" x14ac:dyDescent="0.25">
      <c r="A2307" t="s">
        <v>195</v>
      </c>
      <c r="B2307">
        <v>8233.56</v>
      </c>
      <c r="C2307">
        <v>8224.2900000000009</v>
      </c>
      <c r="D2307">
        <v>8140.02</v>
      </c>
      <c r="E2307">
        <v>8108.8</v>
      </c>
      <c r="F2307">
        <v>358.00599999999997</v>
      </c>
      <c r="G2307">
        <v>0</v>
      </c>
      <c r="H2307">
        <v>358.00599999999997</v>
      </c>
      <c r="I2307" s="9">
        <v>4.4838299999999998E-11</v>
      </c>
      <c r="J2307" t="s">
        <v>221</v>
      </c>
      <c r="K2307">
        <v>5708091</v>
      </c>
    </row>
    <row r="2308" spans="1:11" x14ac:dyDescent="0.25">
      <c r="A2308" t="s">
        <v>195</v>
      </c>
      <c r="B2308">
        <v>8226.8700000000008</v>
      </c>
      <c r="C2308">
        <v>8217.7099999999991</v>
      </c>
      <c r="D2308">
        <v>8142.14</v>
      </c>
      <c r="E2308">
        <v>8109.03</v>
      </c>
      <c r="F2308">
        <v>357.95299999999997</v>
      </c>
      <c r="G2308">
        <v>0</v>
      </c>
      <c r="H2308">
        <v>357.95299999999997</v>
      </c>
      <c r="I2308" s="9">
        <v>2.1090900000000001E-11</v>
      </c>
      <c r="J2308" t="s">
        <v>221</v>
      </c>
      <c r="K2308">
        <v>5708091</v>
      </c>
    </row>
    <row r="2309" spans="1:11" x14ac:dyDescent="0.25">
      <c r="A2309" t="s">
        <v>195</v>
      </c>
      <c r="B2309">
        <v>8233.4599999999991</v>
      </c>
      <c r="C2309">
        <v>8224.0300000000007</v>
      </c>
      <c r="D2309">
        <v>8137.05</v>
      </c>
      <c r="E2309">
        <v>8107.94</v>
      </c>
      <c r="F2309">
        <v>356.94299999999998</v>
      </c>
      <c r="G2309">
        <v>0</v>
      </c>
      <c r="H2309">
        <v>356.94299999999998</v>
      </c>
      <c r="I2309" s="9">
        <v>1.1997699999999999E-7</v>
      </c>
      <c r="J2309" t="s">
        <v>221</v>
      </c>
      <c r="K2309">
        <v>5708091</v>
      </c>
    </row>
    <row r="2310" spans="1:11" x14ac:dyDescent="0.25">
      <c r="A2310" t="s">
        <v>195</v>
      </c>
      <c r="B2310">
        <v>8228.8799999999992</v>
      </c>
      <c r="C2310">
        <v>8219.59</v>
      </c>
      <c r="D2310">
        <v>8143.25</v>
      </c>
      <c r="E2310">
        <v>8109.05</v>
      </c>
      <c r="F2310">
        <v>358.01600000000002</v>
      </c>
      <c r="G2310">
        <v>0</v>
      </c>
      <c r="H2310">
        <v>358.01600000000002</v>
      </c>
      <c r="I2310" s="9">
        <v>3.0175699999999999E-11</v>
      </c>
      <c r="J2310" t="s">
        <v>221</v>
      </c>
      <c r="K2310">
        <v>5708091</v>
      </c>
    </row>
    <row r="2311" spans="1:11" x14ac:dyDescent="0.25">
      <c r="A2311" t="s">
        <v>195</v>
      </c>
      <c r="B2311">
        <v>8234.35</v>
      </c>
      <c r="C2311">
        <v>8225.08</v>
      </c>
      <c r="D2311">
        <v>8136.3</v>
      </c>
      <c r="E2311">
        <v>8107.86</v>
      </c>
      <c r="F2311">
        <v>357.03300000000002</v>
      </c>
      <c r="G2311">
        <v>0</v>
      </c>
      <c r="H2311">
        <v>357.03300000000002</v>
      </c>
      <c r="I2311" s="9">
        <v>3.4390700000000003E-5</v>
      </c>
      <c r="J2311" t="s">
        <v>221</v>
      </c>
      <c r="K2311">
        <v>5708091</v>
      </c>
    </row>
    <row r="2312" spans="1:11" x14ac:dyDescent="0.25">
      <c r="A2312" t="s">
        <v>195</v>
      </c>
      <c r="B2312">
        <v>8224.1299999999992</v>
      </c>
      <c r="C2312">
        <v>8215.08</v>
      </c>
      <c r="D2312">
        <v>8141.6</v>
      </c>
      <c r="E2312">
        <v>8107.93</v>
      </c>
      <c r="F2312">
        <v>356.976</v>
      </c>
      <c r="G2312">
        <v>0</v>
      </c>
      <c r="H2312">
        <v>356.976</v>
      </c>
      <c r="I2312" s="9">
        <v>3.4388699999999998E-5</v>
      </c>
      <c r="J2312" t="s">
        <v>221</v>
      </c>
      <c r="K2312">
        <v>5708091</v>
      </c>
    </row>
    <row r="2313" spans="1:11" x14ac:dyDescent="0.25">
      <c r="A2313" t="s">
        <v>195</v>
      </c>
      <c r="B2313">
        <v>8226.75</v>
      </c>
      <c r="C2313">
        <v>8217.58</v>
      </c>
      <c r="D2313">
        <v>8142.61</v>
      </c>
      <c r="E2313">
        <v>8108.72</v>
      </c>
      <c r="F2313">
        <v>358.00400000000002</v>
      </c>
      <c r="G2313">
        <v>0</v>
      </c>
      <c r="H2313">
        <v>358.00400000000002</v>
      </c>
      <c r="I2313" s="9">
        <v>1.2658500000000001E-10</v>
      </c>
      <c r="J2313" t="s">
        <v>221</v>
      </c>
      <c r="K2313">
        <v>5708091</v>
      </c>
    </row>
    <row r="2314" spans="1:11" x14ac:dyDescent="0.25">
      <c r="A2314" t="s">
        <v>195</v>
      </c>
      <c r="B2314">
        <v>8226.19</v>
      </c>
      <c r="C2314">
        <v>8216.84</v>
      </c>
      <c r="D2314">
        <v>8143.81</v>
      </c>
      <c r="E2314">
        <v>8109.4</v>
      </c>
      <c r="F2314">
        <v>358.12</v>
      </c>
      <c r="G2314">
        <v>0</v>
      </c>
      <c r="H2314">
        <v>358.12</v>
      </c>
      <c r="I2314" s="9">
        <v>1.2658500000000001E-10</v>
      </c>
      <c r="J2314" t="s">
        <v>221</v>
      </c>
      <c r="K2314">
        <v>5708091</v>
      </c>
    </row>
    <row r="2315" spans="1:11" x14ac:dyDescent="0.25">
      <c r="A2315" t="s">
        <v>195</v>
      </c>
      <c r="B2315">
        <v>8225.2000000000007</v>
      </c>
      <c r="C2315">
        <v>8215.99</v>
      </c>
      <c r="D2315">
        <v>8141.23</v>
      </c>
      <c r="E2315">
        <v>8107.71</v>
      </c>
      <c r="F2315">
        <v>357.02600000000001</v>
      </c>
      <c r="G2315">
        <v>0</v>
      </c>
      <c r="H2315">
        <v>357.02600000000001</v>
      </c>
      <c r="I2315" s="9">
        <v>3.0175699999999999E-11</v>
      </c>
      <c r="J2315" t="s">
        <v>221</v>
      </c>
      <c r="K2315">
        <v>5708091</v>
      </c>
    </row>
    <row r="2316" spans="1:11" x14ac:dyDescent="0.25">
      <c r="A2316" t="s">
        <v>195</v>
      </c>
      <c r="B2316">
        <v>8227.5400000000009</v>
      </c>
      <c r="C2316">
        <v>8217.89</v>
      </c>
      <c r="D2316">
        <v>8138.44</v>
      </c>
      <c r="E2316">
        <v>8108.95</v>
      </c>
      <c r="F2316">
        <v>358.00200000000001</v>
      </c>
      <c r="G2316">
        <v>0</v>
      </c>
      <c r="H2316">
        <v>358.00200000000001</v>
      </c>
      <c r="I2316" s="9">
        <v>1.2658500000000001E-10</v>
      </c>
      <c r="J2316" t="s">
        <v>221</v>
      </c>
      <c r="K2316">
        <v>5708091</v>
      </c>
    </row>
    <row r="2317" spans="1:11" x14ac:dyDescent="0.25">
      <c r="A2317" t="s">
        <v>195</v>
      </c>
      <c r="B2317">
        <v>8223.9699999999993</v>
      </c>
      <c r="C2317">
        <v>8214.51</v>
      </c>
      <c r="D2317">
        <v>8134.58</v>
      </c>
      <c r="E2317">
        <v>8107.89</v>
      </c>
      <c r="F2317">
        <v>357.01400000000001</v>
      </c>
      <c r="G2317">
        <v>0</v>
      </c>
      <c r="H2317">
        <v>357.01400000000001</v>
      </c>
      <c r="I2317" s="9">
        <v>2.1090900000000001E-11</v>
      </c>
      <c r="J2317" t="s">
        <v>221</v>
      </c>
      <c r="K2317">
        <v>5708091</v>
      </c>
    </row>
    <row r="2318" spans="1:11" x14ac:dyDescent="0.25">
      <c r="A2318" t="s">
        <v>195</v>
      </c>
      <c r="B2318">
        <v>8224.6200000000008</v>
      </c>
      <c r="C2318">
        <v>8215.1299999999992</v>
      </c>
      <c r="D2318">
        <v>8135.44</v>
      </c>
      <c r="E2318">
        <v>8109.01</v>
      </c>
      <c r="F2318">
        <v>358.01799999999997</v>
      </c>
      <c r="G2318">
        <v>0</v>
      </c>
      <c r="H2318">
        <v>358.01799999999997</v>
      </c>
      <c r="I2318" s="9">
        <v>5.66158E-11</v>
      </c>
      <c r="J2318" t="s">
        <v>221</v>
      </c>
      <c r="K2318">
        <v>5708091</v>
      </c>
    </row>
    <row r="2319" spans="1:11" x14ac:dyDescent="0.25">
      <c r="A2319" t="s">
        <v>195</v>
      </c>
      <c r="B2319">
        <v>8224.7000000000007</v>
      </c>
      <c r="C2319">
        <v>8215.31</v>
      </c>
      <c r="D2319">
        <v>8135.18</v>
      </c>
      <c r="E2319">
        <v>8108.73</v>
      </c>
      <c r="F2319">
        <v>357.93900000000002</v>
      </c>
      <c r="G2319">
        <v>0</v>
      </c>
      <c r="H2319">
        <v>357.93900000000002</v>
      </c>
      <c r="I2319" s="9">
        <v>1.63075E-10</v>
      </c>
      <c r="J2319" t="s">
        <v>221</v>
      </c>
      <c r="K2319">
        <v>5708091</v>
      </c>
    </row>
    <row r="2320" spans="1:11" x14ac:dyDescent="0.25">
      <c r="A2320" t="s">
        <v>195</v>
      </c>
      <c r="B2320">
        <v>8224.2099999999991</v>
      </c>
      <c r="C2320">
        <v>8214.92</v>
      </c>
      <c r="D2320">
        <v>8134.43</v>
      </c>
      <c r="E2320">
        <v>8108.1</v>
      </c>
      <c r="F2320">
        <v>357.08499999999998</v>
      </c>
      <c r="G2320">
        <v>0</v>
      </c>
      <c r="H2320">
        <v>357.08499999999998</v>
      </c>
      <c r="I2320" s="9">
        <v>3.17367E-11</v>
      </c>
      <c r="J2320" t="s">
        <v>221</v>
      </c>
      <c r="K2320">
        <v>5708091</v>
      </c>
    </row>
    <row r="2321" spans="1:11" x14ac:dyDescent="0.25">
      <c r="A2321" t="s">
        <v>195</v>
      </c>
      <c r="B2321">
        <v>8220.85</v>
      </c>
      <c r="C2321">
        <v>8211.32</v>
      </c>
      <c r="D2321">
        <v>8135.31</v>
      </c>
      <c r="E2321">
        <v>8108.95</v>
      </c>
      <c r="F2321">
        <v>357.98899999999998</v>
      </c>
      <c r="G2321">
        <v>0</v>
      </c>
      <c r="H2321">
        <v>357.98899999999998</v>
      </c>
      <c r="I2321" s="9">
        <v>4.2362599999999998E-11</v>
      </c>
      <c r="J2321" t="s">
        <v>221</v>
      </c>
      <c r="K2321">
        <v>5708091</v>
      </c>
    </row>
    <row r="2322" spans="1:11" x14ac:dyDescent="0.25">
      <c r="A2322" t="s">
        <v>195</v>
      </c>
      <c r="B2322">
        <v>8223.34</v>
      </c>
      <c r="C2322">
        <v>8213.99</v>
      </c>
      <c r="D2322">
        <v>8134.38</v>
      </c>
      <c r="E2322">
        <v>8108.09</v>
      </c>
      <c r="F2322">
        <v>357.05599999999998</v>
      </c>
      <c r="G2322">
        <v>0</v>
      </c>
      <c r="H2322">
        <v>357.05599999999998</v>
      </c>
      <c r="I2322" s="9">
        <v>3.4307400000000003E-5</v>
      </c>
      <c r="J2322" t="s">
        <v>221</v>
      </c>
      <c r="K2322">
        <v>5708091</v>
      </c>
    </row>
    <row r="2323" spans="1:11" x14ac:dyDescent="0.25">
      <c r="A2323" t="s">
        <v>195</v>
      </c>
      <c r="B2323">
        <v>8225.1</v>
      </c>
      <c r="C2323">
        <v>8215.84</v>
      </c>
      <c r="D2323">
        <v>8135.18</v>
      </c>
      <c r="E2323">
        <v>8108.03</v>
      </c>
      <c r="F2323">
        <v>356.96800000000002</v>
      </c>
      <c r="G2323">
        <v>0</v>
      </c>
      <c r="H2323">
        <v>356.96800000000002</v>
      </c>
      <c r="I2323" s="9">
        <v>3.0175699999999999E-11</v>
      </c>
      <c r="J2323" t="s">
        <v>221</v>
      </c>
      <c r="K2323">
        <v>5708091</v>
      </c>
    </row>
    <row r="2324" spans="1:11" x14ac:dyDescent="0.25">
      <c r="A2324" t="s">
        <v>195</v>
      </c>
      <c r="B2324">
        <v>8225.7900000000009</v>
      </c>
      <c r="C2324">
        <v>8216.39</v>
      </c>
      <c r="D2324">
        <v>8135.74</v>
      </c>
      <c r="E2324">
        <v>8108.21</v>
      </c>
      <c r="F2324">
        <v>357.03899999999999</v>
      </c>
      <c r="G2324">
        <v>0</v>
      </c>
      <c r="H2324">
        <v>357.03899999999999</v>
      </c>
      <c r="I2324" s="9">
        <v>3.4388699999999998E-5</v>
      </c>
      <c r="J2324" t="s">
        <v>221</v>
      </c>
      <c r="K2324">
        <v>5708091</v>
      </c>
    </row>
    <row r="2325" spans="1:11" x14ac:dyDescent="0.25">
      <c r="A2325" t="s">
        <v>195</v>
      </c>
      <c r="B2325">
        <v>8225.36</v>
      </c>
      <c r="C2325">
        <v>8215.9</v>
      </c>
      <c r="D2325">
        <v>8135.58</v>
      </c>
      <c r="E2325">
        <v>8109.06</v>
      </c>
      <c r="F2325">
        <v>358.07600000000002</v>
      </c>
      <c r="G2325">
        <v>0</v>
      </c>
      <c r="H2325">
        <v>358.07600000000002</v>
      </c>
      <c r="I2325" s="9">
        <v>3.17367E-11</v>
      </c>
      <c r="J2325" t="s">
        <v>221</v>
      </c>
      <c r="K2325">
        <v>5708091</v>
      </c>
    </row>
    <row r="2326" spans="1:11" x14ac:dyDescent="0.25">
      <c r="A2326" t="s">
        <v>195</v>
      </c>
      <c r="B2326">
        <v>8225.7800000000007</v>
      </c>
      <c r="C2326">
        <v>8216.36</v>
      </c>
      <c r="D2326">
        <v>8135.98</v>
      </c>
      <c r="E2326">
        <v>8108.94</v>
      </c>
      <c r="F2326">
        <v>357.964</v>
      </c>
      <c r="G2326">
        <v>0</v>
      </c>
      <c r="H2326">
        <v>357.964</v>
      </c>
      <c r="I2326" s="9">
        <v>9.9614999999999997E-11</v>
      </c>
      <c r="J2326" t="s">
        <v>221</v>
      </c>
      <c r="K2326">
        <v>5708091</v>
      </c>
    </row>
    <row r="2327" spans="1:11" x14ac:dyDescent="0.25">
      <c r="A2327" t="s">
        <v>195</v>
      </c>
      <c r="B2327">
        <v>8231.44</v>
      </c>
      <c r="C2327">
        <v>8222.17</v>
      </c>
      <c r="D2327">
        <v>8136.28</v>
      </c>
      <c r="E2327">
        <v>8108.12</v>
      </c>
      <c r="F2327">
        <v>357.04599999999999</v>
      </c>
      <c r="G2327">
        <v>0</v>
      </c>
      <c r="H2327">
        <v>357.04599999999999</v>
      </c>
      <c r="I2327" s="9">
        <v>4.4838299999999998E-11</v>
      </c>
      <c r="J2327" t="s">
        <v>221</v>
      </c>
      <c r="K2327">
        <v>5708091</v>
      </c>
    </row>
    <row r="2328" spans="1:11" x14ac:dyDescent="0.25">
      <c r="A2328" t="s">
        <v>195</v>
      </c>
      <c r="B2328">
        <v>8224.32</v>
      </c>
      <c r="C2328">
        <v>8215.14</v>
      </c>
      <c r="D2328">
        <v>8134.74</v>
      </c>
      <c r="E2328">
        <v>8107.65</v>
      </c>
      <c r="F2328">
        <v>357.06900000000002</v>
      </c>
      <c r="G2328">
        <v>0</v>
      </c>
      <c r="H2328">
        <v>357.06900000000002</v>
      </c>
      <c r="I2328" s="9">
        <v>1.2188200000000001E-7</v>
      </c>
      <c r="J2328" t="s">
        <v>221</v>
      </c>
      <c r="K2328">
        <v>5708091</v>
      </c>
    </row>
    <row r="2329" spans="1:11" x14ac:dyDescent="0.25">
      <c r="A2329" t="s">
        <v>195</v>
      </c>
      <c r="B2329">
        <v>8224.67</v>
      </c>
      <c r="C2329">
        <v>8215.5400000000009</v>
      </c>
      <c r="D2329">
        <v>8135.94</v>
      </c>
      <c r="E2329">
        <v>8109.11</v>
      </c>
      <c r="F2329">
        <v>358.00799999999998</v>
      </c>
      <c r="G2329">
        <v>0</v>
      </c>
      <c r="H2329">
        <v>358.00799999999998</v>
      </c>
      <c r="I2329" s="9">
        <v>2.0053499999999999E-11</v>
      </c>
      <c r="J2329" t="s">
        <v>221</v>
      </c>
      <c r="K2329">
        <v>5708091</v>
      </c>
    </row>
    <row r="2330" spans="1:11" x14ac:dyDescent="0.25">
      <c r="A2330" t="s">
        <v>195</v>
      </c>
      <c r="B2330">
        <v>8224.82</v>
      </c>
      <c r="C2330">
        <v>8215.73</v>
      </c>
      <c r="D2330">
        <v>8135.17</v>
      </c>
      <c r="E2330">
        <v>8107.92</v>
      </c>
      <c r="F2330">
        <v>356.98</v>
      </c>
      <c r="G2330">
        <v>0</v>
      </c>
      <c r="H2330">
        <v>356.98</v>
      </c>
      <c r="I2330" s="9">
        <v>1.2475E-7</v>
      </c>
      <c r="J2330" t="s">
        <v>221</v>
      </c>
      <c r="K2330">
        <v>5708091</v>
      </c>
    </row>
    <row r="2331" spans="1:11" x14ac:dyDescent="0.25">
      <c r="A2331" t="s">
        <v>195</v>
      </c>
      <c r="B2331">
        <v>8230.57</v>
      </c>
      <c r="C2331">
        <v>8221.07</v>
      </c>
      <c r="D2331">
        <v>8142.41</v>
      </c>
      <c r="E2331">
        <v>8108.87</v>
      </c>
      <c r="F2331">
        <v>357.94400000000002</v>
      </c>
      <c r="G2331">
        <v>0</v>
      </c>
      <c r="H2331">
        <v>357.94400000000002</v>
      </c>
      <c r="I2331" s="9">
        <v>2.0053499999999999E-11</v>
      </c>
      <c r="J2331" t="s">
        <v>221</v>
      </c>
      <c r="K2331">
        <v>5708091</v>
      </c>
    </row>
    <row r="2332" spans="1:11" x14ac:dyDescent="0.25">
      <c r="A2332" t="s">
        <v>195</v>
      </c>
      <c r="B2332">
        <v>8230.26</v>
      </c>
      <c r="C2332">
        <v>8221.08</v>
      </c>
      <c r="D2332">
        <v>8142.28</v>
      </c>
      <c r="E2332">
        <v>8108.69</v>
      </c>
      <c r="F2332">
        <v>358.02199999999999</v>
      </c>
      <c r="G2332">
        <v>0</v>
      </c>
      <c r="H2332">
        <v>358.02199999999999</v>
      </c>
      <c r="I2332" s="9">
        <v>3.17367E-11</v>
      </c>
      <c r="J2332" t="s">
        <v>221</v>
      </c>
      <c r="K2332">
        <v>5708091</v>
      </c>
    </row>
    <row r="2333" spans="1:11" x14ac:dyDescent="0.25">
      <c r="A2333" t="s">
        <v>195</v>
      </c>
      <c r="B2333">
        <v>8232.42</v>
      </c>
      <c r="C2333">
        <v>8222.8700000000008</v>
      </c>
      <c r="D2333">
        <v>8142.66</v>
      </c>
      <c r="E2333">
        <v>8108.85</v>
      </c>
      <c r="F2333">
        <v>358.00400000000002</v>
      </c>
      <c r="G2333">
        <v>0</v>
      </c>
      <c r="H2333">
        <v>358.00400000000002</v>
      </c>
      <c r="I2333" s="9">
        <v>6.7470000000000001E-11</v>
      </c>
      <c r="J2333" t="s">
        <v>221</v>
      </c>
      <c r="K2333">
        <v>5708091</v>
      </c>
    </row>
    <row r="2334" spans="1:11" x14ac:dyDescent="0.25">
      <c r="A2334" t="s">
        <v>195</v>
      </c>
      <c r="B2334">
        <v>8229.4599999999991</v>
      </c>
      <c r="C2334">
        <v>8219.65</v>
      </c>
      <c r="D2334">
        <v>8141.65</v>
      </c>
      <c r="E2334">
        <v>8108.31</v>
      </c>
      <c r="F2334">
        <v>357.03699999999998</v>
      </c>
      <c r="G2334">
        <v>0</v>
      </c>
      <c r="H2334">
        <v>357.03699999999998</v>
      </c>
      <c r="I2334" s="9">
        <v>4.7156599999999997E-11</v>
      </c>
      <c r="J2334" t="s">
        <v>221</v>
      </c>
      <c r="K2334">
        <v>5708091</v>
      </c>
    </row>
    <row r="2335" spans="1:11" x14ac:dyDescent="0.25">
      <c r="A2335" t="s">
        <v>195</v>
      </c>
      <c r="B2335">
        <v>8239.11</v>
      </c>
      <c r="C2335">
        <v>8229.74</v>
      </c>
      <c r="D2335">
        <v>8137.82</v>
      </c>
      <c r="E2335">
        <v>8108.81</v>
      </c>
      <c r="F2335">
        <v>358.03</v>
      </c>
      <c r="G2335">
        <v>0</v>
      </c>
      <c r="H2335">
        <v>358.03</v>
      </c>
      <c r="I2335" s="9">
        <v>4.0933699999999997E-5</v>
      </c>
      <c r="J2335" t="s">
        <v>221</v>
      </c>
      <c r="K2335">
        <v>5708091</v>
      </c>
    </row>
    <row r="2336" spans="1:11" x14ac:dyDescent="0.25">
      <c r="A2336" t="s">
        <v>195</v>
      </c>
      <c r="B2336">
        <v>8230.11</v>
      </c>
      <c r="C2336">
        <v>8220.98</v>
      </c>
      <c r="D2336">
        <v>8140.59</v>
      </c>
      <c r="E2336">
        <v>8108.07</v>
      </c>
      <c r="F2336">
        <v>357.04199999999997</v>
      </c>
      <c r="G2336">
        <v>0</v>
      </c>
      <c r="H2336">
        <v>357.04199999999997</v>
      </c>
      <c r="I2336" s="9">
        <v>6.7470000000000001E-11</v>
      </c>
      <c r="J2336" t="s">
        <v>221</v>
      </c>
      <c r="K2336">
        <v>5708091</v>
      </c>
    </row>
    <row r="2337" spans="1:25" x14ac:dyDescent="0.25">
      <c r="A2337" t="s">
        <v>195</v>
      </c>
      <c r="B2337">
        <v>8233.49</v>
      </c>
      <c r="C2337">
        <v>8224.26</v>
      </c>
      <c r="D2337">
        <v>8141.54</v>
      </c>
      <c r="E2337">
        <v>8108.8</v>
      </c>
      <c r="F2337">
        <v>357.99</v>
      </c>
      <c r="G2337">
        <v>0</v>
      </c>
      <c r="H2337">
        <v>357.99</v>
      </c>
      <c r="I2337" s="9">
        <v>4.2362599999999998E-11</v>
      </c>
      <c r="J2337" t="s">
        <v>221</v>
      </c>
      <c r="K2337">
        <v>5708091</v>
      </c>
    </row>
    <row r="2338" spans="1:25" x14ac:dyDescent="0.25">
      <c r="A2338" t="s">
        <v>195</v>
      </c>
      <c r="B2338">
        <v>8234.43</v>
      </c>
      <c r="C2338">
        <v>8225.24</v>
      </c>
      <c r="D2338">
        <v>8136.89</v>
      </c>
      <c r="E2338">
        <v>8107.8</v>
      </c>
      <c r="F2338">
        <v>357.03699999999998</v>
      </c>
      <c r="G2338">
        <v>0</v>
      </c>
      <c r="H2338">
        <v>357.03699999999998</v>
      </c>
      <c r="I2338" s="9">
        <v>1.71506E-10</v>
      </c>
      <c r="J2338" t="s">
        <v>221</v>
      </c>
      <c r="K2338">
        <v>5708091</v>
      </c>
    </row>
    <row r="2339" spans="1:25" x14ac:dyDescent="0.25">
      <c r="A2339" t="s">
        <v>195</v>
      </c>
      <c r="B2339">
        <v>8229.92</v>
      </c>
      <c r="C2339">
        <v>8220.51</v>
      </c>
      <c r="D2339">
        <v>8142.19</v>
      </c>
      <c r="E2339">
        <v>8108.15</v>
      </c>
      <c r="F2339">
        <v>357.04</v>
      </c>
      <c r="G2339">
        <v>0</v>
      </c>
      <c r="H2339">
        <v>357.04</v>
      </c>
      <c r="I2339" s="9">
        <v>3.4307999999999997E-5</v>
      </c>
      <c r="J2339" t="s">
        <v>221</v>
      </c>
      <c r="K2339">
        <v>5708091</v>
      </c>
    </row>
    <row r="2340" spans="1:25" x14ac:dyDescent="0.25">
      <c r="A2340" t="s">
        <v>195</v>
      </c>
      <c r="B2340">
        <v>8235.8799999999992</v>
      </c>
      <c r="C2340">
        <v>8226.39</v>
      </c>
      <c r="D2340">
        <v>8137</v>
      </c>
      <c r="E2340">
        <v>8107.84</v>
      </c>
      <c r="F2340">
        <v>357.07400000000001</v>
      </c>
      <c r="G2340">
        <v>0</v>
      </c>
      <c r="H2340">
        <v>357.07400000000001</v>
      </c>
      <c r="I2340" s="9">
        <v>3.0175699999999999E-11</v>
      </c>
      <c r="J2340" t="s">
        <v>221</v>
      </c>
      <c r="K2340">
        <v>5708091</v>
      </c>
    </row>
    <row r="2341" spans="1:25" x14ac:dyDescent="0.25">
      <c r="A2341" t="s">
        <v>195</v>
      </c>
      <c r="B2341">
        <v>8226.9500000000007</v>
      </c>
      <c r="C2341">
        <v>8217.44</v>
      </c>
      <c r="D2341">
        <v>8142.02</v>
      </c>
      <c r="E2341">
        <v>8108.75</v>
      </c>
      <c r="F2341">
        <v>358.03</v>
      </c>
      <c r="G2341">
        <v>0</v>
      </c>
      <c r="H2341">
        <v>358.03</v>
      </c>
      <c r="I2341" s="9">
        <v>5.9544600000000001E-11</v>
      </c>
      <c r="J2341" t="s">
        <v>221</v>
      </c>
      <c r="K2341">
        <v>5708091</v>
      </c>
    </row>
    <row r="2342" spans="1:25" x14ac:dyDescent="0.25">
      <c r="A2342" t="s">
        <v>195</v>
      </c>
      <c r="B2342">
        <v>8227.4599999999991</v>
      </c>
      <c r="C2342">
        <v>8217.94</v>
      </c>
      <c r="D2342">
        <v>8141.78</v>
      </c>
      <c r="E2342">
        <v>8107.77</v>
      </c>
      <c r="F2342">
        <v>357.04399999999998</v>
      </c>
      <c r="G2342">
        <v>0</v>
      </c>
      <c r="H2342">
        <v>357.04399999999998</v>
      </c>
      <c r="I2342" s="9">
        <v>2.1090900000000001E-11</v>
      </c>
      <c r="J2342" t="s">
        <v>221</v>
      </c>
      <c r="K2342">
        <v>5708091</v>
      </c>
    </row>
    <row r="2343" spans="1:25" x14ac:dyDescent="0.25">
      <c r="A2343" t="s">
        <v>195</v>
      </c>
      <c r="B2343">
        <v>8225.5300000000007</v>
      </c>
      <c r="C2343">
        <v>8216.09</v>
      </c>
      <c r="D2343">
        <v>8142.97</v>
      </c>
      <c r="E2343">
        <v>8108.77</v>
      </c>
      <c r="F2343">
        <v>357.98399999999998</v>
      </c>
      <c r="G2343">
        <v>0</v>
      </c>
      <c r="H2343">
        <v>357.98399999999998</v>
      </c>
      <c r="I2343" s="9">
        <v>7.0958599999999999E-11</v>
      </c>
      <c r="J2343" t="s">
        <v>221</v>
      </c>
      <c r="K2343">
        <v>5708091</v>
      </c>
    </row>
    <row r="2344" spans="1:25" x14ac:dyDescent="0.25">
      <c r="A2344" t="s">
        <v>195</v>
      </c>
      <c r="B2344">
        <v>8227.17</v>
      </c>
      <c r="C2344">
        <v>8217.84</v>
      </c>
      <c r="D2344">
        <v>8142.82</v>
      </c>
      <c r="E2344">
        <v>8109.24</v>
      </c>
      <c r="F2344">
        <v>357.983</v>
      </c>
      <c r="G2344">
        <v>0</v>
      </c>
      <c r="H2344">
        <v>357.983</v>
      </c>
      <c r="I2344" s="9">
        <v>9.4717599999999995E-11</v>
      </c>
      <c r="J2344" t="s">
        <v>221</v>
      </c>
      <c r="K2344">
        <v>5708091</v>
      </c>
    </row>
    <row r="2345" spans="1:25" x14ac:dyDescent="0.25">
      <c r="A2345" t="s">
        <v>195</v>
      </c>
      <c r="B2345">
        <v>8227.1299999999992</v>
      </c>
      <c r="C2345">
        <v>8217.92</v>
      </c>
      <c r="D2345">
        <v>8139.07</v>
      </c>
      <c r="E2345">
        <v>8108.11</v>
      </c>
      <c r="F2345">
        <v>357.01400000000001</v>
      </c>
      <c r="G2345">
        <v>0</v>
      </c>
      <c r="H2345">
        <v>357.01400000000001</v>
      </c>
      <c r="I2345" s="9">
        <v>7.2937199999999995E-11</v>
      </c>
      <c r="J2345" t="s">
        <v>221</v>
      </c>
      <c r="K2345">
        <v>5708091</v>
      </c>
    </row>
    <row r="2346" spans="1:25" x14ac:dyDescent="0.25">
      <c r="A2346" t="s">
        <v>195</v>
      </c>
      <c r="B2346">
        <v>8225.44</v>
      </c>
      <c r="C2346">
        <v>8216.07</v>
      </c>
      <c r="D2346">
        <v>8135.66</v>
      </c>
      <c r="E2346">
        <v>8109.04</v>
      </c>
      <c r="F2346">
        <v>357.97300000000001</v>
      </c>
      <c r="G2346">
        <v>0</v>
      </c>
      <c r="H2346">
        <v>357.97300000000001</v>
      </c>
      <c r="I2346" s="9">
        <v>2.0053499999999999E-11</v>
      </c>
      <c r="J2346" t="s">
        <v>221</v>
      </c>
      <c r="K2346">
        <v>5708091</v>
      </c>
    </row>
    <row r="2347" spans="1:25" x14ac:dyDescent="0.25">
      <c r="A2347" t="s">
        <v>195</v>
      </c>
      <c r="B2347">
        <v>8221.86</v>
      </c>
      <c r="C2347">
        <v>8212.68</v>
      </c>
      <c r="D2347">
        <v>8134.03</v>
      </c>
      <c r="E2347">
        <v>8107.81</v>
      </c>
      <c r="F2347">
        <v>356.98899999999998</v>
      </c>
      <c r="G2347">
        <v>0</v>
      </c>
      <c r="H2347">
        <v>356.98899999999998</v>
      </c>
      <c r="I2347" s="9">
        <v>2.0053499999999999E-11</v>
      </c>
      <c r="J2347" t="s">
        <v>221</v>
      </c>
      <c r="K2347">
        <v>5708091</v>
      </c>
    </row>
    <row r="2348" spans="1:25" x14ac:dyDescent="0.25">
      <c r="A2348" t="s">
        <v>195</v>
      </c>
      <c r="B2348">
        <v>8224.2199999999993</v>
      </c>
      <c r="C2348">
        <v>8214.86</v>
      </c>
      <c r="D2348">
        <v>8135.57</v>
      </c>
      <c r="E2348">
        <v>8109.07</v>
      </c>
      <c r="F2348">
        <v>357.98099999999999</v>
      </c>
      <c r="G2348">
        <v>0</v>
      </c>
      <c r="H2348">
        <v>357.98099999999999</v>
      </c>
      <c r="I2348" s="9">
        <v>4.7156599999999997E-11</v>
      </c>
      <c r="J2348" t="s">
        <v>221</v>
      </c>
      <c r="K2348">
        <v>5708091</v>
      </c>
    </row>
    <row r="2349" spans="1:25" x14ac:dyDescent="0.25">
      <c r="A2349" t="s">
        <v>195</v>
      </c>
      <c r="B2349">
        <v>8224.9500000000007</v>
      </c>
      <c r="C2349">
        <v>8215.89</v>
      </c>
      <c r="D2349">
        <v>8135.56</v>
      </c>
      <c r="E2349">
        <v>8108.96</v>
      </c>
      <c r="F2349">
        <v>357.93200000000002</v>
      </c>
      <c r="G2349">
        <v>0</v>
      </c>
      <c r="H2349">
        <v>357.93200000000002</v>
      </c>
      <c r="I2349" s="9">
        <v>1.3313000000000001E-10</v>
      </c>
      <c r="J2349" t="s">
        <v>221</v>
      </c>
      <c r="K2349">
        <v>5708091</v>
      </c>
    </row>
    <row r="2350" spans="1:25" x14ac:dyDescent="0.25">
      <c r="A2350" t="s">
        <v>195</v>
      </c>
      <c r="B2350">
        <v>8224.43</v>
      </c>
      <c r="C2350">
        <v>8215.06</v>
      </c>
      <c r="D2350">
        <v>8135.62</v>
      </c>
      <c r="E2350">
        <v>8109.08</v>
      </c>
      <c r="F2350">
        <v>357.95499999999998</v>
      </c>
      <c r="G2350">
        <v>0</v>
      </c>
      <c r="H2350">
        <v>357.95499999999998</v>
      </c>
      <c r="I2350" s="9">
        <v>5.9544600000000001E-11</v>
      </c>
      <c r="J2350" t="s">
        <v>221</v>
      </c>
      <c r="K2350">
        <v>5708091</v>
      </c>
    </row>
    <row r="2351" spans="1:25" x14ac:dyDescent="0.25">
      <c r="A2351" t="s">
        <v>195</v>
      </c>
      <c r="B2351">
        <v>8224.06</v>
      </c>
      <c r="C2351">
        <v>8214.76</v>
      </c>
      <c r="D2351">
        <v>8135.49</v>
      </c>
      <c r="E2351">
        <v>8108.71</v>
      </c>
      <c r="F2351">
        <v>358.02699999999999</v>
      </c>
      <c r="G2351">
        <v>0</v>
      </c>
      <c r="H2351">
        <v>358.02699999999999</v>
      </c>
      <c r="I2351" s="9">
        <v>3.17367E-11</v>
      </c>
      <c r="J2351" t="s">
        <v>221</v>
      </c>
      <c r="K2351">
        <v>5708091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195</v>
      </c>
      <c r="B2352">
        <v>8223.5300000000007</v>
      </c>
      <c r="C2352">
        <v>8214.41</v>
      </c>
      <c r="D2352">
        <v>8134.66</v>
      </c>
      <c r="E2352">
        <v>8107.96</v>
      </c>
      <c r="F2352">
        <v>357.07799999999997</v>
      </c>
      <c r="G2352">
        <v>0</v>
      </c>
      <c r="H2352">
        <v>357.07799999999997</v>
      </c>
      <c r="I2352" s="9">
        <v>1.19283E-7</v>
      </c>
      <c r="J2352" t="s">
        <v>221</v>
      </c>
      <c r="K2352">
        <v>5708091</v>
      </c>
      <c r="R2352">
        <f>AVERAGE(B2303:B2352)</f>
        <v>8224.3318000000017</v>
      </c>
      <c r="S2352">
        <f>AVERAGE(C2303:C2352)</f>
        <v>8214.9866000000002</v>
      </c>
      <c r="U2352">
        <f>_xlfn.VAR.P(B2303:B2352)</f>
        <v>164.69356276000076</v>
      </c>
      <c r="V2352">
        <f>_xlfn.VAR.P(C2303:C2352)</f>
        <v>165.32061043999948</v>
      </c>
      <c r="X2352">
        <f>1.96*SQRT(U2352)/50</f>
        <v>0.50306532009225957</v>
      </c>
      <c r="Y2352">
        <f>1.96*SQRT(V2352)/50</f>
        <v>0.50402208565351658</v>
      </c>
    </row>
    <row r="2353" spans="1:11" x14ac:dyDescent="0.25">
      <c r="A2353" t="s">
        <v>195</v>
      </c>
      <c r="B2353">
        <v>8227</v>
      </c>
      <c r="C2353">
        <v>8217.23</v>
      </c>
      <c r="D2353">
        <v>8135.64</v>
      </c>
      <c r="E2353">
        <v>8108.19</v>
      </c>
      <c r="F2353">
        <v>357.029</v>
      </c>
      <c r="G2353">
        <v>0</v>
      </c>
      <c r="H2353">
        <v>357.029</v>
      </c>
      <c r="I2353" s="9">
        <v>5.6615899999999999E-11</v>
      </c>
      <c r="J2353" t="s">
        <v>221</v>
      </c>
      <c r="K2353">
        <v>5708091</v>
      </c>
    </row>
    <row r="2354" spans="1:11" x14ac:dyDescent="0.25">
      <c r="A2354" t="s">
        <v>195</v>
      </c>
      <c r="B2354">
        <v>8232.24</v>
      </c>
      <c r="C2354">
        <v>8222.81</v>
      </c>
      <c r="D2354">
        <v>8136.43</v>
      </c>
      <c r="E2354">
        <v>8107.84</v>
      </c>
      <c r="F2354">
        <v>357.036</v>
      </c>
      <c r="G2354">
        <v>0</v>
      </c>
      <c r="H2354">
        <v>357.036</v>
      </c>
      <c r="I2354" s="9">
        <v>2.0053499999999999E-11</v>
      </c>
      <c r="J2354" t="s">
        <v>221</v>
      </c>
      <c r="K2354">
        <v>5708091</v>
      </c>
    </row>
    <row r="2355" spans="1:11" x14ac:dyDescent="0.25">
      <c r="A2355" t="s">
        <v>195</v>
      </c>
      <c r="B2355">
        <v>8231.75</v>
      </c>
      <c r="C2355">
        <v>8222.34</v>
      </c>
      <c r="D2355">
        <v>8136.88</v>
      </c>
      <c r="E2355">
        <v>8108.16</v>
      </c>
      <c r="F2355">
        <v>357.04899999999998</v>
      </c>
      <c r="G2355">
        <v>0</v>
      </c>
      <c r="H2355">
        <v>357.04899999999998</v>
      </c>
      <c r="I2355" s="9">
        <v>3.0175699999999999E-11</v>
      </c>
      <c r="J2355" t="s">
        <v>221</v>
      </c>
      <c r="K2355">
        <v>5708091</v>
      </c>
    </row>
    <row r="2356" spans="1:11" x14ac:dyDescent="0.25">
      <c r="A2356" t="s">
        <v>195</v>
      </c>
      <c r="B2356">
        <v>8225.6</v>
      </c>
      <c r="C2356">
        <v>8216.58</v>
      </c>
      <c r="D2356">
        <v>8135.48</v>
      </c>
      <c r="E2356">
        <v>8108.82</v>
      </c>
      <c r="F2356">
        <v>357.95800000000003</v>
      </c>
      <c r="G2356">
        <v>0</v>
      </c>
      <c r="H2356">
        <v>357.95800000000003</v>
      </c>
      <c r="I2356" s="9">
        <v>1.3313000000000001E-10</v>
      </c>
      <c r="J2356" t="s">
        <v>221</v>
      </c>
      <c r="K2356">
        <v>5708091</v>
      </c>
    </row>
    <row r="2357" spans="1:11" x14ac:dyDescent="0.25">
      <c r="A2357" t="s">
        <v>195</v>
      </c>
      <c r="B2357">
        <v>411474.33809999999</v>
      </c>
      <c r="C2357" t="s">
        <v>37</v>
      </c>
    </row>
    <row r="2358" spans="1:11" x14ac:dyDescent="0.25">
      <c r="A2358" t="s">
        <v>196</v>
      </c>
      <c r="B2358">
        <v>2055.54</v>
      </c>
      <c r="C2358">
        <v>2046.45</v>
      </c>
      <c r="D2358">
        <v>2012.77</v>
      </c>
      <c r="E2358">
        <v>1988.16</v>
      </c>
      <c r="F2358">
        <v>436.22899999999998</v>
      </c>
      <c r="G2358" s="9">
        <v>1.7844799999999999E-24</v>
      </c>
      <c r="H2358">
        <v>354629</v>
      </c>
      <c r="I2358">
        <v>1917918690</v>
      </c>
    </row>
    <row r="2359" spans="1:11" x14ac:dyDescent="0.25">
      <c r="A2359" t="s">
        <v>196</v>
      </c>
      <c r="B2359">
        <v>2055.36</v>
      </c>
      <c r="C2359">
        <v>2046.02</v>
      </c>
      <c r="D2359">
        <v>2012.52</v>
      </c>
      <c r="E2359">
        <v>1987.8</v>
      </c>
      <c r="F2359">
        <v>435.72800000000001</v>
      </c>
      <c r="G2359" s="9">
        <v>1.5518899999999999E-26</v>
      </c>
      <c r="H2359" s="9">
        <v>1090000</v>
      </c>
      <c r="I2359">
        <v>1917918690</v>
      </c>
    </row>
    <row r="2360" spans="1:11" x14ac:dyDescent="0.25">
      <c r="A2360" t="s">
        <v>196</v>
      </c>
      <c r="B2360">
        <v>2056.35</v>
      </c>
      <c r="C2360">
        <v>2047.07</v>
      </c>
      <c r="D2360">
        <v>2012.22</v>
      </c>
      <c r="E2360">
        <v>1987.26</v>
      </c>
      <c r="F2360">
        <v>435.33100000000002</v>
      </c>
      <c r="G2360" s="9">
        <v>3.69012E-27</v>
      </c>
      <c r="H2360">
        <v>211371</v>
      </c>
      <c r="I2360">
        <v>1917918690</v>
      </c>
    </row>
    <row r="2361" spans="1:11" x14ac:dyDescent="0.25">
      <c r="A2361" t="s">
        <v>196</v>
      </c>
      <c r="B2361">
        <v>2056.9299999999998</v>
      </c>
      <c r="C2361">
        <v>2047.44</v>
      </c>
      <c r="D2361">
        <v>2012.13</v>
      </c>
      <c r="E2361">
        <v>1987.17</v>
      </c>
      <c r="F2361">
        <v>435.29399999999998</v>
      </c>
      <c r="G2361" s="9">
        <v>1.6226199999999999E-26</v>
      </c>
      <c r="H2361">
        <v>629207</v>
      </c>
      <c r="I2361">
        <v>1917918690</v>
      </c>
    </row>
    <row r="2362" spans="1:11" x14ac:dyDescent="0.25">
      <c r="A2362" t="s">
        <v>196</v>
      </c>
      <c r="B2362">
        <v>2054.8200000000002</v>
      </c>
      <c r="C2362">
        <v>2045.57</v>
      </c>
      <c r="D2362">
        <v>2012.42</v>
      </c>
      <c r="E2362">
        <v>1987.84</v>
      </c>
      <c r="F2362">
        <v>435.77800000000002</v>
      </c>
      <c r="G2362" s="9">
        <v>1.3140399999999999E-26</v>
      </c>
      <c r="H2362">
        <v>271896</v>
      </c>
      <c r="I2362">
        <v>1917918690</v>
      </c>
    </row>
    <row r="2363" spans="1:11" x14ac:dyDescent="0.25">
      <c r="A2363" t="s">
        <v>196</v>
      </c>
      <c r="B2363">
        <v>2054.13</v>
      </c>
      <c r="C2363">
        <v>2044.8</v>
      </c>
      <c r="D2363">
        <v>2012.57</v>
      </c>
      <c r="E2363">
        <v>1987.77</v>
      </c>
      <c r="F2363">
        <v>435.80599999999998</v>
      </c>
      <c r="G2363" s="9">
        <v>4.8586300000000001E-26</v>
      </c>
      <c r="H2363">
        <v>322147</v>
      </c>
      <c r="I2363">
        <v>1917918690</v>
      </c>
    </row>
    <row r="2364" spans="1:11" x14ac:dyDescent="0.25">
      <c r="A2364" t="s">
        <v>196</v>
      </c>
      <c r="B2364">
        <v>2056.5700000000002</v>
      </c>
      <c r="C2364">
        <v>2047.7</v>
      </c>
      <c r="D2364">
        <v>2012.11</v>
      </c>
      <c r="E2364">
        <v>1986.85</v>
      </c>
      <c r="F2364">
        <v>435.06</v>
      </c>
      <c r="G2364" s="9">
        <v>4.07503E-25</v>
      </c>
      <c r="H2364">
        <v>196886</v>
      </c>
      <c r="I2364">
        <v>1917918690</v>
      </c>
    </row>
    <row r="2365" spans="1:11" x14ac:dyDescent="0.25">
      <c r="A2365" t="s">
        <v>196</v>
      </c>
      <c r="B2365">
        <v>2054.15</v>
      </c>
      <c r="C2365">
        <v>2045.09</v>
      </c>
      <c r="D2365">
        <v>2012.4</v>
      </c>
      <c r="E2365">
        <v>1987.68</v>
      </c>
      <c r="F2365">
        <v>435.70299999999997</v>
      </c>
      <c r="G2365" s="9">
        <v>2.9221500000000002E-27</v>
      </c>
      <c r="H2365" s="9">
        <v>1501080</v>
      </c>
      <c r="I2365">
        <v>1917918690</v>
      </c>
    </row>
    <row r="2366" spans="1:11" x14ac:dyDescent="0.25">
      <c r="A2366" t="s">
        <v>196</v>
      </c>
      <c r="B2366">
        <v>2054.84</v>
      </c>
      <c r="C2366">
        <v>2045.69</v>
      </c>
      <c r="D2366">
        <v>2012.25</v>
      </c>
      <c r="E2366">
        <v>1987.52</v>
      </c>
      <c r="F2366">
        <v>435.63099999999997</v>
      </c>
      <c r="G2366" s="9">
        <v>9.92972E-29</v>
      </c>
      <c r="H2366">
        <v>193247</v>
      </c>
      <c r="I2366">
        <v>1917918690</v>
      </c>
    </row>
    <row r="2367" spans="1:11" x14ac:dyDescent="0.25">
      <c r="A2367" t="s">
        <v>196</v>
      </c>
      <c r="B2367">
        <v>2054.52</v>
      </c>
      <c r="C2367">
        <v>2045.46</v>
      </c>
      <c r="D2367">
        <v>2012.01</v>
      </c>
      <c r="E2367">
        <v>1987.46</v>
      </c>
      <c r="F2367">
        <v>435.57799999999997</v>
      </c>
      <c r="G2367" s="9">
        <v>2.5073E-27</v>
      </c>
      <c r="H2367">
        <v>161439</v>
      </c>
      <c r="I2367">
        <v>1917918690</v>
      </c>
    </row>
    <row r="2368" spans="1:11" x14ac:dyDescent="0.25">
      <c r="A2368" t="s">
        <v>196</v>
      </c>
      <c r="B2368">
        <v>2053.2399999999998</v>
      </c>
      <c r="C2368">
        <v>2044.26</v>
      </c>
      <c r="D2368">
        <v>2011.28</v>
      </c>
      <c r="E2368">
        <v>1986.57</v>
      </c>
      <c r="F2368">
        <v>434.70699999999999</v>
      </c>
      <c r="G2368" s="9">
        <v>6.4616999999999993E-30</v>
      </c>
      <c r="H2368">
        <v>261339</v>
      </c>
      <c r="I2368">
        <v>1917918690</v>
      </c>
    </row>
    <row r="2369" spans="1:9" x14ac:dyDescent="0.25">
      <c r="A2369" t="s">
        <v>196</v>
      </c>
      <c r="B2369">
        <v>2054.1</v>
      </c>
      <c r="C2369">
        <v>2045.17</v>
      </c>
      <c r="D2369">
        <v>2011.93</v>
      </c>
      <c r="E2369">
        <v>1987</v>
      </c>
      <c r="F2369">
        <v>435.15699999999998</v>
      </c>
      <c r="G2369" s="9">
        <v>1.0557800000000001E-25</v>
      </c>
      <c r="H2369">
        <v>224841</v>
      </c>
      <c r="I2369">
        <v>1917918690</v>
      </c>
    </row>
    <row r="2370" spans="1:9" x14ac:dyDescent="0.25">
      <c r="A2370" t="s">
        <v>196</v>
      </c>
      <c r="B2370">
        <v>2064.0500000000002</v>
      </c>
      <c r="C2370">
        <v>2055.09</v>
      </c>
      <c r="D2370">
        <v>2014.41</v>
      </c>
      <c r="E2370">
        <v>1987.71</v>
      </c>
      <c r="F2370">
        <v>435.91500000000002</v>
      </c>
      <c r="G2370" s="9">
        <v>1.5169799999999999E-26</v>
      </c>
      <c r="H2370">
        <v>469509</v>
      </c>
      <c r="I2370">
        <v>1917918690</v>
      </c>
    </row>
    <row r="2371" spans="1:9" x14ac:dyDescent="0.25">
      <c r="A2371" t="s">
        <v>196</v>
      </c>
      <c r="B2371">
        <v>2081.29</v>
      </c>
      <c r="C2371">
        <v>2071.79</v>
      </c>
      <c r="D2371">
        <v>2018.24</v>
      </c>
      <c r="E2371">
        <v>1987.1</v>
      </c>
      <c r="F2371">
        <v>435.375</v>
      </c>
      <c r="G2371" s="9">
        <v>7.3696600000000004E-29</v>
      </c>
      <c r="H2371">
        <v>644936</v>
      </c>
      <c r="I2371">
        <v>1917918690</v>
      </c>
    </row>
    <row r="2372" spans="1:9" x14ac:dyDescent="0.25">
      <c r="A2372" t="s">
        <v>196</v>
      </c>
      <c r="B2372">
        <v>2077.34</v>
      </c>
      <c r="C2372">
        <v>2067.9499999999998</v>
      </c>
      <c r="D2372">
        <v>2017.49</v>
      </c>
      <c r="E2372">
        <v>1987.03</v>
      </c>
      <c r="F2372">
        <v>435.29599999999999</v>
      </c>
      <c r="G2372" s="9">
        <v>2.4329699999999999E-27</v>
      </c>
      <c r="H2372">
        <v>943960</v>
      </c>
      <c r="I2372">
        <v>1917918690</v>
      </c>
    </row>
    <row r="2373" spans="1:9" x14ac:dyDescent="0.25">
      <c r="A2373" t="s">
        <v>196</v>
      </c>
      <c r="B2373">
        <v>2076.27</v>
      </c>
      <c r="C2373">
        <v>2067.1799999999998</v>
      </c>
      <c r="D2373">
        <v>2018.09</v>
      </c>
      <c r="E2373">
        <v>1987.69</v>
      </c>
      <c r="F2373">
        <v>435.78500000000003</v>
      </c>
      <c r="G2373" s="9">
        <v>3.8813400000000001E-28</v>
      </c>
      <c r="H2373">
        <v>537759</v>
      </c>
      <c r="I2373">
        <v>1917918690</v>
      </c>
    </row>
    <row r="2374" spans="1:9" x14ac:dyDescent="0.25">
      <c r="A2374" t="s">
        <v>196</v>
      </c>
      <c r="B2374">
        <v>2077.5700000000002</v>
      </c>
      <c r="C2374">
        <v>2068.4</v>
      </c>
      <c r="D2374">
        <v>2017.96</v>
      </c>
      <c r="E2374">
        <v>1987.5</v>
      </c>
      <c r="F2374">
        <v>435.42399999999998</v>
      </c>
      <c r="G2374" s="9">
        <v>8.8718100000000003E-26</v>
      </c>
      <c r="H2374">
        <v>582539</v>
      </c>
      <c r="I2374">
        <v>1917918690</v>
      </c>
    </row>
    <row r="2375" spans="1:9" x14ac:dyDescent="0.25">
      <c r="A2375" t="s">
        <v>196</v>
      </c>
      <c r="B2375">
        <v>2077.71</v>
      </c>
      <c r="C2375">
        <v>2068.42</v>
      </c>
      <c r="D2375">
        <v>2017.93</v>
      </c>
      <c r="E2375">
        <v>1987.6</v>
      </c>
      <c r="F2375">
        <v>435.76</v>
      </c>
      <c r="G2375" s="9">
        <v>2.8498699999999998E-25</v>
      </c>
      <c r="H2375">
        <v>380306</v>
      </c>
      <c r="I2375">
        <v>1917918690</v>
      </c>
    </row>
    <row r="2376" spans="1:9" x14ac:dyDescent="0.25">
      <c r="A2376" t="s">
        <v>196</v>
      </c>
      <c r="B2376">
        <v>2077.52</v>
      </c>
      <c r="C2376">
        <v>2068.15</v>
      </c>
      <c r="D2376">
        <v>2018.79</v>
      </c>
      <c r="E2376">
        <v>1988</v>
      </c>
      <c r="F2376">
        <v>436.04399999999998</v>
      </c>
      <c r="G2376" s="9">
        <v>3.8858400000000002E-26</v>
      </c>
      <c r="H2376">
        <v>128255</v>
      </c>
      <c r="I2376">
        <v>1917918690</v>
      </c>
    </row>
    <row r="2377" spans="1:9" x14ac:dyDescent="0.25">
      <c r="A2377" t="s">
        <v>196</v>
      </c>
      <c r="B2377">
        <v>2078.15</v>
      </c>
      <c r="C2377">
        <v>2068.85</v>
      </c>
      <c r="D2377">
        <v>2018.5</v>
      </c>
      <c r="E2377">
        <v>1987.73</v>
      </c>
      <c r="F2377">
        <v>435.66899999999998</v>
      </c>
      <c r="G2377" s="9">
        <v>4.1663000000000001E-25</v>
      </c>
      <c r="H2377">
        <v>100754</v>
      </c>
      <c r="I2377">
        <v>1917918690</v>
      </c>
    </row>
    <row r="2378" spans="1:9" x14ac:dyDescent="0.25">
      <c r="A2378" t="s">
        <v>196</v>
      </c>
      <c r="B2378">
        <v>2078.4699999999998</v>
      </c>
      <c r="C2378">
        <v>2069.11</v>
      </c>
      <c r="D2378">
        <v>2018.74</v>
      </c>
      <c r="E2378">
        <v>1987.79</v>
      </c>
      <c r="F2378">
        <v>435.94600000000003</v>
      </c>
      <c r="G2378" s="9">
        <v>1.51388E-28</v>
      </c>
      <c r="H2378">
        <v>597812</v>
      </c>
      <c r="I2378">
        <v>1917918690</v>
      </c>
    </row>
    <row r="2379" spans="1:9" x14ac:dyDescent="0.25">
      <c r="A2379" t="s">
        <v>196</v>
      </c>
      <c r="B2379">
        <v>2077.9699999999998</v>
      </c>
      <c r="C2379">
        <v>2068.61</v>
      </c>
      <c r="D2379">
        <v>2018.01</v>
      </c>
      <c r="E2379">
        <v>1986.96</v>
      </c>
      <c r="F2379">
        <v>434.82299999999998</v>
      </c>
      <c r="G2379" s="9">
        <v>4.8777700000000002E-26</v>
      </c>
      <c r="H2379">
        <v>321547</v>
      </c>
      <c r="I2379">
        <v>1917918690</v>
      </c>
    </row>
    <row r="2380" spans="1:9" x14ac:dyDescent="0.25">
      <c r="A2380" t="s">
        <v>196</v>
      </c>
      <c r="B2380">
        <v>2075.9299999999998</v>
      </c>
      <c r="C2380">
        <v>2066.5300000000002</v>
      </c>
      <c r="D2380">
        <v>2017.38</v>
      </c>
      <c r="E2380">
        <v>1986.98</v>
      </c>
      <c r="F2380">
        <v>435.12400000000002</v>
      </c>
      <c r="G2380" s="9">
        <v>1.81546E-28</v>
      </c>
      <c r="H2380">
        <v>147535</v>
      </c>
      <c r="I2380">
        <v>1917918690</v>
      </c>
    </row>
    <row r="2381" spans="1:9" x14ac:dyDescent="0.25">
      <c r="A2381" t="s">
        <v>196</v>
      </c>
      <c r="B2381">
        <v>2077.29</v>
      </c>
      <c r="C2381">
        <v>2068</v>
      </c>
      <c r="D2381">
        <v>2018.39</v>
      </c>
      <c r="E2381">
        <v>1987.49</v>
      </c>
      <c r="F2381">
        <v>435.56599999999997</v>
      </c>
      <c r="G2381" s="9">
        <v>4.9507399999999997E-26</v>
      </c>
      <c r="H2381">
        <v>140779</v>
      </c>
      <c r="I2381">
        <v>1917918690</v>
      </c>
    </row>
    <row r="2382" spans="1:9" x14ac:dyDescent="0.25">
      <c r="A2382" t="s">
        <v>196</v>
      </c>
      <c r="B2382">
        <v>2077.31</v>
      </c>
      <c r="C2382">
        <v>2067.75</v>
      </c>
      <c r="D2382">
        <v>2017.82</v>
      </c>
      <c r="E2382">
        <v>1987.23</v>
      </c>
      <c r="F2382">
        <v>435.18599999999998</v>
      </c>
      <c r="G2382" s="9">
        <v>4.53432E-29</v>
      </c>
      <c r="H2382">
        <v>232804</v>
      </c>
      <c r="I2382">
        <v>1917918690</v>
      </c>
    </row>
    <row r="2383" spans="1:9" x14ac:dyDescent="0.25">
      <c r="A2383" t="s">
        <v>196</v>
      </c>
      <c r="B2383">
        <v>2078.1999999999998</v>
      </c>
      <c r="C2383">
        <v>2068.56</v>
      </c>
      <c r="D2383">
        <v>2017.56</v>
      </c>
      <c r="E2383">
        <v>1986.76</v>
      </c>
      <c r="F2383">
        <v>434.84399999999999</v>
      </c>
      <c r="G2383" s="9">
        <v>1.15018E-25</v>
      </c>
      <c r="H2383">
        <v>116543</v>
      </c>
      <c r="I2383">
        <v>1917918690</v>
      </c>
    </row>
    <row r="2384" spans="1:9" x14ac:dyDescent="0.25">
      <c r="A2384" t="s">
        <v>196</v>
      </c>
      <c r="B2384">
        <v>2072.7800000000002</v>
      </c>
      <c r="C2384">
        <v>2063.4299999999998</v>
      </c>
      <c r="D2384">
        <v>2016.17</v>
      </c>
      <c r="E2384">
        <v>1986.78</v>
      </c>
      <c r="F2384">
        <v>434.95499999999998</v>
      </c>
      <c r="G2384" s="9">
        <v>1.2189100000000001E-26</v>
      </c>
      <c r="H2384">
        <v>342915</v>
      </c>
      <c r="I2384">
        <v>1917918690</v>
      </c>
    </row>
    <row r="2385" spans="1:9" x14ac:dyDescent="0.25">
      <c r="A2385" t="s">
        <v>196</v>
      </c>
      <c r="B2385">
        <v>2077.8200000000002</v>
      </c>
      <c r="C2385">
        <v>2068.44</v>
      </c>
      <c r="D2385">
        <v>2018.5</v>
      </c>
      <c r="E2385">
        <v>1987.57</v>
      </c>
      <c r="F2385">
        <v>435.62599999999998</v>
      </c>
      <c r="G2385" s="9">
        <v>7.2157600000000007E-27</v>
      </c>
      <c r="H2385">
        <v>311853</v>
      </c>
      <c r="I2385">
        <v>1917918690</v>
      </c>
    </row>
    <row r="2386" spans="1:9" x14ac:dyDescent="0.25">
      <c r="A2386" t="s">
        <v>196</v>
      </c>
      <c r="B2386">
        <v>2079.7399999999998</v>
      </c>
      <c r="C2386">
        <v>2070.1</v>
      </c>
      <c r="D2386">
        <v>2017.38</v>
      </c>
      <c r="E2386">
        <v>1987.11</v>
      </c>
      <c r="F2386">
        <v>435.24700000000001</v>
      </c>
      <c r="G2386" s="9">
        <v>2.2511400000000001E-28</v>
      </c>
      <c r="H2386">
        <v>149725</v>
      </c>
      <c r="I2386">
        <v>1917918690</v>
      </c>
    </row>
    <row r="2387" spans="1:9" x14ac:dyDescent="0.25">
      <c r="A2387" t="s">
        <v>196</v>
      </c>
      <c r="B2387">
        <v>2083.84</v>
      </c>
      <c r="C2387">
        <v>2074.5300000000002</v>
      </c>
      <c r="D2387">
        <v>2017.99</v>
      </c>
      <c r="E2387">
        <v>1987.13</v>
      </c>
      <c r="F2387">
        <v>435.447</v>
      </c>
      <c r="G2387" s="9">
        <v>1.1044499999999999E-26</v>
      </c>
      <c r="H2387">
        <v>169960</v>
      </c>
      <c r="I2387">
        <v>1917918690</v>
      </c>
    </row>
    <row r="2388" spans="1:9" x14ac:dyDescent="0.25">
      <c r="A2388" t="s">
        <v>196</v>
      </c>
      <c r="B2388">
        <v>2075.36</v>
      </c>
      <c r="C2388">
        <v>2065.6999999999998</v>
      </c>
      <c r="D2388">
        <v>2017.63</v>
      </c>
      <c r="E2388">
        <v>1987.73</v>
      </c>
      <c r="F2388">
        <v>435.72500000000002</v>
      </c>
      <c r="G2388" s="9">
        <v>5.1447900000000002E-27</v>
      </c>
      <c r="H2388">
        <v>456615</v>
      </c>
      <c r="I2388">
        <v>1917918690</v>
      </c>
    </row>
    <row r="2389" spans="1:9" x14ac:dyDescent="0.25">
      <c r="A2389" t="s">
        <v>196</v>
      </c>
      <c r="B2389">
        <v>2077.4</v>
      </c>
      <c r="C2389">
        <v>2068</v>
      </c>
      <c r="D2389">
        <v>2018.06</v>
      </c>
      <c r="E2389">
        <v>1987.39</v>
      </c>
      <c r="F2389">
        <v>435.48500000000001</v>
      </c>
      <c r="G2389" s="9">
        <v>3.9279900000000002E-26</v>
      </c>
      <c r="H2389">
        <v>108875</v>
      </c>
      <c r="I2389">
        <v>1917918690</v>
      </c>
    </row>
    <row r="2390" spans="1:9" x14ac:dyDescent="0.25">
      <c r="A2390" t="s">
        <v>196</v>
      </c>
      <c r="B2390">
        <v>2076.69</v>
      </c>
      <c r="C2390">
        <v>2067.4299999999998</v>
      </c>
      <c r="D2390">
        <v>2017.29</v>
      </c>
      <c r="E2390">
        <v>1986.86</v>
      </c>
      <c r="F2390">
        <v>435.07600000000002</v>
      </c>
      <c r="G2390" s="9">
        <v>2.1768999999999998E-28</v>
      </c>
      <c r="H2390">
        <v>186558</v>
      </c>
      <c r="I2390">
        <v>1917918690</v>
      </c>
    </row>
    <row r="2391" spans="1:9" x14ac:dyDescent="0.25">
      <c r="A2391" t="s">
        <v>196</v>
      </c>
      <c r="B2391">
        <v>2075.06</v>
      </c>
      <c r="C2391">
        <v>2065.7600000000002</v>
      </c>
      <c r="D2391">
        <v>2017.58</v>
      </c>
      <c r="E2391">
        <v>1987.38</v>
      </c>
      <c r="F2391">
        <v>435.36399999999998</v>
      </c>
      <c r="G2391" s="9">
        <v>1.7376799999999999E-25</v>
      </c>
      <c r="H2391">
        <v>205815</v>
      </c>
      <c r="I2391">
        <v>1917918690</v>
      </c>
    </row>
    <row r="2392" spans="1:9" x14ac:dyDescent="0.25">
      <c r="A2392" t="s">
        <v>196</v>
      </c>
      <c r="B2392">
        <v>2074.1999999999998</v>
      </c>
      <c r="C2392">
        <v>2064.8000000000002</v>
      </c>
      <c r="D2392">
        <v>2016.87</v>
      </c>
      <c r="E2392">
        <v>1986.83</v>
      </c>
      <c r="F2392">
        <v>434.904</v>
      </c>
      <c r="G2392" s="9">
        <v>4.5736100000000002E-26</v>
      </c>
      <c r="H2392">
        <v>222618</v>
      </c>
      <c r="I2392">
        <v>1917918690</v>
      </c>
    </row>
    <row r="2393" spans="1:9" x14ac:dyDescent="0.25">
      <c r="A2393" t="s">
        <v>196</v>
      </c>
      <c r="B2393">
        <v>2073.91</v>
      </c>
      <c r="C2393">
        <v>2064.34</v>
      </c>
      <c r="D2393">
        <v>2016.33</v>
      </c>
      <c r="E2393">
        <v>1986.16</v>
      </c>
      <c r="F2393">
        <v>434.28100000000001</v>
      </c>
      <c r="G2393" s="9">
        <v>1.39092E-25</v>
      </c>
      <c r="H2393">
        <v>697880</v>
      </c>
      <c r="I2393">
        <v>1917918690</v>
      </c>
    </row>
    <row r="2394" spans="1:9" x14ac:dyDescent="0.25">
      <c r="A2394" t="s">
        <v>196</v>
      </c>
      <c r="B2394">
        <v>2079.2199999999998</v>
      </c>
      <c r="C2394">
        <v>2070.06</v>
      </c>
      <c r="D2394">
        <v>2018.05</v>
      </c>
      <c r="E2394">
        <v>1987.21</v>
      </c>
      <c r="F2394">
        <v>435.44200000000001</v>
      </c>
      <c r="G2394" s="9">
        <v>2.5669099999999998E-25</v>
      </c>
      <c r="H2394">
        <v>243258</v>
      </c>
      <c r="I2394">
        <v>1917918690</v>
      </c>
    </row>
    <row r="2395" spans="1:9" x14ac:dyDescent="0.25">
      <c r="A2395" t="s">
        <v>196</v>
      </c>
      <c r="B2395">
        <v>2081.73</v>
      </c>
      <c r="C2395">
        <v>2072.34</v>
      </c>
      <c r="D2395">
        <v>2018.6</v>
      </c>
      <c r="E2395">
        <v>1987.18</v>
      </c>
      <c r="F2395">
        <v>435.12</v>
      </c>
      <c r="G2395" s="9">
        <v>2.7964E-26</v>
      </c>
      <c r="H2395">
        <v>684232</v>
      </c>
      <c r="I2395">
        <v>1917918690</v>
      </c>
    </row>
    <row r="2396" spans="1:9" x14ac:dyDescent="0.25">
      <c r="A2396" t="s">
        <v>196</v>
      </c>
      <c r="B2396">
        <v>2076.48</v>
      </c>
      <c r="C2396">
        <v>2067.08</v>
      </c>
      <c r="D2396">
        <v>2017.85</v>
      </c>
      <c r="E2396">
        <v>1987.31</v>
      </c>
      <c r="F2396">
        <v>435.57299999999998</v>
      </c>
      <c r="G2396" s="9">
        <v>4.9882099999999997E-27</v>
      </c>
      <c r="H2396">
        <v>727086</v>
      </c>
      <c r="I2396">
        <v>1917918690</v>
      </c>
    </row>
    <row r="2397" spans="1:9" x14ac:dyDescent="0.25">
      <c r="A2397" t="s">
        <v>196</v>
      </c>
      <c r="B2397">
        <v>2077.63</v>
      </c>
      <c r="C2397">
        <v>2068.25</v>
      </c>
      <c r="D2397">
        <v>2017.49</v>
      </c>
      <c r="E2397">
        <v>1986.96</v>
      </c>
      <c r="F2397">
        <v>435.01600000000002</v>
      </c>
      <c r="G2397" s="9">
        <v>2.2282099999999998E-25</v>
      </c>
      <c r="H2397">
        <v>699932</v>
      </c>
      <c r="I2397">
        <v>1917918690</v>
      </c>
    </row>
    <row r="2398" spans="1:9" x14ac:dyDescent="0.25">
      <c r="A2398" t="s">
        <v>196</v>
      </c>
      <c r="B2398">
        <v>2077</v>
      </c>
      <c r="C2398">
        <v>2067.71</v>
      </c>
      <c r="D2398">
        <v>2018.15</v>
      </c>
      <c r="E2398">
        <v>1987.8</v>
      </c>
      <c r="F2398">
        <v>435.916</v>
      </c>
      <c r="G2398" s="9">
        <v>3.5067299999999999E-24</v>
      </c>
      <c r="H2398" s="9">
        <v>1515600</v>
      </c>
      <c r="I2398">
        <v>1917918690</v>
      </c>
    </row>
    <row r="2399" spans="1:9" x14ac:dyDescent="0.25">
      <c r="A2399" t="s">
        <v>196</v>
      </c>
      <c r="B2399">
        <v>2068.7199999999998</v>
      </c>
      <c r="C2399">
        <v>2059.37</v>
      </c>
      <c r="D2399">
        <v>2015.7</v>
      </c>
      <c r="E2399">
        <v>1987.52</v>
      </c>
      <c r="F2399">
        <v>435.654</v>
      </c>
      <c r="G2399" s="9">
        <v>4.0677899999999998E-27</v>
      </c>
      <c r="H2399">
        <v>221089</v>
      </c>
      <c r="I2399">
        <v>1917918690</v>
      </c>
    </row>
    <row r="2400" spans="1:9" x14ac:dyDescent="0.25">
      <c r="A2400" t="s">
        <v>196</v>
      </c>
      <c r="B2400">
        <v>2078.13</v>
      </c>
      <c r="C2400">
        <v>2068.44</v>
      </c>
      <c r="D2400">
        <v>2018.49</v>
      </c>
      <c r="E2400">
        <v>1987.74</v>
      </c>
      <c r="F2400">
        <v>435.67399999999998</v>
      </c>
      <c r="G2400" s="9">
        <v>2.3427999999999998E-28</v>
      </c>
      <c r="H2400">
        <v>185274</v>
      </c>
      <c r="I2400">
        <v>1917918690</v>
      </c>
    </row>
    <row r="2401" spans="1:25" x14ac:dyDescent="0.25">
      <c r="A2401" t="s">
        <v>196</v>
      </c>
      <c r="B2401">
        <v>2060.87</v>
      </c>
      <c r="C2401">
        <v>2051.27</v>
      </c>
      <c r="D2401">
        <v>2013.35</v>
      </c>
      <c r="E2401">
        <v>1987.39</v>
      </c>
      <c r="F2401">
        <v>435.60300000000001</v>
      </c>
      <c r="G2401" s="9">
        <v>7.50139E-27</v>
      </c>
      <c r="H2401" s="9">
        <v>1094430</v>
      </c>
      <c r="I2401">
        <v>1917918690</v>
      </c>
    </row>
    <row r="2402" spans="1:25" x14ac:dyDescent="0.25">
      <c r="A2402" t="s">
        <v>196</v>
      </c>
      <c r="B2402">
        <v>2072.06</v>
      </c>
      <c r="C2402">
        <v>2062.7800000000002</v>
      </c>
      <c r="D2402">
        <v>2016.42</v>
      </c>
      <c r="E2402">
        <v>1987.19</v>
      </c>
      <c r="F2402">
        <v>435.255</v>
      </c>
      <c r="G2402" s="9">
        <v>8.18483E-28</v>
      </c>
      <c r="H2402">
        <v>212581</v>
      </c>
      <c r="I2402">
        <v>1917918690</v>
      </c>
    </row>
    <row r="2403" spans="1:25" x14ac:dyDescent="0.25">
      <c r="A2403" t="s">
        <v>196</v>
      </c>
      <c r="B2403">
        <v>2079.0700000000002</v>
      </c>
      <c r="C2403">
        <v>2069.64</v>
      </c>
      <c r="D2403">
        <v>2018.45</v>
      </c>
      <c r="E2403">
        <v>1987.39</v>
      </c>
      <c r="F2403">
        <v>435.68900000000002</v>
      </c>
      <c r="G2403" s="9">
        <v>1.6475300000000001E-27</v>
      </c>
      <c r="H2403">
        <v>171139</v>
      </c>
      <c r="I2403">
        <v>1917918690</v>
      </c>
    </row>
    <row r="2404" spans="1:25" x14ac:dyDescent="0.25">
      <c r="A2404" t="s">
        <v>196</v>
      </c>
      <c r="B2404">
        <v>2075.64</v>
      </c>
      <c r="C2404">
        <v>2066.46</v>
      </c>
      <c r="D2404">
        <v>2018.26</v>
      </c>
      <c r="E2404">
        <v>1987.77</v>
      </c>
      <c r="F2404">
        <v>435.81599999999997</v>
      </c>
      <c r="G2404" s="9">
        <v>3.4118799999999997E-30</v>
      </c>
      <c r="H2404">
        <v>342908</v>
      </c>
      <c r="I2404">
        <v>1917918690</v>
      </c>
    </row>
    <row r="2405" spans="1:25" x14ac:dyDescent="0.25">
      <c r="A2405" t="s">
        <v>196</v>
      </c>
      <c r="B2405">
        <v>2074.11</v>
      </c>
      <c r="C2405">
        <v>2064.81</v>
      </c>
      <c r="D2405">
        <v>2017.51</v>
      </c>
      <c r="E2405">
        <v>1987.72</v>
      </c>
      <c r="F2405">
        <v>435.649</v>
      </c>
      <c r="G2405" s="9">
        <v>2.7458799999999998E-27</v>
      </c>
      <c r="H2405">
        <v>281656</v>
      </c>
      <c r="I2405">
        <v>1917918690</v>
      </c>
    </row>
    <row r="2406" spans="1:25" x14ac:dyDescent="0.25">
      <c r="A2406" t="s">
        <v>196</v>
      </c>
      <c r="B2406">
        <v>2074.89</v>
      </c>
      <c r="C2406">
        <v>2065.5500000000002</v>
      </c>
      <c r="D2406">
        <v>2018.78</v>
      </c>
      <c r="E2406">
        <v>1987.89</v>
      </c>
      <c r="F2406">
        <v>435.892</v>
      </c>
      <c r="G2406" s="9">
        <v>8.6445100000000003E-25</v>
      </c>
      <c r="H2406">
        <v>569012</v>
      </c>
      <c r="I2406">
        <v>1917918690</v>
      </c>
    </row>
    <row r="2407" spans="1:25" x14ac:dyDescent="0.25">
      <c r="A2407" t="s">
        <v>196</v>
      </c>
      <c r="B2407">
        <v>2078.06</v>
      </c>
      <c r="C2407">
        <v>2068.5</v>
      </c>
      <c r="D2407">
        <v>2018.19</v>
      </c>
      <c r="E2407">
        <v>1987.46</v>
      </c>
      <c r="F2407">
        <v>435.55599999999998</v>
      </c>
      <c r="G2407" s="9">
        <v>1.39938E-27</v>
      </c>
      <c r="H2407">
        <v>147523</v>
      </c>
      <c r="I2407">
        <v>1917918690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196</v>
      </c>
      <c r="B2408">
        <v>2078.2399999999998</v>
      </c>
      <c r="C2408">
        <v>2069.0300000000002</v>
      </c>
      <c r="D2408">
        <v>2018.79</v>
      </c>
      <c r="E2408">
        <v>1987.46</v>
      </c>
      <c r="F2408">
        <v>435.46</v>
      </c>
      <c r="G2408" s="9">
        <v>1.86181E-28</v>
      </c>
      <c r="H2408">
        <v>784047</v>
      </c>
      <c r="I2408">
        <v>1917918690</v>
      </c>
      <c r="R2408">
        <f>AVERAGE(B2359:B2408)</f>
        <v>2071.5745999999999</v>
      </c>
      <c r="S2408">
        <f>AVERAGE(C2359:C2408)</f>
        <v>2062.2496000000001</v>
      </c>
      <c r="U2408">
        <f>_xlfn.VAR.P(B2359:B2408)</f>
        <v>91.23057283999978</v>
      </c>
      <c r="V2408">
        <f>_xlfn.VAR.P(C2359:C2408)</f>
        <v>89.543859840000152</v>
      </c>
      <c r="X2408">
        <f>1.96*SQRT(U2408)/50</f>
        <v>0.37441761102925875</v>
      </c>
      <c r="Y2408">
        <f>1.96*SQRT(V2408)/50</f>
        <v>0.37094026039854155</v>
      </c>
    </row>
    <row r="2409" spans="1:25" x14ac:dyDescent="0.25">
      <c r="A2409" t="s">
        <v>196</v>
      </c>
      <c r="B2409">
        <v>2068.62</v>
      </c>
      <c r="C2409">
        <v>2059.54</v>
      </c>
      <c r="D2409">
        <v>2016.08</v>
      </c>
      <c r="E2409">
        <v>1987.73</v>
      </c>
      <c r="F2409">
        <v>435.53500000000003</v>
      </c>
      <c r="G2409" s="9">
        <v>1.33513E-25</v>
      </c>
      <c r="H2409">
        <v>213596</v>
      </c>
      <c r="I2409">
        <v>1917918690</v>
      </c>
    </row>
    <row r="2410" spans="1:25" x14ac:dyDescent="0.25">
      <c r="A2410" t="s">
        <v>196</v>
      </c>
      <c r="B2410">
        <v>2077.13</v>
      </c>
      <c r="C2410">
        <v>2067.8200000000002</v>
      </c>
      <c r="D2410">
        <v>2018.15</v>
      </c>
      <c r="E2410">
        <v>1987.57</v>
      </c>
      <c r="F2410">
        <v>435.733</v>
      </c>
      <c r="G2410" s="9">
        <v>9.8855700000000001E-30</v>
      </c>
      <c r="H2410">
        <v>81257.899999999994</v>
      </c>
      <c r="I2410">
        <v>1917918690</v>
      </c>
    </row>
    <row r="2411" spans="1:25" x14ac:dyDescent="0.25">
      <c r="A2411" t="s">
        <v>196</v>
      </c>
      <c r="B2411">
        <v>2074.19</v>
      </c>
      <c r="C2411">
        <v>2064.96</v>
      </c>
      <c r="D2411">
        <v>2017.02</v>
      </c>
      <c r="E2411">
        <v>1987.58</v>
      </c>
      <c r="F2411">
        <v>435.62599999999998</v>
      </c>
      <c r="G2411" s="9">
        <v>2.4661000000000002E-25</v>
      </c>
      <c r="H2411">
        <v>567646</v>
      </c>
      <c r="I2411">
        <v>1917918690</v>
      </c>
    </row>
    <row r="2412" spans="1:25" x14ac:dyDescent="0.25">
      <c r="A2412" t="s">
        <v>196</v>
      </c>
      <c r="B2412">
        <v>2077.62</v>
      </c>
      <c r="C2412">
        <v>2067.91</v>
      </c>
      <c r="D2412">
        <v>2018.23</v>
      </c>
      <c r="E2412">
        <v>1987.33</v>
      </c>
      <c r="F2412">
        <v>435.44400000000002</v>
      </c>
      <c r="G2412" s="9">
        <v>1.41503E-27</v>
      </c>
      <c r="H2412">
        <v>160749</v>
      </c>
      <c r="I2412">
        <v>1917918690</v>
      </c>
    </row>
    <row r="2413" spans="1:25" x14ac:dyDescent="0.25">
      <c r="A2413" t="s">
        <v>197</v>
      </c>
      <c r="B2413">
        <v>103742.474</v>
      </c>
      <c r="C2413" t="s">
        <v>37</v>
      </c>
    </row>
    <row r="2414" spans="1:25" x14ac:dyDescent="0.25">
      <c r="A2414" t="s">
        <v>198</v>
      </c>
      <c r="B2414">
        <v>2044.25</v>
      </c>
      <c r="C2414">
        <v>2034.89</v>
      </c>
      <c r="D2414">
        <v>1985.5</v>
      </c>
      <c r="E2414">
        <v>1953.63</v>
      </c>
      <c r="F2414">
        <v>433.19799999999998</v>
      </c>
      <c r="G2414" s="9">
        <v>5.8587399999999997E-27</v>
      </c>
      <c r="H2414">
        <v>445523</v>
      </c>
      <c r="I2414">
        <v>1917918690</v>
      </c>
    </row>
    <row r="2415" spans="1:25" x14ac:dyDescent="0.25">
      <c r="A2415" t="s">
        <v>198</v>
      </c>
      <c r="B2415">
        <v>2045.55</v>
      </c>
      <c r="C2415">
        <v>2036.25</v>
      </c>
      <c r="D2415">
        <v>1985.12</v>
      </c>
      <c r="E2415">
        <v>1952.44</v>
      </c>
      <c r="F2415">
        <v>432.125</v>
      </c>
      <c r="G2415" s="9">
        <v>1.1219599999999999E-27</v>
      </c>
      <c r="H2415" s="9">
        <v>1344830</v>
      </c>
      <c r="I2415">
        <v>1917918690</v>
      </c>
    </row>
    <row r="2416" spans="1:25" x14ac:dyDescent="0.25">
      <c r="A2416" t="s">
        <v>198</v>
      </c>
      <c r="B2416">
        <v>2045.88</v>
      </c>
      <c r="C2416">
        <v>2036.3</v>
      </c>
      <c r="D2416">
        <v>1985.45</v>
      </c>
      <c r="E2416">
        <v>1953.14</v>
      </c>
      <c r="F2416">
        <v>432.75599999999997</v>
      </c>
      <c r="G2416" s="9">
        <v>1.5802899999999999E-29</v>
      </c>
      <c r="H2416">
        <v>310583</v>
      </c>
      <c r="I2416">
        <v>1917918690</v>
      </c>
    </row>
    <row r="2417" spans="1:9" x14ac:dyDescent="0.25">
      <c r="A2417" t="s">
        <v>198</v>
      </c>
      <c r="B2417">
        <v>2045.64</v>
      </c>
      <c r="C2417">
        <v>2036.01</v>
      </c>
      <c r="D2417">
        <v>1985.38</v>
      </c>
      <c r="E2417">
        <v>1953.55</v>
      </c>
      <c r="F2417">
        <v>433.15</v>
      </c>
      <c r="G2417" s="9">
        <v>3.95062E-28</v>
      </c>
      <c r="H2417">
        <v>397560</v>
      </c>
      <c r="I2417">
        <v>1917918690</v>
      </c>
    </row>
    <row r="2418" spans="1:9" x14ac:dyDescent="0.25">
      <c r="A2418" t="s">
        <v>198</v>
      </c>
      <c r="B2418">
        <v>2043.25</v>
      </c>
      <c r="C2418">
        <v>2033.4</v>
      </c>
      <c r="D2418">
        <v>1984.34</v>
      </c>
      <c r="E2418">
        <v>1952.6</v>
      </c>
      <c r="F2418">
        <v>432.25200000000001</v>
      </c>
      <c r="G2418" s="9">
        <v>2.7746000000000002E-26</v>
      </c>
      <c r="H2418">
        <v>269984</v>
      </c>
      <c r="I2418">
        <v>1917918690</v>
      </c>
    </row>
    <row r="2419" spans="1:9" x14ac:dyDescent="0.25">
      <c r="A2419" t="s">
        <v>198</v>
      </c>
      <c r="B2419">
        <v>2045.92</v>
      </c>
      <c r="C2419">
        <v>2036.69</v>
      </c>
      <c r="D2419">
        <v>1985.11</v>
      </c>
      <c r="E2419">
        <v>1952.94</v>
      </c>
      <c r="F2419">
        <v>432.54899999999998</v>
      </c>
      <c r="G2419" s="9">
        <v>1.14192E-25</v>
      </c>
      <c r="H2419">
        <v>241666</v>
      </c>
      <c r="I2419">
        <v>1917918690</v>
      </c>
    </row>
    <row r="2420" spans="1:9" x14ac:dyDescent="0.25">
      <c r="A2420" t="s">
        <v>198</v>
      </c>
      <c r="B2420">
        <v>2043.05</v>
      </c>
      <c r="C2420">
        <v>2033.85</v>
      </c>
      <c r="D2420">
        <v>1984.94</v>
      </c>
      <c r="E2420">
        <v>1953.57</v>
      </c>
      <c r="F2420">
        <v>433.21899999999999</v>
      </c>
      <c r="G2420" s="9">
        <v>2.18204E-27</v>
      </c>
      <c r="H2420">
        <v>679549</v>
      </c>
      <c r="I2420">
        <v>1917918690</v>
      </c>
    </row>
    <row r="2421" spans="1:9" x14ac:dyDescent="0.25">
      <c r="A2421" t="s">
        <v>198</v>
      </c>
      <c r="B2421">
        <v>2045.35</v>
      </c>
      <c r="C2421">
        <v>2035.84</v>
      </c>
      <c r="D2421">
        <v>1985.39</v>
      </c>
      <c r="E2421">
        <v>1953.37</v>
      </c>
      <c r="F2421">
        <v>433.00599999999997</v>
      </c>
      <c r="G2421" s="9">
        <v>8.2516700000000006E-28</v>
      </c>
      <c r="H2421">
        <v>193435</v>
      </c>
      <c r="I2421">
        <v>1917918690</v>
      </c>
    </row>
    <row r="2422" spans="1:9" x14ac:dyDescent="0.25">
      <c r="A2422" t="s">
        <v>198</v>
      </c>
      <c r="B2422">
        <v>2047.48</v>
      </c>
      <c r="C2422">
        <v>2038.11</v>
      </c>
      <c r="D2422">
        <v>1985.65</v>
      </c>
      <c r="E2422">
        <v>1953.18</v>
      </c>
      <c r="F2422">
        <v>432.82400000000001</v>
      </c>
      <c r="G2422" s="9">
        <v>3.97109E-32</v>
      </c>
      <c r="H2422">
        <v>182236</v>
      </c>
      <c r="I2422">
        <v>1917918690</v>
      </c>
    </row>
    <row r="2423" spans="1:9" x14ac:dyDescent="0.25">
      <c r="A2423" t="s">
        <v>198</v>
      </c>
      <c r="B2423">
        <v>2047.96</v>
      </c>
      <c r="C2423">
        <v>2038.61</v>
      </c>
      <c r="D2423">
        <v>1985.99</v>
      </c>
      <c r="E2423">
        <v>1953.56</v>
      </c>
      <c r="F2423">
        <v>433.298</v>
      </c>
      <c r="G2423" s="9">
        <v>2.3398500000000001E-28</v>
      </c>
      <c r="H2423">
        <v>840544</v>
      </c>
      <c r="I2423">
        <v>1917918690</v>
      </c>
    </row>
    <row r="2424" spans="1:9" x14ac:dyDescent="0.25">
      <c r="A2424" t="s">
        <v>198</v>
      </c>
      <c r="B2424">
        <v>2046.11</v>
      </c>
      <c r="C2424">
        <v>2036.87</v>
      </c>
      <c r="D2424">
        <v>1985.32</v>
      </c>
      <c r="E2424">
        <v>1953.47</v>
      </c>
      <c r="F2424">
        <v>433.09100000000001</v>
      </c>
      <c r="G2424" s="9">
        <v>1.66646E-25</v>
      </c>
      <c r="H2424">
        <v>253909</v>
      </c>
      <c r="I2424">
        <v>1917918690</v>
      </c>
    </row>
    <row r="2425" spans="1:9" x14ac:dyDescent="0.25">
      <c r="A2425" t="s">
        <v>198</v>
      </c>
      <c r="B2425">
        <v>2045.06</v>
      </c>
      <c r="C2425">
        <v>2035.79</v>
      </c>
      <c r="D2425">
        <v>1985.66</v>
      </c>
      <c r="E2425">
        <v>1953.27</v>
      </c>
      <c r="F2425">
        <v>432.88600000000002</v>
      </c>
      <c r="G2425" s="9">
        <v>1.92259E-28</v>
      </c>
      <c r="H2425">
        <v>161911</v>
      </c>
      <c r="I2425">
        <v>1917918690</v>
      </c>
    </row>
    <row r="2426" spans="1:9" x14ac:dyDescent="0.25">
      <c r="A2426" t="s">
        <v>198</v>
      </c>
      <c r="B2426">
        <v>2043.05</v>
      </c>
      <c r="C2426">
        <v>2033.84</v>
      </c>
      <c r="D2426">
        <v>1984.89</v>
      </c>
      <c r="E2426">
        <v>1953.12</v>
      </c>
      <c r="F2426">
        <v>432.71100000000001</v>
      </c>
      <c r="G2426" s="9">
        <v>4.6840699999999998E-26</v>
      </c>
      <c r="H2426">
        <v>362977</v>
      </c>
      <c r="I2426">
        <v>1917918690</v>
      </c>
    </row>
    <row r="2427" spans="1:9" x14ac:dyDescent="0.25">
      <c r="A2427" t="s">
        <v>198</v>
      </c>
      <c r="B2427">
        <v>2044</v>
      </c>
      <c r="C2427">
        <v>2034.86</v>
      </c>
      <c r="D2427">
        <v>1985.27</v>
      </c>
      <c r="E2427">
        <v>1953.05</v>
      </c>
      <c r="F2427">
        <v>432.60399999999998</v>
      </c>
      <c r="G2427" s="9">
        <v>1.7065999999999999E-28</v>
      </c>
      <c r="H2427">
        <v>550908</v>
      </c>
      <c r="I2427">
        <v>1917918690</v>
      </c>
    </row>
    <row r="2428" spans="1:9" x14ac:dyDescent="0.25">
      <c r="A2428" t="s">
        <v>198</v>
      </c>
      <c r="B2428">
        <v>2047.43</v>
      </c>
      <c r="C2428">
        <v>2038.09</v>
      </c>
      <c r="D2428">
        <v>1985.6</v>
      </c>
      <c r="E2428">
        <v>1953.35</v>
      </c>
      <c r="F2428">
        <v>433.08600000000001</v>
      </c>
      <c r="G2428" s="9">
        <v>3.33615E-26</v>
      </c>
      <c r="H2428" s="9">
        <v>1292570</v>
      </c>
      <c r="I2428">
        <v>1917918690</v>
      </c>
    </row>
    <row r="2429" spans="1:9" x14ac:dyDescent="0.25">
      <c r="A2429" t="s">
        <v>198</v>
      </c>
      <c r="B2429">
        <v>2033.61</v>
      </c>
      <c r="C2429">
        <v>2024.36</v>
      </c>
      <c r="D2429">
        <v>1982.07</v>
      </c>
      <c r="E2429">
        <v>1953.19</v>
      </c>
      <c r="F2429">
        <v>432.87700000000001</v>
      </c>
      <c r="G2429" s="9">
        <v>1.5055200000000001E-28</v>
      </c>
      <c r="H2429">
        <v>485581</v>
      </c>
      <c r="I2429">
        <v>1917918690</v>
      </c>
    </row>
    <row r="2430" spans="1:9" x14ac:dyDescent="0.25">
      <c r="A2430" t="s">
        <v>198</v>
      </c>
      <c r="B2430">
        <v>2022</v>
      </c>
      <c r="C2430">
        <v>2012.63</v>
      </c>
      <c r="D2430">
        <v>1979.1</v>
      </c>
      <c r="E2430">
        <v>1953.46</v>
      </c>
      <c r="F2430">
        <v>433.09199999999998</v>
      </c>
      <c r="G2430" s="9">
        <v>1.12223E-32</v>
      </c>
      <c r="H2430">
        <v>515749</v>
      </c>
      <c r="I2430">
        <v>1917918690</v>
      </c>
    </row>
    <row r="2431" spans="1:9" x14ac:dyDescent="0.25">
      <c r="A2431" t="s">
        <v>198</v>
      </c>
      <c r="B2431">
        <v>2018.59</v>
      </c>
      <c r="C2431">
        <v>2009.61</v>
      </c>
      <c r="D2431">
        <v>1978.03</v>
      </c>
      <c r="E2431">
        <v>1952.87</v>
      </c>
      <c r="F2431">
        <v>432.45299999999997</v>
      </c>
      <c r="G2431" s="9">
        <v>9.9422499999999996E-28</v>
      </c>
      <c r="H2431">
        <v>182043</v>
      </c>
      <c r="I2431">
        <v>1917918690</v>
      </c>
    </row>
    <row r="2432" spans="1:9" x14ac:dyDescent="0.25">
      <c r="A2432" t="s">
        <v>198</v>
      </c>
      <c r="B2432">
        <v>2023.68</v>
      </c>
      <c r="C2432">
        <v>2014.52</v>
      </c>
      <c r="D2432">
        <v>1978.96</v>
      </c>
      <c r="E2432">
        <v>1952.84</v>
      </c>
      <c r="F2432">
        <v>432.45600000000002</v>
      </c>
      <c r="G2432" s="9">
        <v>1.18647E-24</v>
      </c>
      <c r="H2432" s="9">
        <v>1628260</v>
      </c>
      <c r="I2432">
        <v>1917918690</v>
      </c>
    </row>
    <row r="2433" spans="1:9" x14ac:dyDescent="0.25">
      <c r="A2433" t="s">
        <v>198</v>
      </c>
      <c r="B2433">
        <v>2020.2</v>
      </c>
      <c r="C2433">
        <v>2011.02</v>
      </c>
      <c r="D2433">
        <v>1978.73</v>
      </c>
      <c r="E2433">
        <v>1953.23</v>
      </c>
      <c r="F2433">
        <v>432.84300000000002</v>
      </c>
      <c r="G2433" s="9">
        <v>1.7612700000000001E-27</v>
      </c>
      <c r="H2433">
        <v>140405</v>
      </c>
      <c r="I2433">
        <v>1917918690</v>
      </c>
    </row>
    <row r="2434" spans="1:9" x14ac:dyDescent="0.25">
      <c r="A2434" t="s">
        <v>198</v>
      </c>
      <c r="B2434">
        <v>2021.84</v>
      </c>
      <c r="C2434">
        <v>2012.54</v>
      </c>
      <c r="D2434">
        <v>1978.93</v>
      </c>
      <c r="E2434">
        <v>1953.24</v>
      </c>
      <c r="F2434">
        <v>432.91399999999999</v>
      </c>
      <c r="G2434" s="9">
        <v>2.4362300000000001E-29</v>
      </c>
      <c r="H2434">
        <v>510735</v>
      </c>
      <c r="I2434">
        <v>1917918690</v>
      </c>
    </row>
    <row r="2435" spans="1:9" x14ac:dyDescent="0.25">
      <c r="A2435" t="s">
        <v>198</v>
      </c>
      <c r="B2435">
        <v>2018.31</v>
      </c>
      <c r="C2435">
        <v>2009.19</v>
      </c>
      <c r="D2435">
        <v>1977.96</v>
      </c>
      <c r="E2435">
        <v>1952.69</v>
      </c>
      <c r="F2435">
        <v>432.37299999999999</v>
      </c>
      <c r="G2435" s="9">
        <v>2.0975499999999999E-26</v>
      </c>
      <c r="H2435">
        <v>367727</v>
      </c>
      <c r="I2435">
        <v>1917918690</v>
      </c>
    </row>
    <row r="2436" spans="1:9" x14ac:dyDescent="0.25">
      <c r="A2436" t="s">
        <v>198</v>
      </c>
      <c r="B2436">
        <v>2020.59</v>
      </c>
      <c r="C2436">
        <v>2011.32</v>
      </c>
      <c r="D2436">
        <v>1978.65</v>
      </c>
      <c r="E2436">
        <v>1953.27</v>
      </c>
      <c r="F2436">
        <v>432.90800000000002</v>
      </c>
      <c r="G2436" s="9">
        <v>3.83736E-27</v>
      </c>
      <c r="H2436">
        <v>208549</v>
      </c>
      <c r="I2436">
        <v>1917918690</v>
      </c>
    </row>
    <row r="2437" spans="1:9" x14ac:dyDescent="0.25">
      <c r="A2437" t="s">
        <v>198</v>
      </c>
      <c r="B2437">
        <v>2020.05</v>
      </c>
      <c r="C2437">
        <v>2010.7</v>
      </c>
      <c r="D2437">
        <v>1979.16</v>
      </c>
      <c r="E2437">
        <v>1953.99</v>
      </c>
      <c r="F2437">
        <v>433.58199999999999</v>
      </c>
      <c r="G2437" s="9">
        <v>8.2861400000000003E-27</v>
      </c>
      <c r="H2437">
        <v>90714.3</v>
      </c>
      <c r="I2437">
        <v>1917918690</v>
      </c>
    </row>
    <row r="2438" spans="1:9" x14ac:dyDescent="0.25">
      <c r="A2438" t="s">
        <v>198</v>
      </c>
      <c r="B2438">
        <v>2020.38</v>
      </c>
      <c r="C2438">
        <v>2010.97</v>
      </c>
      <c r="D2438">
        <v>1978.86</v>
      </c>
      <c r="E2438">
        <v>1953.46</v>
      </c>
      <c r="F2438">
        <v>433.08600000000001</v>
      </c>
      <c r="G2438" s="9">
        <v>5.9516999999999997E-30</v>
      </c>
      <c r="H2438">
        <v>775775</v>
      </c>
      <c r="I2438">
        <v>1917918690</v>
      </c>
    </row>
    <row r="2439" spans="1:9" x14ac:dyDescent="0.25">
      <c r="A2439" t="s">
        <v>198</v>
      </c>
      <c r="B2439">
        <v>2020.19</v>
      </c>
      <c r="C2439">
        <v>2010.91</v>
      </c>
      <c r="D2439">
        <v>1978.89</v>
      </c>
      <c r="E2439">
        <v>1953.41</v>
      </c>
      <c r="F2439">
        <v>433.09</v>
      </c>
      <c r="G2439" s="9">
        <v>5.31181E-29</v>
      </c>
      <c r="H2439">
        <v>659835</v>
      </c>
      <c r="I2439">
        <v>1917918690</v>
      </c>
    </row>
    <row r="2440" spans="1:9" x14ac:dyDescent="0.25">
      <c r="A2440" t="s">
        <v>198</v>
      </c>
      <c r="B2440">
        <v>2019.57</v>
      </c>
      <c r="C2440">
        <v>2010.27</v>
      </c>
      <c r="D2440">
        <v>1978.7</v>
      </c>
      <c r="E2440">
        <v>1953.41</v>
      </c>
      <c r="F2440">
        <v>433.05700000000002</v>
      </c>
      <c r="G2440" s="9">
        <v>1.0183100000000001E-27</v>
      </c>
      <c r="H2440">
        <v>137332</v>
      </c>
      <c r="I2440">
        <v>1917918690</v>
      </c>
    </row>
    <row r="2441" spans="1:9" x14ac:dyDescent="0.25">
      <c r="A2441" t="s">
        <v>198</v>
      </c>
      <c r="B2441">
        <v>2018.48</v>
      </c>
      <c r="C2441">
        <v>2009.28</v>
      </c>
      <c r="D2441">
        <v>1978.34</v>
      </c>
      <c r="E2441">
        <v>1953.53</v>
      </c>
      <c r="F2441">
        <v>433.17</v>
      </c>
      <c r="G2441" s="9">
        <v>1.5204799999999999E-28</v>
      </c>
      <c r="H2441">
        <v>347516</v>
      </c>
      <c r="I2441">
        <v>1917918690</v>
      </c>
    </row>
    <row r="2442" spans="1:9" x14ac:dyDescent="0.25">
      <c r="A2442" t="s">
        <v>198</v>
      </c>
      <c r="B2442">
        <v>2020.94</v>
      </c>
      <c r="C2442">
        <v>2012.06</v>
      </c>
      <c r="D2442">
        <v>1979.24</v>
      </c>
      <c r="E2442">
        <v>1953.78</v>
      </c>
      <c r="F2442">
        <v>433.43700000000001</v>
      </c>
      <c r="G2442" s="9">
        <v>8.2765299999999996E-26</v>
      </c>
      <c r="H2442">
        <v>176068</v>
      </c>
      <c r="I2442">
        <v>1917918690</v>
      </c>
    </row>
    <row r="2443" spans="1:9" x14ac:dyDescent="0.25">
      <c r="A2443" t="s">
        <v>198</v>
      </c>
      <c r="B2443">
        <v>2021.12</v>
      </c>
      <c r="C2443">
        <v>2011.37</v>
      </c>
      <c r="D2443">
        <v>1978.62</v>
      </c>
      <c r="E2443">
        <v>1953.26</v>
      </c>
      <c r="F2443">
        <v>432.86700000000002</v>
      </c>
      <c r="G2443" s="9">
        <v>5.4088299999999997E-27</v>
      </c>
      <c r="H2443" s="9">
        <v>1607700</v>
      </c>
      <c r="I2443">
        <v>1917918690</v>
      </c>
    </row>
    <row r="2444" spans="1:9" x14ac:dyDescent="0.25">
      <c r="A2444" t="s">
        <v>198</v>
      </c>
      <c r="B2444">
        <v>2021.22</v>
      </c>
      <c r="C2444">
        <v>2011.69</v>
      </c>
      <c r="D2444">
        <v>1978.56</v>
      </c>
      <c r="E2444">
        <v>1952.84</v>
      </c>
      <c r="F2444">
        <v>432.50700000000001</v>
      </c>
      <c r="G2444" s="9">
        <v>9.3098399999999998E-26</v>
      </c>
      <c r="H2444">
        <v>481401</v>
      </c>
      <c r="I2444">
        <v>1917918690</v>
      </c>
    </row>
    <row r="2445" spans="1:9" x14ac:dyDescent="0.25">
      <c r="A2445" t="s">
        <v>198</v>
      </c>
      <c r="B2445">
        <v>2019.52</v>
      </c>
      <c r="C2445">
        <v>2009.98</v>
      </c>
      <c r="D2445">
        <v>1978.36</v>
      </c>
      <c r="E2445">
        <v>1953.19</v>
      </c>
      <c r="F2445">
        <v>432.786</v>
      </c>
      <c r="G2445" s="9">
        <v>1.37409E-25</v>
      </c>
      <c r="H2445">
        <v>283062</v>
      </c>
      <c r="I2445">
        <v>1917918690</v>
      </c>
    </row>
    <row r="2446" spans="1:9" x14ac:dyDescent="0.25">
      <c r="A2446" t="s">
        <v>198</v>
      </c>
      <c r="B2446">
        <v>2019.55</v>
      </c>
      <c r="C2446">
        <v>2010.07</v>
      </c>
      <c r="D2446">
        <v>1978.21</v>
      </c>
      <c r="E2446">
        <v>1953.06</v>
      </c>
      <c r="F2446">
        <v>432.702</v>
      </c>
      <c r="G2446" s="9">
        <v>6.9743399999999999E-27</v>
      </c>
      <c r="H2446">
        <v>481706</v>
      </c>
      <c r="I2446">
        <v>1917918690</v>
      </c>
    </row>
    <row r="2447" spans="1:9" x14ac:dyDescent="0.25">
      <c r="A2447" t="s">
        <v>198</v>
      </c>
      <c r="B2447">
        <v>2019.19</v>
      </c>
      <c r="C2447">
        <v>2009.92</v>
      </c>
      <c r="D2447">
        <v>1978.58</v>
      </c>
      <c r="E2447">
        <v>1953.43</v>
      </c>
      <c r="F2447">
        <v>433.048</v>
      </c>
      <c r="G2447" s="9">
        <v>1.0388199999999999E-28</v>
      </c>
      <c r="H2447">
        <v>409147</v>
      </c>
      <c r="I2447">
        <v>1917918690</v>
      </c>
    </row>
    <row r="2448" spans="1:9" x14ac:dyDescent="0.25">
      <c r="A2448" t="s">
        <v>198</v>
      </c>
      <c r="B2448">
        <v>2018.52</v>
      </c>
      <c r="C2448">
        <v>2009.36</v>
      </c>
      <c r="D2448">
        <v>1978.44</v>
      </c>
      <c r="E2448">
        <v>1953.36</v>
      </c>
      <c r="F2448">
        <v>433.04</v>
      </c>
      <c r="G2448" s="9">
        <v>1.85469E-29</v>
      </c>
      <c r="H2448">
        <v>646273</v>
      </c>
      <c r="I2448">
        <v>1917918690</v>
      </c>
    </row>
    <row r="2449" spans="1:25" x14ac:dyDescent="0.25">
      <c r="A2449" t="s">
        <v>198</v>
      </c>
      <c r="B2449">
        <v>2017.95</v>
      </c>
      <c r="C2449">
        <v>2008.74</v>
      </c>
      <c r="D2449">
        <v>1978.75</v>
      </c>
      <c r="E2449">
        <v>1953.74</v>
      </c>
      <c r="F2449">
        <v>433.38400000000001</v>
      </c>
      <c r="G2449" s="9">
        <v>1.8667800000000001E-27</v>
      </c>
      <c r="H2449">
        <v>48636.2</v>
      </c>
      <c r="I2449">
        <v>1917918690</v>
      </c>
    </row>
    <row r="2450" spans="1:25" x14ac:dyDescent="0.25">
      <c r="A2450" t="s">
        <v>198</v>
      </c>
      <c r="B2450">
        <v>2019.69</v>
      </c>
      <c r="C2450">
        <v>2010.41</v>
      </c>
      <c r="D2450">
        <v>1978.42</v>
      </c>
      <c r="E2450">
        <v>1953.15</v>
      </c>
      <c r="F2450">
        <v>432.81099999999998</v>
      </c>
      <c r="G2450" s="9">
        <v>1.23669E-27</v>
      </c>
      <c r="H2450">
        <v>252231</v>
      </c>
      <c r="I2450">
        <v>1917918690</v>
      </c>
    </row>
    <row r="2451" spans="1:25" x14ac:dyDescent="0.25">
      <c r="A2451" t="s">
        <v>198</v>
      </c>
      <c r="B2451">
        <v>2018.58</v>
      </c>
      <c r="C2451">
        <v>2009.5</v>
      </c>
      <c r="D2451">
        <v>1978.51</v>
      </c>
      <c r="E2451">
        <v>1953.32</v>
      </c>
      <c r="F2451">
        <v>432.95699999999999</v>
      </c>
      <c r="G2451" s="9">
        <v>5.25041E-27</v>
      </c>
      <c r="H2451">
        <v>368328</v>
      </c>
      <c r="I2451">
        <v>1917918690</v>
      </c>
    </row>
    <row r="2452" spans="1:25" x14ac:dyDescent="0.25">
      <c r="A2452" t="s">
        <v>198</v>
      </c>
      <c r="B2452">
        <v>2018.38</v>
      </c>
      <c r="C2452">
        <v>2009.12</v>
      </c>
      <c r="D2452">
        <v>1978.39</v>
      </c>
      <c r="E2452">
        <v>1953.19</v>
      </c>
      <c r="F2452">
        <v>432.82299999999998</v>
      </c>
      <c r="G2452" s="9">
        <v>3.9069899999999997E-27</v>
      </c>
      <c r="H2452">
        <v>217256</v>
      </c>
      <c r="I2452">
        <v>1917918690</v>
      </c>
    </row>
    <row r="2453" spans="1:25" x14ac:dyDescent="0.25">
      <c r="A2453" t="s">
        <v>198</v>
      </c>
      <c r="B2453">
        <v>2019.36</v>
      </c>
      <c r="C2453">
        <v>2010.31</v>
      </c>
      <c r="D2453">
        <v>1978.54</v>
      </c>
      <c r="E2453">
        <v>1953.07</v>
      </c>
      <c r="F2453">
        <v>432.68900000000002</v>
      </c>
      <c r="G2453" s="9">
        <v>4.5194599999999998E-26</v>
      </c>
      <c r="H2453">
        <v>221713</v>
      </c>
      <c r="I2453">
        <v>1917918690</v>
      </c>
    </row>
    <row r="2454" spans="1:25" x14ac:dyDescent="0.25">
      <c r="A2454" t="s">
        <v>198</v>
      </c>
      <c r="B2454">
        <v>2019.08</v>
      </c>
      <c r="C2454">
        <v>2009.91</v>
      </c>
      <c r="D2454">
        <v>1978.73</v>
      </c>
      <c r="E2454">
        <v>1953.42</v>
      </c>
      <c r="F2454">
        <v>433.08800000000002</v>
      </c>
      <c r="G2454" s="9">
        <v>2.1822199999999999E-29</v>
      </c>
      <c r="H2454">
        <v>392282</v>
      </c>
      <c r="I2454">
        <v>1917918690</v>
      </c>
    </row>
    <row r="2455" spans="1:25" x14ac:dyDescent="0.25">
      <c r="A2455" t="s">
        <v>198</v>
      </c>
      <c r="B2455">
        <v>2018.49</v>
      </c>
      <c r="C2455">
        <v>2009.53</v>
      </c>
      <c r="D2455">
        <v>1977.98</v>
      </c>
      <c r="E2455">
        <v>1952.8</v>
      </c>
      <c r="F2455">
        <v>432.53800000000001</v>
      </c>
      <c r="G2455" s="9">
        <v>1.54378E-30</v>
      </c>
      <c r="H2455">
        <v>819899</v>
      </c>
      <c r="I2455">
        <v>1917918690</v>
      </c>
    </row>
    <row r="2456" spans="1:25" x14ac:dyDescent="0.25">
      <c r="A2456" t="s">
        <v>198</v>
      </c>
      <c r="B2456">
        <v>2019.01</v>
      </c>
      <c r="C2456">
        <v>2009.89</v>
      </c>
      <c r="D2456">
        <v>1978.3</v>
      </c>
      <c r="E2456">
        <v>1953.05</v>
      </c>
      <c r="F2456">
        <v>432.73</v>
      </c>
      <c r="G2456" s="9">
        <v>5.4752199999999998E-25</v>
      </c>
      <c r="H2456">
        <v>533742</v>
      </c>
      <c r="I2456">
        <v>1917918690</v>
      </c>
    </row>
    <row r="2457" spans="1:25" x14ac:dyDescent="0.25">
      <c r="A2457" t="s">
        <v>198</v>
      </c>
      <c r="B2457">
        <v>2018.69</v>
      </c>
      <c r="C2457">
        <v>2009.66</v>
      </c>
      <c r="D2457">
        <v>1978.34</v>
      </c>
      <c r="E2457">
        <v>1953.5</v>
      </c>
      <c r="F2457">
        <v>433.08800000000002</v>
      </c>
      <c r="G2457" s="9">
        <v>2.41442E-26</v>
      </c>
      <c r="H2457">
        <v>338030</v>
      </c>
      <c r="I2457">
        <v>1917918690</v>
      </c>
    </row>
    <row r="2458" spans="1:25" x14ac:dyDescent="0.25">
      <c r="A2458" t="s">
        <v>198</v>
      </c>
      <c r="B2458">
        <v>2020.19</v>
      </c>
      <c r="C2458">
        <v>2011.08</v>
      </c>
      <c r="D2458">
        <v>1978.84</v>
      </c>
      <c r="E2458">
        <v>1953.42</v>
      </c>
      <c r="F2458">
        <v>432.96899999999999</v>
      </c>
      <c r="G2458" s="9">
        <v>9.7078200000000003E-28</v>
      </c>
      <c r="H2458">
        <v>627013</v>
      </c>
      <c r="I2458">
        <v>1917918690</v>
      </c>
    </row>
    <row r="2459" spans="1:25" x14ac:dyDescent="0.25">
      <c r="A2459" t="s">
        <v>198</v>
      </c>
      <c r="B2459">
        <v>2028.45</v>
      </c>
      <c r="C2459">
        <v>2018.95</v>
      </c>
      <c r="D2459">
        <v>1980.52</v>
      </c>
      <c r="E2459">
        <v>1953.25</v>
      </c>
      <c r="F2459">
        <v>432.85399999999998</v>
      </c>
      <c r="G2459" s="9">
        <v>2.1393500000000001E-28</v>
      </c>
      <c r="H2459">
        <v>812482</v>
      </c>
      <c r="I2459">
        <v>1917918690</v>
      </c>
    </row>
    <row r="2460" spans="1:25" x14ac:dyDescent="0.25">
      <c r="A2460" t="s">
        <v>198</v>
      </c>
      <c r="B2460">
        <v>2020.49</v>
      </c>
      <c r="C2460">
        <v>2011.08</v>
      </c>
      <c r="D2460">
        <v>1978.63</v>
      </c>
      <c r="E2460">
        <v>1953.23</v>
      </c>
      <c r="F2460">
        <v>432.916</v>
      </c>
      <c r="G2460" s="9">
        <v>8.9939100000000001E-28</v>
      </c>
      <c r="H2460">
        <v>440915</v>
      </c>
      <c r="I2460">
        <v>1917918690</v>
      </c>
    </row>
    <row r="2461" spans="1:25" x14ac:dyDescent="0.25">
      <c r="A2461" t="s">
        <v>198</v>
      </c>
      <c r="B2461">
        <v>2024.02</v>
      </c>
      <c r="C2461">
        <v>2014.68</v>
      </c>
      <c r="D2461">
        <v>1979.34</v>
      </c>
      <c r="E2461">
        <v>1953.23</v>
      </c>
      <c r="F2461">
        <v>432.86700000000002</v>
      </c>
      <c r="G2461" s="9">
        <v>8.6579199999999991E-25</v>
      </c>
      <c r="H2461">
        <v>781374</v>
      </c>
      <c r="I2461">
        <v>1917918690</v>
      </c>
    </row>
    <row r="2462" spans="1:25" x14ac:dyDescent="0.25">
      <c r="A2462" t="s">
        <v>198</v>
      </c>
      <c r="B2462">
        <v>2021.82</v>
      </c>
      <c r="C2462">
        <v>2012.31</v>
      </c>
      <c r="D2462">
        <v>1979.39</v>
      </c>
      <c r="E2462">
        <v>1953.85</v>
      </c>
      <c r="F2462">
        <v>433.46499999999997</v>
      </c>
      <c r="G2462" s="9">
        <v>1.09971E-26</v>
      </c>
      <c r="H2462">
        <v>410573</v>
      </c>
      <c r="I2462">
        <v>1917918690</v>
      </c>
    </row>
    <row r="2463" spans="1:25" x14ac:dyDescent="0.25">
      <c r="A2463" t="s">
        <v>198</v>
      </c>
      <c r="B2463">
        <v>2022.56</v>
      </c>
      <c r="C2463">
        <v>2013.16</v>
      </c>
      <c r="D2463">
        <v>1979.43</v>
      </c>
      <c r="E2463">
        <v>1953.57</v>
      </c>
      <c r="F2463">
        <v>433.233</v>
      </c>
      <c r="G2463" s="9">
        <v>2.1316300000000001E-26</v>
      </c>
      <c r="H2463">
        <v>631463</v>
      </c>
      <c r="I2463">
        <v>1917918690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198</v>
      </c>
      <c r="B2464">
        <v>2020.86</v>
      </c>
      <c r="C2464">
        <v>2011.62</v>
      </c>
      <c r="D2464">
        <v>1978.6</v>
      </c>
      <c r="E2464">
        <v>1953.02</v>
      </c>
      <c r="F2464">
        <v>432.68099999999998</v>
      </c>
      <c r="G2464" s="9">
        <v>6.5467500000000001E-26</v>
      </c>
      <c r="H2464">
        <v>231783</v>
      </c>
      <c r="I2464">
        <v>1917918690</v>
      </c>
      <c r="R2464">
        <f>AVERAGE(B2415:B2464)</f>
        <v>2027.6180000000004</v>
      </c>
      <c r="S2464">
        <f>AVERAGE(C2415:C2464)</f>
        <v>2018.3245999999999</v>
      </c>
      <c r="U2464">
        <f>_xlfn.VAR.P(B2415:B2464)</f>
        <v>130.11144400000015</v>
      </c>
      <c r="V2464">
        <f>_xlfn.VAR.P(C2415:C2464)</f>
        <v>128.82742883999953</v>
      </c>
      <c r="X2464">
        <f>1.96*SQRT(U2464)/50</f>
        <v>0.44714030159241985</v>
      </c>
      <c r="Y2464">
        <f>1.96*SQRT(V2464)/50</f>
        <v>0.44492851139559136</v>
      </c>
    </row>
    <row r="2465" spans="1:9" x14ac:dyDescent="0.25">
      <c r="A2465" t="s">
        <v>198</v>
      </c>
      <c r="B2465">
        <v>2019.62</v>
      </c>
      <c r="C2465">
        <v>2010.23</v>
      </c>
      <c r="D2465">
        <v>1977.97</v>
      </c>
      <c r="E2465">
        <v>1952.64</v>
      </c>
      <c r="F2465">
        <v>432.31299999999999</v>
      </c>
      <c r="G2465" s="9">
        <v>1.3681800000000001E-25</v>
      </c>
      <c r="H2465">
        <v>200502</v>
      </c>
      <c r="I2465">
        <v>1917918690</v>
      </c>
    </row>
    <row r="2466" spans="1:9" x14ac:dyDescent="0.25">
      <c r="A2466" t="s">
        <v>198</v>
      </c>
      <c r="B2466">
        <v>2019.18</v>
      </c>
      <c r="C2466">
        <v>2010</v>
      </c>
      <c r="D2466">
        <v>1978.25</v>
      </c>
      <c r="E2466">
        <v>1953.08</v>
      </c>
      <c r="F2466">
        <v>432.75599999999997</v>
      </c>
      <c r="G2466" s="9">
        <v>2.1972800000000001E-28</v>
      </c>
      <c r="H2466">
        <v>265703</v>
      </c>
      <c r="I2466">
        <v>1917918690</v>
      </c>
    </row>
    <row r="2467" spans="1:9" x14ac:dyDescent="0.25">
      <c r="A2467" t="s">
        <v>198</v>
      </c>
      <c r="B2467">
        <v>2019.75</v>
      </c>
      <c r="C2467">
        <v>2010.4</v>
      </c>
      <c r="D2467">
        <v>1978.41</v>
      </c>
      <c r="E2467">
        <v>1953.02</v>
      </c>
      <c r="F2467">
        <v>432.726</v>
      </c>
      <c r="G2467" s="9">
        <v>6.1388699999999995E-29</v>
      </c>
      <c r="H2467">
        <v>121161</v>
      </c>
      <c r="I2467">
        <v>1917918690</v>
      </c>
    </row>
    <row r="2468" spans="1:9" x14ac:dyDescent="0.25">
      <c r="A2468" t="s">
        <v>198</v>
      </c>
      <c r="B2468">
        <v>2019.74</v>
      </c>
      <c r="C2468">
        <v>2009.89</v>
      </c>
      <c r="D2468">
        <v>1978.53</v>
      </c>
      <c r="E2468">
        <v>1953.41</v>
      </c>
      <c r="F2468">
        <v>432.98200000000003</v>
      </c>
      <c r="G2468" s="9">
        <v>5.7255200000000005E-32</v>
      </c>
      <c r="H2468">
        <v>542630</v>
      </c>
      <c r="I2468">
        <v>1917918690</v>
      </c>
    </row>
    <row r="2469" spans="1:9" x14ac:dyDescent="0.25">
      <c r="A2469" t="s">
        <v>199</v>
      </c>
      <c r="B2469">
        <v>101372.1056</v>
      </c>
      <c r="C2469" t="s">
        <v>37</v>
      </c>
    </row>
    <row r="2470" spans="1:9" x14ac:dyDescent="0.25">
      <c r="A2470" t="s">
        <v>200</v>
      </c>
      <c r="B2470">
        <v>1967.47</v>
      </c>
      <c r="C2470">
        <v>1957.7</v>
      </c>
      <c r="D2470">
        <v>1936.78</v>
      </c>
      <c r="E2470">
        <v>1931.96</v>
      </c>
      <c r="F2470">
        <v>315.3</v>
      </c>
      <c r="G2470" s="9">
        <v>1.7321100000000001E-26</v>
      </c>
      <c r="H2470">
        <v>274188</v>
      </c>
      <c r="I2470">
        <v>1917918690</v>
      </c>
    </row>
    <row r="2471" spans="1:9" x14ac:dyDescent="0.25">
      <c r="A2471" t="s">
        <v>200</v>
      </c>
      <c r="B2471">
        <v>1929.96</v>
      </c>
      <c r="C2471">
        <v>1920.71</v>
      </c>
      <c r="D2471">
        <v>1903.23</v>
      </c>
      <c r="E2471">
        <v>1898.99</v>
      </c>
      <c r="F2471">
        <v>299.55099999999999</v>
      </c>
      <c r="G2471" s="9">
        <v>8.5554700000000004E-28</v>
      </c>
      <c r="H2471">
        <v>174098</v>
      </c>
      <c r="I2471">
        <v>1917918690</v>
      </c>
    </row>
    <row r="2472" spans="1:9" x14ac:dyDescent="0.25">
      <c r="A2472" t="s">
        <v>200</v>
      </c>
      <c r="B2472">
        <v>1933.37</v>
      </c>
      <c r="C2472">
        <v>1923.97</v>
      </c>
      <c r="D2472">
        <v>1906.1</v>
      </c>
      <c r="E2472">
        <v>1901.84</v>
      </c>
      <c r="F2472">
        <v>303.16199999999998</v>
      </c>
      <c r="G2472" s="9">
        <v>3.6317199999999999E-27</v>
      </c>
      <c r="H2472">
        <v>437211</v>
      </c>
      <c r="I2472">
        <v>1917918690</v>
      </c>
    </row>
    <row r="2473" spans="1:9" x14ac:dyDescent="0.25">
      <c r="A2473" t="s">
        <v>200</v>
      </c>
      <c r="B2473">
        <v>1934.47</v>
      </c>
      <c r="C2473">
        <v>1925.23</v>
      </c>
      <c r="D2473">
        <v>1905.88</v>
      </c>
      <c r="E2473">
        <v>1901.76</v>
      </c>
      <c r="F2473">
        <v>300.07299999999998</v>
      </c>
      <c r="G2473" s="9">
        <v>4.2455200000000004E-25</v>
      </c>
      <c r="H2473">
        <v>364498</v>
      </c>
      <c r="I2473">
        <v>1917918690</v>
      </c>
    </row>
    <row r="2474" spans="1:9" x14ac:dyDescent="0.25">
      <c r="A2474" t="s">
        <v>200</v>
      </c>
      <c r="B2474">
        <v>1938.26</v>
      </c>
      <c r="C2474">
        <v>1929.07</v>
      </c>
      <c r="D2474">
        <v>1908.97</v>
      </c>
      <c r="E2474">
        <v>1904.36</v>
      </c>
      <c r="F2474">
        <v>300.64800000000002</v>
      </c>
      <c r="G2474" s="9">
        <v>3.3222499999999999E-28</v>
      </c>
      <c r="H2474">
        <v>192505</v>
      </c>
      <c r="I2474">
        <v>1917918690</v>
      </c>
    </row>
    <row r="2475" spans="1:9" x14ac:dyDescent="0.25">
      <c r="A2475" t="s">
        <v>200</v>
      </c>
      <c r="B2475">
        <v>1939.78</v>
      </c>
      <c r="C2475">
        <v>1930.58</v>
      </c>
      <c r="D2475">
        <v>1909.84</v>
      </c>
      <c r="E2475">
        <v>1904.8</v>
      </c>
      <c r="F2475">
        <v>299.67</v>
      </c>
      <c r="G2475" s="9">
        <v>2.7675999999999999E-28</v>
      </c>
      <c r="H2475">
        <v>187730</v>
      </c>
      <c r="I2475">
        <v>1917918690</v>
      </c>
    </row>
    <row r="2476" spans="1:9" x14ac:dyDescent="0.25">
      <c r="A2476" t="s">
        <v>200</v>
      </c>
      <c r="B2476">
        <v>1930.28</v>
      </c>
      <c r="C2476">
        <v>1921.21</v>
      </c>
      <c r="D2476">
        <v>1903.82</v>
      </c>
      <c r="E2476">
        <v>1899.41</v>
      </c>
      <c r="F2476">
        <v>300.28300000000002</v>
      </c>
      <c r="G2476" s="9">
        <v>1.02462E-26</v>
      </c>
      <c r="H2476">
        <v>361662</v>
      </c>
      <c r="I2476">
        <v>1917918690</v>
      </c>
    </row>
    <row r="2477" spans="1:9" x14ac:dyDescent="0.25">
      <c r="A2477" t="s">
        <v>200</v>
      </c>
      <c r="B2477">
        <v>1931.53</v>
      </c>
      <c r="C2477">
        <v>1921.82</v>
      </c>
      <c r="D2477">
        <v>1903.91</v>
      </c>
      <c r="E2477">
        <v>1899.82</v>
      </c>
      <c r="F2477">
        <v>301.03899999999999</v>
      </c>
      <c r="G2477" s="9">
        <v>8.7911099999999993E-31</v>
      </c>
      <c r="H2477">
        <v>551969</v>
      </c>
      <c r="I2477">
        <v>1917918690</v>
      </c>
    </row>
    <row r="2478" spans="1:9" x14ac:dyDescent="0.25">
      <c r="A2478" t="s">
        <v>200</v>
      </c>
      <c r="B2478">
        <v>1934.08</v>
      </c>
      <c r="C2478">
        <v>1924.46</v>
      </c>
      <c r="D2478">
        <v>1906.27</v>
      </c>
      <c r="E2478">
        <v>1901.9</v>
      </c>
      <c r="F2478">
        <v>301.57900000000001</v>
      </c>
      <c r="G2478" s="9">
        <v>1.2184199999999999E-27</v>
      </c>
      <c r="H2478">
        <v>795973</v>
      </c>
      <c r="I2478">
        <v>1917918690</v>
      </c>
    </row>
    <row r="2479" spans="1:9" x14ac:dyDescent="0.25">
      <c r="A2479" t="s">
        <v>200</v>
      </c>
      <c r="B2479">
        <v>1961.29</v>
      </c>
      <c r="C2479">
        <v>1951.52</v>
      </c>
      <c r="D2479">
        <v>1929.96</v>
      </c>
      <c r="E2479">
        <v>1925.8</v>
      </c>
      <c r="F2479">
        <v>320.49400000000003</v>
      </c>
      <c r="G2479" s="9">
        <v>5.1312399999999999E-27</v>
      </c>
      <c r="H2479">
        <v>322479</v>
      </c>
      <c r="I2479">
        <v>1917918690</v>
      </c>
    </row>
    <row r="2480" spans="1:9" x14ac:dyDescent="0.25">
      <c r="A2480" t="s">
        <v>200</v>
      </c>
      <c r="B2480">
        <v>1967.35</v>
      </c>
      <c r="C2480">
        <v>1957.82</v>
      </c>
      <c r="D2480">
        <v>1937.07</v>
      </c>
      <c r="E2480">
        <v>1932.66</v>
      </c>
      <c r="F2480">
        <v>325.87900000000002</v>
      </c>
      <c r="G2480" s="9">
        <v>8.8196700000000009E-28</v>
      </c>
      <c r="H2480">
        <v>457954</v>
      </c>
      <c r="I2480">
        <v>1917918690</v>
      </c>
    </row>
    <row r="2481" spans="1:9" x14ac:dyDescent="0.25">
      <c r="A2481" t="s">
        <v>200</v>
      </c>
      <c r="B2481">
        <v>1935.18</v>
      </c>
      <c r="C2481">
        <v>1926.05</v>
      </c>
      <c r="D2481">
        <v>1906.93</v>
      </c>
      <c r="E2481">
        <v>1902.66</v>
      </c>
      <c r="F2481">
        <v>301.50099999999998</v>
      </c>
      <c r="G2481" s="9">
        <v>5.7785700000000004E-25</v>
      </c>
      <c r="H2481">
        <v>320090</v>
      </c>
      <c r="I2481">
        <v>1917918690</v>
      </c>
    </row>
    <row r="2482" spans="1:9" x14ac:dyDescent="0.25">
      <c r="A2482" t="s">
        <v>200</v>
      </c>
      <c r="B2482">
        <v>1939.79</v>
      </c>
      <c r="C2482">
        <v>1930.47</v>
      </c>
      <c r="D2482">
        <v>1910.58</v>
      </c>
      <c r="E2482">
        <v>1905.97</v>
      </c>
      <c r="F2482">
        <v>303.5</v>
      </c>
      <c r="G2482" s="9">
        <v>1.7450299999999999E-26</v>
      </c>
      <c r="H2482">
        <v>105388</v>
      </c>
      <c r="I2482">
        <v>1917918690</v>
      </c>
    </row>
    <row r="2483" spans="1:9" x14ac:dyDescent="0.25">
      <c r="A2483" t="s">
        <v>200</v>
      </c>
      <c r="B2483">
        <v>1935.54</v>
      </c>
      <c r="C2483">
        <v>1926.36</v>
      </c>
      <c r="D2483">
        <v>1907.39</v>
      </c>
      <c r="E2483">
        <v>1902.98</v>
      </c>
      <c r="F2483">
        <v>301.67500000000001</v>
      </c>
      <c r="G2483" s="9">
        <v>8.53E-26</v>
      </c>
      <c r="H2483">
        <v>325300</v>
      </c>
      <c r="I2483">
        <v>1917918690</v>
      </c>
    </row>
    <row r="2484" spans="1:9" x14ac:dyDescent="0.25">
      <c r="A2484" t="s">
        <v>200</v>
      </c>
      <c r="B2484">
        <v>1956.25</v>
      </c>
      <c r="C2484">
        <v>1946.61</v>
      </c>
      <c r="D2484">
        <v>1925.91</v>
      </c>
      <c r="E2484">
        <v>1921.38</v>
      </c>
      <c r="F2484">
        <v>317.62700000000001</v>
      </c>
      <c r="G2484" s="9">
        <v>5.9046399999999997E-26</v>
      </c>
      <c r="H2484">
        <v>861925</v>
      </c>
      <c r="I2484">
        <v>1917918690</v>
      </c>
    </row>
    <row r="2485" spans="1:9" x14ac:dyDescent="0.25">
      <c r="A2485" t="s">
        <v>200</v>
      </c>
      <c r="B2485">
        <v>1961.47</v>
      </c>
      <c r="C2485">
        <v>1951.81</v>
      </c>
      <c r="D2485">
        <v>1929.69</v>
      </c>
      <c r="E2485">
        <v>1925.04</v>
      </c>
      <c r="F2485">
        <v>317.30399999999997</v>
      </c>
      <c r="G2485" s="9">
        <v>1.1543299999999999E-26</v>
      </c>
      <c r="H2485">
        <v>504744</v>
      </c>
      <c r="I2485">
        <v>1917918690</v>
      </c>
    </row>
    <row r="2486" spans="1:9" x14ac:dyDescent="0.25">
      <c r="A2486" t="s">
        <v>200</v>
      </c>
      <c r="B2486">
        <v>1952.46</v>
      </c>
      <c r="C2486">
        <v>1943.03</v>
      </c>
      <c r="D2486">
        <v>1922.4</v>
      </c>
      <c r="E2486">
        <v>1919.36</v>
      </c>
      <c r="F2486">
        <v>317.952</v>
      </c>
      <c r="G2486" s="9">
        <v>2.0000599999999999E-29</v>
      </c>
      <c r="H2486">
        <v>191140</v>
      </c>
      <c r="I2486">
        <v>1917918690</v>
      </c>
    </row>
    <row r="2487" spans="1:9" x14ac:dyDescent="0.25">
      <c r="A2487" t="s">
        <v>200</v>
      </c>
      <c r="B2487">
        <v>1939.15</v>
      </c>
      <c r="C2487">
        <v>1929.84</v>
      </c>
      <c r="D2487">
        <v>1910.94</v>
      </c>
      <c r="E2487">
        <v>1906.41</v>
      </c>
      <c r="F2487">
        <v>304.82299999999998</v>
      </c>
      <c r="G2487" s="9">
        <v>4.1766100000000001E-29</v>
      </c>
      <c r="H2487">
        <v>222945</v>
      </c>
      <c r="I2487">
        <v>1917918690</v>
      </c>
    </row>
    <row r="2488" spans="1:9" x14ac:dyDescent="0.25">
      <c r="A2488" t="s">
        <v>200</v>
      </c>
      <c r="B2488">
        <v>1932.68</v>
      </c>
      <c r="C2488">
        <v>1923.53</v>
      </c>
      <c r="D2488">
        <v>1904.58</v>
      </c>
      <c r="E2488">
        <v>1900.33</v>
      </c>
      <c r="F2488">
        <v>299.62099999999998</v>
      </c>
      <c r="G2488" s="9">
        <v>4.7230700000000001E-27</v>
      </c>
      <c r="H2488">
        <v>306872</v>
      </c>
      <c r="I2488">
        <v>1917918690</v>
      </c>
    </row>
    <row r="2489" spans="1:9" x14ac:dyDescent="0.25">
      <c r="A2489" t="s">
        <v>200</v>
      </c>
      <c r="B2489">
        <v>1934.87</v>
      </c>
      <c r="C2489">
        <v>1925.51</v>
      </c>
      <c r="D2489">
        <v>1906.61</v>
      </c>
      <c r="E2489">
        <v>1902.68</v>
      </c>
      <c r="F2489">
        <v>301.61599999999999</v>
      </c>
      <c r="G2489" s="9">
        <v>7.4084500000000002E-29</v>
      </c>
      <c r="H2489" s="9">
        <v>1302660</v>
      </c>
      <c r="I2489">
        <v>1917918690</v>
      </c>
    </row>
    <row r="2490" spans="1:9" x14ac:dyDescent="0.25">
      <c r="A2490" t="s">
        <v>200</v>
      </c>
      <c r="B2490">
        <v>1982.79</v>
      </c>
      <c r="C2490">
        <v>1973.61</v>
      </c>
      <c r="D2490">
        <v>1946.96</v>
      </c>
      <c r="E2490">
        <v>1943.06</v>
      </c>
      <c r="F2490">
        <v>328.41800000000001</v>
      </c>
      <c r="G2490" s="9">
        <v>8.4160900000000004E-29</v>
      </c>
      <c r="H2490">
        <v>450599</v>
      </c>
      <c r="I2490">
        <v>1917918690</v>
      </c>
    </row>
    <row r="2491" spans="1:9" x14ac:dyDescent="0.25">
      <c r="A2491" t="s">
        <v>200</v>
      </c>
      <c r="B2491">
        <v>1978.44</v>
      </c>
      <c r="C2491">
        <v>1968.03</v>
      </c>
      <c r="D2491">
        <v>1947.01</v>
      </c>
      <c r="E2491">
        <v>1941.86</v>
      </c>
      <c r="F2491">
        <v>330.76499999999999</v>
      </c>
      <c r="G2491" s="9">
        <v>1.4849400000000001E-28</v>
      </c>
      <c r="H2491">
        <v>407129</v>
      </c>
      <c r="I2491">
        <v>1917918690</v>
      </c>
    </row>
    <row r="2492" spans="1:9" x14ac:dyDescent="0.25">
      <c r="A2492" t="s">
        <v>200</v>
      </c>
      <c r="B2492">
        <v>2003.86</v>
      </c>
      <c r="C2492">
        <v>1994.34</v>
      </c>
      <c r="D2492">
        <v>1960.07</v>
      </c>
      <c r="E2492">
        <v>1952.19</v>
      </c>
      <c r="F2492">
        <v>322.209</v>
      </c>
      <c r="G2492" s="9">
        <v>5.6144600000000001E-25</v>
      </c>
      <c r="H2492">
        <v>305714</v>
      </c>
      <c r="I2492">
        <v>1917918690</v>
      </c>
    </row>
    <row r="2493" spans="1:9" x14ac:dyDescent="0.25">
      <c r="A2493" t="s">
        <v>200</v>
      </c>
      <c r="B2493">
        <v>1999.87</v>
      </c>
      <c r="C2493">
        <v>1990.48</v>
      </c>
      <c r="D2493">
        <v>1955.22</v>
      </c>
      <c r="E2493">
        <v>1946.81</v>
      </c>
      <c r="F2493">
        <v>315.55700000000002</v>
      </c>
      <c r="G2493" s="9">
        <v>6.9841799999999997E-27</v>
      </c>
      <c r="H2493" s="9">
        <v>1137260</v>
      </c>
      <c r="I2493">
        <v>1917918690</v>
      </c>
    </row>
    <row r="2494" spans="1:9" x14ac:dyDescent="0.25">
      <c r="A2494" t="s">
        <v>200</v>
      </c>
      <c r="B2494">
        <v>1996.52</v>
      </c>
      <c r="C2494">
        <v>1987.15</v>
      </c>
      <c r="D2494">
        <v>1950.13</v>
      </c>
      <c r="E2494">
        <v>1941.22</v>
      </c>
      <c r="F2494">
        <v>307.99200000000002</v>
      </c>
      <c r="G2494" s="9">
        <v>6.4777799999999998E-31</v>
      </c>
      <c r="H2494">
        <v>502033</v>
      </c>
      <c r="I2494">
        <v>1917918690</v>
      </c>
    </row>
    <row r="2495" spans="1:9" x14ac:dyDescent="0.25">
      <c r="A2495" t="s">
        <v>200</v>
      </c>
      <c r="B2495">
        <v>2003.15</v>
      </c>
      <c r="C2495">
        <v>1994.01</v>
      </c>
      <c r="D2495">
        <v>1960.22</v>
      </c>
      <c r="E2495">
        <v>1951.52</v>
      </c>
      <c r="F2495">
        <v>322.84500000000003</v>
      </c>
      <c r="G2495" s="9">
        <v>1.1688699999999999E-27</v>
      </c>
      <c r="H2495">
        <v>176202</v>
      </c>
      <c r="I2495">
        <v>1917918690</v>
      </c>
    </row>
    <row r="2496" spans="1:9" x14ac:dyDescent="0.25">
      <c r="A2496" t="s">
        <v>200</v>
      </c>
      <c r="B2496">
        <v>2001.25</v>
      </c>
      <c r="C2496">
        <v>1992.14</v>
      </c>
      <c r="D2496">
        <v>1957.48</v>
      </c>
      <c r="E2496">
        <v>1948.54</v>
      </c>
      <c r="F2496">
        <v>317.84699999999998</v>
      </c>
      <c r="G2496" s="9">
        <v>4.8960599999999997E-26</v>
      </c>
      <c r="H2496">
        <v>136094</v>
      </c>
      <c r="I2496">
        <v>1917918690</v>
      </c>
    </row>
    <row r="2497" spans="1:9" x14ac:dyDescent="0.25">
      <c r="A2497" t="s">
        <v>200</v>
      </c>
      <c r="B2497">
        <v>2004.81</v>
      </c>
      <c r="C2497">
        <v>1995.34</v>
      </c>
      <c r="D2497">
        <v>1960.23</v>
      </c>
      <c r="E2497">
        <v>1951.67</v>
      </c>
      <c r="F2497">
        <v>320.69299999999998</v>
      </c>
      <c r="G2497" s="9">
        <v>2.5767300000000002E-27</v>
      </c>
      <c r="H2497">
        <v>94303.5</v>
      </c>
      <c r="I2497">
        <v>1917918690</v>
      </c>
    </row>
    <row r="2498" spans="1:9" x14ac:dyDescent="0.25">
      <c r="A2498" t="s">
        <v>200</v>
      </c>
      <c r="B2498">
        <v>1973.01</v>
      </c>
      <c r="C2498">
        <v>1963.47</v>
      </c>
      <c r="D2498">
        <v>1941.44</v>
      </c>
      <c r="E2498">
        <v>1937.08</v>
      </c>
      <c r="F2498">
        <v>330.90199999999999</v>
      </c>
      <c r="G2498" s="9">
        <v>1.4840600000000001E-25</v>
      </c>
      <c r="H2498">
        <v>794803</v>
      </c>
      <c r="I2498">
        <v>1917918690</v>
      </c>
    </row>
    <row r="2499" spans="1:9" x14ac:dyDescent="0.25">
      <c r="A2499" t="s">
        <v>200</v>
      </c>
      <c r="B2499">
        <v>2009.36</v>
      </c>
      <c r="C2499">
        <v>2000.24</v>
      </c>
      <c r="D2499">
        <v>1966.5</v>
      </c>
      <c r="E2499">
        <v>1958.21</v>
      </c>
      <c r="F2499">
        <v>328.85</v>
      </c>
      <c r="G2499" s="9">
        <v>6.5954999999999998E-28</v>
      </c>
      <c r="H2499">
        <v>178220</v>
      </c>
      <c r="I2499">
        <v>1917918690</v>
      </c>
    </row>
    <row r="2500" spans="1:9" x14ac:dyDescent="0.25">
      <c r="A2500" t="s">
        <v>200</v>
      </c>
      <c r="B2500">
        <v>2003.81</v>
      </c>
      <c r="C2500">
        <v>1994.34</v>
      </c>
      <c r="D2500">
        <v>1959.67</v>
      </c>
      <c r="E2500">
        <v>1951.05</v>
      </c>
      <c r="F2500">
        <v>319.73200000000003</v>
      </c>
      <c r="G2500" s="9">
        <v>3.7429000000000003E-29</v>
      </c>
      <c r="H2500">
        <v>284450</v>
      </c>
      <c r="I2500">
        <v>1917918690</v>
      </c>
    </row>
    <row r="2501" spans="1:9" x14ac:dyDescent="0.25">
      <c r="A2501" t="s">
        <v>200</v>
      </c>
      <c r="B2501">
        <v>1999.66</v>
      </c>
      <c r="C2501">
        <v>1990.51</v>
      </c>
      <c r="D2501">
        <v>1951.8</v>
      </c>
      <c r="E2501">
        <v>1943.47</v>
      </c>
      <c r="F2501">
        <v>308.02</v>
      </c>
      <c r="G2501" s="9">
        <v>6.6665499999999997E-27</v>
      </c>
      <c r="H2501">
        <v>317502</v>
      </c>
      <c r="I2501">
        <v>1917918690</v>
      </c>
    </row>
    <row r="2502" spans="1:9" x14ac:dyDescent="0.25">
      <c r="A2502" t="s">
        <v>200</v>
      </c>
      <c r="B2502">
        <v>2001.23</v>
      </c>
      <c r="C2502">
        <v>1991.66</v>
      </c>
      <c r="D2502">
        <v>1957.86</v>
      </c>
      <c r="E2502">
        <v>1949.49</v>
      </c>
      <c r="F2502">
        <v>320.21300000000002</v>
      </c>
      <c r="G2502" s="9">
        <v>1.9796999999999999E-26</v>
      </c>
      <c r="H2502" s="9">
        <v>2230460</v>
      </c>
      <c r="I2502">
        <v>1917918690</v>
      </c>
    </row>
    <row r="2503" spans="1:9" x14ac:dyDescent="0.25">
      <c r="A2503" t="s">
        <v>200</v>
      </c>
      <c r="B2503">
        <v>1995.57</v>
      </c>
      <c r="C2503">
        <v>1986.44</v>
      </c>
      <c r="D2503">
        <v>1950.41</v>
      </c>
      <c r="E2503">
        <v>1941.44</v>
      </c>
      <c r="F2503">
        <v>309.541</v>
      </c>
      <c r="G2503" s="9">
        <v>1.28992E-25</v>
      </c>
      <c r="H2503" s="9">
        <v>9093080</v>
      </c>
      <c r="I2503">
        <v>1917918690</v>
      </c>
    </row>
    <row r="2504" spans="1:9" x14ac:dyDescent="0.25">
      <c r="A2504" t="s">
        <v>200</v>
      </c>
      <c r="B2504">
        <v>2000.78</v>
      </c>
      <c r="C2504">
        <v>1991.16</v>
      </c>
      <c r="D2504">
        <v>1955.55</v>
      </c>
      <c r="E2504">
        <v>1946.63</v>
      </c>
      <c r="F2504">
        <v>314.44299999999998</v>
      </c>
      <c r="G2504" s="9">
        <v>4.3550100000000001E-26</v>
      </c>
      <c r="H2504">
        <v>146838</v>
      </c>
      <c r="I2504">
        <v>1917918690</v>
      </c>
    </row>
    <row r="2505" spans="1:9" x14ac:dyDescent="0.25">
      <c r="A2505" t="s">
        <v>200</v>
      </c>
      <c r="B2505">
        <v>2011.3</v>
      </c>
      <c r="C2505">
        <v>2002.08</v>
      </c>
      <c r="D2505">
        <v>1966.95</v>
      </c>
      <c r="E2505">
        <v>1958.03</v>
      </c>
      <c r="F2505">
        <v>325.44099999999997</v>
      </c>
      <c r="G2505" s="9">
        <v>9.28509E-27</v>
      </c>
      <c r="H2505">
        <v>471294</v>
      </c>
      <c r="I2505">
        <v>1917918690</v>
      </c>
    </row>
    <row r="2506" spans="1:9" x14ac:dyDescent="0.25">
      <c r="A2506" t="s">
        <v>200</v>
      </c>
      <c r="B2506">
        <v>2000.11</v>
      </c>
      <c r="C2506">
        <v>1990.7</v>
      </c>
      <c r="D2506">
        <v>1953.42</v>
      </c>
      <c r="E2506">
        <v>1944.5</v>
      </c>
      <c r="F2506">
        <v>309.74200000000002</v>
      </c>
      <c r="G2506" s="9">
        <v>4.7114000000000003E-27</v>
      </c>
      <c r="H2506" s="9">
        <v>1043490</v>
      </c>
      <c r="I2506">
        <v>1917918690</v>
      </c>
    </row>
    <row r="2507" spans="1:9" x14ac:dyDescent="0.25">
      <c r="A2507" t="s">
        <v>200</v>
      </c>
      <c r="B2507">
        <v>1996.21</v>
      </c>
      <c r="C2507">
        <v>1986.97</v>
      </c>
      <c r="D2507">
        <v>1951.73</v>
      </c>
      <c r="E2507">
        <v>1943.09</v>
      </c>
      <c r="F2507">
        <v>311.95699999999999</v>
      </c>
      <c r="G2507" s="9">
        <v>8.5878200000000003E-32</v>
      </c>
      <c r="H2507" s="9">
        <v>1206040</v>
      </c>
      <c r="I2507">
        <v>1917918690</v>
      </c>
    </row>
    <row r="2508" spans="1:9" x14ac:dyDescent="0.25">
      <c r="A2508" t="s">
        <v>200</v>
      </c>
      <c r="B2508">
        <v>1998.73</v>
      </c>
      <c r="C2508">
        <v>1989.24</v>
      </c>
      <c r="D2508">
        <v>1958.67</v>
      </c>
      <c r="E2508">
        <v>1951.2</v>
      </c>
      <c r="F2508">
        <v>326.87900000000002</v>
      </c>
      <c r="G2508" s="9">
        <v>5.2197599999999999E-30</v>
      </c>
      <c r="H2508">
        <v>268588</v>
      </c>
      <c r="I2508">
        <v>1917918690</v>
      </c>
    </row>
    <row r="2509" spans="1:9" x14ac:dyDescent="0.25">
      <c r="A2509" t="s">
        <v>200</v>
      </c>
      <c r="B2509">
        <v>2006.49</v>
      </c>
      <c r="C2509">
        <v>1997.13</v>
      </c>
      <c r="D2509">
        <v>1960.85</v>
      </c>
      <c r="E2509">
        <v>1951.82</v>
      </c>
      <c r="F2509">
        <v>318.62099999999998</v>
      </c>
      <c r="G2509" s="9">
        <v>3.7095200000000001E-25</v>
      </c>
      <c r="H2509">
        <v>199284</v>
      </c>
      <c r="I2509">
        <v>1917918690</v>
      </c>
    </row>
    <row r="2510" spans="1:9" x14ac:dyDescent="0.25">
      <c r="A2510" t="s">
        <v>200</v>
      </c>
      <c r="B2510">
        <v>2000.54</v>
      </c>
      <c r="C2510">
        <v>1991.01</v>
      </c>
      <c r="D2510">
        <v>1956.12</v>
      </c>
      <c r="E2510">
        <v>1947.58</v>
      </c>
      <c r="F2510">
        <v>315.63400000000001</v>
      </c>
      <c r="G2510" s="9">
        <v>1.15945E-25</v>
      </c>
      <c r="H2510">
        <v>151708</v>
      </c>
      <c r="I2510">
        <v>1917918690</v>
      </c>
    </row>
    <row r="2511" spans="1:9" x14ac:dyDescent="0.25">
      <c r="A2511" t="s">
        <v>200</v>
      </c>
      <c r="B2511">
        <v>2004.36</v>
      </c>
      <c r="C2511">
        <v>1994.89</v>
      </c>
      <c r="D2511">
        <v>1961.7</v>
      </c>
      <c r="E2511">
        <v>1953.41</v>
      </c>
      <c r="F2511">
        <v>326.45800000000003</v>
      </c>
      <c r="G2511" s="9">
        <v>8.37536E-27</v>
      </c>
      <c r="H2511">
        <v>470172</v>
      </c>
      <c r="I2511">
        <v>1917918690</v>
      </c>
    </row>
    <row r="2512" spans="1:9" x14ac:dyDescent="0.25">
      <c r="A2512" t="s">
        <v>200</v>
      </c>
      <c r="B2512">
        <v>2006.18</v>
      </c>
      <c r="C2512">
        <v>1996.4</v>
      </c>
      <c r="D2512">
        <v>1962.97</v>
      </c>
      <c r="E2512">
        <v>1954.35</v>
      </c>
      <c r="F2512">
        <v>324.54000000000002</v>
      </c>
      <c r="G2512" s="9">
        <v>1.8170799999999999E-26</v>
      </c>
      <c r="H2512">
        <v>213080</v>
      </c>
      <c r="I2512">
        <v>1917918690</v>
      </c>
    </row>
    <row r="2513" spans="1:25" x14ac:dyDescent="0.25">
      <c r="A2513" t="s">
        <v>200</v>
      </c>
      <c r="B2513">
        <v>2014.72</v>
      </c>
      <c r="C2513">
        <v>2005.56</v>
      </c>
      <c r="D2513">
        <v>1968.5</v>
      </c>
      <c r="E2513">
        <v>1959.68</v>
      </c>
      <c r="F2513">
        <v>323.5</v>
      </c>
      <c r="G2513" s="9">
        <v>7.2264700000000003E-26</v>
      </c>
      <c r="H2513">
        <v>298941</v>
      </c>
      <c r="I2513">
        <v>1917918690</v>
      </c>
    </row>
    <row r="2514" spans="1:25" x14ac:dyDescent="0.25">
      <c r="A2514" t="s">
        <v>200</v>
      </c>
      <c r="B2514">
        <v>2014.87</v>
      </c>
      <c r="C2514">
        <v>2005.55</v>
      </c>
      <c r="D2514">
        <v>1968.96</v>
      </c>
      <c r="E2514">
        <v>1959.78</v>
      </c>
      <c r="F2514">
        <v>325.20400000000001</v>
      </c>
      <c r="G2514" s="9">
        <v>5.0477599999999997E-25</v>
      </c>
      <c r="H2514">
        <v>464620</v>
      </c>
      <c r="I2514">
        <v>1917918690</v>
      </c>
    </row>
    <row r="2515" spans="1:25" x14ac:dyDescent="0.25">
      <c r="A2515" t="s">
        <v>200</v>
      </c>
      <c r="B2515">
        <v>2015.4</v>
      </c>
      <c r="C2515">
        <v>2006.03</v>
      </c>
      <c r="D2515">
        <v>1970.06</v>
      </c>
      <c r="E2515">
        <v>1961.29</v>
      </c>
      <c r="F2515">
        <v>327.44799999999998</v>
      </c>
      <c r="G2515" s="9">
        <v>1.849E-26</v>
      </c>
      <c r="H2515">
        <v>329229</v>
      </c>
      <c r="I2515">
        <v>1917918690</v>
      </c>
    </row>
    <row r="2516" spans="1:25" x14ac:dyDescent="0.25">
      <c r="A2516" t="s">
        <v>200</v>
      </c>
      <c r="B2516">
        <v>2011.07</v>
      </c>
      <c r="C2516">
        <v>2002.02</v>
      </c>
      <c r="D2516">
        <v>1967.59</v>
      </c>
      <c r="E2516">
        <v>1958.55</v>
      </c>
      <c r="F2516">
        <v>327.16300000000001</v>
      </c>
      <c r="G2516" s="9">
        <v>8.8140400000000005E-27</v>
      </c>
      <c r="H2516">
        <v>588828</v>
      </c>
      <c r="I2516">
        <v>1917918690</v>
      </c>
    </row>
    <row r="2517" spans="1:25" x14ac:dyDescent="0.25">
      <c r="A2517" t="s">
        <v>200</v>
      </c>
      <c r="B2517">
        <v>1999.13</v>
      </c>
      <c r="C2517">
        <v>1989.93</v>
      </c>
      <c r="D2517">
        <v>1953.56</v>
      </c>
      <c r="E2517">
        <v>1944.89</v>
      </c>
      <c r="F2517">
        <v>313.18</v>
      </c>
      <c r="G2517" s="9">
        <v>3.7368800000000002E-27</v>
      </c>
      <c r="H2517">
        <v>432615</v>
      </c>
      <c r="I2517">
        <v>1917918690</v>
      </c>
    </row>
    <row r="2518" spans="1:25" x14ac:dyDescent="0.25">
      <c r="A2518" t="s">
        <v>200</v>
      </c>
      <c r="B2518">
        <v>2005.83</v>
      </c>
      <c r="C2518">
        <v>1996.76</v>
      </c>
      <c r="D2518">
        <v>1963.29</v>
      </c>
      <c r="E2518">
        <v>1955.05</v>
      </c>
      <c r="F2518">
        <v>326.10500000000002</v>
      </c>
      <c r="G2518" s="9">
        <v>1.0342900000000001E-28</v>
      </c>
      <c r="H2518" s="9">
        <v>3438810</v>
      </c>
      <c r="I2518">
        <v>1917918690</v>
      </c>
    </row>
    <row r="2519" spans="1:25" x14ac:dyDescent="0.25">
      <c r="A2519" t="s">
        <v>200</v>
      </c>
      <c r="B2519">
        <v>2026.98</v>
      </c>
      <c r="C2519">
        <v>2017.24</v>
      </c>
      <c r="D2519">
        <v>1978.64</v>
      </c>
      <c r="E2519">
        <v>1969.93</v>
      </c>
      <c r="F2519">
        <v>327.40600000000001</v>
      </c>
      <c r="G2519" s="9">
        <v>3.2512599999999999E-27</v>
      </c>
      <c r="H2519">
        <v>501678</v>
      </c>
      <c r="I2519">
        <v>1917918690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200</v>
      </c>
      <c r="B2520">
        <v>2005.55</v>
      </c>
      <c r="C2520">
        <v>1996.52</v>
      </c>
      <c r="D2520">
        <v>1962.24</v>
      </c>
      <c r="E2520">
        <v>1954.21</v>
      </c>
      <c r="F2520">
        <v>322.11900000000003</v>
      </c>
      <c r="G2520" s="9">
        <v>3.5445800000000002E-26</v>
      </c>
      <c r="H2520">
        <v>539812</v>
      </c>
      <c r="I2520">
        <v>1917918690</v>
      </c>
      <c r="R2520">
        <f>AVERAGE(B2471:B2520)</f>
        <v>1979.1868000000002</v>
      </c>
      <c r="S2520">
        <f>AVERAGE(C2471:C2520)</f>
        <v>1969.8110000000001</v>
      </c>
      <c r="U2520">
        <f>_xlfn.VAR.P(B2471:B2520)</f>
        <v>990.07485775999953</v>
      </c>
      <c r="V2520">
        <f>_xlfn.VAR.P(C2471:C2520)</f>
        <v>989.99940900000149</v>
      </c>
      <c r="X2520">
        <f>1.96*SQRT(U2520)/50</f>
        <v>1.2334458356281097</v>
      </c>
      <c r="Y2520">
        <f>1.96*SQRT(V2520)/50</f>
        <v>1.2333988372970692</v>
      </c>
    </row>
    <row r="2521" spans="1:25" x14ac:dyDescent="0.25">
      <c r="A2521" t="s">
        <v>200</v>
      </c>
      <c r="B2521">
        <v>2006.55</v>
      </c>
      <c r="C2521">
        <v>1997.28</v>
      </c>
      <c r="D2521">
        <v>1961.45</v>
      </c>
      <c r="E2521">
        <v>1953</v>
      </c>
      <c r="F2521">
        <v>319.93299999999999</v>
      </c>
      <c r="G2521" s="9">
        <v>1.33707E-28</v>
      </c>
      <c r="H2521">
        <v>441116</v>
      </c>
      <c r="I2521">
        <v>1917918690</v>
      </c>
    </row>
    <row r="2522" spans="1:25" x14ac:dyDescent="0.25">
      <c r="A2522" t="s">
        <v>200</v>
      </c>
      <c r="B2522">
        <v>2016.12</v>
      </c>
      <c r="C2522">
        <v>2007.12</v>
      </c>
      <c r="D2522">
        <v>1971.43</v>
      </c>
      <c r="E2522">
        <v>1962.63</v>
      </c>
      <c r="F2522">
        <v>330.505</v>
      </c>
      <c r="G2522" s="9">
        <v>3.2361999999999999E-29</v>
      </c>
      <c r="H2522">
        <v>82316.2</v>
      </c>
      <c r="I2522">
        <v>1917918690</v>
      </c>
    </row>
    <row r="2523" spans="1:25" x14ac:dyDescent="0.25">
      <c r="A2523" t="s">
        <v>200</v>
      </c>
      <c r="B2523">
        <v>1968.37</v>
      </c>
      <c r="C2523">
        <v>1959.13</v>
      </c>
      <c r="D2523">
        <v>1938.52</v>
      </c>
      <c r="E2523">
        <v>1933.82</v>
      </c>
      <c r="F2523">
        <v>327.476</v>
      </c>
      <c r="G2523" s="9">
        <v>2.2773000000000001E-28</v>
      </c>
      <c r="H2523">
        <v>384286</v>
      </c>
      <c r="I2523">
        <v>1917918690</v>
      </c>
    </row>
    <row r="2524" spans="1:25" x14ac:dyDescent="0.25">
      <c r="A2524" t="s">
        <v>200</v>
      </c>
      <c r="B2524">
        <v>2001.1</v>
      </c>
      <c r="C2524">
        <v>1991.94</v>
      </c>
      <c r="D2524">
        <v>1957.98</v>
      </c>
      <c r="E2524">
        <v>1949.09</v>
      </c>
      <c r="F2524">
        <v>318.077</v>
      </c>
      <c r="G2524" s="9">
        <v>1.99004E-24</v>
      </c>
      <c r="H2524">
        <v>351989</v>
      </c>
      <c r="I2524">
        <v>1917918690</v>
      </c>
    </row>
    <row r="2525" spans="1:25" x14ac:dyDescent="0.25">
      <c r="A2525" t="s">
        <v>200</v>
      </c>
      <c r="B2525">
        <v>99308.013300000006</v>
      </c>
      <c r="C2525" t="s">
        <v>37</v>
      </c>
    </row>
    <row r="2526" spans="1:25" x14ac:dyDescent="0.25">
      <c r="A2526" t="s">
        <v>201</v>
      </c>
      <c r="B2526">
        <v>8185.88</v>
      </c>
      <c r="C2526">
        <v>8176.1</v>
      </c>
      <c r="D2526">
        <v>8091.03</v>
      </c>
      <c r="E2526">
        <v>7703.33</v>
      </c>
      <c r="F2526">
        <v>0</v>
      </c>
      <c r="G2526">
        <v>7.3890000000000002</v>
      </c>
      <c r="H2526" t="s">
        <v>221</v>
      </c>
      <c r="I2526">
        <v>5708091</v>
      </c>
    </row>
    <row r="2527" spans="1:25" x14ac:dyDescent="0.25">
      <c r="A2527" t="s">
        <v>201</v>
      </c>
      <c r="B2527">
        <v>8188.76</v>
      </c>
      <c r="C2527">
        <v>8179.33</v>
      </c>
      <c r="D2527">
        <v>8095.75</v>
      </c>
      <c r="E2527">
        <v>7708</v>
      </c>
      <c r="F2527">
        <v>0</v>
      </c>
      <c r="G2527">
        <v>7.3890000000000002</v>
      </c>
      <c r="H2527" t="s">
        <v>221</v>
      </c>
      <c r="I2527">
        <v>5708091</v>
      </c>
    </row>
    <row r="2528" spans="1:25" x14ac:dyDescent="0.25">
      <c r="A2528" t="s">
        <v>201</v>
      </c>
      <c r="B2528">
        <v>8236.4500000000007</v>
      </c>
      <c r="C2528">
        <v>8227.1200000000008</v>
      </c>
      <c r="D2528">
        <v>8141.08</v>
      </c>
      <c r="E2528">
        <v>7752.28</v>
      </c>
      <c r="F2528">
        <v>0</v>
      </c>
      <c r="G2528">
        <v>7.3890000000000002</v>
      </c>
      <c r="H2528" t="s">
        <v>221</v>
      </c>
      <c r="I2528">
        <v>5708091</v>
      </c>
    </row>
    <row r="2529" spans="1:9" x14ac:dyDescent="0.25">
      <c r="A2529" t="s">
        <v>201</v>
      </c>
      <c r="B2529">
        <v>8234.07</v>
      </c>
      <c r="C2529">
        <v>8224.77</v>
      </c>
      <c r="D2529">
        <v>8142.01</v>
      </c>
      <c r="E2529">
        <v>7752.53</v>
      </c>
      <c r="F2529">
        <v>0</v>
      </c>
      <c r="G2529">
        <v>7.3890000000000002</v>
      </c>
      <c r="H2529" t="s">
        <v>221</v>
      </c>
      <c r="I2529">
        <v>5708091</v>
      </c>
    </row>
    <row r="2530" spans="1:9" x14ac:dyDescent="0.25">
      <c r="A2530" t="s">
        <v>201</v>
      </c>
      <c r="B2530">
        <v>8235.43</v>
      </c>
      <c r="C2530">
        <v>8225.9599999999991</v>
      </c>
      <c r="D2530">
        <v>8141.9</v>
      </c>
      <c r="E2530">
        <v>7752.14</v>
      </c>
      <c r="F2530">
        <v>0</v>
      </c>
      <c r="G2530">
        <v>7.3890000000000002</v>
      </c>
      <c r="H2530" t="s">
        <v>221</v>
      </c>
      <c r="I2530">
        <v>5708091</v>
      </c>
    </row>
    <row r="2531" spans="1:9" x14ac:dyDescent="0.25">
      <c r="A2531" t="s">
        <v>201</v>
      </c>
      <c r="B2531">
        <v>8236.19</v>
      </c>
      <c r="C2531">
        <v>8227.0400000000009</v>
      </c>
      <c r="D2531">
        <v>8141.76</v>
      </c>
      <c r="E2531">
        <v>7752.54</v>
      </c>
      <c r="F2531">
        <v>0</v>
      </c>
      <c r="G2531">
        <v>7.3890000000000002</v>
      </c>
      <c r="H2531" t="s">
        <v>221</v>
      </c>
      <c r="I2531">
        <v>5708091</v>
      </c>
    </row>
    <row r="2532" spans="1:9" x14ac:dyDescent="0.25">
      <c r="A2532" t="s">
        <v>201</v>
      </c>
      <c r="B2532">
        <v>8229.3700000000008</v>
      </c>
      <c r="C2532">
        <v>8219.9500000000007</v>
      </c>
      <c r="D2532">
        <v>8135.81</v>
      </c>
      <c r="E2532">
        <v>7752.43</v>
      </c>
      <c r="F2532">
        <v>0</v>
      </c>
      <c r="G2532">
        <v>7.3890000000000002</v>
      </c>
      <c r="H2532" t="s">
        <v>221</v>
      </c>
      <c r="I2532">
        <v>5708091</v>
      </c>
    </row>
    <row r="2533" spans="1:9" x14ac:dyDescent="0.25">
      <c r="A2533" t="s">
        <v>201</v>
      </c>
      <c r="B2533">
        <v>8227.2000000000007</v>
      </c>
      <c r="C2533">
        <v>8217.83</v>
      </c>
      <c r="D2533">
        <v>8133.36</v>
      </c>
      <c r="E2533">
        <v>7752.28</v>
      </c>
      <c r="F2533">
        <v>0</v>
      </c>
      <c r="G2533">
        <v>7.3890000000000002</v>
      </c>
      <c r="H2533" t="s">
        <v>221</v>
      </c>
      <c r="I2533">
        <v>5708091</v>
      </c>
    </row>
    <row r="2534" spans="1:9" x14ac:dyDescent="0.25">
      <c r="A2534" t="s">
        <v>201</v>
      </c>
      <c r="B2534">
        <v>8225.77</v>
      </c>
      <c r="C2534">
        <v>8216.69</v>
      </c>
      <c r="D2534">
        <v>8133.41</v>
      </c>
      <c r="E2534">
        <v>7752.45</v>
      </c>
      <c r="F2534">
        <v>0</v>
      </c>
      <c r="G2534">
        <v>7.3890000000000002</v>
      </c>
      <c r="H2534" t="s">
        <v>221</v>
      </c>
      <c r="I2534">
        <v>5708091</v>
      </c>
    </row>
    <row r="2535" spans="1:9" x14ac:dyDescent="0.25">
      <c r="A2535" t="s">
        <v>201</v>
      </c>
      <c r="B2535">
        <v>8226.11</v>
      </c>
      <c r="C2535">
        <v>8216.34</v>
      </c>
      <c r="D2535">
        <v>8133.17</v>
      </c>
      <c r="E2535">
        <v>7752.14</v>
      </c>
      <c r="F2535">
        <v>0</v>
      </c>
      <c r="G2535">
        <v>7.3890000000000002</v>
      </c>
      <c r="H2535" t="s">
        <v>221</v>
      </c>
      <c r="I2535">
        <v>5708091</v>
      </c>
    </row>
    <row r="2536" spans="1:9" x14ac:dyDescent="0.25">
      <c r="A2536" t="s">
        <v>201</v>
      </c>
      <c r="B2536">
        <v>8226.2800000000007</v>
      </c>
      <c r="C2536">
        <v>8217.14</v>
      </c>
      <c r="D2536">
        <v>8133.7</v>
      </c>
      <c r="E2536">
        <v>7752.52</v>
      </c>
      <c r="F2536">
        <v>0</v>
      </c>
      <c r="G2536">
        <v>7.3890000000000002</v>
      </c>
      <c r="H2536" t="s">
        <v>221</v>
      </c>
      <c r="I2536">
        <v>5708091</v>
      </c>
    </row>
    <row r="2537" spans="1:9" x14ac:dyDescent="0.25">
      <c r="A2537" t="s">
        <v>201</v>
      </c>
      <c r="B2537">
        <v>8224.73</v>
      </c>
      <c r="C2537">
        <v>8215.4599999999991</v>
      </c>
      <c r="D2537">
        <v>8133.46</v>
      </c>
      <c r="E2537">
        <v>7752.47</v>
      </c>
      <c r="F2537">
        <v>0</v>
      </c>
      <c r="G2537">
        <v>7.3890000000000002</v>
      </c>
      <c r="H2537" t="s">
        <v>221</v>
      </c>
      <c r="I2537">
        <v>5708091</v>
      </c>
    </row>
    <row r="2538" spans="1:9" x14ac:dyDescent="0.25">
      <c r="A2538" t="s">
        <v>201</v>
      </c>
      <c r="B2538">
        <v>8226.66</v>
      </c>
      <c r="C2538">
        <v>8217.1299999999992</v>
      </c>
      <c r="D2538">
        <v>8133.15</v>
      </c>
      <c r="E2538">
        <v>7752.05</v>
      </c>
      <c r="F2538">
        <v>0</v>
      </c>
      <c r="G2538">
        <v>7.3890000000000002</v>
      </c>
      <c r="H2538" t="s">
        <v>221</v>
      </c>
      <c r="I2538">
        <v>5708091</v>
      </c>
    </row>
    <row r="2539" spans="1:9" x14ac:dyDescent="0.25">
      <c r="A2539" t="s">
        <v>201</v>
      </c>
      <c r="B2539">
        <v>8233.1200000000008</v>
      </c>
      <c r="C2539">
        <v>8223.5499999999993</v>
      </c>
      <c r="D2539">
        <v>8135.06</v>
      </c>
      <c r="E2539">
        <v>7752.47</v>
      </c>
      <c r="F2539">
        <v>0</v>
      </c>
      <c r="G2539">
        <v>7.3890000000000002</v>
      </c>
      <c r="H2539" t="s">
        <v>221</v>
      </c>
      <c r="I2539">
        <v>5708091</v>
      </c>
    </row>
    <row r="2540" spans="1:9" x14ac:dyDescent="0.25">
      <c r="A2540" t="s">
        <v>201</v>
      </c>
      <c r="B2540">
        <v>8227.6</v>
      </c>
      <c r="C2540">
        <v>8218.17</v>
      </c>
      <c r="D2540">
        <v>8133.88</v>
      </c>
      <c r="E2540">
        <v>7752.19</v>
      </c>
      <c r="F2540">
        <v>0</v>
      </c>
      <c r="G2540">
        <v>7.3890000000000002</v>
      </c>
      <c r="H2540" t="s">
        <v>221</v>
      </c>
      <c r="I2540">
        <v>5708091</v>
      </c>
    </row>
    <row r="2541" spans="1:9" x14ac:dyDescent="0.25">
      <c r="A2541" t="s">
        <v>201</v>
      </c>
      <c r="B2541">
        <v>8226.0499999999993</v>
      </c>
      <c r="C2541">
        <v>8216.68</v>
      </c>
      <c r="D2541">
        <v>8133.46</v>
      </c>
      <c r="E2541">
        <v>7752.35</v>
      </c>
      <c r="F2541">
        <v>0</v>
      </c>
      <c r="G2541">
        <v>7.3890000000000002</v>
      </c>
      <c r="H2541" t="s">
        <v>221</v>
      </c>
      <c r="I2541">
        <v>5708091</v>
      </c>
    </row>
    <row r="2542" spans="1:9" x14ac:dyDescent="0.25">
      <c r="A2542" t="s">
        <v>201</v>
      </c>
      <c r="B2542">
        <v>8226</v>
      </c>
      <c r="C2542">
        <v>8216.6299999999992</v>
      </c>
      <c r="D2542">
        <v>8133.62</v>
      </c>
      <c r="E2542">
        <v>7752.32</v>
      </c>
      <c r="F2542">
        <v>0</v>
      </c>
      <c r="G2542">
        <v>7.3890000000000002</v>
      </c>
      <c r="H2542" t="s">
        <v>221</v>
      </c>
      <c r="I2542">
        <v>5708091</v>
      </c>
    </row>
    <row r="2543" spans="1:9" x14ac:dyDescent="0.25">
      <c r="A2543" t="s">
        <v>201</v>
      </c>
      <c r="B2543">
        <v>8225.4</v>
      </c>
      <c r="C2543">
        <v>8215.89</v>
      </c>
      <c r="D2543">
        <v>8133.21</v>
      </c>
      <c r="E2543">
        <v>7752.15</v>
      </c>
      <c r="F2543">
        <v>0</v>
      </c>
      <c r="G2543">
        <v>7.3890000000000002</v>
      </c>
      <c r="H2543" t="s">
        <v>221</v>
      </c>
      <c r="I2543">
        <v>5708091</v>
      </c>
    </row>
    <row r="2544" spans="1:9" x14ac:dyDescent="0.25">
      <c r="A2544" t="s">
        <v>201</v>
      </c>
      <c r="B2544">
        <v>8228.2199999999993</v>
      </c>
      <c r="C2544">
        <v>8218.8700000000008</v>
      </c>
      <c r="D2544">
        <v>8133.88</v>
      </c>
      <c r="E2544">
        <v>7752.54</v>
      </c>
      <c r="F2544">
        <v>0</v>
      </c>
      <c r="G2544">
        <v>7.3890000000000002</v>
      </c>
      <c r="H2544" t="s">
        <v>221</v>
      </c>
      <c r="I2544">
        <v>5708091</v>
      </c>
    </row>
    <row r="2545" spans="1:9" x14ac:dyDescent="0.25">
      <c r="A2545" t="s">
        <v>201</v>
      </c>
      <c r="B2545">
        <v>8226.16</v>
      </c>
      <c r="C2545">
        <v>8216.58</v>
      </c>
      <c r="D2545">
        <v>8133.33</v>
      </c>
      <c r="E2545">
        <v>7752.4</v>
      </c>
      <c r="F2545">
        <v>0</v>
      </c>
      <c r="G2545">
        <v>7.3890000000000002</v>
      </c>
      <c r="H2545" t="s">
        <v>221</v>
      </c>
      <c r="I2545">
        <v>5708091</v>
      </c>
    </row>
    <row r="2546" spans="1:9" x14ac:dyDescent="0.25">
      <c r="A2546" t="s">
        <v>201</v>
      </c>
      <c r="B2546">
        <v>8230.93</v>
      </c>
      <c r="C2546">
        <v>8221.4599999999991</v>
      </c>
      <c r="D2546">
        <v>8135.45</v>
      </c>
      <c r="E2546">
        <v>7752.55</v>
      </c>
      <c r="F2546">
        <v>0</v>
      </c>
      <c r="G2546">
        <v>7.3890000000000002</v>
      </c>
      <c r="H2546" t="s">
        <v>221</v>
      </c>
      <c r="I2546">
        <v>5708091</v>
      </c>
    </row>
    <row r="2547" spans="1:9" x14ac:dyDescent="0.25">
      <c r="A2547" t="s">
        <v>201</v>
      </c>
      <c r="B2547">
        <v>8234.6200000000008</v>
      </c>
      <c r="C2547">
        <v>8225.1</v>
      </c>
      <c r="D2547">
        <v>8140.34</v>
      </c>
      <c r="E2547">
        <v>7752.18</v>
      </c>
      <c r="F2547">
        <v>0</v>
      </c>
      <c r="G2547">
        <v>7.3890000000000002</v>
      </c>
      <c r="H2547" t="s">
        <v>221</v>
      </c>
      <c r="I2547">
        <v>5708091</v>
      </c>
    </row>
    <row r="2548" spans="1:9" x14ac:dyDescent="0.25">
      <c r="A2548" t="s">
        <v>201</v>
      </c>
      <c r="B2548">
        <v>8234.5400000000009</v>
      </c>
      <c r="C2548">
        <v>8225.1299999999992</v>
      </c>
      <c r="D2548">
        <v>8141.47</v>
      </c>
      <c r="E2548">
        <v>7752.47</v>
      </c>
      <c r="F2548">
        <v>0</v>
      </c>
      <c r="G2548">
        <v>7.3890000000000002</v>
      </c>
      <c r="H2548" t="s">
        <v>221</v>
      </c>
      <c r="I2548">
        <v>5708091</v>
      </c>
    </row>
    <row r="2549" spans="1:9" x14ac:dyDescent="0.25">
      <c r="A2549" t="s">
        <v>201</v>
      </c>
      <c r="B2549">
        <v>8237.24</v>
      </c>
      <c r="C2549">
        <v>8227.9699999999993</v>
      </c>
      <c r="D2549">
        <v>8141.53</v>
      </c>
      <c r="E2549">
        <v>7752.55</v>
      </c>
      <c r="F2549">
        <v>0</v>
      </c>
      <c r="G2549">
        <v>7.3890000000000002</v>
      </c>
      <c r="H2549" t="s">
        <v>221</v>
      </c>
      <c r="I2549">
        <v>5708091</v>
      </c>
    </row>
    <row r="2550" spans="1:9" x14ac:dyDescent="0.25">
      <c r="A2550" t="s">
        <v>201</v>
      </c>
      <c r="B2550">
        <v>8235.9599999999991</v>
      </c>
      <c r="C2550">
        <v>8226.32</v>
      </c>
      <c r="D2550">
        <v>8141.59</v>
      </c>
      <c r="E2550">
        <v>7752.37</v>
      </c>
      <c r="F2550">
        <v>0</v>
      </c>
      <c r="G2550">
        <v>7.3890000000000002</v>
      </c>
      <c r="H2550" t="s">
        <v>221</v>
      </c>
      <c r="I2550">
        <v>5708091</v>
      </c>
    </row>
    <row r="2551" spans="1:9" x14ac:dyDescent="0.25">
      <c r="A2551" t="s">
        <v>201</v>
      </c>
      <c r="B2551">
        <v>8235.7900000000009</v>
      </c>
      <c r="C2551">
        <v>8225.85</v>
      </c>
      <c r="D2551">
        <v>8140.96</v>
      </c>
      <c r="E2551">
        <v>7752.27</v>
      </c>
      <c r="F2551">
        <v>0</v>
      </c>
      <c r="G2551">
        <v>7.3890000000000002</v>
      </c>
      <c r="H2551" t="s">
        <v>221</v>
      </c>
      <c r="I2551">
        <v>5708091</v>
      </c>
    </row>
    <row r="2552" spans="1:9" x14ac:dyDescent="0.25">
      <c r="A2552" t="s">
        <v>201</v>
      </c>
      <c r="B2552">
        <v>8234.8799999999992</v>
      </c>
      <c r="C2552">
        <v>8225.6299999999992</v>
      </c>
      <c r="D2552">
        <v>8141.27</v>
      </c>
      <c r="E2552">
        <v>7752.62</v>
      </c>
      <c r="F2552">
        <v>0</v>
      </c>
      <c r="G2552">
        <v>7.3890000000000002</v>
      </c>
      <c r="H2552" t="s">
        <v>221</v>
      </c>
      <c r="I2552">
        <v>5708091</v>
      </c>
    </row>
    <row r="2553" spans="1:9" x14ac:dyDescent="0.25">
      <c r="A2553" t="s">
        <v>201</v>
      </c>
      <c r="B2553">
        <v>8235.58</v>
      </c>
      <c r="C2553">
        <v>8225.91</v>
      </c>
      <c r="D2553">
        <v>8141.53</v>
      </c>
      <c r="E2553">
        <v>7752.65</v>
      </c>
      <c r="F2553">
        <v>0</v>
      </c>
      <c r="G2553">
        <v>7.3890000000000002</v>
      </c>
      <c r="H2553" t="s">
        <v>221</v>
      </c>
      <c r="I2553">
        <v>5708091</v>
      </c>
    </row>
    <row r="2554" spans="1:9" x14ac:dyDescent="0.25">
      <c r="A2554" t="s">
        <v>201</v>
      </c>
      <c r="B2554">
        <v>8238.15</v>
      </c>
      <c r="C2554">
        <v>8228.65</v>
      </c>
      <c r="D2554">
        <v>8141.27</v>
      </c>
      <c r="E2554">
        <v>7752.71</v>
      </c>
      <c r="F2554">
        <v>0</v>
      </c>
      <c r="G2554">
        <v>7.3890000000000002</v>
      </c>
      <c r="H2554" t="s">
        <v>221</v>
      </c>
      <c r="I2554">
        <v>5708091</v>
      </c>
    </row>
    <row r="2555" spans="1:9" x14ac:dyDescent="0.25">
      <c r="A2555" t="s">
        <v>201</v>
      </c>
      <c r="B2555">
        <v>8234.24</v>
      </c>
      <c r="C2555">
        <v>8224.81</v>
      </c>
      <c r="D2555">
        <v>8141.36</v>
      </c>
      <c r="E2555">
        <v>7752.56</v>
      </c>
      <c r="F2555">
        <v>0</v>
      </c>
      <c r="G2555">
        <v>7.3890000000000002</v>
      </c>
      <c r="H2555" t="s">
        <v>221</v>
      </c>
      <c r="I2555">
        <v>5708091</v>
      </c>
    </row>
    <row r="2556" spans="1:9" x14ac:dyDescent="0.25">
      <c r="A2556" t="s">
        <v>201</v>
      </c>
      <c r="B2556">
        <v>8237.5</v>
      </c>
      <c r="C2556">
        <v>8228.2999999999993</v>
      </c>
      <c r="D2556">
        <v>8141.68</v>
      </c>
      <c r="E2556">
        <v>7752.44</v>
      </c>
      <c r="F2556">
        <v>0</v>
      </c>
      <c r="G2556">
        <v>7.3890000000000002</v>
      </c>
      <c r="H2556" t="s">
        <v>221</v>
      </c>
      <c r="I2556">
        <v>5708091</v>
      </c>
    </row>
    <row r="2557" spans="1:9" x14ac:dyDescent="0.25">
      <c r="A2557" t="s">
        <v>201</v>
      </c>
      <c r="B2557">
        <v>8234.19</v>
      </c>
      <c r="C2557">
        <v>8224.9</v>
      </c>
      <c r="D2557">
        <v>8140.8</v>
      </c>
      <c r="E2557">
        <v>7752.13</v>
      </c>
      <c r="F2557">
        <v>0</v>
      </c>
      <c r="G2557">
        <v>7.3890000000000002</v>
      </c>
      <c r="H2557" t="s">
        <v>221</v>
      </c>
      <c r="I2557">
        <v>5708091</v>
      </c>
    </row>
    <row r="2558" spans="1:9" x14ac:dyDescent="0.25">
      <c r="A2558" t="s">
        <v>201</v>
      </c>
      <c r="B2558">
        <v>8237.26</v>
      </c>
      <c r="C2558">
        <v>8227.84</v>
      </c>
      <c r="D2558">
        <v>8141.92</v>
      </c>
      <c r="E2558">
        <v>7752.48</v>
      </c>
      <c r="F2558">
        <v>0</v>
      </c>
      <c r="G2558">
        <v>7.3890000000000002</v>
      </c>
      <c r="H2558" t="s">
        <v>221</v>
      </c>
      <c r="I2558">
        <v>5708091</v>
      </c>
    </row>
    <row r="2559" spans="1:9" x14ac:dyDescent="0.25">
      <c r="A2559" t="s">
        <v>201</v>
      </c>
      <c r="B2559">
        <v>8236.69</v>
      </c>
      <c r="C2559">
        <v>8226.85</v>
      </c>
      <c r="D2559">
        <v>8142.08</v>
      </c>
      <c r="E2559">
        <v>7752.51</v>
      </c>
      <c r="F2559">
        <v>0</v>
      </c>
      <c r="G2559">
        <v>7.3890000000000002</v>
      </c>
      <c r="H2559" t="s">
        <v>221</v>
      </c>
      <c r="I2559">
        <v>5708091</v>
      </c>
    </row>
    <row r="2560" spans="1:9" x14ac:dyDescent="0.25">
      <c r="A2560" t="s">
        <v>201</v>
      </c>
      <c r="B2560">
        <v>8236.31</v>
      </c>
      <c r="C2560">
        <v>8226.92</v>
      </c>
      <c r="D2560">
        <v>8141.96</v>
      </c>
      <c r="E2560">
        <v>7752.48</v>
      </c>
      <c r="F2560">
        <v>0</v>
      </c>
      <c r="G2560">
        <v>7.3890000000000002</v>
      </c>
      <c r="H2560" t="s">
        <v>221</v>
      </c>
      <c r="I2560">
        <v>5708091</v>
      </c>
    </row>
    <row r="2561" spans="1:25" x14ac:dyDescent="0.25">
      <c r="A2561" t="s">
        <v>201</v>
      </c>
      <c r="B2561">
        <v>8230.19</v>
      </c>
      <c r="C2561">
        <v>8220.92</v>
      </c>
      <c r="D2561">
        <v>8137.02</v>
      </c>
      <c r="E2561">
        <v>7752.24</v>
      </c>
      <c r="F2561">
        <v>0</v>
      </c>
      <c r="G2561">
        <v>7.3890000000000002</v>
      </c>
      <c r="H2561" t="s">
        <v>221</v>
      </c>
      <c r="I2561">
        <v>5708091</v>
      </c>
    </row>
    <row r="2562" spans="1:25" x14ac:dyDescent="0.25">
      <c r="A2562" t="s">
        <v>201</v>
      </c>
      <c r="B2562">
        <v>8225.5300000000007</v>
      </c>
      <c r="C2562">
        <v>8215.7800000000007</v>
      </c>
      <c r="D2562">
        <v>8133.39</v>
      </c>
      <c r="E2562">
        <v>7752.42</v>
      </c>
      <c r="F2562">
        <v>0</v>
      </c>
      <c r="G2562">
        <v>7.3890000000000002</v>
      </c>
      <c r="H2562" t="s">
        <v>221</v>
      </c>
      <c r="I2562">
        <v>5708091</v>
      </c>
    </row>
    <row r="2563" spans="1:25" x14ac:dyDescent="0.25">
      <c r="A2563" t="s">
        <v>201</v>
      </c>
      <c r="B2563">
        <v>8224.66</v>
      </c>
      <c r="C2563">
        <v>8215.25</v>
      </c>
      <c r="D2563">
        <v>8133.58</v>
      </c>
      <c r="E2563">
        <v>7752.59</v>
      </c>
      <c r="F2563">
        <v>0</v>
      </c>
      <c r="G2563">
        <v>7.3890000000000002</v>
      </c>
      <c r="H2563" t="s">
        <v>221</v>
      </c>
      <c r="I2563">
        <v>5708091</v>
      </c>
    </row>
    <row r="2564" spans="1:25" x14ac:dyDescent="0.25">
      <c r="A2564" t="s">
        <v>201</v>
      </c>
      <c r="B2564">
        <v>8224.67</v>
      </c>
      <c r="C2564">
        <v>8215.18</v>
      </c>
      <c r="D2564">
        <v>8133.26</v>
      </c>
      <c r="E2564">
        <v>7752.29</v>
      </c>
      <c r="F2564">
        <v>0</v>
      </c>
      <c r="G2564">
        <v>7.3890000000000002</v>
      </c>
      <c r="H2564" t="s">
        <v>221</v>
      </c>
      <c r="I2564">
        <v>5708091</v>
      </c>
    </row>
    <row r="2565" spans="1:25" x14ac:dyDescent="0.25">
      <c r="A2565" t="s">
        <v>201</v>
      </c>
      <c r="B2565">
        <v>8225.7000000000007</v>
      </c>
      <c r="C2565">
        <v>8216.56</v>
      </c>
      <c r="D2565">
        <v>8133.22</v>
      </c>
      <c r="E2565">
        <v>7752.26</v>
      </c>
      <c r="F2565">
        <v>0</v>
      </c>
      <c r="G2565">
        <v>7.3890000000000002</v>
      </c>
      <c r="H2565" t="s">
        <v>221</v>
      </c>
      <c r="I2565">
        <v>5708091</v>
      </c>
    </row>
    <row r="2566" spans="1:25" x14ac:dyDescent="0.25">
      <c r="A2566" t="s">
        <v>201</v>
      </c>
      <c r="B2566">
        <v>8231.34</v>
      </c>
      <c r="C2566">
        <v>8221.5400000000009</v>
      </c>
      <c r="D2566">
        <v>8134.28</v>
      </c>
      <c r="E2566">
        <v>7752.54</v>
      </c>
      <c r="F2566">
        <v>0</v>
      </c>
      <c r="G2566">
        <v>7.3890000000000002</v>
      </c>
      <c r="H2566" t="s">
        <v>221</v>
      </c>
      <c r="I2566">
        <v>5708091</v>
      </c>
    </row>
    <row r="2567" spans="1:25" x14ac:dyDescent="0.25">
      <c r="A2567" t="s">
        <v>201</v>
      </c>
      <c r="B2567">
        <v>8225.8700000000008</v>
      </c>
      <c r="C2567">
        <v>8216.2199999999993</v>
      </c>
      <c r="D2567">
        <v>8133.35</v>
      </c>
      <c r="E2567">
        <v>7752.18</v>
      </c>
      <c r="F2567">
        <v>0</v>
      </c>
      <c r="G2567">
        <v>7.3890000000000002</v>
      </c>
      <c r="H2567" t="s">
        <v>221</v>
      </c>
      <c r="I2567">
        <v>5708091</v>
      </c>
    </row>
    <row r="2568" spans="1:25" x14ac:dyDescent="0.25">
      <c r="A2568" t="s">
        <v>201</v>
      </c>
      <c r="B2568">
        <v>8228.7199999999993</v>
      </c>
      <c r="C2568">
        <v>8219.35</v>
      </c>
      <c r="D2568">
        <v>8134.23</v>
      </c>
      <c r="E2568">
        <v>7752.22</v>
      </c>
      <c r="F2568">
        <v>0</v>
      </c>
      <c r="G2568">
        <v>7.3890000000000002</v>
      </c>
      <c r="H2568" t="s">
        <v>221</v>
      </c>
      <c r="I2568">
        <v>5708091</v>
      </c>
    </row>
    <row r="2569" spans="1:25" x14ac:dyDescent="0.25">
      <c r="A2569" t="s">
        <v>201</v>
      </c>
      <c r="B2569">
        <v>8227.11</v>
      </c>
      <c r="C2569">
        <v>8217.52</v>
      </c>
      <c r="D2569">
        <v>8134.08</v>
      </c>
      <c r="E2569">
        <v>7752.59</v>
      </c>
      <c r="F2569">
        <v>0</v>
      </c>
      <c r="G2569">
        <v>7.3890000000000002</v>
      </c>
      <c r="H2569" t="s">
        <v>221</v>
      </c>
      <c r="I2569">
        <v>5708091</v>
      </c>
    </row>
    <row r="2570" spans="1:25" x14ac:dyDescent="0.25">
      <c r="A2570" t="s">
        <v>201</v>
      </c>
      <c r="B2570">
        <v>8227.5300000000007</v>
      </c>
      <c r="C2570">
        <v>8218.17</v>
      </c>
      <c r="D2570">
        <v>8133.97</v>
      </c>
      <c r="E2570">
        <v>7752.31</v>
      </c>
      <c r="F2570">
        <v>0</v>
      </c>
      <c r="G2570">
        <v>7.3890000000000002</v>
      </c>
      <c r="H2570" t="s">
        <v>221</v>
      </c>
      <c r="I2570">
        <v>5708091</v>
      </c>
    </row>
    <row r="2571" spans="1:25" x14ac:dyDescent="0.25">
      <c r="A2571" t="s">
        <v>201</v>
      </c>
      <c r="B2571">
        <v>8229.1299999999992</v>
      </c>
      <c r="C2571">
        <v>8219.84</v>
      </c>
      <c r="D2571">
        <v>8134.38</v>
      </c>
      <c r="E2571">
        <v>7752.34</v>
      </c>
      <c r="F2571">
        <v>0</v>
      </c>
      <c r="G2571">
        <v>7.3890000000000002</v>
      </c>
      <c r="H2571" t="s">
        <v>221</v>
      </c>
      <c r="I2571">
        <v>5708091</v>
      </c>
    </row>
    <row r="2572" spans="1:25" x14ac:dyDescent="0.25">
      <c r="A2572" t="s">
        <v>201</v>
      </c>
      <c r="B2572">
        <v>8225.61</v>
      </c>
      <c r="C2572">
        <v>8215.82</v>
      </c>
      <c r="D2572">
        <v>8133.3</v>
      </c>
      <c r="E2572">
        <v>7752.22</v>
      </c>
      <c r="F2572">
        <v>0</v>
      </c>
      <c r="G2572">
        <v>7.3890000000000002</v>
      </c>
      <c r="H2572" t="s">
        <v>221</v>
      </c>
      <c r="I2572">
        <v>5708091</v>
      </c>
    </row>
    <row r="2573" spans="1:25" x14ac:dyDescent="0.25">
      <c r="A2573" t="s">
        <v>201</v>
      </c>
      <c r="B2573">
        <v>8226.1</v>
      </c>
      <c r="C2573">
        <v>8216.59</v>
      </c>
      <c r="D2573">
        <v>8133.51</v>
      </c>
      <c r="E2573">
        <v>7752.42</v>
      </c>
      <c r="F2573">
        <v>0</v>
      </c>
      <c r="G2573">
        <v>7.3890000000000002</v>
      </c>
      <c r="H2573" t="s">
        <v>221</v>
      </c>
      <c r="I2573">
        <v>5708091</v>
      </c>
    </row>
    <row r="2574" spans="1:25" x14ac:dyDescent="0.25">
      <c r="A2574" t="s">
        <v>201</v>
      </c>
      <c r="B2574">
        <v>8227.0499999999993</v>
      </c>
      <c r="C2574">
        <v>8217.64</v>
      </c>
      <c r="D2574">
        <v>8133.34</v>
      </c>
      <c r="E2574">
        <v>7752.17</v>
      </c>
      <c r="F2574">
        <v>0</v>
      </c>
      <c r="G2574">
        <v>7.3890000000000002</v>
      </c>
      <c r="H2574" t="s">
        <v>221</v>
      </c>
      <c r="I2574">
        <v>5708091</v>
      </c>
    </row>
    <row r="2575" spans="1:25" x14ac:dyDescent="0.25">
      <c r="A2575" t="s">
        <v>201</v>
      </c>
      <c r="B2575">
        <v>8226.5499999999993</v>
      </c>
      <c r="C2575">
        <v>8217.33</v>
      </c>
      <c r="D2575">
        <v>8134.16</v>
      </c>
      <c r="E2575">
        <v>7752.46</v>
      </c>
      <c r="F2575">
        <v>0</v>
      </c>
      <c r="G2575">
        <v>7.3890000000000002</v>
      </c>
      <c r="H2575" t="s">
        <v>221</v>
      </c>
      <c r="I2575">
        <v>5708091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201</v>
      </c>
      <c r="B2576">
        <v>8235.7000000000007</v>
      </c>
      <c r="C2576">
        <v>8226.3700000000008</v>
      </c>
      <c r="D2576">
        <v>8140.63</v>
      </c>
      <c r="E2576">
        <v>7752.42</v>
      </c>
      <c r="F2576">
        <v>0</v>
      </c>
      <c r="G2576">
        <v>7.3890000000000002</v>
      </c>
      <c r="H2576" t="s">
        <v>221</v>
      </c>
      <c r="I2576">
        <v>5708091</v>
      </c>
      <c r="R2576">
        <f>AVERAGE(B2527:B2576)</f>
        <v>8229.6981999999989</v>
      </c>
      <c r="S2576">
        <f>AVERAGE(C2527:C2576)</f>
        <v>8220.2569999999996</v>
      </c>
      <c r="U2576">
        <f>_xlfn.VAR.P(B2527:B2576)</f>
        <v>54.715638759999962</v>
      </c>
      <c r="V2576">
        <f>_xlfn.VAR.P(C2527:C2576)</f>
        <v>54.694665000000128</v>
      </c>
      <c r="X2576">
        <f>1.96*SQRT(U2576)/50</f>
        <v>0.2899624788557415</v>
      </c>
      <c r="Y2576">
        <f>1.96*SQRT(V2576)/50</f>
        <v>0.28990689889273108</v>
      </c>
    </row>
    <row r="2577" spans="1:9" x14ac:dyDescent="0.25">
      <c r="A2577" t="s">
        <v>201</v>
      </c>
      <c r="B2577">
        <v>8233.9599999999991</v>
      </c>
      <c r="C2577">
        <v>8224.42</v>
      </c>
      <c r="D2577">
        <v>8141.38</v>
      </c>
      <c r="E2577">
        <v>7752.49</v>
      </c>
      <c r="F2577">
        <v>0</v>
      </c>
      <c r="G2577">
        <v>7.3890000000000002</v>
      </c>
      <c r="H2577" t="s">
        <v>221</v>
      </c>
      <c r="I2577">
        <v>5708091</v>
      </c>
    </row>
    <row r="2578" spans="1:9" x14ac:dyDescent="0.25">
      <c r="A2578" t="s">
        <v>201</v>
      </c>
      <c r="B2578">
        <v>8236.09</v>
      </c>
      <c r="C2578">
        <v>8226.66</v>
      </c>
      <c r="D2578">
        <v>8141.27</v>
      </c>
      <c r="E2578">
        <v>7752.41</v>
      </c>
      <c r="F2578">
        <v>0</v>
      </c>
      <c r="G2578">
        <v>7.3890000000000002</v>
      </c>
      <c r="H2578" t="s">
        <v>221</v>
      </c>
      <c r="I2578">
        <v>5708091</v>
      </c>
    </row>
    <row r="2579" spans="1:9" x14ac:dyDescent="0.25">
      <c r="A2579" t="s">
        <v>201</v>
      </c>
      <c r="B2579">
        <v>8233.89</v>
      </c>
      <c r="C2579">
        <v>8224.66</v>
      </c>
      <c r="D2579">
        <v>8141.03</v>
      </c>
      <c r="E2579">
        <v>7752.23</v>
      </c>
      <c r="F2579">
        <v>0</v>
      </c>
      <c r="G2579">
        <v>7.3890000000000002</v>
      </c>
      <c r="H2579" t="s">
        <v>221</v>
      </c>
      <c r="I2579">
        <v>5708091</v>
      </c>
    </row>
    <row r="2580" spans="1:9" x14ac:dyDescent="0.25">
      <c r="A2580" t="s">
        <v>201</v>
      </c>
      <c r="B2580">
        <v>8235.7900000000009</v>
      </c>
      <c r="C2580">
        <v>8226.19</v>
      </c>
      <c r="D2580">
        <v>8141.48</v>
      </c>
      <c r="E2580">
        <v>7752.5</v>
      </c>
      <c r="F2580">
        <v>0</v>
      </c>
      <c r="G2580">
        <v>7.3890000000000002</v>
      </c>
      <c r="H2580" t="s">
        <v>221</v>
      </c>
      <c r="I2580">
        <v>5708091</v>
      </c>
    </row>
    <row r="2581" spans="1:9" x14ac:dyDescent="0.25">
      <c r="A2581" t="s">
        <v>201</v>
      </c>
      <c r="B2581">
        <v>411606.14909999998</v>
      </c>
      <c r="C2581" t="s">
        <v>37</v>
      </c>
    </row>
    <row r="2582" spans="1:9" x14ac:dyDescent="0.25">
      <c r="A2582" t="s">
        <v>202</v>
      </c>
      <c r="B2582">
        <v>2085.96</v>
      </c>
      <c r="C2582">
        <v>2076.35</v>
      </c>
      <c r="D2582">
        <v>2019.05</v>
      </c>
      <c r="E2582">
        <v>1557.31</v>
      </c>
      <c r="F2582">
        <v>0</v>
      </c>
      <c r="G2582" s="9">
        <v>2.25044E-27</v>
      </c>
      <c r="H2582">
        <v>873288</v>
      </c>
      <c r="I2582">
        <v>1917918690</v>
      </c>
    </row>
    <row r="2583" spans="1:9" x14ac:dyDescent="0.25">
      <c r="A2583" t="s">
        <v>202</v>
      </c>
      <c r="B2583">
        <v>2082.96</v>
      </c>
      <c r="C2583">
        <v>2073.39</v>
      </c>
      <c r="D2583">
        <v>2017.81</v>
      </c>
      <c r="E2583">
        <v>1557.11</v>
      </c>
      <c r="F2583">
        <v>0</v>
      </c>
      <c r="G2583" s="9">
        <v>2.4825199999999999E-31</v>
      </c>
      <c r="H2583">
        <v>505779</v>
      </c>
      <c r="I2583">
        <v>1917918690</v>
      </c>
    </row>
    <row r="2584" spans="1:9" x14ac:dyDescent="0.25">
      <c r="A2584" t="s">
        <v>202</v>
      </c>
      <c r="B2584">
        <v>2083.14</v>
      </c>
      <c r="C2584">
        <v>2073.9299999999998</v>
      </c>
      <c r="D2584">
        <v>2018.99</v>
      </c>
      <c r="E2584">
        <v>1557.6</v>
      </c>
      <c r="F2584">
        <v>0</v>
      </c>
      <c r="G2584" s="9">
        <v>5.9814800000000002E-26</v>
      </c>
      <c r="H2584" s="9">
        <v>3455900</v>
      </c>
      <c r="I2584">
        <v>1917918690</v>
      </c>
    </row>
    <row r="2585" spans="1:9" x14ac:dyDescent="0.25">
      <c r="A2585" t="s">
        <v>202</v>
      </c>
      <c r="B2585">
        <v>2080.0300000000002</v>
      </c>
      <c r="C2585">
        <v>2070.7600000000002</v>
      </c>
      <c r="D2585">
        <v>2017.07</v>
      </c>
      <c r="E2585">
        <v>1557.23</v>
      </c>
      <c r="F2585">
        <v>0</v>
      </c>
      <c r="G2585" s="9">
        <v>6.0410099999999998E-29</v>
      </c>
      <c r="H2585" s="9">
        <v>4417320</v>
      </c>
      <c r="I2585">
        <v>1917918690</v>
      </c>
    </row>
    <row r="2586" spans="1:9" x14ac:dyDescent="0.25">
      <c r="A2586" t="s">
        <v>202</v>
      </c>
      <c r="B2586">
        <v>2076.5300000000002</v>
      </c>
      <c r="C2586">
        <v>2067.23</v>
      </c>
      <c r="D2586">
        <v>2016.21</v>
      </c>
      <c r="E2586">
        <v>1557.1</v>
      </c>
      <c r="F2586">
        <v>0</v>
      </c>
      <c r="G2586" s="9">
        <v>1.1765E-29</v>
      </c>
      <c r="H2586" s="9">
        <v>2473120</v>
      </c>
      <c r="I2586">
        <v>1917918690</v>
      </c>
    </row>
    <row r="2587" spans="1:9" x14ac:dyDescent="0.25">
      <c r="A2587" t="s">
        <v>202</v>
      </c>
      <c r="B2587">
        <v>2076.4</v>
      </c>
      <c r="C2587">
        <v>2066.9</v>
      </c>
      <c r="D2587">
        <v>2017.51</v>
      </c>
      <c r="E2587">
        <v>1557.61</v>
      </c>
      <c r="F2587">
        <v>0</v>
      </c>
      <c r="G2587" s="9">
        <v>1.62047E-26</v>
      </c>
      <c r="H2587" s="9">
        <v>1027470</v>
      </c>
      <c r="I2587">
        <v>1917918690</v>
      </c>
    </row>
    <row r="2588" spans="1:9" x14ac:dyDescent="0.25">
      <c r="A2588" t="s">
        <v>202</v>
      </c>
      <c r="B2588">
        <v>2061.91</v>
      </c>
      <c r="C2588">
        <v>2052.19</v>
      </c>
      <c r="D2588">
        <v>2012.76</v>
      </c>
      <c r="E2588">
        <v>1557.72</v>
      </c>
      <c r="F2588">
        <v>0</v>
      </c>
      <c r="G2588" s="9">
        <v>2.2363300000000001E-26</v>
      </c>
      <c r="H2588" s="9">
        <v>2557640</v>
      </c>
      <c r="I2588">
        <v>1917918690</v>
      </c>
    </row>
    <row r="2589" spans="1:9" x14ac:dyDescent="0.25">
      <c r="A2589" t="s">
        <v>202</v>
      </c>
      <c r="B2589">
        <v>2082.02</v>
      </c>
      <c r="C2589">
        <v>2071.98</v>
      </c>
      <c r="D2589">
        <v>2017.11</v>
      </c>
      <c r="E2589">
        <v>1557.38</v>
      </c>
      <c r="F2589">
        <v>0</v>
      </c>
      <c r="G2589" s="9">
        <v>1.0956499999999999E-27</v>
      </c>
      <c r="H2589" s="9">
        <v>2171710</v>
      </c>
      <c r="I2589">
        <v>1917918690</v>
      </c>
    </row>
    <row r="2590" spans="1:9" x14ac:dyDescent="0.25">
      <c r="A2590" t="s">
        <v>202</v>
      </c>
      <c r="B2590">
        <v>2074.7399999999998</v>
      </c>
      <c r="C2590">
        <v>2064.96</v>
      </c>
      <c r="D2590">
        <v>2015.88</v>
      </c>
      <c r="E2590">
        <v>1557.11</v>
      </c>
      <c r="F2590">
        <v>0</v>
      </c>
      <c r="G2590" s="9">
        <v>1.8448299999999999E-26</v>
      </c>
      <c r="H2590">
        <v>336862</v>
      </c>
      <c r="I2590">
        <v>1917918690</v>
      </c>
    </row>
    <row r="2591" spans="1:9" x14ac:dyDescent="0.25">
      <c r="A2591" t="s">
        <v>202</v>
      </c>
      <c r="B2591">
        <v>2072.91</v>
      </c>
      <c r="C2591">
        <v>2063.5500000000002</v>
      </c>
      <c r="D2591">
        <v>2015.76</v>
      </c>
      <c r="E2591">
        <v>1557.27</v>
      </c>
      <c r="F2591">
        <v>0</v>
      </c>
      <c r="G2591" s="9">
        <v>1.7558600000000001E-29</v>
      </c>
      <c r="H2591" s="9">
        <v>2499850</v>
      </c>
      <c r="I2591">
        <v>1917918690</v>
      </c>
    </row>
    <row r="2592" spans="1:9" x14ac:dyDescent="0.25">
      <c r="A2592" t="s">
        <v>202</v>
      </c>
      <c r="B2592">
        <v>2080.7600000000002</v>
      </c>
      <c r="C2592">
        <v>2071.15</v>
      </c>
      <c r="D2592">
        <v>2018.15</v>
      </c>
      <c r="E2592">
        <v>1557.34</v>
      </c>
      <c r="F2592">
        <v>0</v>
      </c>
      <c r="G2592" s="9">
        <v>3.35342E-26</v>
      </c>
      <c r="H2592" s="9">
        <v>4206940</v>
      </c>
      <c r="I2592">
        <v>1917918690</v>
      </c>
    </row>
    <row r="2593" spans="1:9" x14ac:dyDescent="0.25">
      <c r="A2593" t="s">
        <v>202</v>
      </c>
      <c r="B2593">
        <v>2083.6</v>
      </c>
      <c r="C2593">
        <v>2074.23</v>
      </c>
      <c r="D2593">
        <v>2018.32</v>
      </c>
      <c r="E2593">
        <v>1557.09</v>
      </c>
      <c r="F2593">
        <v>0</v>
      </c>
      <c r="G2593" s="9">
        <v>3.2943199999999999E-28</v>
      </c>
      <c r="H2593" s="9">
        <v>12637100</v>
      </c>
      <c r="I2593">
        <v>1917918690</v>
      </c>
    </row>
    <row r="2594" spans="1:9" x14ac:dyDescent="0.25">
      <c r="A2594" t="s">
        <v>202</v>
      </c>
      <c r="B2594">
        <v>2061.13</v>
      </c>
      <c r="C2594">
        <v>2051.94</v>
      </c>
      <c r="D2594">
        <v>2012.33</v>
      </c>
      <c r="E2594">
        <v>1557.54</v>
      </c>
      <c r="F2594">
        <v>0</v>
      </c>
      <c r="G2594" s="9">
        <v>1.7742199999999999E-25</v>
      </c>
      <c r="H2594" s="9">
        <v>1344920</v>
      </c>
      <c r="I2594">
        <v>1917918690</v>
      </c>
    </row>
    <row r="2595" spans="1:9" x14ac:dyDescent="0.25">
      <c r="A2595" t="s">
        <v>202</v>
      </c>
      <c r="B2595">
        <v>2076.9299999999998</v>
      </c>
      <c r="C2595">
        <v>2067.5700000000002</v>
      </c>
      <c r="D2595">
        <v>2017.18</v>
      </c>
      <c r="E2595">
        <v>1557.51</v>
      </c>
      <c r="F2595">
        <v>0</v>
      </c>
      <c r="G2595" s="9">
        <v>9.2746000000000005E-27</v>
      </c>
      <c r="H2595">
        <v>416271</v>
      </c>
      <c r="I2595">
        <v>1917918690</v>
      </c>
    </row>
    <row r="2596" spans="1:9" x14ac:dyDescent="0.25">
      <c r="A2596" t="s">
        <v>202</v>
      </c>
      <c r="B2596">
        <v>2084.64</v>
      </c>
      <c r="C2596">
        <v>2075.34</v>
      </c>
      <c r="D2596">
        <v>2019.17</v>
      </c>
      <c r="E2596">
        <v>1557.5</v>
      </c>
      <c r="F2596">
        <v>0</v>
      </c>
      <c r="G2596" s="9">
        <v>1.5067299999999999E-27</v>
      </c>
      <c r="H2596" s="9">
        <v>1033360</v>
      </c>
      <c r="I2596">
        <v>1917918690</v>
      </c>
    </row>
    <row r="2597" spans="1:9" x14ac:dyDescent="0.25">
      <c r="A2597" t="s">
        <v>202</v>
      </c>
      <c r="B2597">
        <v>2085.09</v>
      </c>
      <c r="C2597">
        <v>2075.9299999999998</v>
      </c>
      <c r="D2597">
        <v>2018.35</v>
      </c>
      <c r="E2597">
        <v>1556.94</v>
      </c>
      <c r="F2597">
        <v>0</v>
      </c>
      <c r="G2597" s="9">
        <v>2.1959599999999999E-27</v>
      </c>
      <c r="H2597" s="9">
        <v>1694240</v>
      </c>
      <c r="I2597">
        <v>1917918690</v>
      </c>
    </row>
    <row r="2598" spans="1:9" x14ac:dyDescent="0.25">
      <c r="A2598" t="s">
        <v>202</v>
      </c>
      <c r="B2598">
        <v>2081.0300000000002</v>
      </c>
      <c r="C2598">
        <v>2071.56</v>
      </c>
      <c r="D2598">
        <v>2018.6</v>
      </c>
      <c r="E2598">
        <v>1557.84</v>
      </c>
      <c r="F2598">
        <v>0</v>
      </c>
      <c r="G2598" s="9">
        <v>1.21525E-26</v>
      </c>
      <c r="H2598">
        <v>390100</v>
      </c>
      <c r="I2598">
        <v>1917918690</v>
      </c>
    </row>
    <row r="2599" spans="1:9" x14ac:dyDescent="0.25">
      <c r="A2599" t="s">
        <v>202</v>
      </c>
      <c r="B2599">
        <v>2059.5700000000002</v>
      </c>
      <c r="C2599">
        <v>2050.31</v>
      </c>
      <c r="D2599">
        <v>2012.53</v>
      </c>
      <c r="E2599">
        <v>1557.44</v>
      </c>
      <c r="F2599">
        <v>0</v>
      </c>
      <c r="G2599" s="9">
        <v>3.0193400000000002E-31</v>
      </c>
      <c r="H2599" s="9">
        <v>1160580</v>
      </c>
      <c r="I2599">
        <v>1917918690</v>
      </c>
    </row>
    <row r="2600" spans="1:9" x14ac:dyDescent="0.25">
      <c r="A2600" t="s">
        <v>202</v>
      </c>
      <c r="B2600">
        <v>2079.7800000000002</v>
      </c>
      <c r="C2600">
        <v>2069.7800000000002</v>
      </c>
      <c r="D2600">
        <v>2017.57</v>
      </c>
      <c r="E2600">
        <v>1556.93</v>
      </c>
      <c r="F2600">
        <v>0</v>
      </c>
      <c r="G2600" s="9">
        <v>1.39394E-25</v>
      </c>
      <c r="H2600" s="9">
        <v>1069970</v>
      </c>
      <c r="I2600">
        <v>1917918690</v>
      </c>
    </row>
    <row r="2601" spans="1:9" x14ac:dyDescent="0.25">
      <c r="A2601" t="s">
        <v>202</v>
      </c>
      <c r="B2601">
        <v>2078.29</v>
      </c>
      <c r="C2601">
        <v>2069.0700000000002</v>
      </c>
      <c r="D2601">
        <v>2017.87</v>
      </c>
      <c r="E2601">
        <v>1557.21</v>
      </c>
      <c r="F2601">
        <v>0</v>
      </c>
      <c r="G2601" s="9">
        <v>1.03391E-26</v>
      </c>
      <c r="H2601">
        <v>360695</v>
      </c>
      <c r="I2601">
        <v>1917918690</v>
      </c>
    </row>
    <row r="2602" spans="1:9" x14ac:dyDescent="0.25">
      <c r="A2602" t="s">
        <v>202</v>
      </c>
      <c r="B2602">
        <v>2064.67</v>
      </c>
      <c r="C2602">
        <v>2055.44</v>
      </c>
      <c r="D2602">
        <v>2013.96</v>
      </c>
      <c r="E2602">
        <v>1557.48</v>
      </c>
      <c r="F2602">
        <v>0</v>
      </c>
      <c r="G2602" s="9">
        <v>2.38616E-29</v>
      </c>
      <c r="H2602" s="9">
        <v>1447910</v>
      </c>
      <c r="I2602">
        <v>1917918690</v>
      </c>
    </row>
    <row r="2603" spans="1:9" x14ac:dyDescent="0.25">
      <c r="A2603" t="s">
        <v>202</v>
      </c>
      <c r="B2603">
        <v>2081.19</v>
      </c>
      <c r="C2603">
        <v>2071.6999999999998</v>
      </c>
      <c r="D2603">
        <v>2018.44</v>
      </c>
      <c r="E2603">
        <v>1557.18</v>
      </c>
      <c r="F2603">
        <v>0</v>
      </c>
      <c r="G2603" s="9">
        <v>2.38696E-29</v>
      </c>
      <c r="H2603">
        <v>795076</v>
      </c>
      <c r="I2603">
        <v>1917918690</v>
      </c>
    </row>
    <row r="2604" spans="1:9" x14ac:dyDescent="0.25">
      <c r="A2604" t="s">
        <v>202</v>
      </c>
      <c r="B2604">
        <v>2080.5</v>
      </c>
      <c r="C2604">
        <v>2070.62</v>
      </c>
      <c r="D2604">
        <v>2017.87</v>
      </c>
      <c r="E2604">
        <v>1556.88</v>
      </c>
      <c r="F2604">
        <v>0</v>
      </c>
      <c r="G2604" s="9">
        <v>2.10254E-27</v>
      </c>
      <c r="H2604" s="9">
        <v>1560390</v>
      </c>
      <c r="I2604">
        <v>1917918690</v>
      </c>
    </row>
    <row r="2605" spans="1:9" x14ac:dyDescent="0.25">
      <c r="A2605" t="s">
        <v>202</v>
      </c>
      <c r="B2605">
        <v>2082.9699999999998</v>
      </c>
      <c r="C2605">
        <v>2073.7399999999998</v>
      </c>
      <c r="D2605">
        <v>2018.81</v>
      </c>
      <c r="E2605">
        <v>1557.44</v>
      </c>
      <c r="F2605">
        <v>0</v>
      </c>
      <c r="G2605" s="9">
        <v>2.01462E-32</v>
      </c>
      <c r="H2605">
        <v>786056</v>
      </c>
      <c r="I2605">
        <v>1917918690</v>
      </c>
    </row>
    <row r="2606" spans="1:9" x14ac:dyDescent="0.25">
      <c r="A2606" t="s">
        <v>202</v>
      </c>
      <c r="B2606">
        <v>2081.12</v>
      </c>
      <c r="C2606">
        <v>2071.37</v>
      </c>
      <c r="D2606">
        <v>2018.05</v>
      </c>
      <c r="E2606">
        <v>1557.42</v>
      </c>
      <c r="F2606">
        <v>0</v>
      </c>
      <c r="G2606" s="9">
        <v>6.7689300000000004E-25</v>
      </c>
      <c r="H2606" s="9">
        <v>2388630</v>
      </c>
      <c r="I2606">
        <v>1917918690</v>
      </c>
    </row>
    <row r="2607" spans="1:9" x14ac:dyDescent="0.25">
      <c r="A2607" t="s">
        <v>202</v>
      </c>
      <c r="B2607">
        <v>2086.35</v>
      </c>
      <c r="C2607">
        <v>2076.94</v>
      </c>
      <c r="D2607">
        <v>2019.29</v>
      </c>
      <c r="E2607">
        <v>1556.94</v>
      </c>
      <c r="F2607">
        <v>0</v>
      </c>
      <c r="G2607" s="9">
        <v>1.8586199999999999E-27</v>
      </c>
      <c r="H2607">
        <v>825192</v>
      </c>
      <c r="I2607">
        <v>1917918690</v>
      </c>
    </row>
    <row r="2608" spans="1:9" x14ac:dyDescent="0.25">
      <c r="A2608" t="s">
        <v>202</v>
      </c>
      <c r="B2608">
        <v>2085</v>
      </c>
      <c r="C2608">
        <v>2075.4</v>
      </c>
      <c r="D2608">
        <v>2019.82</v>
      </c>
      <c r="E2608">
        <v>1557.22</v>
      </c>
      <c r="F2608">
        <v>0</v>
      </c>
      <c r="G2608" s="9">
        <v>1.28481E-31</v>
      </c>
      <c r="H2608" s="9">
        <v>4051000</v>
      </c>
      <c r="I2608">
        <v>1917918690</v>
      </c>
    </row>
    <row r="2609" spans="1:9" x14ac:dyDescent="0.25">
      <c r="A2609" t="s">
        <v>202</v>
      </c>
      <c r="B2609">
        <v>2082.69</v>
      </c>
      <c r="C2609">
        <v>2073.39</v>
      </c>
      <c r="D2609">
        <v>2018.61</v>
      </c>
      <c r="E2609">
        <v>1557.42</v>
      </c>
      <c r="F2609">
        <v>0</v>
      </c>
      <c r="G2609" s="9">
        <v>5.2776299999999998E-27</v>
      </c>
      <c r="H2609">
        <v>764269</v>
      </c>
      <c r="I2609">
        <v>1917918690</v>
      </c>
    </row>
    <row r="2610" spans="1:9" x14ac:dyDescent="0.25">
      <c r="A2610" t="s">
        <v>202</v>
      </c>
      <c r="B2610">
        <v>2083.12</v>
      </c>
      <c r="C2610">
        <v>2073.66</v>
      </c>
      <c r="D2610">
        <v>2019.16</v>
      </c>
      <c r="E2610">
        <v>1556.9</v>
      </c>
      <c r="F2610">
        <v>0</v>
      </c>
      <c r="G2610" s="9">
        <v>5.5958800000000003E-29</v>
      </c>
      <c r="H2610">
        <v>225889</v>
      </c>
      <c r="I2610">
        <v>1917918690</v>
      </c>
    </row>
    <row r="2611" spans="1:9" x14ac:dyDescent="0.25">
      <c r="A2611" t="s">
        <v>202</v>
      </c>
      <c r="B2611">
        <v>2083.34</v>
      </c>
      <c r="C2611">
        <v>2074.13</v>
      </c>
      <c r="D2611">
        <v>2019.11</v>
      </c>
      <c r="E2611">
        <v>1557.66</v>
      </c>
      <c r="F2611">
        <v>0</v>
      </c>
      <c r="G2611" s="9">
        <v>1.24746E-26</v>
      </c>
      <c r="H2611">
        <v>640013</v>
      </c>
      <c r="I2611">
        <v>1917918690</v>
      </c>
    </row>
    <row r="2612" spans="1:9" x14ac:dyDescent="0.25">
      <c r="A2612" t="s">
        <v>202</v>
      </c>
      <c r="B2612">
        <v>2085.6799999999998</v>
      </c>
      <c r="C2612">
        <v>2076.27</v>
      </c>
      <c r="D2612">
        <v>2020.15</v>
      </c>
      <c r="E2612">
        <v>1557.51</v>
      </c>
      <c r="F2612">
        <v>0</v>
      </c>
      <c r="G2612" s="9">
        <v>1.54759E-27</v>
      </c>
      <c r="H2612">
        <v>581853</v>
      </c>
      <c r="I2612">
        <v>1917918690</v>
      </c>
    </row>
    <row r="2613" spans="1:9" x14ac:dyDescent="0.25">
      <c r="A2613" t="s">
        <v>202</v>
      </c>
      <c r="B2613">
        <v>2081.6799999999998</v>
      </c>
      <c r="C2613">
        <v>2072.0500000000002</v>
      </c>
      <c r="D2613">
        <v>2018.24</v>
      </c>
      <c r="E2613">
        <v>1557.58</v>
      </c>
      <c r="F2613">
        <v>0</v>
      </c>
      <c r="G2613" s="9">
        <v>9.5947299999999997E-28</v>
      </c>
      <c r="H2613" s="9">
        <v>1334130</v>
      </c>
      <c r="I2613">
        <v>1917918690</v>
      </c>
    </row>
    <row r="2614" spans="1:9" x14ac:dyDescent="0.25">
      <c r="A2614" t="s">
        <v>202</v>
      </c>
      <c r="B2614">
        <v>2085.2600000000002</v>
      </c>
      <c r="C2614">
        <v>2076.04</v>
      </c>
      <c r="D2614">
        <v>2018.92</v>
      </c>
      <c r="E2614">
        <v>1557.26</v>
      </c>
      <c r="F2614">
        <v>0</v>
      </c>
      <c r="G2614" s="9">
        <v>6.8137900000000002E-28</v>
      </c>
      <c r="H2614">
        <v>481817</v>
      </c>
      <c r="I2614">
        <v>1917918690</v>
      </c>
    </row>
    <row r="2615" spans="1:9" x14ac:dyDescent="0.25">
      <c r="A2615" t="s">
        <v>202</v>
      </c>
      <c r="B2615">
        <v>2080.6999999999998</v>
      </c>
      <c r="C2615">
        <v>2071.31</v>
      </c>
      <c r="D2615">
        <v>2018.31</v>
      </c>
      <c r="E2615">
        <v>1557.22</v>
      </c>
      <c r="F2615">
        <v>0</v>
      </c>
      <c r="G2615" s="9">
        <v>1.4605900000000001E-28</v>
      </c>
      <c r="H2615" s="9">
        <v>1530150</v>
      </c>
      <c r="I2615">
        <v>1917918690</v>
      </c>
    </row>
    <row r="2616" spans="1:9" x14ac:dyDescent="0.25">
      <c r="A2616" t="s">
        <v>202</v>
      </c>
      <c r="B2616">
        <v>2078.89</v>
      </c>
      <c r="C2616">
        <v>2069.42</v>
      </c>
      <c r="D2616">
        <v>2016.92</v>
      </c>
      <c r="E2616">
        <v>1557.19</v>
      </c>
      <c r="F2616">
        <v>0</v>
      </c>
      <c r="G2616" s="9">
        <v>2.10438E-26</v>
      </c>
      <c r="H2616" s="9">
        <v>4165110</v>
      </c>
      <c r="I2616">
        <v>1917918690</v>
      </c>
    </row>
    <row r="2617" spans="1:9" x14ac:dyDescent="0.25">
      <c r="A2617" t="s">
        <v>202</v>
      </c>
      <c r="B2617">
        <v>2082.38</v>
      </c>
      <c r="C2617">
        <v>2072.9899999999998</v>
      </c>
      <c r="D2617">
        <v>2019.16</v>
      </c>
      <c r="E2617">
        <v>1557.59</v>
      </c>
      <c r="F2617">
        <v>0</v>
      </c>
      <c r="G2617" s="9">
        <v>6.5085800000000003E-29</v>
      </c>
      <c r="H2617">
        <v>744205</v>
      </c>
      <c r="I2617">
        <v>1917918690</v>
      </c>
    </row>
    <row r="2618" spans="1:9" x14ac:dyDescent="0.25">
      <c r="A2618" t="s">
        <v>202</v>
      </c>
      <c r="B2618">
        <v>2081.37</v>
      </c>
      <c r="C2618">
        <v>2071.8200000000002</v>
      </c>
      <c r="D2618">
        <v>2018.38</v>
      </c>
      <c r="E2618">
        <v>1556.88</v>
      </c>
      <c r="F2618">
        <v>0</v>
      </c>
      <c r="G2618" s="9">
        <v>1.3357499999999999E-25</v>
      </c>
      <c r="H2618">
        <v>687478</v>
      </c>
      <c r="I2618">
        <v>1917918690</v>
      </c>
    </row>
    <row r="2619" spans="1:9" x14ac:dyDescent="0.25">
      <c r="A2619" t="s">
        <v>202</v>
      </c>
      <c r="B2619">
        <v>2067.37</v>
      </c>
      <c r="C2619">
        <v>2058.1</v>
      </c>
      <c r="D2619">
        <v>2014.46</v>
      </c>
      <c r="E2619">
        <v>1556.69</v>
      </c>
      <c r="F2619">
        <v>0</v>
      </c>
      <c r="G2619" s="9">
        <v>1.09386E-27</v>
      </c>
      <c r="H2619">
        <v>916781</v>
      </c>
      <c r="I2619">
        <v>1917918690</v>
      </c>
    </row>
    <row r="2620" spans="1:9" x14ac:dyDescent="0.25">
      <c r="A2620" t="s">
        <v>202</v>
      </c>
      <c r="B2620">
        <v>2057.1799999999998</v>
      </c>
      <c r="C2620">
        <v>2047.67</v>
      </c>
      <c r="D2620">
        <v>2012.31</v>
      </c>
      <c r="E2620">
        <v>1557.29</v>
      </c>
      <c r="F2620">
        <v>0</v>
      </c>
      <c r="G2620" s="9">
        <v>1.32723E-28</v>
      </c>
      <c r="H2620">
        <v>219685</v>
      </c>
      <c r="I2620">
        <v>1917918690</v>
      </c>
    </row>
    <row r="2621" spans="1:9" x14ac:dyDescent="0.25">
      <c r="A2621" t="s">
        <v>202</v>
      </c>
      <c r="B2621">
        <v>2058.3200000000002</v>
      </c>
      <c r="C2621">
        <v>2048.09</v>
      </c>
      <c r="D2621">
        <v>2012.6</v>
      </c>
      <c r="E2621">
        <v>1557.33</v>
      </c>
      <c r="F2621">
        <v>0</v>
      </c>
      <c r="G2621" s="9">
        <v>2.9219200000000001E-27</v>
      </c>
      <c r="H2621" s="9">
        <v>1476100</v>
      </c>
      <c r="I2621">
        <v>1917918690</v>
      </c>
    </row>
    <row r="2622" spans="1:9" x14ac:dyDescent="0.25">
      <c r="A2622" t="s">
        <v>202</v>
      </c>
      <c r="B2622">
        <v>2052.64</v>
      </c>
      <c r="C2622">
        <v>2043.21</v>
      </c>
      <c r="D2622">
        <v>2010.29</v>
      </c>
      <c r="E2622">
        <v>1557.14</v>
      </c>
      <c r="F2622">
        <v>0</v>
      </c>
      <c r="G2622" s="9">
        <v>2.2595600000000001E-27</v>
      </c>
      <c r="H2622" s="9">
        <v>1133240</v>
      </c>
      <c r="I2622">
        <v>1917918690</v>
      </c>
    </row>
    <row r="2623" spans="1:9" x14ac:dyDescent="0.25">
      <c r="A2623" t="s">
        <v>202</v>
      </c>
      <c r="B2623">
        <v>2053.09</v>
      </c>
      <c r="C2623">
        <v>2043.38</v>
      </c>
      <c r="D2623">
        <v>2011.52</v>
      </c>
      <c r="E2623">
        <v>1557.59</v>
      </c>
      <c r="F2623">
        <v>0</v>
      </c>
      <c r="G2623" s="9">
        <v>4.8251500000000002E-28</v>
      </c>
      <c r="H2623" s="9">
        <v>1681350</v>
      </c>
      <c r="I2623">
        <v>1917918690</v>
      </c>
    </row>
    <row r="2624" spans="1:9" x14ac:dyDescent="0.25">
      <c r="A2624" t="s">
        <v>202</v>
      </c>
      <c r="B2624">
        <v>2051.9499999999998</v>
      </c>
      <c r="C2624">
        <v>2042.21</v>
      </c>
      <c r="D2624">
        <v>2010.75</v>
      </c>
      <c r="E2624">
        <v>1557.43</v>
      </c>
      <c r="F2624">
        <v>0</v>
      </c>
      <c r="G2624" s="9">
        <v>2.4691E-29</v>
      </c>
      <c r="H2624">
        <v>799391</v>
      </c>
      <c r="I2624">
        <v>1917918690</v>
      </c>
    </row>
    <row r="2625" spans="1:25" x14ac:dyDescent="0.25">
      <c r="A2625" t="s">
        <v>202</v>
      </c>
      <c r="B2625">
        <v>2053.0500000000002</v>
      </c>
      <c r="C2625">
        <v>2043.3</v>
      </c>
      <c r="D2625">
        <v>2011.12</v>
      </c>
      <c r="E2625">
        <v>1557.09</v>
      </c>
      <c r="F2625">
        <v>0</v>
      </c>
      <c r="G2625" s="9">
        <v>4.7462199999999998E-26</v>
      </c>
      <c r="H2625">
        <v>817672</v>
      </c>
      <c r="I2625">
        <v>1917918690</v>
      </c>
    </row>
    <row r="2626" spans="1:25" x14ac:dyDescent="0.25">
      <c r="A2626" t="s">
        <v>202</v>
      </c>
      <c r="B2626">
        <v>2053.98</v>
      </c>
      <c r="C2626">
        <v>2044.31</v>
      </c>
      <c r="D2626">
        <v>2011.49</v>
      </c>
      <c r="E2626">
        <v>1557.14</v>
      </c>
      <c r="F2626">
        <v>0</v>
      </c>
      <c r="G2626" s="9">
        <v>1.3917100000000001E-25</v>
      </c>
      <c r="H2626">
        <v>894709</v>
      </c>
      <c r="I2626">
        <v>1917918690</v>
      </c>
    </row>
    <row r="2627" spans="1:25" x14ac:dyDescent="0.25">
      <c r="A2627" t="s">
        <v>202</v>
      </c>
      <c r="B2627">
        <v>2053.0500000000002</v>
      </c>
      <c r="C2627">
        <v>2043.51</v>
      </c>
      <c r="D2627">
        <v>2010.54</v>
      </c>
      <c r="E2627">
        <v>1557.33</v>
      </c>
      <c r="F2627">
        <v>0</v>
      </c>
      <c r="G2627" s="9">
        <v>6.1317099999999997E-26</v>
      </c>
      <c r="H2627" s="9">
        <v>1759410</v>
      </c>
      <c r="I2627">
        <v>1917918690</v>
      </c>
    </row>
    <row r="2628" spans="1:25" x14ac:dyDescent="0.25">
      <c r="A2628" t="s">
        <v>202</v>
      </c>
      <c r="B2628">
        <v>2056.3000000000002</v>
      </c>
      <c r="C2628">
        <v>2046.68</v>
      </c>
      <c r="D2628">
        <v>2011.01</v>
      </c>
      <c r="E2628">
        <v>1557.21</v>
      </c>
      <c r="F2628">
        <v>0</v>
      </c>
      <c r="G2628" s="9">
        <v>9.8844399999999997E-29</v>
      </c>
      <c r="H2628" s="9">
        <v>1026250</v>
      </c>
      <c r="I2628">
        <v>1917918690</v>
      </c>
    </row>
    <row r="2629" spans="1:25" x14ac:dyDescent="0.25">
      <c r="A2629" t="s">
        <v>202</v>
      </c>
      <c r="B2629">
        <v>2053.23</v>
      </c>
      <c r="C2629">
        <v>2043.5</v>
      </c>
      <c r="D2629">
        <v>2010.69</v>
      </c>
      <c r="E2629">
        <v>1557.33</v>
      </c>
      <c r="F2629">
        <v>0</v>
      </c>
      <c r="G2629" s="9">
        <v>5.6762900000000003E-26</v>
      </c>
      <c r="H2629" s="9">
        <v>1070920</v>
      </c>
      <c r="I2629">
        <v>1917918690</v>
      </c>
    </row>
    <row r="2630" spans="1:25" x14ac:dyDescent="0.25">
      <c r="A2630" t="s">
        <v>202</v>
      </c>
      <c r="B2630">
        <v>2052.86</v>
      </c>
      <c r="C2630">
        <v>2043.18</v>
      </c>
      <c r="D2630">
        <v>2009.86</v>
      </c>
      <c r="E2630">
        <v>1557.29</v>
      </c>
      <c r="F2630">
        <v>0</v>
      </c>
      <c r="G2630" s="9">
        <v>1.06592E-25</v>
      </c>
      <c r="H2630" s="9">
        <v>11195400</v>
      </c>
      <c r="I2630">
        <v>1917918690</v>
      </c>
    </row>
    <row r="2631" spans="1:25" x14ac:dyDescent="0.25">
      <c r="A2631" t="s">
        <v>202</v>
      </c>
      <c r="B2631">
        <v>2052.56</v>
      </c>
      <c r="C2631">
        <v>2043.29</v>
      </c>
      <c r="D2631">
        <v>2010.68</v>
      </c>
      <c r="E2631">
        <v>1557.09</v>
      </c>
      <c r="F2631">
        <v>0</v>
      </c>
      <c r="G2631" s="9">
        <v>1.3985500000000001E-28</v>
      </c>
      <c r="H2631" s="9">
        <v>3209380</v>
      </c>
      <c r="I2631">
        <v>1917918690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202</v>
      </c>
      <c r="B2632">
        <v>2051.7399999999998</v>
      </c>
      <c r="C2632">
        <v>2041.92</v>
      </c>
      <c r="D2632">
        <v>2010.14</v>
      </c>
      <c r="E2632">
        <v>1557.16</v>
      </c>
      <c r="F2632">
        <v>0</v>
      </c>
      <c r="G2632" s="9">
        <v>7.0203899999999999E-28</v>
      </c>
      <c r="H2632" s="9">
        <v>1834010</v>
      </c>
      <c r="I2632">
        <v>1917918690</v>
      </c>
      <c r="R2632">
        <f>AVERAGE(B2583:B2632)</f>
        <v>2072.3137999999999</v>
      </c>
      <c r="S2632">
        <f>AVERAGE(C2583:C2632)</f>
        <v>2062.8081999999999</v>
      </c>
      <c r="U2632">
        <f>_xlfn.VAR.P(B2583:B2632)</f>
        <v>157.30109555999968</v>
      </c>
      <c r="V2632">
        <f>_xlfn.VAR.P(C2583:C2632)</f>
        <v>159.16619875999956</v>
      </c>
      <c r="X2632">
        <f>1.96*SQRT(U2632)/50</f>
        <v>0.49164535539483933</v>
      </c>
      <c r="Y2632">
        <f>1.96*SQRT(V2632)/50</f>
        <v>0.49455146108627135</v>
      </c>
    </row>
    <row r="2633" spans="1:25" x14ac:dyDescent="0.25">
      <c r="A2633" t="s">
        <v>202</v>
      </c>
      <c r="B2633">
        <v>2051.29</v>
      </c>
      <c r="C2633">
        <v>2041.76</v>
      </c>
      <c r="D2633">
        <v>2010.47</v>
      </c>
      <c r="E2633">
        <v>1557.22</v>
      </c>
      <c r="F2633">
        <v>0</v>
      </c>
      <c r="G2633" s="9">
        <v>7.2922500000000002E-28</v>
      </c>
      <c r="H2633">
        <v>726465</v>
      </c>
      <c r="I2633">
        <v>1917918690</v>
      </c>
    </row>
    <row r="2634" spans="1:25" x14ac:dyDescent="0.25">
      <c r="A2634" t="s">
        <v>202</v>
      </c>
      <c r="B2634">
        <v>2053.6999999999998</v>
      </c>
      <c r="C2634">
        <v>2044.38</v>
      </c>
      <c r="D2634">
        <v>2010.57</v>
      </c>
      <c r="E2634">
        <v>1556.43</v>
      </c>
      <c r="F2634">
        <v>0</v>
      </c>
      <c r="G2634" s="9">
        <v>2.7559599999999997E-29</v>
      </c>
      <c r="H2634" s="9">
        <v>1215480</v>
      </c>
      <c r="I2634">
        <v>1917918690</v>
      </c>
    </row>
    <row r="2635" spans="1:25" x14ac:dyDescent="0.25">
      <c r="A2635" t="s">
        <v>202</v>
      </c>
      <c r="B2635">
        <v>2052.13</v>
      </c>
      <c r="C2635">
        <v>2042.72</v>
      </c>
      <c r="D2635">
        <v>2009.56</v>
      </c>
      <c r="E2635">
        <v>1557.14</v>
      </c>
      <c r="F2635">
        <v>0</v>
      </c>
      <c r="G2635" s="9">
        <v>5.5583799999999998E-30</v>
      </c>
      <c r="H2635">
        <v>523732</v>
      </c>
      <c r="I2635">
        <v>1917918690</v>
      </c>
    </row>
    <row r="2636" spans="1:25" x14ac:dyDescent="0.25">
      <c r="A2636" t="s">
        <v>202</v>
      </c>
      <c r="B2636">
        <v>2052.48</v>
      </c>
      <c r="C2636">
        <v>2042.87</v>
      </c>
      <c r="D2636">
        <v>2011.06</v>
      </c>
      <c r="E2636">
        <v>1557.19</v>
      </c>
      <c r="F2636">
        <v>0</v>
      </c>
      <c r="G2636" s="9">
        <v>4.3623799999999998E-27</v>
      </c>
      <c r="H2636">
        <v>867126</v>
      </c>
      <c r="I2636">
        <v>1917918690</v>
      </c>
    </row>
    <row r="2637" spans="1:25" x14ac:dyDescent="0.25">
      <c r="A2637" t="s">
        <v>203</v>
      </c>
      <c r="B2637">
        <v>103596.9163</v>
      </c>
      <c r="C2637" t="s">
        <v>37</v>
      </c>
    </row>
    <row r="2638" spans="1:25" x14ac:dyDescent="0.25">
      <c r="A2638" t="s">
        <v>204</v>
      </c>
      <c r="B2638">
        <v>2014.94</v>
      </c>
      <c r="C2638">
        <v>2005.19</v>
      </c>
      <c r="D2638">
        <v>1973.32</v>
      </c>
      <c r="E2638">
        <v>1520.3</v>
      </c>
      <c r="F2638">
        <v>0</v>
      </c>
      <c r="G2638" s="9">
        <v>1.3635599999999999E-28</v>
      </c>
      <c r="H2638" s="9">
        <v>5389930</v>
      </c>
      <c r="I2638">
        <v>1917918690</v>
      </c>
    </row>
    <row r="2639" spans="1:25" x14ac:dyDescent="0.25">
      <c r="A2639" t="s">
        <v>204</v>
      </c>
      <c r="B2639">
        <v>2015.57</v>
      </c>
      <c r="C2639">
        <v>2006.07</v>
      </c>
      <c r="D2639">
        <v>1973.21</v>
      </c>
      <c r="E2639">
        <v>1520.28</v>
      </c>
      <c r="F2639">
        <v>0</v>
      </c>
      <c r="G2639" s="9">
        <v>6.8235699999999995E-30</v>
      </c>
      <c r="H2639">
        <v>878824</v>
      </c>
      <c r="I2639">
        <v>1917918690</v>
      </c>
    </row>
    <row r="2640" spans="1:25" x14ac:dyDescent="0.25">
      <c r="A2640" t="s">
        <v>204</v>
      </c>
      <c r="B2640">
        <v>2015.7</v>
      </c>
      <c r="C2640">
        <v>2005.93</v>
      </c>
      <c r="D2640">
        <v>1973.3</v>
      </c>
      <c r="E2640">
        <v>1520.32</v>
      </c>
      <c r="F2640">
        <v>0</v>
      </c>
      <c r="G2640" s="9">
        <v>2.84115E-28</v>
      </c>
      <c r="H2640" s="9">
        <v>1990870</v>
      </c>
      <c r="I2640">
        <v>1917918690</v>
      </c>
    </row>
    <row r="2641" spans="1:9" x14ac:dyDescent="0.25">
      <c r="A2641" t="s">
        <v>204</v>
      </c>
      <c r="B2641">
        <v>2015.62</v>
      </c>
      <c r="C2641">
        <v>2006.27</v>
      </c>
      <c r="D2641">
        <v>1973.02</v>
      </c>
      <c r="E2641">
        <v>1520.31</v>
      </c>
      <c r="F2641">
        <v>0</v>
      </c>
      <c r="G2641" s="9">
        <v>2.32027E-26</v>
      </c>
      <c r="H2641">
        <v>756341</v>
      </c>
      <c r="I2641">
        <v>1917918690</v>
      </c>
    </row>
    <row r="2642" spans="1:9" x14ac:dyDescent="0.25">
      <c r="A2642" t="s">
        <v>204</v>
      </c>
      <c r="B2642">
        <v>2013.08</v>
      </c>
      <c r="C2642">
        <v>2003.72</v>
      </c>
      <c r="D2642">
        <v>1972</v>
      </c>
      <c r="E2642">
        <v>1519.81</v>
      </c>
      <c r="F2642">
        <v>0</v>
      </c>
      <c r="G2642" s="9">
        <v>1.02528E-26</v>
      </c>
      <c r="H2642" s="9">
        <v>4184630</v>
      </c>
      <c r="I2642">
        <v>1917918690</v>
      </c>
    </row>
    <row r="2643" spans="1:9" x14ac:dyDescent="0.25">
      <c r="A2643" t="s">
        <v>204</v>
      </c>
      <c r="B2643">
        <v>2017.8</v>
      </c>
      <c r="C2643">
        <v>2008.57</v>
      </c>
      <c r="D2643">
        <v>1974.19</v>
      </c>
      <c r="E2643">
        <v>1519.87</v>
      </c>
      <c r="F2643">
        <v>0</v>
      </c>
      <c r="G2643" s="9">
        <v>3.5571599999999999E-28</v>
      </c>
      <c r="H2643">
        <v>916757</v>
      </c>
      <c r="I2643">
        <v>1917918690</v>
      </c>
    </row>
    <row r="2644" spans="1:9" x14ac:dyDescent="0.25">
      <c r="A2644" t="s">
        <v>204</v>
      </c>
      <c r="B2644">
        <v>2022.55</v>
      </c>
      <c r="C2644">
        <v>2012.79</v>
      </c>
      <c r="D2644">
        <v>1975.4</v>
      </c>
      <c r="E2644">
        <v>1520.33</v>
      </c>
      <c r="F2644">
        <v>0</v>
      </c>
      <c r="G2644" s="9">
        <v>4.6581400000000001E-27</v>
      </c>
      <c r="H2644">
        <v>710153</v>
      </c>
      <c r="I2644">
        <v>1917918690</v>
      </c>
    </row>
    <row r="2645" spans="1:9" x14ac:dyDescent="0.25">
      <c r="A2645" t="s">
        <v>204</v>
      </c>
      <c r="B2645">
        <v>2013.36</v>
      </c>
      <c r="C2645">
        <v>2003.96</v>
      </c>
      <c r="D2645">
        <v>1972.29</v>
      </c>
      <c r="E2645">
        <v>1519.76</v>
      </c>
      <c r="F2645">
        <v>0</v>
      </c>
      <c r="G2645" s="9">
        <v>5.5042099999999999E-27</v>
      </c>
      <c r="H2645">
        <v>629277</v>
      </c>
      <c r="I2645">
        <v>1917918690</v>
      </c>
    </row>
    <row r="2646" spans="1:9" x14ac:dyDescent="0.25">
      <c r="A2646" t="s">
        <v>204</v>
      </c>
      <c r="B2646">
        <v>2013.49</v>
      </c>
      <c r="C2646">
        <v>2004.01</v>
      </c>
      <c r="D2646">
        <v>1972.78</v>
      </c>
      <c r="E2646">
        <v>1520.24</v>
      </c>
      <c r="F2646">
        <v>0</v>
      </c>
      <c r="G2646" s="9">
        <v>3.7042200000000002E-25</v>
      </c>
      <c r="H2646" s="9">
        <v>1556800</v>
      </c>
      <c r="I2646">
        <v>1917918690</v>
      </c>
    </row>
    <row r="2647" spans="1:9" x14ac:dyDescent="0.25">
      <c r="A2647" t="s">
        <v>204</v>
      </c>
      <c r="B2647">
        <v>2014.41</v>
      </c>
      <c r="C2647">
        <v>2004.84</v>
      </c>
      <c r="D2647">
        <v>1972.78</v>
      </c>
      <c r="E2647">
        <v>1520.3</v>
      </c>
      <c r="F2647">
        <v>0</v>
      </c>
      <c r="G2647" s="9">
        <v>5.3212499999999998E-29</v>
      </c>
      <c r="H2647" s="9">
        <v>2618010</v>
      </c>
      <c r="I2647">
        <v>1917918690</v>
      </c>
    </row>
    <row r="2648" spans="1:9" x14ac:dyDescent="0.25">
      <c r="A2648" t="s">
        <v>204</v>
      </c>
      <c r="B2648">
        <v>2015.03</v>
      </c>
      <c r="C2648">
        <v>2005.75</v>
      </c>
      <c r="D2648">
        <v>1974.34</v>
      </c>
      <c r="E2648">
        <v>1520.24</v>
      </c>
      <c r="F2648">
        <v>0</v>
      </c>
      <c r="G2648" s="9">
        <v>8.96488E-26</v>
      </c>
      <c r="H2648" s="9">
        <v>1186320</v>
      </c>
      <c r="I2648">
        <v>1917918690</v>
      </c>
    </row>
    <row r="2649" spans="1:9" x14ac:dyDescent="0.25">
      <c r="A2649" t="s">
        <v>204</v>
      </c>
      <c r="B2649">
        <v>2017.93</v>
      </c>
      <c r="C2649">
        <v>2008.41</v>
      </c>
      <c r="D2649">
        <v>1974.81</v>
      </c>
      <c r="E2649">
        <v>1520.41</v>
      </c>
      <c r="F2649">
        <v>0</v>
      </c>
      <c r="G2649" s="9">
        <v>3.2989100000000001E-25</v>
      </c>
      <c r="H2649" s="9">
        <v>1199600</v>
      </c>
      <c r="I2649">
        <v>1917918690</v>
      </c>
    </row>
    <row r="2650" spans="1:9" x14ac:dyDescent="0.25">
      <c r="A2650" t="s">
        <v>204</v>
      </c>
      <c r="B2650">
        <v>2027.83</v>
      </c>
      <c r="C2650">
        <v>2018.32</v>
      </c>
      <c r="D2650">
        <v>1977.11</v>
      </c>
      <c r="E2650">
        <v>1520.47</v>
      </c>
      <c r="F2650">
        <v>0</v>
      </c>
      <c r="G2650" s="9">
        <v>3.1109599999999998E-25</v>
      </c>
      <c r="H2650" s="9">
        <v>1034190</v>
      </c>
      <c r="I2650">
        <v>1917918690</v>
      </c>
    </row>
    <row r="2651" spans="1:9" x14ac:dyDescent="0.25">
      <c r="A2651" t="s">
        <v>204</v>
      </c>
      <c r="B2651">
        <v>2017.89</v>
      </c>
      <c r="C2651">
        <v>2007.88</v>
      </c>
      <c r="D2651">
        <v>1973.01</v>
      </c>
      <c r="E2651">
        <v>1519.77</v>
      </c>
      <c r="F2651">
        <v>0</v>
      </c>
      <c r="G2651" s="9">
        <v>4.0376900000000002E-26</v>
      </c>
      <c r="H2651" s="9">
        <v>1771170</v>
      </c>
      <c r="I2651">
        <v>1917918690</v>
      </c>
    </row>
    <row r="2652" spans="1:9" x14ac:dyDescent="0.25">
      <c r="A2652" t="s">
        <v>204</v>
      </c>
      <c r="B2652">
        <v>2017.04</v>
      </c>
      <c r="C2652">
        <v>2007.55</v>
      </c>
      <c r="D2652">
        <v>1973.5</v>
      </c>
      <c r="E2652">
        <v>1519.81</v>
      </c>
      <c r="F2652">
        <v>0</v>
      </c>
      <c r="G2652" s="9">
        <v>1.9229E-26</v>
      </c>
      <c r="H2652" s="9">
        <v>1034560</v>
      </c>
      <c r="I2652">
        <v>1917918690</v>
      </c>
    </row>
    <row r="2653" spans="1:9" x14ac:dyDescent="0.25">
      <c r="A2653" t="s">
        <v>204</v>
      </c>
      <c r="B2653">
        <v>2019.29</v>
      </c>
      <c r="C2653">
        <v>2009.74</v>
      </c>
      <c r="D2653">
        <v>1974.55</v>
      </c>
      <c r="E2653">
        <v>1520.47</v>
      </c>
      <c r="F2653">
        <v>0</v>
      </c>
      <c r="G2653" s="9">
        <v>2.69462E-29</v>
      </c>
      <c r="H2653" s="9">
        <v>1929440</v>
      </c>
      <c r="I2653">
        <v>1917918690</v>
      </c>
    </row>
    <row r="2654" spans="1:9" x14ac:dyDescent="0.25">
      <c r="A2654" t="s">
        <v>204</v>
      </c>
      <c r="B2654">
        <v>2017.11</v>
      </c>
      <c r="C2654">
        <v>2007.53</v>
      </c>
      <c r="D2654">
        <v>1973.57</v>
      </c>
      <c r="E2654">
        <v>1520.44</v>
      </c>
      <c r="F2654">
        <v>0</v>
      </c>
      <c r="G2654" s="9">
        <v>2.0268100000000002E-27</v>
      </c>
      <c r="H2654" s="9">
        <v>1769290</v>
      </c>
      <c r="I2654">
        <v>1917918690</v>
      </c>
    </row>
    <row r="2655" spans="1:9" x14ac:dyDescent="0.25">
      <c r="A2655" t="s">
        <v>204</v>
      </c>
      <c r="B2655">
        <v>2016.98</v>
      </c>
      <c r="C2655">
        <v>2007.75</v>
      </c>
      <c r="D2655">
        <v>1973.69</v>
      </c>
      <c r="E2655">
        <v>1520.28</v>
      </c>
      <c r="F2655">
        <v>0</v>
      </c>
      <c r="G2655" s="9">
        <v>3.0422399999999999E-27</v>
      </c>
      <c r="H2655" s="9">
        <v>1569750</v>
      </c>
      <c r="I2655">
        <v>1917918690</v>
      </c>
    </row>
    <row r="2656" spans="1:9" x14ac:dyDescent="0.25">
      <c r="A2656" t="s">
        <v>204</v>
      </c>
      <c r="B2656">
        <v>2014.86</v>
      </c>
      <c r="C2656">
        <v>2005.39</v>
      </c>
      <c r="D2656">
        <v>1972.89</v>
      </c>
      <c r="E2656">
        <v>1519.84</v>
      </c>
      <c r="F2656">
        <v>0</v>
      </c>
      <c r="G2656" s="9">
        <v>4.5536299999999999E-29</v>
      </c>
      <c r="H2656">
        <v>851063</v>
      </c>
      <c r="I2656">
        <v>1917918690</v>
      </c>
    </row>
    <row r="2657" spans="1:9" x14ac:dyDescent="0.25">
      <c r="A2657" t="s">
        <v>204</v>
      </c>
      <c r="B2657">
        <v>2015.6</v>
      </c>
      <c r="C2657">
        <v>2006.27</v>
      </c>
      <c r="D2657">
        <v>1973.58</v>
      </c>
      <c r="E2657">
        <v>1520.35</v>
      </c>
      <c r="F2657">
        <v>0</v>
      </c>
      <c r="G2657" s="9">
        <v>8.3196900000000002E-33</v>
      </c>
      <c r="H2657" s="9">
        <v>4867560</v>
      </c>
      <c r="I2657">
        <v>1917918690</v>
      </c>
    </row>
    <row r="2658" spans="1:9" x14ac:dyDescent="0.25">
      <c r="A2658" t="s">
        <v>204</v>
      </c>
      <c r="B2658">
        <v>2018.36</v>
      </c>
      <c r="C2658">
        <v>2008.94</v>
      </c>
      <c r="D2658">
        <v>1974.69</v>
      </c>
      <c r="E2658">
        <v>1520.46</v>
      </c>
      <c r="F2658">
        <v>0</v>
      </c>
      <c r="G2658" s="9">
        <v>4.50787E-27</v>
      </c>
      <c r="H2658" s="9">
        <v>1049990</v>
      </c>
      <c r="I2658">
        <v>1917918690</v>
      </c>
    </row>
    <row r="2659" spans="1:9" x14ac:dyDescent="0.25">
      <c r="A2659" t="s">
        <v>204</v>
      </c>
      <c r="B2659">
        <v>2018.47</v>
      </c>
      <c r="C2659">
        <v>2008.99</v>
      </c>
      <c r="D2659">
        <v>1974.23</v>
      </c>
      <c r="E2659">
        <v>1520.28</v>
      </c>
      <c r="F2659">
        <v>0</v>
      </c>
      <c r="G2659" s="9">
        <v>1.5892400000000001E-28</v>
      </c>
      <c r="H2659" s="9">
        <v>5822970</v>
      </c>
      <c r="I2659">
        <v>1917918690</v>
      </c>
    </row>
    <row r="2660" spans="1:9" x14ac:dyDescent="0.25">
      <c r="A2660" t="s">
        <v>204</v>
      </c>
      <c r="B2660">
        <v>2019.96</v>
      </c>
      <c r="C2660">
        <v>2010.29</v>
      </c>
      <c r="D2660">
        <v>1975.05</v>
      </c>
      <c r="E2660">
        <v>1520.38</v>
      </c>
      <c r="F2660">
        <v>0</v>
      </c>
      <c r="G2660" s="9">
        <v>1.67413E-27</v>
      </c>
      <c r="H2660">
        <v>249731</v>
      </c>
      <c r="I2660">
        <v>1917918690</v>
      </c>
    </row>
    <row r="2661" spans="1:9" x14ac:dyDescent="0.25">
      <c r="A2661" t="s">
        <v>204</v>
      </c>
      <c r="B2661">
        <v>2021.29</v>
      </c>
      <c r="C2661">
        <v>2012.04</v>
      </c>
      <c r="D2661">
        <v>1975.54</v>
      </c>
      <c r="E2661">
        <v>1520.42</v>
      </c>
      <c r="F2661">
        <v>0</v>
      </c>
      <c r="G2661" s="9">
        <v>1.3172199999999999E-29</v>
      </c>
      <c r="H2661" s="9">
        <v>1082120</v>
      </c>
      <c r="I2661">
        <v>1917918690</v>
      </c>
    </row>
    <row r="2662" spans="1:9" x14ac:dyDescent="0.25">
      <c r="A2662" t="s">
        <v>204</v>
      </c>
      <c r="B2662">
        <v>2015.68</v>
      </c>
      <c r="C2662">
        <v>2006.36</v>
      </c>
      <c r="D2662">
        <v>1973.66</v>
      </c>
      <c r="E2662">
        <v>1520.24</v>
      </c>
      <c r="F2662">
        <v>0</v>
      </c>
      <c r="G2662" s="9">
        <v>5.77309E-30</v>
      </c>
      <c r="H2662" s="9">
        <v>1384280</v>
      </c>
      <c r="I2662">
        <v>1917918690</v>
      </c>
    </row>
    <row r="2663" spans="1:9" x14ac:dyDescent="0.25">
      <c r="A2663" t="s">
        <v>204</v>
      </c>
      <c r="B2663">
        <v>2020.48</v>
      </c>
      <c r="C2663">
        <v>2011.15</v>
      </c>
      <c r="D2663">
        <v>1974.46</v>
      </c>
      <c r="E2663">
        <v>1520.36</v>
      </c>
      <c r="F2663">
        <v>0</v>
      </c>
      <c r="G2663" s="9">
        <v>4.3864E-26</v>
      </c>
      <c r="H2663">
        <v>738603</v>
      </c>
      <c r="I2663">
        <v>1917918690</v>
      </c>
    </row>
    <row r="2664" spans="1:9" x14ac:dyDescent="0.25">
      <c r="A2664" t="s">
        <v>204</v>
      </c>
      <c r="B2664">
        <v>2020.68</v>
      </c>
      <c r="C2664">
        <v>2011.05</v>
      </c>
      <c r="D2664">
        <v>1975.31</v>
      </c>
      <c r="E2664">
        <v>1520.44</v>
      </c>
      <c r="F2664">
        <v>0</v>
      </c>
      <c r="G2664" s="9">
        <v>1.3197799999999999E-29</v>
      </c>
      <c r="H2664" s="9">
        <v>2602630</v>
      </c>
      <c r="I2664">
        <v>1917918690</v>
      </c>
    </row>
    <row r="2665" spans="1:9" x14ac:dyDescent="0.25">
      <c r="A2665" t="s">
        <v>204</v>
      </c>
      <c r="B2665">
        <v>2017.57</v>
      </c>
      <c r="C2665">
        <v>2007.86</v>
      </c>
      <c r="D2665">
        <v>1973.86</v>
      </c>
      <c r="E2665">
        <v>1520.29</v>
      </c>
      <c r="F2665">
        <v>0</v>
      </c>
      <c r="G2665" s="9">
        <v>2.33547E-26</v>
      </c>
      <c r="H2665">
        <v>717171</v>
      </c>
      <c r="I2665">
        <v>1917918690</v>
      </c>
    </row>
    <row r="2666" spans="1:9" x14ac:dyDescent="0.25">
      <c r="A2666" t="s">
        <v>204</v>
      </c>
      <c r="B2666">
        <v>2017.67</v>
      </c>
      <c r="C2666">
        <v>2008.12</v>
      </c>
      <c r="D2666">
        <v>1974.94</v>
      </c>
      <c r="E2666">
        <v>1520.45</v>
      </c>
      <c r="F2666">
        <v>0</v>
      </c>
      <c r="G2666" s="9">
        <v>2.52146E-33</v>
      </c>
      <c r="H2666">
        <v>340467</v>
      </c>
      <c r="I2666">
        <v>1917918690</v>
      </c>
    </row>
    <row r="2667" spans="1:9" x14ac:dyDescent="0.25">
      <c r="A2667" t="s">
        <v>204</v>
      </c>
      <c r="B2667">
        <v>2018.58</v>
      </c>
      <c r="C2667">
        <v>2009.21</v>
      </c>
      <c r="D2667">
        <v>1974.22</v>
      </c>
      <c r="E2667">
        <v>1519.81</v>
      </c>
      <c r="F2667">
        <v>0</v>
      </c>
      <c r="G2667" s="9">
        <v>9.1067199999999994E-27</v>
      </c>
      <c r="H2667" s="9">
        <v>5919760</v>
      </c>
      <c r="I2667">
        <v>1917918690</v>
      </c>
    </row>
    <row r="2668" spans="1:9" x14ac:dyDescent="0.25">
      <c r="A2668" t="s">
        <v>204</v>
      </c>
      <c r="B2668">
        <v>2015.87</v>
      </c>
      <c r="C2668">
        <v>2006.47</v>
      </c>
      <c r="D2668">
        <v>1974.14</v>
      </c>
      <c r="E2668">
        <v>1520.26</v>
      </c>
      <c r="F2668">
        <v>0</v>
      </c>
      <c r="G2668" s="9">
        <v>8.3330700000000002E-27</v>
      </c>
      <c r="H2668" s="9">
        <v>1193700</v>
      </c>
      <c r="I2668">
        <v>1917918690</v>
      </c>
    </row>
    <row r="2669" spans="1:9" x14ac:dyDescent="0.25">
      <c r="A2669" t="s">
        <v>204</v>
      </c>
      <c r="B2669">
        <v>2020.35</v>
      </c>
      <c r="C2669">
        <v>2010.63</v>
      </c>
      <c r="D2669">
        <v>1974.68</v>
      </c>
      <c r="E2669">
        <v>1520.29</v>
      </c>
      <c r="F2669">
        <v>0</v>
      </c>
      <c r="G2669" s="9">
        <v>3.5370099999999998E-31</v>
      </c>
      <c r="H2669" s="9">
        <v>1233570</v>
      </c>
      <c r="I2669">
        <v>1917918690</v>
      </c>
    </row>
    <row r="2670" spans="1:9" x14ac:dyDescent="0.25">
      <c r="A2670" t="s">
        <v>204</v>
      </c>
      <c r="B2670">
        <v>2017.5</v>
      </c>
      <c r="C2670">
        <v>2007.99</v>
      </c>
      <c r="D2670">
        <v>1974.13</v>
      </c>
      <c r="E2670">
        <v>1520.32</v>
      </c>
      <c r="F2670">
        <v>0</v>
      </c>
      <c r="G2670" s="9">
        <v>1.35305E-25</v>
      </c>
      <c r="H2670" s="9">
        <v>2279670</v>
      </c>
      <c r="I2670">
        <v>1917918690</v>
      </c>
    </row>
    <row r="2671" spans="1:9" x14ac:dyDescent="0.25">
      <c r="A2671" t="s">
        <v>204</v>
      </c>
      <c r="B2671">
        <v>2017.93</v>
      </c>
      <c r="C2671">
        <v>2008.54</v>
      </c>
      <c r="D2671">
        <v>1974.39</v>
      </c>
      <c r="E2671">
        <v>1520.29</v>
      </c>
      <c r="F2671">
        <v>0</v>
      </c>
      <c r="G2671" s="9">
        <v>4.5871799999999998E-26</v>
      </c>
      <c r="H2671" s="9">
        <v>1672560</v>
      </c>
      <c r="I2671">
        <v>1917918690</v>
      </c>
    </row>
    <row r="2672" spans="1:9" x14ac:dyDescent="0.25">
      <c r="A2672" t="s">
        <v>204</v>
      </c>
      <c r="B2672">
        <v>2018.03</v>
      </c>
      <c r="C2672">
        <v>2008.17</v>
      </c>
      <c r="D2672">
        <v>1973.46</v>
      </c>
      <c r="E2672">
        <v>1519.81</v>
      </c>
      <c r="F2672">
        <v>0</v>
      </c>
      <c r="G2672" s="9">
        <v>1.6585700000000001E-26</v>
      </c>
      <c r="H2672" s="9">
        <v>1676790</v>
      </c>
      <c r="I2672">
        <v>1917918690</v>
      </c>
    </row>
    <row r="2673" spans="1:25" x14ac:dyDescent="0.25">
      <c r="A2673" t="s">
        <v>204</v>
      </c>
      <c r="B2673">
        <v>2018.05</v>
      </c>
      <c r="C2673">
        <v>2008.25</v>
      </c>
      <c r="D2673">
        <v>1973.98</v>
      </c>
      <c r="E2673">
        <v>1520.29</v>
      </c>
      <c r="F2673">
        <v>0</v>
      </c>
      <c r="G2673" s="9">
        <v>9.2743700000000002E-26</v>
      </c>
      <c r="H2673" s="9">
        <v>4004820</v>
      </c>
      <c r="I2673">
        <v>1917918690</v>
      </c>
    </row>
    <row r="2674" spans="1:25" x14ac:dyDescent="0.25">
      <c r="A2674" t="s">
        <v>204</v>
      </c>
      <c r="B2674">
        <v>2018.25</v>
      </c>
      <c r="C2674">
        <v>2008.91</v>
      </c>
      <c r="D2674">
        <v>1973.59</v>
      </c>
      <c r="E2674">
        <v>1519.88</v>
      </c>
      <c r="F2674">
        <v>0</v>
      </c>
      <c r="G2674" s="9">
        <v>4.7128099999999999E-27</v>
      </c>
      <c r="H2674" s="9">
        <v>1256680</v>
      </c>
      <c r="I2674">
        <v>1917918690</v>
      </c>
    </row>
    <row r="2675" spans="1:25" x14ac:dyDescent="0.25">
      <c r="A2675" t="s">
        <v>204</v>
      </c>
      <c r="B2675">
        <v>2019.65</v>
      </c>
      <c r="C2675">
        <v>2010.13</v>
      </c>
      <c r="D2675">
        <v>1974.38</v>
      </c>
      <c r="E2675">
        <v>1519.78</v>
      </c>
      <c r="F2675">
        <v>0</v>
      </c>
      <c r="G2675" s="9">
        <v>5.5481899999999999E-27</v>
      </c>
      <c r="H2675">
        <v>840653</v>
      </c>
      <c r="I2675">
        <v>1917918690</v>
      </c>
    </row>
    <row r="2676" spans="1:25" x14ac:dyDescent="0.25">
      <c r="A2676" t="s">
        <v>204</v>
      </c>
      <c r="B2676">
        <v>2021.85</v>
      </c>
      <c r="C2676">
        <v>2011.99</v>
      </c>
      <c r="D2676">
        <v>1974.82</v>
      </c>
      <c r="E2676">
        <v>1520.38</v>
      </c>
      <c r="F2676">
        <v>0</v>
      </c>
      <c r="G2676" s="9">
        <v>1.0810899999999999E-28</v>
      </c>
      <c r="H2676" s="9">
        <v>2518410</v>
      </c>
      <c r="I2676">
        <v>1917918690</v>
      </c>
    </row>
    <row r="2677" spans="1:25" x14ac:dyDescent="0.25">
      <c r="A2677" t="s">
        <v>204</v>
      </c>
      <c r="B2677">
        <v>2019.33</v>
      </c>
      <c r="C2677">
        <v>2009.43</v>
      </c>
      <c r="D2677">
        <v>1973.49</v>
      </c>
      <c r="E2677">
        <v>1519.84</v>
      </c>
      <c r="F2677">
        <v>0</v>
      </c>
      <c r="G2677" s="9">
        <v>1.14291E-25</v>
      </c>
      <c r="H2677" s="9">
        <v>2557200</v>
      </c>
      <c r="I2677">
        <v>1917918690</v>
      </c>
    </row>
    <row r="2678" spans="1:25" x14ac:dyDescent="0.25">
      <c r="A2678" t="s">
        <v>204</v>
      </c>
      <c r="B2678">
        <v>2017.81</v>
      </c>
      <c r="C2678">
        <v>2008.17</v>
      </c>
      <c r="D2678">
        <v>1974.52</v>
      </c>
      <c r="E2678">
        <v>1520.48</v>
      </c>
      <c r="F2678">
        <v>0</v>
      </c>
      <c r="G2678" s="9">
        <v>3.9342400000000001E-27</v>
      </c>
      <c r="H2678">
        <v>813050</v>
      </c>
      <c r="I2678">
        <v>1917918690</v>
      </c>
    </row>
    <row r="2679" spans="1:25" x14ac:dyDescent="0.25">
      <c r="A2679" t="s">
        <v>204</v>
      </c>
      <c r="B2679">
        <v>2021.83</v>
      </c>
      <c r="C2679">
        <v>2012.44</v>
      </c>
      <c r="D2679">
        <v>1975.48</v>
      </c>
      <c r="E2679">
        <v>1520.42</v>
      </c>
      <c r="F2679">
        <v>0</v>
      </c>
      <c r="G2679" s="9">
        <v>8.9632999999999994E-28</v>
      </c>
      <c r="H2679" s="9">
        <v>14319300</v>
      </c>
      <c r="I2679">
        <v>1917918690</v>
      </c>
    </row>
    <row r="2680" spans="1:25" x14ac:dyDescent="0.25">
      <c r="A2680" t="s">
        <v>204</v>
      </c>
      <c r="B2680">
        <v>2030.27</v>
      </c>
      <c r="C2680">
        <v>2020.63</v>
      </c>
      <c r="D2680">
        <v>1976.15</v>
      </c>
      <c r="E2680">
        <v>1519.83</v>
      </c>
      <c r="F2680">
        <v>0</v>
      </c>
      <c r="G2680" s="9">
        <v>6.6051499999999998E-28</v>
      </c>
      <c r="H2680" s="9">
        <v>3224940</v>
      </c>
      <c r="I2680">
        <v>1917918690</v>
      </c>
    </row>
    <row r="2681" spans="1:25" x14ac:dyDescent="0.25">
      <c r="A2681" t="s">
        <v>204</v>
      </c>
      <c r="B2681">
        <v>2034.49</v>
      </c>
      <c r="C2681">
        <v>2025.1</v>
      </c>
      <c r="D2681">
        <v>1977.97</v>
      </c>
      <c r="E2681">
        <v>1519.83</v>
      </c>
      <c r="F2681">
        <v>0</v>
      </c>
      <c r="G2681" s="9">
        <v>2.9614399999999998E-29</v>
      </c>
      <c r="H2681">
        <v>778882</v>
      </c>
      <c r="I2681">
        <v>1917918690</v>
      </c>
    </row>
    <row r="2682" spans="1:25" x14ac:dyDescent="0.25">
      <c r="A2682" t="s">
        <v>204</v>
      </c>
      <c r="B2682">
        <v>2026.78</v>
      </c>
      <c r="C2682">
        <v>2017.35</v>
      </c>
      <c r="D2682">
        <v>1975.75</v>
      </c>
      <c r="E2682">
        <v>1520.31</v>
      </c>
      <c r="F2682">
        <v>0</v>
      </c>
      <c r="G2682" s="9">
        <v>2.00845E-28</v>
      </c>
      <c r="H2682" s="9">
        <v>1013710</v>
      </c>
      <c r="I2682">
        <v>1917918690</v>
      </c>
    </row>
    <row r="2683" spans="1:25" x14ac:dyDescent="0.25">
      <c r="A2683" t="s">
        <v>204</v>
      </c>
      <c r="B2683">
        <v>2039.05</v>
      </c>
      <c r="C2683">
        <v>2029.47</v>
      </c>
      <c r="D2683">
        <v>1979.57</v>
      </c>
      <c r="E2683">
        <v>1520.51</v>
      </c>
      <c r="F2683">
        <v>0</v>
      </c>
      <c r="G2683" s="9">
        <v>2.3584500000000001E-31</v>
      </c>
      <c r="H2683">
        <v>937186</v>
      </c>
      <c r="I2683">
        <v>1917918690</v>
      </c>
    </row>
    <row r="2684" spans="1:25" x14ac:dyDescent="0.25">
      <c r="A2684" t="s">
        <v>204</v>
      </c>
      <c r="B2684">
        <v>2022.87</v>
      </c>
      <c r="C2684">
        <v>2013.16</v>
      </c>
      <c r="D2684">
        <v>1974.78</v>
      </c>
      <c r="E2684">
        <v>1520.49</v>
      </c>
      <c r="F2684">
        <v>0</v>
      </c>
      <c r="G2684" s="9">
        <v>8.1649399999999999E-26</v>
      </c>
      <c r="H2684" s="9">
        <v>1447560</v>
      </c>
      <c r="I2684">
        <v>1917918690</v>
      </c>
    </row>
    <row r="2685" spans="1:25" x14ac:dyDescent="0.25">
      <c r="A2685" t="s">
        <v>204</v>
      </c>
      <c r="B2685">
        <v>2041.81</v>
      </c>
      <c r="C2685">
        <v>2032.65</v>
      </c>
      <c r="D2685">
        <v>1980.01</v>
      </c>
      <c r="E2685">
        <v>1520.34</v>
      </c>
      <c r="F2685">
        <v>0</v>
      </c>
      <c r="G2685" s="9">
        <v>1.6501100000000001E-29</v>
      </c>
      <c r="H2685">
        <v>909886</v>
      </c>
      <c r="I2685">
        <v>1917918690</v>
      </c>
    </row>
    <row r="2686" spans="1:25" x14ac:dyDescent="0.25">
      <c r="A2686" t="s">
        <v>204</v>
      </c>
      <c r="B2686">
        <v>2041.58</v>
      </c>
      <c r="C2686">
        <v>2031.98</v>
      </c>
      <c r="D2686">
        <v>1980.05</v>
      </c>
      <c r="E2686">
        <v>1520.47</v>
      </c>
      <c r="F2686">
        <v>0</v>
      </c>
      <c r="G2686" s="9">
        <v>6.2294800000000002E-25</v>
      </c>
      <c r="H2686" s="9">
        <v>7618090</v>
      </c>
      <c r="I2686">
        <v>1917918690</v>
      </c>
    </row>
    <row r="2687" spans="1:25" x14ac:dyDescent="0.25">
      <c r="A2687" t="s">
        <v>204</v>
      </c>
      <c r="B2687">
        <v>2041.8</v>
      </c>
      <c r="C2687">
        <v>2032.01</v>
      </c>
      <c r="D2687">
        <v>1979.68</v>
      </c>
      <c r="E2687">
        <v>1519.82</v>
      </c>
      <c r="F2687">
        <v>0</v>
      </c>
      <c r="G2687" s="9">
        <v>8.2041300000000007E-27</v>
      </c>
      <c r="H2687" s="9">
        <v>1536590</v>
      </c>
      <c r="I2687">
        <v>1917918690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204</v>
      </c>
      <c r="B2688">
        <v>2035.73</v>
      </c>
      <c r="C2688">
        <v>2026.49</v>
      </c>
      <c r="D2688">
        <v>1977.96</v>
      </c>
      <c r="E2688">
        <v>1519.87</v>
      </c>
      <c r="F2688">
        <v>0</v>
      </c>
      <c r="G2688" s="9">
        <v>1.1913100000000001E-31</v>
      </c>
      <c r="H2688" s="9">
        <v>2326920</v>
      </c>
      <c r="I2688">
        <v>1917918690</v>
      </c>
      <c r="R2688">
        <f>AVERAGE(B2639:B2688)</f>
        <v>2021.0142000000001</v>
      </c>
      <c r="S2688">
        <f>AVERAGE(C2639:C2688)</f>
        <v>2011.4944000000003</v>
      </c>
      <c r="U2688">
        <f>_xlfn.VAR.P(B2639:B2688)</f>
        <v>56.733348359999944</v>
      </c>
      <c r="V2688">
        <f>_xlfn.VAR.P(C2639:C2688)</f>
        <v>56.73712464000004</v>
      </c>
      <c r="X2688">
        <f>1.96*SQRT(U2688)/50</f>
        <v>0.29526044845849286</v>
      </c>
      <c r="Y2688">
        <f>1.96*SQRT(V2688)/50</f>
        <v>0.29527027484460683</v>
      </c>
    </row>
    <row r="2689" spans="1:9" x14ac:dyDescent="0.25">
      <c r="A2689" t="s">
        <v>204</v>
      </c>
      <c r="B2689">
        <v>2041.08</v>
      </c>
      <c r="C2689">
        <v>2031.7</v>
      </c>
      <c r="D2689">
        <v>1979.82</v>
      </c>
      <c r="E2689">
        <v>1520.27</v>
      </c>
      <c r="F2689">
        <v>0</v>
      </c>
      <c r="G2689" s="9">
        <v>5.6108000000000002E-29</v>
      </c>
      <c r="H2689" s="9">
        <v>1162150</v>
      </c>
      <c r="I2689">
        <v>1917918690</v>
      </c>
    </row>
    <row r="2690" spans="1:9" x14ac:dyDescent="0.25">
      <c r="A2690" t="s">
        <v>204</v>
      </c>
      <c r="B2690">
        <v>2036.8</v>
      </c>
      <c r="C2690">
        <v>2027.6</v>
      </c>
      <c r="D2690">
        <v>1979.76</v>
      </c>
      <c r="E2690">
        <v>1520.4</v>
      </c>
      <c r="F2690">
        <v>0</v>
      </c>
      <c r="G2690" s="9">
        <v>2.8504599999999999E-26</v>
      </c>
      <c r="H2690" s="9">
        <v>1416560</v>
      </c>
      <c r="I2690">
        <v>1917918690</v>
      </c>
    </row>
    <row r="2691" spans="1:9" x14ac:dyDescent="0.25">
      <c r="A2691" t="s">
        <v>204</v>
      </c>
      <c r="B2691">
        <v>2037.66</v>
      </c>
      <c r="C2691">
        <v>2028.41</v>
      </c>
      <c r="D2691">
        <v>1979.24</v>
      </c>
      <c r="E2691">
        <v>1520.37</v>
      </c>
      <c r="F2691">
        <v>0</v>
      </c>
      <c r="G2691" s="9">
        <v>7.4588599999999996E-26</v>
      </c>
      <c r="H2691">
        <v>395658</v>
      </c>
      <c r="I2691">
        <v>1917918690</v>
      </c>
    </row>
    <row r="2692" spans="1:9" x14ac:dyDescent="0.25">
      <c r="A2692" t="s">
        <v>204</v>
      </c>
      <c r="B2692">
        <v>2024.91</v>
      </c>
      <c r="C2692">
        <v>2015.66</v>
      </c>
      <c r="D2692">
        <v>1975.89</v>
      </c>
      <c r="E2692">
        <v>1520.44</v>
      </c>
      <c r="F2692">
        <v>0</v>
      </c>
      <c r="G2692" s="9">
        <v>1.7262099999999999E-26</v>
      </c>
      <c r="H2692">
        <v>653159</v>
      </c>
      <c r="I2692">
        <v>1917918690</v>
      </c>
    </row>
    <row r="2693" spans="1:9" x14ac:dyDescent="0.25">
      <c r="A2693" t="s">
        <v>205</v>
      </c>
      <c r="B2693">
        <v>101225.0441</v>
      </c>
      <c r="C2693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8" t="s">
        <v>0</v>
      </c>
      <c r="C3">
        <v>25</v>
      </c>
      <c r="F3">
        <f>'336p stat'!H2-'336p stat'!K2</f>
        <v>1.6589899999999602</v>
      </c>
      <c r="G3">
        <f>'336p stat'!K2-'336p stat'!N2</f>
        <v>388.494371</v>
      </c>
      <c r="H3">
        <f>'336p stat'!N2</f>
        <v>17.872606999999999</v>
      </c>
      <c r="K3">
        <f>D3/$C3</f>
        <v>0</v>
      </c>
      <c r="L3">
        <f t="shared" ref="L3:O3" si="0">E3/$C3</f>
        <v>0</v>
      </c>
      <c r="M3">
        <f t="shared" si="0"/>
        <v>6.6359599999998409E-2</v>
      </c>
      <c r="N3">
        <f t="shared" si="0"/>
        <v>15.53977484</v>
      </c>
      <c r="O3">
        <f t="shared" si="0"/>
        <v>0.71490427999999995</v>
      </c>
    </row>
    <row r="4" spans="2:15" x14ac:dyDescent="0.25">
      <c r="B4" s="18"/>
      <c r="C4">
        <v>50</v>
      </c>
      <c r="F4">
        <f>'336p stat'!H3-'336p stat'!K3</f>
        <v>3.2838639999999941</v>
      </c>
      <c r="G4">
        <f>'336p stat'!K3-'336p stat'!N3</f>
        <v>776.98270200000002</v>
      </c>
      <c r="H4">
        <f>'336p stat'!N3</f>
        <v>35.745305000000002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6.567727999999988E-2</v>
      </c>
      <c r="N4">
        <f t="shared" ref="N4:N67" si="4">G4/$C4</f>
        <v>15.53965404</v>
      </c>
      <c r="O4">
        <f t="shared" ref="O4:O67" si="5">H4/$C4</f>
        <v>0.71490609999999999</v>
      </c>
    </row>
    <row r="5" spans="2:15" x14ac:dyDescent="0.25">
      <c r="B5" s="18"/>
      <c r="C5">
        <v>75</v>
      </c>
      <c r="F5">
        <f>'336p stat'!H4-'336p stat'!K4</f>
        <v>4.9599559999999201</v>
      </c>
      <c r="G5">
        <f>'336p stat'!K4-'336p stat'!N4</f>
        <v>1165.4850260000001</v>
      </c>
      <c r="H5">
        <f>'336p stat'!N4</f>
        <v>53.617440000000002</v>
      </c>
      <c r="K5">
        <f t="shared" si="1"/>
        <v>0</v>
      </c>
      <c r="L5">
        <f t="shared" si="2"/>
        <v>0</v>
      </c>
      <c r="M5">
        <f t="shared" si="3"/>
        <v>6.6132746666665604E-2</v>
      </c>
      <c r="N5">
        <f t="shared" si="4"/>
        <v>15.539800346666668</v>
      </c>
      <c r="O5">
        <f t="shared" si="5"/>
        <v>0.71489920000000007</v>
      </c>
    </row>
    <row r="6" spans="2:15" x14ac:dyDescent="0.25">
      <c r="B6" s="18"/>
      <c r="C6">
        <v>100</v>
      </c>
      <c r="F6">
        <f>'336p stat'!H5-'336p stat'!K5</f>
        <v>6.6122949999999037</v>
      </c>
      <c r="G6">
        <f>'336p stat'!K5-'336p stat'!N5</f>
        <v>1553.9878590000001</v>
      </c>
      <c r="H6">
        <f>'336p stat'!N5</f>
        <v>71.489064999999997</v>
      </c>
      <c r="K6">
        <f t="shared" si="1"/>
        <v>0</v>
      </c>
      <c r="L6">
        <f t="shared" si="2"/>
        <v>0</v>
      </c>
      <c r="M6">
        <f t="shared" si="3"/>
        <v>6.6122949999999042E-2</v>
      </c>
      <c r="N6">
        <f t="shared" si="4"/>
        <v>15.539878590000001</v>
      </c>
      <c r="O6">
        <f t="shared" si="5"/>
        <v>0.71489064999999996</v>
      </c>
    </row>
    <row r="7" spans="2:15" x14ac:dyDescent="0.25">
      <c r="B7" s="18"/>
      <c r="C7">
        <v>125</v>
      </c>
      <c r="F7">
        <f>'336p stat'!H6-'336p stat'!K6</f>
        <v>8.2582230000000436</v>
      </c>
      <c r="G7">
        <f>'336p stat'!K6-'336p stat'!N6</f>
        <v>1942.5007759999999</v>
      </c>
      <c r="H7">
        <f>'336p stat'!N6</f>
        <v>89.360502999999994</v>
      </c>
      <c r="K7">
        <f t="shared" si="1"/>
        <v>0</v>
      </c>
      <c r="L7">
        <f t="shared" si="2"/>
        <v>0</v>
      </c>
      <c r="M7">
        <f t="shared" si="3"/>
        <v>6.6065784000000349E-2</v>
      </c>
      <c r="N7">
        <f t="shared" si="4"/>
        <v>15.540006207999999</v>
      </c>
      <c r="O7">
        <f t="shared" si="5"/>
        <v>0.71488402399999995</v>
      </c>
    </row>
    <row r="8" spans="2:15" x14ac:dyDescent="0.25">
      <c r="B8" s="18"/>
      <c r="C8">
        <v>150</v>
      </c>
      <c r="F8">
        <f>'336p stat'!H7-'336p stat'!K7</f>
        <v>9.9245989999999438</v>
      </c>
      <c r="G8">
        <f>'336p stat'!K7-'336p stat'!N7</f>
        <v>2330.998607</v>
      </c>
      <c r="H8">
        <f>'336p stat'!N7</f>
        <v>107.231652</v>
      </c>
      <c r="K8">
        <f t="shared" si="1"/>
        <v>0</v>
      </c>
      <c r="L8">
        <f t="shared" si="2"/>
        <v>0</v>
      </c>
      <c r="M8">
        <f t="shared" si="3"/>
        <v>6.6163993333332963E-2</v>
      </c>
      <c r="N8">
        <f t="shared" si="4"/>
        <v>15.539990713333333</v>
      </c>
      <c r="O8">
        <f t="shared" si="5"/>
        <v>0.71487767999999996</v>
      </c>
    </row>
    <row r="9" spans="2:15" x14ac:dyDescent="0.25">
      <c r="B9" s="18"/>
      <c r="C9">
        <v>175</v>
      </c>
      <c r="F9">
        <f>'336p stat'!H8-'336p stat'!K8</f>
        <v>11.578475999999682</v>
      </c>
      <c r="G9">
        <f>'336p stat'!K8-'336p stat'!N8</f>
        <v>2719.5013520000002</v>
      </c>
      <c r="H9">
        <f>'336p stat'!N8</f>
        <v>125.103072</v>
      </c>
      <c r="K9">
        <f t="shared" si="1"/>
        <v>0</v>
      </c>
      <c r="L9">
        <f t="shared" si="2"/>
        <v>0</v>
      </c>
      <c r="M9">
        <f t="shared" si="3"/>
        <v>6.616271999999819E-2</v>
      </c>
      <c r="N9">
        <f t="shared" si="4"/>
        <v>15.540007725714286</v>
      </c>
      <c r="O9">
        <f t="shared" si="5"/>
        <v>0.71487469714285712</v>
      </c>
    </row>
    <row r="10" spans="2:15" x14ac:dyDescent="0.25">
      <c r="B10" s="18"/>
      <c r="C10">
        <v>200</v>
      </c>
      <c r="F10">
        <f>'336p stat'!H9-'336p stat'!K9</f>
        <v>13.20651399999997</v>
      </c>
      <c r="G10">
        <f>'336p stat'!K9-'336p stat'!N9</f>
        <v>3107.9986240000003</v>
      </c>
      <c r="H10">
        <f>'336p stat'!N9</f>
        <v>142.97495000000001</v>
      </c>
      <c r="K10">
        <f t="shared" si="1"/>
        <v>0</v>
      </c>
      <c r="L10">
        <f t="shared" si="2"/>
        <v>0</v>
      </c>
      <c r="M10">
        <f t="shared" si="3"/>
        <v>6.6032569999999846E-2</v>
      </c>
      <c r="N10">
        <f t="shared" si="4"/>
        <v>15.539993120000002</v>
      </c>
      <c r="O10">
        <f t="shared" si="5"/>
        <v>0.71487475</v>
      </c>
    </row>
    <row r="11" spans="2:15" x14ac:dyDescent="0.25">
      <c r="B11" s="18"/>
      <c r="C11">
        <v>225</v>
      </c>
      <c r="F11">
        <f>'336p stat'!H10-'336p stat'!K10</f>
        <v>14.849769999999808</v>
      </c>
      <c r="G11">
        <f>'336p stat'!K10-'336p stat'!N10</f>
        <v>3496.5033400000002</v>
      </c>
      <c r="H11">
        <f>'336p stat'!N10</f>
        <v>160.84687</v>
      </c>
      <c r="K11">
        <f t="shared" si="1"/>
        <v>0</v>
      </c>
      <c r="L11">
        <f t="shared" si="2"/>
        <v>0</v>
      </c>
      <c r="M11">
        <f t="shared" si="3"/>
        <v>6.5998977777776927E-2</v>
      </c>
      <c r="N11">
        <f t="shared" si="4"/>
        <v>15.540014844444446</v>
      </c>
      <c r="O11">
        <f t="shared" si="5"/>
        <v>0.71487497777777775</v>
      </c>
    </row>
    <row r="12" spans="2:15" x14ac:dyDescent="0.25">
      <c r="B12" s="18"/>
      <c r="C12">
        <v>250</v>
      </c>
      <c r="F12">
        <f>'336p stat'!H11-'336p stat'!K11</f>
        <v>16.497158000000127</v>
      </c>
      <c r="G12">
        <f>'336p stat'!K11-'336p stat'!N11</f>
        <v>3885.0322219999998</v>
      </c>
      <c r="H12">
        <f>'336p stat'!N11</f>
        <v>178.720224</v>
      </c>
      <c r="K12">
        <f t="shared" si="1"/>
        <v>0</v>
      </c>
      <c r="L12">
        <f t="shared" si="2"/>
        <v>0</v>
      </c>
      <c r="M12">
        <f t="shared" si="3"/>
        <v>6.5988632000000505E-2</v>
      </c>
      <c r="N12">
        <f t="shared" si="4"/>
        <v>15.540128888</v>
      </c>
      <c r="O12">
        <f t="shared" si="5"/>
        <v>0.71488089600000004</v>
      </c>
    </row>
    <row r="13" spans="2:15" x14ac:dyDescent="0.25">
      <c r="B13" s="18"/>
      <c r="C13">
        <v>275</v>
      </c>
      <c r="F13">
        <f>'336p stat'!H12-'336p stat'!K12</f>
        <v>18.116602000000057</v>
      </c>
      <c r="G13">
        <f>'336p stat'!K12-'336p stat'!N12</f>
        <v>4273.594094</v>
      </c>
      <c r="H13">
        <f>'336p stat'!N12</f>
        <v>196.59544700000001</v>
      </c>
      <c r="K13">
        <f t="shared" si="1"/>
        <v>0</v>
      </c>
      <c r="L13">
        <f t="shared" si="2"/>
        <v>0</v>
      </c>
      <c r="M13">
        <f t="shared" si="3"/>
        <v>6.5878552727272929E-2</v>
      </c>
      <c r="N13">
        <f t="shared" si="4"/>
        <v>15.54034216</v>
      </c>
      <c r="O13">
        <f t="shared" si="5"/>
        <v>0.71489253454545454</v>
      </c>
    </row>
    <row r="14" spans="2:15" x14ac:dyDescent="0.25">
      <c r="B14" s="18"/>
      <c r="C14">
        <v>300</v>
      </c>
      <c r="F14">
        <f>'336p stat'!H13-'336p stat'!K13</f>
        <v>19.762929999999869</v>
      </c>
      <c r="G14">
        <f>'336p stat'!K13-'336p stat'!N13</f>
        <v>4662.1518430000006</v>
      </c>
      <c r="H14">
        <f>'336p stat'!N13</f>
        <v>214.46843999999999</v>
      </c>
      <c r="K14">
        <f t="shared" si="1"/>
        <v>0</v>
      </c>
      <c r="L14">
        <f t="shared" si="2"/>
        <v>0</v>
      </c>
      <c r="M14">
        <f t="shared" si="3"/>
        <v>6.5876433333332901E-2</v>
      </c>
      <c r="N14">
        <f t="shared" si="4"/>
        <v>15.540506143333335</v>
      </c>
      <c r="O14">
        <f t="shared" si="5"/>
        <v>0.71489479999999994</v>
      </c>
    </row>
    <row r="15" spans="2:15" x14ac:dyDescent="0.25">
      <c r="B15" s="18"/>
      <c r="C15">
        <v>325</v>
      </c>
      <c r="F15">
        <f>'336p stat'!H14-'336p stat'!K14</f>
        <v>21.423115000000507</v>
      </c>
      <c r="G15">
        <f>'336p stat'!K14-'336p stat'!N14</f>
        <v>5050.7208639999999</v>
      </c>
      <c r="H15">
        <f>'336p stat'!N14</f>
        <v>232.34352100000001</v>
      </c>
      <c r="K15">
        <f t="shared" si="1"/>
        <v>0</v>
      </c>
      <c r="L15">
        <f t="shared" si="2"/>
        <v>0</v>
      </c>
      <c r="M15">
        <f t="shared" si="3"/>
        <v>6.5917276923078486E-2</v>
      </c>
      <c r="N15">
        <f t="shared" si="4"/>
        <v>15.540679581538461</v>
      </c>
      <c r="O15">
        <f t="shared" si="5"/>
        <v>0.71490314153846157</v>
      </c>
    </row>
    <row r="16" spans="2:15" x14ac:dyDescent="0.25">
      <c r="B16" s="18"/>
      <c r="C16">
        <v>350</v>
      </c>
      <c r="F16">
        <f>'336p stat'!H15-'336p stat'!K15</f>
        <v>23.080762000000504</v>
      </c>
      <c r="G16">
        <f>'336p stat'!K15-'336p stat'!N15</f>
        <v>5439.2870989999992</v>
      </c>
      <c r="H16">
        <f>'336p stat'!N15</f>
        <v>250.21778399999999</v>
      </c>
      <c r="K16">
        <f t="shared" si="1"/>
        <v>0</v>
      </c>
      <c r="L16">
        <f t="shared" si="2"/>
        <v>0</v>
      </c>
      <c r="M16">
        <f t="shared" si="3"/>
        <v>6.5945034285715728E-2</v>
      </c>
      <c r="N16">
        <f t="shared" si="4"/>
        <v>15.54082028285714</v>
      </c>
      <c r="O16">
        <f t="shared" si="5"/>
        <v>0.7149079542857143</v>
      </c>
    </row>
    <row r="17" spans="2:15" x14ac:dyDescent="0.25">
      <c r="B17" s="18"/>
      <c r="C17">
        <v>375</v>
      </c>
      <c r="F17">
        <f>'336p stat'!H16-'336p stat'!K16</f>
        <v>24.70776399999977</v>
      </c>
      <c r="G17">
        <f>'336p stat'!K16-'336p stat'!N16</f>
        <v>5827.8565120000003</v>
      </c>
      <c r="H17">
        <f>'336p stat'!N16</f>
        <v>268.09314599999999</v>
      </c>
      <c r="K17">
        <f t="shared" si="1"/>
        <v>0</v>
      </c>
      <c r="L17">
        <f t="shared" si="2"/>
        <v>0</v>
      </c>
      <c r="M17">
        <f t="shared" si="3"/>
        <v>6.5887370666666056E-2</v>
      </c>
      <c r="N17">
        <f t="shared" si="4"/>
        <v>15.540950698666668</v>
      </c>
      <c r="O17">
        <f t="shared" si="5"/>
        <v>0.71491505599999994</v>
      </c>
    </row>
    <row r="18" spans="2:15" x14ac:dyDescent="0.25">
      <c r="B18" s="18"/>
      <c r="C18">
        <v>400</v>
      </c>
      <c r="F18">
        <f>'336p stat'!H17-'336p stat'!K17</f>
        <v>26.349737000000459</v>
      </c>
      <c r="G18">
        <f>'336p stat'!K17-'336p stat'!N17</f>
        <v>6216.4238919999998</v>
      </c>
      <c r="H18">
        <f>'336p stat'!N17</f>
        <v>285.96713299999999</v>
      </c>
      <c r="K18">
        <f t="shared" si="1"/>
        <v>0</v>
      </c>
      <c r="L18">
        <f t="shared" si="2"/>
        <v>0</v>
      </c>
      <c r="M18">
        <f t="shared" si="3"/>
        <v>6.5874342500001154E-2</v>
      </c>
      <c r="N18">
        <f t="shared" si="4"/>
        <v>15.541059729999999</v>
      </c>
      <c r="O18">
        <f t="shared" si="5"/>
        <v>0.71491783249999996</v>
      </c>
    </row>
    <row r="19" spans="2:15" x14ac:dyDescent="0.25">
      <c r="B19" s="18"/>
      <c r="C19">
        <v>425</v>
      </c>
      <c r="F19">
        <f>'336p stat'!H18-'336p stat'!K18</f>
        <v>27.987948999999389</v>
      </c>
      <c r="G19">
        <f>'336p stat'!K18-'336p stat'!N18</f>
        <v>6604.994068</v>
      </c>
      <c r="H19">
        <f>'336p stat'!N18</f>
        <v>303.84233799999998</v>
      </c>
      <c r="K19">
        <f t="shared" si="1"/>
        <v>0</v>
      </c>
      <c r="L19">
        <f t="shared" si="2"/>
        <v>0</v>
      </c>
      <c r="M19">
        <f t="shared" si="3"/>
        <v>6.5853997647057391E-2</v>
      </c>
      <c r="N19">
        <f t="shared" si="4"/>
        <v>15.541162512941176</v>
      </c>
      <c r="O19">
        <f t="shared" si="5"/>
        <v>0.71492314823529413</v>
      </c>
    </row>
    <row r="20" spans="2:15" x14ac:dyDescent="0.25">
      <c r="B20" s="18"/>
      <c r="C20">
        <v>450</v>
      </c>
      <c r="F20">
        <f>'336p stat'!H19-'336p stat'!K19</f>
        <v>29.622871000000487</v>
      </c>
      <c r="G20">
        <f>'336p stat'!K19-'336p stat'!N19</f>
        <v>6993.557519</v>
      </c>
      <c r="H20">
        <f>'336p stat'!N19</f>
        <v>321.717266</v>
      </c>
      <c r="K20">
        <f t="shared" si="1"/>
        <v>0</v>
      </c>
      <c r="L20">
        <f t="shared" si="2"/>
        <v>0</v>
      </c>
      <c r="M20">
        <f t="shared" si="3"/>
        <v>6.5828602222223309E-2</v>
      </c>
      <c r="N20">
        <f t="shared" si="4"/>
        <v>15.541238931111112</v>
      </c>
      <c r="O20">
        <f t="shared" si="5"/>
        <v>0.71492725777777777</v>
      </c>
    </row>
    <row r="21" spans="2:15" x14ac:dyDescent="0.25">
      <c r="B21" s="18"/>
      <c r="C21">
        <v>475</v>
      </c>
      <c r="F21">
        <f>'336p stat'!H20-'336p stat'!K20</f>
        <v>31.282430999999633</v>
      </c>
      <c r="G21">
        <f>'336p stat'!K20-'336p stat'!N20</f>
        <v>7382.139615</v>
      </c>
      <c r="H21">
        <f>'336p stat'!N20</f>
        <v>339.59131300000001</v>
      </c>
      <c r="K21">
        <f t="shared" si="1"/>
        <v>0</v>
      </c>
      <c r="L21">
        <f t="shared" si="2"/>
        <v>0</v>
      </c>
      <c r="M21">
        <f t="shared" si="3"/>
        <v>6.5857749473683433E-2</v>
      </c>
      <c r="N21">
        <f t="shared" si="4"/>
        <v>15.541346557894737</v>
      </c>
      <c r="O21">
        <f t="shared" si="5"/>
        <v>0.71492907999999999</v>
      </c>
    </row>
    <row r="22" spans="2:15" x14ac:dyDescent="0.25">
      <c r="B22" s="18"/>
      <c r="C22">
        <v>500</v>
      </c>
      <c r="F22">
        <f>'336p stat'!H21-'336p stat'!K21</f>
        <v>32.915186000000176</v>
      </c>
      <c r="G22">
        <f>'336p stat'!K21-'336p stat'!N21</f>
        <v>7770.7643189999999</v>
      </c>
      <c r="H22">
        <f>'336p stat'!N21</f>
        <v>357.46588600000001</v>
      </c>
      <c r="K22">
        <f t="shared" si="1"/>
        <v>0</v>
      </c>
      <c r="L22">
        <f t="shared" si="2"/>
        <v>0</v>
      </c>
      <c r="M22">
        <f t="shared" si="3"/>
        <v>6.5830372000000359E-2</v>
      </c>
      <c r="N22">
        <f t="shared" si="4"/>
        <v>15.541528637999999</v>
      </c>
      <c r="O22">
        <f t="shared" si="5"/>
        <v>0.71493177200000002</v>
      </c>
    </row>
    <row r="23" spans="2:15" x14ac:dyDescent="0.25">
      <c r="B23" s="18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8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8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8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8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8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8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8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8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8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8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8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8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8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8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8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8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8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8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8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8" t="s">
        <v>14</v>
      </c>
      <c r="C43">
        <v>25</v>
      </c>
      <c r="F43">
        <f>'336p stat'!H42-'336p stat'!K42</f>
        <v>1.5373730000000023</v>
      </c>
      <c r="G43">
        <f>'336p stat'!K42-'336p stat'!N42</f>
        <v>124.250229</v>
      </c>
      <c r="H43">
        <f>'336p stat'!N42</f>
        <v>17.929513</v>
      </c>
      <c r="K43">
        <f t="shared" si="1"/>
        <v>0</v>
      </c>
      <c r="L43">
        <f t="shared" si="2"/>
        <v>0</v>
      </c>
      <c r="M43">
        <f t="shared" si="3"/>
        <v>6.1494920000000092E-2</v>
      </c>
      <c r="N43">
        <f t="shared" si="4"/>
        <v>4.97000916</v>
      </c>
      <c r="O43">
        <f t="shared" si="5"/>
        <v>0.71718051999999999</v>
      </c>
    </row>
    <row r="44" spans="2:15" x14ac:dyDescent="0.25">
      <c r="B44" s="18" t="s">
        <v>14</v>
      </c>
      <c r="C44">
        <v>50</v>
      </c>
      <c r="F44">
        <f>'336p stat'!H43-'336p stat'!K43</f>
        <v>3.0618020000000001</v>
      </c>
      <c r="G44">
        <f>'336p stat'!K43-'336p stat'!N43</f>
        <v>248.50200200000003</v>
      </c>
      <c r="H44">
        <f>'336p stat'!N43</f>
        <v>35.859659000000001</v>
      </c>
      <c r="K44">
        <f t="shared" si="1"/>
        <v>0</v>
      </c>
      <c r="L44">
        <f t="shared" si="2"/>
        <v>0</v>
      </c>
      <c r="M44">
        <f t="shared" si="3"/>
        <v>6.1236040000000005E-2</v>
      </c>
      <c r="N44">
        <f t="shared" si="4"/>
        <v>4.9700400400000007</v>
      </c>
      <c r="O44">
        <f t="shared" si="5"/>
        <v>0.71719317999999999</v>
      </c>
    </row>
    <row r="45" spans="2:15" x14ac:dyDescent="0.25">
      <c r="B45" s="18" t="s">
        <v>14</v>
      </c>
      <c r="C45">
        <v>75</v>
      </c>
      <c r="F45">
        <f>'336p stat'!H44-'336p stat'!K44</f>
        <v>4.5535759999999641</v>
      </c>
      <c r="G45">
        <f>'336p stat'!K44-'336p stat'!N44</f>
        <v>372.75183300000003</v>
      </c>
      <c r="H45">
        <f>'336p stat'!N44</f>
        <v>53.789766999999998</v>
      </c>
      <c r="K45">
        <f t="shared" si="1"/>
        <v>0</v>
      </c>
      <c r="L45">
        <f t="shared" si="2"/>
        <v>0</v>
      </c>
      <c r="M45">
        <f t="shared" si="3"/>
        <v>6.071434666666619E-2</v>
      </c>
      <c r="N45">
        <f t="shared" si="4"/>
        <v>4.9700244400000004</v>
      </c>
      <c r="O45">
        <f t="shared" si="5"/>
        <v>0.71719689333333325</v>
      </c>
    </row>
    <row r="46" spans="2:15" x14ac:dyDescent="0.25">
      <c r="B46" s="18" t="s">
        <v>14</v>
      </c>
      <c r="C46">
        <v>100</v>
      </c>
      <c r="F46">
        <f>'336p stat'!H45-'336p stat'!K45</f>
        <v>6.0479759999999487</v>
      </c>
      <c r="G46">
        <f>'336p stat'!K45-'336p stat'!N45</f>
        <v>497.01262700000001</v>
      </c>
      <c r="H46">
        <f>'336p stat'!N45</f>
        <v>71.720984000000001</v>
      </c>
      <c r="K46">
        <f t="shared" si="1"/>
        <v>0</v>
      </c>
      <c r="L46">
        <f t="shared" si="2"/>
        <v>0</v>
      </c>
      <c r="M46">
        <f t="shared" si="3"/>
        <v>6.0479759999999487E-2</v>
      </c>
      <c r="N46">
        <f t="shared" si="4"/>
        <v>4.9701262699999997</v>
      </c>
      <c r="O46">
        <f t="shared" si="5"/>
        <v>0.71720983999999999</v>
      </c>
    </row>
    <row r="47" spans="2:15" x14ac:dyDescent="0.25">
      <c r="B47" s="18" t="s">
        <v>14</v>
      </c>
      <c r="C47">
        <v>125</v>
      </c>
      <c r="F47">
        <f>'336p stat'!H46-'336p stat'!K46</f>
        <v>7.5371010000000069</v>
      </c>
      <c r="G47">
        <f>'336p stat'!K46-'336p stat'!N46</f>
        <v>621.26391999999998</v>
      </c>
      <c r="H47">
        <f>'336p stat'!N46</f>
        <v>89.650930000000002</v>
      </c>
      <c r="K47">
        <f t="shared" si="1"/>
        <v>0</v>
      </c>
      <c r="L47">
        <f t="shared" si="2"/>
        <v>0</v>
      </c>
      <c r="M47">
        <f t="shared" si="3"/>
        <v>6.0296808000000056E-2</v>
      </c>
      <c r="N47">
        <f t="shared" si="4"/>
        <v>4.9701113599999998</v>
      </c>
      <c r="O47">
        <f t="shared" si="5"/>
        <v>0.71720744000000003</v>
      </c>
    </row>
    <row r="48" spans="2:15" x14ac:dyDescent="0.25">
      <c r="B48" s="18" t="s">
        <v>14</v>
      </c>
      <c r="C48">
        <v>150</v>
      </c>
      <c r="F48">
        <f>'336p stat'!H47-'336p stat'!K47</f>
        <v>9.0618480000000545</v>
      </c>
      <c r="G48">
        <f>'336p stat'!K47-'336p stat'!N47</f>
        <v>745.51349599999992</v>
      </c>
      <c r="H48">
        <f>'336p stat'!N47</f>
        <v>107.58207400000001</v>
      </c>
      <c r="K48">
        <f t="shared" si="1"/>
        <v>0</v>
      </c>
      <c r="L48">
        <f t="shared" si="2"/>
        <v>0</v>
      </c>
      <c r="M48">
        <f t="shared" si="3"/>
        <v>6.0412320000000366E-2</v>
      </c>
      <c r="N48">
        <f t="shared" si="4"/>
        <v>4.9700899733333328</v>
      </c>
      <c r="O48">
        <f t="shared" si="5"/>
        <v>0.71721382666666667</v>
      </c>
    </row>
    <row r="49" spans="2:15" x14ac:dyDescent="0.25">
      <c r="B49" s="18" t="s">
        <v>14</v>
      </c>
      <c r="C49">
        <v>175</v>
      </c>
      <c r="F49">
        <f>'336p stat'!H48-'336p stat'!K48</f>
        <v>10.551943000000051</v>
      </c>
      <c r="G49">
        <f>'336p stat'!K48-'336p stat'!N48</f>
        <v>869.773505</v>
      </c>
      <c r="H49">
        <f>'336p stat'!N48</f>
        <v>125.51198100000001</v>
      </c>
      <c r="K49">
        <f t="shared" si="1"/>
        <v>0</v>
      </c>
      <c r="L49">
        <f t="shared" si="2"/>
        <v>0</v>
      </c>
      <c r="M49">
        <f t="shared" si="3"/>
        <v>6.0296817142857437E-2</v>
      </c>
      <c r="N49">
        <f t="shared" si="4"/>
        <v>4.9701343142857146</v>
      </c>
      <c r="O49">
        <f t="shared" si="5"/>
        <v>0.71721131999999999</v>
      </c>
    </row>
    <row r="50" spans="2:15" x14ac:dyDescent="0.25">
      <c r="B50" s="18" t="s">
        <v>14</v>
      </c>
      <c r="C50">
        <v>200</v>
      </c>
      <c r="F50">
        <f>'336p stat'!H49-'336p stat'!K49</f>
        <v>12.032052999999905</v>
      </c>
      <c r="G50">
        <f>'336p stat'!K49-'336p stat'!N49</f>
        <v>994.02619000000004</v>
      </c>
      <c r="H50">
        <f>'336p stat'!N49</f>
        <v>143.44232299999999</v>
      </c>
      <c r="K50">
        <f t="shared" si="1"/>
        <v>0</v>
      </c>
      <c r="L50">
        <f t="shared" si="2"/>
        <v>0</v>
      </c>
      <c r="M50">
        <f t="shared" si="3"/>
        <v>6.0160264999999526E-2</v>
      </c>
      <c r="N50">
        <f t="shared" si="4"/>
        <v>4.9701309500000006</v>
      </c>
      <c r="O50">
        <f t="shared" si="5"/>
        <v>0.71721161499999997</v>
      </c>
    </row>
    <row r="51" spans="2:15" x14ac:dyDescent="0.25">
      <c r="B51" s="18" t="s">
        <v>14</v>
      </c>
      <c r="C51">
        <v>225</v>
      </c>
      <c r="F51">
        <f>'336p stat'!H50-'336p stat'!K50</f>
        <v>13.526239999999916</v>
      </c>
      <c r="G51">
        <f>'336p stat'!K50-'336p stat'!N50</f>
        <v>1118.277124</v>
      </c>
      <c r="H51">
        <f>'336p stat'!N50</f>
        <v>161.37178700000001</v>
      </c>
      <c r="K51">
        <f t="shared" si="1"/>
        <v>0</v>
      </c>
      <c r="L51">
        <f t="shared" si="2"/>
        <v>0</v>
      </c>
      <c r="M51">
        <f t="shared" si="3"/>
        <v>6.0116622222221847E-2</v>
      </c>
      <c r="N51">
        <f t="shared" si="4"/>
        <v>4.9701205511111111</v>
      </c>
      <c r="O51">
        <f t="shared" si="5"/>
        <v>0.71720794222222228</v>
      </c>
    </row>
    <row r="52" spans="2:15" x14ac:dyDescent="0.25">
      <c r="B52" s="18" t="s">
        <v>14</v>
      </c>
      <c r="C52">
        <v>250</v>
      </c>
      <c r="F52">
        <f>'336p stat'!H51-'336p stat'!K51</f>
        <v>14.995623000000023</v>
      </c>
      <c r="G52">
        <f>'336p stat'!K51-'336p stat'!N51</f>
        <v>1242.543731</v>
      </c>
      <c r="H52">
        <f>'336p stat'!N51</f>
        <v>179.303156</v>
      </c>
      <c r="K52">
        <f t="shared" si="1"/>
        <v>0</v>
      </c>
      <c r="L52">
        <f t="shared" si="2"/>
        <v>0</v>
      </c>
      <c r="M52">
        <f t="shared" si="3"/>
        <v>5.9982492000000096E-2</v>
      </c>
      <c r="N52">
        <f t="shared" si="4"/>
        <v>4.9701749240000002</v>
      </c>
      <c r="O52">
        <f t="shared" si="5"/>
        <v>0.71721262399999997</v>
      </c>
    </row>
    <row r="53" spans="2:15" x14ac:dyDescent="0.25">
      <c r="B53" s="18" t="s">
        <v>14</v>
      </c>
      <c r="C53">
        <v>275</v>
      </c>
      <c r="F53">
        <f>'336p stat'!H52-'336p stat'!K52</f>
        <v>16.509245999999848</v>
      </c>
      <c r="G53">
        <f>'336p stat'!K52-'336p stat'!N52</f>
        <v>1366.8100470000002</v>
      </c>
      <c r="H53">
        <f>'336p stat'!N52</f>
        <v>197.23310000000001</v>
      </c>
      <c r="K53">
        <f t="shared" si="1"/>
        <v>0</v>
      </c>
      <c r="L53">
        <f t="shared" si="2"/>
        <v>0</v>
      </c>
      <c r="M53">
        <f t="shared" si="3"/>
        <v>6.0033621818181268E-2</v>
      </c>
      <c r="N53">
        <f t="shared" si="4"/>
        <v>4.9702183527272732</v>
      </c>
      <c r="O53">
        <f t="shared" si="5"/>
        <v>0.71721127272727281</v>
      </c>
    </row>
    <row r="54" spans="2:15" x14ac:dyDescent="0.25">
      <c r="B54" s="18" t="s">
        <v>14</v>
      </c>
      <c r="C54">
        <v>300</v>
      </c>
      <c r="F54">
        <f>'336p stat'!H53-'336p stat'!K53</f>
        <v>18.004557999999861</v>
      </c>
      <c r="G54">
        <f>'336p stat'!K53-'336p stat'!N53</f>
        <v>1491.077622</v>
      </c>
      <c r="H54">
        <f>'336p stat'!N53</f>
        <v>215.163262</v>
      </c>
      <c r="K54">
        <f t="shared" si="1"/>
        <v>0</v>
      </c>
      <c r="L54">
        <f t="shared" si="2"/>
        <v>0</v>
      </c>
      <c r="M54">
        <f t="shared" si="3"/>
        <v>6.001519333333287E-2</v>
      </c>
      <c r="N54">
        <f t="shared" si="4"/>
        <v>4.9702587400000002</v>
      </c>
      <c r="O54">
        <f t="shared" si="5"/>
        <v>0.71721087333333333</v>
      </c>
    </row>
    <row r="55" spans="2:15" x14ac:dyDescent="0.25">
      <c r="B55" s="18" t="s">
        <v>14</v>
      </c>
      <c r="C55">
        <v>325</v>
      </c>
      <c r="F55">
        <f>'336p stat'!H54-'336p stat'!K54</f>
        <v>19.466674999999896</v>
      </c>
      <c r="G55">
        <f>'336p stat'!K54-'336p stat'!N54</f>
        <v>1615.336231</v>
      </c>
      <c r="H55">
        <f>'336p stat'!N54</f>
        <v>233.09340499999999</v>
      </c>
      <c r="K55">
        <f t="shared" si="1"/>
        <v>0</v>
      </c>
      <c r="L55">
        <f t="shared" si="2"/>
        <v>0</v>
      </c>
      <c r="M55">
        <f t="shared" si="3"/>
        <v>5.9897461538461219E-2</v>
      </c>
      <c r="N55">
        <f t="shared" si="4"/>
        <v>4.9702653261538465</v>
      </c>
      <c r="O55">
        <f t="shared" si="5"/>
        <v>0.71721047692307693</v>
      </c>
    </row>
    <row r="56" spans="2:15" x14ac:dyDescent="0.25">
      <c r="B56" s="18" t="s">
        <v>14</v>
      </c>
      <c r="C56">
        <v>350</v>
      </c>
      <c r="F56">
        <f>'336p stat'!H55-'336p stat'!K55</f>
        <v>20.981682000000092</v>
      </c>
      <c r="G56">
        <f>'336p stat'!K55-'336p stat'!N55</f>
        <v>1739.594055</v>
      </c>
      <c r="H56">
        <f>'336p stat'!N55</f>
        <v>251.02386999999999</v>
      </c>
      <c r="K56">
        <f t="shared" si="1"/>
        <v>0</v>
      </c>
      <c r="L56">
        <f t="shared" si="2"/>
        <v>0</v>
      </c>
      <c r="M56">
        <f t="shared" si="3"/>
        <v>5.9947662857143119E-2</v>
      </c>
      <c r="N56">
        <f t="shared" si="4"/>
        <v>4.9702687285714289</v>
      </c>
      <c r="O56">
        <f t="shared" si="5"/>
        <v>0.71721105714285716</v>
      </c>
    </row>
    <row r="57" spans="2:15" x14ac:dyDescent="0.25">
      <c r="B57" s="18" t="s">
        <v>14</v>
      </c>
      <c r="C57">
        <v>375</v>
      </c>
      <c r="F57">
        <f>'336p stat'!H56-'336p stat'!K56</f>
        <v>22.465986000000157</v>
      </c>
      <c r="G57">
        <f>'336p stat'!K56-'336p stat'!N56</f>
        <v>1863.8495269999999</v>
      </c>
      <c r="H57">
        <f>'336p stat'!N56</f>
        <v>268.95444300000003</v>
      </c>
      <c r="K57">
        <f t="shared" si="1"/>
        <v>0</v>
      </c>
      <c r="L57">
        <f t="shared" si="2"/>
        <v>0</v>
      </c>
      <c r="M57">
        <f t="shared" si="3"/>
        <v>5.9909296000000417E-2</v>
      </c>
      <c r="N57">
        <f t="shared" si="4"/>
        <v>4.9702654053333326</v>
      </c>
      <c r="O57">
        <f t="shared" si="5"/>
        <v>0.71721184800000004</v>
      </c>
    </row>
    <row r="58" spans="2:15" x14ac:dyDescent="0.25">
      <c r="B58" s="18" t="s">
        <v>14</v>
      </c>
      <c r="C58">
        <v>400</v>
      </c>
      <c r="F58">
        <f>'336p stat'!H57-'336p stat'!K57</f>
        <v>23.959388999999646</v>
      </c>
      <c r="G58">
        <f>'336p stat'!K57-'336p stat'!N57</f>
        <v>1988.0985750000002</v>
      </c>
      <c r="H58">
        <f>'336p stat'!N57</f>
        <v>286.88439399999999</v>
      </c>
      <c r="K58">
        <f t="shared" si="1"/>
        <v>0</v>
      </c>
      <c r="L58">
        <f t="shared" si="2"/>
        <v>0</v>
      </c>
      <c r="M58">
        <f t="shared" si="3"/>
        <v>5.9898472499999113E-2</v>
      </c>
      <c r="N58">
        <f t="shared" si="4"/>
        <v>4.9702464375000002</v>
      </c>
      <c r="O58">
        <f t="shared" si="5"/>
        <v>0.71721098499999991</v>
      </c>
    </row>
    <row r="59" spans="2:15" x14ac:dyDescent="0.25">
      <c r="B59" s="18" t="s">
        <v>14</v>
      </c>
      <c r="C59">
        <v>425</v>
      </c>
      <c r="F59">
        <f>'336p stat'!H58-'336p stat'!K58</f>
        <v>25.419083000000228</v>
      </c>
      <c r="G59">
        <f>'336p stat'!K58-'336p stat'!N58</f>
        <v>2112.3719719999999</v>
      </c>
      <c r="H59">
        <f>'336p stat'!N58</f>
        <v>304.81450699999999</v>
      </c>
      <c r="K59">
        <f t="shared" si="1"/>
        <v>0</v>
      </c>
      <c r="L59">
        <f t="shared" si="2"/>
        <v>0</v>
      </c>
      <c r="M59">
        <f t="shared" si="3"/>
        <v>5.9809607058824064E-2</v>
      </c>
      <c r="N59">
        <f t="shared" si="4"/>
        <v>4.9702869929411762</v>
      </c>
      <c r="O59">
        <f t="shared" si="5"/>
        <v>0.71721060470588238</v>
      </c>
    </row>
    <row r="60" spans="2:15" x14ac:dyDescent="0.25">
      <c r="B60" s="18" t="s">
        <v>14</v>
      </c>
      <c r="C60">
        <v>450</v>
      </c>
      <c r="F60">
        <f>'336p stat'!H59-'336p stat'!K59</f>
        <v>26.913125000000036</v>
      </c>
      <c r="G60">
        <f>'336p stat'!K59-'336p stat'!N59</f>
        <v>2236.62122</v>
      </c>
      <c r="H60">
        <f>'336p stat'!N59</f>
        <v>322.74426799999998</v>
      </c>
      <c r="K60">
        <f t="shared" si="1"/>
        <v>0</v>
      </c>
      <c r="L60">
        <f t="shared" si="2"/>
        <v>0</v>
      </c>
      <c r="M60">
        <f t="shared" si="3"/>
        <v>5.9806944444444524E-2</v>
      </c>
      <c r="N60">
        <f t="shared" si="4"/>
        <v>4.970269377777778</v>
      </c>
      <c r="O60">
        <f t="shared" si="5"/>
        <v>0.71720948444444443</v>
      </c>
    </row>
    <row r="61" spans="2:15" x14ac:dyDescent="0.25">
      <c r="B61" s="18" t="s">
        <v>14</v>
      </c>
      <c r="C61">
        <v>475</v>
      </c>
      <c r="F61">
        <f>'336p stat'!H60-'336p stat'!K60</f>
        <v>28.388104999999996</v>
      </c>
      <c r="G61">
        <f>'336p stat'!K60-'336p stat'!N60</f>
        <v>2360.8790290000002</v>
      </c>
      <c r="H61">
        <f>'336p stat'!N60</f>
        <v>340.67410599999999</v>
      </c>
      <c r="K61">
        <f t="shared" si="1"/>
        <v>0</v>
      </c>
      <c r="L61">
        <f t="shared" si="2"/>
        <v>0</v>
      </c>
      <c r="M61">
        <f t="shared" si="3"/>
        <v>5.9764431578947362E-2</v>
      </c>
      <c r="N61">
        <f t="shared" si="4"/>
        <v>4.97027164</v>
      </c>
      <c r="O61">
        <f t="shared" si="5"/>
        <v>0.71720864421052632</v>
      </c>
    </row>
    <row r="62" spans="2:15" x14ac:dyDescent="0.25">
      <c r="B62" s="18" t="s">
        <v>14</v>
      </c>
      <c r="C62">
        <v>500</v>
      </c>
      <c r="F62">
        <f>'336p stat'!H61-'336p stat'!K61</f>
        <v>29.858681000000161</v>
      </c>
      <c r="G62">
        <f>'336p stat'!K61-'336p stat'!N61</f>
        <v>2485.12817</v>
      </c>
      <c r="H62">
        <f>'336p stat'!N61</f>
        <v>358.60500400000001</v>
      </c>
      <c r="K62">
        <f t="shared" si="1"/>
        <v>0</v>
      </c>
      <c r="L62">
        <f t="shared" si="2"/>
        <v>0</v>
      </c>
      <c r="M62">
        <f t="shared" si="3"/>
        <v>5.9717362000000322E-2</v>
      </c>
      <c r="N62">
        <f t="shared" si="4"/>
        <v>4.9702563399999997</v>
      </c>
      <c r="O62">
        <f t="shared" si="5"/>
        <v>0.71721000800000001</v>
      </c>
    </row>
    <row r="63" spans="2:15" x14ac:dyDescent="0.25">
      <c r="B63" s="18" t="s">
        <v>15</v>
      </c>
      <c r="C63">
        <v>25</v>
      </c>
      <c r="F63">
        <f>'336p stat'!H62-'336p stat'!K62</f>
        <v>1.4996429999999918</v>
      </c>
      <c r="G63">
        <f>'336p stat'!K62-'336p stat'!N62</f>
        <v>78.275404000000009</v>
      </c>
      <c r="H63">
        <f>'336p stat'!N62</f>
        <v>21.690480000000001</v>
      </c>
      <c r="K63">
        <f t="shared" si="1"/>
        <v>0</v>
      </c>
      <c r="L63">
        <f t="shared" si="2"/>
        <v>0</v>
      </c>
      <c r="M63">
        <f t="shared" si="3"/>
        <v>5.9985719999999673E-2</v>
      </c>
      <c r="N63">
        <f t="shared" si="4"/>
        <v>3.1310161600000002</v>
      </c>
      <c r="O63">
        <f t="shared" si="5"/>
        <v>0.86761920000000003</v>
      </c>
    </row>
    <row r="64" spans="2:15" x14ac:dyDescent="0.25">
      <c r="B64" s="18" t="s">
        <v>15</v>
      </c>
      <c r="C64">
        <v>50</v>
      </c>
      <c r="F64">
        <f>'336p stat'!H63-'336p stat'!K63</f>
        <v>2.9249099999999828</v>
      </c>
      <c r="G64">
        <f>'336p stat'!K63-'336p stat'!N63</f>
        <v>156.55062500000003</v>
      </c>
      <c r="H64">
        <f>'336p stat'!N63</f>
        <v>43.465783999999999</v>
      </c>
      <c r="K64">
        <f t="shared" si="1"/>
        <v>0</v>
      </c>
      <c r="L64">
        <f t="shared" si="2"/>
        <v>0</v>
      </c>
      <c r="M64">
        <f t="shared" si="3"/>
        <v>5.8498199999999653E-2</v>
      </c>
      <c r="N64">
        <f t="shared" si="4"/>
        <v>3.1310125000000006</v>
      </c>
      <c r="O64">
        <f t="shared" si="5"/>
        <v>0.86931568000000004</v>
      </c>
    </row>
    <row r="65" spans="2:15" x14ac:dyDescent="0.25">
      <c r="B65" s="18" t="s">
        <v>15</v>
      </c>
      <c r="C65">
        <v>75</v>
      </c>
      <c r="F65">
        <f>'336p stat'!H64-'336p stat'!K64</f>
        <v>4.3853859999999827</v>
      </c>
      <c r="G65">
        <f>'336p stat'!K64-'336p stat'!N64</f>
        <v>234.813109</v>
      </c>
      <c r="H65">
        <f>'336p stat'!N64</f>
        <v>65.265462999999997</v>
      </c>
      <c r="K65">
        <f t="shared" si="1"/>
        <v>0</v>
      </c>
      <c r="L65">
        <f t="shared" si="2"/>
        <v>0</v>
      </c>
      <c r="M65">
        <f t="shared" si="3"/>
        <v>5.8471813333333102E-2</v>
      </c>
      <c r="N65">
        <f t="shared" si="4"/>
        <v>3.1308414533333333</v>
      </c>
      <c r="O65">
        <f t="shared" si="5"/>
        <v>0.87020617333333328</v>
      </c>
    </row>
    <row r="66" spans="2:15" x14ac:dyDescent="0.25">
      <c r="B66" s="18" t="s">
        <v>15</v>
      </c>
      <c r="C66">
        <v>100</v>
      </c>
      <c r="F66">
        <f>'336p stat'!H65-'336p stat'!K65</f>
        <v>5.8014329999999745</v>
      </c>
      <c r="G66">
        <f>'336p stat'!K65-'336p stat'!N65</f>
        <v>313.08989500000001</v>
      </c>
      <c r="H66">
        <f>'336p stat'!N65</f>
        <v>87.086234000000005</v>
      </c>
      <c r="K66">
        <f t="shared" si="1"/>
        <v>0</v>
      </c>
      <c r="L66">
        <f t="shared" si="2"/>
        <v>0</v>
      </c>
      <c r="M66">
        <f t="shared" si="3"/>
        <v>5.8014329999999746E-2</v>
      </c>
      <c r="N66">
        <f t="shared" si="4"/>
        <v>3.1308989500000002</v>
      </c>
      <c r="O66">
        <f t="shared" si="5"/>
        <v>0.87086234000000007</v>
      </c>
    </row>
    <row r="67" spans="2:15" x14ac:dyDescent="0.25">
      <c r="B67" s="18" t="s">
        <v>15</v>
      </c>
      <c r="C67">
        <v>125</v>
      </c>
      <c r="F67">
        <f>'336p stat'!H66-'336p stat'!K66</f>
        <v>7.2163869999999974</v>
      </c>
      <c r="G67">
        <f>'336p stat'!K66-'336p stat'!N66</f>
        <v>391.35522400000002</v>
      </c>
      <c r="H67">
        <f>'336p stat'!N66</f>
        <v>108.916996</v>
      </c>
      <c r="K67">
        <f t="shared" si="1"/>
        <v>0</v>
      </c>
      <c r="L67">
        <f t="shared" si="2"/>
        <v>0</v>
      </c>
      <c r="M67">
        <f t="shared" si="3"/>
        <v>5.7731095999999982E-2</v>
      </c>
      <c r="N67">
        <f t="shared" si="4"/>
        <v>3.130841792</v>
      </c>
      <c r="O67">
        <f t="shared" si="5"/>
        <v>0.87133596800000002</v>
      </c>
    </row>
    <row r="68" spans="2:15" x14ac:dyDescent="0.25">
      <c r="B68" s="18" t="s">
        <v>15</v>
      </c>
      <c r="C68">
        <v>150</v>
      </c>
      <c r="F68">
        <f>'336p stat'!H67-'336p stat'!K67</f>
        <v>8.6352580000000216</v>
      </c>
      <c r="G68">
        <f>'336p stat'!K67-'336p stat'!N67</f>
        <v>469.66751799999997</v>
      </c>
      <c r="H68">
        <f>'336p stat'!N67</f>
        <v>130.75413699999999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5.7568386666666811E-2</v>
      </c>
      <c r="N68">
        <f t="shared" ref="N68:N131" si="9">G68/$C68</f>
        <v>3.1311167866666665</v>
      </c>
      <c r="O68">
        <f t="shared" ref="O68:O131" si="10">H68/$C68</f>
        <v>0.87169424666666662</v>
      </c>
    </row>
    <row r="69" spans="2:15" x14ac:dyDescent="0.25">
      <c r="B69" s="18" t="s">
        <v>15</v>
      </c>
      <c r="C69">
        <v>175</v>
      </c>
      <c r="F69">
        <f>'336p stat'!H68-'336p stat'!K68</f>
        <v>10.054188000000067</v>
      </c>
      <c r="G69">
        <f>'336p stat'!K68-'336p stat'!N68</f>
        <v>547.94830100000001</v>
      </c>
      <c r="H69">
        <f>'336p stat'!N68</f>
        <v>152.599977</v>
      </c>
      <c r="K69">
        <f t="shared" si="6"/>
        <v>0</v>
      </c>
      <c r="L69">
        <f t="shared" si="7"/>
        <v>0</v>
      </c>
      <c r="M69">
        <f t="shared" si="8"/>
        <v>5.7452502857143241E-2</v>
      </c>
      <c r="N69">
        <f t="shared" si="9"/>
        <v>3.1311331485714287</v>
      </c>
      <c r="O69">
        <f t="shared" si="10"/>
        <v>0.87199986857142853</v>
      </c>
    </row>
    <row r="70" spans="2:15" x14ac:dyDescent="0.25">
      <c r="B70" s="18" t="s">
        <v>15</v>
      </c>
      <c r="C70">
        <v>200</v>
      </c>
      <c r="F70">
        <f>'336p stat'!H69-'336p stat'!K69</f>
        <v>11.472921000000042</v>
      </c>
      <c r="G70">
        <f>'336p stat'!K69-'336p stat'!N69</f>
        <v>626.22242099999994</v>
      </c>
      <c r="H70">
        <f>'336p stat'!N69</f>
        <v>174.451256</v>
      </c>
      <c r="K70">
        <f t="shared" si="6"/>
        <v>0</v>
      </c>
      <c r="L70">
        <f t="shared" si="7"/>
        <v>0</v>
      </c>
      <c r="M70">
        <f t="shared" si="8"/>
        <v>5.7364605000000207E-2</v>
      </c>
      <c r="N70">
        <f t="shared" si="9"/>
        <v>3.1311121049999997</v>
      </c>
      <c r="O70">
        <f t="shared" si="10"/>
        <v>0.87225627999999999</v>
      </c>
    </row>
    <row r="71" spans="2:15" x14ac:dyDescent="0.25">
      <c r="B71" s="18" t="s">
        <v>15</v>
      </c>
      <c r="C71">
        <v>225</v>
      </c>
      <c r="F71">
        <f>'336p stat'!H70-'336p stat'!K70</f>
        <v>12.88078900000005</v>
      </c>
      <c r="G71">
        <f>'336p stat'!K70-'336p stat'!N70</f>
        <v>704.49311699999998</v>
      </c>
      <c r="H71">
        <f>'336p stat'!N70</f>
        <v>196.30956399999999</v>
      </c>
      <c r="K71">
        <f t="shared" si="6"/>
        <v>0</v>
      </c>
      <c r="L71">
        <f t="shared" si="7"/>
        <v>0</v>
      </c>
      <c r="M71">
        <f t="shared" si="8"/>
        <v>5.7247951111111334E-2</v>
      </c>
      <c r="N71">
        <f t="shared" si="9"/>
        <v>3.1310805199999998</v>
      </c>
      <c r="O71">
        <f t="shared" si="10"/>
        <v>0.87248695111111108</v>
      </c>
    </row>
    <row r="72" spans="2:15" x14ac:dyDescent="0.25">
      <c r="B72" s="18" t="s">
        <v>15</v>
      </c>
      <c r="C72">
        <v>250</v>
      </c>
      <c r="F72">
        <f>'336p stat'!H71-'336p stat'!K71</f>
        <v>14.293457999999987</v>
      </c>
      <c r="G72">
        <f>'336p stat'!K71-'336p stat'!N71</f>
        <v>782.767155</v>
      </c>
      <c r="H72">
        <f>'336p stat'!N71</f>
        <v>218.173844</v>
      </c>
      <c r="K72">
        <f t="shared" si="6"/>
        <v>0</v>
      </c>
      <c r="L72">
        <f t="shared" si="7"/>
        <v>0</v>
      </c>
      <c r="M72">
        <f t="shared" si="8"/>
        <v>5.7173831999999945E-2</v>
      </c>
      <c r="N72">
        <f t="shared" si="9"/>
        <v>3.1310686200000002</v>
      </c>
      <c r="O72">
        <f t="shared" si="10"/>
        <v>0.87269537600000002</v>
      </c>
    </row>
    <row r="73" spans="2:15" x14ac:dyDescent="0.25">
      <c r="B73" s="18" t="s">
        <v>15</v>
      </c>
      <c r="C73">
        <v>275</v>
      </c>
      <c r="F73">
        <f>'336p stat'!H72-'336p stat'!K72</f>
        <v>15.68434000000002</v>
      </c>
      <c r="G73">
        <f>'336p stat'!K72-'336p stat'!N72</f>
        <v>861.04792799999996</v>
      </c>
      <c r="H73">
        <f>'336p stat'!N72</f>
        <v>240.04323199999999</v>
      </c>
      <c r="K73">
        <f t="shared" si="6"/>
        <v>0</v>
      </c>
      <c r="L73">
        <f t="shared" si="7"/>
        <v>0</v>
      </c>
      <c r="M73">
        <f t="shared" si="8"/>
        <v>5.7033963636363712E-2</v>
      </c>
      <c r="N73">
        <f t="shared" si="9"/>
        <v>3.1310833745454545</v>
      </c>
      <c r="O73">
        <f t="shared" si="10"/>
        <v>0.87288447999999996</v>
      </c>
    </row>
    <row r="74" spans="2:15" x14ac:dyDescent="0.25">
      <c r="B74" s="18" t="s">
        <v>15</v>
      </c>
      <c r="C74">
        <v>300</v>
      </c>
      <c r="F74">
        <f>'336p stat'!H73-'336p stat'!K73</f>
        <v>17.082656000000043</v>
      </c>
      <c r="G74">
        <f>'336p stat'!K73-'336p stat'!N73</f>
        <v>939.32847900000002</v>
      </c>
      <c r="H74">
        <f>'336p stat'!N73</f>
        <v>261.92056400000001</v>
      </c>
      <c r="K74">
        <f t="shared" si="6"/>
        <v>0</v>
      </c>
      <c r="L74">
        <f t="shared" si="7"/>
        <v>0</v>
      </c>
      <c r="M74">
        <f t="shared" si="8"/>
        <v>5.6942186666666811E-2</v>
      </c>
      <c r="N74">
        <f t="shared" si="9"/>
        <v>3.1310949300000002</v>
      </c>
      <c r="O74">
        <f t="shared" si="10"/>
        <v>0.87306854666666667</v>
      </c>
    </row>
    <row r="75" spans="2:15" x14ac:dyDescent="0.25">
      <c r="B75" s="18" t="s">
        <v>15</v>
      </c>
      <c r="C75">
        <v>325</v>
      </c>
      <c r="F75">
        <f>'336p stat'!H74-'336p stat'!K74</f>
        <v>18.491299000000026</v>
      </c>
      <c r="G75">
        <f>'336p stat'!K74-'336p stat'!N74</f>
        <v>1017.6061079999999</v>
      </c>
      <c r="H75">
        <f>'336p stat'!N74</f>
        <v>283.79920700000002</v>
      </c>
      <c r="K75">
        <f t="shared" si="6"/>
        <v>0</v>
      </c>
      <c r="L75">
        <f t="shared" si="7"/>
        <v>0</v>
      </c>
      <c r="M75">
        <f t="shared" si="8"/>
        <v>5.6896304615384696E-2</v>
      </c>
      <c r="N75">
        <f t="shared" si="9"/>
        <v>3.1310957169230766</v>
      </c>
      <c r="O75">
        <f t="shared" si="10"/>
        <v>0.87322832923076932</v>
      </c>
    </row>
    <row r="76" spans="2:15" x14ac:dyDescent="0.25">
      <c r="B76" s="18" t="s">
        <v>15</v>
      </c>
      <c r="C76">
        <v>350</v>
      </c>
      <c r="F76">
        <f>'336p stat'!H75-'336p stat'!K75</f>
        <v>19.915881000000127</v>
      </c>
      <c r="G76">
        <f>'336p stat'!K75-'336p stat'!N75</f>
        <v>1095.895309</v>
      </c>
      <c r="H76">
        <f>'336p stat'!N75</f>
        <v>305.68264799999997</v>
      </c>
      <c r="K76">
        <f t="shared" si="6"/>
        <v>0</v>
      </c>
      <c r="L76">
        <f t="shared" si="7"/>
        <v>0</v>
      </c>
      <c r="M76">
        <f t="shared" si="8"/>
        <v>5.6902517142857503E-2</v>
      </c>
      <c r="N76">
        <f t="shared" si="9"/>
        <v>3.1311294542857144</v>
      </c>
      <c r="O76">
        <f t="shared" si="10"/>
        <v>0.87337899428571419</v>
      </c>
    </row>
    <row r="77" spans="2:15" x14ac:dyDescent="0.25">
      <c r="B77" s="18" t="s">
        <v>15</v>
      </c>
      <c r="C77">
        <v>375</v>
      </c>
      <c r="F77">
        <f>'336p stat'!H76-'336p stat'!K76</f>
        <v>21.335381000000098</v>
      </c>
      <c r="G77">
        <f>'336p stat'!K76-'336p stat'!N76</f>
        <v>1174.175037</v>
      </c>
      <c r="H77">
        <f>'336p stat'!N76</f>
        <v>327.56721399999998</v>
      </c>
      <c r="K77">
        <f t="shared" si="6"/>
        <v>0</v>
      </c>
      <c r="L77">
        <f t="shared" si="7"/>
        <v>0</v>
      </c>
      <c r="M77">
        <f t="shared" si="8"/>
        <v>5.6894349333333594E-2</v>
      </c>
      <c r="N77">
        <f t="shared" si="9"/>
        <v>3.1311334319999999</v>
      </c>
      <c r="O77">
        <f t="shared" si="10"/>
        <v>0.87351257066666665</v>
      </c>
    </row>
    <row r="78" spans="2:15" x14ac:dyDescent="0.25">
      <c r="B78" s="18" t="s">
        <v>15</v>
      </c>
      <c r="C78">
        <v>400</v>
      </c>
      <c r="F78">
        <f>'336p stat'!H77-'336p stat'!K77</f>
        <v>22.786062000000129</v>
      </c>
      <c r="G78">
        <f>'336p stat'!K77-'336p stat'!N77</f>
        <v>1252.4550340000001</v>
      </c>
      <c r="H78">
        <f>'336p stat'!N77</f>
        <v>349.45245899999998</v>
      </c>
      <c r="K78">
        <f t="shared" si="6"/>
        <v>0</v>
      </c>
      <c r="L78">
        <f t="shared" si="7"/>
        <v>0</v>
      </c>
      <c r="M78">
        <f t="shared" si="8"/>
        <v>5.6965155000000323E-2</v>
      </c>
      <c r="N78">
        <f t="shared" si="9"/>
        <v>3.1311375850000003</v>
      </c>
      <c r="O78">
        <f t="shared" si="10"/>
        <v>0.87363114749999993</v>
      </c>
    </row>
    <row r="79" spans="2:15" x14ac:dyDescent="0.25">
      <c r="B79" s="18" t="s">
        <v>15</v>
      </c>
      <c r="C79">
        <v>425</v>
      </c>
      <c r="F79">
        <f>'336p stat'!H78-'336p stat'!K78</f>
        <v>24.211800000000039</v>
      </c>
      <c r="G79">
        <f>'336p stat'!K78-'336p stat'!N78</f>
        <v>1330.7368079999999</v>
      </c>
      <c r="H79">
        <f>'336p stat'!N78</f>
        <v>371.34421700000001</v>
      </c>
      <c r="K79">
        <f t="shared" si="6"/>
        <v>0</v>
      </c>
      <c r="L79">
        <f t="shared" si="7"/>
        <v>0</v>
      </c>
      <c r="M79">
        <f t="shared" si="8"/>
        <v>5.696894117647068E-2</v>
      </c>
      <c r="N79">
        <f t="shared" si="9"/>
        <v>3.1311454305882349</v>
      </c>
      <c r="O79">
        <f t="shared" si="10"/>
        <v>0.87375109882352942</v>
      </c>
    </row>
    <row r="80" spans="2:15" x14ac:dyDescent="0.25">
      <c r="B80" s="18" t="s">
        <v>15</v>
      </c>
      <c r="C80">
        <v>450</v>
      </c>
      <c r="F80">
        <f>'336p stat'!H79-'336p stat'!K79</f>
        <v>25.664326000000074</v>
      </c>
      <c r="G80">
        <f>'336p stat'!K79-'336p stat'!N79</f>
        <v>1409.0216439999999</v>
      </c>
      <c r="H80">
        <f>'336p stat'!N79</f>
        <v>393.23821199999998</v>
      </c>
      <c r="K80">
        <f t="shared" si="6"/>
        <v>0</v>
      </c>
      <c r="L80">
        <f t="shared" si="7"/>
        <v>0</v>
      </c>
      <c r="M80">
        <f t="shared" si="8"/>
        <v>5.7031835555555722E-2</v>
      </c>
      <c r="N80">
        <f t="shared" si="9"/>
        <v>3.1311592088888887</v>
      </c>
      <c r="O80">
        <f t="shared" si="10"/>
        <v>0.87386269333333333</v>
      </c>
    </row>
    <row r="81" spans="2:15" x14ac:dyDescent="0.25">
      <c r="B81" s="18" t="s">
        <v>15</v>
      </c>
      <c r="C81">
        <v>475</v>
      </c>
      <c r="F81">
        <f>'336p stat'!H80-'336p stat'!K80</f>
        <v>27.085494000000153</v>
      </c>
      <c r="G81">
        <f>'336p stat'!K80-'336p stat'!N80</f>
        <v>1487.3101219999999</v>
      </c>
      <c r="H81">
        <f>'336p stat'!N80</f>
        <v>415.13388400000002</v>
      </c>
      <c r="K81">
        <f t="shared" si="6"/>
        <v>0</v>
      </c>
      <c r="L81">
        <f t="shared" si="7"/>
        <v>0</v>
      </c>
      <c r="M81">
        <f t="shared" si="8"/>
        <v>5.7022092631579271E-2</v>
      </c>
      <c r="N81">
        <f t="shared" si="9"/>
        <v>3.1311792042105262</v>
      </c>
      <c r="O81">
        <f t="shared" si="10"/>
        <v>0.87396607157894746</v>
      </c>
    </row>
    <row r="82" spans="2:15" x14ac:dyDescent="0.25">
      <c r="B82" s="18" t="s">
        <v>15</v>
      </c>
      <c r="C82">
        <v>500</v>
      </c>
      <c r="F82">
        <f>'336p stat'!H81-'336p stat'!K81</f>
        <v>28.508881999999858</v>
      </c>
      <c r="G82">
        <f>'336p stat'!K81-'336p stat'!N81</f>
        <v>1565.6042580000001</v>
      </c>
      <c r="H82">
        <f>'336p stat'!N81</f>
        <v>437.03072200000003</v>
      </c>
      <c r="K82">
        <f t="shared" si="6"/>
        <v>0</v>
      </c>
      <c r="L82">
        <f t="shared" si="7"/>
        <v>0</v>
      </c>
      <c r="M82">
        <f t="shared" si="8"/>
        <v>5.7017763999999714E-2</v>
      </c>
      <c r="N82">
        <f t="shared" si="9"/>
        <v>3.1312085160000001</v>
      </c>
      <c r="O82">
        <f t="shared" si="10"/>
        <v>0.87406144400000008</v>
      </c>
    </row>
    <row r="83" spans="2:15" x14ac:dyDescent="0.25">
      <c r="B83" s="18" t="s">
        <v>16</v>
      </c>
      <c r="C83">
        <v>25</v>
      </c>
      <c r="F83">
        <f>'336p stat'!H82-'336p stat'!K82</f>
        <v>1.4426720000000017</v>
      </c>
      <c r="G83">
        <f>'336p stat'!K82-'336p stat'!N82</f>
        <v>76.702601000000001</v>
      </c>
      <c r="H83">
        <f>'336p stat'!N82</f>
        <v>21.572474</v>
      </c>
      <c r="K83">
        <f t="shared" si="6"/>
        <v>0</v>
      </c>
      <c r="L83">
        <f t="shared" si="7"/>
        <v>0</v>
      </c>
      <c r="M83">
        <f t="shared" si="8"/>
        <v>5.7706880000000071E-2</v>
      </c>
      <c r="N83">
        <f t="shared" si="9"/>
        <v>3.0681040400000001</v>
      </c>
      <c r="O83">
        <f t="shared" si="10"/>
        <v>0.86289895999999999</v>
      </c>
    </row>
    <row r="84" spans="2:15" x14ac:dyDescent="0.25">
      <c r="B84" s="18" t="s">
        <v>16</v>
      </c>
      <c r="C84">
        <v>50</v>
      </c>
      <c r="F84">
        <f>'336p stat'!H83-'336p stat'!K83</f>
        <v>2.8915570000000059</v>
      </c>
      <c r="G84">
        <f>'336p stat'!K83-'336p stat'!N83</f>
        <v>153.33396099999999</v>
      </c>
      <c r="H84">
        <f>'336p stat'!N83</f>
        <v>43.228605999999999</v>
      </c>
      <c r="K84">
        <f t="shared" si="6"/>
        <v>0</v>
      </c>
      <c r="L84">
        <f t="shared" si="7"/>
        <v>0</v>
      </c>
      <c r="M84">
        <f t="shared" si="8"/>
        <v>5.7831140000000121E-2</v>
      </c>
      <c r="N84">
        <f t="shared" si="9"/>
        <v>3.0666792199999997</v>
      </c>
      <c r="O84">
        <f t="shared" si="10"/>
        <v>0.86457211999999994</v>
      </c>
    </row>
    <row r="85" spans="2:15" x14ac:dyDescent="0.25">
      <c r="B85" s="18" t="s">
        <v>16</v>
      </c>
      <c r="C85">
        <v>75</v>
      </c>
      <c r="F85">
        <f>'336p stat'!H84-'336p stat'!K84</f>
        <v>4.3333969999999908</v>
      </c>
      <c r="G85">
        <f>'336p stat'!K84-'336p stat'!N84</f>
        <v>229.96932000000004</v>
      </c>
      <c r="H85">
        <f>'336p stat'!N84</f>
        <v>64.910871</v>
      </c>
      <c r="K85">
        <f t="shared" si="6"/>
        <v>0</v>
      </c>
      <c r="L85">
        <f t="shared" si="7"/>
        <v>0</v>
      </c>
      <c r="M85">
        <f t="shared" si="8"/>
        <v>5.7778626666666548E-2</v>
      </c>
      <c r="N85">
        <f t="shared" si="9"/>
        <v>3.0662576000000006</v>
      </c>
      <c r="O85">
        <f t="shared" si="10"/>
        <v>0.86547828000000004</v>
      </c>
    </row>
    <row r="86" spans="2:15" x14ac:dyDescent="0.25">
      <c r="B86" s="18" t="s">
        <v>16</v>
      </c>
      <c r="C86">
        <v>100</v>
      </c>
      <c r="F86">
        <f>'336p stat'!H85-'336p stat'!K85</f>
        <v>5.81959599999999</v>
      </c>
      <c r="G86">
        <f>'336p stat'!K85-'336p stat'!N85</f>
        <v>306.60199699999998</v>
      </c>
      <c r="H86">
        <f>'336p stat'!N85</f>
        <v>86.610921000000005</v>
      </c>
      <c r="K86">
        <f t="shared" si="6"/>
        <v>0</v>
      </c>
      <c r="L86">
        <f t="shared" si="7"/>
        <v>0</v>
      </c>
      <c r="M86">
        <f t="shared" si="8"/>
        <v>5.8195959999999901E-2</v>
      </c>
      <c r="N86">
        <f t="shared" si="9"/>
        <v>3.0660199699999997</v>
      </c>
      <c r="O86">
        <f t="shared" si="10"/>
        <v>0.86610921000000007</v>
      </c>
    </row>
    <row r="87" spans="2:15" x14ac:dyDescent="0.25">
      <c r="B87" s="18" t="s">
        <v>16</v>
      </c>
      <c r="C87">
        <v>125</v>
      </c>
      <c r="F87">
        <f>'336p stat'!H86-'336p stat'!K86</f>
        <v>7.2915110000000141</v>
      </c>
      <c r="G87">
        <f>'336p stat'!K86-'336p stat'!N86</f>
        <v>383.23863599999999</v>
      </c>
      <c r="H87">
        <f>'336p stat'!N86</f>
        <v>108.322872</v>
      </c>
      <c r="K87">
        <f t="shared" si="6"/>
        <v>0</v>
      </c>
      <c r="L87">
        <f t="shared" si="7"/>
        <v>0</v>
      </c>
      <c r="M87">
        <f t="shared" si="8"/>
        <v>5.8332088000000115E-2</v>
      </c>
      <c r="N87">
        <f t="shared" si="9"/>
        <v>3.0659090879999997</v>
      </c>
      <c r="O87">
        <f t="shared" si="10"/>
        <v>0.866582976</v>
      </c>
    </row>
    <row r="88" spans="2:15" x14ac:dyDescent="0.25">
      <c r="B88" s="18" t="s">
        <v>16</v>
      </c>
      <c r="C88">
        <v>150</v>
      </c>
      <c r="F88">
        <f>'336p stat'!H87-'336p stat'!K87</f>
        <v>8.7600160000000642</v>
      </c>
      <c r="G88">
        <f>'336p stat'!K87-'336p stat'!N87</f>
        <v>459.87711999999999</v>
      </c>
      <c r="H88">
        <f>'336p stat'!N87</f>
        <v>130.04616100000001</v>
      </c>
      <c r="K88">
        <f t="shared" si="6"/>
        <v>0</v>
      </c>
      <c r="L88">
        <f t="shared" si="7"/>
        <v>0</v>
      </c>
      <c r="M88">
        <f t="shared" si="8"/>
        <v>5.8400106666667097E-2</v>
      </c>
      <c r="N88">
        <f t="shared" si="9"/>
        <v>3.0658474666666664</v>
      </c>
      <c r="O88">
        <f t="shared" si="10"/>
        <v>0.8669744066666667</v>
      </c>
    </row>
    <row r="89" spans="2:15" x14ac:dyDescent="0.25">
      <c r="B89" s="18" t="s">
        <v>16</v>
      </c>
      <c r="C89">
        <v>175</v>
      </c>
      <c r="F89">
        <f>'336p stat'!H88-'336p stat'!K88</f>
        <v>10.219420999999898</v>
      </c>
      <c r="G89">
        <f>'336p stat'!K88-'336p stat'!N88</f>
        <v>536.52380200000005</v>
      </c>
      <c r="H89">
        <f>'336p stat'!N88</f>
        <v>151.77512400000001</v>
      </c>
      <c r="K89">
        <f t="shared" si="6"/>
        <v>0</v>
      </c>
      <c r="L89">
        <f t="shared" si="7"/>
        <v>0</v>
      </c>
      <c r="M89">
        <f t="shared" si="8"/>
        <v>5.8396691428570846E-2</v>
      </c>
      <c r="N89">
        <f t="shared" si="9"/>
        <v>3.0658502971428576</v>
      </c>
      <c r="O89">
        <f t="shared" si="10"/>
        <v>0.86728642285714286</v>
      </c>
    </row>
    <row r="90" spans="2:15" x14ac:dyDescent="0.25">
      <c r="B90" s="18" t="s">
        <v>16</v>
      </c>
      <c r="C90">
        <v>200</v>
      </c>
      <c r="F90">
        <f>'336p stat'!H89-'336p stat'!K89</f>
        <v>11.672521999999958</v>
      </c>
      <c r="G90">
        <f>'336p stat'!K89-'336p stat'!N89</f>
        <v>613.17121199999997</v>
      </c>
      <c r="H90">
        <f>'336p stat'!N89</f>
        <v>173.51277200000001</v>
      </c>
      <c r="K90">
        <f t="shared" si="6"/>
        <v>0</v>
      </c>
      <c r="L90">
        <f t="shared" si="7"/>
        <v>0</v>
      </c>
      <c r="M90">
        <f t="shared" si="8"/>
        <v>5.8362609999999787E-2</v>
      </c>
      <c r="N90">
        <f t="shared" si="9"/>
        <v>3.0658560599999998</v>
      </c>
      <c r="O90">
        <f t="shared" si="10"/>
        <v>0.86756386000000008</v>
      </c>
    </row>
    <row r="91" spans="2:15" x14ac:dyDescent="0.25">
      <c r="B91" s="18" t="s">
        <v>16</v>
      </c>
      <c r="C91">
        <v>225</v>
      </c>
      <c r="F91">
        <f>'336p stat'!H90-'336p stat'!K90</f>
        <v>13.108940999999959</v>
      </c>
      <c r="G91">
        <f>'336p stat'!K90-'336p stat'!N90</f>
        <v>689.82115599999997</v>
      </c>
      <c r="H91">
        <f>'336p stat'!N90</f>
        <v>195.25476399999999</v>
      </c>
      <c r="K91">
        <f t="shared" si="6"/>
        <v>0</v>
      </c>
      <c r="L91">
        <f t="shared" si="7"/>
        <v>0</v>
      </c>
      <c r="M91">
        <f t="shared" si="8"/>
        <v>5.8261959999999814E-2</v>
      </c>
      <c r="N91">
        <f t="shared" si="9"/>
        <v>3.0658718044444444</v>
      </c>
      <c r="O91">
        <f t="shared" si="10"/>
        <v>0.86779895111111105</v>
      </c>
    </row>
    <row r="92" spans="2:15" x14ac:dyDescent="0.25">
      <c r="B92" s="18" t="s">
        <v>16</v>
      </c>
      <c r="C92">
        <v>250</v>
      </c>
      <c r="F92">
        <f>'336p stat'!H91-'336p stat'!K91</f>
        <v>14.565751000000091</v>
      </c>
      <c r="G92">
        <f>'336p stat'!K91-'336p stat'!N91</f>
        <v>766.47013500000003</v>
      </c>
      <c r="H92">
        <f>'336p stat'!N91</f>
        <v>217.00263699999999</v>
      </c>
      <c r="K92">
        <f t="shared" si="6"/>
        <v>0</v>
      </c>
      <c r="L92">
        <f t="shared" si="7"/>
        <v>0</v>
      </c>
      <c r="M92">
        <f t="shared" si="8"/>
        <v>5.8263004000000368E-2</v>
      </c>
      <c r="N92">
        <f t="shared" si="9"/>
        <v>3.0658805400000002</v>
      </c>
      <c r="O92">
        <f t="shared" si="10"/>
        <v>0.86801054799999999</v>
      </c>
    </row>
    <row r="93" spans="2:15" x14ac:dyDescent="0.25">
      <c r="B93" s="18" t="s">
        <v>16</v>
      </c>
      <c r="C93">
        <v>275</v>
      </c>
      <c r="F93">
        <f>'336p stat'!H92-'336p stat'!K92</f>
        <v>15.999414000000115</v>
      </c>
      <c r="G93">
        <f>'336p stat'!K92-'336p stat'!N92</f>
        <v>843.12346099999991</v>
      </c>
      <c r="H93">
        <f>'336p stat'!N92</f>
        <v>238.74963</v>
      </c>
      <c r="K93">
        <f t="shared" si="6"/>
        <v>0</v>
      </c>
      <c r="L93">
        <f t="shared" si="7"/>
        <v>0</v>
      </c>
      <c r="M93">
        <f t="shared" si="8"/>
        <v>5.8179687272727688E-2</v>
      </c>
      <c r="N93">
        <f t="shared" si="9"/>
        <v>3.0659034945454544</v>
      </c>
      <c r="O93">
        <f t="shared" si="10"/>
        <v>0.86818047272727272</v>
      </c>
    </row>
    <row r="94" spans="2:15" x14ac:dyDescent="0.25">
      <c r="B94" s="18" t="s">
        <v>16</v>
      </c>
      <c r="C94">
        <v>300</v>
      </c>
      <c r="F94">
        <f>'336p stat'!H93-'336p stat'!K93</f>
        <v>17.459488999999849</v>
      </c>
      <c r="G94">
        <f>'336p stat'!K93-'336p stat'!N93</f>
        <v>919.78121800000008</v>
      </c>
      <c r="H94">
        <f>'336p stat'!N93</f>
        <v>260.49994700000002</v>
      </c>
      <c r="K94">
        <f t="shared" si="6"/>
        <v>0</v>
      </c>
      <c r="L94">
        <f t="shared" si="7"/>
        <v>0</v>
      </c>
      <c r="M94">
        <f t="shared" si="8"/>
        <v>5.8198296666666163E-2</v>
      </c>
      <c r="N94">
        <f t="shared" si="9"/>
        <v>3.0659373933333338</v>
      </c>
      <c r="O94">
        <f t="shared" si="10"/>
        <v>0.86833315666666677</v>
      </c>
    </row>
    <row r="95" spans="2:15" x14ac:dyDescent="0.25">
      <c r="B95" s="18" t="s">
        <v>16</v>
      </c>
      <c r="C95">
        <v>325</v>
      </c>
      <c r="F95">
        <f>'336p stat'!H94-'336p stat'!K94</f>
        <v>18.913070999999945</v>
      </c>
      <c r="G95">
        <f>'336p stat'!K94-'336p stat'!N94</f>
        <v>996.4469160000001</v>
      </c>
      <c r="H95">
        <f>'336p stat'!N94</f>
        <v>282.25694399999998</v>
      </c>
      <c r="K95">
        <f t="shared" si="6"/>
        <v>0</v>
      </c>
      <c r="L95">
        <f t="shared" si="7"/>
        <v>0</v>
      </c>
      <c r="M95">
        <f t="shared" si="8"/>
        <v>5.8194064615384448E-2</v>
      </c>
      <c r="N95">
        <f t="shared" si="9"/>
        <v>3.0659905107692311</v>
      </c>
      <c r="O95">
        <f t="shared" si="10"/>
        <v>0.86848290461538458</v>
      </c>
    </row>
    <row r="96" spans="2:15" x14ac:dyDescent="0.25">
      <c r="B96" s="18" t="s">
        <v>16</v>
      </c>
      <c r="C96">
        <v>350</v>
      </c>
      <c r="F96">
        <f>'336p stat'!H95-'336p stat'!K95</f>
        <v>20.386201000000028</v>
      </c>
      <c r="G96">
        <f>'336p stat'!K95-'336p stat'!N95</f>
        <v>1073.10347</v>
      </c>
      <c r="H96">
        <f>'336p stat'!N95</f>
        <v>304.01590499999998</v>
      </c>
      <c r="K96">
        <f t="shared" si="6"/>
        <v>0</v>
      </c>
      <c r="L96">
        <f t="shared" si="7"/>
        <v>0</v>
      </c>
      <c r="M96">
        <f t="shared" si="8"/>
        <v>5.8246288571428655E-2</v>
      </c>
      <c r="N96">
        <f t="shared" si="9"/>
        <v>3.0660099142857145</v>
      </c>
      <c r="O96">
        <f t="shared" si="10"/>
        <v>0.86861687142857136</v>
      </c>
    </row>
    <row r="97" spans="2:15" x14ac:dyDescent="0.25">
      <c r="B97" s="18" t="s">
        <v>16</v>
      </c>
      <c r="C97">
        <v>375</v>
      </c>
      <c r="F97">
        <f>'336p stat'!H96-'336p stat'!K96</f>
        <v>21.875203000000056</v>
      </c>
      <c r="G97">
        <f>'336p stat'!K96-'336p stat'!N96</f>
        <v>1149.763678</v>
      </c>
      <c r="H97">
        <f>'336p stat'!N96</f>
        <v>325.77835800000003</v>
      </c>
      <c r="K97">
        <f t="shared" si="6"/>
        <v>0</v>
      </c>
      <c r="L97">
        <f t="shared" si="7"/>
        <v>0</v>
      </c>
      <c r="M97">
        <f t="shared" si="8"/>
        <v>5.8333874666666813E-2</v>
      </c>
      <c r="N97">
        <f t="shared" si="9"/>
        <v>3.0660364746666668</v>
      </c>
      <c r="O97">
        <f t="shared" si="10"/>
        <v>0.86874228800000008</v>
      </c>
    </row>
    <row r="98" spans="2:15" x14ac:dyDescent="0.25">
      <c r="B98" s="18" t="s">
        <v>16</v>
      </c>
      <c r="C98">
        <v>400</v>
      </c>
      <c r="F98">
        <f>'336p stat'!H97-'336p stat'!K97</f>
        <v>23.332437000000027</v>
      </c>
      <c r="G98">
        <f>'336p stat'!K97-'336p stat'!N97</f>
        <v>1226.426839</v>
      </c>
      <c r="H98">
        <f>'336p stat'!N97</f>
        <v>347.54676899999998</v>
      </c>
      <c r="K98">
        <f t="shared" si="6"/>
        <v>0</v>
      </c>
      <c r="L98">
        <f t="shared" si="7"/>
        <v>0</v>
      </c>
      <c r="M98">
        <f t="shared" si="8"/>
        <v>5.833109250000007E-2</v>
      </c>
      <c r="N98">
        <f t="shared" si="9"/>
        <v>3.0660670974999999</v>
      </c>
      <c r="O98">
        <f t="shared" si="10"/>
        <v>0.86886692249999997</v>
      </c>
    </row>
    <row r="99" spans="2:15" x14ac:dyDescent="0.25">
      <c r="B99" s="18" t="s">
        <v>16</v>
      </c>
      <c r="C99">
        <v>425</v>
      </c>
      <c r="F99">
        <f>'336p stat'!H98-'336p stat'!K98</f>
        <v>24.77782000000002</v>
      </c>
      <c r="G99">
        <f>'336p stat'!K98-'336p stat'!N98</f>
        <v>1303.0901159999999</v>
      </c>
      <c r="H99">
        <f>'336p stat'!N98</f>
        <v>369.31437399999999</v>
      </c>
      <c r="K99">
        <f t="shared" si="6"/>
        <v>0</v>
      </c>
      <c r="L99">
        <f t="shared" si="7"/>
        <v>0</v>
      </c>
      <c r="M99">
        <f t="shared" si="8"/>
        <v>5.8300752941176516E-2</v>
      </c>
      <c r="N99">
        <f t="shared" si="9"/>
        <v>3.0660943905882347</v>
      </c>
      <c r="O99">
        <f t="shared" si="10"/>
        <v>0.86897499764705877</v>
      </c>
    </row>
    <row r="100" spans="2:15" x14ac:dyDescent="0.25">
      <c r="B100" s="18" t="s">
        <v>16</v>
      </c>
      <c r="C100">
        <v>450</v>
      </c>
      <c r="F100">
        <f>'336p stat'!H99-'336p stat'!K99</f>
        <v>26.210000000000036</v>
      </c>
      <c r="G100">
        <f>'336p stat'!K99-'336p stat'!N99</f>
        <v>1379.7568350000001</v>
      </c>
      <c r="H100">
        <f>'336p stat'!N99</f>
        <v>391.08918599999998</v>
      </c>
      <c r="K100">
        <f t="shared" si="6"/>
        <v>0</v>
      </c>
      <c r="L100">
        <f t="shared" si="7"/>
        <v>0</v>
      </c>
      <c r="M100">
        <f t="shared" si="8"/>
        <v>5.8244444444444522E-2</v>
      </c>
      <c r="N100">
        <f t="shared" si="9"/>
        <v>3.0661263000000005</v>
      </c>
      <c r="O100">
        <f t="shared" si="10"/>
        <v>0.86908708000000001</v>
      </c>
    </row>
    <row r="101" spans="2:15" x14ac:dyDescent="0.25">
      <c r="B101" s="18" t="s">
        <v>16</v>
      </c>
      <c r="C101">
        <v>475</v>
      </c>
      <c r="F101">
        <f>'336p stat'!H100-'336p stat'!K100</f>
        <v>27.669258000000127</v>
      </c>
      <c r="G101">
        <f>'336p stat'!K100-'336p stat'!N100</f>
        <v>1456.423182</v>
      </c>
      <c r="H101">
        <f>'336p stat'!N100</f>
        <v>412.86410799999999</v>
      </c>
      <c r="K101">
        <f t="shared" si="6"/>
        <v>0</v>
      </c>
      <c r="L101">
        <f t="shared" si="7"/>
        <v>0</v>
      </c>
      <c r="M101">
        <f t="shared" si="8"/>
        <v>5.8251069473684476E-2</v>
      </c>
      <c r="N101">
        <f t="shared" si="9"/>
        <v>3.0661540673684211</v>
      </c>
      <c r="O101">
        <f t="shared" si="10"/>
        <v>0.86918759578947369</v>
      </c>
    </row>
    <row r="102" spans="2:15" x14ac:dyDescent="0.25">
      <c r="B102" s="18" t="s">
        <v>16</v>
      </c>
      <c r="C102">
        <v>500</v>
      </c>
      <c r="F102">
        <f>'336p stat'!H101-'336p stat'!K101</f>
        <v>29.137989999999945</v>
      </c>
      <c r="G102">
        <f>'336p stat'!K101-'336p stat'!N101</f>
        <v>1533.0919409999999</v>
      </c>
      <c r="H102">
        <f>'336p stat'!N101</f>
        <v>434.640828</v>
      </c>
      <c r="K102">
        <f t="shared" si="6"/>
        <v>0</v>
      </c>
      <c r="L102">
        <f t="shared" si="7"/>
        <v>0</v>
      </c>
      <c r="M102">
        <f t="shared" si="8"/>
        <v>5.8275979999999887E-2</v>
      </c>
      <c r="N102">
        <f t="shared" si="9"/>
        <v>3.0661838819999998</v>
      </c>
      <c r="O102">
        <f t="shared" si="10"/>
        <v>0.86928165599999996</v>
      </c>
    </row>
    <row r="103" spans="2:15" x14ac:dyDescent="0.25">
      <c r="B103" s="18" t="s">
        <v>17</v>
      </c>
      <c r="C103">
        <v>25</v>
      </c>
      <c r="F103">
        <f>'336p stat'!H102-'336p stat'!K102</f>
        <v>1.5037180000000063</v>
      </c>
      <c r="G103">
        <f>'336p stat'!K102-'336p stat'!N102</f>
        <v>77.841429000000005</v>
      </c>
      <c r="H103">
        <f>'336p stat'!N102</f>
        <v>21.517461999999998</v>
      </c>
      <c r="K103">
        <f t="shared" si="6"/>
        <v>0</v>
      </c>
      <c r="L103">
        <f t="shared" si="7"/>
        <v>0</v>
      </c>
      <c r="M103">
        <f t="shared" si="8"/>
        <v>6.0148720000000253E-2</v>
      </c>
      <c r="N103">
        <f t="shared" si="9"/>
        <v>3.1136571600000003</v>
      </c>
      <c r="O103">
        <f t="shared" si="10"/>
        <v>0.86069847999999993</v>
      </c>
    </row>
    <row r="104" spans="2:15" x14ac:dyDescent="0.25">
      <c r="B104" s="18" t="s">
        <v>17</v>
      </c>
      <c r="C104">
        <v>50</v>
      </c>
      <c r="F104">
        <f>'336p stat'!H103-'336p stat'!K103</f>
        <v>2.9622540000000015</v>
      </c>
      <c r="G104">
        <f>'336p stat'!K103-'336p stat'!N103</f>
        <v>155.63965100000001</v>
      </c>
      <c r="H104">
        <f>'336p stat'!N103</f>
        <v>43.117122999999999</v>
      </c>
      <c r="K104">
        <f t="shared" si="6"/>
        <v>0</v>
      </c>
      <c r="L104">
        <f t="shared" si="7"/>
        <v>0</v>
      </c>
      <c r="M104">
        <f t="shared" si="8"/>
        <v>5.9245080000000033E-2</v>
      </c>
      <c r="N104">
        <f t="shared" si="9"/>
        <v>3.1127930200000002</v>
      </c>
      <c r="O104">
        <f t="shared" si="10"/>
        <v>0.86234246000000003</v>
      </c>
    </row>
    <row r="105" spans="2:15" x14ac:dyDescent="0.25">
      <c r="B105" s="18" t="s">
        <v>17</v>
      </c>
      <c r="C105">
        <v>75</v>
      </c>
      <c r="F105">
        <f>'336p stat'!H104-'336p stat'!K104</f>
        <v>4.3948389999999904</v>
      </c>
      <c r="G105">
        <f>'336p stat'!K104-'336p stat'!N104</f>
        <v>233.450602</v>
      </c>
      <c r="H105">
        <f>'336p stat'!N104</f>
        <v>64.739419999999996</v>
      </c>
      <c r="K105">
        <f t="shared" si="6"/>
        <v>0</v>
      </c>
      <c r="L105">
        <f t="shared" si="7"/>
        <v>0</v>
      </c>
      <c r="M105">
        <f t="shared" si="8"/>
        <v>5.8597853333333207E-2</v>
      </c>
      <c r="N105">
        <f t="shared" si="9"/>
        <v>3.1126746933333336</v>
      </c>
      <c r="O105">
        <f t="shared" si="10"/>
        <v>0.8631922666666666</v>
      </c>
    </row>
    <row r="106" spans="2:15" x14ac:dyDescent="0.25">
      <c r="B106" s="18" t="s">
        <v>17</v>
      </c>
      <c r="C106">
        <v>100</v>
      </c>
      <c r="F106">
        <f>'336p stat'!H105-'336p stat'!K105</f>
        <v>5.8409189999999853</v>
      </c>
      <c r="G106">
        <f>'336p stat'!K105-'336p stat'!N105</f>
        <v>311.24659199999996</v>
      </c>
      <c r="H106">
        <f>'336p stat'!N105</f>
        <v>86.381698</v>
      </c>
      <c r="K106">
        <f t="shared" si="6"/>
        <v>0</v>
      </c>
      <c r="L106">
        <f t="shared" si="7"/>
        <v>0</v>
      </c>
      <c r="M106">
        <f t="shared" si="8"/>
        <v>5.8409189999999854E-2</v>
      </c>
      <c r="N106">
        <f t="shared" si="9"/>
        <v>3.1124659199999996</v>
      </c>
      <c r="O106">
        <f t="shared" si="10"/>
        <v>0.86381697999999996</v>
      </c>
    </row>
    <row r="107" spans="2:15" x14ac:dyDescent="0.25">
      <c r="B107" s="18" t="s">
        <v>17</v>
      </c>
      <c r="C107">
        <v>125</v>
      </c>
      <c r="F107">
        <f>'336p stat'!H106-'336p stat'!K106</f>
        <v>7.311552000000006</v>
      </c>
      <c r="G107">
        <f>'336p stat'!K106-'336p stat'!N106</f>
        <v>389.04922799999997</v>
      </c>
      <c r="H107">
        <f>'336p stat'!N106</f>
        <v>108.032443</v>
      </c>
      <c r="K107">
        <f t="shared" si="6"/>
        <v>0</v>
      </c>
      <c r="L107">
        <f t="shared" si="7"/>
        <v>0</v>
      </c>
      <c r="M107">
        <f t="shared" si="8"/>
        <v>5.8492416000000047E-2</v>
      </c>
      <c r="N107">
        <f t="shared" si="9"/>
        <v>3.1123938239999998</v>
      </c>
      <c r="O107">
        <f t="shared" si="10"/>
        <v>0.86425954400000005</v>
      </c>
    </row>
    <row r="108" spans="2:15" x14ac:dyDescent="0.25">
      <c r="B108" s="18" t="s">
        <v>17</v>
      </c>
      <c r="C108">
        <v>150</v>
      </c>
      <c r="F108">
        <f>'336p stat'!H107-'336p stat'!K107</f>
        <v>8.7819220000000087</v>
      </c>
      <c r="G108">
        <f>'336p stat'!K107-'336p stat'!N107</f>
        <v>466.85179699999998</v>
      </c>
      <c r="H108">
        <f>'336p stat'!N107</f>
        <v>129.69274799999999</v>
      </c>
      <c r="K108">
        <f t="shared" si="6"/>
        <v>0</v>
      </c>
      <c r="L108">
        <f t="shared" si="7"/>
        <v>0</v>
      </c>
      <c r="M108">
        <f t="shared" si="8"/>
        <v>5.8546146666666722E-2</v>
      </c>
      <c r="N108">
        <f t="shared" si="9"/>
        <v>3.112345313333333</v>
      </c>
      <c r="O108">
        <f t="shared" si="10"/>
        <v>0.86461831999999994</v>
      </c>
    </row>
    <row r="109" spans="2:15" x14ac:dyDescent="0.25">
      <c r="B109" s="18" t="s">
        <v>17</v>
      </c>
      <c r="C109">
        <v>175</v>
      </c>
      <c r="F109">
        <f>'336p stat'!H108-'336p stat'!K108</f>
        <v>10.231448</v>
      </c>
      <c r="G109">
        <f>'336p stat'!K108-'336p stat'!N108</f>
        <v>544.66136800000004</v>
      </c>
      <c r="H109">
        <f>'336p stat'!N108</f>
        <v>151.36164199999999</v>
      </c>
      <c r="K109">
        <f t="shared" si="6"/>
        <v>0</v>
      </c>
      <c r="L109">
        <f t="shared" si="7"/>
        <v>0</v>
      </c>
      <c r="M109">
        <f t="shared" si="8"/>
        <v>5.8465417142857141E-2</v>
      </c>
      <c r="N109">
        <f t="shared" si="9"/>
        <v>3.1123506742857145</v>
      </c>
      <c r="O109">
        <f t="shared" si="10"/>
        <v>0.86492366857142855</v>
      </c>
    </row>
    <row r="110" spans="2:15" x14ac:dyDescent="0.25">
      <c r="B110" s="18" t="s">
        <v>17</v>
      </c>
      <c r="C110">
        <v>200</v>
      </c>
      <c r="F110">
        <f>'336p stat'!H109-'336p stat'!K109</f>
        <v>11.664586999999983</v>
      </c>
      <c r="G110">
        <f>'336p stat'!K109-'336p stat'!N109</f>
        <v>622.46589400000005</v>
      </c>
      <c r="H110">
        <f>'336p stat'!N109</f>
        <v>173.038096</v>
      </c>
      <c r="K110">
        <f t="shared" si="6"/>
        <v>0</v>
      </c>
      <c r="L110">
        <f t="shared" si="7"/>
        <v>0</v>
      </c>
      <c r="M110">
        <f t="shared" si="8"/>
        <v>5.8322934999999916E-2</v>
      </c>
      <c r="N110">
        <f t="shared" si="9"/>
        <v>3.1123294700000002</v>
      </c>
      <c r="O110">
        <f t="shared" si="10"/>
        <v>0.86519047999999998</v>
      </c>
    </row>
    <row r="111" spans="2:15" x14ac:dyDescent="0.25">
      <c r="B111" s="18" t="s">
        <v>17</v>
      </c>
      <c r="C111">
        <v>225</v>
      </c>
      <c r="F111">
        <f>'336p stat'!H110-'336p stat'!K110</f>
        <v>13.096158000000059</v>
      </c>
      <c r="G111">
        <f>'336p stat'!K110-'336p stat'!N110</f>
        <v>700.275035</v>
      </c>
      <c r="H111">
        <f>'336p stat'!N110</f>
        <v>194.717592</v>
      </c>
      <c r="K111">
        <f t="shared" si="6"/>
        <v>0</v>
      </c>
      <c r="L111">
        <f t="shared" si="7"/>
        <v>0</v>
      </c>
      <c r="M111">
        <f t="shared" si="8"/>
        <v>5.8205146666666929E-2</v>
      </c>
      <c r="N111">
        <f t="shared" si="9"/>
        <v>3.1123334888888889</v>
      </c>
      <c r="O111">
        <f t="shared" si="10"/>
        <v>0.86541151999999999</v>
      </c>
    </row>
    <row r="112" spans="2:15" x14ac:dyDescent="0.25">
      <c r="B112" s="18" t="s">
        <v>17</v>
      </c>
      <c r="C112">
        <v>250</v>
      </c>
      <c r="F112">
        <f>'336p stat'!H111-'336p stat'!K111</f>
        <v>14.544398999999999</v>
      </c>
      <c r="G112">
        <f>'336p stat'!K111-'336p stat'!N111</f>
        <v>778.09244000000001</v>
      </c>
      <c r="H112">
        <f>'336p stat'!N111</f>
        <v>216.404583</v>
      </c>
      <c r="K112">
        <f t="shared" si="6"/>
        <v>0</v>
      </c>
      <c r="L112">
        <f t="shared" si="7"/>
        <v>0</v>
      </c>
      <c r="M112">
        <f t="shared" si="8"/>
        <v>5.8177595999999991E-2</v>
      </c>
      <c r="N112">
        <f t="shared" si="9"/>
        <v>3.11236976</v>
      </c>
      <c r="O112">
        <f t="shared" si="10"/>
        <v>0.86561833200000005</v>
      </c>
    </row>
    <row r="113" spans="2:15" x14ac:dyDescent="0.25">
      <c r="B113" s="18" t="s">
        <v>17</v>
      </c>
      <c r="C113">
        <v>275</v>
      </c>
      <c r="F113">
        <f>'336p stat'!H112-'336p stat'!K112</f>
        <v>15.969473000000107</v>
      </c>
      <c r="G113">
        <f>'336p stat'!K112-'336p stat'!N112</f>
        <v>855.90612299999998</v>
      </c>
      <c r="H113">
        <f>'336p stat'!N112</f>
        <v>238.09130099999999</v>
      </c>
      <c r="K113">
        <f t="shared" si="6"/>
        <v>0</v>
      </c>
      <c r="L113">
        <f t="shared" si="7"/>
        <v>0</v>
      </c>
      <c r="M113">
        <f t="shared" si="8"/>
        <v>5.8070810909091296E-2</v>
      </c>
      <c r="N113">
        <f t="shared" si="9"/>
        <v>3.1123859018181816</v>
      </c>
      <c r="O113">
        <f t="shared" si="10"/>
        <v>0.86578654909090902</v>
      </c>
    </row>
    <row r="114" spans="2:15" x14ac:dyDescent="0.25">
      <c r="B114" s="18" t="s">
        <v>17</v>
      </c>
      <c r="C114">
        <v>300</v>
      </c>
      <c r="F114">
        <f>'336p stat'!H113-'336p stat'!K113</f>
        <v>17.436706000000186</v>
      </c>
      <c r="G114">
        <f>'336p stat'!K113-'336p stat'!N113</f>
        <v>933.73957499999983</v>
      </c>
      <c r="H114">
        <f>'336p stat'!N113</f>
        <v>259.790999</v>
      </c>
      <c r="K114">
        <f t="shared" si="6"/>
        <v>0</v>
      </c>
      <c r="L114">
        <f t="shared" si="7"/>
        <v>0</v>
      </c>
      <c r="M114">
        <f t="shared" si="8"/>
        <v>5.8122353333333952E-2</v>
      </c>
      <c r="N114">
        <f t="shared" si="9"/>
        <v>3.1124652499999996</v>
      </c>
      <c r="O114">
        <f t="shared" si="10"/>
        <v>0.86596999666666663</v>
      </c>
    </row>
    <row r="115" spans="2:15" x14ac:dyDescent="0.25">
      <c r="B115" s="18" t="s">
        <v>17</v>
      </c>
      <c r="C115">
        <v>325</v>
      </c>
      <c r="F115">
        <f>'336p stat'!H114-'336p stat'!K114</f>
        <v>18.897600000000011</v>
      </c>
      <c r="G115">
        <f>'336p stat'!K114-'336p stat'!N114</f>
        <v>1011.561831</v>
      </c>
      <c r="H115">
        <f>'336p stat'!N114</f>
        <v>281.49029300000001</v>
      </c>
      <c r="K115">
        <f t="shared" si="6"/>
        <v>0</v>
      </c>
      <c r="L115">
        <f t="shared" si="7"/>
        <v>0</v>
      </c>
      <c r="M115">
        <f t="shared" si="8"/>
        <v>5.814646153846157E-2</v>
      </c>
      <c r="N115">
        <f t="shared" si="9"/>
        <v>3.1124979415384617</v>
      </c>
      <c r="O115">
        <f t="shared" si="10"/>
        <v>0.86612397846153844</v>
      </c>
    </row>
    <row r="116" spans="2:15" x14ac:dyDescent="0.25">
      <c r="B116" s="18" t="s">
        <v>17</v>
      </c>
      <c r="C116">
        <v>350</v>
      </c>
      <c r="F116">
        <f>'336p stat'!H115-'336p stat'!K115</f>
        <v>20.331965000000082</v>
      </c>
      <c r="G116">
        <f>'336p stat'!K115-'336p stat'!N115</f>
        <v>1089.385777</v>
      </c>
      <c r="H116">
        <f>'336p stat'!N115</f>
        <v>303.19331499999998</v>
      </c>
      <c r="K116">
        <f t="shared" si="6"/>
        <v>0</v>
      </c>
      <c r="L116">
        <f t="shared" si="7"/>
        <v>0</v>
      </c>
      <c r="M116">
        <f t="shared" si="8"/>
        <v>5.8091328571428805E-2</v>
      </c>
      <c r="N116">
        <f t="shared" si="9"/>
        <v>3.1125307914285711</v>
      </c>
      <c r="O116">
        <f t="shared" si="10"/>
        <v>0.86626661428571428</v>
      </c>
    </row>
    <row r="117" spans="2:15" x14ac:dyDescent="0.25">
      <c r="B117" s="18" t="s">
        <v>17</v>
      </c>
      <c r="C117">
        <v>375</v>
      </c>
      <c r="F117">
        <f>'336p stat'!H116-'336p stat'!K116</f>
        <v>21.789720999999872</v>
      </c>
      <c r="G117">
        <f>'336p stat'!K116-'336p stat'!N116</f>
        <v>1167.2145930000001</v>
      </c>
      <c r="H117">
        <f>'336p stat'!N116</f>
        <v>324.89642300000003</v>
      </c>
      <c r="K117">
        <f t="shared" si="6"/>
        <v>0</v>
      </c>
      <c r="L117">
        <f t="shared" si="7"/>
        <v>0</v>
      </c>
      <c r="M117">
        <f t="shared" si="8"/>
        <v>5.8105922666666324E-2</v>
      </c>
      <c r="N117">
        <f t="shared" si="9"/>
        <v>3.1125722480000002</v>
      </c>
      <c r="O117">
        <f t="shared" si="10"/>
        <v>0.86639046133333342</v>
      </c>
    </row>
    <row r="118" spans="2:15" x14ac:dyDescent="0.25">
      <c r="B118" s="18" t="s">
        <v>17</v>
      </c>
      <c r="C118">
        <v>400</v>
      </c>
      <c r="F118">
        <f>'336p stat'!H117-'336p stat'!K117</f>
        <v>23.223253999999997</v>
      </c>
      <c r="G118">
        <f>'336p stat'!K117-'336p stat'!N117</f>
        <v>1245.036513</v>
      </c>
      <c r="H118">
        <f>'336p stat'!N117</f>
        <v>346.60333600000001</v>
      </c>
      <c r="K118">
        <f t="shared" si="6"/>
        <v>0</v>
      </c>
      <c r="L118">
        <f t="shared" si="7"/>
        <v>0</v>
      </c>
      <c r="M118">
        <f t="shared" si="8"/>
        <v>5.805813499999999E-2</v>
      </c>
      <c r="N118">
        <f t="shared" si="9"/>
        <v>3.1125912824999999</v>
      </c>
      <c r="O118">
        <f t="shared" si="10"/>
        <v>0.86650833999999999</v>
      </c>
    </row>
    <row r="119" spans="2:15" x14ac:dyDescent="0.25">
      <c r="B119" s="18" t="s">
        <v>17</v>
      </c>
      <c r="C119">
        <v>425</v>
      </c>
      <c r="F119">
        <f>'336p stat'!H118-'336p stat'!K118</f>
        <v>24.675483999999869</v>
      </c>
      <c r="G119">
        <f>'336p stat'!K118-'336p stat'!N118</f>
        <v>1322.9016510000001</v>
      </c>
      <c r="H119">
        <f>'336p stat'!N118</f>
        <v>368.31339500000001</v>
      </c>
      <c r="K119">
        <f t="shared" si="6"/>
        <v>0</v>
      </c>
      <c r="L119">
        <f t="shared" si="7"/>
        <v>0</v>
      </c>
      <c r="M119">
        <f t="shared" si="8"/>
        <v>5.8059962352940871E-2</v>
      </c>
      <c r="N119">
        <f t="shared" si="9"/>
        <v>3.1127097670588237</v>
      </c>
      <c r="O119">
        <f t="shared" si="10"/>
        <v>0.86661975294117655</v>
      </c>
    </row>
    <row r="120" spans="2:15" x14ac:dyDescent="0.25">
      <c r="B120" s="18" t="s">
        <v>17</v>
      </c>
      <c r="C120">
        <v>450</v>
      </c>
      <c r="F120">
        <f>'336p stat'!H119-'336p stat'!K119</f>
        <v>26.100559999999859</v>
      </c>
      <c r="G120">
        <f>'336p stat'!K119-'336p stat'!N119</f>
        <v>1400.7263660000001</v>
      </c>
      <c r="H120">
        <f>'336p stat'!N119</f>
        <v>390.026656</v>
      </c>
      <c r="K120">
        <f t="shared" si="6"/>
        <v>0</v>
      </c>
      <c r="L120">
        <f t="shared" si="7"/>
        <v>0</v>
      </c>
      <c r="M120">
        <f t="shared" si="8"/>
        <v>5.8001244444444135E-2</v>
      </c>
      <c r="N120">
        <f t="shared" si="9"/>
        <v>3.112725257777778</v>
      </c>
      <c r="O120">
        <f t="shared" si="10"/>
        <v>0.86672590222222223</v>
      </c>
    </row>
    <row r="121" spans="2:15" x14ac:dyDescent="0.25">
      <c r="B121" s="18" t="s">
        <v>17</v>
      </c>
      <c r="C121">
        <v>475</v>
      </c>
      <c r="F121">
        <f>'336p stat'!H120-'336p stat'!K120</f>
        <v>27.525873999999931</v>
      </c>
      <c r="G121">
        <f>'336p stat'!K120-'336p stat'!N120</f>
        <v>1478.5511240000001</v>
      </c>
      <c r="H121">
        <f>'336p stat'!N120</f>
        <v>411.73972800000001</v>
      </c>
      <c r="K121">
        <f t="shared" si="6"/>
        <v>0</v>
      </c>
      <c r="L121">
        <f t="shared" si="7"/>
        <v>0</v>
      </c>
      <c r="M121">
        <f t="shared" si="8"/>
        <v>5.7949208421052487E-2</v>
      </c>
      <c r="N121">
        <f t="shared" si="9"/>
        <v>3.1127392084210528</v>
      </c>
      <c r="O121">
        <f t="shared" si="10"/>
        <v>0.86682048</v>
      </c>
    </row>
    <row r="122" spans="2:15" x14ac:dyDescent="0.25">
      <c r="B122" s="18" t="s">
        <v>17</v>
      </c>
      <c r="C122">
        <v>500</v>
      </c>
      <c r="F122">
        <f>'336p stat'!H121-'336p stat'!K121</f>
        <v>28.956801999999925</v>
      </c>
      <c r="G122">
        <f>'336p stat'!K121-'336p stat'!N121</f>
        <v>1556.3810450000001</v>
      </c>
      <c r="H122">
        <f>'336p stat'!N121</f>
        <v>433.45801699999998</v>
      </c>
      <c r="K122">
        <f t="shared" si="6"/>
        <v>0</v>
      </c>
      <c r="L122">
        <f t="shared" si="7"/>
        <v>0</v>
      </c>
      <c r="M122">
        <f t="shared" si="8"/>
        <v>5.7913603999999848E-2</v>
      </c>
      <c r="N122">
        <f t="shared" si="9"/>
        <v>3.1127620900000004</v>
      </c>
      <c r="O122">
        <f t="shared" si="10"/>
        <v>0.86691603399999995</v>
      </c>
    </row>
    <row r="123" spans="2:15" x14ac:dyDescent="0.25">
      <c r="B123" s="18" t="s">
        <v>18</v>
      </c>
      <c r="C123">
        <v>25</v>
      </c>
      <c r="F123">
        <f>'336p stat'!H122-'336p stat'!K122</f>
        <v>1.4050329999999889</v>
      </c>
      <c r="G123">
        <f>'336p stat'!K122-'336p stat'!N122</f>
        <v>60.896473</v>
      </c>
      <c r="H123">
        <f>'336p stat'!N122</f>
        <v>21.533449000000001</v>
      </c>
      <c r="K123">
        <f t="shared" si="6"/>
        <v>0</v>
      </c>
      <c r="L123">
        <f t="shared" si="7"/>
        <v>0</v>
      </c>
      <c r="M123">
        <f t="shared" si="8"/>
        <v>5.6201319999999555E-2</v>
      </c>
      <c r="N123">
        <f t="shared" si="9"/>
        <v>2.4358589199999998</v>
      </c>
      <c r="O123">
        <f t="shared" si="10"/>
        <v>0.86133796000000007</v>
      </c>
    </row>
    <row r="124" spans="2:15" x14ac:dyDescent="0.25">
      <c r="B124" s="18" t="s">
        <v>18</v>
      </c>
      <c r="C124">
        <v>50</v>
      </c>
      <c r="F124">
        <f>'336p stat'!H123-'336p stat'!K123</f>
        <v>2.7740380000000187</v>
      </c>
      <c r="G124">
        <f>'336p stat'!K123-'336p stat'!N123</f>
        <v>121.84470199999998</v>
      </c>
      <c r="H124">
        <f>'336p stat'!N123</f>
        <v>43.156179000000002</v>
      </c>
      <c r="K124">
        <f t="shared" si="6"/>
        <v>0</v>
      </c>
      <c r="L124">
        <f t="shared" si="7"/>
        <v>0</v>
      </c>
      <c r="M124">
        <f t="shared" si="8"/>
        <v>5.5480760000000372E-2</v>
      </c>
      <c r="N124">
        <f t="shared" si="9"/>
        <v>2.4368940399999999</v>
      </c>
      <c r="O124">
        <f t="shared" si="10"/>
        <v>0.86312358</v>
      </c>
    </row>
    <row r="125" spans="2:15" x14ac:dyDescent="0.25">
      <c r="B125" s="18" t="s">
        <v>18</v>
      </c>
      <c r="C125">
        <v>75</v>
      </c>
      <c r="F125">
        <f>'336p stat'!H124-'336p stat'!K124</f>
        <v>4.1724260000000015</v>
      </c>
      <c r="G125">
        <f>'336p stat'!K124-'336p stat'!N124</f>
        <v>182.79047199999999</v>
      </c>
      <c r="H125">
        <f>'336p stat'!N124</f>
        <v>64.805034000000006</v>
      </c>
      <c r="K125">
        <f t="shared" si="6"/>
        <v>0</v>
      </c>
      <c r="L125">
        <f t="shared" si="7"/>
        <v>0</v>
      </c>
      <c r="M125">
        <f t="shared" si="8"/>
        <v>5.5632346666666686E-2</v>
      </c>
      <c r="N125">
        <f t="shared" si="9"/>
        <v>2.4372062933333334</v>
      </c>
      <c r="O125">
        <f t="shared" si="10"/>
        <v>0.86406712000000008</v>
      </c>
    </row>
    <row r="126" spans="2:15" x14ac:dyDescent="0.25">
      <c r="B126" s="18" t="s">
        <v>18</v>
      </c>
      <c r="C126">
        <v>100</v>
      </c>
      <c r="F126">
        <f>'336p stat'!H125-'336p stat'!K125</f>
        <v>5.5394640000000095</v>
      </c>
      <c r="G126">
        <f>'336p stat'!K125-'336p stat'!N125</f>
        <v>243.738865</v>
      </c>
      <c r="H126">
        <f>'336p stat'!N125</f>
        <v>86.466487000000001</v>
      </c>
      <c r="K126">
        <f t="shared" si="6"/>
        <v>0</v>
      </c>
      <c r="L126">
        <f t="shared" si="7"/>
        <v>0</v>
      </c>
      <c r="M126">
        <f t="shared" si="8"/>
        <v>5.5394640000000092E-2</v>
      </c>
      <c r="N126">
        <f t="shared" si="9"/>
        <v>2.4373886499999999</v>
      </c>
      <c r="O126">
        <f t="shared" si="10"/>
        <v>0.86466487000000003</v>
      </c>
    </row>
    <row r="127" spans="2:15" x14ac:dyDescent="0.25">
      <c r="B127" s="18" t="s">
        <v>18</v>
      </c>
      <c r="C127">
        <v>125</v>
      </c>
      <c r="F127">
        <f>'336p stat'!H126-'336p stat'!K126</f>
        <v>6.9338170000000332</v>
      </c>
      <c r="G127">
        <f>'336p stat'!K126-'336p stat'!N126</f>
        <v>304.67557799999997</v>
      </c>
      <c r="H127">
        <f>'336p stat'!N126</f>
        <v>108.142872</v>
      </c>
      <c r="K127">
        <f t="shared" si="6"/>
        <v>0</v>
      </c>
      <c r="L127">
        <f t="shared" si="7"/>
        <v>0</v>
      </c>
      <c r="M127">
        <f t="shared" si="8"/>
        <v>5.5470536000000265E-2</v>
      </c>
      <c r="N127">
        <f t="shared" si="9"/>
        <v>2.4374046239999996</v>
      </c>
      <c r="O127">
        <f t="shared" si="10"/>
        <v>0.86514297600000001</v>
      </c>
    </row>
    <row r="128" spans="2:15" x14ac:dyDescent="0.25">
      <c r="B128" s="18" t="s">
        <v>18</v>
      </c>
      <c r="C128">
        <v>150</v>
      </c>
      <c r="F128">
        <f>'336p stat'!H127-'336p stat'!K127</f>
        <v>8.3084879999999544</v>
      </c>
      <c r="G128">
        <f>'336p stat'!K127-'336p stat'!N127</f>
        <v>365.62459000000001</v>
      </c>
      <c r="H128">
        <f>'336p stat'!N127</f>
        <v>129.82724200000001</v>
      </c>
      <c r="K128">
        <f t="shared" si="6"/>
        <v>0</v>
      </c>
      <c r="L128">
        <f t="shared" si="7"/>
        <v>0</v>
      </c>
      <c r="M128">
        <f t="shared" si="8"/>
        <v>5.5389919999999697E-2</v>
      </c>
      <c r="N128">
        <f t="shared" si="9"/>
        <v>2.4374972666666666</v>
      </c>
      <c r="O128">
        <f t="shared" si="10"/>
        <v>0.86551494666666673</v>
      </c>
    </row>
    <row r="129" spans="2:15" x14ac:dyDescent="0.25">
      <c r="B129" s="18" t="s">
        <v>18</v>
      </c>
      <c r="C129">
        <v>175</v>
      </c>
      <c r="F129">
        <f>'336p stat'!H128-'336p stat'!K128</f>
        <v>9.6674529999999095</v>
      </c>
      <c r="G129">
        <f>'336p stat'!K128-'336p stat'!N128</f>
        <v>426.56221400000004</v>
      </c>
      <c r="H129">
        <f>'336p stat'!N128</f>
        <v>151.52188000000001</v>
      </c>
      <c r="K129">
        <f t="shared" si="6"/>
        <v>0</v>
      </c>
      <c r="L129">
        <f t="shared" si="7"/>
        <v>0</v>
      </c>
      <c r="M129">
        <f t="shared" si="8"/>
        <v>5.5242588571428053E-2</v>
      </c>
      <c r="N129">
        <f t="shared" si="9"/>
        <v>2.4374983657142861</v>
      </c>
      <c r="O129">
        <f t="shared" si="10"/>
        <v>0.86583931428571437</v>
      </c>
    </row>
    <row r="130" spans="2:15" x14ac:dyDescent="0.25">
      <c r="B130" s="18" t="s">
        <v>18</v>
      </c>
      <c r="C130">
        <v>200</v>
      </c>
      <c r="F130">
        <f>'336p stat'!H129-'336p stat'!K129</f>
        <v>11.051697999999988</v>
      </c>
      <c r="G130">
        <f>'336p stat'!K129-'336p stat'!N129</f>
        <v>487.51247999999998</v>
      </c>
      <c r="H130">
        <f>'336p stat'!N129</f>
        <v>173.21910600000001</v>
      </c>
      <c r="K130">
        <f t="shared" si="6"/>
        <v>0</v>
      </c>
      <c r="L130">
        <f t="shared" si="7"/>
        <v>0</v>
      </c>
      <c r="M130">
        <f t="shared" si="8"/>
        <v>5.5258489999999938E-2</v>
      </c>
      <c r="N130">
        <f t="shared" si="9"/>
        <v>2.4375624</v>
      </c>
      <c r="O130">
        <f t="shared" si="10"/>
        <v>0.86609553000000006</v>
      </c>
    </row>
    <row r="131" spans="2:15" x14ac:dyDescent="0.25">
      <c r="B131" s="18" t="s">
        <v>18</v>
      </c>
      <c r="C131">
        <v>225</v>
      </c>
      <c r="F131">
        <f>'336p stat'!H130-'336p stat'!K130</f>
        <v>12.454536999999959</v>
      </c>
      <c r="G131">
        <f>'336p stat'!K130-'336p stat'!N130</f>
        <v>548.45424100000002</v>
      </c>
      <c r="H131">
        <f>'336p stat'!N130</f>
        <v>194.924768</v>
      </c>
      <c r="K131">
        <f t="shared" si="6"/>
        <v>0</v>
      </c>
      <c r="L131">
        <f t="shared" si="7"/>
        <v>0</v>
      </c>
      <c r="M131">
        <f t="shared" si="8"/>
        <v>5.5353497777777594E-2</v>
      </c>
      <c r="N131">
        <f t="shared" si="9"/>
        <v>2.4375744044444447</v>
      </c>
      <c r="O131">
        <f t="shared" si="10"/>
        <v>0.86633230222222224</v>
      </c>
    </row>
    <row r="132" spans="2:15" x14ac:dyDescent="0.25">
      <c r="B132" s="18" t="s">
        <v>18</v>
      </c>
      <c r="C132">
        <v>250</v>
      </c>
      <c r="F132">
        <f>'336p stat'!H131-'336p stat'!K131</f>
        <v>13.833196999999927</v>
      </c>
      <c r="G132">
        <f>'336p stat'!K131-'336p stat'!N131</f>
        <v>609.40589100000011</v>
      </c>
      <c r="H132">
        <f>'336p stat'!N131</f>
        <v>216.633578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5.5332787999999709E-2</v>
      </c>
      <c r="N132">
        <f t="shared" ref="N132:N195" si="14">G132/$C132</f>
        <v>2.4376235640000004</v>
      </c>
      <c r="O132">
        <f t="shared" ref="O132:O195" si="15">H132/$C132</f>
        <v>0.86653431199999997</v>
      </c>
    </row>
    <row r="133" spans="2:15" x14ac:dyDescent="0.25">
      <c r="B133" s="18" t="s">
        <v>18</v>
      </c>
      <c r="C133">
        <v>275</v>
      </c>
      <c r="F133">
        <f>'336p stat'!H132-'336p stat'!K132</f>
        <v>15.229202999999984</v>
      </c>
      <c r="G133">
        <f>'336p stat'!K132-'336p stat'!N132</f>
        <v>670.34042700000009</v>
      </c>
      <c r="H133">
        <f>'336p stat'!N132</f>
        <v>238.34589399999999</v>
      </c>
      <c r="K133">
        <f t="shared" si="11"/>
        <v>0</v>
      </c>
      <c r="L133">
        <f t="shared" si="12"/>
        <v>0</v>
      </c>
      <c r="M133">
        <f t="shared" si="13"/>
        <v>5.5378919999999943E-2</v>
      </c>
      <c r="N133">
        <f t="shared" si="14"/>
        <v>2.4376015527272732</v>
      </c>
      <c r="O133">
        <f t="shared" si="15"/>
        <v>0.8667123418181818</v>
      </c>
    </row>
    <row r="134" spans="2:15" x14ac:dyDescent="0.25">
      <c r="B134" s="18" t="s">
        <v>18</v>
      </c>
      <c r="C134">
        <v>300</v>
      </c>
      <c r="F134">
        <f>'336p stat'!H133-'336p stat'!K133</f>
        <v>16.617641999999933</v>
      </c>
      <c r="G134">
        <f>'336p stat'!K133-'336p stat'!N133</f>
        <v>731.28629599999999</v>
      </c>
      <c r="H134">
        <f>'336p stat'!N133</f>
        <v>260.06576699999999</v>
      </c>
      <c r="K134">
        <f t="shared" si="11"/>
        <v>0</v>
      </c>
      <c r="L134">
        <f t="shared" si="12"/>
        <v>0</v>
      </c>
      <c r="M134">
        <f t="shared" si="13"/>
        <v>5.5392139999999777E-2</v>
      </c>
      <c r="N134">
        <f t="shared" si="14"/>
        <v>2.4376209866666665</v>
      </c>
      <c r="O134">
        <f t="shared" si="15"/>
        <v>0.86688588999999994</v>
      </c>
    </row>
    <row r="135" spans="2:15" x14ac:dyDescent="0.25">
      <c r="B135" s="18" t="s">
        <v>18</v>
      </c>
      <c r="C135">
        <v>325</v>
      </c>
      <c r="F135">
        <f>'336p stat'!H134-'336p stat'!K134</f>
        <v>17.99722399999996</v>
      </c>
      <c r="G135">
        <f>'336p stat'!K134-'336p stat'!N134</f>
        <v>792.2233470000001</v>
      </c>
      <c r="H135">
        <f>'336p stat'!N134</f>
        <v>281.78317399999997</v>
      </c>
      <c r="K135">
        <f t="shared" si="11"/>
        <v>0</v>
      </c>
      <c r="L135">
        <f t="shared" si="12"/>
        <v>0</v>
      </c>
      <c r="M135">
        <f t="shared" si="13"/>
        <v>5.5376073846153721E-2</v>
      </c>
      <c r="N135">
        <f t="shared" si="14"/>
        <v>2.4376102984615389</v>
      </c>
      <c r="O135">
        <f t="shared" si="15"/>
        <v>0.8670251507692307</v>
      </c>
    </row>
    <row r="136" spans="2:15" x14ac:dyDescent="0.25">
      <c r="B136" s="18" t="s">
        <v>18</v>
      </c>
      <c r="C136">
        <v>350</v>
      </c>
      <c r="F136">
        <f>'336p stat'!H135-'336p stat'!K135</f>
        <v>19.354037999999946</v>
      </c>
      <c r="G136">
        <f>'336p stat'!K135-'336p stat'!N135</f>
        <v>853.16677500000014</v>
      </c>
      <c r="H136">
        <f>'336p stat'!N135</f>
        <v>303.50803200000001</v>
      </c>
      <c r="K136">
        <f t="shared" si="11"/>
        <v>0</v>
      </c>
      <c r="L136">
        <f t="shared" si="12"/>
        <v>0</v>
      </c>
      <c r="M136">
        <f t="shared" si="13"/>
        <v>5.5297251428571274E-2</v>
      </c>
      <c r="N136">
        <f t="shared" si="14"/>
        <v>2.4376193571428577</v>
      </c>
      <c r="O136">
        <f t="shared" si="15"/>
        <v>0.86716580571428581</v>
      </c>
    </row>
    <row r="137" spans="2:15" x14ac:dyDescent="0.25">
      <c r="B137" s="18" t="s">
        <v>18</v>
      </c>
      <c r="C137">
        <v>375</v>
      </c>
      <c r="F137">
        <f>'336p stat'!H136-'336p stat'!K136</f>
        <v>20.743057000000135</v>
      </c>
      <c r="G137">
        <f>'336p stat'!K136-'336p stat'!N136</f>
        <v>914.10146199999997</v>
      </c>
      <c r="H137">
        <f>'336p stat'!N136</f>
        <v>325.233699</v>
      </c>
      <c r="K137">
        <f t="shared" si="11"/>
        <v>0</v>
      </c>
      <c r="L137">
        <f t="shared" si="12"/>
        <v>0</v>
      </c>
      <c r="M137">
        <f t="shared" si="13"/>
        <v>5.5314818666667029E-2</v>
      </c>
      <c r="N137">
        <f t="shared" si="14"/>
        <v>2.4376038986666666</v>
      </c>
      <c r="O137">
        <f t="shared" si="15"/>
        <v>0.86728986399999997</v>
      </c>
    </row>
    <row r="138" spans="2:15" x14ac:dyDescent="0.25">
      <c r="B138" s="18" t="s">
        <v>18</v>
      </c>
      <c r="C138">
        <v>400</v>
      </c>
      <c r="F138">
        <f>'336p stat'!H137-'336p stat'!K137</f>
        <v>22.112292000000025</v>
      </c>
      <c r="G138">
        <f>'336p stat'!K137-'336p stat'!N137</f>
        <v>975.04956500000003</v>
      </c>
      <c r="H138">
        <f>'336p stat'!N137</f>
        <v>346.96010799999999</v>
      </c>
      <c r="K138">
        <f t="shared" si="11"/>
        <v>0</v>
      </c>
      <c r="L138">
        <f t="shared" si="12"/>
        <v>0</v>
      </c>
      <c r="M138">
        <f t="shared" si="13"/>
        <v>5.5280730000000063E-2</v>
      </c>
      <c r="N138">
        <f t="shared" si="14"/>
        <v>2.4376239124999999</v>
      </c>
      <c r="O138">
        <f t="shared" si="15"/>
        <v>0.86740026999999997</v>
      </c>
    </row>
    <row r="139" spans="2:15" x14ac:dyDescent="0.25">
      <c r="B139" s="18" t="s">
        <v>18</v>
      </c>
      <c r="C139">
        <v>425</v>
      </c>
      <c r="F139">
        <f>'336p stat'!H138-'336p stat'!K138</f>
        <v>23.51963099999989</v>
      </c>
      <c r="G139">
        <f>'336p stat'!K138-'336p stat'!N138</f>
        <v>1035.9895919999999</v>
      </c>
      <c r="H139">
        <f>'336p stat'!N138</f>
        <v>368.69208300000003</v>
      </c>
      <c r="K139">
        <f t="shared" si="11"/>
        <v>0</v>
      </c>
      <c r="L139">
        <f t="shared" si="12"/>
        <v>0</v>
      </c>
      <c r="M139">
        <f t="shared" si="13"/>
        <v>5.5340308235293859E-2</v>
      </c>
      <c r="N139">
        <f t="shared" si="14"/>
        <v>2.4376225694117646</v>
      </c>
      <c r="O139">
        <f t="shared" si="15"/>
        <v>0.8675107835294118</v>
      </c>
    </row>
    <row r="140" spans="2:15" x14ac:dyDescent="0.25">
      <c r="B140" s="18" t="s">
        <v>18</v>
      </c>
      <c r="C140">
        <v>450</v>
      </c>
      <c r="F140">
        <f>'336p stat'!H139-'336p stat'!K139</f>
        <v>24.909286999999949</v>
      </c>
      <c r="G140">
        <f>'336p stat'!K139-'336p stat'!N139</f>
        <v>1096.936672</v>
      </c>
      <c r="H140">
        <f>'336p stat'!N139</f>
        <v>390.42618199999998</v>
      </c>
      <c r="K140">
        <f t="shared" si="11"/>
        <v>0</v>
      </c>
      <c r="L140">
        <f t="shared" si="12"/>
        <v>0</v>
      </c>
      <c r="M140">
        <f t="shared" si="13"/>
        <v>5.5353971111110997E-2</v>
      </c>
      <c r="N140">
        <f t="shared" si="14"/>
        <v>2.437637048888889</v>
      </c>
      <c r="O140">
        <f t="shared" si="15"/>
        <v>0.86761373777777773</v>
      </c>
    </row>
    <row r="141" spans="2:15" x14ac:dyDescent="0.25">
      <c r="B141" s="18" t="s">
        <v>18</v>
      </c>
      <c r="C141">
        <v>475</v>
      </c>
      <c r="F141">
        <f>'336p stat'!H140-'336p stat'!K140</f>
        <v>26.271215999999868</v>
      </c>
      <c r="G141">
        <f>'336p stat'!K140-'336p stat'!N140</f>
        <v>1157.873075</v>
      </c>
      <c r="H141">
        <f>'336p stat'!N140</f>
        <v>412.16326500000002</v>
      </c>
      <c r="K141">
        <f t="shared" si="11"/>
        <v>0</v>
      </c>
      <c r="L141">
        <f t="shared" si="12"/>
        <v>0</v>
      </c>
      <c r="M141">
        <f t="shared" si="13"/>
        <v>5.530782315789446E-2</v>
      </c>
      <c r="N141">
        <f t="shared" si="14"/>
        <v>2.4376275263157896</v>
      </c>
      <c r="O141">
        <f t="shared" si="15"/>
        <v>0.86771213684210535</v>
      </c>
    </row>
    <row r="142" spans="2:15" x14ac:dyDescent="0.25">
      <c r="B142" s="18" t="s">
        <v>18</v>
      </c>
      <c r="C142">
        <v>500</v>
      </c>
      <c r="F142">
        <f>'336p stat'!H141-'336p stat'!K141</f>
        <v>27.647410000000036</v>
      </c>
      <c r="G142">
        <f>'336p stat'!K141-'336p stat'!N141</f>
        <v>1218.8187740000001</v>
      </c>
      <c r="H142">
        <f>'336p stat'!N141</f>
        <v>433.90123799999998</v>
      </c>
      <c r="K142">
        <f t="shared" si="11"/>
        <v>0</v>
      </c>
      <c r="L142">
        <f t="shared" si="12"/>
        <v>0</v>
      </c>
      <c r="M142">
        <f t="shared" si="13"/>
        <v>5.5294820000000071E-2</v>
      </c>
      <c r="N142">
        <f t="shared" si="14"/>
        <v>2.4376375480000001</v>
      </c>
      <c r="O142">
        <f t="shared" si="15"/>
        <v>0.86780247599999993</v>
      </c>
    </row>
    <row r="143" spans="2:15" x14ac:dyDescent="0.25">
      <c r="B143" s="18" t="s">
        <v>19</v>
      </c>
      <c r="C143">
        <v>25</v>
      </c>
      <c r="F143">
        <f>'336p stat'!H142-'336p stat'!K142</f>
        <v>0.23675000000000068</v>
      </c>
      <c r="G143">
        <f>'336p stat'!K142-'336p stat'!N142</f>
        <v>81.921200999999996</v>
      </c>
      <c r="H143">
        <f>'336p stat'!N142</f>
        <v>16.708459999999999</v>
      </c>
      <c r="K143">
        <f t="shared" si="11"/>
        <v>0</v>
      </c>
      <c r="L143">
        <f t="shared" si="12"/>
        <v>0</v>
      </c>
      <c r="M143">
        <f t="shared" si="13"/>
        <v>9.470000000000027E-3</v>
      </c>
      <c r="N143">
        <f t="shared" si="14"/>
        <v>3.27684804</v>
      </c>
      <c r="O143">
        <f t="shared" si="15"/>
        <v>0.6683384</v>
      </c>
    </row>
    <row r="144" spans="2:15" x14ac:dyDescent="0.25">
      <c r="B144" s="18" t="s">
        <v>19</v>
      </c>
      <c r="C144">
        <v>50</v>
      </c>
      <c r="F144">
        <f>'336p stat'!H143-'336p stat'!K143</f>
        <v>0.46513500000000363</v>
      </c>
      <c r="G144">
        <f>'336p stat'!K143-'336p stat'!N143</f>
        <v>163.845226</v>
      </c>
      <c r="H144">
        <f>'336p stat'!N143</f>
        <v>33.834595999999998</v>
      </c>
      <c r="K144">
        <f t="shared" si="11"/>
        <v>0</v>
      </c>
      <c r="L144">
        <f t="shared" si="12"/>
        <v>0</v>
      </c>
      <c r="M144">
        <f t="shared" si="13"/>
        <v>9.3027000000000734E-3</v>
      </c>
      <c r="N144">
        <f t="shared" si="14"/>
        <v>3.27690452</v>
      </c>
      <c r="O144">
        <f t="shared" si="15"/>
        <v>0.67669192</v>
      </c>
    </row>
    <row r="145" spans="2:15" x14ac:dyDescent="0.25">
      <c r="B145" s="18" t="s">
        <v>19</v>
      </c>
      <c r="C145">
        <v>75</v>
      </c>
      <c r="F145">
        <f>'336p stat'!H144-'336p stat'!K144</f>
        <v>0.69527600000003531</v>
      </c>
      <c r="G145">
        <f>'336p stat'!K144-'336p stat'!N144</f>
        <v>245.881328</v>
      </c>
      <c r="H145">
        <f>'336p stat'!N144</f>
        <v>51.094180000000001</v>
      </c>
      <c r="K145">
        <f t="shared" si="11"/>
        <v>0</v>
      </c>
      <c r="L145">
        <f t="shared" si="12"/>
        <v>0</v>
      </c>
      <c r="M145">
        <f t="shared" si="13"/>
        <v>9.2703466666671369E-3</v>
      </c>
      <c r="N145">
        <f t="shared" si="14"/>
        <v>3.2784177066666667</v>
      </c>
      <c r="O145">
        <f t="shared" si="15"/>
        <v>0.68125573333333334</v>
      </c>
    </row>
    <row r="146" spans="2:15" x14ac:dyDescent="0.25">
      <c r="B146" s="18" t="s">
        <v>19</v>
      </c>
      <c r="C146">
        <v>100</v>
      </c>
      <c r="F146">
        <f>'336p stat'!H145-'336p stat'!K145</f>
        <v>0.91889600000001792</v>
      </c>
      <c r="G146">
        <f>'336p stat'!K145-'336p stat'!N145</f>
        <v>327.81856999999997</v>
      </c>
      <c r="H146">
        <f>'336p stat'!N145</f>
        <v>68.370943999999994</v>
      </c>
      <c r="K146">
        <f t="shared" si="11"/>
        <v>0</v>
      </c>
      <c r="L146">
        <f t="shared" si="12"/>
        <v>0</v>
      </c>
      <c r="M146">
        <f t="shared" si="13"/>
        <v>9.1889600000001799E-3</v>
      </c>
      <c r="N146">
        <f t="shared" si="14"/>
        <v>3.2781856999999999</v>
      </c>
      <c r="O146">
        <f t="shared" si="15"/>
        <v>0.68370943999999989</v>
      </c>
    </row>
    <row r="147" spans="2:15" x14ac:dyDescent="0.25">
      <c r="B147" s="18" t="s">
        <v>19</v>
      </c>
      <c r="C147">
        <v>125</v>
      </c>
      <c r="F147">
        <f>'336p stat'!H146-'336p stat'!K146</f>
        <v>1.1534680000000321</v>
      </c>
      <c r="G147">
        <f>'336p stat'!K146-'336p stat'!N146</f>
        <v>409.91752199999996</v>
      </c>
      <c r="H147">
        <f>'336p stat'!N146</f>
        <v>85.673533000000006</v>
      </c>
      <c r="K147">
        <f t="shared" si="11"/>
        <v>0</v>
      </c>
      <c r="L147">
        <f t="shared" si="12"/>
        <v>0</v>
      </c>
      <c r="M147">
        <f t="shared" si="13"/>
        <v>9.2277440000002563E-3</v>
      </c>
      <c r="N147">
        <f t="shared" si="14"/>
        <v>3.2793401759999998</v>
      </c>
      <c r="O147">
        <f t="shared" si="15"/>
        <v>0.68538826400000008</v>
      </c>
    </row>
    <row r="148" spans="2:15" x14ac:dyDescent="0.25">
      <c r="B148" s="18" t="s">
        <v>19</v>
      </c>
      <c r="C148">
        <v>150</v>
      </c>
      <c r="F148">
        <f>'336p stat'!H147-'336p stat'!K147</f>
        <v>1.4121360000000323</v>
      </c>
      <c r="G148">
        <f>'336p stat'!K147-'336p stat'!N147</f>
        <v>491.93764700000003</v>
      </c>
      <c r="H148">
        <f>'336p stat'!N147</f>
        <v>103.06302599999999</v>
      </c>
      <c r="K148">
        <f t="shared" si="11"/>
        <v>0</v>
      </c>
      <c r="L148">
        <f t="shared" si="12"/>
        <v>0</v>
      </c>
      <c r="M148">
        <f t="shared" si="13"/>
        <v>9.4142400000002142E-3</v>
      </c>
      <c r="N148">
        <f t="shared" si="14"/>
        <v>3.2795843133333333</v>
      </c>
      <c r="O148">
        <f t="shared" si="15"/>
        <v>0.68708683999999998</v>
      </c>
    </row>
    <row r="149" spans="2:15" x14ac:dyDescent="0.25">
      <c r="B149" s="18" t="s">
        <v>19</v>
      </c>
      <c r="C149">
        <v>175</v>
      </c>
      <c r="F149">
        <f>'336p stat'!H148-'336p stat'!K148</f>
        <v>1.6383600000000342</v>
      </c>
      <c r="G149">
        <f>'336p stat'!K148-'336p stat'!N148</f>
        <v>574.00483199999996</v>
      </c>
      <c r="H149">
        <f>'336p stat'!N148</f>
        <v>120.495769</v>
      </c>
      <c r="K149">
        <f t="shared" si="11"/>
        <v>0</v>
      </c>
      <c r="L149">
        <f t="shared" si="12"/>
        <v>0</v>
      </c>
      <c r="M149">
        <f t="shared" si="13"/>
        <v>9.3620571428573388E-3</v>
      </c>
      <c r="N149">
        <f t="shared" si="14"/>
        <v>3.2800276114285714</v>
      </c>
      <c r="O149">
        <f t="shared" si="15"/>
        <v>0.68854725142857143</v>
      </c>
    </row>
    <row r="150" spans="2:15" x14ac:dyDescent="0.25">
      <c r="B150" s="18" t="s">
        <v>19</v>
      </c>
      <c r="C150">
        <v>200</v>
      </c>
      <c r="F150">
        <f>'336p stat'!H149-'336p stat'!K149</f>
        <v>1.8784660000000031</v>
      </c>
      <c r="G150">
        <f>'336p stat'!K149-'336p stat'!N149</f>
        <v>656.41542800000002</v>
      </c>
      <c r="H150">
        <f>'336p stat'!N149</f>
        <v>138.083044</v>
      </c>
      <c r="K150">
        <f t="shared" si="11"/>
        <v>0</v>
      </c>
      <c r="L150">
        <f t="shared" si="12"/>
        <v>0</v>
      </c>
      <c r="M150">
        <f t="shared" si="13"/>
        <v>9.3923300000000147E-3</v>
      </c>
      <c r="N150">
        <f t="shared" si="14"/>
        <v>3.2820771400000002</v>
      </c>
      <c r="O150">
        <f t="shared" si="15"/>
        <v>0.69041522</v>
      </c>
    </row>
    <row r="151" spans="2:15" x14ac:dyDescent="0.25">
      <c r="B151" s="18" t="s">
        <v>19</v>
      </c>
      <c r="C151">
        <v>225</v>
      </c>
      <c r="F151">
        <f>'336p stat'!H150-'336p stat'!K150</f>
        <v>2.123730999999907</v>
      </c>
      <c r="G151">
        <f>'336p stat'!K150-'336p stat'!N150</f>
        <v>738.44878600000004</v>
      </c>
      <c r="H151">
        <f>'336p stat'!N150</f>
        <v>155.57280900000001</v>
      </c>
      <c r="K151">
        <f t="shared" si="11"/>
        <v>0</v>
      </c>
      <c r="L151">
        <f t="shared" si="12"/>
        <v>0</v>
      </c>
      <c r="M151">
        <f t="shared" si="13"/>
        <v>9.4388044444440305E-3</v>
      </c>
      <c r="N151">
        <f t="shared" si="14"/>
        <v>3.2819946044444448</v>
      </c>
      <c r="O151">
        <f t="shared" si="15"/>
        <v>0.69143470666666673</v>
      </c>
    </row>
    <row r="152" spans="2:15" x14ac:dyDescent="0.25">
      <c r="B152" s="18" t="s">
        <v>19</v>
      </c>
      <c r="C152">
        <v>250</v>
      </c>
      <c r="F152">
        <f>'336p stat'!H151-'336p stat'!K151</f>
        <v>2.3358910000000606</v>
      </c>
      <c r="G152">
        <f>'336p stat'!K151-'336p stat'!N151</f>
        <v>820.428901</v>
      </c>
      <c r="H152">
        <f>'336p stat'!N151</f>
        <v>172.92387600000001</v>
      </c>
      <c r="K152">
        <f t="shared" si="11"/>
        <v>0</v>
      </c>
      <c r="L152">
        <f t="shared" si="12"/>
        <v>0</v>
      </c>
      <c r="M152">
        <f t="shared" si="13"/>
        <v>9.3435640000002415E-3</v>
      </c>
      <c r="N152">
        <f t="shared" si="14"/>
        <v>3.281715604</v>
      </c>
      <c r="O152">
        <f t="shared" si="15"/>
        <v>0.69169550400000002</v>
      </c>
    </row>
    <row r="153" spans="2:15" x14ac:dyDescent="0.25">
      <c r="B153" s="18" t="s">
        <v>19</v>
      </c>
      <c r="C153">
        <v>275</v>
      </c>
      <c r="F153">
        <f>'336p stat'!H152-'336p stat'!K152</f>
        <v>2.5310299999998733</v>
      </c>
      <c r="G153">
        <f>'336p stat'!K152-'336p stat'!N152</f>
        <v>902.40239700000006</v>
      </c>
      <c r="H153">
        <f>'336p stat'!N152</f>
        <v>190.472039</v>
      </c>
      <c r="K153">
        <f t="shared" si="11"/>
        <v>0</v>
      </c>
      <c r="L153">
        <f t="shared" si="12"/>
        <v>0</v>
      </c>
      <c r="M153">
        <f t="shared" si="13"/>
        <v>9.2037454545449947E-3</v>
      </c>
      <c r="N153">
        <f t="shared" si="14"/>
        <v>3.2814632618181823</v>
      </c>
      <c r="O153">
        <f t="shared" si="15"/>
        <v>0.6926255963636363</v>
      </c>
    </row>
    <row r="154" spans="2:15" x14ac:dyDescent="0.25">
      <c r="B154" s="18" t="s">
        <v>19</v>
      </c>
      <c r="C154">
        <v>300</v>
      </c>
      <c r="F154">
        <f>'336p stat'!H153-'336p stat'!K153</f>
        <v>2.7534160000000156</v>
      </c>
      <c r="G154">
        <f>'336p stat'!K153-'336p stat'!N153</f>
        <v>984.36843699999997</v>
      </c>
      <c r="H154">
        <f>'336p stat'!N153</f>
        <v>207.89448999999999</v>
      </c>
      <c r="K154">
        <f t="shared" si="11"/>
        <v>0</v>
      </c>
      <c r="L154">
        <f t="shared" si="12"/>
        <v>0</v>
      </c>
      <c r="M154">
        <f t="shared" si="13"/>
        <v>9.1780533333333855E-3</v>
      </c>
      <c r="N154">
        <f t="shared" si="14"/>
        <v>3.2812281233333334</v>
      </c>
      <c r="O154">
        <f t="shared" si="15"/>
        <v>0.69298163333333329</v>
      </c>
    </row>
    <row r="155" spans="2:15" x14ac:dyDescent="0.25">
      <c r="B155" s="18" t="s">
        <v>19</v>
      </c>
      <c r="C155">
        <v>325</v>
      </c>
      <c r="F155">
        <f>'336p stat'!H154-'336p stat'!K154</f>
        <v>2.9735059999998157</v>
      </c>
      <c r="G155">
        <f>'336p stat'!K154-'336p stat'!N154</f>
        <v>1066.4240480000001</v>
      </c>
      <c r="H155">
        <f>'336p stat'!N154</f>
        <v>225.37810300000001</v>
      </c>
      <c r="K155">
        <f t="shared" si="11"/>
        <v>0</v>
      </c>
      <c r="L155">
        <f t="shared" si="12"/>
        <v>0</v>
      </c>
      <c r="M155">
        <f t="shared" si="13"/>
        <v>9.1492492307686628E-3</v>
      </c>
      <c r="N155">
        <f t="shared" si="14"/>
        <v>3.2813047630769234</v>
      </c>
      <c r="O155">
        <f t="shared" si="15"/>
        <v>0.69347108615384623</v>
      </c>
    </row>
    <row r="156" spans="2:15" x14ac:dyDescent="0.25">
      <c r="B156" s="18" t="s">
        <v>19</v>
      </c>
      <c r="C156">
        <v>350</v>
      </c>
      <c r="F156">
        <f>'336p stat'!H155-'336p stat'!K155</f>
        <v>3.1819120000000112</v>
      </c>
      <c r="G156">
        <f>'336p stat'!K155-'336p stat'!N155</f>
        <v>1148.3176719999999</v>
      </c>
      <c r="H156">
        <f>'336p stat'!N155</f>
        <v>242.79478900000001</v>
      </c>
      <c r="K156">
        <f t="shared" si="11"/>
        <v>0</v>
      </c>
      <c r="L156">
        <f t="shared" si="12"/>
        <v>0</v>
      </c>
      <c r="M156">
        <f t="shared" si="13"/>
        <v>9.0911771428571746E-3</v>
      </c>
      <c r="N156">
        <f t="shared" si="14"/>
        <v>3.2809076342857142</v>
      </c>
      <c r="O156">
        <f t="shared" si="15"/>
        <v>0.69369939714285722</v>
      </c>
    </row>
    <row r="157" spans="2:15" x14ac:dyDescent="0.25">
      <c r="B157" s="18" t="s">
        <v>19</v>
      </c>
      <c r="C157">
        <v>375</v>
      </c>
      <c r="F157">
        <f>'336p stat'!H156-'336p stat'!K156</f>
        <v>3.3854000000001179</v>
      </c>
      <c r="G157">
        <f>'336p stat'!K156-'336p stat'!N156</f>
        <v>1230.3049229999999</v>
      </c>
      <c r="H157">
        <f>'336p stat'!N156</f>
        <v>260.31361500000003</v>
      </c>
      <c r="K157">
        <f t="shared" si="11"/>
        <v>0</v>
      </c>
      <c r="L157">
        <f t="shared" si="12"/>
        <v>0</v>
      </c>
      <c r="M157">
        <f t="shared" si="13"/>
        <v>9.0277333333336485E-3</v>
      </c>
      <c r="N157">
        <f t="shared" si="14"/>
        <v>3.2808131279999997</v>
      </c>
      <c r="O157">
        <f t="shared" si="15"/>
        <v>0.69416964000000003</v>
      </c>
    </row>
    <row r="158" spans="2:15" x14ac:dyDescent="0.25">
      <c r="B158" s="18" t="s">
        <v>19</v>
      </c>
      <c r="C158">
        <v>400</v>
      </c>
      <c r="F158">
        <f>'336p stat'!H157-'336p stat'!K157</f>
        <v>3.592497000000094</v>
      </c>
      <c r="G158">
        <f>'336p stat'!K157-'336p stat'!N157</f>
        <v>1312.44848</v>
      </c>
      <c r="H158">
        <f>'336p stat'!N157</f>
        <v>277.84233799999998</v>
      </c>
      <c r="K158">
        <f t="shared" si="11"/>
        <v>0</v>
      </c>
      <c r="L158">
        <f t="shared" si="12"/>
        <v>0</v>
      </c>
      <c r="M158">
        <f t="shared" si="13"/>
        <v>8.9812425000002343E-3</v>
      </c>
      <c r="N158">
        <f t="shared" si="14"/>
        <v>3.2811211999999998</v>
      </c>
      <c r="O158">
        <f t="shared" si="15"/>
        <v>0.694605845</v>
      </c>
    </row>
    <row r="159" spans="2:15" x14ac:dyDescent="0.25">
      <c r="B159" s="18" t="s">
        <v>19</v>
      </c>
      <c r="C159">
        <v>425</v>
      </c>
      <c r="F159">
        <f>'336p stat'!H158-'336p stat'!K158</f>
        <v>3.8216790000001311</v>
      </c>
      <c r="G159">
        <f>'336p stat'!K158-'336p stat'!N158</f>
        <v>1394.7748759999999</v>
      </c>
      <c r="H159">
        <f>'336p stat'!N158</f>
        <v>295.29097400000001</v>
      </c>
      <c r="K159">
        <f t="shared" si="11"/>
        <v>0</v>
      </c>
      <c r="L159">
        <f t="shared" si="12"/>
        <v>0</v>
      </c>
      <c r="M159">
        <f t="shared" si="13"/>
        <v>8.9921858823532493E-3</v>
      </c>
      <c r="N159">
        <f t="shared" si="14"/>
        <v>3.2818232376470586</v>
      </c>
      <c r="O159">
        <f t="shared" si="15"/>
        <v>0.69480229176470587</v>
      </c>
    </row>
    <row r="160" spans="2:15" x14ac:dyDescent="0.25">
      <c r="B160" s="18" t="s">
        <v>19</v>
      </c>
      <c r="C160">
        <v>450</v>
      </c>
      <c r="F160">
        <f>'336p stat'!H159-'336p stat'!K159</f>
        <v>4.0456369999999424</v>
      </c>
      <c r="G160">
        <f>'336p stat'!K159-'336p stat'!N159</f>
        <v>1476.855638</v>
      </c>
      <c r="H160">
        <f>'336p stat'!N159</f>
        <v>312.88660599999997</v>
      </c>
      <c r="K160">
        <f t="shared" si="11"/>
        <v>0</v>
      </c>
      <c r="L160">
        <f t="shared" si="12"/>
        <v>0</v>
      </c>
      <c r="M160">
        <f t="shared" si="13"/>
        <v>8.9903044444443157E-3</v>
      </c>
      <c r="N160">
        <f t="shared" si="14"/>
        <v>3.2819014177777777</v>
      </c>
      <c r="O160">
        <f t="shared" si="15"/>
        <v>0.69530356888888878</v>
      </c>
    </row>
    <row r="161" spans="2:15" x14ac:dyDescent="0.25">
      <c r="B161" s="18" t="s">
        <v>19</v>
      </c>
      <c r="C161">
        <v>475</v>
      </c>
      <c r="F161">
        <f>'336p stat'!H160-'336p stat'!K160</f>
        <v>4.2747819999999592</v>
      </c>
      <c r="G161">
        <f>'336p stat'!K160-'336p stat'!N160</f>
        <v>1558.782864</v>
      </c>
      <c r="H161">
        <f>'336p stat'!N160</f>
        <v>330.48717299999998</v>
      </c>
      <c r="K161">
        <f t="shared" si="11"/>
        <v>0</v>
      </c>
      <c r="L161">
        <f t="shared" si="12"/>
        <v>0</v>
      </c>
      <c r="M161">
        <f t="shared" si="13"/>
        <v>8.9995410526314927E-3</v>
      </c>
      <c r="N161">
        <f t="shared" si="14"/>
        <v>3.2816481347368422</v>
      </c>
      <c r="O161">
        <f t="shared" si="15"/>
        <v>0.69576246947368414</v>
      </c>
    </row>
    <row r="162" spans="2:15" x14ac:dyDescent="0.25">
      <c r="B162" s="18" t="s">
        <v>19</v>
      </c>
      <c r="C162">
        <v>500</v>
      </c>
      <c r="F162">
        <f>'336p stat'!H161-'336p stat'!K161</f>
        <v>4.4857030000000577</v>
      </c>
      <c r="G162">
        <f>'336p stat'!K161-'336p stat'!N161</f>
        <v>1641.0923699999998</v>
      </c>
      <c r="H162">
        <f>'336p stat'!N161</f>
        <v>347.99556000000001</v>
      </c>
      <c r="K162">
        <f t="shared" si="11"/>
        <v>0</v>
      </c>
      <c r="L162">
        <f t="shared" si="12"/>
        <v>0</v>
      </c>
      <c r="M162">
        <f t="shared" si="13"/>
        <v>8.9714060000001157E-3</v>
      </c>
      <c r="N162">
        <f t="shared" si="14"/>
        <v>3.2821847399999995</v>
      </c>
      <c r="O162">
        <f t="shared" si="15"/>
        <v>0.69599112000000007</v>
      </c>
    </row>
    <row r="163" spans="2:15" x14ac:dyDescent="0.25">
      <c r="B163" s="18" t="s">
        <v>20</v>
      </c>
      <c r="C163">
        <v>25</v>
      </c>
      <c r="F163">
        <f>'336p stat'!H162-'336p stat'!K162</f>
        <v>0.19942999999999245</v>
      </c>
      <c r="G163">
        <f>'336p stat'!K162-'336p stat'!N162</f>
        <v>83.311715000000007</v>
      </c>
      <c r="H163">
        <f>'336p stat'!N162</f>
        <v>16.573988</v>
      </c>
      <c r="K163">
        <f t="shared" si="11"/>
        <v>0</v>
      </c>
      <c r="L163">
        <f t="shared" si="12"/>
        <v>0</v>
      </c>
      <c r="M163">
        <f t="shared" si="13"/>
        <v>7.9771999999996984E-3</v>
      </c>
      <c r="N163">
        <f t="shared" si="14"/>
        <v>3.3324686000000003</v>
      </c>
      <c r="O163">
        <f t="shared" si="15"/>
        <v>0.66295952000000002</v>
      </c>
    </row>
    <row r="164" spans="2:15" x14ac:dyDescent="0.25">
      <c r="B164" s="18" t="s">
        <v>20</v>
      </c>
      <c r="C164">
        <v>50</v>
      </c>
      <c r="F164">
        <f>'336p stat'!H163-'336p stat'!K163</f>
        <v>0.42180799999999863</v>
      </c>
      <c r="G164">
        <f>'336p stat'!K163-'336p stat'!N163</f>
        <v>166.42764499999998</v>
      </c>
      <c r="H164">
        <f>'336p stat'!N163</f>
        <v>33.475454999999997</v>
      </c>
      <c r="K164">
        <f t="shared" si="11"/>
        <v>0</v>
      </c>
      <c r="L164">
        <f t="shared" si="12"/>
        <v>0</v>
      </c>
      <c r="M164">
        <f t="shared" si="13"/>
        <v>8.4361599999999721E-3</v>
      </c>
      <c r="N164">
        <f t="shared" si="14"/>
        <v>3.3285528999999996</v>
      </c>
      <c r="O164">
        <f t="shared" si="15"/>
        <v>0.66950909999999997</v>
      </c>
    </row>
    <row r="165" spans="2:15" x14ac:dyDescent="0.25">
      <c r="B165" s="18" t="s">
        <v>20</v>
      </c>
      <c r="C165">
        <v>75</v>
      </c>
      <c r="F165">
        <f>'336p stat'!H164-'336p stat'!K164</f>
        <v>0.62232799999998178</v>
      </c>
      <c r="G165">
        <f>'336p stat'!K164-'336p stat'!N164</f>
        <v>249.52013900000003</v>
      </c>
      <c r="H165">
        <f>'336p stat'!N164</f>
        <v>50.498629000000001</v>
      </c>
      <c r="K165">
        <f t="shared" si="11"/>
        <v>0</v>
      </c>
      <c r="L165">
        <f t="shared" si="12"/>
        <v>0</v>
      </c>
      <c r="M165">
        <f t="shared" si="13"/>
        <v>8.2977066666664236E-3</v>
      </c>
      <c r="N165">
        <f t="shared" si="14"/>
        <v>3.3269351866666672</v>
      </c>
      <c r="O165">
        <f t="shared" si="15"/>
        <v>0.6733150533333333</v>
      </c>
    </row>
    <row r="166" spans="2:15" x14ac:dyDescent="0.25">
      <c r="B166" s="18" t="s">
        <v>20</v>
      </c>
      <c r="C166">
        <v>100</v>
      </c>
      <c r="F166">
        <f>'336p stat'!H165-'336p stat'!K165</f>
        <v>0.81957700000003797</v>
      </c>
      <c r="G166">
        <f>'336p stat'!K165-'336p stat'!N165</f>
        <v>332.66381699999999</v>
      </c>
      <c r="H166">
        <f>'336p stat'!N165</f>
        <v>67.86591</v>
      </c>
      <c r="K166">
        <f t="shared" si="11"/>
        <v>0</v>
      </c>
      <c r="L166">
        <f t="shared" si="12"/>
        <v>0</v>
      </c>
      <c r="M166">
        <f t="shared" si="13"/>
        <v>8.1957700000003797E-3</v>
      </c>
      <c r="N166">
        <f t="shared" si="14"/>
        <v>3.3266381699999998</v>
      </c>
      <c r="O166">
        <f t="shared" si="15"/>
        <v>0.67865909999999996</v>
      </c>
    </row>
    <row r="167" spans="2:15" x14ac:dyDescent="0.25">
      <c r="B167" s="18" t="s">
        <v>20</v>
      </c>
      <c r="C167">
        <v>125</v>
      </c>
      <c r="F167">
        <f>'336p stat'!H166-'336p stat'!K166</f>
        <v>1.0067600000000425</v>
      </c>
      <c r="G167">
        <f>'336p stat'!K166-'336p stat'!N166</f>
        <v>415.73667</v>
      </c>
      <c r="H167">
        <f>'336p stat'!N166</f>
        <v>84.937597999999994</v>
      </c>
      <c r="K167">
        <f t="shared" si="11"/>
        <v>0</v>
      </c>
      <c r="L167">
        <f t="shared" si="12"/>
        <v>0</v>
      </c>
      <c r="M167">
        <f t="shared" si="13"/>
        <v>8.0540800000003399E-3</v>
      </c>
      <c r="N167">
        <f t="shared" si="14"/>
        <v>3.3258933600000002</v>
      </c>
      <c r="O167">
        <f t="shared" si="15"/>
        <v>0.67950078399999991</v>
      </c>
    </row>
    <row r="168" spans="2:15" x14ac:dyDescent="0.25">
      <c r="B168" s="18" t="s">
        <v>20</v>
      </c>
      <c r="C168">
        <v>150</v>
      </c>
      <c r="F168">
        <f>'336p stat'!H167-'336p stat'!K167</f>
        <v>1.2282079999999951</v>
      </c>
      <c r="G168">
        <f>'336p stat'!K167-'336p stat'!N167</f>
        <v>498.92693499999996</v>
      </c>
      <c r="H168">
        <f>'336p stat'!N167</f>
        <v>102.12810500000001</v>
      </c>
      <c r="K168">
        <f t="shared" si="11"/>
        <v>0</v>
      </c>
      <c r="L168">
        <f t="shared" si="12"/>
        <v>0</v>
      </c>
      <c r="M168">
        <f t="shared" si="13"/>
        <v>8.1880533333333009E-3</v>
      </c>
      <c r="N168">
        <f t="shared" si="14"/>
        <v>3.3261795666666663</v>
      </c>
      <c r="O168">
        <f t="shared" si="15"/>
        <v>0.68085403333333339</v>
      </c>
    </row>
    <row r="169" spans="2:15" x14ac:dyDescent="0.25">
      <c r="B169" s="18" t="s">
        <v>20</v>
      </c>
      <c r="C169">
        <v>175</v>
      </c>
      <c r="F169">
        <f>'336p stat'!H168-'336p stat'!K168</f>
        <v>1.4090019999999868</v>
      </c>
      <c r="G169">
        <f>'336p stat'!K168-'336p stat'!N168</f>
        <v>582.16697299999998</v>
      </c>
      <c r="H169">
        <f>'336p stat'!N168</f>
        <v>119.18687</v>
      </c>
      <c r="K169">
        <f t="shared" si="11"/>
        <v>0</v>
      </c>
      <c r="L169">
        <f t="shared" si="12"/>
        <v>0</v>
      </c>
      <c r="M169">
        <f t="shared" si="13"/>
        <v>8.0514399999999237E-3</v>
      </c>
      <c r="N169">
        <f t="shared" si="14"/>
        <v>3.3266684171428569</v>
      </c>
      <c r="O169">
        <f t="shared" si="15"/>
        <v>0.68106782857142856</v>
      </c>
    </row>
    <row r="170" spans="2:15" x14ac:dyDescent="0.25">
      <c r="B170" s="18" t="s">
        <v>20</v>
      </c>
      <c r="C170">
        <v>200</v>
      </c>
      <c r="F170">
        <f>'336p stat'!H169-'336p stat'!K169</f>
        <v>1.6205519999999751</v>
      </c>
      <c r="G170">
        <f>'336p stat'!K169-'336p stat'!N169</f>
        <v>665.10497500000008</v>
      </c>
      <c r="H170">
        <f>'336p stat'!N169</f>
        <v>136.164455</v>
      </c>
      <c r="K170">
        <f t="shared" si="11"/>
        <v>0</v>
      </c>
      <c r="L170">
        <f t="shared" si="12"/>
        <v>0</v>
      </c>
      <c r="M170">
        <f t="shared" si="13"/>
        <v>8.1027599999998756E-3</v>
      </c>
      <c r="N170">
        <f t="shared" si="14"/>
        <v>3.3255248750000006</v>
      </c>
      <c r="O170">
        <f t="shared" si="15"/>
        <v>0.68082227500000003</v>
      </c>
    </row>
    <row r="171" spans="2:15" x14ac:dyDescent="0.25">
      <c r="B171" s="18" t="s">
        <v>20</v>
      </c>
      <c r="C171">
        <v>225</v>
      </c>
      <c r="F171">
        <f>'336p stat'!H170-'336p stat'!K170</f>
        <v>1.8053780000000188</v>
      </c>
      <c r="G171">
        <f>'336p stat'!K170-'336p stat'!N170</f>
        <v>748.16485899999998</v>
      </c>
      <c r="H171">
        <f>'336p stat'!N170</f>
        <v>153.56471400000001</v>
      </c>
      <c r="K171">
        <f t="shared" si="11"/>
        <v>0</v>
      </c>
      <c r="L171">
        <f t="shared" si="12"/>
        <v>0</v>
      </c>
      <c r="M171">
        <f t="shared" si="13"/>
        <v>8.023902222222306E-3</v>
      </c>
      <c r="N171">
        <f t="shared" si="14"/>
        <v>3.3251771511111112</v>
      </c>
      <c r="O171">
        <f t="shared" si="15"/>
        <v>0.68250984000000003</v>
      </c>
    </row>
    <row r="172" spans="2:15" x14ac:dyDescent="0.25">
      <c r="B172" s="18" t="s">
        <v>20</v>
      </c>
      <c r="C172">
        <v>250</v>
      </c>
      <c r="F172">
        <f>'336p stat'!H171-'336p stat'!K171</f>
        <v>2.0264460000000781</v>
      </c>
      <c r="G172">
        <f>'336p stat'!K171-'336p stat'!N171</f>
        <v>831.30801899999994</v>
      </c>
      <c r="H172">
        <f>'336p stat'!N171</f>
        <v>170.795692</v>
      </c>
      <c r="K172">
        <f t="shared" si="11"/>
        <v>0</v>
      </c>
      <c r="L172">
        <f t="shared" si="12"/>
        <v>0</v>
      </c>
      <c r="M172">
        <f t="shared" si="13"/>
        <v>8.1057840000003118E-3</v>
      </c>
      <c r="N172">
        <f t="shared" si="14"/>
        <v>3.3252320759999998</v>
      </c>
      <c r="O172">
        <f t="shared" si="15"/>
        <v>0.683182768</v>
      </c>
    </row>
    <row r="173" spans="2:15" x14ac:dyDescent="0.25">
      <c r="B173" s="18" t="s">
        <v>20</v>
      </c>
      <c r="C173">
        <v>275</v>
      </c>
      <c r="F173">
        <f>'336p stat'!H172-'336p stat'!K172</f>
        <v>2.2282520000001114</v>
      </c>
      <c r="G173">
        <f>'336p stat'!K172-'336p stat'!N172</f>
        <v>914.59501499999999</v>
      </c>
      <c r="H173">
        <f>'336p stat'!N172</f>
        <v>188.13135</v>
      </c>
      <c r="K173">
        <f t="shared" si="11"/>
        <v>0</v>
      </c>
      <c r="L173">
        <f t="shared" si="12"/>
        <v>0</v>
      </c>
      <c r="M173">
        <f t="shared" si="13"/>
        <v>8.1027345454549506E-3</v>
      </c>
      <c r="N173">
        <f t="shared" si="14"/>
        <v>3.3258000545454545</v>
      </c>
      <c r="O173">
        <f t="shared" si="15"/>
        <v>0.684114</v>
      </c>
    </row>
    <row r="174" spans="2:15" x14ac:dyDescent="0.25">
      <c r="B174" s="18" t="s">
        <v>20</v>
      </c>
      <c r="C174">
        <v>300</v>
      </c>
      <c r="F174">
        <f>'336p stat'!H173-'336p stat'!K173</f>
        <v>2.4222509999999602</v>
      </c>
      <c r="G174">
        <f>'336p stat'!K173-'336p stat'!N173</f>
        <v>997.52143300000012</v>
      </c>
      <c r="H174">
        <f>'336p stat'!N173</f>
        <v>205.178281</v>
      </c>
      <c r="K174">
        <f t="shared" si="11"/>
        <v>0</v>
      </c>
      <c r="L174">
        <f t="shared" si="12"/>
        <v>0</v>
      </c>
      <c r="M174">
        <f t="shared" si="13"/>
        <v>8.0741699999998667E-3</v>
      </c>
      <c r="N174">
        <f t="shared" si="14"/>
        <v>3.3250714433333339</v>
      </c>
      <c r="O174">
        <f t="shared" si="15"/>
        <v>0.68392760333333336</v>
      </c>
    </row>
    <row r="175" spans="2:15" x14ac:dyDescent="0.25">
      <c r="B175" s="18" t="s">
        <v>20</v>
      </c>
      <c r="C175">
        <v>325</v>
      </c>
      <c r="F175">
        <f>'336p stat'!H174-'336p stat'!K174</f>
        <v>2.6035480000000462</v>
      </c>
      <c r="G175">
        <f>'336p stat'!K174-'336p stat'!N174</f>
        <v>1080.770186</v>
      </c>
      <c r="H175">
        <f>'336p stat'!N174</f>
        <v>222.36047300000001</v>
      </c>
      <c r="K175">
        <f t="shared" si="11"/>
        <v>0</v>
      </c>
      <c r="L175">
        <f t="shared" si="12"/>
        <v>0</v>
      </c>
      <c r="M175">
        <f t="shared" si="13"/>
        <v>8.0109169230770643E-3</v>
      </c>
      <c r="N175">
        <f t="shared" si="14"/>
        <v>3.3254467261538458</v>
      </c>
      <c r="O175">
        <f t="shared" si="15"/>
        <v>0.68418607076923077</v>
      </c>
    </row>
    <row r="176" spans="2:15" x14ac:dyDescent="0.25">
      <c r="B176" s="18" t="s">
        <v>20</v>
      </c>
      <c r="C176">
        <v>350</v>
      </c>
      <c r="F176">
        <f>'336p stat'!H175-'336p stat'!K175</f>
        <v>2.7942600000001221</v>
      </c>
      <c r="G176">
        <f>'336p stat'!K175-'336p stat'!N175</f>
        <v>1163.8661619999998</v>
      </c>
      <c r="H176">
        <f>'336p stat'!N175</f>
        <v>239.448489</v>
      </c>
      <c r="K176">
        <f t="shared" si="11"/>
        <v>0</v>
      </c>
      <c r="L176">
        <f t="shared" si="12"/>
        <v>0</v>
      </c>
      <c r="M176">
        <f t="shared" si="13"/>
        <v>7.9836000000003491E-3</v>
      </c>
      <c r="N176">
        <f t="shared" si="14"/>
        <v>3.3253318914285708</v>
      </c>
      <c r="O176">
        <f t="shared" si="15"/>
        <v>0.68413853999999996</v>
      </c>
    </row>
    <row r="177" spans="2:15" x14ac:dyDescent="0.25">
      <c r="B177" s="18" t="s">
        <v>20</v>
      </c>
      <c r="C177">
        <v>375</v>
      </c>
      <c r="F177">
        <f>'336p stat'!H176-'336p stat'!K176</f>
        <v>2.9747529999999642</v>
      </c>
      <c r="G177">
        <f>'336p stat'!K176-'336p stat'!N176</f>
        <v>1246.783995</v>
      </c>
      <c r="H177">
        <f>'336p stat'!N176</f>
        <v>256.39460400000002</v>
      </c>
      <c r="K177">
        <f t="shared" si="11"/>
        <v>0</v>
      </c>
      <c r="L177">
        <f t="shared" si="12"/>
        <v>0</v>
      </c>
      <c r="M177">
        <f t="shared" si="13"/>
        <v>7.9326746666665716E-3</v>
      </c>
      <c r="N177">
        <f t="shared" si="14"/>
        <v>3.3247573199999998</v>
      </c>
      <c r="O177">
        <f t="shared" si="15"/>
        <v>0.683718944</v>
      </c>
    </row>
    <row r="178" spans="2:15" x14ac:dyDescent="0.25">
      <c r="B178" s="18" t="s">
        <v>20</v>
      </c>
      <c r="C178">
        <v>400</v>
      </c>
      <c r="F178">
        <f>'336p stat'!H177-'336p stat'!K177</f>
        <v>3.1719770000001972</v>
      </c>
      <c r="G178">
        <f>'336p stat'!K177-'336p stat'!N177</f>
        <v>1329.7886079999998</v>
      </c>
      <c r="H178">
        <f>'336p stat'!N177</f>
        <v>273.38574299999999</v>
      </c>
      <c r="K178">
        <f t="shared" si="11"/>
        <v>0</v>
      </c>
      <c r="L178">
        <f t="shared" si="12"/>
        <v>0</v>
      </c>
      <c r="M178">
        <f t="shared" si="13"/>
        <v>7.929942500000493E-3</v>
      </c>
      <c r="N178">
        <f t="shared" si="14"/>
        <v>3.3244715199999995</v>
      </c>
      <c r="O178">
        <f t="shared" si="15"/>
        <v>0.68346435750000001</v>
      </c>
    </row>
    <row r="179" spans="2:15" x14ac:dyDescent="0.25">
      <c r="B179" s="18" t="s">
        <v>20</v>
      </c>
      <c r="C179">
        <v>425</v>
      </c>
      <c r="F179">
        <f>'336p stat'!H178-'336p stat'!K178</f>
        <v>3.3614749999999276</v>
      </c>
      <c r="G179">
        <f>'336p stat'!K178-'336p stat'!N178</f>
        <v>1412.8788940000002</v>
      </c>
      <c r="H179">
        <f>'336p stat'!N178</f>
        <v>290.40425299999998</v>
      </c>
      <c r="K179">
        <f t="shared" si="11"/>
        <v>0</v>
      </c>
      <c r="L179">
        <f t="shared" si="12"/>
        <v>0</v>
      </c>
      <c r="M179">
        <f t="shared" si="13"/>
        <v>7.9093529411762998E-3</v>
      </c>
      <c r="N179">
        <f t="shared" si="14"/>
        <v>3.3244209270588239</v>
      </c>
      <c r="O179">
        <f t="shared" si="15"/>
        <v>0.68330412470588231</v>
      </c>
    </row>
    <row r="180" spans="2:15" x14ac:dyDescent="0.25">
      <c r="B180" s="18" t="s">
        <v>20</v>
      </c>
      <c r="C180">
        <v>450</v>
      </c>
      <c r="F180">
        <f>'336p stat'!H179-'336p stat'!K179</f>
        <v>3.5720899999998892</v>
      </c>
      <c r="G180">
        <f>'336p stat'!K179-'336p stat'!N179</f>
        <v>1495.955357</v>
      </c>
      <c r="H180">
        <f>'336p stat'!N179</f>
        <v>307.46660600000001</v>
      </c>
      <c r="K180">
        <f t="shared" si="11"/>
        <v>0</v>
      </c>
      <c r="L180">
        <f t="shared" si="12"/>
        <v>0</v>
      </c>
      <c r="M180">
        <f t="shared" si="13"/>
        <v>7.9379777777775322E-3</v>
      </c>
      <c r="N180">
        <f t="shared" si="14"/>
        <v>3.324345237777778</v>
      </c>
      <c r="O180">
        <f t="shared" si="15"/>
        <v>0.68325912444444448</v>
      </c>
    </row>
    <row r="181" spans="2:15" x14ac:dyDescent="0.25">
      <c r="B181" s="18" t="s">
        <v>20</v>
      </c>
      <c r="C181">
        <v>475</v>
      </c>
      <c r="F181">
        <f>'336p stat'!H180-'336p stat'!K180</f>
        <v>3.7614920000000893</v>
      </c>
      <c r="G181">
        <f>'336p stat'!K180-'336p stat'!N180</f>
        <v>1579.3068919999998</v>
      </c>
      <c r="H181">
        <f>'336p stat'!N180</f>
        <v>324.78396700000002</v>
      </c>
      <c r="K181">
        <f t="shared" si="11"/>
        <v>0</v>
      </c>
      <c r="L181">
        <f t="shared" si="12"/>
        <v>0</v>
      </c>
      <c r="M181">
        <f t="shared" si="13"/>
        <v>7.918930526315978E-3</v>
      </c>
      <c r="N181">
        <f t="shared" si="14"/>
        <v>3.3248566147368419</v>
      </c>
      <c r="O181">
        <f t="shared" si="15"/>
        <v>0.68375572000000007</v>
      </c>
    </row>
    <row r="182" spans="2:15" x14ac:dyDescent="0.25">
      <c r="B182" s="18" t="s">
        <v>20</v>
      </c>
      <c r="C182">
        <v>500</v>
      </c>
      <c r="F182">
        <f>'336p stat'!H181-'336p stat'!K181</f>
        <v>3.9885059999999157</v>
      </c>
      <c r="G182">
        <f>'336p stat'!K181-'336p stat'!N181</f>
        <v>1662.5938599999999</v>
      </c>
      <c r="H182">
        <f>'336p stat'!N181</f>
        <v>341.90195299999999</v>
      </c>
      <c r="K182">
        <f t="shared" si="11"/>
        <v>0</v>
      </c>
      <c r="L182">
        <f t="shared" si="12"/>
        <v>0</v>
      </c>
      <c r="M182">
        <f t="shared" si="13"/>
        <v>7.9770119999998321E-3</v>
      </c>
      <c r="N182">
        <f t="shared" si="14"/>
        <v>3.3251877199999997</v>
      </c>
      <c r="O182">
        <f t="shared" si="15"/>
        <v>0.68380390599999996</v>
      </c>
    </row>
    <row r="183" spans="2:15" x14ac:dyDescent="0.25">
      <c r="B183" s="18" t="s">
        <v>21</v>
      </c>
      <c r="C183">
        <v>25</v>
      </c>
      <c r="F183">
        <f>'336p stat'!H182-'336p stat'!K182</f>
        <v>0</v>
      </c>
      <c r="G183">
        <f>'336p stat'!K182-'336p stat'!N182</f>
        <v>0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2:15" x14ac:dyDescent="0.25">
      <c r="B184" s="18" t="s">
        <v>21</v>
      </c>
      <c r="C184">
        <v>50</v>
      </c>
      <c r="F184">
        <f>'336p stat'!H183-'336p stat'!K183</f>
        <v>0</v>
      </c>
      <c r="G184">
        <f>'336p stat'!K183-'336p stat'!N183</f>
        <v>0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0</v>
      </c>
    </row>
    <row r="185" spans="2:15" x14ac:dyDescent="0.25">
      <c r="B185" s="18" t="s">
        <v>21</v>
      </c>
      <c r="C185">
        <v>75</v>
      </c>
      <c r="F185">
        <f>'336p stat'!H184-'336p stat'!K184</f>
        <v>0</v>
      </c>
      <c r="G185">
        <f>'336p stat'!K184-'336p stat'!N184</f>
        <v>0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</row>
    <row r="186" spans="2:15" x14ac:dyDescent="0.25">
      <c r="B186" s="18" t="s">
        <v>21</v>
      </c>
      <c r="C186">
        <v>100</v>
      </c>
      <c r="F186">
        <f>'336p stat'!H185-'336p stat'!K185</f>
        <v>0</v>
      </c>
      <c r="G186">
        <f>'336p stat'!K185-'336p stat'!N185</f>
        <v>0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0</v>
      </c>
      <c r="N186">
        <f t="shared" si="14"/>
        <v>0</v>
      </c>
      <c r="O186">
        <f t="shared" si="15"/>
        <v>0</v>
      </c>
    </row>
    <row r="187" spans="2:15" x14ac:dyDescent="0.25">
      <c r="B187" s="18" t="s">
        <v>21</v>
      </c>
      <c r="C187">
        <v>125</v>
      </c>
      <c r="F187">
        <f>'336p stat'!H186-'336p stat'!K186</f>
        <v>0</v>
      </c>
      <c r="G187">
        <f>'336p stat'!K186-'336p stat'!N186</f>
        <v>0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0</v>
      </c>
      <c r="N187">
        <f t="shared" si="14"/>
        <v>0</v>
      </c>
      <c r="O187">
        <f t="shared" si="15"/>
        <v>0</v>
      </c>
    </row>
    <row r="188" spans="2:15" x14ac:dyDescent="0.25">
      <c r="B188" s="18" t="s">
        <v>21</v>
      </c>
      <c r="C188">
        <v>150</v>
      </c>
      <c r="F188">
        <f>'336p stat'!H187-'336p stat'!K187</f>
        <v>0</v>
      </c>
      <c r="G188">
        <f>'336p stat'!K187-'336p stat'!N187</f>
        <v>0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0</v>
      </c>
      <c r="N188">
        <f t="shared" si="14"/>
        <v>0</v>
      </c>
      <c r="O188">
        <f t="shared" si="15"/>
        <v>0</v>
      </c>
    </row>
    <row r="189" spans="2:15" x14ac:dyDescent="0.25">
      <c r="B189" s="18" t="s">
        <v>21</v>
      </c>
      <c r="C189">
        <v>175</v>
      </c>
      <c r="F189">
        <f>'336p stat'!H188-'336p stat'!K188</f>
        <v>0</v>
      </c>
      <c r="G189">
        <f>'336p stat'!K188-'336p stat'!N188</f>
        <v>0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2:15" x14ac:dyDescent="0.25">
      <c r="B190" s="18" t="s">
        <v>21</v>
      </c>
      <c r="C190">
        <v>200</v>
      </c>
      <c r="F190">
        <f>'336p stat'!H189-'336p stat'!K189</f>
        <v>0</v>
      </c>
      <c r="G190">
        <f>'336p stat'!K189-'336p stat'!N189</f>
        <v>0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0</v>
      </c>
      <c r="N190">
        <f t="shared" si="14"/>
        <v>0</v>
      </c>
      <c r="O190">
        <f t="shared" si="15"/>
        <v>0</v>
      </c>
    </row>
    <row r="191" spans="2:15" x14ac:dyDescent="0.25">
      <c r="B191" s="18" t="s">
        <v>21</v>
      </c>
      <c r="C191">
        <v>225</v>
      </c>
      <c r="F191">
        <f>'336p stat'!H190-'336p stat'!K190</f>
        <v>0</v>
      </c>
      <c r="G191">
        <f>'336p stat'!K190-'336p stat'!N190</f>
        <v>0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</row>
    <row r="192" spans="2:15" x14ac:dyDescent="0.25">
      <c r="B192" s="18" t="s">
        <v>21</v>
      </c>
      <c r="C192">
        <v>250</v>
      </c>
      <c r="F192">
        <f>'336p stat'!H191-'336p stat'!K191</f>
        <v>0</v>
      </c>
      <c r="G192">
        <f>'336p stat'!K191-'336p stat'!N191</f>
        <v>0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</row>
    <row r="193" spans="2:15" x14ac:dyDescent="0.25">
      <c r="B193" s="18" t="s">
        <v>21</v>
      </c>
      <c r="C193">
        <v>275</v>
      </c>
      <c r="F193">
        <f>'336p stat'!H192-'336p stat'!K192</f>
        <v>0</v>
      </c>
      <c r="G193">
        <f>'336p stat'!K192-'336p stat'!N192</f>
        <v>0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0</v>
      </c>
      <c r="N193">
        <f t="shared" si="14"/>
        <v>0</v>
      </c>
      <c r="O193">
        <f t="shared" si="15"/>
        <v>0</v>
      </c>
    </row>
    <row r="194" spans="2:15" x14ac:dyDescent="0.25">
      <c r="B194" s="18" t="s">
        <v>21</v>
      </c>
      <c r="C194">
        <v>300</v>
      </c>
      <c r="F194">
        <f>'336p stat'!H193-'336p stat'!K193</f>
        <v>0</v>
      </c>
      <c r="G194">
        <f>'336p stat'!K193-'336p stat'!N193</f>
        <v>0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0</v>
      </c>
      <c r="N194">
        <f t="shared" si="14"/>
        <v>0</v>
      </c>
      <c r="O194">
        <f t="shared" si="15"/>
        <v>0</v>
      </c>
    </row>
    <row r="195" spans="2:15" x14ac:dyDescent="0.25">
      <c r="B195" s="18" t="s">
        <v>21</v>
      </c>
      <c r="C195">
        <v>325</v>
      </c>
      <c r="F195">
        <f>'336p stat'!H194-'336p stat'!K194</f>
        <v>0</v>
      </c>
      <c r="G195">
        <f>'336p stat'!K194-'336p stat'!N194</f>
        <v>0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0</v>
      </c>
      <c r="N195">
        <f t="shared" si="14"/>
        <v>0</v>
      </c>
      <c r="O195">
        <f t="shared" si="15"/>
        <v>0</v>
      </c>
    </row>
    <row r="196" spans="2:15" x14ac:dyDescent="0.25">
      <c r="B196" s="18" t="s">
        <v>21</v>
      </c>
      <c r="C196">
        <v>350</v>
      </c>
      <c r="F196">
        <f>'336p stat'!H195-'336p stat'!K195</f>
        <v>0</v>
      </c>
      <c r="G196">
        <f>'336p stat'!K195-'336p stat'!N195</f>
        <v>0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</v>
      </c>
      <c r="N196">
        <f t="shared" ref="N196:N242" si="19">G196/$C196</f>
        <v>0</v>
      </c>
      <c r="O196">
        <f t="shared" ref="O196:O242" si="20">H196/$C196</f>
        <v>0</v>
      </c>
    </row>
    <row r="197" spans="2:15" x14ac:dyDescent="0.25">
      <c r="B197" s="18" t="s">
        <v>21</v>
      </c>
      <c r="C197">
        <v>375</v>
      </c>
      <c r="F197">
        <f>'336p stat'!H196-'336p stat'!K196</f>
        <v>0</v>
      </c>
      <c r="G197">
        <f>'336p stat'!K196-'336p stat'!N196</f>
        <v>0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  <c r="O197">
        <f t="shared" si="20"/>
        <v>0</v>
      </c>
    </row>
    <row r="198" spans="2:15" x14ac:dyDescent="0.25">
      <c r="B198" s="18" t="s">
        <v>21</v>
      </c>
      <c r="C198">
        <v>400</v>
      </c>
      <c r="F198">
        <f>'336p stat'!H197-'336p stat'!K197</f>
        <v>0</v>
      </c>
      <c r="G198">
        <f>'336p stat'!K197-'336p stat'!N197</f>
        <v>0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  <c r="O198">
        <f t="shared" si="20"/>
        <v>0</v>
      </c>
    </row>
    <row r="199" spans="2:15" x14ac:dyDescent="0.25">
      <c r="B199" s="18" t="s">
        <v>21</v>
      </c>
      <c r="C199">
        <v>425</v>
      </c>
      <c r="F199">
        <f>'336p stat'!H198-'336p stat'!K198</f>
        <v>0</v>
      </c>
      <c r="G199">
        <f>'336p stat'!K198-'336p stat'!N198</f>
        <v>0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  <c r="O199">
        <f t="shared" si="20"/>
        <v>0</v>
      </c>
    </row>
    <row r="200" spans="2:15" x14ac:dyDescent="0.25">
      <c r="B200" s="18" t="s">
        <v>21</v>
      </c>
      <c r="C200">
        <v>450</v>
      </c>
      <c r="F200">
        <f>'336p stat'!H199-'336p stat'!K199</f>
        <v>0</v>
      </c>
      <c r="G200">
        <f>'336p stat'!K199-'336p stat'!N199</f>
        <v>0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  <c r="O200">
        <f t="shared" si="20"/>
        <v>0</v>
      </c>
    </row>
    <row r="201" spans="2:15" x14ac:dyDescent="0.25">
      <c r="B201" s="18" t="s">
        <v>21</v>
      </c>
      <c r="C201">
        <v>475</v>
      </c>
      <c r="F201">
        <f>'336p stat'!H200-'336p stat'!K200</f>
        <v>0</v>
      </c>
      <c r="G201">
        <f>'336p stat'!K200-'336p stat'!N200</f>
        <v>0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  <c r="O201">
        <f t="shared" si="20"/>
        <v>0</v>
      </c>
    </row>
    <row r="202" spans="2:15" x14ac:dyDescent="0.25">
      <c r="B202" s="18" t="s">
        <v>21</v>
      </c>
      <c r="C202">
        <v>500</v>
      </c>
      <c r="F202">
        <f>'336p stat'!H201-'336p stat'!K201</f>
        <v>0</v>
      </c>
      <c r="G202">
        <f>'336p stat'!K201-'336p stat'!N201</f>
        <v>0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  <c r="O202">
        <f t="shared" si="20"/>
        <v>0</v>
      </c>
    </row>
    <row r="203" spans="2:15" x14ac:dyDescent="0.25">
      <c r="B203" s="18" t="s">
        <v>22</v>
      </c>
      <c r="C203">
        <v>25</v>
      </c>
      <c r="F203">
        <f>'336p stat'!H202-'336p stat'!K202</f>
        <v>0.2357900000000086</v>
      </c>
      <c r="G203">
        <f>'336p stat'!K202-'336p stat'!N202</f>
        <v>64.950881999999993</v>
      </c>
      <c r="H203">
        <f>'336p stat'!N202</f>
        <v>16.417263999999999</v>
      </c>
      <c r="K203">
        <f t="shared" si="16"/>
        <v>0</v>
      </c>
      <c r="L203">
        <f t="shared" si="17"/>
        <v>0</v>
      </c>
      <c r="M203">
        <f t="shared" si="18"/>
        <v>9.4316000000003435E-3</v>
      </c>
      <c r="N203">
        <f t="shared" si="19"/>
        <v>2.5980352799999995</v>
      </c>
      <c r="O203">
        <f t="shared" si="20"/>
        <v>0.65669055999999992</v>
      </c>
    </row>
    <row r="204" spans="2:15" x14ac:dyDescent="0.25">
      <c r="B204" s="18" t="s">
        <v>22</v>
      </c>
      <c r="C204">
        <v>50</v>
      </c>
      <c r="F204">
        <f>'336p stat'!H203-'336p stat'!K203</f>
        <v>0.43630799999999681</v>
      </c>
      <c r="G204">
        <f>'336p stat'!K203-'336p stat'!N203</f>
        <v>129.95195200000001</v>
      </c>
      <c r="H204">
        <f>'336p stat'!N203</f>
        <v>33.239733000000001</v>
      </c>
      <c r="K204">
        <f t="shared" si="16"/>
        <v>0</v>
      </c>
      <c r="L204">
        <f t="shared" si="17"/>
        <v>0</v>
      </c>
      <c r="M204">
        <f t="shared" si="18"/>
        <v>8.726159999999936E-3</v>
      </c>
      <c r="N204">
        <f t="shared" si="19"/>
        <v>2.5990390400000001</v>
      </c>
      <c r="O204">
        <f t="shared" si="20"/>
        <v>0.66479465999999998</v>
      </c>
    </row>
    <row r="205" spans="2:15" x14ac:dyDescent="0.25">
      <c r="B205" s="18" t="s">
        <v>22</v>
      </c>
      <c r="C205">
        <v>75</v>
      </c>
      <c r="F205">
        <f>'336p stat'!H204-'336p stat'!K204</f>
        <v>0.65407100000001606</v>
      </c>
      <c r="G205">
        <f>'336p stat'!K204-'336p stat'!N204</f>
        <v>194.70650499999999</v>
      </c>
      <c r="H205">
        <f>'336p stat'!N204</f>
        <v>49.922784999999998</v>
      </c>
      <c r="K205">
        <f t="shared" si="16"/>
        <v>0</v>
      </c>
      <c r="L205">
        <f t="shared" si="17"/>
        <v>0</v>
      </c>
      <c r="M205">
        <f t="shared" si="18"/>
        <v>8.7209466666668799E-3</v>
      </c>
      <c r="N205">
        <f t="shared" si="19"/>
        <v>2.5960867333333333</v>
      </c>
      <c r="O205">
        <f t="shared" si="20"/>
        <v>0.6656371333333333</v>
      </c>
    </row>
    <row r="206" spans="2:15" x14ac:dyDescent="0.25">
      <c r="B206" s="18" t="s">
        <v>22</v>
      </c>
      <c r="C206">
        <v>100</v>
      </c>
      <c r="F206">
        <f>'336p stat'!H205-'336p stat'!K205</f>
        <v>0.85980400000005375</v>
      </c>
      <c r="G206">
        <f>'336p stat'!K205-'336p stat'!N205</f>
        <v>259.27536899999996</v>
      </c>
      <c r="H206">
        <f>'336p stat'!N205</f>
        <v>66.788402000000005</v>
      </c>
      <c r="K206">
        <f t="shared" si="16"/>
        <v>0</v>
      </c>
      <c r="L206">
        <f t="shared" si="17"/>
        <v>0</v>
      </c>
      <c r="M206">
        <f t="shared" si="18"/>
        <v>8.5980400000005373E-3</v>
      </c>
      <c r="N206">
        <f t="shared" si="19"/>
        <v>2.5927536899999994</v>
      </c>
      <c r="O206">
        <f t="shared" si="20"/>
        <v>0.66788402000000002</v>
      </c>
    </row>
    <row r="207" spans="2:15" x14ac:dyDescent="0.25">
      <c r="B207" s="18" t="s">
        <v>22</v>
      </c>
      <c r="C207">
        <v>125</v>
      </c>
      <c r="F207">
        <f>'336p stat'!H206-'336p stat'!K206</f>
        <v>1.0748539999999593</v>
      </c>
      <c r="G207">
        <f>'336p stat'!K206-'336p stat'!N206</f>
        <v>323.90464400000002</v>
      </c>
      <c r="H207">
        <f>'336p stat'!N206</f>
        <v>83.591001000000006</v>
      </c>
      <c r="K207">
        <f t="shared" si="16"/>
        <v>0</v>
      </c>
      <c r="L207">
        <f t="shared" si="17"/>
        <v>0</v>
      </c>
      <c r="M207">
        <f t="shared" si="18"/>
        <v>8.5988319999996746E-3</v>
      </c>
      <c r="N207">
        <f t="shared" si="19"/>
        <v>2.5912371520000002</v>
      </c>
      <c r="O207">
        <f t="shared" si="20"/>
        <v>0.6687280080000001</v>
      </c>
    </row>
    <row r="208" spans="2:15" x14ac:dyDescent="0.25">
      <c r="B208" s="18" t="s">
        <v>22</v>
      </c>
      <c r="C208">
        <v>150</v>
      </c>
      <c r="F208">
        <f>'336p stat'!H207-'336p stat'!K207</f>
        <v>1.2885329999999726</v>
      </c>
      <c r="G208">
        <f>'336p stat'!K207-'336p stat'!N207</f>
        <v>388.97243100000003</v>
      </c>
      <c r="H208">
        <f>'336p stat'!N207</f>
        <v>100.724765</v>
      </c>
      <c r="K208">
        <f t="shared" si="16"/>
        <v>0</v>
      </c>
      <c r="L208">
        <f t="shared" si="17"/>
        <v>0</v>
      </c>
      <c r="M208">
        <f t="shared" si="18"/>
        <v>8.590219999999817E-3</v>
      </c>
      <c r="N208">
        <f t="shared" si="19"/>
        <v>2.5931495400000002</v>
      </c>
      <c r="O208">
        <f t="shared" si="20"/>
        <v>0.67149843333333337</v>
      </c>
    </row>
    <row r="209" spans="2:15" x14ac:dyDescent="0.25">
      <c r="B209" s="18" t="s">
        <v>22</v>
      </c>
      <c r="C209">
        <v>175</v>
      </c>
      <c r="F209">
        <f>'336p stat'!H208-'336p stat'!K208</f>
        <v>1.4698009999999613</v>
      </c>
      <c r="G209">
        <f>'336p stat'!K208-'336p stat'!N208</f>
        <v>453.53376200000002</v>
      </c>
      <c r="H209">
        <f>'336p stat'!N208</f>
        <v>117.60983299999999</v>
      </c>
      <c r="K209">
        <f t="shared" si="16"/>
        <v>0</v>
      </c>
      <c r="L209">
        <f t="shared" si="17"/>
        <v>0</v>
      </c>
      <c r="M209">
        <f t="shared" si="18"/>
        <v>8.3988628571426364E-3</v>
      </c>
      <c r="N209">
        <f t="shared" si="19"/>
        <v>2.5916214971428575</v>
      </c>
      <c r="O209">
        <f t="shared" si="20"/>
        <v>0.67205618857142857</v>
      </c>
    </row>
    <row r="210" spans="2:15" x14ac:dyDescent="0.25">
      <c r="B210" s="18" t="s">
        <v>22</v>
      </c>
      <c r="C210">
        <v>200</v>
      </c>
      <c r="F210">
        <f>'336p stat'!H209-'336p stat'!K209</f>
        <v>1.6520189999999957</v>
      </c>
      <c r="G210">
        <f>'336p stat'!K209-'336p stat'!N209</f>
        <v>517.92415799999992</v>
      </c>
      <c r="H210">
        <f>'336p stat'!N209</f>
        <v>134.61111700000001</v>
      </c>
      <c r="K210">
        <f t="shared" si="16"/>
        <v>0</v>
      </c>
      <c r="L210">
        <f t="shared" si="17"/>
        <v>0</v>
      </c>
      <c r="M210">
        <f t="shared" si="18"/>
        <v>8.2600949999999777E-3</v>
      </c>
      <c r="N210">
        <f t="shared" si="19"/>
        <v>2.5896207899999997</v>
      </c>
      <c r="O210">
        <f t="shared" si="20"/>
        <v>0.67305558500000007</v>
      </c>
    </row>
    <row r="211" spans="2:15" x14ac:dyDescent="0.25">
      <c r="B211" s="18" t="s">
        <v>22</v>
      </c>
      <c r="C211">
        <v>225</v>
      </c>
      <c r="F211">
        <f>'336p stat'!H210-'336p stat'!K210</f>
        <v>1.8484760000000051</v>
      </c>
      <c r="G211">
        <f>'336p stat'!K210-'336p stat'!N210</f>
        <v>582.70359799999994</v>
      </c>
      <c r="H211">
        <f>'336p stat'!N210</f>
        <v>151.478734</v>
      </c>
      <c r="K211">
        <f t="shared" si="16"/>
        <v>0</v>
      </c>
      <c r="L211">
        <f t="shared" si="17"/>
        <v>0</v>
      </c>
      <c r="M211">
        <f t="shared" si="18"/>
        <v>8.2154488888889123E-3</v>
      </c>
      <c r="N211">
        <f t="shared" si="19"/>
        <v>2.5897937688888888</v>
      </c>
      <c r="O211">
        <f t="shared" si="20"/>
        <v>0.67323881777777783</v>
      </c>
    </row>
    <row r="212" spans="2:15" x14ac:dyDescent="0.25">
      <c r="B212" s="18" t="s">
        <v>22</v>
      </c>
      <c r="C212">
        <v>250</v>
      </c>
      <c r="F212">
        <f>'336p stat'!H211-'336p stat'!K211</f>
        <v>2.0322239999999283</v>
      </c>
      <c r="G212">
        <f>'336p stat'!K211-'336p stat'!N211</f>
        <v>647.49489500000004</v>
      </c>
      <c r="H212">
        <f>'336p stat'!N211</f>
        <v>168.50261399999999</v>
      </c>
      <c r="K212">
        <f t="shared" si="16"/>
        <v>0</v>
      </c>
      <c r="L212">
        <f t="shared" si="17"/>
        <v>0</v>
      </c>
      <c r="M212">
        <f t="shared" si="18"/>
        <v>8.1288959999997138E-3</v>
      </c>
      <c r="N212">
        <f t="shared" si="19"/>
        <v>2.5899795800000001</v>
      </c>
      <c r="O212">
        <f t="shared" si="20"/>
        <v>0.67401045599999998</v>
      </c>
    </row>
    <row r="213" spans="2:15" x14ac:dyDescent="0.25">
      <c r="B213" s="18" t="s">
        <v>22</v>
      </c>
      <c r="C213">
        <v>275</v>
      </c>
      <c r="F213">
        <f>'336p stat'!H212-'336p stat'!K212</f>
        <v>2.2698659999999791</v>
      </c>
      <c r="G213">
        <f>'336p stat'!K212-'336p stat'!N212</f>
        <v>712.08287900000005</v>
      </c>
      <c r="H213">
        <f>'336p stat'!N212</f>
        <v>185.26824999999999</v>
      </c>
      <c r="K213">
        <f t="shared" si="16"/>
        <v>0</v>
      </c>
      <c r="L213">
        <f t="shared" si="17"/>
        <v>0</v>
      </c>
      <c r="M213">
        <f t="shared" si="18"/>
        <v>8.2540581818181056E-3</v>
      </c>
      <c r="N213">
        <f t="shared" si="19"/>
        <v>2.5893922872727275</v>
      </c>
      <c r="O213">
        <f t="shared" si="20"/>
        <v>0.67370272727272729</v>
      </c>
    </row>
    <row r="214" spans="2:15" x14ac:dyDescent="0.25">
      <c r="B214" s="18" t="s">
        <v>22</v>
      </c>
      <c r="C214">
        <v>300</v>
      </c>
      <c r="F214">
        <f>'336p stat'!H213-'336p stat'!K213</f>
        <v>2.4558820000000878</v>
      </c>
      <c r="G214">
        <f>'336p stat'!K213-'336p stat'!N213</f>
        <v>776.815293</v>
      </c>
      <c r="H214">
        <f>'336p stat'!N213</f>
        <v>202.06368599999999</v>
      </c>
      <c r="K214">
        <f t="shared" si="16"/>
        <v>0</v>
      </c>
      <c r="L214">
        <f t="shared" si="17"/>
        <v>0</v>
      </c>
      <c r="M214">
        <f t="shared" si="18"/>
        <v>8.1862733333336254E-3</v>
      </c>
      <c r="N214">
        <f t="shared" si="19"/>
        <v>2.5893843099999998</v>
      </c>
      <c r="O214">
        <f t="shared" si="20"/>
        <v>0.67354561999999996</v>
      </c>
    </row>
    <row r="215" spans="2:15" x14ac:dyDescent="0.25">
      <c r="B215" s="18" t="s">
        <v>22</v>
      </c>
      <c r="C215">
        <v>325</v>
      </c>
      <c r="F215">
        <f>'336p stat'!H214-'336p stat'!K214</f>
        <v>2.6841870000000654</v>
      </c>
      <c r="G215">
        <f>'336p stat'!K214-'336p stat'!N214</f>
        <v>841.76167499999985</v>
      </c>
      <c r="H215">
        <f>'336p stat'!N214</f>
        <v>218.81982400000001</v>
      </c>
      <c r="K215">
        <f t="shared" si="16"/>
        <v>0</v>
      </c>
      <c r="L215">
        <f t="shared" si="17"/>
        <v>0</v>
      </c>
      <c r="M215">
        <f t="shared" si="18"/>
        <v>8.2590369230771243E-3</v>
      </c>
      <c r="N215">
        <f t="shared" si="19"/>
        <v>2.5900359230769228</v>
      </c>
      <c r="O215">
        <f t="shared" si="20"/>
        <v>0.67329176615384623</v>
      </c>
    </row>
    <row r="216" spans="2:15" x14ac:dyDescent="0.25">
      <c r="B216" s="18" t="s">
        <v>22</v>
      </c>
      <c r="C216">
        <v>350</v>
      </c>
      <c r="F216">
        <f>'336p stat'!H215-'336p stat'!K215</f>
        <v>2.8706640000000334</v>
      </c>
      <c r="G216">
        <f>'336p stat'!K215-'336p stat'!N215</f>
        <v>906.81735200000003</v>
      </c>
      <c r="H216">
        <f>'336p stat'!N215</f>
        <v>235.928754</v>
      </c>
      <c r="K216">
        <f t="shared" si="16"/>
        <v>0</v>
      </c>
      <c r="L216">
        <f t="shared" si="17"/>
        <v>0</v>
      </c>
      <c r="M216">
        <f t="shared" si="18"/>
        <v>8.2018971428572379E-3</v>
      </c>
      <c r="N216">
        <f t="shared" si="19"/>
        <v>2.59090672</v>
      </c>
      <c r="O216">
        <f t="shared" si="20"/>
        <v>0.67408215428571427</v>
      </c>
    </row>
    <row r="217" spans="2:15" x14ac:dyDescent="0.25">
      <c r="B217" s="18" t="s">
        <v>22</v>
      </c>
      <c r="C217">
        <v>375</v>
      </c>
      <c r="F217">
        <f>'336p stat'!H216-'336p stat'!K216</f>
        <v>3.0751860000000306</v>
      </c>
      <c r="G217">
        <f>'336p stat'!K216-'336p stat'!N216</f>
        <v>971.62992400000007</v>
      </c>
      <c r="H217">
        <f>'336p stat'!N216</f>
        <v>252.79464100000001</v>
      </c>
      <c r="K217">
        <f t="shared" si="16"/>
        <v>0</v>
      </c>
      <c r="L217">
        <f t="shared" si="17"/>
        <v>0</v>
      </c>
      <c r="M217">
        <f t="shared" si="18"/>
        <v>8.2004960000000814E-3</v>
      </c>
      <c r="N217">
        <f t="shared" si="19"/>
        <v>2.5910131306666671</v>
      </c>
      <c r="O217">
        <f t="shared" si="20"/>
        <v>0.67411904266666667</v>
      </c>
    </row>
    <row r="218" spans="2:15" x14ac:dyDescent="0.25">
      <c r="B218" s="18" t="s">
        <v>22</v>
      </c>
      <c r="C218">
        <v>400</v>
      </c>
      <c r="F218">
        <f>'336p stat'!H217-'336p stat'!K217</f>
        <v>3.2854979999999614</v>
      </c>
      <c r="G218">
        <f>'336p stat'!K217-'336p stat'!N217</f>
        <v>1036.1799940000001</v>
      </c>
      <c r="H218">
        <f>'336p stat'!N217</f>
        <v>269.34732500000001</v>
      </c>
      <c r="K218">
        <f t="shared" si="16"/>
        <v>0</v>
      </c>
      <c r="L218">
        <f t="shared" si="17"/>
        <v>0</v>
      </c>
      <c r="M218">
        <f t="shared" si="18"/>
        <v>8.2137449999999043E-3</v>
      </c>
      <c r="N218">
        <f t="shared" si="19"/>
        <v>2.5904499850000002</v>
      </c>
      <c r="O218">
        <f t="shared" si="20"/>
        <v>0.67336831250000007</v>
      </c>
    </row>
    <row r="219" spans="2:15" x14ac:dyDescent="0.25">
      <c r="B219" s="18" t="s">
        <v>22</v>
      </c>
      <c r="C219">
        <v>425</v>
      </c>
      <c r="F219">
        <f>'336p stat'!H218-'336p stat'!K218</f>
        <v>3.5096239999998033</v>
      </c>
      <c r="G219">
        <f>'336p stat'!K218-'336p stat'!N218</f>
        <v>1101.3695660000001</v>
      </c>
      <c r="H219">
        <f>'336p stat'!N218</f>
        <v>286.28781199999997</v>
      </c>
      <c r="K219">
        <f t="shared" si="16"/>
        <v>0</v>
      </c>
      <c r="L219">
        <f t="shared" si="17"/>
        <v>0</v>
      </c>
      <c r="M219">
        <f t="shared" si="18"/>
        <v>8.2579388235289493E-3</v>
      </c>
      <c r="N219">
        <f t="shared" si="19"/>
        <v>2.5914578023529415</v>
      </c>
      <c r="O219">
        <f t="shared" si="20"/>
        <v>0.67361838117647055</v>
      </c>
    </row>
    <row r="220" spans="2:15" x14ac:dyDescent="0.25">
      <c r="B220" s="18" t="s">
        <v>22</v>
      </c>
      <c r="C220">
        <v>450</v>
      </c>
      <c r="F220">
        <f>'336p stat'!H219-'336p stat'!K219</f>
        <v>3.704450000000179</v>
      </c>
      <c r="G220">
        <f>'336p stat'!K219-'336p stat'!N219</f>
        <v>1166.04584</v>
      </c>
      <c r="H220">
        <f>'336p stat'!N219</f>
        <v>303.16213399999998</v>
      </c>
      <c r="K220">
        <f t="shared" si="16"/>
        <v>0</v>
      </c>
      <c r="L220">
        <f t="shared" si="17"/>
        <v>0</v>
      </c>
      <c r="M220">
        <f t="shared" si="18"/>
        <v>8.2321111111115092E-3</v>
      </c>
      <c r="N220">
        <f t="shared" si="19"/>
        <v>2.5912129777777779</v>
      </c>
      <c r="O220">
        <f t="shared" si="20"/>
        <v>0.67369363111111102</v>
      </c>
    </row>
    <row r="221" spans="2:15" x14ac:dyDescent="0.25">
      <c r="B221" s="18" t="s">
        <v>22</v>
      </c>
      <c r="C221">
        <v>475</v>
      </c>
      <c r="F221">
        <f>'336p stat'!H220-'336p stat'!K220</f>
        <v>3.9547979999999825</v>
      </c>
      <c r="G221">
        <f>'336p stat'!K220-'336p stat'!N220</f>
        <v>1230.6266099999998</v>
      </c>
      <c r="H221">
        <f>'336p stat'!N220</f>
        <v>320.099515</v>
      </c>
      <c r="K221">
        <f t="shared" si="16"/>
        <v>0</v>
      </c>
      <c r="L221">
        <f t="shared" si="17"/>
        <v>0</v>
      </c>
      <c r="M221">
        <f t="shared" si="18"/>
        <v>8.3258905263157521E-3</v>
      </c>
      <c r="N221">
        <f t="shared" si="19"/>
        <v>2.5907928631578945</v>
      </c>
      <c r="O221">
        <f t="shared" si="20"/>
        <v>0.67389371578947366</v>
      </c>
    </row>
    <row r="222" spans="2:15" x14ac:dyDescent="0.25">
      <c r="B222" s="18" t="s">
        <v>22</v>
      </c>
      <c r="C222">
        <v>500</v>
      </c>
      <c r="F222">
        <f>'336p stat'!H221-'336p stat'!K221</f>
        <v>4.1444290000001729</v>
      </c>
      <c r="G222">
        <f>'336p stat'!K221-'336p stat'!N221</f>
        <v>1295.1674079999998</v>
      </c>
      <c r="H222">
        <f>'336p stat'!N221</f>
        <v>337.00998700000002</v>
      </c>
      <c r="K222">
        <f t="shared" si="16"/>
        <v>0</v>
      </c>
      <c r="L222">
        <f t="shared" si="17"/>
        <v>0</v>
      </c>
      <c r="M222">
        <f t="shared" si="18"/>
        <v>8.2888580000003466E-3</v>
      </c>
      <c r="N222">
        <f t="shared" si="19"/>
        <v>2.5903348159999995</v>
      </c>
      <c r="O222">
        <f t="shared" si="20"/>
        <v>0.67401997400000002</v>
      </c>
    </row>
    <row r="223" spans="2:15" x14ac:dyDescent="0.25">
      <c r="B223" s="18" t="s">
        <v>23</v>
      </c>
      <c r="C223">
        <v>25</v>
      </c>
      <c r="F223">
        <f>'336p stat'!H222-'336p stat'!K222</f>
        <v>6.2409930000000031</v>
      </c>
      <c r="G223">
        <f>'336p stat'!K222-'336p stat'!N222</f>
        <v>220.47998699999999</v>
      </c>
      <c r="H223">
        <f>'336p stat'!N222</f>
        <v>111.488449</v>
      </c>
      <c r="K223">
        <f t="shared" si="16"/>
        <v>0</v>
      </c>
      <c r="L223">
        <f t="shared" si="17"/>
        <v>0</v>
      </c>
      <c r="M223">
        <f t="shared" si="18"/>
        <v>0.24963972000000012</v>
      </c>
      <c r="N223">
        <f t="shared" si="19"/>
        <v>8.81919948</v>
      </c>
      <c r="O223">
        <f t="shared" si="20"/>
        <v>4.4595379600000005</v>
      </c>
    </row>
    <row r="224" spans="2:15" x14ac:dyDescent="0.25">
      <c r="B224" s="18" t="s">
        <v>23</v>
      </c>
      <c r="C224">
        <v>50</v>
      </c>
      <c r="F224">
        <f>'336p stat'!H223-'336p stat'!K223</f>
        <v>12.534106000000065</v>
      </c>
      <c r="G224">
        <f>'336p stat'!K223-'336p stat'!N223</f>
        <v>440.51484199999993</v>
      </c>
      <c r="H224">
        <f>'336p stat'!N223</f>
        <v>223.64264</v>
      </c>
      <c r="K224">
        <f t="shared" si="16"/>
        <v>0</v>
      </c>
      <c r="L224">
        <f t="shared" si="17"/>
        <v>0</v>
      </c>
      <c r="M224">
        <f t="shared" si="18"/>
        <v>0.25068212000000129</v>
      </c>
      <c r="N224">
        <f t="shared" si="19"/>
        <v>8.8102968399999995</v>
      </c>
      <c r="O224">
        <f t="shared" si="20"/>
        <v>4.4728528000000001</v>
      </c>
    </row>
    <row r="225" spans="2:15" x14ac:dyDescent="0.25">
      <c r="B225" s="18" t="s">
        <v>23</v>
      </c>
      <c r="C225">
        <v>75</v>
      </c>
      <c r="F225">
        <f>'336p stat'!H224-'336p stat'!K224</f>
        <v>18.791791999999987</v>
      </c>
      <c r="G225">
        <f>'336p stat'!K224-'336p stat'!N224</f>
        <v>661.20806500000003</v>
      </c>
      <c r="H225">
        <f>'336p stat'!N224</f>
        <v>336.40896600000002</v>
      </c>
      <c r="K225">
        <f t="shared" si="16"/>
        <v>0</v>
      </c>
      <c r="L225">
        <f t="shared" si="17"/>
        <v>0</v>
      </c>
      <c r="M225">
        <f t="shared" si="18"/>
        <v>0.25055722666666647</v>
      </c>
      <c r="N225">
        <f t="shared" si="19"/>
        <v>8.8161075333333336</v>
      </c>
      <c r="O225">
        <f t="shared" si="20"/>
        <v>4.4854528800000004</v>
      </c>
    </row>
    <row r="226" spans="2:15" x14ac:dyDescent="0.25">
      <c r="B226" s="18" t="s">
        <v>23</v>
      </c>
      <c r="C226">
        <v>100</v>
      </c>
      <c r="F226">
        <f>'336p stat'!H225-'336p stat'!K225</f>
        <v>25.133350000000064</v>
      </c>
      <c r="G226">
        <f>'336p stat'!K225-'336p stat'!N225</f>
        <v>880.29280899999992</v>
      </c>
      <c r="H226">
        <f>'336p stat'!N225</f>
        <v>449.67484000000002</v>
      </c>
      <c r="K226">
        <f t="shared" si="16"/>
        <v>0</v>
      </c>
      <c r="L226">
        <f t="shared" si="17"/>
        <v>0</v>
      </c>
      <c r="M226">
        <f t="shared" si="18"/>
        <v>0.25133350000000065</v>
      </c>
      <c r="N226">
        <f t="shared" si="19"/>
        <v>8.80292809</v>
      </c>
      <c r="O226">
        <f t="shared" si="20"/>
        <v>4.4967484000000004</v>
      </c>
    </row>
    <row r="227" spans="2:15" x14ac:dyDescent="0.25">
      <c r="B227" s="18" t="s">
        <v>23</v>
      </c>
      <c r="C227">
        <v>125</v>
      </c>
      <c r="F227">
        <f>'336p stat'!H226-'336p stat'!K226</f>
        <v>31.403295999999955</v>
      </c>
      <c r="G227">
        <f>'336p stat'!K226-'336p stat'!N226</f>
        <v>1098.47462</v>
      </c>
      <c r="H227">
        <f>'336p stat'!N226</f>
        <v>563.206278</v>
      </c>
      <c r="K227">
        <f t="shared" si="16"/>
        <v>0</v>
      </c>
      <c r="L227">
        <f t="shared" si="17"/>
        <v>0</v>
      </c>
      <c r="M227">
        <f t="shared" si="18"/>
        <v>0.25122636799999964</v>
      </c>
      <c r="N227">
        <f t="shared" si="19"/>
        <v>8.7877969599999997</v>
      </c>
      <c r="O227">
        <f t="shared" si="20"/>
        <v>4.505650224</v>
      </c>
    </row>
    <row r="228" spans="2:15" x14ac:dyDescent="0.25">
      <c r="B228" s="18" t="s">
        <v>23</v>
      </c>
      <c r="C228">
        <v>150</v>
      </c>
      <c r="F228">
        <f>'336p stat'!H227-'336p stat'!K227</f>
        <v>37.776388999999881</v>
      </c>
      <c r="G228">
        <f>'336p stat'!K227-'336p stat'!N227</f>
        <v>1316.8407280000001</v>
      </c>
      <c r="H228">
        <f>'336p stat'!N227</f>
        <v>676.80939899999998</v>
      </c>
      <c r="K228">
        <f t="shared" si="16"/>
        <v>0</v>
      </c>
      <c r="L228">
        <f t="shared" si="17"/>
        <v>0</v>
      </c>
      <c r="M228">
        <f t="shared" si="18"/>
        <v>0.25184259333333253</v>
      </c>
      <c r="N228">
        <f t="shared" si="19"/>
        <v>8.778938186666668</v>
      </c>
      <c r="O228">
        <f t="shared" si="20"/>
        <v>4.5120626599999998</v>
      </c>
    </row>
    <row r="229" spans="2:15" x14ac:dyDescent="0.25">
      <c r="B229" s="18" t="s">
        <v>23</v>
      </c>
      <c r="C229">
        <v>175</v>
      </c>
      <c r="F229">
        <f>'336p stat'!H228-'336p stat'!K228</f>
        <v>44.082812000000104</v>
      </c>
      <c r="G229">
        <f>'336p stat'!K228-'336p stat'!N228</f>
        <v>1534.8435559999998</v>
      </c>
      <c r="H229">
        <f>'336p stat'!N228</f>
        <v>790.44699600000001</v>
      </c>
      <c r="K229">
        <f t="shared" si="16"/>
        <v>0</v>
      </c>
      <c r="L229">
        <f t="shared" si="17"/>
        <v>0</v>
      </c>
      <c r="M229">
        <f t="shared" si="18"/>
        <v>0.25190178285714343</v>
      </c>
      <c r="N229">
        <f t="shared" si="19"/>
        <v>8.7705346057142854</v>
      </c>
      <c r="O229">
        <f t="shared" si="20"/>
        <v>4.5168399771428573</v>
      </c>
    </row>
    <row r="230" spans="2:15" x14ac:dyDescent="0.25">
      <c r="B230" s="18" t="s">
        <v>23</v>
      </c>
      <c r="C230">
        <v>200</v>
      </c>
      <c r="F230">
        <f>'336p stat'!H229-'336p stat'!K229</f>
        <v>50.419116000000031</v>
      </c>
      <c r="G230">
        <f>'336p stat'!K229-'336p stat'!N229</f>
        <v>1753.5285219999998</v>
      </c>
      <c r="H230">
        <f>'336p stat'!N229</f>
        <v>903.975956</v>
      </c>
      <c r="K230">
        <f t="shared" si="16"/>
        <v>0</v>
      </c>
      <c r="L230">
        <f t="shared" si="17"/>
        <v>0</v>
      </c>
      <c r="M230">
        <f t="shared" si="18"/>
        <v>0.25209558000000015</v>
      </c>
      <c r="N230">
        <f t="shared" si="19"/>
        <v>8.7676426099999993</v>
      </c>
      <c r="O230">
        <f t="shared" si="20"/>
        <v>4.5198797800000001</v>
      </c>
    </row>
    <row r="231" spans="2:15" x14ac:dyDescent="0.25">
      <c r="B231" s="18" t="s">
        <v>23</v>
      </c>
      <c r="C231">
        <v>225</v>
      </c>
      <c r="F231">
        <f>'336p stat'!H230-'336p stat'!K230</f>
        <v>56.782690000000002</v>
      </c>
      <c r="G231">
        <f>'336p stat'!K230-'336p stat'!N230</f>
        <v>1971.978447</v>
      </c>
      <c r="H231">
        <f>'336p stat'!N230</f>
        <v>1017.468438</v>
      </c>
      <c r="K231">
        <f t="shared" si="16"/>
        <v>0</v>
      </c>
      <c r="L231">
        <f t="shared" si="17"/>
        <v>0</v>
      </c>
      <c r="M231">
        <f t="shared" si="18"/>
        <v>0.25236751111111111</v>
      </c>
      <c r="N231">
        <f t="shared" si="19"/>
        <v>8.7643486533333324</v>
      </c>
      <c r="O231">
        <f t="shared" si="20"/>
        <v>4.5220819466666669</v>
      </c>
    </row>
    <row r="232" spans="2:15" x14ac:dyDescent="0.25">
      <c r="B232" s="18" t="s">
        <v>23</v>
      </c>
      <c r="C232">
        <v>250</v>
      </c>
      <c r="F232">
        <f>'336p stat'!H231-'336p stat'!K231</f>
        <v>63.077503999999863</v>
      </c>
      <c r="G232">
        <f>'336p stat'!K231-'336p stat'!N231</f>
        <v>2189.6923660000002</v>
      </c>
      <c r="H232">
        <f>'336p stat'!N231</f>
        <v>1131.059109</v>
      </c>
      <c r="K232">
        <f t="shared" si="16"/>
        <v>0</v>
      </c>
      <c r="L232">
        <f t="shared" si="17"/>
        <v>0</v>
      </c>
      <c r="M232">
        <f t="shared" si="18"/>
        <v>0.25231001599999947</v>
      </c>
      <c r="N232">
        <f t="shared" si="19"/>
        <v>8.7587694640000002</v>
      </c>
      <c r="O232">
        <f t="shared" si="20"/>
        <v>4.5242364359999998</v>
      </c>
    </row>
    <row r="233" spans="2:15" x14ac:dyDescent="0.25">
      <c r="B233" s="18" t="s">
        <v>23</v>
      </c>
      <c r="C233">
        <v>275</v>
      </c>
      <c r="F233">
        <f>'336p stat'!H232-'336p stat'!K232</f>
        <v>69.36013099999991</v>
      </c>
      <c r="G233">
        <f>'336p stat'!K232-'336p stat'!N232</f>
        <v>2407.8471289999998</v>
      </c>
      <c r="H233">
        <f>'336p stat'!N232</f>
        <v>1244.581719</v>
      </c>
      <c r="K233">
        <f t="shared" si="16"/>
        <v>0</v>
      </c>
      <c r="L233">
        <f t="shared" si="17"/>
        <v>0</v>
      </c>
      <c r="M233">
        <f t="shared" si="18"/>
        <v>0.25221865818181788</v>
      </c>
      <c r="N233">
        <f t="shared" si="19"/>
        <v>8.755807741818181</v>
      </c>
      <c r="O233">
        <f t="shared" si="20"/>
        <v>4.525751705454546</v>
      </c>
    </row>
    <row r="234" spans="2:15" x14ac:dyDescent="0.25">
      <c r="B234" s="18" t="s">
        <v>23</v>
      </c>
      <c r="C234">
        <v>300</v>
      </c>
      <c r="F234">
        <f>'336p stat'!H233-'336p stat'!K233</f>
        <v>75.684594999999717</v>
      </c>
      <c r="G234">
        <f>'336p stat'!K233-'336p stat'!N233</f>
        <v>2626.0998120000004</v>
      </c>
      <c r="H234">
        <f>'336p stat'!N233</f>
        <v>1358.053005</v>
      </c>
      <c r="K234">
        <f t="shared" si="16"/>
        <v>0</v>
      </c>
      <c r="L234">
        <f t="shared" si="17"/>
        <v>0</v>
      </c>
      <c r="M234">
        <f t="shared" si="18"/>
        <v>0.2522819833333324</v>
      </c>
      <c r="N234">
        <f t="shared" si="19"/>
        <v>8.7536660400000006</v>
      </c>
      <c r="O234">
        <f t="shared" si="20"/>
        <v>4.52684335</v>
      </c>
    </row>
    <row r="235" spans="2:15" x14ac:dyDescent="0.25">
      <c r="B235" s="18" t="s">
        <v>23</v>
      </c>
      <c r="C235">
        <v>325</v>
      </c>
      <c r="F235">
        <f>'336p stat'!H234-'336p stat'!K234</f>
        <v>82.060156000000461</v>
      </c>
      <c r="G235">
        <f>'336p stat'!K234-'336p stat'!N234</f>
        <v>2844.4077339999999</v>
      </c>
      <c r="H235">
        <f>'336p stat'!N234</f>
        <v>1471.752344</v>
      </c>
      <c r="K235">
        <f t="shared" si="16"/>
        <v>0</v>
      </c>
      <c r="L235">
        <f t="shared" si="17"/>
        <v>0</v>
      </c>
      <c r="M235">
        <f t="shared" si="18"/>
        <v>0.2524927876923091</v>
      </c>
      <c r="N235">
        <f t="shared" si="19"/>
        <v>8.7520237969230763</v>
      </c>
      <c r="O235">
        <f t="shared" si="20"/>
        <v>4.5284687507692309</v>
      </c>
    </row>
    <row r="236" spans="2:15" x14ac:dyDescent="0.25">
      <c r="B236" s="18" t="s">
        <v>23</v>
      </c>
      <c r="C236">
        <v>350</v>
      </c>
      <c r="F236">
        <f>'336p stat'!H235-'336p stat'!K235</f>
        <v>88.367578000000321</v>
      </c>
      <c r="G236">
        <f>'336p stat'!K235-'336p stat'!N235</f>
        <v>3063.142625</v>
      </c>
      <c r="H236">
        <f>'336p stat'!N235</f>
        <v>1585.543811</v>
      </c>
      <c r="K236">
        <f t="shared" si="16"/>
        <v>0</v>
      </c>
      <c r="L236">
        <f t="shared" si="17"/>
        <v>0</v>
      </c>
      <c r="M236">
        <f t="shared" si="18"/>
        <v>0.25247879428571518</v>
      </c>
      <c r="N236">
        <f t="shared" si="19"/>
        <v>8.7518360714285706</v>
      </c>
      <c r="O236">
        <f t="shared" si="20"/>
        <v>4.5301251742857147</v>
      </c>
    </row>
    <row r="237" spans="2:15" x14ac:dyDescent="0.25">
      <c r="B237" s="18" t="s">
        <v>23</v>
      </c>
      <c r="C237">
        <v>375</v>
      </c>
      <c r="F237">
        <f>'336p stat'!H236-'336p stat'!K236</f>
        <v>94.783134999999675</v>
      </c>
      <c r="G237">
        <f>'336p stat'!K236-'336p stat'!N236</f>
        <v>3281.7484060000006</v>
      </c>
      <c r="H237">
        <f>'336p stat'!N236</f>
        <v>1699.2874629999999</v>
      </c>
      <c r="K237">
        <f t="shared" si="16"/>
        <v>0</v>
      </c>
      <c r="L237">
        <f t="shared" si="17"/>
        <v>0</v>
      </c>
      <c r="M237">
        <f t="shared" si="18"/>
        <v>0.25275502666666577</v>
      </c>
      <c r="N237">
        <f t="shared" si="19"/>
        <v>8.7513290826666683</v>
      </c>
      <c r="O237">
        <f t="shared" si="20"/>
        <v>4.5314332346666664</v>
      </c>
    </row>
    <row r="238" spans="2:15" x14ac:dyDescent="0.25">
      <c r="B238" s="18" t="s">
        <v>23</v>
      </c>
      <c r="C238">
        <v>400</v>
      </c>
      <c r="F238">
        <f>'336p stat'!H237-'336p stat'!K237</f>
        <v>101.09836900000028</v>
      </c>
      <c r="G238">
        <f>'336p stat'!K237-'336p stat'!N237</f>
        <v>3499.4800169999999</v>
      </c>
      <c r="H238">
        <f>'336p stat'!N237</f>
        <v>1812.9084989999999</v>
      </c>
      <c r="K238">
        <f t="shared" si="16"/>
        <v>0</v>
      </c>
      <c r="L238">
        <f t="shared" si="17"/>
        <v>0</v>
      </c>
      <c r="M238">
        <f t="shared" si="18"/>
        <v>0.25274592250000066</v>
      </c>
      <c r="N238">
        <f t="shared" si="19"/>
        <v>8.7487000424999994</v>
      </c>
      <c r="O238">
        <f t="shared" si="20"/>
        <v>4.5322712474999998</v>
      </c>
    </row>
    <row r="239" spans="2:15" x14ac:dyDescent="0.25">
      <c r="B239" s="18" t="s">
        <v>23</v>
      </c>
      <c r="C239">
        <v>425</v>
      </c>
      <c r="F239">
        <f>'336p stat'!H238-'336p stat'!K238</f>
        <v>107.38746100000026</v>
      </c>
      <c r="G239">
        <f>'336p stat'!K238-'336p stat'!N238</f>
        <v>3718.2103339999994</v>
      </c>
      <c r="H239">
        <f>'336p stat'!N238</f>
        <v>1926.7926930000001</v>
      </c>
      <c r="K239">
        <f t="shared" si="16"/>
        <v>0</v>
      </c>
      <c r="L239">
        <f t="shared" si="17"/>
        <v>0</v>
      </c>
      <c r="M239">
        <f t="shared" si="18"/>
        <v>0.25267637882353</v>
      </c>
      <c r="N239">
        <f t="shared" si="19"/>
        <v>8.7487301976470579</v>
      </c>
      <c r="O239">
        <f t="shared" si="20"/>
        <v>4.5336298658823528</v>
      </c>
    </row>
    <row r="240" spans="2:15" x14ac:dyDescent="0.25">
      <c r="B240" s="18" t="s">
        <v>23</v>
      </c>
      <c r="C240">
        <v>450</v>
      </c>
      <c r="F240">
        <f>'336p stat'!H239-'336p stat'!K239</f>
        <v>113.78399400000035</v>
      </c>
      <c r="G240">
        <f>'336p stat'!K239-'336p stat'!N239</f>
        <v>3936.5899749999999</v>
      </c>
      <c r="H240">
        <f>'336p stat'!N239</f>
        <v>2040.9288039999999</v>
      </c>
      <c r="K240">
        <f t="shared" si="16"/>
        <v>0</v>
      </c>
      <c r="L240">
        <f t="shared" si="17"/>
        <v>0</v>
      </c>
      <c r="M240">
        <f t="shared" si="18"/>
        <v>0.25285332000000077</v>
      </c>
      <c r="N240">
        <f t="shared" si="19"/>
        <v>8.7479777222222221</v>
      </c>
      <c r="O240">
        <f t="shared" si="20"/>
        <v>4.5353973422222218</v>
      </c>
    </row>
    <row r="241" spans="2:15" x14ac:dyDescent="0.25">
      <c r="B241" s="18" t="s">
        <v>23</v>
      </c>
      <c r="C241">
        <v>475</v>
      </c>
      <c r="F241">
        <f>'336p stat'!H240-'336p stat'!K240</f>
        <v>120.07678699999997</v>
      </c>
      <c r="G241">
        <f>'336p stat'!K240-'336p stat'!N240</f>
        <v>4154.4742210000004</v>
      </c>
      <c r="H241">
        <f>'336p stat'!N240</f>
        <v>2154.535457</v>
      </c>
      <c r="K241">
        <f t="shared" si="16"/>
        <v>0</v>
      </c>
      <c r="L241">
        <f t="shared" si="17"/>
        <v>0</v>
      </c>
      <c r="M241">
        <f t="shared" si="18"/>
        <v>0.2527932357894736</v>
      </c>
      <c r="N241">
        <f t="shared" si="19"/>
        <v>8.7462615178947374</v>
      </c>
      <c r="O241">
        <f t="shared" si="20"/>
        <v>4.5358641200000003</v>
      </c>
    </row>
    <row r="242" spans="2:15" x14ac:dyDescent="0.25">
      <c r="B242" s="18" t="s">
        <v>23</v>
      </c>
      <c r="C242">
        <v>500</v>
      </c>
      <c r="F242">
        <f>'336p stat'!H241-'336p stat'!K241</f>
        <v>126.36068400000022</v>
      </c>
      <c r="G242">
        <f>'336p stat'!K241-'336p stat'!N241</f>
        <v>4372.7982270000002</v>
      </c>
      <c r="H242">
        <f>'336p stat'!N241</f>
        <v>2267.94481</v>
      </c>
      <c r="K242">
        <f t="shared" si="16"/>
        <v>0</v>
      </c>
      <c r="L242">
        <f t="shared" si="17"/>
        <v>0</v>
      </c>
      <c r="M242">
        <f t="shared" si="18"/>
        <v>0.25272136800000045</v>
      </c>
      <c r="N242">
        <f t="shared" si="19"/>
        <v>8.7455964540000011</v>
      </c>
      <c r="O242">
        <f t="shared" si="20"/>
        <v>4.5358896199999998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9.5807999999997264</v>
      </c>
      <c r="E3">
        <f ca="1">OFFSET('336p trace'!$S$56,(A3-1)*56,0)-OFFSET('336p stat'!$H$1,A3*20,0)</f>
        <v>111.10320899999897</v>
      </c>
      <c r="F3">
        <f ca="1">OFFSET('336p stat'!$H$1,A3*20,0)-OFFSET('336p stat'!$K$1,A3*20,0)</f>
        <v>32.915186000000176</v>
      </c>
      <c r="G3">
        <f ca="1">OFFSET('336p stat'!$K$1,A3*20,0)-OFFSET('336p stat'!$N$1,A3*20,0)</f>
        <v>7770.7643189999999</v>
      </c>
      <c r="H3">
        <f ca="1">OFFSET('336p stat'!$N$1,A3*20,0)</f>
        <v>357.46588600000001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564.7279376400046</v>
      </c>
      <c r="E4" s="5">
        <f ca="1">OFFSET('336p trace'!$V$56,(A4-1)*56,0)</f>
        <v>562.87110404000055</v>
      </c>
      <c r="F4" s="5">
        <f ca="1">OFFSET('336p stat'!$H$1,A4*20,1)</f>
        <v>349.24855200000002</v>
      </c>
      <c r="G4" s="5">
        <f ca="1">OFFSET('336p stat'!$K$1,A4*20,1)</f>
        <v>340.67466000000002</v>
      </c>
      <c r="H4" s="5">
        <f ca="1">OFFSET('336p stat'!$N$1,A4*20,1)</f>
        <v>0.74443400000000004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8280.6067999999996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109.8778257600044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4.0846000000005915</v>
      </c>
      <c r="E7">
        <f ca="1">OFFSET('336p trace'!$S$56,(A7-1)*56,0)-OFFSET('336p stat'!$H$1,A7*20,0)</f>
        <v>60.821544999999333</v>
      </c>
      <c r="F7">
        <f ca="1">OFFSET('336p stat'!$H$1,A7*20,0)-OFFSET('336p stat'!$K$1,A7*20,0)</f>
        <v>29.858681000000161</v>
      </c>
      <c r="G7">
        <f ca="1">OFFSET('336p stat'!$K$1,A7*20,0)-OFFSET('336p stat'!$N$1,A7*20,0)</f>
        <v>2485.12817</v>
      </c>
      <c r="H7">
        <f ca="1">OFFSET('336p stat'!$N$1,A7*20,0)</f>
        <v>358.60500400000001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28.61463600000015</v>
      </c>
      <c r="E8" s="5">
        <f ca="1">OFFSET('336p trace'!$V$56,(A8-1)*56,0)</f>
        <v>27.695210439999929</v>
      </c>
      <c r="F8" s="5">
        <f ca="1">OFFSET('336p stat'!$H$1,A8*20,1)</f>
        <v>1.5841209999999999</v>
      </c>
      <c r="G8" s="5">
        <f ca="1">OFFSET('336p stat'!$K$1,A8*20,1)</f>
        <v>8.2189999999999999E-2</v>
      </c>
      <c r="H8" s="5">
        <f ca="1">OFFSET('336p stat'!$N$1,A8*20,1)</f>
        <v>1.7899999999999999E-4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9.958400000000438</v>
      </c>
      <c r="E9">
        <f ca="1">OFFSET('336p trace'!$S$56,(A9-1)*56,0)-OFFSET('336p stat'!$H$1,A9*20,0)</f>
        <v>49.651738000000023</v>
      </c>
      <c r="F9">
        <f ca="1">OFFSET('336p stat'!$H$1,A9*20,0)-OFFSET('336p stat'!$K$1,A9*20,0)</f>
        <v>28.508881999999858</v>
      </c>
      <c r="G9">
        <f ca="1">OFFSET('336p stat'!$K$1,A9*20,0)-OFFSET('336p stat'!$N$1,A9*20,0)</f>
        <v>1565.6042580000001</v>
      </c>
      <c r="H9">
        <f ca="1">OFFSET('336p stat'!$N$1,A9*20,0)</f>
        <v>437.03072200000003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28.107368000000033</v>
      </c>
      <c r="E10" s="5">
        <f ca="1">OFFSET('336p trace'!$V$56,(A10-1)*56,0)</f>
        <v>26.866008640000068</v>
      </c>
      <c r="F10" s="5">
        <f ca="1">OFFSET('336p stat'!$H$1,A10*20,1)</f>
        <v>1.843451</v>
      </c>
      <c r="G10" s="5">
        <f ca="1">OFFSET('336p stat'!$K$1,A10*20,1)</f>
        <v>0.31360300000000002</v>
      </c>
      <c r="H10" s="5">
        <f ca="1">OFFSET('336p stat'!$N$1,A10*20,1)</f>
        <v>0.110615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10.127799999999752</v>
      </c>
      <c r="E11">
        <f ca="1">OFFSET('336p trace'!$S$56,(A11-1)*56,0)-OFFSET('336p stat'!$H$1,A11*20,0)</f>
        <v>54.195241000000351</v>
      </c>
      <c r="F11">
        <f ca="1">OFFSET('336p stat'!$H$1,A11*20,0)-OFFSET('336p stat'!$K$1,A11*20,0)</f>
        <v>29.137989999999945</v>
      </c>
      <c r="G11">
        <f ca="1">OFFSET('336p stat'!$K$1,A11*20,0)-OFFSET('336p stat'!$N$1,A11*20,0)</f>
        <v>1533.0919409999999</v>
      </c>
      <c r="H11">
        <f ca="1">OFFSET('336p stat'!$N$1,A11*20,0)</f>
        <v>434.640828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57.764235560000017</v>
      </c>
      <c r="E12" s="5">
        <f ca="1">OFFSET('336p trace'!$V$56,(A12-1)*56,0)</f>
        <v>57.776339999999919</v>
      </c>
      <c r="F12" s="5">
        <f ca="1">OFFSET('336p stat'!$H$1,A12*20,1)</f>
        <v>0.408447</v>
      </c>
      <c r="G12" s="5">
        <f ca="1">OFFSET('336p stat'!$K$1,A12*20,1)</f>
        <v>0.12540000000000001</v>
      </c>
      <c r="H12" s="5">
        <f ca="1">OFFSET('336p stat'!$N$1,A12*20,1)</f>
        <v>0.112092</v>
      </c>
    </row>
    <row r="13" spans="1:8" x14ac:dyDescent="0.25">
      <c r="A13">
        <v>6</v>
      </c>
      <c r="B13" s="2"/>
      <c r="C13" t="str">
        <f ca="1">OFFSET('336p stat'!$A$1,A13*20,0)</f>
        <v>CUDA ant par global</v>
      </c>
      <c r="D13">
        <f ca="1">OFFSET('336p trace'!$R$56,(A13-1)*56,0)-OFFSET('336p trace'!$S$56,(A13-1)*56,0)</f>
        <v>9.9975999999992382</v>
      </c>
      <c r="E13">
        <f ca="1">OFFSET('336p trace'!$S$56,(A13-1)*56,0)-OFFSET('336p stat'!$H$1,A13*20,0)</f>
        <v>50.407336000000441</v>
      </c>
      <c r="F13">
        <f ca="1">OFFSET('336p stat'!$H$1,A13*20,0)-OFFSET('336p stat'!$K$1,A13*20,0)</f>
        <v>28.956801999999925</v>
      </c>
      <c r="G13">
        <f ca="1">OFFSET('336p stat'!$K$1,A13*20,0)-OFFSET('336p stat'!$N$1,A13*20,0)</f>
        <v>1556.3810450000001</v>
      </c>
      <c r="H13">
        <f ca="1">OFFSET('336p stat'!$N$1,A13*20,0)</f>
        <v>433.45801699999998</v>
      </c>
    </row>
    <row r="14" spans="1:8" x14ac:dyDescent="0.25">
      <c r="A14">
        <v>6</v>
      </c>
      <c r="B14" s="2"/>
      <c r="C14" t="str">
        <f ca="1">OFFSET('336p stat'!$A$1,A14*20,0)</f>
        <v>CUDA ant par global</v>
      </c>
      <c r="D14" s="5">
        <f ca="1">OFFSET('336p trace'!$U$56,(A14-1)*56,0)</f>
        <v>137.49767936000012</v>
      </c>
      <c r="E14" s="5">
        <f ca="1">OFFSET('336p trace'!$V$56,(A14-1)*56,0)</f>
        <v>133.99532975999983</v>
      </c>
      <c r="F14" s="5">
        <f ca="1">OFFSET('336p stat'!$H$1,A14*20,1)</f>
        <v>60.570583999999997</v>
      </c>
      <c r="G14" s="5">
        <f ca="1">OFFSET('336p stat'!$K$1,A14*20,1)</f>
        <v>49.470114000000002</v>
      </c>
      <c r="H14" s="5">
        <f ca="1">OFFSET('336p stat'!$N$1,A14*20,1)</f>
        <v>2.464029</v>
      </c>
    </row>
    <row r="15" spans="1:8" x14ac:dyDescent="0.25">
      <c r="A15">
        <v>7</v>
      </c>
      <c r="C15" t="str">
        <f ca="1">OFFSET('336p stat'!$A$1,A15*20,0)</f>
        <v>CUDA ant non hash</v>
      </c>
      <c r="D15">
        <f ca="1">OFFSET('336p trace'!$R$56,(A15-1)*56,0)-OFFSET('336p trace'!$S$56,(A15-1)*56,0)</f>
        <v>4.0377999999998337</v>
      </c>
      <c r="E15">
        <f ca="1">OFFSET('336p trace'!$S$56,(A15-1)*56,0)-OFFSET('336p stat'!$H$1,A15*20,0)</f>
        <v>48.766178000000082</v>
      </c>
      <c r="F15">
        <f ca="1">OFFSET('336p stat'!$H$1,A15*20,0)-OFFSET('336p stat'!$K$1,A15*20,0)</f>
        <v>27.647410000000036</v>
      </c>
      <c r="G15">
        <f ca="1">OFFSET('336p stat'!$K$1,A15*20,0)-OFFSET('336p stat'!$N$1,A15*20,0)</f>
        <v>1218.8187740000001</v>
      </c>
      <c r="H15">
        <f ca="1">OFFSET('336p stat'!$N$1,A15*20,0)</f>
        <v>433.90123799999998</v>
      </c>
    </row>
    <row r="16" spans="1:8" x14ac:dyDescent="0.25">
      <c r="A16">
        <v>7</v>
      </c>
      <c r="C16" t="str">
        <f ca="1">OFFSET('336p stat'!$A$1,A16*20,0)</f>
        <v>CUDA ant non hash</v>
      </c>
      <c r="D16" s="5">
        <f ca="1">OFFSET('336p trace'!$U$56,(A16-1)*56,0)</f>
        <v>34.763144040000149</v>
      </c>
      <c r="E16" s="5">
        <f ca="1">OFFSET('336p trace'!$V$56,(A16-1)*56,0)</f>
        <v>34.356447039999914</v>
      </c>
      <c r="F16" s="5">
        <f ca="1">OFFSET('336p stat'!$H$1,A16*20,1)</f>
        <v>0.83974400000000005</v>
      </c>
      <c r="G16" s="5">
        <f ca="1">OFFSET('336p stat'!$K$1,A16*20,1)</f>
        <v>9.9665000000000004E-2</v>
      </c>
      <c r="H16" s="5">
        <f ca="1">OFFSET('336p stat'!$N$1,A16*20,1)</f>
        <v>8.6802000000000004E-2</v>
      </c>
    </row>
    <row r="17" spans="1:12" x14ac:dyDescent="0.25">
      <c r="A17">
        <v>8</v>
      </c>
      <c r="C17" t="str">
        <f ca="1">OFFSET('336p stat'!$A$1,A17*20,0)</f>
        <v>CUDA ant add CPU Time</v>
      </c>
      <c r="D17">
        <f ca="1">OFFSET('336p trace'!$R$56,(A17-1)*56,0)-OFFSET('336p trace'!$S$56,(A17-1)*56,0)</f>
        <v>10.479800000000523</v>
      </c>
      <c r="E17">
        <f ca="1">OFFSET('336p trace'!$S$56,(A17-1)*56,0)-OFFSET('336p stat'!$H$1,A17*20,0)</f>
        <v>28.321566999999732</v>
      </c>
      <c r="F17">
        <f ca="1">OFFSET('336p stat'!$H$1,A17*20,0)-OFFSET('336p stat'!$K$1,A17*20,0)</f>
        <v>4.4857030000000577</v>
      </c>
      <c r="G17">
        <f ca="1">OFFSET('336p stat'!$K$1,A17*20,0)-OFFSET('336p stat'!$N$1,A17*20,0)</f>
        <v>1641.0923699999998</v>
      </c>
      <c r="H17">
        <f ca="1">OFFSET('336p stat'!$N$1,A17*20,0)</f>
        <v>347.99556000000001</v>
      </c>
    </row>
    <row r="18" spans="1:12" x14ac:dyDescent="0.25">
      <c r="A18">
        <v>8</v>
      </c>
      <c r="C18" t="str">
        <f ca="1">OFFSET('336p stat'!$A$1,A18*20,0)</f>
        <v>CUDA ant add CPU Time</v>
      </c>
      <c r="D18" s="5">
        <f ca="1">OFFSET('336p trace'!$U$56,(A18-1)*56,0)</f>
        <v>144.31611299999994</v>
      </c>
      <c r="E18" s="5">
        <f ca="1">OFFSET('336p trace'!$V$56,(A18-1)*56,0)</f>
        <v>143.6074329599999</v>
      </c>
      <c r="F18" s="5">
        <f ca="1">OFFSET('336p stat'!$H$1,A18*20,1)</f>
        <v>113.74284</v>
      </c>
      <c r="G18" s="5">
        <f ca="1">OFFSET('336p stat'!$K$1,A18*20,1)</f>
        <v>111.52200999999999</v>
      </c>
      <c r="H18" s="5">
        <f ca="1">OFFSET('336p stat'!$N$1,A18*20,1)</f>
        <v>29.088805000000001</v>
      </c>
    </row>
    <row r="19" spans="1:12" x14ac:dyDescent="0.25">
      <c r="A19">
        <v>9</v>
      </c>
      <c r="C19" t="str">
        <f ca="1">OFFSET('336p stat'!$A$1,A19*20,0)</f>
        <v>CUDA ant add CPU Time global</v>
      </c>
      <c r="D19">
        <f ca="1">OFFSET('336p trace'!$R$56,(A19-1)*56,0)-OFFSET('336p trace'!$S$56,(A19-1)*56,0)</f>
        <v>10.281199999999899</v>
      </c>
      <c r="E19">
        <f ca="1">OFFSET('336p trace'!$S$56,(A19-1)*56,0)-OFFSET('336p stat'!$H$1,A19*20,0)</f>
        <v>25.748281000000134</v>
      </c>
      <c r="F19">
        <f ca="1">OFFSET('336p stat'!$H$1,A19*20,0)-OFFSET('336p stat'!$K$1,A19*20,0)</f>
        <v>3.9885059999999157</v>
      </c>
      <c r="G19">
        <f ca="1">OFFSET('336p stat'!$K$1,A19*20,0)-OFFSET('336p stat'!$N$1,A19*20,0)</f>
        <v>1662.5938599999999</v>
      </c>
      <c r="H19">
        <f ca="1">OFFSET('336p stat'!$N$1,A19*20,0)</f>
        <v>341.90195299999999</v>
      </c>
    </row>
    <row r="20" spans="1:12" x14ac:dyDescent="0.25">
      <c r="A20">
        <v>9</v>
      </c>
      <c r="C20" t="str">
        <f ca="1">OFFSET('336p stat'!$A$1,A20*20,0)</f>
        <v>CUDA ant add CPU Time global</v>
      </c>
      <c r="D20" s="5">
        <f ca="1">OFFSET('336p trace'!$U$56,(A20-1)*56,0)</f>
        <v>259.37977556000016</v>
      </c>
      <c r="E20" s="5">
        <f ca="1">OFFSET('336p trace'!$V$56,(A20-1)*56,0)</f>
        <v>255.5906512400002</v>
      </c>
      <c r="F20" s="5">
        <f ca="1">OFFSET('336p stat'!$H$1,A20*20,1)</f>
        <v>206.38514900000001</v>
      </c>
      <c r="G20" s="5">
        <f ca="1">OFFSET('336p stat'!$K$1,A20*20,1)</f>
        <v>205.174173</v>
      </c>
      <c r="H20" s="5">
        <f ca="1">OFFSET('336p stat'!$N$1,A20*20,1)</f>
        <v>50.659481999999997</v>
      </c>
    </row>
    <row r="21" spans="1:12" x14ac:dyDescent="0.25">
      <c r="A21">
        <v>10</v>
      </c>
      <c r="C21" t="str">
        <f ca="1">OFFSET('336p stat'!$A$1,A21*20,0)</f>
        <v>CUDA ant add CPU</v>
      </c>
      <c r="D21">
        <f ca="1">OFFSET('336p trace'!$R$56,(A21-1)*56,0)-OFFSET('336p trace'!$S$56,(A21-1)*56,0)</f>
        <v>2045.4849999999997</v>
      </c>
      <c r="E21">
        <f ca="1">OFFSET('336p trace'!$S$56,(A21-1)*56,0)-OFFSET('336p stat'!$H$1,A21*20,0)</f>
        <v>0</v>
      </c>
      <c r="F21">
        <f ca="1">OFFSET('336p stat'!$H$1,A21*20,0)-OFFSET('336p stat'!$K$1,A21*20,0)</f>
        <v>0</v>
      </c>
      <c r="G21">
        <f ca="1">OFFSET('336p stat'!$K$1,A21*20,0)-OFFSET('336p stat'!$N$1,A21*20,0)</f>
        <v>0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ant add CPU</v>
      </c>
      <c r="D22" s="5">
        <f ca="1">OFFSET('336p trace'!$U$56,(A22-1)*56,0)</f>
        <v>243.81578900000025</v>
      </c>
      <c r="E22" s="5">
        <f ca="1">OFFSET('336p trace'!$V$56,(A22-1)*56,0)</f>
        <v>0</v>
      </c>
      <c r="F22" s="5">
        <f ca="1">OFFSET('336p stat'!$H$1,A22*20,1)</f>
        <v>0</v>
      </c>
      <c r="G22" s="5">
        <f ca="1">OFFSET('336p stat'!$K$1,A22*20,1)</f>
        <v>0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ant add CPU non hash</v>
      </c>
      <c r="D23">
        <f ca="1">OFFSET('336p trace'!$R$56,(A23-1)*56,0)-OFFSET('336p trace'!$S$56,(A23-1)*56,0)</f>
        <v>4.0262000000000171</v>
      </c>
      <c r="E23">
        <f ca="1">OFFSET('336p trace'!$S$56,(A23-1)*56,0)-OFFSET('336p stat'!$H$1,A23*20,0)</f>
        <v>24.935175999999956</v>
      </c>
      <c r="F23">
        <f ca="1">OFFSET('336p stat'!$H$1,A23*20,0)-OFFSET('336p stat'!$K$1,A23*20,0)</f>
        <v>4.1444290000001729</v>
      </c>
      <c r="G23">
        <f ca="1">OFFSET('336p stat'!$K$1,A23*20,0)-OFFSET('336p stat'!$N$1,A23*20,0)</f>
        <v>1295.1674079999998</v>
      </c>
      <c r="H23">
        <f ca="1">OFFSET('336p stat'!$N$1,A23*20,0)</f>
        <v>337.00998700000002</v>
      </c>
    </row>
    <row r="24" spans="1:12" x14ac:dyDescent="0.25">
      <c r="A24">
        <v>11</v>
      </c>
      <c r="C24" t="str">
        <f ca="1">OFFSET('336p stat'!$A$1,A24*20,0)</f>
        <v>CUDA ant add CPU non hash</v>
      </c>
      <c r="D24" s="5">
        <f ca="1">OFFSET('336p trace'!$U$56,(A24-1)*56,0)</f>
        <v>217.31859776000019</v>
      </c>
      <c r="E24" s="5">
        <f ca="1">OFFSET('336p trace'!$V$56,(A24-1)*56,0)</f>
        <v>221.01430100000024</v>
      </c>
      <c r="F24" s="5">
        <f ca="1">OFFSET('336p stat'!$H$1,A24*20,1)</f>
        <v>178.327719</v>
      </c>
      <c r="G24" s="5">
        <f ca="1">OFFSET('336p stat'!$K$1,A24*20,1)</f>
        <v>174.79860300000001</v>
      </c>
      <c r="H24" s="5">
        <f ca="1">OFFSET('336p stat'!$N$1,A24*20,1)</f>
        <v>88.442959000000002</v>
      </c>
    </row>
    <row r="25" spans="1:12" x14ac:dyDescent="0.25">
      <c r="A25">
        <v>12</v>
      </c>
      <c r="C25" t="str">
        <f ca="1">OFFSET('336p stat'!$A$1,A25*20,0)</f>
        <v>CUDA ant add CPU12</v>
      </c>
      <c r="D25">
        <f ca="1">OFFSET('336p trace'!$R$56,(A25-1)*56,0)-OFFSET('336p trace'!$S$56,(A25-1)*56,0)</f>
        <v>60.977799999998751</v>
      </c>
      <c r="E25">
        <f ca="1">OFFSET('336p trace'!$S$56,(A25-1)*56,0)-OFFSET('336p stat'!$H$1,A25*20,0)</f>
        <v>29.979078999998819</v>
      </c>
      <c r="F25">
        <f ca="1">OFFSET('336p stat'!$H$1,A25*20,0)-OFFSET('336p stat'!$K$1,A25*20,0)</f>
        <v>126.36068400000022</v>
      </c>
      <c r="G25">
        <f ca="1">OFFSET('336p stat'!$K$1,A25*20,0)-OFFSET('336p stat'!$N$1,A25*20,0)</f>
        <v>4372.7982270000002</v>
      </c>
      <c r="H25">
        <f ca="1">OFFSET('336p stat'!$N$1,A25*20,0)</f>
        <v>2267.94481</v>
      </c>
    </row>
    <row r="26" spans="1:12" x14ac:dyDescent="0.25">
      <c r="A26">
        <v>12</v>
      </c>
      <c r="C26" t="str">
        <f ca="1">OFFSET('336p stat'!$A$1,A26*20,0)</f>
        <v>CUDA ant add CPU12</v>
      </c>
      <c r="D26" s="5">
        <f ca="1">OFFSET('336p trace'!$U$56,(A26-1)*56,0)</f>
        <v>5270.9330776399993</v>
      </c>
      <c r="E26" s="5">
        <f ca="1">OFFSET('336p trace'!$V$56,(A26-1)*56,0)</f>
        <v>4487.488884159995</v>
      </c>
      <c r="F26" s="5">
        <f ca="1">OFFSET('336p stat'!$H$1,A26*20,1)</f>
        <v>4157.2780849999999</v>
      </c>
      <c r="G26" s="5">
        <f ca="1">OFFSET('336p stat'!$K$1,A26*20,1)</f>
        <v>3868.2195109999998</v>
      </c>
      <c r="H26" s="5">
        <f ca="1">OFFSET('336p stat'!$N$1,A26*20,1)</f>
        <v>995.43768399999999</v>
      </c>
    </row>
    <row r="27" spans="1:12" x14ac:dyDescent="0.25">
      <c r="A27">
        <v>13</v>
      </c>
      <c r="C27" t="str">
        <f ca="1">OFFSET('336p stat'!$A$1,A27*20,0)</f>
        <v>CUDA opt</v>
      </c>
      <c r="D27">
        <f ca="1">OFFSET('336p trace'!$R$56,(A27-1)*56,0)-OFFSET('336p trace'!$S$56,(A27-1)*56,0)</f>
        <v>8278.1479999999992</v>
      </c>
      <c r="E27">
        <f ca="1">OFFSET('336p trace'!$S$56,(A27-1)*56,0)-OFFSET('336p stat'!$H$1,A27*20,0)</f>
        <v>0</v>
      </c>
      <c r="F27">
        <f ca="1">OFFSET('336p stat'!$H$1,A27*20,0)-OFFSET('336p stat'!$K$1,A27*20,0)</f>
        <v>0</v>
      </c>
      <c r="G27">
        <f ca="1">OFFSET('336p stat'!$K$1,A27*20,0)-OFFSET('336p stat'!$N$1,A27*20,0)</f>
        <v>0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</v>
      </c>
      <c r="D28" s="5">
        <f ca="1">OFFSET('336p trace'!$U$56,(A28-1)*56,0)</f>
        <v>415.67608399999716</v>
      </c>
      <c r="E28" s="5">
        <f ca="1">OFFSET('336p trace'!$V$56,(A28-1)*56,0)</f>
        <v>0</v>
      </c>
      <c r="F28" s="5">
        <f ca="1">OFFSET('336p stat'!$H$1,A28*20,1)</f>
        <v>0</v>
      </c>
      <c r="G28" s="5">
        <f ca="1">OFFSET('336p stat'!$K$1,A28*20,1)</f>
        <v>0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9.5807999999997264</v>
      </c>
      <c r="E31" s="5">
        <f ca="1">OFFSET('336p trace'!$S$56,(A31-1)*56,0)-OFFSET('336p stat'!$H$1,A31*20,0)</f>
        <v>111.10320899999897</v>
      </c>
      <c r="F31" s="5">
        <f ca="1">OFFSET('336p stat'!$H$1,A31*20,0)-OFFSET('336p stat'!$K$1,A31*20,0)</f>
        <v>32.915186000000176</v>
      </c>
      <c r="G31" s="5">
        <f ca="1">OFFSET('336p stat'!$K$1,A31*20,0)-OFFSET('336p stat'!$N$1,A31*20,0)</f>
        <v>7770.7643189999999</v>
      </c>
      <c r="H31" s="5">
        <f ca="1">OFFSET('336p stat'!$N$1,A31*20,0)</f>
        <v>357.46588600000001</v>
      </c>
      <c r="I31" s="5"/>
      <c r="J31" s="5">
        <f ca="1">SUM(D31:H31)</f>
        <v>8281.8293999999987</v>
      </c>
      <c r="K31" s="10">
        <f ca="1">G31/J31</f>
        <v>0.9382907982866685</v>
      </c>
      <c r="L31">
        <f t="shared" ref="L31:L59" ca="1" si="0">$K$29*POWER(K31,2)*SQRT(G139/(POWER(G31,2)*$L$29)+J139/(POWER(J31,2)*$L$29))</f>
        <v>1.3837136395678932E-3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8280.6067999999996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8280.6067999999996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4.0846000000005915</v>
      </c>
      <c r="E33" s="5">
        <f ca="1">OFFSET('336p trace'!$S$56,(A33-1)*56,0)-OFFSET('336p stat'!$H$1,A33*20,0)</f>
        <v>60.821544999999333</v>
      </c>
      <c r="F33" s="5">
        <f ca="1">OFFSET('336p stat'!$H$1,A33*20,0)-OFFSET('336p stat'!$K$1,A33*20,0)</f>
        <v>29.858681000000161</v>
      </c>
      <c r="G33" s="5">
        <f ca="1">OFFSET('336p stat'!$K$1,A33*20,0)-OFFSET('336p stat'!$N$1,A33*20,0)</f>
        <v>2485.12817</v>
      </c>
      <c r="H33" s="5">
        <f ca="1">OFFSET('336p stat'!$N$1,A33*20,0)</f>
        <v>358.60500400000001</v>
      </c>
      <c r="I33" s="5"/>
      <c r="J33" s="5">
        <f t="shared" ca="1" si="1"/>
        <v>2938.498</v>
      </c>
      <c r="K33" s="10">
        <f t="shared" ca="1" si="2"/>
        <v>0.84571375240003566</v>
      </c>
      <c r="L33">
        <f t="shared" ca="1" si="0"/>
        <v>5.1421864205771297E-4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9.958400000000438</v>
      </c>
      <c r="E34" s="5">
        <f ca="1">OFFSET('336p trace'!$S$56,(A34-1)*56,0)-OFFSET('336p stat'!$H$1,A34*20,0)</f>
        <v>49.651738000000023</v>
      </c>
      <c r="F34" s="5">
        <f ca="1">OFFSET('336p stat'!$H$1,A34*20,0)-OFFSET('336p stat'!$K$1,A34*20,0)</f>
        <v>28.508881999999858</v>
      </c>
      <c r="G34" s="5">
        <f ca="1">OFFSET('336p stat'!$K$1,A34*20,0)-OFFSET('336p stat'!$N$1,A34*20,0)</f>
        <v>1565.6042580000001</v>
      </c>
      <c r="H34" s="5">
        <f ca="1">OFFSET('336p stat'!$N$1,A34*20,0)</f>
        <v>437.03072200000003</v>
      </c>
      <c r="I34" s="5"/>
      <c r="J34" s="5">
        <f t="shared" ca="1" si="1"/>
        <v>2090.7540000000004</v>
      </c>
      <c r="K34" s="10">
        <f t="shared" ca="1" si="2"/>
        <v>0.74882279694311227</v>
      </c>
      <c r="L34">
        <f t="shared" ca="1" si="0"/>
        <v>5.6518594792911829E-4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10.127799999999752</v>
      </c>
      <c r="E35" s="5">
        <f ca="1">OFFSET('336p trace'!$S$56,(A35-1)*56,0)-OFFSET('336p stat'!$H$1,A35*20,0)</f>
        <v>54.195241000000351</v>
      </c>
      <c r="F35" s="5">
        <f ca="1">OFFSET('336p stat'!$H$1,A35*20,0)-OFFSET('336p stat'!$K$1,A35*20,0)</f>
        <v>29.137989999999945</v>
      </c>
      <c r="G35" s="5">
        <f ca="1">OFFSET('336p stat'!$K$1,A35*20,0)-OFFSET('336p stat'!$N$1,A35*20,0)</f>
        <v>1533.0919409999999</v>
      </c>
      <c r="H35" s="5">
        <f ca="1">OFFSET('336p stat'!$N$1,A35*20,0)</f>
        <v>434.640828</v>
      </c>
      <c r="I35" s="5"/>
      <c r="J35" s="5">
        <f t="shared" ca="1" si="1"/>
        <v>2061.1938</v>
      </c>
      <c r="K35" s="10">
        <f t="shared" ca="1" si="2"/>
        <v>0.74378835265271992</v>
      </c>
      <c r="L35">
        <f t="shared" ca="1" si="0"/>
        <v>8.026978093779799E-4</v>
      </c>
    </row>
    <row r="36" spans="1:12" x14ac:dyDescent="0.25">
      <c r="A36">
        <v>6</v>
      </c>
      <c r="C36" t="str">
        <f ca="1">OFFSET('336p stat'!$A$1,A36*20,0)</f>
        <v>CUDA ant par global</v>
      </c>
      <c r="D36" s="5">
        <f ca="1">OFFSET('336p trace'!$R$56,(A36-1)*56,0)-OFFSET('336p trace'!$S$56,(A36-1)*56,0)</f>
        <v>9.9975999999992382</v>
      </c>
      <c r="E36" s="5">
        <f ca="1">OFFSET('336p trace'!$S$56,(A36-1)*56,0)-OFFSET('336p stat'!$H$1,A36*20,0)</f>
        <v>50.407336000000441</v>
      </c>
      <c r="F36" s="5">
        <f ca="1">OFFSET('336p stat'!$H$1,A36*20,0)-OFFSET('336p stat'!$K$1,A36*20,0)</f>
        <v>28.956801999999925</v>
      </c>
      <c r="G36" s="5">
        <f ca="1">OFFSET('336p stat'!$K$1,A36*20,0)-OFFSET('336p stat'!$N$1,A36*20,0)</f>
        <v>1556.3810450000001</v>
      </c>
      <c r="H36" s="5">
        <f ca="1">OFFSET('336p stat'!$N$1,A36*20,0)</f>
        <v>433.45801699999998</v>
      </c>
      <c r="I36" s="5"/>
      <c r="J36" s="5">
        <f t="shared" ca="1" si="1"/>
        <v>2079.2007999999996</v>
      </c>
      <c r="K36" s="10">
        <f t="shared" ca="1" si="2"/>
        <v>0.74854773285966436</v>
      </c>
      <c r="L36">
        <f t="shared" ca="1" si="0"/>
        <v>1.6233652969259256E-3</v>
      </c>
    </row>
    <row r="37" spans="1:12" x14ac:dyDescent="0.25">
      <c r="A37">
        <v>7</v>
      </c>
      <c r="C37" t="str">
        <f ca="1">OFFSET('336p stat'!$A$1,A37*20,0)</f>
        <v>CUDA ant non hash</v>
      </c>
      <c r="D37" s="5">
        <f ca="1">OFFSET('336p trace'!$R$56,(A37-1)*56,0)-OFFSET('336p trace'!$S$56,(A37-1)*56,0)</f>
        <v>4.0377999999998337</v>
      </c>
      <c r="E37" s="5">
        <f ca="1">OFFSET('336p trace'!$S$56,(A37-1)*56,0)-OFFSET('336p stat'!$H$1,A37*20,0)</f>
        <v>48.766178000000082</v>
      </c>
      <c r="F37" s="5">
        <f ca="1">OFFSET('336p stat'!$H$1,A37*20,0)-OFFSET('336p stat'!$K$1,A37*20,0)</f>
        <v>27.647410000000036</v>
      </c>
      <c r="G37" s="5">
        <f ca="1">OFFSET('336p stat'!$K$1,A37*20,0)-OFFSET('336p stat'!$N$1,A37*20,0)</f>
        <v>1218.8187740000001</v>
      </c>
      <c r="H37" s="5">
        <f ca="1">OFFSET('336p stat'!$N$1,A37*20,0)</f>
        <v>433.90123799999998</v>
      </c>
      <c r="I37" s="5"/>
      <c r="J37" s="5">
        <f t="shared" ca="1" si="1"/>
        <v>1733.1713999999999</v>
      </c>
      <c r="K37" s="10">
        <f t="shared" ca="1" si="2"/>
        <v>0.70323037525313425</v>
      </c>
      <c r="L37">
        <f t="shared" ca="1" si="0"/>
        <v>6.6335899854854752E-4</v>
      </c>
    </row>
    <row r="38" spans="1:12" x14ac:dyDescent="0.25">
      <c r="A38">
        <v>8</v>
      </c>
      <c r="C38" t="str">
        <f ca="1">OFFSET('336p stat'!$A$1,A38*20,0)</f>
        <v>CUDA ant add CPU Time</v>
      </c>
      <c r="D38" s="5">
        <f ca="1">OFFSET('336p trace'!$R$56,(A38-1)*56,0)-OFFSET('336p trace'!$S$56,(A38-1)*56,0)</f>
        <v>10.479800000000523</v>
      </c>
      <c r="E38" s="5">
        <f ca="1">OFFSET('336p trace'!$S$56,(A38-1)*56,0)-OFFSET('336p stat'!$H$1,A38*20,0)</f>
        <v>28.321566999999732</v>
      </c>
      <c r="F38" s="5">
        <f ca="1">OFFSET('336p stat'!$H$1,A38*20,0)-OFFSET('336p stat'!$K$1,A38*20,0)</f>
        <v>4.4857030000000577</v>
      </c>
      <c r="G38" s="5">
        <f ca="1">OFFSET('336p stat'!$K$1,A38*20,0)-OFFSET('336p stat'!$N$1,A38*20,0)</f>
        <v>1641.0923699999998</v>
      </c>
      <c r="H38" s="5">
        <f ca="1">OFFSET('336p stat'!$N$1,A38*20,0)</f>
        <v>347.99556000000001</v>
      </c>
      <c r="I38" s="5"/>
      <c r="J38" s="5">
        <f t="shared" ca="1" si="1"/>
        <v>2032.3750000000002</v>
      </c>
      <c r="K38" s="10">
        <f t="shared" ca="1" si="2"/>
        <v>0.80747518051540668</v>
      </c>
      <c r="L38">
        <f t="shared" ca="1" si="0"/>
        <v>2.3750211517944704E-3</v>
      </c>
    </row>
    <row r="39" spans="1:12" x14ac:dyDescent="0.25">
      <c r="A39">
        <v>9</v>
      </c>
      <c r="C39" t="str">
        <f ca="1">OFFSET('336p stat'!$A$1,A39*20,0)</f>
        <v>CUDA ant add CPU Time global</v>
      </c>
      <c r="D39" s="5">
        <f ca="1">OFFSET('336p trace'!$R$56,(A39-1)*56,0)-OFFSET('336p trace'!$S$56,(A39-1)*56,0)</f>
        <v>10.281199999999899</v>
      </c>
      <c r="E39" s="5">
        <f ca="1">OFFSET('336p trace'!$S$56,(A39-1)*56,0)-OFFSET('336p stat'!$H$1,A39*20,0)</f>
        <v>25.748281000000134</v>
      </c>
      <c r="F39" s="5">
        <f ca="1">OFFSET('336p stat'!$H$1,A39*20,0)-OFFSET('336p stat'!$K$1,A39*20,0)</f>
        <v>3.9885059999999157</v>
      </c>
      <c r="G39" s="5">
        <f ca="1">OFFSET('336p stat'!$K$1,A39*20,0)-OFFSET('336p stat'!$N$1,A39*20,0)</f>
        <v>1662.5938599999999</v>
      </c>
      <c r="H39" s="5">
        <f ca="1">OFFSET('336p stat'!$N$1,A39*20,0)</f>
        <v>341.90195299999999</v>
      </c>
      <c r="I39" s="5"/>
      <c r="J39" s="5">
        <f t="shared" ca="1" si="1"/>
        <v>2044.5137999999999</v>
      </c>
      <c r="K39" s="10">
        <f t="shared" ca="1" si="2"/>
        <v>0.81319767076162552</v>
      </c>
      <c r="L39">
        <f t="shared" ca="1" si="0"/>
        <v>3.2169098571397043E-3</v>
      </c>
    </row>
    <row r="40" spans="1:12" x14ac:dyDescent="0.25">
      <c r="A40">
        <v>10</v>
      </c>
      <c r="C40" t="str">
        <f ca="1">OFFSET('336p stat'!$A$1,A40*20,0)</f>
        <v>CUDA ant add CPU</v>
      </c>
      <c r="D40" s="5">
        <f ca="1">OFFSET('336p trace'!$R$56,(A40-1)*56,0)-OFFSET('336p trace'!$S$56,(A40-1)*56,0)</f>
        <v>2045.4849999999997</v>
      </c>
      <c r="E40" s="5">
        <f ca="1">OFFSET('336p trace'!$S$56,(A40-1)*56,0)-OFFSET('336p stat'!$H$1,A40*20,0)</f>
        <v>0</v>
      </c>
      <c r="F40" s="5">
        <f ca="1">OFFSET('336p stat'!$H$1,A40*20,0)-OFFSET('336p stat'!$K$1,A40*20,0)</f>
        <v>0</v>
      </c>
      <c r="G40" s="5">
        <f ca="1">OFFSET('336p stat'!$K$1,A40*20,0)-OFFSET('336p stat'!$N$1,A40*20,0)</f>
        <v>0</v>
      </c>
      <c r="H40" s="5">
        <f ca="1">OFFSET('336p stat'!$N$1,A40*20,0)</f>
        <v>0</v>
      </c>
      <c r="I40" s="5"/>
      <c r="J40" s="5">
        <f t="shared" ca="1" si="1"/>
        <v>2045.4849999999997</v>
      </c>
      <c r="K40" s="10">
        <f t="shared" ca="1" si="2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OFFSET('336p stat'!$A$1,A41*20,0)</f>
        <v>CUDA ant add CPU non hash</v>
      </c>
      <c r="D41" s="5">
        <f ca="1">OFFSET('336p trace'!$R$56,(A41-1)*56,0)-OFFSET('336p trace'!$S$56,(A41-1)*56,0)</f>
        <v>4.0262000000000171</v>
      </c>
      <c r="E41" s="5">
        <f ca="1">OFFSET('336p trace'!$S$56,(A41-1)*56,0)-OFFSET('336p stat'!$H$1,A41*20,0)</f>
        <v>24.935175999999956</v>
      </c>
      <c r="F41" s="5">
        <f ca="1">OFFSET('336p stat'!$H$1,A41*20,0)-OFFSET('336p stat'!$K$1,A41*20,0)</f>
        <v>4.1444290000001729</v>
      </c>
      <c r="G41" s="5">
        <f ca="1">OFFSET('336p stat'!$K$1,A41*20,0)-OFFSET('336p stat'!$N$1,A41*20,0)</f>
        <v>1295.1674079999998</v>
      </c>
      <c r="H41" s="5">
        <f ca="1">OFFSET('336p stat'!$N$1,A41*20,0)</f>
        <v>337.00998700000002</v>
      </c>
      <c r="I41" s="5"/>
      <c r="J41" s="5">
        <f t="shared" ca="1" si="1"/>
        <v>1665.2831999999999</v>
      </c>
      <c r="K41" s="10">
        <f t="shared" ca="1" si="2"/>
        <v>0.77774603622975358</v>
      </c>
      <c r="L41">
        <f t="shared" ca="1" si="0"/>
        <v>3.4422568857866527E-3</v>
      </c>
    </row>
    <row r="42" spans="1:12" x14ac:dyDescent="0.25">
      <c r="A42">
        <v>12</v>
      </c>
      <c r="C42" t="str">
        <f ca="1">OFFSET('336p stat'!$A$1,A42*20,0)</f>
        <v>CUDA ant add CPU12</v>
      </c>
      <c r="D42" s="5">
        <f ca="1">OFFSET('336p trace'!$R$56,(A42-1)*56,0)-OFFSET('336p trace'!$S$56,(A42-1)*56,0)</f>
        <v>60.977799999998751</v>
      </c>
      <c r="E42" s="5">
        <f ca="1">OFFSET('336p trace'!$S$56,(A42-1)*56,0)-OFFSET('336p stat'!$H$1,A42*20,0)</f>
        <v>29.979078999998819</v>
      </c>
      <c r="F42" s="5">
        <f ca="1">OFFSET('336p stat'!$H$1,A42*20,0)-OFFSET('336p stat'!$K$1,A42*20,0)</f>
        <v>126.36068400000022</v>
      </c>
      <c r="G42" s="5">
        <f ca="1">OFFSET('336p stat'!$K$1,A42*20,0)-OFFSET('336p stat'!$N$1,A42*20,0)</f>
        <v>4372.7982270000002</v>
      </c>
      <c r="H42" s="5">
        <f ca="1">OFFSET('336p stat'!$N$1,A42*20,0)</f>
        <v>2267.94481</v>
      </c>
      <c r="I42" s="5"/>
      <c r="J42" s="5">
        <f t="shared" ca="1" si="1"/>
        <v>6858.060599999998</v>
      </c>
      <c r="K42" s="10">
        <f t="shared" ca="1" si="2"/>
        <v>0.63761440471960851</v>
      </c>
      <c r="L42">
        <f t="shared" ca="1" si="0"/>
        <v>2.7639715354754037E-3</v>
      </c>
    </row>
    <row r="43" spans="1:12" x14ac:dyDescent="0.25">
      <c r="A43">
        <v>13</v>
      </c>
      <c r="C43" t="str">
        <f ca="1">OFFSET('336p stat'!$A$1,A43*20,0)</f>
        <v>CUDA opt</v>
      </c>
      <c r="D43" s="5">
        <f ca="1">OFFSET('336p trace'!$R$56,(A43-1)*56,0)-OFFSET('336p trace'!$S$56,(A43-1)*56,0)</f>
        <v>8278.1479999999992</v>
      </c>
      <c r="E43" s="5">
        <f ca="1">OFFSET('336p trace'!$S$56,(A43-1)*56,0)-OFFSET('336p stat'!$H$1,A43*20,0)</f>
        <v>0</v>
      </c>
      <c r="F43" s="5">
        <f ca="1">OFFSET('336p stat'!$H$1,A43*20,0)-OFFSET('336p stat'!$K$1,A43*20,0)</f>
        <v>0</v>
      </c>
      <c r="G43" s="5">
        <f ca="1">OFFSET('336p stat'!$K$1,A43*20,0)-OFFSET('336p stat'!$N$1,A43*20,0)</f>
        <v>0</v>
      </c>
      <c r="H43" s="5">
        <f ca="1">OFFSET('336p stat'!$N$1,A43*20,0)</f>
        <v>0</v>
      </c>
      <c r="I43" s="5"/>
      <c r="J43" s="5">
        <f t="shared" ca="1" si="1"/>
        <v>8278.1479999999992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OFFSET('336p stat'!$A$1,A44*20,0)</f>
        <v>CUDA opt Time</v>
      </c>
      <c r="D44" s="5">
        <f ca="1">OFFSET('336p trace'!$R$56,(A44-1)*56,0)-OFFSET('336p trace'!$S$56,(A44-1)*56,0)</f>
        <v>9.4359999999996944</v>
      </c>
      <c r="E44" s="5">
        <f ca="1">OFFSET('336p trace'!$S$56,(A44-1)*56,0)-OFFSET('336p stat'!$H$1,A44*20,0)</f>
        <v>76.533207000001312</v>
      </c>
      <c r="F44" s="5">
        <f ca="1">OFFSET('336p stat'!$H$1,A44*20,0)-OFFSET('336p stat'!$K$1,A44*20,0)</f>
        <v>384.51581100000021</v>
      </c>
      <c r="G44" s="5">
        <f ca="1">OFFSET('336p stat'!$K$1,A44*20,0)-OFFSET('336p stat'!$N$1,A44*20,0)</f>
        <v>7737.2015819999997</v>
      </c>
      <c r="H44" s="5">
        <f ca="1">OFFSET('336p stat'!$N$1,A44*20,0)</f>
        <v>0</v>
      </c>
      <c r="I44" s="5"/>
      <c r="J44" s="5">
        <f t="shared" ca="1" si="1"/>
        <v>8207.6866000000009</v>
      </c>
      <c r="K44" s="10">
        <f t="shared" ca="1" si="2"/>
        <v>0.94267751183384596</v>
      </c>
      <c r="L44">
        <f t="shared" ca="1" si="0"/>
        <v>1.633421271362144E-3</v>
      </c>
    </row>
    <row r="45" spans="1:12" x14ac:dyDescent="0.25">
      <c r="A45">
        <v>15</v>
      </c>
      <c r="C45" t="str">
        <f ca="1">OFFSET('336p stat'!$A$1,A45*20,0)</f>
        <v>CUDA opt non hash</v>
      </c>
      <c r="D45" s="5">
        <f ca="1">OFFSET('336p trace'!$R$56,(A45-1)*56,0)-OFFSET('336p trace'!$S$56,(A45-1)*56,0)</f>
        <v>3.9479999999998654</v>
      </c>
      <c r="E45" s="5">
        <f ca="1">OFFSET('336p trace'!$S$56,(A45-1)*56,0)-OFFSET('336p stat'!$H$1,A45*20,0)</f>
        <v>39.121435999999449</v>
      </c>
      <c r="F45" s="5">
        <f ca="1">OFFSET('336p stat'!$H$1,A45*20,0)-OFFSET('336p stat'!$K$1,A45*20,0)</f>
        <v>385.96178200000031</v>
      </c>
      <c r="G45" s="5">
        <f ca="1">OFFSET('336p stat'!$K$1,A45*20,0)-OFFSET('336p stat'!$N$1,A45*20,0)</f>
        <v>2486.7663819999998</v>
      </c>
      <c r="H45" s="5">
        <f ca="1">OFFSET('336p stat'!$N$1,A45*20,0)</f>
        <v>0</v>
      </c>
      <c r="I45" s="5"/>
      <c r="J45" s="5">
        <f t="shared" ca="1" si="1"/>
        <v>2915.7975999999994</v>
      </c>
      <c r="K45" s="10">
        <f t="shared" ca="1" si="2"/>
        <v>0.85285973964722395</v>
      </c>
      <c r="L45">
        <f t="shared" ca="1" si="0"/>
        <v>5.5070728492484012E-4</v>
      </c>
    </row>
    <row r="46" spans="1:12" x14ac:dyDescent="0.25">
      <c r="A46">
        <v>16</v>
      </c>
      <c r="C46" t="str">
        <f ca="1">OFFSET('336p stat'!$A$1,A46*20,0)</f>
        <v>CUDA opt ant</v>
      </c>
      <c r="D46" s="5">
        <f ca="1">OFFSET('336p trace'!$R$56,(A46-1)*56,0)-OFFSET('336p trace'!$S$56,(A46-1)*56,0)</f>
        <v>9.8114000000005035</v>
      </c>
      <c r="E46" s="5">
        <f ca="1">OFFSET('336p trace'!$S$56,(A46-1)*56,0)-OFFSET('336p stat'!$H$1,A46*20,0)</f>
        <v>42.815597999999454</v>
      </c>
      <c r="F46" s="5">
        <f ca="1">OFFSET('336p stat'!$H$1,A46*20,0)-OFFSET('336p stat'!$K$1,A46*20,0)</f>
        <v>457.50920700000006</v>
      </c>
      <c r="G46" s="5">
        <f ca="1">OFFSET('336p stat'!$K$1,A46*20,0)-OFFSET('336p stat'!$N$1,A46*20,0)</f>
        <v>1566.3675949999999</v>
      </c>
      <c r="H46" s="5">
        <f ca="1">OFFSET('336p stat'!$N$1,A46*20,0)</f>
        <v>0</v>
      </c>
      <c r="I46" s="5"/>
      <c r="J46" s="5">
        <f t="shared" ca="1" si="1"/>
        <v>2076.5038</v>
      </c>
      <c r="K46" s="10">
        <f t="shared" ca="1" si="2"/>
        <v>0.75432926970805447</v>
      </c>
      <c r="L46">
        <f t="shared" ca="1" si="0"/>
        <v>5.6862114935181288E-4</v>
      </c>
    </row>
    <row r="47" spans="1:12" x14ac:dyDescent="0.25">
      <c r="A47">
        <v>17</v>
      </c>
      <c r="C47" t="str">
        <f ca="1">OFFSET('336p stat'!$A$1,A47*20,0)</f>
        <v>CUDA opt ant non hash</v>
      </c>
      <c r="D47" s="5">
        <f ca="1">OFFSET('336p trace'!$R$56,(A47-1)*56,0)-OFFSET('336p trace'!$S$56,(A47-1)*56,0)</f>
        <v>3.9019999999991342</v>
      </c>
      <c r="E47" s="5">
        <f ca="1">OFFSET('336p trace'!$S$56,(A47-1)*56,0)-OFFSET('336p stat'!$H$1,A47*20,0)</f>
        <v>35.812543000000232</v>
      </c>
      <c r="F47" s="5">
        <f ca="1">OFFSET('336p stat'!$H$1,A47*20,0)-OFFSET('336p stat'!$K$1,A47*20,0)</f>
        <v>454.84394500000008</v>
      </c>
      <c r="G47" s="5">
        <f ca="1">OFFSET('336p stat'!$K$1,A47*20,0)-OFFSET('336p stat'!$N$1,A47*20,0)</f>
        <v>1230.709912</v>
      </c>
      <c r="H47" s="5">
        <f ca="1">OFFSET('336p stat'!$N$1,A47*20,0)</f>
        <v>0</v>
      </c>
      <c r="I47" s="5"/>
      <c r="J47" s="5">
        <f t="shared" ca="1" si="1"/>
        <v>1725.2683999999995</v>
      </c>
      <c r="K47" s="10">
        <f t="shared" ca="1" si="2"/>
        <v>0.71334402925365148</v>
      </c>
      <c r="L47">
        <f t="shared" ca="1" si="0"/>
        <v>1.054994418350104E-3</v>
      </c>
    </row>
    <row r="48" spans="1:12" x14ac:dyDescent="0.25">
      <c r="A48">
        <v>18</v>
      </c>
      <c r="C48" t="str">
        <f ca="1">OFFSET('336p stat'!$A$1,A48*20,0)</f>
        <v>CUDA opt ant par</v>
      </c>
      <c r="D48" s="5">
        <f ca="1">OFFSET('336p trace'!$R$56,(A48-1)*56,0)-OFFSET('336p trace'!$S$56,(A48-1)*56,0)</f>
        <v>9.6603999999997541</v>
      </c>
      <c r="E48" s="5">
        <f ca="1">OFFSET('336p trace'!$S$56,(A48-1)*56,0)-OFFSET('336p stat'!$H$1,A48*20,0)</f>
        <v>41.482188000000406</v>
      </c>
      <c r="F48" s="5">
        <f ca="1">OFFSET('336p stat'!$H$1,A48*20,0)-OFFSET('336p stat'!$K$1,A48*20,0)</f>
        <v>456.96081100000015</v>
      </c>
      <c r="G48" s="5">
        <f ca="1">OFFSET('336p stat'!$K$1,A48*20,0)-OFFSET('336p stat'!$N$1,A48*20,0)</f>
        <v>1527.449001</v>
      </c>
      <c r="H48" s="5">
        <f ca="1">OFFSET('336p stat'!$N$1,A48*20,0)</f>
        <v>0</v>
      </c>
      <c r="I48" s="5"/>
      <c r="J48" s="5">
        <f t="shared" ca="1" si="1"/>
        <v>2035.5524000000003</v>
      </c>
      <c r="K48" s="10">
        <f t="shared" ca="1" si="2"/>
        <v>0.75038549781376285</v>
      </c>
      <c r="L48">
        <f t="shared" ca="1" si="0"/>
        <v>4.742801197009128E-4</v>
      </c>
    </row>
    <row r="49" spans="1:12" x14ac:dyDescent="0.25">
      <c r="A49">
        <v>19</v>
      </c>
      <c r="C49" t="str">
        <f ca="1">OFFSET('336p stat'!$A$1,A49*20,0)</f>
        <v>CUDA opt ant par global</v>
      </c>
      <c r="D49" s="5">
        <f ca="1">OFFSET('336p trace'!$R$56,(A49-1)*56,0)-OFFSET('336p trace'!$S$56,(A49-1)*56,0)</f>
        <v>9.6075999999995929</v>
      </c>
      <c r="E49" s="5">
        <f ca="1">OFFSET('336p trace'!$S$56,(A49-1)*56,0)-OFFSET('336p stat'!$H$1,A49*20,0)</f>
        <v>41.885425999999825</v>
      </c>
      <c r="F49" s="5">
        <f ca="1">OFFSET('336p stat'!$H$1,A49*20,0)-OFFSET('336p stat'!$K$1,A49*20,0)</f>
        <v>454.07822299999998</v>
      </c>
      <c r="G49" s="5">
        <f ca="1">OFFSET('336p stat'!$K$1,A49*20,0)-OFFSET('336p stat'!$N$1,A49*20,0)</f>
        <v>1549.1501510000001</v>
      </c>
      <c r="H49" s="5">
        <f ca="1">OFFSET('336p stat'!$N$1,A49*20,0)</f>
        <v>0</v>
      </c>
      <c r="I49" s="5"/>
      <c r="J49" s="5">
        <f t="shared" ca="1" si="1"/>
        <v>2054.7213999999994</v>
      </c>
      <c r="K49" s="10">
        <f t="shared" ca="1" si="2"/>
        <v>0.75394656959332806</v>
      </c>
      <c r="L49">
        <f t="shared" ca="1" si="0"/>
        <v>1.6346183562853203E-3</v>
      </c>
    </row>
    <row r="50" spans="1:12" x14ac:dyDescent="0.25">
      <c r="A50">
        <v>20</v>
      </c>
      <c r="C50" t="str">
        <f ca="1">OFFSET('336p stat'!$A$1,A50*20,0)</f>
        <v>CUDA opt_one_GPU</v>
      </c>
      <c r="D50" s="5">
        <f ca="1">OFFSET('336p trace'!$R$56,(A50-1)*56,0)-OFFSET('336p trace'!$S$56,(A50-1)*56,0)</f>
        <v>9.2700000000077125</v>
      </c>
      <c r="E50" s="5">
        <f ca="1">OFFSET('336p trace'!$S$56,(A50-1)*56,0)-OFFSET('336p stat'!$H$1,A50*20,0)</f>
        <v>14881.163999999992</v>
      </c>
      <c r="F50" s="5">
        <f ca="1">OFFSET('336p stat'!$H$1,A50*20,0)-OFFSET('336p stat'!$K$1,A50*20,0)</f>
        <v>0</v>
      </c>
      <c r="G50" s="5">
        <f ca="1">OFFSET('336p stat'!$K$1,A50*20,0)-OFFSET('336p stat'!$N$1,A50*20,0)</f>
        <v>0</v>
      </c>
      <c r="H50" s="5">
        <f ca="1">OFFSET('336p stat'!$N$1,A50*20,0)</f>
        <v>0</v>
      </c>
      <c r="I50" s="5"/>
      <c r="J50" s="5">
        <f t="shared" ca="1" si="1"/>
        <v>14890.433999999999</v>
      </c>
      <c r="K50" s="10">
        <f t="shared" ca="1" si="2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OFFSET('336p stat'!$A$1,A51*20,0)</f>
        <v>CUDA opt_one_GPU ant</v>
      </c>
      <c r="D51" s="5">
        <f ca="1">OFFSET('336p trace'!$R$56,(A51-1)*56,0)-OFFSET('336p trace'!$S$56,(A51-1)*56,0)</f>
        <v>9.9599999999918509</v>
      </c>
      <c r="E51" s="5">
        <f ca="1">OFFSET('336p trace'!$S$56,(A51-1)*56,0)-OFFSET('336p stat'!$H$1,A51*20,0)</f>
        <v>156161.1</v>
      </c>
      <c r="F51" s="5">
        <f ca="1">OFFSET('336p stat'!$H$1,A51*20,0)-OFFSET('336p stat'!$K$1,A51*20,0)</f>
        <v>0</v>
      </c>
      <c r="G51" s="5">
        <f ca="1">OFFSET('336p stat'!$K$1,A51*20,0)-OFFSET('336p stat'!$N$1,A51*20,0)</f>
        <v>0</v>
      </c>
      <c r="H51" s="5">
        <f ca="1">OFFSET('336p stat'!$N$1,A51*20,0)</f>
        <v>0</v>
      </c>
      <c r="I51" s="5"/>
      <c r="J51" s="5">
        <f t="shared" ca="1" si="1"/>
        <v>156171.06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OFFSET('336p stat'!$A$1,A52*20,0)</f>
        <v>CUDA opt_one_GPU ant local</v>
      </c>
      <c r="D52" s="5">
        <f ca="1">OFFSET('336p trace'!$R$56,(A52-1)*56,0)-OFFSET('336p trace'!$S$56,(A52-1)*56,0)</f>
        <v>9.2958000000016909</v>
      </c>
      <c r="E52" s="5">
        <f ca="1">OFFSET('336p trace'!$S$56,(A52-1)*56,0)-OFFSET('336p stat'!$H$1,A52*20,0)</f>
        <v>8439.6236000000008</v>
      </c>
      <c r="F52" s="5">
        <f ca="1">OFFSET('336p stat'!$H$1,A52*20,0)-OFFSET('336p stat'!$K$1,A52*20,0)</f>
        <v>0</v>
      </c>
      <c r="G52" s="5">
        <f ca="1">OFFSET('336p stat'!$K$1,A52*20,0)-OFFSET('336p stat'!$N$1,A52*20,0)</f>
        <v>0</v>
      </c>
      <c r="H52" s="5">
        <f ca="1">OFFSET('336p stat'!$N$1,A52*20,0)</f>
        <v>0</v>
      </c>
      <c r="I52" s="5"/>
      <c r="J52" s="5">
        <f t="shared" ca="1" si="1"/>
        <v>8448.9194000000025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OFFSET('336p stat'!$A$1,A53*20,0)</f>
        <v>non CUDA Time</v>
      </c>
      <c r="D53" s="5">
        <f ca="1">OFFSET('336p trace'!$R$56,(A53-1)*56,0)-OFFSET('336p trace'!$S$56,(A53-1)*56,0)</f>
        <v>64.05520000000115</v>
      </c>
      <c r="E53" s="5">
        <f ca="1">OFFSET('336p trace'!$S$56,(A53-1)*56,0)-OFFSET('336p stat'!$H$1,A53*20,0)</f>
        <v>3.6919619999994211</v>
      </c>
      <c r="F53" s="5">
        <f ca="1">OFFSET('336p stat'!$H$1,A53*20,0)-OFFSET('336p stat'!$K$1,A53*20,0)</f>
        <v>5.8183239999998477</v>
      </c>
      <c r="G53" s="5">
        <f ca="1">OFFSET('336p stat'!$K$1,A53*20,0)-OFFSET('336p stat'!$N$1,A53*20,0)</f>
        <v>3588.3198860000002</v>
      </c>
      <c r="H53" s="5">
        <f ca="1">OFFSET('336p stat'!$N$1,A53*20,0)</f>
        <v>270.49102800000003</v>
      </c>
      <c r="I53" s="5"/>
      <c r="J53" s="5">
        <f t="shared" ca="1" si="1"/>
        <v>3932.3764000000006</v>
      </c>
      <c r="K53" s="10">
        <f t="shared" ca="1" si="2"/>
        <v>0.91250671883800338</v>
      </c>
      <c r="L53">
        <f t="shared" ca="1" si="0"/>
        <v>2.4427122064337161E-3</v>
      </c>
    </row>
    <row r="54" spans="1:12" x14ac:dyDescent="0.25">
      <c r="A54">
        <v>24</v>
      </c>
      <c r="C54" t="str">
        <f ca="1">OFFSET('336p stat'!$A$1,A54*20,0)</f>
        <v>non CUDA</v>
      </c>
      <c r="D54" s="5">
        <f ca="1">OFFSET('336p trace'!$R$56,(A54-1)*56,0)-OFFSET('336p trace'!$S$56,(A54-1)*56,0)</f>
        <v>3896.0742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3896.0742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non hash</v>
      </c>
      <c r="D55" s="5">
        <f ca="1">OFFSET('336p trace'!$R$56,(A55-1)*56,0)-OFFSET('336p trace'!$S$56,(A55-1)*56,0)</f>
        <v>2.8858000000004722</v>
      </c>
      <c r="E55" s="5">
        <f ca="1">OFFSET('336p trace'!$S$56,(A55-1)*56,0)-OFFSET('336p stat'!$H$1,A55*20,0)</f>
        <v>-1.701602000001003</v>
      </c>
      <c r="F55" s="5">
        <f ca="1">OFFSET('336p stat'!$H$1,A55*20,0)-OFFSET('336p stat'!$K$1,A55*20,0)</f>
        <v>5.823830000000271</v>
      </c>
      <c r="G55" s="5">
        <f ca="1">OFFSET('336p stat'!$K$1,A55*20,0)-OFFSET('336p stat'!$N$1,A55*20,0)</f>
        <v>3290.3256280000001</v>
      </c>
      <c r="H55" s="5">
        <f ca="1">OFFSET('336p stat'!$N$1,A55*20,0)</f>
        <v>269.64054399999998</v>
      </c>
      <c r="I55" s="5"/>
      <c r="J55" s="5">
        <f t="shared" ca="1" si="1"/>
        <v>3566.9741999999997</v>
      </c>
      <c r="K55" s="10">
        <f t="shared" ca="1" si="2"/>
        <v>0.92244166722596432</v>
      </c>
      <c r="L55">
        <f t="shared" ca="1" si="0"/>
        <v>2.7178265211810246E-3</v>
      </c>
    </row>
    <row r="56" spans="1:12" x14ac:dyDescent="0.25">
      <c r="A56">
        <v>26</v>
      </c>
      <c r="C56" t="str">
        <f ca="1">OFFSET('336p stat'!$A$1,A56*20,0)</f>
        <v>Classic ACO</v>
      </c>
      <c r="D56" s="5">
        <f ca="1">OFFSET('336p trace'!$R$56,(A56-1)*56,0)-OFFSET('336p trace'!$S$56,(A56-1)*56,0)</f>
        <v>4835.7499999999782</v>
      </c>
      <c r="E56" s="5">
        <f ca="1">OFFSET('336p trace'!$S$56,(A56-1)*56,0)-OFFSET('336p stat'!$H$1,A56*20,0)</f>
        <v>132.55946900001436</v>
      </c>
      <c r="F56" s="5">
        <f ca="1">OFFSET('336p stat'!$H$1,A56*20,0)-OFFSET('336p stat'!$K$1,A56*20,0)</f>
        <v>15.332264999997278</v>
      </c>
      <c r="G56" s="5">
        <f ca="1">OFFSET('336p stat'!$K$1,A56*20,0)-OFFSET('336p stat'!$N$1,A56*20,0)</f>
        <v>45003.749452000004</v>
      </c>
      <c r="H56" s="5">
        <f ca="1">OFFSET('336p stat'!$N$1,A56*20,0)</f>
        <v>901.50281399999994</v>
      </c>
      <c r="I56" s="5"/>
      <c r="J56" s="5">
        <f t="shared" ca="1" si="1"/>
        <v>50888.893999999993</v>
      </c>
      <c r="K56" s="10">
        <f t="shared" ca="1" si="2"/>
        <v>0.88435306634881883</v>
      </c>
      <c r="L56">
        <f t="shared" ca="1" si="0"/>
        <v>1.5447870520556792E-3</v>
      </c>
    </row>
    <row r="57" spans="1:12" x14ac:dyDescent="0.25">
      <c r="A57">
        <v>27</v>
      </c>
      <c r="C57" t="str">
        <f ca="1">OFFSET('336p stat'!$A$1,A57*20,0)</f>
        <v>Classic ACO non hash</v>
      </c>
      <c r="D57" s="5">
        <f ca="1">OFFSET('336p trace'!$R$56,(A57-1)*56,0)-OFFSET('336p trace'!$S$56,(A57-1)*56,0)</f>
        <v>4.7939999999944121</v>
      </c>
      <c r="E57" s="5">
        <f ca="1">OFFSET('336p trace'!$S$56,(A57-1)*56,0)-OFFSET('336p stat'!$H$1,A57*20,0)</f>
        <v>54.051969000000099</v>
      </c>
      <c r="F57" s="5">
        <f ca="1">OFFSET('336p stat'!$H$1,A57*20,0)-OFFSET('336p stat'!$K$1,A57*20,0)</f>
        <v>14.70367200000328</v>
      </c>
      <c r="G57" s="5">
        <f ca="1">OFFSET('336p stat'!$K$1,A57*20,0)-OFFSET('336p stat'!$N$1,A57*20,0)</f>
        <v>44224.457243999997</v>
      </c>
      <c r="H57" s="5">
        <f ca="1">OFFSET('336p stat'!$N$1,A57*20,0)</f>
        <v>906.59111499999995</v>
      </c>
      <c r="I57" s="5"/>
      <c r="J57" s="5">
        <f t="shared" ca="1" si="1"/>
        <v>45204.597999999998</v>
      </c>
      <c r="K57" s="10">
        <f t="shared" ca="1" si="2"/>
        <v>0.97831767564883554</v>
      </c>
      <c r="L57">
        <f t="shared" ca="1" si="0"/>
        <v>1.7598465511517868E-3</v>
      </c>
    </row>
    <row r="58" spans="1:12" x14ac:dyDescent="0.25">
      <c r="A58">
        <v>28</v>
      </c>
      <c r="C58" t="str">
        <f ca="1">OFFSET('336p stat'!$A$1,A58*20,0)</f>
        <v>omp</v>
      </c>
      <c r="D58" s="5">
        <f ca="1">OFFSET('336p trace'!$R$56,(A58-1)*56,0)-OFFSET('336p trace'!$S$56,(A58-1)*56,0)</f>
        <v>64.128999999999451</v>
      </c>
      <c r="E58" s="5">
        <f ca="1">OFFSET('336p trace'!$S$56,(A58-1)*56,0)-OFFSET('336p stat'!$H$1,A58*20,0)</f>
        <v>-1.2317639999996572</v>
      </c>
      <c r="F58" s="5">
        <f ca="1">OFFSET('336p stat'!$H$1,A58*20,0)-OFFSET('336p stat'!$K$1,A58*20,0)</f>
        <v>5.7375779999997576</v>
      </c>
      <c r="G58" s="5">
        <f ca="1">OFFSET('336p stat'!$K$1,A58*20,0)-OFFSET('336p stat'!$N$1,A58*20,0)</f>
        <v>3570.9687199999998</v>
      </c>
      <c r="H58" s="5">
        <f ca="1">OFFSET('336p stat'!$N$1,A58*20,0)</f>
        <v>249.115466</v>
      </c>
      <c r="I58" s="5"/>
      <c r="J58" s="5">
        <f t="shared" ca="1" si="1"/>
        <v>3888.7189999999996</v>
      </c>
      <c r="K58" s="10">
        <f t="shared" ca="1" si="2"/>
        <v>0.91828921554887366</v>
      </c>
      <c r="L58">
        <f t="shared" ca="1" si="0"/>
        <v>2.3069828311324306E-3</v>
      </c>
    </row>
    <row r="59" spans="1:12" x14ac:dyDescent="0.25">
      <c r="A59">
        <v>29</v>
      </c>
      <c r="C59" t="str">
        <f ca="1">OFFSET('336p stat'!$A$1,A59*20,0)</f>
        <v>omp non hash</v>
      </c>
      <c r="D59" s="5">
        <f ca="1">OFFSET('336p trace'!$R$56,(A59-1)*56,0)-OFFSET('336p trace'!$S$56,(A59-1)*56,0)</f>
        <v>3.2911999999996624</v>
      </c>
      <c r="E59" s="5">
        <f ca="1">OFFSET('336p trace'!$S$56,(A59-1)*56,0)-OFFSET('336p stat'!$H$1,A59*20,0)</f>
        <v>-0.69451199999866731</v>
      </c>
      <c r="F59" s="5">
        <f ca="1">OFFSET('336p stat'!$H$1,A59*20,0)-OFFSET('336p stat'!$K$1,A59*20,0)</f>
        <v>5.7486260000000584</v>
      </c>
      <c r="G59" s="5">
        <f ca="1">OFFSET('336p stat'!$K$1,A59*20,0)-OFFSET('336p stat'!$N$1,A59*20,0)</f>
        <v>3286.574646</v>
      </c>
      <c r="H59" s="5">
        <f ca="1">OFFSET('336p stat'!$N$1,A59*20,0)</f>
        <v>247.84464</v>
      </c>
      <c r="I59" s="5"/>
      <c r="J59" s="5">
        <f t="shared" ca="1" si="1"/>
        <v>3542.7646000000009</v>
      </c>
      <c r="K59" s="10">
        <f t="shared" ca="1" si="2"/>
        <v>0.92768643053506838</v>
      </c>
      <c r="L59">
        <f t="shared" ca="1" si="0"/>
        <v>2.0611164619539156E-3</v>
      </c>
    </row>
    <row r="60" spans="1:12" x14ac:dyDescent="0.25">
      <c r="A60">
        <v>30</v>
      </c>
      <c r="C60" t="str">
        <f ca="1">OFFSET('336p stat'!$A$1,A60*20,0)</f>
        <v>non CUDA transp Time</v>
      </c>
      <c r="D60" s="5">
        <f ca="1">OFFSET('336p trace'!$R$56,(A60-1)*56,0)-OFFSET('336p trace'!$S$56,(A60-1)*56,0)</f>
        <v>64.365600000000541</v>
      </c>
      <c r="E60" s="5">
        <f ca="1">OFFSET('336p trace'!$S$56,(A60-1)*56,0)-OFFSET('336p stat'!$H$1,A60*20,0)</f>
        <v>0.77205599999933838</v>
      </c>
      <c r="F60" s="5">
        <f ca="1">OFFSET('336p stat'!$H$1,A60*20,0)-OFFSET('336p stat'!$K$1,A60*20,0)</f>
        <v>7.3978759999999966</v>
      </c>
      <c r="G60" s="5">
        <f ca="1">OFFSET('336p stat'!$K$1,A60*20,0)-OFFSET('336p stat'!$N$1,A60*20,0)</f>
        <v>3659.3404420000002</v>
      </c>
      <c r="H60" s="5">
        <f ca="1">OFFSET('336p stat'!$N$1,A60*20,0)</f>
        <v>248.312826</v>
      </c>
      <c r="I60" s="5"/>
      <c r="J60" s="5">
        <f t="shared" ref="J60:J79" ca="1" si="3">SUM(D60:H60)</f>
        <v>3980.1887999999999</v>
      </c>
      <c r="K60" s="10">
        <f t="shared" ref="K60:K79" ca="1" si="4">G60/J60</f>
        <v>0.91938865864855468</v>
      </c>
      <c r="L60">
        <f t="shared" ref="L60:L78" ca="1" si="5">$K$29*POWER(K60,2)*SQRT(G168/(POWER(G60,2)*$L$29)+J168/(POWER(J60,2)*$L$29))</f>
        <v>2.3896099634307666E-3</v>
      </c>
    </row>
    <row r="61" spans="1:12" x14ac:dyDescent="0.25">
      <c r="A61">
        <v>31</v>
      </c>
      <c r="C61" t="str">
        <f ca="1">OFFSET('336p stat'!$A$1,A61*20,0)</f>
        <v>non CUDA transp</v>
      </c>
      <c r="D61" s="5">
        <f ca="1">OFFSET('336p trace'!$R$56,(A61-1)*56,0)-OFFSET('336p trace'!$S$56,(A61-1)*56,0)</f>
        <v>3886.2353999999996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3886.2353999999996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 non hash</v>
      </c>
      <c r="D62" s="5">
        <f ca="1">OFFSET('336p trace'!$R$56,(A62-1)*56,0)-OFFSET('336p trace'!$S$56,(A62-1)*56,0)</f>
        <v>3.249000000000251</v>
      </c>
      <c r="E62" s="5">
        <f ca="1">OFFSET('336p trace'!$S$56,(A62-1)*56,0)-OFFSET('336p stat'!$H$1,A62*20,0)</f>
        <v>1.4134940000003553</v>
      </c>
      <c r="F62" s="5">
        <f ca="1">OFFSET('336p stat'!$H$1,A62*20,0)-OFFSET('336p stat'!$K$1,A62*20,0)</f>
        <v>7.2876879999998891</v>
      </c>
      <c r="G62" s="5">
        <f ca="1">OFFSET('336p stat'!$K$1,A62*20,0)-OFFSET('336p stat'!$N$1,A62*20,0)</f>
        <v>3281.4386500000001</v>
      </c>
      <c r="H62" s="5">
        <f ca="1">OFFSET('336p stat'!$N$1,A62*20,0)</f>
        <v>242.19916799999999</v>
      </c>
      <c r="I62" s="5"/>
      <c r="J62" s="5">
        <f t="shared" ca="1" si="3"/>
        <v>3535.5880000000006</v>
      </c>
      <c r="K62" s="10">
        <f t="shared" ca="1" si="4"/>
        <v>0.92811680829327381</v>
      </c>
      <c r="L62">
        <f t="shared" ca="1" si="5"/>
        <v>1.9554523469826521E-3</v>
      </c>
    </row>
    <row r="63" spans="1:12" x14ac:dyDescent="0.25">
      <c r="A63">
        <v>33</v>
      </c>
      <c r="C63" t="str">
        <f ca="1">OFFSET('336p stat'!$A$1,A63*20,0)</f>
        <v>non CUDA transp_AVX Time</v>
      </c>
      <c r="D63" s="5">
        <f ca="1">OFFSET('336p trace'!$R$56,(A63-1)*56,0)-OFFSET('336p trace'!$S$56,(A63-1)*56,0)</f>
        <v>64.057200000000194</v>
      </c>
      <c r="E63" s="5">
        <f ca="1">OFFSET('336p trace'!$S$56,(A63-1)*56,0)-OFFSET('336p stat'!$H$1,A63*20,0)</f>
        <v>-0.4638119999999617</v>
      </c>
      <c r="F63" s="5">
        <f ca="1">OFFSET('336p stat'!$H$1,A63*20,0)-OFFSET('336p stat'!$K$1,A63*20,0)</f>
        <v>6.6880220000002737</v>
      </c>
      <c r="G63" s="5">
        <f ca="1">OFFSET('336p stat'!$K$1,A63*20,0)-OFFSET('336p stat'!$N$1,A63*20,0)</f>
        <v>4128.03089</v>
      </c>
      <c r="H63" s="5">
        <f ca="1">OFFSET('336p stat'!$N$1,A63*20,0)</f>
        <v>269.07769999999999</v>
      </c>
      <c r="I63" s="5"/>
      <c r="J63" s="5">
        <f t="shared" ca="1" si="3"/>
        <v>4467.3900000000003</v>
      </c>
      <c r="K63" s="10">
        <f t="shared" ca="1" si="4"/>
        <v>0.92403638142181443</v>
      </c>
      <c r="L63">
        <f t="shared" ca="1" si="5"/>
        <v>2.0603537505420391E-3</v>
      </c>
    </row>
    <row r="64" spans="1:12" x14ac:dyDescent="0.25">
      <c r="A64">
        <v>34</v>
      </c>
      <c r="C64" t="str">
        <f ca="1">OFFSET('336p stat'!$A$1,A64*20,0)</f>
        <v>non CUDA transp_AVX</v>
      </c>
      <c r="D64" s="5">
        <f ca="1">OFFSET('336p trace'!$R$56,(A64-1)*56,0)-OFFSET('336p trace'!$S$56,(A64-1)*56,0)</f>
        <v>4400.6921999999995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4400.6921999999995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non CUDA transp_AVX non hash</v>
      </c>
      <c r="D65" s="5">
        <f ca="1">OFFSET('336p trace'!$R$56,(A65-1)*56,0)-OFFSET('336p trace'!$S$56,(A65-1)*56,0)</f>
        <v>3.3192000000008193</v>
      </c>
      <c r="E65" s="5">
        <f ca="1">OFFSET('336p trace'!$S$56,(A65-1)*56,0)-OFFSET('336p stat'!$H$1,A65*20,0)</f>
        <v>-0.59811200000012832</v>
      </c>
      <c r="F65" s="5">
        <f ca="1">OFFSET('336p stat'!$H$1,A65*20,0)-OFFSET('336p stat'!$K$1,A65*20,0)</f>
        <v>6.7526819999998224</v>
      </c>
      <c r="G65" s="5">
        <f ca="1">OFFSET('336p stat'!$K$1,A65*20,0)-OFFSET('336p stat'!$N$1,A65*20,0)</f>
        <v>3770.1399300000003</v>
      </c>
      <c r="H65" s="5">
        <f ca="1">OFFSET('336p stat'!$N$1,A65*20,0)</f>
        <v>271.43990000000002</v>
      </c>
      <c r="I65" s="5"/>
      <c r="J65" s="5">
        <f t="shared" ca="1" si="3"/>
        <v>4051.0536000000006</v>
      </c>
      <c r="K65" s="10">
        <f t="shared" ca="1" si="4"/>
        <v>0.93065663954680822</v>
      </c>
      <c r="L65">
        <f t="shared" ca="1" si="5"/>
        <v>1.8777507114484059E-3</v>
      </c>
    </row>
    <row r="66" spans="1:12" x14ac:dyDescent="0.25">
      <c r="A66">
        <v>36</v>
      </c>
      <c r="C66" t="str">
        <f ca="1">OFFSET('336p stat'!$A$1,A66*20,0)</f>
        <v>non CUDA transp_AVX_OMP Time</v>
      </c>
      <c r="D66" s="5">
        <f ca="1">OFFSET('336p trace'!$R$56,(A66-1)*56,0)-OFFSET('336p trace'!$S$56,(A66-1)*56,0)</f>
        <v>64.694399999998495</v>
      </c>
      <c r="E66" s="5">
        <f ca="1">OFFSET('336p trace'!$S$56,(A66-1)*56,0)-OFFSET('336p stat'!$H$1,A66*20,0)</f>
        <v>-1.1836819999998625</v>
      </c>
      <c r="F66" s="5">
        <f ca="1">OFFSET('336p stat'!$H$1,A66*20,0)-OFFSET('336p stat'!$K$1,A66*20,0)</f>
        <v>6.4502080000002024</v>
      </c>
      <c r="G66" s="5">
        <f ca="1">OFFSET('336p stat'!$K$1,A66*20,0)-OFFSET('336p stat'!$N$1,A66*20,0)</f>
        <v>4132.8807559999996</v>
      </c>
      <c r="H66" s="5">
        <f ca="1">OFFSET('336p stat'!$N$1,A66*20,0)</f>
        <v>266.68451800000003</v>
      </c>
      <c r="I66" s="5"/>
      <c r="J66" s="5">
        <f t="shared" ca="1" si="3"/>
        <v>4469.5261999999984</v>
      </c>
      <c r="K66" s="10">
        <f t="shared" ca="1" si="4"/>
        <v>0.92467983653390395</v>
      </c>
      <c r="L66">
        <f t="shared" ca="1" si="5"/>
        <v>2.6765889305793837E-3</v>
      </c>
    </row>
    <row r="67" spans="1:12" x14ac:dyDescent="0.25">
      <c r="A67">
        <v>37</v>
      </c>
      <c r="C67" t="str">
        <f ca="1">OFFSET('336p stat'!$A$1,A67*20,0)</f>
        <v>non CUDA transp_AVX_OMP</v>
      </c>
      <c r="D67" s="5">
        <f ca="1">OFFSET('336p trace'!$R$56,(A67-1)*56,0)-OFFSET('336p trace'!$S$56,(A67-1)*56,0)</f>
        <v>4393.4648000000007</v>
      </c>
      <c r="E67" s="5">
        <f ca="1">OFFSET('336p trace'!$S$56,(A67-1)*56,0)-OFFSET('336p stat'!$H$1,A67*20,0)</f>
        <v>0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3"/>
        <v>4393.4648000000007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OFFSET('336p stat'!$A$1,A68*20,0)</f>
        <v>non CUDA transp_AVX_OMP non hash</v>
      </c>
      <c r="D68" s="5">
        <f ca="1">OFFSET('336p trace'!$R$56,(A68-1)*56,0)-OFFSET('336p trace'!$S$56,(A68-1)*56,0)</f>
        <v>3.3377999999997883</v>
      </c>
      <c r="E68" s="5">
        <f ca="1">OFFSET('336p trace'!$S$56,(A68-1)*56,0)-OFFSET('336p stat'!$H$1,A68*20,0)</f>
        <v>-0.30775199999925462</v>
      </c>
      <c r="F68" s="5">
        <f ca="1">OFFSET('336p stat'!$H$1,A68*20,0)-OFFSET('336p stat'!$K$1,A68*20,0)</f>
        <v>6.3361839999997756</v>
      </c>
      <c r="G68" s="5">
        <f ca="1">OFFSET('336p stat'!$K$1,A68*20,0)-OFFSET('336p stat'!$N$1,A68*20,0)</f>
        <v>3766.2864180000001</v>
      </c>
      <c r="H68" s="5">
        <f ca="1">OFFSET('336p stat'!$N$1,A68*20,0)</f>
        <v>267.83335</v>
      </c>
      <c r="I68" s="5"/>
      <c r="J68" s="5">
        <f t="shared" ca="1" si="3"/>
        <v>4043.4860000000003</v>
      </c>
      <c r="K68" s="10">
        <f t="shared" ca="1" si="4"/>
        <v>0.93144539587870467</v>
      </c>
      <c r="L68">
        <f t="shared" ca="1" si="5"/>
        <v>1.6176241516003133E-3</v>
      </c>
    </row>
    <row r="69" spans="1:12" x14ac:dyDescent="0.25">
      <c r="A69">
        <v>39</v>
      </c>
      <c r="C69" t="str">
        <f ca="1">OFFSET('336p stat'!$A$1,A69*20,0)</f>
        <v>CUDA ant add CPU_AVX_transp Time</v>
      </c>
      <c r="D69" s="5">
        <f ca="1">OFFSET('336p trace'!$R$56,(A69-1)*56,0)-OFFSET('336p trace'!$S$56,(A69-1)*56,0)</f>
        <v>9.3372000000001663</v>
      </c>
      <c r="E69" s="5">
        <f ca="1">OFFSET('336p trace'!$S$56,(A69-1)*56,0)-OFFSET('336p stat'!$H$1,A69*20,0)</f>
        <v>23.503668999999945</v>
      </c>
      <c r="F69" s="5">
        <f ca="1">OFFSET('336p stat'!$H$1,A69*20,0)-OFFSET('336p stat'!$K$1,A69*20,0)</f>
        <v>6.496054999999842</v>
      </c>
      <c r="G69" s="5">
        <f ca="1">OFFSET('336p stat'!$K$1,A69*20,0)-OFFSET('336p stat'!$N$1,A69*20,0)</f>
        <v>1640.3203570000001</v>
      </c>
      <c r="H69" s="5">
        <f ca="1">OFFSET('336p stat'!$N$1,A69*20,0)</f>
        <v>282.39051899999998</v>
      </c>
      <c r="I69" s="5"/>
      <c r="J69" s="5">
        <f t="shared" ca="1" si="3"/>
        <v>1962.0478000000001</v>
      </c>
      <c r="K69" s="10">
        <f t="shared" ca="1" si="4"/>
        <v>0.83602466616766424</v>
      </c>
      <c r="L69">
        <f t="shared" ca="1" si="5"/>
        <v>4.0329299420062839E-3</v>
      </c>
    </row>
    <row r="70" spans="1:12" x14ac:dyDescent="0.25">
      <c r="A70">
        <v>40</v>
      </c>
      <c r="C70" t="str">
        <f ca="1">OFFSET('336p stat'!$A$1,A70*20,0)</f>
        <v>CUDA ant add CPU_AVX_transp</v>
      </c>
      <c r="D70" s="5">
        <f ca="1">OFFSET('336p trace'!$R$56,(A70-1)*56,0)-OFFSET('336p trace'!$S$56,(A70-1)*56,0)</f>
        <v>1961.6976000000004</v>
      </c>
      <c r="E70" s="5">
        <f ca="1">OFFSET('336p trace'!$S$56,(A70-1)*56,0)-OFFSET('336p stat'!$H$1,A70*20,0)</f>
        <v>0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>
        <f t="shared" ca="1" si="3"/>
        <v>1961.6976000000004</v>
      </c>
      <c r="K70" s="10">
        <f t="shared" ca="1" si="4"/>
        <v>0</v>
      </c>
      <c r="L70" t="e">
        <f t="shared" ca="1" si="5"/>
        <v>#DIV/0!</v>
      </c>
    </row>
    <row r="71" spans="1:12" x14ac:dyDescent="0.25">
      <c r="A71">
        <v>41</v>
      </c>
      <c r="C71" t="str">
        <f ca="1">OFFSET('336p stat'!$A$1,A71*20,0)</f>
        <v>CUDA ant add CPU_AVX_transp non hash</v>
      </c>
      <c r="D71" s="5">
        <f ca="1">OFFSET('336p trace'!$R$56,(A71-1)*56,0)-OFFSET('336p trace'!$S$56,(A71-1)*56,0)</f>
        <v>3.5903999999998177</v>
      </c>
      <c r="E71" s="5">
        <f ca="1">OFFSET('336p trace'!$S$56,(A71-1)*56,0)-OFFSET('336p stat'!$H$1,A71*20,0)</f>
        <v>16.972209000000248</v>
      </c>
      <c r="F71" s="5">
        <f ca="1">OFFSET('336p stat'!$H$1,A71*20,0)-OFFSET('336p stat'!$K$1,A71*20,0)</f>
        <v>4.5600369999999657</v>
      </c>
      <c r="G71" s="5">
        <f ca="1">OFFSET('336p stat'!$K$1,A71*20,0)-OFFSET('336p stat'!$N$1,A71*20,0)</f>
        <v>1265.7091390000001</v>
      </c>
      <c r="H71" s="5">
        <f ca="1">OFFSET('336p stat'!$N$1,A71*20,0)</f>
        <v>263.94421499999999</v>
      </c>
      <c r="I71" s="5"/>
      <c r="J71" s="5">
        <f t="shared" ca="1" si="3"/>
        <v>1554.7760000000001</v>
      </c>
      <c r="K71" s="10">
        <f t="shared" ca="1" si="4"/>
        <v>0.8140781302258332</v>
      </c>
      <c r="L71">
        <f t="shared" ca="1" si="5"/>
        <v>1.8383080208899591E-3</v>
      </c>
    </row>
    <row r="72" spans="1:12" x14ac:dyDescent="0.25">
      <c r="A72">
        <v>42</v>
      </c>
      <c r="C72" t="str">
        <f ca="1">OFFSET('336p stat'!$A$1,A72*20,0)</f>
        <v>CUDA Const</v>
      </c>
      <c r="D72" s="5">
        <f ca="1">OFFSET('336p trace'!$R$56,(A72-1)*56,0)-OFFSET('336p trace'!$S$56,(A72-1)*56,0)</f>
        <v>9.3452000000015687</v>
      </c>
      <c r="E72" s="5">
        <f ca="1">OFFSET('336p trace'!$S$56,(A72-1)*56,0)-OFFSET('336p stat'!$H$1,A72*20,0)</f>
        <v>76.884530000000268</v>
      </c>
      <c r="F72" s="5">
        <f ca="1">OFFSET('336p stat'!$H$1,A72*20,0)-OFFSET('336p stat'!$K$1,A72*20,0)</f>
        <v>29.628203000000212</v>
      </c>
      <c r="G72" s="5">
        <f ca="1">OFFSET('336p stat'!$K$1,A72*20,0)-OFFSET('336p stat'!$N$1,A72*20,0)</f>
        <v>7750.9416309999997</v>
      </c>
      <c r="H72" s="5">
        <f ca="1">OFFSET('336p stat'!$N$1,A72*20,0)</f>
        <v>357.53223600000001</v>
      </c>
      <c r="I72" s="5"/>
      <c r="J72" s="5">
        <f t="shared" ca="1" si="3"/>
        <v>8224.3318000000017</v>
      </c>
      <c r="K72" s="10">
        <f t="shared" ca="1" si="4"/>
        <v>0.94244028809732583</v>
      </c>
      <c r="L72">
        <f t="shared" ca="1" si="5"/>
        <v>5.5265032718578033E-4</v>
      </c>
    </row>
    <row r="73" spans="1:12" x14ac:dyDescent="0.25">
      <c r="A73">
        <v>43</v>
      </c>
      <c r="C73" t="str">
        <f ca="1">OFFSET('336p stat'!$A$1,A73*20,0)</f>
        <v>CUDA ant Const</v>
      </c>
      <c r="D73" s="5">
        <f ca="1">OFFSET('336p trace'!$R$56,(A73-1)*56,0)-OFFSET('336p trace'!$S$56,(A73-1)*56,0)</f>
        <v>9.3249999999998181</v>
      </c>
      <c r="E73" s="5">
        <f ca="1">OFFSET('336p trace'!$S$56,(A73-1)*56,0)-OFFSET('336p stat'!$H$1,A73*20,0)</f>
        <v>45.42507599999999</v>
      </c>
      <c r="F73" s="5">
        <f ca="1">OFFSET('336p stat'!$H$1,A73*20,0)-OFFSET('336p stat'!$K$1,A73*20,0)</f>
        <v>29.472776000000067</v>
      </c>
      <c r="G73" s="5">
        <f ca="1">OFFSET('336p stat'!$K$1,A73*20,0)-OFFSET('336p stat'!$N$1,A73*20,0)</f>
        <v>1551.90858</v>
      </c>
      <c r="H73" s="5">
        <f ca="1">OFFSET('336p stat'!$N$1,A73*20,0)</f>
        <v>435.44316800000001</v>
      </c>
      <c r="I73" s="5"/>
      <c r="J73" s="5">
        <f t="shared" ca="1" si="3"/>
        <v>2071.5745999999999</v>
      </c>
      <c r="K73" s="10">
        <f t="shared" ca="1" si="4"/>
        <v>0.74914443341794212</v>
      </c>
      <c r="L73">
        <f t="shared" ca="1" si="5"/>
        <v>1.0243583017342853E-3</v>
      </c>
    </row>
    <row r="74" spans="1:12" x14ac:dyDescent="0.25">
      <c r="A74">
        <v>44</v>
      </c>
      <c r="C74" t="str">
        <f ca="1">OFFSET('336p stat'!$A$1,A74*20,0)</f>
        <v>CUDA ant par Const</v>
      </c>
      <c r="D74" s="5">
        <f ca="1">OFFSET('336p trace'!$R$56,(A74-1)*56,0)-OFFSET('336p trace'!$S$56,(A74-1)*56,0)</f>
        <v>9.2934000000004744</v>
      </c>
      <c r="E74" s="5">
        <f ca="1">OFFSET('336p trace'!$S$56,(A74-1)*56,0)-OFFSET('336p stat'!$H$1,A74*20,0)</f>
        <v>38.243322999999918</v>
      </c>
      <c r="F74" s="5">
        <f ca="1">OFFSET('336p stat'!$H$1,A74*20,0)-OFFSET('336p stat'!$K$1,A74*20,0)</f>
        <v>26.814890000000105</v>
      </c>
      <c r="G74" s="5">
        <f ca="1">OFFSET('336p stat'!$K$1,A74*20,0)-OFFSET('336p stat'!$N$1,A74*20,0)</f>
        <v>1520.3576919999998</v>
      </c>
      <c r="H74" s="5">
        <f ca="1">OFFSET('336p stat'!$N$1,A74*20,0)</f>
        <v>432.90869500000002</v>
      </c>
      <c r="I74" s="5"/>
      <c r="J74" s="5">
        <f t="shared" ca="1" si="3"/>
        <v>2027.6180000000004</v>
      </c>
      <c r="K74" s="10">
        <f t="shared" ca="1" si="4"/>
        <v>0.74982451921417126</v>
      </c>
      <c r="L74">
        <f t="shared" ca="1" si="5"/>
        <v>1.2551845763962607E-3</v>
      </c>
    </row>
    <row r="75" spans="1:12" x14ac:dyDescent="0.25">
      <c r="A75">
        <v>45</v>
      </c>
      <c r="C75" t="str">
        <f ca="1">OFFSET('336p stat'!$A$1,A75*20,0)</f>
        <v>CUDA ant add CPU Const</v>
      </c>
      <c r="D75" s="5">
        <f ca="1">OFFSET('336p trace'!$R$56,(A75-1)*56,0)-OFFSET('336p trace'!$S$56,(A75-1)*56,0)</f>
        <v>9.3758000000000266</v>
      </c>
      <c r="E75" s="5">
        <f ca="1">OFFSET('336p trace'!$S$56,(A75-1)*56,0)-OFFSET('336p stat'!$H$1,A75*20,0)</f>
        <v>24.389042000000245</v>
      </c>
      <c r="F75" s="5">
        <f ca="1">OFFSET('336p stat'!$H$1,A75*20,0)-OFFSET('336p stat'!$K$1,A75*20,0)</f>
        <v>6.9955129999998462</v>
      </c>
      <c r="G75" s="5">
        <f ca="1">OFFSET('336p stat'!$K$1,A75*20,0)-OFFSET('336p stat'!$N$1,A75*20,0)</f>
        <v>1621.2268330000002</v>
      </c>
      <c r="H75" s="5">
        <f ca="1">OFFSET('336p stat'!$N$1,A75*20,0)</f>
        <v>317.199612</v>
      </c>
      <c r="I75" s="5"/>
      <c r="J75" s="5">
        <f t="shared" ca="1" si="3"/>
        <v>1979.1868000000004</v>
      </c>
      <c r="K75" s="10">
        <f t="shared" ca="1" si="4"/>
        <v>0.81913785651763638</v>
      </c>
      <c r="L75">
        <f t="shared" ca="1" si="5"/>
        <v>5.6547960194644918E-3</v>
      </c>
    </row>
    <row r="76" spans="1:12" x14ac:dyDescent="0.25">
      <c r="A76">
        <v>46</v>
      </c>
      <c r="C76" t="str">
        <f ca="1">OFFSET('336p stat'!$A$1,A76*20,0)</f>
        <v>CUDA opt Const</v>
      </c>
      <c r="D76" s="5">
        <f ca="1">OFFSET('336p trace'!$R$56,(A76-1)*56,0)-OFFSET('336p trace'!$S$56,(A76-1)*56,0)</f>
        <v>9.4411999999992986</v>
      </c>
      <c r="E76" s="5">
        <f ca="1">OFFSET('336p trace'!$S$56,(A76-1)*56,0)-OFFSET('336p stat'!$H$1,A76*20,0)</f>
        <v>83.370729999999639</v>
      </c>
      <c r="F76" s="5">
        <f ca="1">OFFSET('336p stat'!$H$1,A76*20,0)-OFFSET('336p stat'!$K$1,A76*20,0)</f>
        <v>384.49499099999957</v>
      </c>
      <c r="G76" s="5">
        <f ca="1">OFFSET('336p stat'!$K$1,A76*20,0)-OFFSET('336p stat'!$N$1,A76*20,0)</f>
        <v>7752.3912790000004</v>
      </c>
      <c r="H76" s="5">
        <f ca="1">OFFSET('336p stat'!$N$1,A76*20,0)</f>
        <v>0</v>
      </c>
      <c r="I76" s="5"/>
      <c r="J76" s="5">
        <f t="shared" ca="1" si="3"/>
        <v>8229.6981999999989</v>
      </c>
      <c r="K76" s="10">
        <f t="shared" ca="1" si="4"/>
        <v>0.94200189248738209</v>
      </c>
      <c r="L76">
        <f t="shared" ca="1" si="5"/>
        <v>3.3196736259451221E-4</v>
      </c>
    </row>
    <row r="77" spans="1:12" x14ac:dyDescent="0.25">
      <c r="A77">
        <v>47</v>
      </c>
      <c r="C77" t="str">
        <f ca="1">OFFSET('336p stat'!$A$1,A77*20,0)</f>
        <v>CUDA opt ant Const</v>
      </c>
      <c r="D77" s="5">
        <f ca="1">OFFSET('336p trace'!$R$56,(A77-1)*56,0)-OFFSET('336p trace'!$S$56,(A77-1)*56,0)</f>
        <v>9.5055999999999585</v>
      </c>
      <c r="E77" s="5">
        <f ca="1">OFFSET('336p trace'!$S$56,(A77-1)*56,0)-OFFSET('336p stat'!$H$1,A77*20,0)</f>
        <v>47.580054999999902</v>
      </c>
      <c r="F77" s="5">
        <f ca="1">OFFSET('336p stat'!$H$1,A77*20,0)-OFFSET('336p stat'!$K$1,A77*20,0)</f>
        <v>457.96259600000008</v>
      </c>
      <c r="G77" s="5">
        <f ca="1">OFFSET('336p stat'!$K$1,A77*20,0)-OFFSET('336p stat'!$N$1,A77*20,0)</f>
        <v>1557.265549</v>
      </c>
      <c r="H77" s="5">
        <f ca="1">OFFSET('336p stat'!$N$1,A77*20,0)</f>
        <v>0</v>
      </c>
      <c r="I77" s="5"/>
      <c r="J77" s="5">
        <f t="shared" ca="1" si="3"/>
        <v>2072.3137999999999</v>
      </c>
      <c r="K77" s="10">
        <f t="shared" ca="1" si="4"/>
        <v>0.75146222980322774</v>
      </c>
      <c r="L77">
        <f t="shared" ca="1" si="5"/>
        <v>1.3710252402456035E-3</v>
      </c>
    </row>
    <row r="78" spans="1:12" x14ac:dyDescent="0.25">
      <c r="A78">
        <v>48</v>
      </c>
      <c r="C78" t="str">
        <f ca="1">OFFSET('336p stat'!$A$1,A78*20,0)</f>
        <v>CUDA opt ant par Const</v>
      </c>
      <c r="D78" s="5">
        <f ca="1">OFFSET('336p trace'!$R$56,(A78-1)*56,0)-OFFSET('336p trace'!$S$56,(A78-1)*56,0)</f>
        <v>9.5197999999998046</v>
      </c>
      <c r="E78" s="5">
        <f ca="1">OFFSET('336p trace'!$S$56,(A78-1)*56,0)-OFFSET('336p stat'!$H$1,A78*20,0)</f>
        <v>36.251588000000311</v>
      </c>
      <c r="F78" s="5">
        <f ca="1">OFFSET('336p stat'!$H$1,A78*20,0)-OFFSET('336p stat'!$K$1,A78*20,0)</f>
        <v>455.02923499999997</v>
      </c>
      <c r="G78" s="5">
        <f ca="1">OFFSET('336p stat'!$K$1,A78*20,0)-OFFSET('336p stat'!$N$1,A78*20,0)</f>
        <v>1520.213577</v>
      </c>
      <c r="H78" s="5">
        <f ca="1">OFFSET('336p stat'!$N$1,A78*20,0)</f>
        <v>0</v>
      </c>
      <c r="I78" s="5"/>
      <c r="J78" s="5">
        <f t="shared" ca="1" si="3"/>
        <v>2021.0142000000001</v>
      </c>
      <c r="K78" s="10">
        <f t="shared" ca="1" si="4"/>
        <v>0.75220331306925003</v>
      </c>
      <c r="L78">
        <f t="shared" ca="1" si="5"/>
        <v>8.4384297497073514E-4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8281.8293999999987</v>
      </c>
      <c r="E85" s="5">
        <f ca="1">OFFSET('336p trace'!$S$56,(A85-1)*56,0)</f>
        <v>8272.248599999999</v>
      </c>
      <c r="F85" s="5">
        <f ca="1">OFFSET('336p stat'!$H$1,A85*20,0)</f>
        <v>8161.145391</v>
      </c>
      <c r="G85" s="5">
        <f ca="1">OFFSET('336p stat'!$K$1,A85*20,0)</f>
        <v>8128.2302049999998</v>
      </c>
      <c r="H85" s="5">
        <f ca="1">OFFSET('336p stat'!$N$1,A85*20,0)</f>
        <v>357.46588600000001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8280.6067999999996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2938.498</v>
      </c>
      <c r="E87" s="5">
        <f ca="1">OFFSET('336p trace'!$S$56,(A87-1)*56,0)</f>
        <v>2934.4133999999995</v>
      </c>
      <c r="F87" s="5">
        <f ca="1">OFFSET('336p stat'!$H$1,A87*20,0)</f>
        <v>2873.5918550000001</v>
      </c>
      <c r="G87" s="5">
        <f ca="1">OFFSET('336p stat'!$K$1,A87*20,0)</f>
        <v>2843.733174</v>
      </c>
      <c r="H87" s="5">
        <f ca="1">OFFSET('336p stat'!$N$1,A87*20,0)</f>
        <v>358.60500400000001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2090.7540000000004</v>
      </c>
      <c r="E88" s="5">
        <f ca="1">OFFSET('336p trace'!$S$56,(A88-1)*56,0)</f>
        <v>2080.7955999999999</v>
      </c>
      <c r="F88" s="5">
        <f ca="1">OFFSET('336p stat'!$H$1,A88*20,0)</f>
        <v>2031.1438619999999</v>
      </c>
      <c r="G88" s="5">
        <f ca="1">OFFSET('336p stat'!$K$1,A88*20,0)</f>
        <v>2002.63498</v>
      </c>
      <c r="H88" s="5">
        <f ca="1">OFFSET('336p stat'!$N$1,A88*20,0)</f>
        <v>437.03072200000003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2061.1938</v>
      </c>
      <c r="E89" s="5">
        <f ca="1">OFFSET('336p trace'!$S$56,(A89-1)*56,0)</f>
        <v>2051.0660000000003</v>
      </c>
      <c r="F89" s="5">
        <f ca="1">OFFSET('336p stat'!$H$1,A89*20,0)</f>
        <v>1996.8707589999999</v>
      </c>
      <c r="G89" s="5">
        <f ca="1">OFFSET('336p stat'!$K$1,A89*20,0)</f>
        <v>1967.732769</v>
      </c>
      <c r="H89" s="5">
        <f ca="1">OFFSET('336p stat'!$N$1,A89*20,0)</f>
        <v>434.640828</v>
      </c>
    </row>
    <row r="90" spans="1:8" x14ac:dyDescent="0.25">
      <c r="A90">
        <v>6</v>
      </c>
      <c r="C90" t="str">
        <f ca="1">OFFSET('336p stat'!$A$1,A90*20,0)</f>
        <v>CUDA ant par global</v>
      </c>
      <c r="D90" s="5">
        <f ca="1">OFFSET('336p trace'!$R$56,(A90-1)*56,0)</f>
        <v>2079.2007999999996</v>
      </c>
      <c r="E90" s="5">
        <f ca="1">OFFSET('336p trace'!$S$56,(A90-1)*56,0)</f>
        <v>2069.2032000000004</v>
      </c>
      <c r="F90" s="5">
        <f ca="1">OFFSET('336p stat'!$H$1,A90*20,0)</f>
        <v>2018.7958639999999</v>
      </c>
      <c r="G90" s="5">
        <f ca="1">OFFSET('336p stat'!$K$1,A90*20,0)</f>
        <v>1989.839062</v>
      </c>
      <c r="H90" s="5">
        <f ca="1">OFFSET('336p stat'!$N$1,A90*20,0)</f>
        <v>433.45801699999998</v>
      </c>
    </row>
    <row r="91" spans="1:8" x14ac:dyDescent="0.25">
      <c r="A91">
        <v>7</v>
      </c>
      <c r="C91" t="str">
        <f ca="1">OFFSET('336p stat'!$A$1,A91*20,0)</f>
        <v>CUDA ant non hash</v>
      </c>
      <c r="D91" s="5">
        <f ca="1">OFFSET('336p trace'!$R$56,(A91-1)*56,0)</f>
        <v>1733.1713999999999</v>
      </c>
      <c r="E91" s="5">
        <f ca="1">OFFSET('336p trace'!$S$56,(A91-1)*56,0)</f>
        <v>1729.1336000000001</v>
      </c>
      <c r="F91" s="5">
        <f ca="1">OFFSET('336p stat'!$H$1,A91*20,0)</f>
        <v>1680.367422</v>
      </c>
      <c r="G91" s="5">
        <f ca="1">OFFSET('336p stat'!$K$1,A91*20,0)</f>
        <v>1652.720012</v>
      </c>
      <c r="H91" s="5">
        <f ca="1">OFFSET('336p stat'!$N$1,A91*20,0)</f>
        <v>433.90123799999998</v>
      </c>
    </row>
    <row r="92" spans="1:8" x14ac:dyDescent="0.25">
      <c r="A92">
        <v>8</v>
      </c>
      <c r="C92" t="str">
        <f ca="1">OFFSET('336p stat'!$A$1,A92*20,0)</f>
        <v>CUDA ant add CPU Time</v>
      </c>
      <c r="D92" s="5">
        <f ca="1">OFFSET('336p trace'!$R$56,(A92-1)*56,0)</f>
        <v>2032.3750000000002</v>
      </c>
      <c r="E92" s="5">
        <f ca="1">OFFSET('336p trace'!$S$56,(A92-1)*56,0)</f>
        <v>2021.8951999999997</v>
      </c>
      <c r="F92" s="5">
        <f ca="1">OFFSET('336p stat'!$H$1,A92*20,0)</f>
        <v>1993.573633</v>
      </c>
      <c r="G92" s="5">
        <f ca="1">OFFSET('336p stat'!$K$1,A92*20,0)</f>
        <v>1989.0879299999999</v>
      </c>
      <c r="H92" s="5">
        <f ca="1">OFFSET('336p stat'!$N$1,A92*20,0)</f>
        <v>347.99556000000001</v>
      </c>
    </row>
    <row r="93" spans="1:8" x14ac:dyDescent="0.25">
      <c r="A93">
        <v>9</v>
      </c>
      <c r="C93" t="str">
        <f ca="1">OFFSET('336p stat'!$A$1,A93*20,0)</f>
        <v>CUDA ant add CPU Time global</v>
      </c>
      <c r="D93" s="5">
        <f ca="1">OFFSET('336p trace'!$R$56,(A93-1)*56,0)</f>
        <v>2044.5137999999999</v>
      </c>
      <c r="E93" s="5">
        <f ca="1">OFFSET('336p trace'!$S$56,(A93-1)*56,0)</f>
        <v>2034.2326</v>
      </c>
      <c r="F93" s="5">
        <f ca="1">OFFSET('336p stat'!$H$1,A93*20,0)</f>
        <v>2008.4843189999999</v>
      </c>
      <c r="G93" s="5">
        <f ca="1">OFFSET('336p stat'!$K$1,A93*20,0)</f>
        <v>2004.495813</v>
      </c>
      <c r="H93" s="5">
        <f ca="1">OFFSET('336p stat'!$N$1,A93*20,0)</f>
        <v>341.90195299999999</v>
      </c>
    </row>
    <row r="94" spans="1:8" x14ac:dyDescent="0.25">
      <c r="A94">
        <v>10</v>
      </c>
      <c r="C94" t="str">
        <f ca="1">OFFSET('336p stat'!$A$1,A94*20,0)</f>
        <v>CUDA ant add CPU</v>
      </c>
      <c r="D94" s="5">
        <f ca="1">OFFSET('336p trace'!$R$56,(A94-1)*56,0)</f>
        <v>2045.4849999999997</v>
      </c>
      <c r="E94" s="5">
        <f ca="1">OFFSET('336p trace'!$S$56,(A94-1)*56,0)</f>
        <v>0</v>
      </c>
      <c r="F94" s="5">
        <f ca="1">OFFSET('336p stat'!$H$1,A94*20,0)</f>
        <v>0</v>
      </c>
      <c r="G94" s="5">
        <f ca="1">OFFSET('336p stat'!$K$1,A94*20,0)</f>
        <v>0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ant add CPU non hash</v>
      </c>
      <c r="D95" s="5">
        <f ca="1">OFFSET('336p trace'!$R$56,(A95-1)*56,0)</f>
        <v>1665.2832000000001</v>
      </c>
      <c r="E95" s="5">
        <f ca="1">OFFSET('336p trace'!$S$56,(A95-1)*56,0)</f>
        <v>1661.2570000000001</v>
      </c>
      <c r="F95" s="5">
        <f ca="1">OFFSET('336p stat'!$H$1,A95*20,0)</f>
        <v>1636.3218240000001</v>
      </c>
      <c r="G95" s="5">
        <f ca="1">OFFSET('336p stat'!$K$1,A95*20,0)</f>
        <v>1632.1773949999999</v>
      </c>
      <c r="H95" s="5">
        <f ca="1">OFFSET('336p stat'!$N$1,A95*20,0)</f>
        <v>337.00998700000002</v>
      </c>
    </row>
    <row r="96" spans="1:8" x14ac:dyDescent="0.25">
      <c r="A96">
        <v>12</v>
      </c>
      <c r="C96" t="str">
        <f ca="1">OFFSET('336p stat'!$A$1,A96*20,0)</f>
        <v>CUDA ant add CPU12</v>
      </c>
      <c r="D96" s="5">
        <f ca="1">OFFSET('336p trace'!$R$56,(A96-1)*56,0)</f>
        <v>6858.060599999998</v>
      </c>
      <c r="E96" s="5">
        <f ca="1">OFFSET('336p trace'!$S$56,(A96-1)*56,0)</f>
        <v>6797.0827999999992</v>
      </c>
      <c r="F96" s="5">
        <f ca="1">OFFSET('336p stat'!$H$1,A96*20,0)</f>
        <v>6767.1037210000004</v>
      </c>
      <c r="G96" s="5">
        <f ca="1">OFFSET('336p stat'!$K$1,A96*20,0)</f>
        <v>6640.7430370000002</v>
      </c>
      <c r="H96" s="5">
        <f ca="1">OFFSET('336p stat'!$N$1,A96*20,0)</f>
        <v>2267.94481</v>
      </c>
    </row>
    <row r="97" spans="1:8" x14ac:dyDescent="0.25">
      <c r="A97">
        <v>13</v>
      </c>
      <c r="C97" t="str">
        <f ca="1">OFFSET('336p stat'!$A$1,A97*20,0)</f>
        <v>CUDA opt</v>
      </c>
      <c r="D97" s="5">
        <f ca="1">OFFSET('336p trace'!$R$56,(A97-1)*56,0)</f>
        <v>8278.1479999999992</v>
      </c>
      <c r="E97" s="5">
        <f ca="1">OFFSET('336p trace'!$S$56,(A97-1)*56,0)</f>
        <v>0</v>
      </c>
      <c r="F97" s="5">
        <f ca="1">OFFSET('336p stat'!$H$1,A97*20,0)</f>
        <v>0</v>
      </c>
      <c r="G97" s="5">
        <f ca="1">OFFSET('336p stat'!$K$1,A97*20,0)</f>
        <v>0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Time</v>
      </c>
      <c r="D98" s="5">
        <f ca="1">OFFSET('336p trace'!$R$56,(A98-1)*56,0)</f>
        <v>8207.6866000000009</v>
      </c>
      <c r="E98" s="5">
        <f ca="1">OFFSET('336p trace'!$S$56,(A98-1)*56,0)</f>
        <v>8198.2506000000012</v>
      </c>
      <c r="F98" s="5">
        <f ca="1">OFFSET('336p stat'!$H$1,A98*20,0)</f>
        <v>8121.7173929999999</v>
      </c>
      <c r="G98" s="5">
        <f ca="1">OFFSET('336p stat'!$K$1,A98*20,0)</f>
        <v>7737.2015819999997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non hash</v>
      </c>
      <c r="D99" s="5">
        <f ca="1">OFFSET('336p trace'!$R$56,(A99-1)*56,0)</f>
        <v>2915.7975999999994</v>
      </c>
      <c r="E99" s="5">
        <f ca="1">OFFSET('336p trace'!$S$56,(A99-1)*56,0)</f>
        <v>2911.8495999999996</v>
      </c>
      <c r="F99" s="5">
        <f ca="1">OFFSET('336p stat'!$H$1,A99*20,0)</f>
        <v>2872.7281640000001</v>
      </c>
      <c r="G99" s="5">
        <f ca="1">OFFSET('336p stat'!$K$1,A99*20,0)</f>
        <v>2486.7663819999998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</v>
      </c>
      <c r="D100" s="5">
        <f ca="1">OFFSET('336p trace'!$R$56,(A100-1)*56,0)</f>
        <v>2076.5038</v>
      </c>
      <c r="E100" s="5">
        <f ca="1">OFFSET('336p trace'!$S$56,(A100-1)*56,0)</f>
        <v>2066.6923999999995</v>
      </c>
      <c r="F100" s="5">
        <f ca="1">OFFSET('336p stat'!$H$1,A100*20,0)</f>
        <v>2023.876802</v>
      </c>
      <c r="G100" s="5">
        <f ca="1">OFFSET('336p stat'!$K$1,A100*20,0)</f>
        <v>1566.3675949999999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CUDA opt ant non hash</v>
      </c>
      <c r="D101" s="5">
        <f ca="1">OFFSET('336p trace'!$R$56,(A101-1)*56,0)</f>
        <v>1725.2683999999995</v>
      </c>
      <c r="E101" s="5">
        <f ca="1">OFFSET('336p trace'!$S$56,(A101-1)*56,0)</f>
        <v>1721.3664000000003</v>
      </c>
      <c r="F101" s="5">
        <f ca="1">OFFSET('336p stat'!$H$1,A101*20,0)</f>
        <v>1685.5538570000001</v>
      </c>
      <c r="G101" s="5">
        <f ca="1">OFFSET('336p stat'!$K$1,A101*20,0)</f>
        <v>1230.709912</v>
      </c>
      <c r="H101" s="5">
        <f ca="1">OFFSET('336p stat'!$N$1,A101*20,0)</f>
        <v>0</v>
      </c>
    </row>
    <row r="102" spans="1:8" x14ac:dyDescent="0.25">
      <c r="A102">
        <v>18</v>
      </c>
      <c r="C102" t="str">
        <f ca="1">OFFSET('336p stat'!$A$1,A102*20,0)</f>
        <v>CUDA opt ant par</v>
      </c>
      <c r="D102" s="5">
        <f ca="1">OFFSET('336p trace'!$R$56,(A102-1)*56,0)</f>
        <v>2035.5524000000003</v>
      </c>
      <c r="E102" s="5">
        <f ca="1">OFFSET('336p trace'!$S$56,(A102-1)*56,0)</f>
        <v>2025.8920000000005</v>
      </c>
      <c r="F102" s="5">
        <f ca="1">OFFSET('336p stat'!$H$1,A102*20,0)</f>
        <v>1984.4098120000001</v>
      </c>
      <c r="G102" s="5">
        <f ca="1">OFFSET('336p stat'!$K$1,A102*20,0)</f>
        <v>1527.449001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CUDA opt ant par global</v>
      </c>
      <c r="D103" s="5">
        <f ca="1">OFFSET('336p trace'!$R$56,(A103-1)*56,0)</f>
        <v>2054.7213999999994</v>
      </c>
      <c r="E103" s="5">
        <f ca="1">OFFSET('336p trace'!$S$56,(A103-1)*56,0)</f>
        <v>2045.1137999999999</v>
      </c>
      <c r="F103" s="5">
        <f ca="1">OFFSET('336p stat'!$H$1,A103*20,0)</f>
        <v>2003.228374</v>
      </c>
      <c r="G103" s="5">
        <f ca="1">OFFSET('336p stat'!$K$1,A103*20,0)</f>
        <v>1549.1501510000001</v>
      </c>
      <c r="H103" s="5">
        <f ca="1">OFFSET('336p stat'!$N$1,A103*20,0)</f>
        <v>0</v>
      </c>
    </row>
    <row r="104" spans="1:8" x14ac:dyDescent="0.25">
      <c r="A104">
        <v>20</v>
      </c>
      <c r="C104" t="str">
        <f ca="1">OFFSET('336p stat'!$A$1,A104*20,0)</f>
        <v>CUDA opt_one_GPU</v>
      </c>
      <c r="D104" s="5">
        <f ca="1">OFFSET('336p trace'!$R$56,(A104-1)*56,0)</f>
        <v>14890.433999999999</v>
      </c>
      <c r="E104" s="5">
        <f ca="1">OFFSET('336p trace'!$S$56,(A104-1)*56,0)</f>
        <v>14881.163999999992</v>
      </c>
      <c r="F104" s="5">
        <f ca="1">OFFSET('336p stat'!$H$1,A104*20,0)</f>
        <v>0</v>
      </c>
      <c r="G104" s="5">
        <f ca="1">OFFSET('336p stat'!$K$1,A104*20,0)</f>
        <v>0</v>
      </c>
      <c r="H104" s="5">
        <f ca="1">OFFSET('336p stat'!$N$1,A104*20,0)</f>
        <v>0</v>
      </c>
    </row>
    <row r="105" spans="1:8" x14ac:dyDescent="0.25">
      <c r="A105">
        <v>21</v>
      </c>
      <c r="C105" t="str">
        <f ca="1">OFFSET('336p stat'!$A$1,A105*20,0)</f>
        <v>CUDA opt_one_GPU ant</v>
      </c>
      <c r="D105" s="5">
        <f ca="1">OFFSET('336p trace'!$R$56,(A105-1)*56,0)</f>
        <v>156171.06</v>
      </c>
      <c r="E105" s="5">
        <f ca="1">OFFSET('336p trace'!$S$56,(A105-1)*56,0)</f>
        <v>156161.1</v>
      </c>
      <c r="F105" s="5">
        <f ca="1">OFFSET('336p stat'!$H$1,A105*20,0)</f>
        <v>0</v>
      </c>
      <c r="G105" s="5">
        <f ca="1">OFFSET('336p stat'!$K$1,A105*20,0)</f>
        <v>0</v>
      </c>
      <c r="H105" s="5">
        <f ca="1">OFFSET('336p stat'!$N$1,A105*20,0)</f>
        <v>0</v>
      </c>
    </row>
    <row r="106" spans="1:8" x14ac:dyDescent="0.25">
      <c r="A106">
        <v>22</v>
      </c>
      <c r="C106" t="str">
        <f ca="1">OFFSET('336p stat'!$A$1,A106*20,0)</f>
        <v>CUDA opt_one_GPU ant local</v>
      </c>
      <c r="D106" s="5">
        <f ca="1">OFFSET('336p trace'!$R$56,(A106-1)*56,0)</f>
        <v>8448.9194000000025</v>
      </c>
      <c r="E106" s="5">
        <f ca="1">OFFSET('336p trace'!$S$56,(A106-1)*56,0)</f>
        <v>8439.6236000000008</v>
      </c>
      <c r="F106" s="5">
        <f ca="1">OFFSET('336p stat'!$H$1,A106*20,0)</f>
        <v>0</v>
      </c>
      <c r="G106" s="5">
        <f ca="1">OFFSET('336p stat'!$K$1,A106*20,0)</f>
        <v>0</v>
      </c>
      <c r="H106" s="5">
        <f ca="1">OFFSET('336p stat'!$N$1,A106*20,0)</f>
        <v>0</v>
      </c>
    </row>
    <row r="107" spans="1:8" x14ac:dyDescent="0.25">
      <c r="A107">
        <v>23</v>
      </c>
      <c r="C107" t="str">
        <f ca="1">OFFSET('336p stat'!$A$1,A107*20,0)</f>
        <v>non CUDA Time</v>
      </c>
      <c r="D107" s="5">
        <f ca="1">OFFSET('336p trace'!$R$56,(A107-1)*56,0)</f>
        <v>3932.3764000000006</v>
      </c>
      <c r="E107" s="5">
        <f ca="1">OFFSET('336p trace'!$S$56,(A107-1)*56,0)</f>
        <v>3868.3211999999994</v>
      </c>
      <c r="F107" s="5">
        <f ca="1">OFFSET('336p stat'!$H$1,A107*20,0)</f>
        <v>3864.629238</v>
      </c>
      <c r="G107" s="5">
        <f ca="1">OFFSET('336p stat'!$K$1,A107*20,0)</f>
        <v>3858.8109140000001</v>
      </c>
      <c r="H107" s="5">
        <f ca="1">OFFSET('336p stat'!$N$1,A107*20,0)</f>
        <v>270.49102800000003</v>
      </c>
    </row>
    <row r="108" spans="1:8" x14ac:dyDescent="0.25">
      <c r="A108">
        <v>24</v>
      </c>
      <c r="C108" t="str">
        <f ca="1">OFFSET('336p stat'!$A$1,A108*20,0)</f>
        <v>non CUDA</v>
      </c>
      <c r="D108" s="5">
        <f ca="1">OFFSET('336p trace'!$R$56,(A108-1)*56,0)</f>
        <v>3896.0742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non hash</v>
      </c>
      <c r="D109" s="5">
        <f ca="1">OFFSET('336p trace'!$R$56,(A109-1)*56,0)</f>
        <v>3566.9741999999997</v>
      </c>
      <c r="E109" s="5">
        <f ca="1">OFFSET('336p trace'!$S$56,(A109-1)*56,0)</f>
        <v>3564.0883999999992</v>
      </c>
      <c r="F109" s="5">
        <f ca="1">OFFSET('336p stat'!$H$1,A109*20,0)</f>
        <v>3565.7900020000002</v>
      </c>
      <c r="G109" s="5">
        <f ca="1">OFFSET('336p stat'!$K$1,A109*20,0)</f>
        <v>3559.9661719999999</v>
      </c>
      <c r="H109" s="5">
        <f ca="1">OFFSET('336p stat'!$N$1,A109*20,0)</f>
        <v>269.64054399999998</v>
      </c>
    </row>
    <row r="110" spans="1:8" x14ac:dyDescent="0.25">
      <c r="A110">
        <v>26</v>
      </c>
      <c r="C110" t="str">
        <f ca="1">OFFSET('336p stat'!$A$1,A110*20,0)</f>
        <v>Classic ACO</v>
      </c>
      <c r="D110" s="5">
        <f ca="1">OFFSET('336p trace'!$R$56,(A110-1)*56,0)</f>
        <v>50888.893999999993</v>
      </c>
      <c r="E110" s="5">
        <f ca="1">OFFSET('336p trace'!$S$56,(A110-1)*56,0)</f>
        <v>46053.144000000015</v>
      </c>
      <c r="F110" s="5">
        <f ca="1">OFFSET('336p stat'!$H$1,A110*20,0)</f>
        <v>45920.584531</v>
      </c>
      <c r="G110" s="5">
        <f ca="1">OFFSET('336p stat'!$K$1,A110*20,0)</f>
        <v>45905.252266000003</v>
      </c>
      <c r="H110" s="5">
        <f ca="1">OFFSET('336p stat'!$N$1,A110*20,0)</f>
        <v>901.50281399999994</v>
      </c>
    </row>
    <row r="111" spans="1:8" x14ac:dyDescent="0.25">
      <c r="A111">
        <v>27</v>
      </c>
      <c r="C111" t="str">
        <f ca="1">OFFSET('336p stat'!$A$1,A111*20,0)</f>
        <v>Classic ACO non hash</v>
      </c>
      <c r="D111" s="5">
        <f ca="1">OFFSET('336p trace'!$R$56,(A111-1)*56,0)</f>
        <v>45204.597999999998</v>
      </c>
      <c r="E111" s="5">
        <f ca="1">OFFSET('336p trace'!$S$56,(A111-1)*56,0)</f>
        <v>45199.804000000004</v>
      </c>
      <c r="F111" s="5">
        <f ca="1">OFFSET('336p stat'!$H$1,A111*20,0)</f>
        <v>45145.752031000004</v>
      </c>
      <c r="G111" s="5">
        <f ca="1">OFFSET('336p stat'!$K$1,A111*20,0)</f>
        <v>45131.048359</v>
      </c>
      <c r="H111" s="5">
        <f ca="1">OFFSET('336p stat'!$N$1,A111*20,0)</f>
        <v>906.59111499999995</v>
      </c>
    </row>
    <row r="112" spans="1:8" x14ac:dyDescent="0.25">
      <c r="A112">
        <v>28</v>
      </c>
      <c r="C112" t="str">
        <f ca="1">OFFSET('336p stat'!$A$1,A112*20,0)</f>
        <v>omp</v>
      </c>
      <c r="D112" s="5">
        <f ca="1">OFFSET('336p trace'!$R$56,(A112-1)*56,0)</f>
        <v>3888.7189999999996</v>
      </c>
      <c r="E112" s="5">
        <f ca="1">OFFSET('336p trace'!$S$56,(A112-1)*56,0)</f>
        <v>3824.59</v>
      </c>
      <c r="F112" s="5">
        <f ca="1">OFFSET('336p stat'!$H$1,A112*20,0)</f>
        <v>3825.8217639999998</v>
      </c>
      <c r="G112" s="5">
        <f ca="1">OFFSET('336p stat'!$K$1,A112*20,0)</f>
        <v>3820.084186</v>
      </c>
      <c r="H112" s="5">
        <f ca="1">OFFSET('336p stat'!$N$1,A112*20,0)</f>
        <v>249.115466</v>
      </c>
    </row>
    <row r="113" spans="1:8" x14ac:dyDescent="0.25">
      <c r="A113">
        <v>29</v>
      </c>
      <c r="C113" t="str">
        <f ca="1">OFFSET('336p stat'!$A$1,A113*20,0)</f>
        <v>omp non hash</v>
      </c>
      <c r="D113" s="5">
        <f ca="1">OFFSET('336p trace'!$R$56,(A113-1)*56,0)</f>
        <v>3542.7646000000009</v>
      </c>
      <c r="E113" s="5">
        <f ca="1">OFFSET('336p trace'!$S$56,(A113-1)*56,0)</f>
        <v>3539.4734000000012</v>
      </c>
      <c r="F113" s="5">
        <f ca="1">OFFSET('336p stat'!$H$1,A113*20,0)</f>
        <v>3540.1679119999999</v>
      </c>
      <c r="G113" s="5">
        <f ca="1">OFFSET('336p stat'!$K$1,A113*20,0)</f>
        <v>3534.4192859999998</v>
      </c>
      <c r="H113" s="5">
        <f ca="1">OFFSET('336p stat'!$N$1,A113*20,0)</f>
        <v>247.84464</v>
      </c>
    </row>
    <row r="114" spans="1:8" x14ac:dyDescent="0.25">
      <c r="A114">
        <v>30</v>
      </c>
      <c r="C114" t="str">
        <f ca="1">OFFSET('336p stat'!$A$1,A114*20,0)</f>
        <v>non CUDA transp Time</v>
      </c>
      <c r="D114" s="5">
        <f ca="1">OFFSET('336p trace'!$R$56,(A114-1)*56,0)</f>
        <v>3980.1887999999999</v>
      </c>
      <c r="E114" s="5">
        <f ca="1">OFFSET('336p trace'!$S$56,(A114-1)*56,0)</f>
        <v>3915.8231999999994</v>
      </c>
      <c r="F114" s="5">
        <f ca="1">OFFSET('336p stat'!$H$1,A114*20,0)</f>
        <v>3915.051144</v>
      </c>
      <c r="G114" s="5">
        <f ca="1">OFFSET('336p stat'!$K$1,A114*20,0)</f>
        <v>3907.653268</v>
      </c>
      <c r="H114" s="5">
        <f ca="1">OFFSET('336p stat'!$N$1,A114*20,0)</f>
        <v>248.312826</v>
      </c>
    </row>
    <row r="115" spans="1:8" x14ac:dyDescent="0.25">
      <c r="A115">
        <v>31</v>
      </c>
      <c r="C115" t="str">
        <f ca="1">OFFSET('336p stat'!$A$1,A115*20,0)</f>
        <v>non CUDA transp</v>
      </c>
      <c r="D115" s="5">
        <f ca="1">OFFSET('336p trace'!$R$56,(A115-1)*56,0)</f>
        <v>3886.2353999999996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 non hash</v>
      </c>
      <c r="D116" s="5">
        <f ca="1">OFFSET('336p trace'!$R$56,(A116-1)*56,0)</f>
        <v>3535.5880000000006</v>
      </c>
      <c r="E116" s="5">
        <f ca="1">OFFSET('336p trace'!$S$56,(A116-1)*56,0)</f>
        <v>3532.3390000000004</v>
      </c>
      <c r="F116" s="5">
        <f ca="1">OFFSET('336p stat'!$H$1,A116*20,0)</f>
        <v>3530.925506</v>
      </c>
      <c r="G116" s="5">
        <f ca="1">OFFSET('336p stat'!$K$1,A116*20,0)</f>
        <v>3523.6378180000002</v>
      </c>
      <c r="H116" s="5">
        <f ca="1">OFFSET('336p stat'!$N$1,A116*20,0)</f>
        <v>242.19916799999999</v>
      </c>
    </row>
    <row r="117" spans="1:8" x14ac:dyDescent="0.25">
      <c r="A117">
        <v>33</v>
      </c>
      <c r="C117" t="str">
        <f ca="1">OFFSET('336p stat'!$A$1,A117*20,0)</f>
        <v>non CUDA transp_AVX Time</v>
      </c>
      <c r="D117" s="5">
        <f ca="1">OFFSET('336p trace'!$R$56,(A117-1)*56,0)</f>
        <v>4467.3900000000003</v>
      </c>
      <c r="E117" s="5">
        <f ca="1">OFFSET('336p trace'!$S$56,(A117-1)*56,0)</f>
        <v>4403.3328000000001</v>
      </c>
      <c r="F117" s="5">
        <f ca="1">OFFSET('336p stat'!$H$1,A117*20,0)</f>
        <v>4403.7966120000001</v>
      </c>
      <c r="G117" s="5">
        <f ca="1">OFFSET('336p stat'!$K$1,A117*20,0)</f>
        <v>4397.1085899999998</v>
      </c>
      <c r="H117" s="5">
        <f ca="1">OFFSET('336p stat'!$N$1,A117*20,0)</f>
        <v>269.07769999999999</v>
      </c>
    </row>
    <row r="118" spans="1:8" x14ac:dyDescent="0.25">
      <c r="A118">
        <v>34</v>
      </c>
      <c r="C118" t="str">
        <f ca="1">OFFSET('336p stat'!$A$1,A118*20,0)</f>
        <v>non CUDA transp_AVX</v>
      </c>
      <c r="D118" s="5">
        <f ca="1">OFFSET('336p trace'!$R$56,(A118-1)*56,0)</f>
        <v>4400.6921999999995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non CUDA transp_AVX non hash</v>
      </c>
      <c r="D119" s="5">
        <f ca="1">OFFSET('336p trace'!$R$56,(A119-1)*56,0)</f>
        <v>4051.0536000000006</v>
      </c>
      <c r="E119" s="5">
        <f ca="1">OFFSET('336p trace'!$S$56,(A119-1)*56,0)</f>
        <v>4047.7343999999998</v>
      </c>
      <c r="F119" s="5">
        <f ca="1">OFFSET('336p stat'!$H$1,A119*20,0)</f>
        <v>4048.332512</v>
      </c>
      <c r="G119" s="5">
        <f ca="1">OFFSET('336p stat'!$K$1,A119*20,0)</f>
        <v>4041.5798300000001</v>
      </c>
      <c r="H119" s="5">
        <f ca="1">OFFSET('336p stat'!$N$1,A119*20,0)</f>
        <v>271.43990000000002</v>
      </c>
    </row>
    <row r="120" spans="1:8" x14ac:dyDescent="0.25">
      <c r="A120">
        <v>36</v>
      </c>
      <c r="C120" t="str">
        <f ca="1">OFFSET('336p stat'!$A$1,A120*20,0)</f>
        <v>non CUDA transp_AVX_OMP Time</v>
      </c>
      <c r="D120" s="5">
        <f ca="1">OFFSET('336p trace'!$R$56,(A120-1)*56,0)</f>
        <v>4469.5261999999984</v>
      </c>
      <c r="E120" s="5">
        <f ca="1">OFFSET('336p trace'!$S$56,(A120-1)*56,0)</f>
        <v>4404.8317999999999</v>
      </c>
      <c r="F120" s="5">
        <f ca="1">OFFSET('336p stat'!$H$1,A120*20,0)</f>
        <v>4406.0154819999998</v>
      </c>
      <c r="G120" s="5">
        <f ca="1">OFFSET('336p stat'!$K$1,A120*20,0)</f>
        <v>4399.5652739999996</v>
      </c>
      <c r="H120" s="5">
        <f ca="1">OFFSET('336p stat'!$N$1,A120*20,0)</f>
        <v>266.68451800000003</v>
      </c>
    </row>
    <row r="121" spans="1:8" x14ac:dyDescent="0.25">
      <c r="A121">
        <v>37</v>
      </c>
      <c r="C121" t="str">
        <f ca="1">OFFSET('336p stat'!$A$1,A121*20,0)</f>
        <v>non CUDA transp_AVX_OMP</v>
      </c>
      <c r="D121" s="5">
        <f ca="1">OFFSET('336p trace'!$R$56,(A121-1)*56,0)</f>
        <v>4393.4648000000007</v>
      </c>
      <c r="E121" s="5">
        <f ca="1">OFFSET('336p trace'!$S$56,(A121-1)*56,0)</f>
        <v>0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non CUDA transp_AVX_OMP non hash</v>
      </c>
      <c r="D122" s="5">
        <f ca="1">OFFSET('336p trace'!$R$56,(A122-1)*56,0)</f>
        <v>4043.4860000000003</v>
      </c>
      <c r="E122" s="5">
        <f ca="1">OFFSET('336p trace'!$S$56,(A122-1)*56,0)</f>
        <v>4040.1482000000005</v>
      </c>
      <c r="F122" s="5">
        <f ca="1">OFFSET('336p stat'!$H$1,A122*20,0)</f>
        <v>4040.4559519999998</v>
      </c>
      <c r="G122" s="5">
        <f ca="1">OFFSET('336p stat'!$K$1,A122*20,0)</f>
        <v>4034.119768</v>
      </c>
      <c r="H122" s="5">
        <f ca="1">OFFSET('336p stat'!$N$1,A122*20,0)</f>
        <v>267.83335</v>
      </c>
    </row>
    <row r="123" spans="1:8" x14ac:dyDescent="0.25">
      <c r="A123">
        <v>39</v>
      </c>
      <c r="C123" t="str">
        <f ca="1">OFFSET('336p stat'!$A$1,A123*20,0)</f>
        <v>CUDA ant add CPU_AVX_transp Time</v>
      </c>
      <c r="D123" s="5">
        <f ca="1">OFFSET('336p trace'!$R$56,(A123-1)*56,0)</f>
        <v>1962.0478000000001</v>
      </c>
      <c r="E123" s="5">
        <f ca="1">OFFSET('336p trace'!$S$56,(A123-1)*56,0)</f>
        <v>1952.7105999999999</v>
      </c>
      <c r="F123" s="5">
        <f ca="1">OFFSET('336p stat'!$H$1,A123*20,0)</f>
        <v>1929.2069309999999</v>
      </c>
      <c r="G123" s="5">
        <f ca="1">OFFSET('336p stat'!$K$1,A123*20,0)</f>
        <v>1922.7108760000001</v>
      </c>
      <c r="H123" s="5">
        <f ca="1">OFFSET('336p stat'!$N$1,A123*20,0)</f>
        <v>282.39051899999998</v>
      </c>
    </row>
    <row r="124" spans="1:8" x14ac:dyDescent="0.25">
      <c r="A124">
        <v>40</v>
      </c>
      <c r="C124" t="str">
        <f ca="1">OFFSET('336p stat'!$A$1,A124*20,0)</f>
        <v>CUDA ant add CPU_AVX_transp</v>
      </c>
      <c r="D124" s="5">
        <f ca="1">OFFSET('336p trace'!$R$56,(A124-1)*56,0)</f>
        <v>1961.6976000000004</v>
      </c>
      <c r="E124" s="5">
        <f ca="1">OFFSET('336p trace'!$S$56,(A124-1)*56,0)</f>
        <v>0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 t="str">
        <f ca="1">OFFSET('336p stat'!$A$1,A125*20,0)</f>
        <v>CUDA ant add CPU_AVX_transp non hash</v>
      </c>
      <c r="D125" s="5">
        <f ca="1">OFFSET('336p trace'!$R$56,(A125-1)*56,0)</f>
        <v>1554.7760000000001</v>
      </c>
      <c r="E125" s="5">
        <f ca="1">OFFSET('336p trace'!$S$56,(A125-1)*56,0)</f>
        <v>1551.1856000000002</v>
      </c>
      <c r="F125" s="5">
        <f ca="1">OFFSET('336p stat'!$H$1,A125*20,0)</f>
        <v>1534.213391</v>
      </c>
      <c r="G125" s="5">
        <f ca="1">OFFSET('336p stat'!$K$1,A125*20,0)</f>
        <v>1529.653354</v>
      </c>
      <c r="H125" s="5">
        <f ca="1">OFFSET('336p stat'!$N$1,A125*20,0)</f>
        <v>263.94421499999999</v>
      </c>
    </row>
    <row r="126" spans="1:8" x14ac:dyDescent="0.25">
      <c r="A126">
        <v>42</v>
      </c>
      <c r="C126" t="str">
        <f ca="1">OFFSET('336p stat'!$A$1,A126*20,0)</f>
        <v>CUDA Const</v>
      </c>
      <c r="D126" s="5">
        <f ca="1">OFFSET('336p trace'!$R$56,(A126-1)*56,0)</f>
        <v>8224.3318000000017</v>
      </c>
      <c r="E126" s="5">
        <f ca="1">OFFSET('336p trace'!$S$56,(A126-1)*56,0)</f>
        <v>8214.9866000000002</v>
      </c>
      <c r="F126" s="5">
        <f ca="1">OFFSET('336p stat'!$H$1,A126*20,0)</f>
        <v>8138.1020699999999</v>
      </c>
      <c r="G126" s="5">
        <f ca="1">OFFSET('336p stat'!$K$1,A126*20,0)</f>
        <v>8108.4738669999997</v>
      </c>
      <c r="H126" s="5">
        <f ca="1">OFFSET('336p stat'!$N$1,A126*20,0)</f>
        <v>357.53223600000001</v>
      </c>
    </row>
    <row r="127" spans="1:8" x14ac:dyDescent="0.25">
      <c r="A127">
        <v>43</v>
      </c>
      <c r="C127" t="str">
        <f ca="1">OFFSET('336p stat'!$A$1,A127*20,0)</f>
        <v>CUDA ant Const</v>
      </c>
      <c r="D127" s="5">
        <f ca="1">OFFSET('336p trace'!$R$56,(A127-1)*56,0)</f>
        <v>2071.5745999999999</v>
      </c>
      <c r="E127" s="5">
        <f ca="1">OFFSET('336p trace'!$S$56,(A127-1)*56,0)</f>
        <v>2062.2496000000001</v>
      </c>
      <c r="F127" s="5">
        <f ca="1">OFFSET('336p stat'!$H$1,A127*20,0)</f>
        <v>2016.8245240000001</v>
      </c>
      <c r="G127" s="5">
        <f ca="1">OFFSET('336p stat'!$K$1,A127*20,0)</f>
        <v>1987.351748</v>
      </c>
      <c r="H127" s="5">
        <f ca="1">OFFSET('336p stat'!$N$1,A127*20,0)</f>
        <v>435.44316800000001</v>
      </c>
    </row>
    <row r="128" spans="1:8" x14ac:dyDescent="0.25">
      <c r="A128">
        <v>44</v>
      </c>
      <c r="C128" t="str">
        <f ca="1">OFFSET('336p stat'!$A$1,A128*20,0)</f>
        <v>CUDA ant par Const</v>
      </c>
      <c r="D128" s="5">
        <f ca="1">OFFSET('336p trace'!$R$56,(A128-1)*56,0)</f>
        <v>2027.6180000000004</v>
      </c>
      <c r="E128" s="5">
        <f ca="1">OFFSET('336p trace'!$S$56,(A128-1)*56,0)</f>
        <v>2018.3245999999999</v>
      </c>
      <c r="F128" s="5">
        <f ca="1">OFFSET('336p stat'!$H$1,A128*20,0)</f>
        <v>1980.081277</v>
      </c>
      <c r="G128" s="5">
        <f ca="1">OFFSET('336p stat'!$K$1,A128*20,0)</f>
        <v>1953.2663869999999</v>
      </c>
      <c r="H128" s="5">
        <f ca="1">OFFSET('336p stat'!$N$1,A128*20,0)</f>
        <v>432.90869500000002</v>
      </c>
    </row>
    <row r="129" spans="1:10" x14ac:dyDescent="0.25">
      <c r="A129">
        <v>45</v>
      </c>
      <c r="C129" t="str">
        <f ca="1">OFFSET('336p stat'!$A$1,A129*20,0)</f>
        <v>CUDA ant add CPU Const</v>
      </c>
      <c r="D129" s="5">
        <f ca="1">OFFSET('336p trace'!$R$56,(A129-1)*56,0)</f>
        <v>1979.1868000000002</v>
      </c>
      <c r="E129" s="5">
        <f ca="1">OFFSET('336p trace'!$S$56,(A129-1)*56,0)</f>
        <v>1969.8110000000001</v>
      </c>
      <c r="F129" s="5">
        <f ca="1">OFFSET('336p stat'!$H$1,A129*20,0)</f>
        <v>1945.4219579999999</v>
      </c>
      <c r="G129" s="5">
        <f ca="1">OFFSET('336p stat'!$K$1,A129*20,0)</f>
        <v>1938.4264450000001</v>
      </c>
      <c r="H129" s="5">
        <f ca="1">OFFSET('336p stat'!$N$1,A129*20,0)</f>
        <v>317.199612</v>
      </c>
    </row>
    <row r="130" spans="1:10" x14ac:dyDescent="0.25">
      <c r="A130">
        <v>46</v>
      </c>
      <c r="C130" t="str">
        <f ca="1">OFFSET('336p stat'!$A$1,A130*20,0)</f>
        <v>CUDA opt Const</v>
      </c>
      <c r="D130" s="5">
        <f ca="1">OFFSET('336p trace'!$R$56,(A130-1)*56,0)</f>
        <v>8229.6981999999989</v>
      </c>
      <c r="E130" s="5">
        <f ca="1">OFFSET('336p trace'!$S$56,(A130-1)*56,0)</f>
        <v>8220.2569999999996</v>
      </c>
      <c r="F130" s="5">
        <f ca="1">OFFSET('336p stat'!$H$1,A130*20,0)</f>
        <v>8136.88627</v>
      </c>
      <c r="G130" s="5">
        <f ca="1">OFFSET('336p stat'!$K$1,A130*20,0)</f>
        <v>7752.3912790000004</v>
      </c>
      <c r="H130" s="5">
        <f ca="1">OFFSET('336p stat'!$N$1,A130*20,0)</f>
        <v>0</v>
      </c>
    </row>
    <row r="131" spans="1:10" x14ac:dyDescent="0.25">
      <c r="A131">
        <v>47</v>
      </c>
      <c r="C131" t="str">
        <f ca="1">OFFSET('336p stat'!$A$1,A131*20,0)</f>
        <v>CUDA opt ant Const</v>
      </c>
      <c r="D131" s="5">
        <f ca="1">OFFSET('336p trace'!$R$56,(A131-1)*56,0)</f>
        <v>2072.3137999999999</v>
      </c>
      <c r="E131" s="5">
        <f ca="1">OFFSET('336p trace'!$S$56,(A131-1)*56,0)</f>
        <v>2062.8081999999999</v>
      </c>
      <c r="F131" s="5">
        <f ca="1">OFFSET('336p stat'!$H$1,A131*20,0)</f>
        <v>2015.228145</v>
      </c>
      <c r="G131" s="5">
        <f ca="1">OFFSET('336p stat'!$K$1,A131*20,0)</f>
        <v>1557.265549</v>
      </c>
      <c r="H131" s="5">
        <f ca="1">OFFSET('336p stat'!$N$1,A131*20,0)</f>
        <v>0</v>
      </c>
    </row>
    <row r="132" spans="1:10" x14ac:dyDescent="0.25">
      <c r="A132">
        <v>48</v>
      </c>
      <c r="C132" t="str">
        <f ca="1">OFFSET('336p stat'!$A$1,A132*20,0)</f>
        <v>CUDA opt ant par Const</v>
      </c>
      <c r="D132" s="5">
        <f ca="1">OFFSET('336p trace'!$R$56,(A132-1)*56,0)</f>
        <v>2021.0142000000001</v>
      </c>
      <c r="E132" s="5">
        <f ca="1">OFFSET('336p trace'!$S$56,(A132-1)*56,0)</f>
        <v>2011.4944000000003</v>
      </c>
      <c r="F132" s="5">
        <f ca="1">OFFSET('336p stat'!$H$1,A132*20,0)</f>
        <v>1975.242812</v>
      </c>
      <c r="G132" s="5">
        <f ca="1">OFFSET('336p stat'!$K$1,A132*20,0)</f>
        <v>1520.213577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564.7279376400046</v>
      </c>
      <c r="E139" s="5">
        <f ca="1">OFFSET('336p trace'!$V$56,(A31-1)*56,0)</f>
        <v>562.87110404000055</v>
      </c>
      <c r="F139" s="5">
        <f ca="1">OFFSET('336p stat'!$H$1,A139*20,1)</f>
        <v>349.24855200000002</v>
      </c>
      <c r="G139" s="5">
        <f ca="1">OFFSET('336p stat'!$K$1,A139*20,1)</f>
        <v>340.67466000000002</v>
      </c>
      <c r="H139" s="5">
        <f ca="1">OFFSET('336p stat'!$N$1,A139*20,1)</f>
        <v>0.74443400000000004</v>
      </c>
      <c r="J139" s="5">
        <f ca="1">SUM(D139:H139)</f>
        <v>1818.2666876800051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109.8778257600044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109.8778257600044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28.61463600000015</v>
      </c>
      <c r="E141" s="5">
        <f ca="1">OFFSET('336p trace'!$V$56,(A33-1)*56,0)</f>
        <v>27.695210439999929</v>
      </c>
      <c r="F141" s="5">
        <f ca="1">OFFSET('336p stat'!$H$1,A141*20,1)</f>
        <v>1.5841209999999999</v>
      </c>
      <c r="G141" s="5">
        <f ca="1">OFFSET('336p stat'!$K$1,A141*20,1)</f>
        <v>8.2189999999999999E-2</v>
      </c>
      <c r="H141" s="5">
        <f ca="1">OFFSET('336p stat'!$N$1,A141*20,1)</f>
        <v>1.7899999999999999E-4</v>
      </c>
      <c r="J141" s="5">
        <f t="shared" ca="1" si="9"/>
        <v>57.976336440000082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28.107368000000033</v>
      </c>
      <c r="E142" s="5">
        <f ca="1">OFFSET('336p trace'!$V$56,(A34-1)*56,0)</f>
        <v>26.866008640000068</v>
      </c>
      <c r="F142" s="5">
        <f ca="1">OFFSET('336p stat'!$H$1,A142*20,1)</f>
        <v>1.843451</v>
      </c>
      <c r="G142" s="5">
        <f ca="1">OFFSET('336p stat'!$K$1,A142*20,1)</f>
        <v>0.31360300000000002</v>
      </c>
      <c r="H142" s="5">
        <f ca="1">OFFSET('336p stat'!$N$1,A142*20,1)</f>
        <v>0.110615</v>
      </c>
      <c r="J142" s="5">
        <f t="shared" ca="1" si="9"/>
        <v>57.241045640000102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57.764235560000017</v>
      </c>
      <c r="E143" s="5">
        <f ca="1">OFFSET('336p trace'!$V$56,(A35-1)*56,0)</f>
        <v>57.776339999999919</v>
      </c>
      <c r="F143" s="5">
        <f ca="1">OFFSET('336p stat'!$H$1,A143*20,1)</f>
        <v>0.408447</v>
      </c>
      <c r="G143" s="5">
        <f ca="1">OFFSET('336p stat'!$K$1,A143*20,1)</f>
        <v>0.12540000000000001</v>
      </c>
      <c r="H143" s="5">
        <f ca="1">OFFSET('336p stat'!$N$1,A143*20,1)</f>
        <v>0.112092</v>
      </c>
      <c r="J143" s="5">
        <f t="shared" ca="1" si="9"/>
        <v>116.18651455999994</v>
      </c>
    </row>
    <row r="144" spans="1:10" x14ac:dyDescent="0.25">
      <c r="A144">
        <v>6</v>
      </c>
      <c r="C144" t="str">
        <f ca="1">OFFSET('336p stat'!$A$1,A144*20,0)</f>
        <v>CUDA ant par global</v>
      </c>
      <c r="D144" s="5">
        <f ca="1">OFFSET('336p trace'!$U$56,(A36-1)*56,0)</f>
        <v>137.49767936000012</v>
      </c>
      <c r="E144" s="5">
        <f ca="1">OFFSET('336p trace'!$V$56,(A36-1)*56,0)</f>
        <v>133.99532975999983</v>
      </c>
      <c r="F144" s="5">
        <f ca="1">OFFSET('336p stat'!$H$1,A144*20,1)</f>
        <v>60.570583999999997</v>
      </c>
      <c r="G144" s="5">
        <f ca="1">OFFSET('336p stat'!$K$1,A144*20,1)</f>
        <v>49.470114000000002</v>
      </c>
      <c r="H144" s="5">
        <f ca="1">OFFSET('336p stat'!$N$1,A144*20,1)</f>
        <v>2.464029</v>
      </c>
      <c r="J144" s="5">
        <f t="shared" ca="1" si="9"/>
        <v>383.99773611999996</v>
      </c>
    </row>
    <row r="145" spans="1:10" x14ac:dyDescent="0.25">
      <c r="A145">
        <v>7</v>
      </c>
      <c r="C145" t="str">
        <f ca="1">OFFSET('336p stat'!$A$1,A145*20,0)</f>
        <v>CUDA ant non hash</v>
      </c>
      <c r="D145" s="5">
        <f ca="1">OFFSET('336p trace'!$U$56,(A37-1)*56,0)</f>
        <v>34.763144040000149</v>
      </c>
      <c r="E145" s="5">
        <f ca="1">OFFSET('336p trace'!$V$56,(A37-1)*56,0)</f>
        <v>34.356447039999914</v>
      </c>
      <c r="F145" s="5">
        <f ca="1">OFFSET('336p stat'!$H$1,A145*20,1)</f>
        <v>0.83974400000000005</v>
      </c>
      <c r="G145" s="5">
        <f ca="1">OFFSET('336p stat'!$K$1,A145*20,1)</f>
        <v>9.9665000000000004E-2</v>
      </c>
      <c r="H145" s="5">
        <f ca="1">OFFSET('336p stat'!$N$1,A145*20,1)</f>
        <v>8.6802000000000004E-2</v>
      </c>
      <c r="J145" s="5">
        <f t="shared" ca="1" si="9"/>
        <v>70.145802080000067</v>
      </c>
    </row>
    <row r="146" spans="1:10" x14ac:dyDescent="0.25">
      <c r="A146">
        <v>8</v>
      </c>
      <c r="C146" t="str">
        <f ca="1">OFFSET('336p stat'!$A$1,A146*20,0)</f>
        <v>CUDA ant add CPU Time</v>
      </c>
      <c r="D146" s="5">
        <f ca="1">OFFSET('336p trace'!$U$56,(A38-1)*56,0)</f>
        <v>144.31611299999994</v>
      </c>
      <c r="E146" s="5">
        <f ca="1">OFFSET('336p trace'!$V$56,(A38-1)*56,0)</f>
        <v>143.6074329599999</v>
      </c>
      <c r="F146" s="5">
        <f ca="1">OFFSET('336p stat'!$H$1,A146*20,1)</f>
        <v>113.74284</v>
      </c>
      <c r="G146" s="5">
        <f ca="1">OFFSET('336p stat'!$K$1,A146*20,1)</f>
        <v>111.52200999999999</v>
      </c>
      <c r="H146" s="5">
        <f ca="1">OFFSET('336p stat'!$N$1,A146*20,1)</f>
        <v>29.088805000000001</v>
      </c>
      <c r="J146" s="5">
        <f t="shared" ca="1" si="9"/>
        <v>542.27720095999985</v>
      </c>
    </row>
    <row r="147" spans="1:10" x14ac:dyDescent="0.25">
      <c r="A147">
        <v>9</v>
      </c>
      <c r="C147" t="str">
        <f ca="1">OFFSET('336p stat'!$A$1,A147*20,0)</f>
        <v>CUDA ant add CPU Time global</v>
      </c>
      <c r="D147" s="5">
        <f ca="1">OFFSET('336p trace'!$U$56,(A39-1)*56,0)</f>
        <v>259.37977556000016</v>
      </c>
      <c r="E147" s="5">
        <f ca="1">OFFSET('336p trace'!$V$56,(A39-1)*56,0)</f>
        <v>255.5906512400002</v>
      </c>
      <c r="F147" s="5">
        <f ca="1">OFFSET('336p stat'!$H$1,A147*20,1)</f>
        <v>206.38514900000001</v>
      </c>
      <c r="G147" s="5">
        <f ca="1">OFFSET('336p stat'!$K$1,A147*20,1)</f>
        <v>205.174173</v>
      </c>
      <c r="H147" s="5">
        <f ca="1">OFFSET('336p stat'!$N$1,A147*20,1)</f>
        <v>50.659481999999997</v>
      </c>
      <c r="J147" s="5">
        <f t="shared" ca="1" si="9"/>
        <v>977.18923080000047</v>
      </c>
    </row>
    <row r="148" spans="1:10" x14ac:dyDescent="0.25">
      <c r="A148">
        <v>10</v>
      </c>
      <c r="C148" t="str">
        <f ca="1">OFFSET('336p stat'!$A$1,A148*20,0)</f>
        <v>CUDA ant add CPU</v>
      </c>
      <c r="D148" s="5">
        <f ca="1">OFFSET('336p trace'!$U$56,(A40-1)*56,0)</f>
        <v>243.81578900000025</v>
      </c>
      <c r="E148" s="5">
        <f ca="1">OFFSET('336p trace'!$V$56,(A40-1)*56,0)</f>
        <v>0</v>
      </c>
      <c r="F148" s="5">
        <f ca="1">OFFSET('336p stat'!$H$1,A148*20,1)</f>
        <v>0</v>
      </c>
      <c r="G148" s="5">
        <f ca="1">OFFSET('336p stat'!$K$1,A148*20,1)</f>
        <v>0</v>
      </c>
      <c r="H148" s="5">
        <f ca="1">OFFSET('336p stat'!$N$1,A148*20,1)</f>
        <v>0</v>
      </c>
      <c r="J148" s="5">
        <f t="shared" ca="1" si="9"/>
        <v>243.81578900000025</v>
      </c>
    </row>
    <row r="149" spans="1:10" x14ac:dyDescent="0.25">
      <c r="A149">
        <v>11</v>
      </c>
      <c r="C149" t="str">
        <f ca="1">OFFSET('336p stat'!$A$1,A149*20,0)</f>
        <v>CUDA ant add CPU non hash</v>
      </c>
      <c r="D149" s="5">
        <f ca="1">OFFSET('336p trace'!$U$56,(A41-1)*56,0)</f>
        <v>217.31859776000019</v>
      </c>
      <c r="E149" s="5">
        <f ca="1">OFFSET('336p trace'!$V$56,(A41-1)*56,0)</f>
        <v>221.01430100000024</v>
      </c>
      <c r="F149" s="5">
        <f ca="1">OFFSET('336p stat'!$H$1,A149*20,1)</f>
        <v>178.327719</v>
      </c>
      <c r="G149" s="5">
        <f ca="1">OFFSET('336p stat'!$K$1,A149*20,1)</f>
        <v>174.79860300000001</v>
      </c>
      <c r="H149" s="5">
        <f ca="1">OFFSET('336p stat'!$N$1,A149*20,1)</f>
        <v>88.442959000000002</v>
      </c>
      <c r="J149" s="5">
        <f t="shared" ca="1" si="9"/>
        <v>879.90217976000031</v>
      </c>
    </row>
    <row r="150" spans="1:10" x14ac:dyDescent="0.25">
      <c r="A150">
        <v>12</v>
      </c>
      <c r="C150" t="str">
        <f ca="1">OFFSET('336p stat'!$A$1,A150*20,0)</f>
        <v>CUDA ant add CPU12</v>
      </c>
      <c r="D150" s="5">
        <f ca="1">OFFSET('336p trace'!$U$56,(A42-1)*56,0)</f>
        <v>5270.9330776399993</v>
      </c>
      <c r="E150" s="5">
        <f ca="1">OFFSET('336p trace'!$V$56,(A42-1)*56,0)</f>
        <v>4487.488884159995</v>
      </c>
      <c r="F150" s="5">
        <f ca="1">OFFSET('336p stat'!$H$1,A150*20,1)</f>
        <v>4157.2780849999999</v>
      </c>
      <c r="G150" s="5">
        <f ca="1">OFFSET('336p stat'!$K$1,A150*20,1)</f>
        <v>3868.2195109999998</v>
      </c>
      <c r="H150" s="5">
        <f ca="1">OFFSET('336p stat'!$N$1,A150*20,1)</f>
        <v>995.43768399999999</v>
      </c>
      <c r="J150" s="5">
        <f t="shared" ca="1" si="9"/>
        <v>18779.357241799997</v>
      </c>
    </row>
    <row r="151" spans="1:10" x14ac:dyDescent="0.25">
      <c r="A151">
        <v>13</v>
      </c>
      <c r="C151" t="str">
        <f ca="1">OFFSET('336p stat'!$A$1,A151*20,0)</f>
        <v>CUDA opt</v>
      </c>
      <c r="D151" s="5">
        <f ca="1">OFFSET('336p trace'!$U$56,(A43-1)*56,0)</f>
        <v>415.67608399999716</v>
      </c>
      <c r="E151" s="5">
        <f ca="1">OFFSET('336p trace'!$V$56,(A43-1)*56,0)</f>
        <v>0</v>
      </c>
      <c r="F151" s="5">
        <f ca="1">OFFSET('336p stat'!$H$1,A151*20,1)</f>
        <v>0</v>
      </c>
      <c r="G151" s="5">
        <f ca="1">OFFSET('336p stat'!$K$1,A151*20,1)</f>
        <v>0</v>
      </c>
      <c r="H151" s="5">
        <f ca="1">OFFSET('336p stat'!$N$1,A151*20,1)</f>
        <v>0</v>
      </c>
      <c r="J151" s="5">
        <f t="shared" ca="1" si="9"/>
        <v>415.67608399999716</v>
      </c>
    </row>
    <row r="152" spans="1:10" x14ac:dyDescent="0.25">
      <c r="A152">
        <v>14</v>
      </c>
      <c r="C152" t="str">
        <f ca="1">OFFSET('336p stat'!$A$1,A152*20,0)</f>
        <v>CUDA opt Time</v>
      </c>
      <c r="D152" s="5">
        <f ca="1">OFFSET('336p trace'!$U$56,(A44-1)*56,0)</f>
        <v>710.02073444000189</v>
      </c>
      <c r="E152" s="5">
        <f ca="1">OFFSET('336p trace'!$V$56,(A44-1)*56,0)</f>
        <v>707.86745364000103</v>
      </c>
      <c r="F152" s="5">
        <f ca="1">OFFSET('336p stat'!$H$1,A152*20,1)</f>
        <v>550.26755400000002</v>
      </c>
      <c r="G152" s="5">
        <f ca="1">OFFSET('336p stat'!$K$1,A152*20,1)</f>
        <v>467.80899099999999</v>
      </c>
      <c r="H152" s="5">
        <f ca="1">OFFSET('336p stat'!$N$1,A152*20,1)</f>
        <v>0</v>
      </c>
      <c r="J152" s="5">
        <f t="shared" ca="1" si="9"/>
        <v>2435.964733080003</v>
      </c>
    </row>
    <row r="153" spans="1:10" x14ac:dyDescent="0.25">
      <c r="A153">
        <v>15</v>
      </c>
      <c r="C153" t="str">
        <f ca="1">OFFSET('336p stat'!$A$1,A153*20,0)</f>
        <v>CUDA opt non hash</v>
      </c>
      <c r="D153" s="5">
        <f ca="1">OFFSET('336p trace'!$U$56,(A45-1)*56,0)</f>
        <v>31.77089423999978</v>
      </c>
      <c r="E153" s="5">
        <f ca="1">OFFSET('336p trace'!$V$56,(A45-1)*56,0)</f>
        <v>30.839995839999904</v>
      </c>
      <c r="F153" s="5">
        <f ca="1">OFFSET('336p stat'!$H$1,A153*20,1)</f>
        <v>0.81032999999999999</v>
      </c>
      <c r="G153" s="5">
        <f ca="1">OFFSET('336p stat'!$K$1,A153*20,1)</f>
        <v>4.2560000000000002E-3</v>
      </c>
      <c r="H153" s="5">
        <f ca="1">OFFSET('336p stat'!$N$1,A153*20,1)</f>
        <v>0</v>
      </c>
      <c r="J153" s="5">
        <f t="shared" ca="1" si="9"/>
        <v>63.425476079999683</v>
      </c>
    </row>
    <row r="154" spans="1:10" x14ac:dyDescent="0.25">
      <c r="A154">
        <v>16</v>
      </c>
      <c r="C154" t="str">
        <f ca="1">OFFSET('336p stat'!$A$1,A154*20,0)</f>
        <v>CUDA opt ant</v>
      </c>
      <c r="D154" s="5">
        <f ca="1">OFFSET('336p trace'!$U$56,(A46-1)*56,0)</f>
        <v>22.501899560000016</v>
      </c>
      <c r="E154" s="5">
        <f ca="1">OFFSET('336p trace'!$V$56,(A46-1)*56,0)</f>
        <v>20.242050240000019</v>
      </c>
      <c r="F154" s="5">
        <f ca="1">OFFSET('336p stat'!$H$1,A154*20,1)</f>
        <v>6.448251</v>
      </c>
      <c r="G154" s="5">
        <f ca="1">OFFSET('336p stat'!$K$1,A154*20,1)</f>
        <v>2.48468</v>
      </c>
      <c r="H154" s="5">
        <f ca="1">OFFSET('336p stat'!$N$1,A154*20,1)</f>
        <v>0</v>
      </c>
      <c r="J154" s="5">
        <f t="shared" ca="1" si="9"/>
        <v>51.676880800000035</v>
      </c>
    </row>
    <row r="155" spans="1:10" x14ac:dyDescent="0.25">
      <c r="A155">
        <v>17</v>
      </c>
      <c r="C155" t="str">
        <f ca="1">OFFSET('336p stat'!$A$1,A155*20,0)</f>
        <v>CUDA opt ant non hash</v>
      </c>
      <c r="D155" s="5">
        <f ca="1">OFFSET('336p trace'!$U$56,(A47-1)*56,0)</f>
        <v>82.387749439999951</v>
      </c>
      <c r="E155" s="5">
        <f ca="1">OFFSET('336p trace'!$V$56,(A47-1)*56,0)</f>
        <v>80.936519039999837</v>
      </c>
      <c r="F155" s="5">
        <f ca="1">OFFSET('336p stat'!$H$1,A155*20,1)</f>
        <v>3.195878</v>
      </c>
      <c r="G155" s="5">
        <f ca="1">OFFSET('336p stat'!$K$1,A155*20,1)</f>
        <v>1.114E-3</v>
      </c>
      <c r="H155" s="5">
        <f ca="1">OFFSET('336p stat'!$N$1,A155*20,1)</f>
        <v>0</v>
      </c>
      <c r="J155" s="5">
        <f t="shared" ca="1" si="9"/>
        <v>166.52126047999977</v>
      </c>
    </row>
    <row r="156" spans="1:10" x14ac:dyDescent="0.25">
      <c r="A156">
        <v>18</v>
      </c>
      <c r="C156" t="str">
        <f ca="1">OFFSET('336p stat'!$A$1,A156*20,0)</f>
        <v>CUDA opt ant par</v>
      </c>
      <c r="D156" s="5">
        <f ca="1">OFFSET('336p trace'!$U$56,(A48-1)*56,0)</f>
        <v>19.053798240000066</v>
      </c>
      <c r="E156" s="5">
        <f ca="1">OFFSET('336p trace'!$V$56,(A48-1)*56,0)</f>
        <v>18.164816000000041</v>
      </c>
      <c r="F156" s="5">
        <f ca="1">OFFSET('336p stat'!$H$1,A156*20,1)</f>
        <v>1.017474</v>
      </c>
      <c r="G156" s="5">
        <f ca="1">OFFSET('336p stat'!$K$1,A156*20,1)</f>
        <v>8.9180000000000006E-3</v>
      </c>
      <c r="H156" s="5">
        <f ca="1">OFFSET('336p stat'!$N$1,A156*20,1)</f>
        <v>0</v>
      </c>
      <c r="J156" s="5">
        <f t="shared" ca="1" si="9"/>
        <v>38.245006240000109</v>
      </c>
    </row>
    <row r="157" spans="1:10" x14ac:dyDescent="0.25">
      <c r="A157">
        <v>19</v>
      </c>
      <c r="C157" t="str">
        <f ca="1">OFFSET('336p stat'!$A$1,A157*20,0)</f>
        <v>CUDA opt ant par global</v>
      </c>
      <c r="D157" s="5">
        <f ca="1">OFFSET('336p trace'!$U$56,(A49-1)*56,0)</f>
        <v>158.4704280399998</v>
      </c>
      <c r="E157" s="5">
        <f ca="1">OFFSET('336p trace'!$V$56,(A49-1)*56,0)</f>
        <v>157.67361956000036</v>
      </c>
      <c r="F157" s="5">
        <f ca="1">OFFSET('336p stat'!$H$1,A157*20,1)</f>
        <v>61.665073999999997</v>
      </c>
      <c r="G157" s="5">
        <f ca="1">OFFSET('336p stat'!$K$1,A157*20,1)</f>
        <v>27.756658000000002</v>
      </c>
      <c r="H157" s="5">
        <f ca="1">OFFSET('336p stat'!$N$1,A157*20,1)</f>
        <v>0</v>
      </c>
      <c r="J157" s="5">
        <f t="shared" ca="1" si="9"/>
        <v>405.56577960000016</v>
      </c>
    </row>
    <row r="158" spans="1:10" x14ac:dyDescent="0.25">
      <c r="A158">
        <v>20</v>
      </c>
      <c r="C158" t="str">
        <f ca="1">OFFSET('336p stat'!$A$1,A158*20,0)</f>
        <v>CUDA opt_one_GPU</v>
      </c>
      <c r="D158" s="5">
        <f ca="1">OFFSET('336p trace'!$U$56,(A50-1)*56,0)</f>
        <v>123263.22104399999</v>
      </c>
      <c r="E158" s="5">
        <f ca="1">OFFSET('336p trace'!$V$56,(A50-1)*56,0)</f>
        <v>123269.96910399996</v>
      </c>
      <c r="F158" s="5">
        <f ca="1">OFFSET('336p stat'!$H$1,A158*20,1)</f>
        <v>0</v>
      </c>
      <c r="G158" s="5">
        <f ca="1">OFFSET('336p stat'!$K$1,A158*20,1)</f>
        <v>0</v>
      </c>
      <c r="H158" s="5">
        <f ca="1">OFFSET('336p stat'!$N$1,A158*20,1)</f>
        <v>0</v>
      </c>
      <c r="J158" s="5">
        <f t="shared" ca="1" si="9"/>
        <v>246533.19014799997</v>
      </c>
    </row>
    <row r="159" spans="1:10" x14ac:dyDescent="0.25">
      <c r="A159">
        <v>21</v>
      </c>
      <c r="C159" t="str">
        <f ca="1">OFFSET('336p stat'!$A$1,A159*20,0)</f>
        <v>CUDA opt_one_GPU ant</v>
      </c>
      <c r="D159" s="5">
        <f ca="1">OFFSET('336p trace'!$U$56,(A51-1)*56,0)</f>
        <v>2357.0163999999977</v>
      </c>
      <c r="E159" s="5">
        <f ca="1">OFFSET('336p trace'!$V$56,(A51-1)*56,0)</f>
        <v>2362.2099999999973</v>
      </c>
      <c r="F159" s="5">
        <f ca="1">OFFSET('336p stat'!$H$1,A159*20,1)</f>
        <v>0</v>
      </c>
      <c r="G159" s="5">
        <f ca="1">OFFSET('336p stat'!$K$1,A159*20,1)</f>
        <v>0</v>
      </c>
      <c r="H159" s="5">
        <f ca="1">OFFSET('336p stat'!$N$1,A159*20,1)</f>
        <v>0</v>
      </c>
      <c r="J159" s="5">
        <f t="shared" ca="1" si="9"/>
        <v>4719.226399999995</v>
      </c>
    </row>
    <row r="160" spans="1:10" x14ac:dyDescent="0.25">
      <c r="A160">
        <v>22</v>
      </c>
      <c r="C160" t="str">
        <f ca="1">OFFSET('336p stat'!$A$1,A160*20,0)</f>
        <v>CUDA opt_one_GPU ant local</v>
      </c>
      <c r="D160" s="5">
        <f ca="1">OFFSET('336p trace'!$U$56,(A52-1)*56,0)</f>
        <v>139.01851364000072</v>
      </c>
      <c r="E160" s="5">
        <f ca="1">OFFSET('336p trace'!$V$56,(A52-1)*56,0)</f>
        <v>139.18666703999952</v>
      </c>
      <c r="F160" s="5">
        <f ca="1">OFFSET('336p stat'!$H$1,A160*20,1)</f>
        <v>0</v>
      </c>
      <c r="G160" s="5">
        <f ca="1">OFFSET('336p stat'!$K$1,A160*20,1)</f>
        <v>0</v>
      </c>
      <c r="H160" s="5">
        <f ca="1">OFFSET('336p stat'!$N$1,A160*20,1)</f>
        <v>0</v>
      </c>
      <c r="J160" s="5">
        <f t="shared" ca="1" si="9"/>
        <v>278.20518068000024</v>
      </c>
    </row>
    <row r="161" spans="1:10" x14ac:dyDescent="0.25">
      <c r="A161">
        <v>23</v>
      </c>
      <c r="C161" t="str">
        <f ca="1">OFFSET('336p stat'!$A$1,A161*20,0)</f>
        <v>non CUDA Time</v>
      </c>
      <c r="D161" s="5">
        <f ca="1">OFFSET('336p trace'!$U$56,(A53-1)*56,0)</f>
        <v>375.46963104000031</v>
      </c>
      <c r="E161" s="5">
        <f ca="1">OFFSET('336p trace'!$V$56,(A53-1)*56,0)</f>
        <v>359.86686655999978</v>
      </c>
      <c r="F161" s="5">
        <f ca="1">OFFSET('336p stat'!$H$1,A161*20,1)</f>
        <v>310.38709999999998</v>
      </c>
      <c r="G161" s="5">
        <f ca="1">OFFSET('336p stat'!$K$1,A161*20,1)</f>
        <v>308.014408</v>
      </c>
      <c r="H161" s="5">
        <f ca="1">OFFSET('336p stat'!$N$1,A161*20,1)</f>
        <v>8.4311830000000008</v>
      </c>
      <c r="J161" s="5">
        <f t="shared" ca="1" si="9"/>
        <v>1362.1691885999999</v>
      </c>
    </row>
    <row r="162" spans="1:10" x14ac:dyDescent="0.25">
      <c r="A162">
        <v>24</v>
      </c>
      <c r="C162" t="str">
        <f ca="1">OFFSET('336p stat'!$A$1,A162*20,0)</f>
        <v>non CUDA</v>
      </c>
      <c r="D162" s="5">
        <f ca="1">OFFSET('336p trace'!$U$56,(A54-1)*56,0)</f>
        <v>293.12079635999959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9"/>
        <v>293.12079635999959</v>
      </c>
    </row>
    <row r="163" spans="1:10" x14ac:dyDescent="0.25">
      <c r="A163">
        <v>25</v>
      </c>
      <c r="C163" t="str">
        <f ca="1">OFFSET('336p stat'!$A$1,A163*20,0)</f>
        <v>non CUDA non hash</v>
      </c>
      <c r="D163" s="5">
        <f ca="1">OFFSET('336p trace'!$U$56,(A55-1)*56,0)</f>
        <v>302.92943236000019</v>
      </c>
      <c r="E163" s="5">
        <f ca="1">OFFSET('336p trace'!$V$56,(A55-1)*56,0)</f>
        <v>301.59499743999982</v>
      </c>
      <c r="F163" s="5">
        <f ca="1">OFFSET('336p stat'!$H$1,A163*20,1)</f>
        <v>338.77299399999998</v>
      </c>
      <c r="G163" s="5">
        <f ca="1">OFFSET('336p stat'!$K$1,A163*20,1)</f>
        <v>337.44937599999997</v>
      </c>
      <c r="H163" s="5">
        <f ca="1">OFFSET('336p stat'!$N$1,A163*20,1)</f>
        <v>12.124257</v>
      </c>
      <c r="J163" s="5">
        <f t="shared" ca="1" si="9"/>
        <v>1292.8710567999999</v>
      </c>
    </row>
    <row r="164" spans="1:10" x14ac:dyDescent="0.25">
      <c r="A164">
        <v>26</v>
      </c>
      <c r="C164" t="str">
        <f ca="1">OFFSET('336p stat'!$A$1,A164*20,0)</f>
        <v>Classic ACO</v>
      </c>
      <c r="D164" s="5">
        <f ca="1">OFFSET('336p trace'!$U$56,(A56-1)*56,0)</f>
        <v>30983.874564000005</v>
      </c>
      <c r="E164" s="5">
        <f ca="1">OFFSET('336p trace'!$V$56,(A56-1)*56,0)</f>
        <v>26997.524864000057</v>
      </c>
      <c r="F164" s="5">
        <f ca="1">OFFSET('336p stat'!$H$1,A164*20,1)</f>
        <v>22466.206251</v>
      </c>
      <c r="G164" s="5">
        <f ca="1">OFFSET('336p stat'!$K$1,A164*20,1)</f>
        <v>22385.683206999998</v>
      </c>
      <c r="H164" s="5">
        <f ca="1">OFFSET('336p stat'!$N$1,A164*20,1)</f>
        <v>47.283064000000003</v>
      </c>
      <c r="J164" s="5">
        <f t="shared" ca="1" si="9"/>
        <v>102880.57195000006</v>
      </c>
    </row>
    <row r="165" spans="1:10" x14ac:dyDescent="0.25">
      <c r="A165">
        <v>27</v>
      </c>
      <c r="C165" t="str">
        <f ca="1">OFFSET('336p stat'!$A$1,A165*20,0)</f>
        <v>Classic ACO non hash</v>
      </c>
      <c r="D165" s="5">
        <f ca="1">OFFSET('336p trace'!$U$56,(A57-1)*56,0)</f>
        <v>18342.254996000003</v>
      </c>
      <c r="E165" s="5">
        <f ca="1">OFFSET('336p trace'!$V$56,(A57-1)*56,0)</f>
        <v>18359.279984000012</v>
      </c>
      <c r="F165" s="5">
        <f ca="1">OFFSET('336p stat'!$H$1,A165*20,1)</f>
        <v>17514.494843</v>
      </c>
      <c r="G165" s="5">
        <f ca="1">OFFSET('336p stat'!$K$1,A165*20,1)</f>
        <v>17433.736682999999</v>
      </c>
      <c r="H165" s="5">
        <f ca="1">OFFSET('336p stat'!$N$1,A165*20,1)</f>
        <v>54.505375000000001</v>
      </c>
      <c r="J165" s="5">
        <f t="shared" ca="1" si="9"/>
        <v>71704.271881000008</v>
      </c>
    </row>
    <row r="166" spans="1:10" x14ac:dyDescent="0.25">
      <c r="A166">
        <v>28</v>
      </c>
      <c r="C166" t="str">
        <f ca="1">OFFSET('336p stat'!$A$1,A166*20,0)</f>
        <v>omp</v>
      </c>
      <c r="D166" s="5">
        <f ca="1">OFFSET('336p trace'!$U$56,(A58-1)*56,0)</f>
        <v>303.72072099999946</v>
      </c>
      <c r="E166" s="5">
        <f ca="1">OFFSET('336p trace'!$V$56,(A58-1)*56,0)</f>
        <v>290.99320799999975</v>
      </c>
      <c r="F166" s="5">
        <f ca="1">OFFSET('336p stat'!$H$1,A166*20,1)</f>
        <v>275.278278</v>
      </c>
      <c r="G166" s="5">
        <f ca="1">OFFSET('336p stat'!$K$1,A166*20,1)</f>
        <v>273.25650300000001</v>
      </c>
      <c r="H166" s="5">
        <f ca="1">OFFSET('336p stat'!$N$1,A166*20,1)</f>
        <v>5.8340310000000004</v>
      </c>
      <c r="J166" s="5">
        <f t="shared" ca="1" si="9"/>
        <v>1149.0827409999993</v>
      </c>
    </row>
    <row r="167" spans="1:10" x14ac:dyDescent="0.25">
      <c r="A167">
        <v>29</v>
      </c>
      <c r="C167" t="str">
        <f ca="1">OFFSET('336p stat'!$A$1,A167*20,0)</f>
        <v>omp non hash</v>
      </c>
      <c r="D167" s="5">
        <f ca="1">OFFSET('336p trace'!$U$56,(A59-1)*56,0)</f>
        <v>172.08620483999934</v>
      </c>
      <c r="E167" s="5">
        <f ca="1">OFFSET('336p trace'!$V$56,(A59-1)*56,0)</f>
        <v>170.93854643999978</v>
      </c>
      <c r="F167" s="5">
        <f ca="1">OFFSET('336p stat'!$H$1,A167*20,1)</f>
        <v>187.45079000000001</v>
      </c>
      <c r="G167" s="5">
        <f ca="1">OFFSET('336p stat'!$K$1,A167*20,1)</f>
        <v>185.98367200000001</v>
      </c>
      <c r="H167" s="5">
        <f ca="1">OFFSET('336p stat'!$N$1,A167*20,1)</f>
        <v>4.43872</v>
      </c>
      <c r="J167" s="5">
        <f t="shared" ca="1" si="9"/>
        <v>720.89793327999917</v>
      </c>
    </row>
    <row r="168" spans="1:10" x14ac:dyDescent="0.25">
      <c r="A168">
        <v>30</v>
      </c>
      <c r="C168" t="str">
        <f ca="1">OFFSET('336p stat'!$A$1,A168*20,0)</f>
        <v>non CUDA transp Time</v>
      </c>
      <c r="D168" s="5">
        <f ca="1">OFFSET('336p trace'!$U$56,(A60-1)*56,0)</f>
        <v>359.52917055999933</v>
      </c>
      <c r="E168" s="5">
        <f ca="1">OFFSET('336p trace'!$V$56,(A60-1)*56,0)</f>
        <v>338.95992576000026</v>
      </c>
      <c r="F168" s="5">
        <f ca="1">OFFSET('336p stat'!$H$1,A168*20,1)</f>
        <v>274.838955</v>
      </c>
      <c r="G168" s="5">
        <f ca="1">OFFSET('336p stat'!$K$1,A168*20,1)</f>
        <v>270.85429499999998</v>
      </c>
      <c r="H168" s="5">
        <f ca="1">OFFSET('336p stat'!$N$1,A168*20,1)</f>
        <v>83.253489000000002</v>
      </c>
      <c r="J168" s="5">
        <f t="shared" ref="J168:J188" ca="1" si="10">SUM(D168:H168)</f>
        <v>1327.4358353199993</v>
      </c>
    </row>
    <row r="169" spans="1:10" x14ac:dyDescent="0.25">
      <c r="A169">
        <v>31</v>
      </c>
      <c r="C169" t="str">
        <f ca="1">OFFSET('336p stat'!$A$1,A169*20,0)</f>
        <v>non CUDA transp</v>
      </c>
      <c r="D169" s="5">
        <f ca="1">OFFSET('336p trace'!$U$56,(A61-1)*56,0)</f>
        <v>338.73507284000021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338.73507284000021</v>
      </c>
    </row>
    <row r="170" spans="1:10" x14ac:dyDescent="0.25">
      <c r="A170">
        <v>32</v>
      </c>
      <c r="C170" t="str">
        <f ca="1">OFFSET('336p stat'!$A$1,A170*20,0)</f>
        <v>non CUDA transp non hash</v>
      </c>
      <c r="D170" s="5">
        <f ca="1">OFFSET('336p trace'!$U$56,(A62-1)*56,0)</f>
        <v>145.97148400000009</v>
      </c>
      <c r="E170" s="5">
        <f ca="1">OFFSET('336p trace'!$V$56,(A62-1)*56,0)</f>
        <v>145.47332500000016</v>
      </c>
      <c r="F170" s="5">
        <f ca="1">OFFSET('336p stat'!$H$1,A170*20,1)</f>
        <v>164.24680499999999</v>
      </c>
      <c r="G170" s="5">
        <f ca="1">OFFSET('336p stat'!$K$1,A170*20,1)</f>
        <v>160.159086</v>
      </c>
      <c r="H170" s="5">
        <f ca="1">OFFSET('336p stat'!$N$1,A170*20,1)</f>
        <v>36.647328000000002</v>
      </c>
      <c r="J170" s="5">
        <f t="shared" ca="1" si="10"/>
        <v>652.4980280000002</v>
      </c>
    </row>
    <row r="171" spans="1:10" x14ac:dyDescent="0.25">
      <c r="A171">
        <v>33</v>
      </c>
      <c r="C171" t="str">
        <f ca="1">OFFSET('336p stat'!$A$1,A171*20,0)</f>
        <v>non CUDA transp_AVX Time</v>
      </c>
      <c r="D171" s="5">
        <f ca="1">OFFSET('336p trace'!$U$56,(A63-1)*56,0)</f>
        <v>316.87646399999846</v>
      </c>
      <c r="E171" s="5">
        <f ca="1">OFFSET('336p trace'!$V$56,(A63-1)*56,0)</f>
        <v>298.88463615999933</v>
      </c>
      <c r="F171" s="5">
        <f ca="1">OFFSET('336p stat'!$H$1,A171*20,1)</f>
        <v>274.536475</v>
      </c>
      <c r="G171" s="5">
        <f ca="1">OFFSET('336p stat'!$K$1,A171*20,1)</f>
        <v>268.45922999999999</v>
      </c>
      <c r="H171" s="5">
        <f ca="1">OFFSET('336p stat'!$N$1,A171*20,1)</f>
        <v>39.321758000000003</v>
      </c>
      <c r="J171" s="5">
        <f t="shared" ca="1" si="10"/>
        <v>1198.0785631599979</v>
      </c>
    </row>
    <row r="172" spans="1:10" x14ac:dyDescent="0.25">
      <c r="A172">
        <v>34</v>
      </c>
      <c r="C172" t="str">
        <f ca="1">OFFSET('336p stat'!$A$1,A172*20,0)</f>
        <v>non CUDA transp_AVX</v>
      </c>
      <c r="D172" s="5">
        <f ca="1">OFFSET('336p trace'!$U$56,(A64-1)*56,0)</f>
        <v>227.40939715999895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227.40939715999895</v>
      </c>
    </row>
    <row r="173" spans="1:10" x14ac:dyDescent="0.25">
      <c r="A173">
        <v>35</v>
      </c>
      <c r="C173" t="str">
        <f ca="1">OFFSET('336p stat'!$A$1,A173*20,0)</f>
        <v>non CUDA transp_AVX non hash</v>
      </c>
      <c r="D173" s="5">
        <f ca="1">OFFSET('336p trace'!$U$56,(A65-1)*56,0)</f>
        <v>185.10469904000064</v>
      </c>
      <c r="E173" s="5">
        <f ca="1">OFFSET('336p trace'!$V$56,(A65-1)*56,0)</f>
        <v>185.70924864000008</v>
      </c>
      <c r="F173" s="5">
        <f ca="1">OFFSET('336p stat'!$H$1,A173*20,1)</f>
        <v>190.03939299999999</v>
      </c>
      <c r="G173" s="5">
        <f ca="1">OFFSET('336p stat'!$K$1,A173*20,1)</f>
        <v>184.96677099999999</v>
      </c>
      <c r="H173" s="5">
        <f ca="1">OFFSET('336p stat'!$N$1,A173*20,1)</f>
        <v>44.571745999999997</v>
      </c>
      <c r="J173" s="5">
        <f t="shared" ca="1" si="10"/>
        <v>790.39185768000073</v>
      </c>
    </row>
    <row r="174" spans="1:10" x14ac:dyDescent="0.25">
      <c r="A174">
        <v>36</v>
      </c>
      <c r="C174" t="str">
        <f ca="1">OFFSET('336p stat'!$A$1,A174*20,0)</f>
        <v>non CUDA transp_AVX_OMP Time</v>
      </c>
      <c r="D174" s="5">
        <f ca="1">OFFSET('336p trace'!$U$56,(A66-1)*56,0)</f>
        <v>541.74179956000228</v>
      </c>
      <c r="E174" s="5">
        <f ca="1">OFFSET('336p trace'!$V$56,(A66-1)*56,0)</f>
        <v>502.86186676000148</v>
      </c>
      <c r="F174" s="5">
        <f ca="1">OFFSET('336p stat'!$H$1,A174*20,1)</f>
        <v>482.15532100000001</v>
      </c>
      <c r="G174" s="5">
        <f ca="1">OFFSET('336p stat'!$K$1,A174*20,1)</f>
        <v>468.30509499999999</v>
      </c>
      <c r="H174" s="5">
        <f ca="1">OFFSET('336p stat'!$N$1,A174*20,1)</f>
        <v>5.1097450000000002</v>
      </c>
      <c r="J174" s="5">
        <f t="shared" ca="1" si="10"/>
        <v>2000.1738273200037</v>
      </c>
    </row>
    <row r="175" spans="1:10" x14ac:dyDescent="0.25">
      <c r="A175">
        <v>37</v>
      </c>
      <c r="C175" t="str">
        <f ca="1">OFFSET('336p stat'!$A$1,A175*20,0)</f>
        <v>non CUDA transp_AVX_OMP</v>
      </c>
      <c r="D175" s="5">
        <f ca="1">OFFSET('336p trace'!$U$56,(A67-1)*56,0)</f>
        <v>154.74189295999963</v>
      </c>
      <c r="E175" s="5">
        <f ca="1">OFFSET('336p trace'!$V$56,(A67-1)*56,0)</f>
        <v>0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10"/>
        <v>154.74189295999963</v>
      </c>
    </row>
    <row r="176" spans="1:10" x14ac:dyDescent="0.25">
      <c r="A176">
        <v>38</v>
      </c>
      <c r="C176" t="str">
        <f ca="1">OFFSET('336p stat'!$A$1,A176*20,0)</f>
        <v>non CUDA transp_AVX_OMP non hash</v>
      </c>
      <c r="D176" s="5">
        <f ca="1">OFFSET('336p trace'!$U$56,(A68-1)*56,0)</f>
        <v>152.38015600000006</v>
      </c>
      <c r="E176" s="5">
        <f ca="1">OFFSET('336p trace'!$V$56,(A68-1)*56,0)</f>
        <v>152.64407076000074</v>
      </c>
      <c r="F176" s="5">
        <f ca="1">OFFSET('336p stat'!$H$1,A176*20,1)</f>
        <v>140.55004500000001</v>
      </c>
      <c r="G176" s="5">
        <f ca="1">OFFSET('336p stat'!$K$1,A176*20,1)</f>
        <v>135.74577500000001</v>
      </c>
      <c r="H176" s="5">
        <f ca="1">OFFSET('336p stat'!$N$1,A176*20,1)</f>
        <v>1.984748</v>
      </c>
      <c r="J176" s="5">
        <f t="shared" ca="1" si="10"/>
        <v>583.30479476000085</v>
      </c>
    </row>
    <row r="177" spans="1:10" x14ac:dyDescent="0.25">
      <c r="A177">
        <v>39</v>
      </c>
      <c r="C177" t="str">
        <f ca="1">OFFSET('336p stat'!$A$1,A177*20,0)</f>
        <v>CUDA ant add CPU_AVX_transp Time</v>
      </c>
      <c r="D177" s="5">
        <f ca="1">OFFSET('336p trace'!$U$56,(A69-1)*56,0)</f>
        <v>502.4630331599999</v>
      </c>
      <c r="E177" s="5">
        <f ca="1">OFFSET('336p trace'!$V$56,(A69-1)*56,0)</f>
        <v>505.21648963999957</v>
      </c>
      <c r="F177" s="5">
        <f ca="1">OFFSET('336p stat'!$H$1,A177*20,1)</f>
        <v>229.573993</v>
      </c>
      <c r="G177" s="5">
        <f ca="1">OFFSET('336p stat'!$K$1,A177*20,1)</f>
        <v>173.49014199999999</v>
      </c>
      <c r="H177" s="5">
        <f ca="1">OFFSET('336p stat'!$N$1,A177*20,1)</f>
        <v>9.2130089999999996</v>
      </c>
      <c r="J177" s="5">
        <f t="shared" ca="1" si="10"/>
        <v>1419.9566667999993</v>
      </c>
    </row>
    <row r="178" spans="1:10" x14ac:dyDescent="0.25">
      <c r="A178">
        <v>40</v>
      </c>
      <c r="C178" t="str">
        <f ca="1">OFFSET('336p stat'!$A$1,A178*20,0)</f>
        <v>CUDA ant add CPU_AVX_transp</v>
      </c>
      <c r="D178" s="5">
        <f ca="1">OFFSET('336p trace'!$U$56,(A70-1)*56,0)</f>
        <v>8.1990022400000537</v>
      </c>
      <c r="E178" s="5">
        <f ca="1">OFFSET('336p trace'!$V$56,(A70-1)*56,0)</f>
        <v>0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>
        <f t="shared" ca="1" si="10"/>
        <v>8.1990022400000537</v>
      </c>
    </row>
    <row r="179" spans="1:10" x14ac:dyDescent="0.25">
      <c r="A179">
        <v>41</v>
      </c>
      <c r="C179" t="str">
        <f ca="1">OFFSET('336p stat'!$A$1,A179*20,0)</f>
        <v>CUDA ant add CPU_AVX_transp non hash</v>
      </c>
      <c r="D179" s="5">
        <f ca="1">OFFSET('336p trace'!$U$56,(A71-1)*56,0)</f>
        <v>29.052843999999808</v>
      </c>
      <c r="E179" s="5">
        <f ca="1">OFFSET('336p trace'!$V$56,(A71-1)*56,0)</f>
        <v>28.981688640000076</v>
      </c>
      <c r="F179" s="5">
        <f ca="1">OFFSET('336p stat'!$H$1,A179*20,1)</f>
        <v>54.002889000000003</v>
      </c>
      <c r="G179" s="5">
        <f ca="1">OFFSET('336p stat'!$K$1,A179*20,1)</f>
        <v>47.497635000000002</v>
      </c>
      <c r="H179" s="5">
        <f ca="1">OFFSET('336p stat'!$N$1,A179*20,1)</f>
        <v>10.878348000000001</v>
      </c>
      <c r="J179" s="5">
        <f t="shared" ca="1" si="10"/>
        <v>170.41340463999987</v>
      </c>
    </row>
    <row r="180" spans="1:10" x14ac:dyDescent="0.25">
      <c r="A180">
        <v>42</v>
      </c>
      <c r="C180" t="str">
        <f ca="1">OFFSET('336p stat'!$A$1,A180*20,0)</f>
        <v>CUDA Const</v>
      </c>
      <c r="D180" s="5">
        <f ca="1">OFFSET('336p trace'!$U$56,(A72-1)*56,0)</f>
        <v>164.69356276000076</v>
      </c>
      <c r="E180" s="5">
        <f ca="1">OFFSET('336p trace'!$V$56,(A72-1)*56,0)</f>
        <v>165.32061043999948</v>
      </c>
      <c r="F180" s="5">
        <f ca="1">OFFSET('336p stat'!$H$1,A180*20,1)</f>
        <v>10.041646999999999</v>
      </c>
      <c r="G180" s="5">
        <f ca="1">OFFSET('336p stat'!$K$1,A180*20,1)</f>
        <v>0.25615399999999999</v>
      </c>
      <c r="H180" s="5">
        <f ca="1">OFFSET('336p stat'!$N$1,A180*20,1)</f>
        <v>0.23494999999999999</v>
      </c>
      <c r="J180" s="5">
        <f t="shared" ca="1" si="10"/>
        <v>340.54692420000026</v>
      </c>
    </row>
    <row r="181" spans="1:10" x14ac:dyDescent="0.25">
      <c r="A181">
        <v>43</v>
      </c>
      <c r="C181" t="str">
        <f ca="1">OFFSET('336p stat'!$A$1,A181*20,0)</f>
        <v>CUDA ant Const</v>
      </c>
      <c r="D181" s="5">
        <f ca="1">OFFSET('336p trace'!$U$56,(A73-1)*56,0)</f>
        <v>91.23057283999978</v>
      </c>
      <c r="E181" s="5">
        <f ca="1">OFFSET('336p trace'!$V$56,(A73-1)*56,0)</f>
        <v>89.543859840000152</v>
      </c>
      <c r="F181" s="5">
        <f ca="1">OFFSET('336p stat'!$H$1,A181*20,1)</f>
        <v>4.7712459999999997</v>
      </c>
      <c r="G181" s="5">
        <f ca="1">OFFSET('336p stat'!$K$1,A181*20,1)</f>
        <v>0.14529700000000001</v>
      </c>
      <c r="H181" s="5">
        <f ca="1">OFFSET('336p stat'!$N$1,A181*20,1)</f>
        <v>0.13050300000000001</v>
      </c>
      <c r="J181" s="5">
        <f t="shared" ca="1" si="10"/>
        <v>185.82147867999993</v>
      </c>
    </row>
    <row r="182" spans="1:10" x14ac:dyDescent="0.25">
      <c r="A182">
        <v>44</v>
      </c>
      <c r="C182" t="str">
        <f ca="1">OFFSET('336p stat'!$A$1,A182*20,0)</f>
        <v>CUDA ant par Const</v>
      </c>
      <c r="D182" s="5">
        <f ca="1">OFFSET('336p trace'!$U$56,(A74-1)*56,0)</f>
        <v>130.11144400000015</v>
      </c>
      <c r="E182" s="5">
        <f ca="1">OFFSET('336p trace'!$V$56,(A74-1)*56,0)</f>
        <v>128.82742883999953</v>
      </c>
      <c r="F182" s="5">
        <f ca="1">OFFSET('336p stat'!$H$1,A182*20,1)</f>
        <v>7.4505790000000003</v>
      </c>
      <c r="G182" s="5">
        <f ca="1">OFFSET('336p stat'!$K$1,A182*20,1)</f>
        <v>8.0148999999999998E-2</v>
      </c>
      <c r="H182" s="5">
        <f ca="1">OFFSET('336p stat'!$N$1,A182*20,1)</f>
        <v>7.7871999999999997E-2</v>
      </c>
      <c r="J182" s="5">
        <f t="shared" ca="1" si="10"/>
        <v>266.54747283999973</v>
      </c>
    </row>
    <row r="183" spans="1:10" x14ac:dyDescent="0.25">
      <c r="A183">
        <v>45</v>
      </c>
      <c r="C183" t="str">
        <f ca="1">OFFSET('336p stat'!$A$1,A183*20,0)</f>
        <v>CUDA ant add CPU Const</v>
      </c>
      <c r="D183" s="5">
        <f ca="1">OFFSET('336p trace'!$U$56,(A75-1)*56,0)</f>
        <v>990.07485775999953</v>
      </c>
      <c r="E183" s="5">
        <f ca="1">OFFSET('336p trace'!$V$56,(A75-1)*56,0)</f>
        <v>989.99940900000149</v>
      </c>
      <c r="F183" s="5">
        <f ca="1">OFFSET('336p stat'!$H$1,A183*20,1)</f>
        <v>497.927862</v>
      </c>
      <c r="G183" s="5">
        <f ca="1">OFFSET('336p stat'!$K$1,A183*20,1)</f>
        <v>420.98464999999999</v>
      </c>
      <c r="H183" s="5">
        <f ca="1">OFFSET('336p stat'!$N$1,A183*20,1)</f>
        <v>94.675447000000005</v>
      </c>
      <c r="J183" s="5">
        <f t="shared" ca="1" si="10"/>
        <v>2993.6622257600011</v>
      </c>
    </row>
    <row r="184" spans="1:10" x14ac:dyDescent="0.25">
      <c r="A184">
        <v>46</v>
      </c>
      <c r="C184" t="str">
        <f ca="1">OFFSET('336p stat'!$A$1,A184*20,0)</f>
        <v>CUDA opt Const</v>
      </c>
      <c r="D184" s="5">
        <f ca="1">OFFSET('336p trace'!$U$56,(A76-1)*56,0)</f>
        <v>54.715638759999962</v>
      </c>
      <c r="E184" s="5">
        <f ca="1">OFFSET('336p trace'!$V$56,(A76-1)*56,0)</f>
        <v>54.694665000000128</v>
      </c>
      <c r="F184" s="5">
        <f ca="1">OFFSET('336p stat'!$H$1,A184*20,1)</f>
        <v>13.907999</v>
      </c>
      <c r="G184" s="5">
        <f ca="1">OFFSET('336p stat'!$K$1,A184*20,1)</f>
        <v>2.4278000000000001E-2</v>
      </c>
      <c r="H184" s="5">
        <f ca="1">OFFSET('336p stat'!$N$1,A184*20,1)</f>
        <v>0</v>
      </c>
      <c r="J184" s="5">
        <f t="shared" ca="1" si="10"/>
        <v>123.34258076000009</v>
      </c>
    </row>
    <row r="185" spans="1:10" x14ac:dyDescent="0.25">
      <c r="A185">
        <v>47</v>
      </c>
      <c r="C185" t="str">
        <f ca="1">OFFSET('336p stat'!$A$1,A185*20,0)</f>
        <v>CUDA opt ant Const</v>
      </c>
      <c r="D185" s="5">
        <f ca="1">OFFSET('336p trace'!$U$56,(A77-1)*56,0)</f>
        <v>157.30109555999968</v>
      </c>
      <c r="E185" s="5">
        <f ca="1">OFFSET('336p trace'!$V$56,(A77-1)*56,0)</f>
        <v>159.16619875999956</v>
      </c>
      <c r="F185" s="5">
        <f ca="1">OFFSET('336p stat'!$H$1,A185*20,1)</f>
        <v>12.816285000000001</v>
      </c>
      <c r="G185" s="5">
        <f ca="1">OFFSET('336p stat'!$K$1,A185*20,1)</f>
        <v>7.1467000000000003E-2</v>
      </c>
      <c r="H185" s="5">
        <f ca="1">OFFSET('336p stat'!$N$1,A185*20,1)</f>
        <v>0</v>
      </c>
      <c r="J185" s="5">
        <f t="shared" ca="1" si="10"/>
        <v>329.35504631999925</v>
      </c>
    </row>
    <row r="186" spans="1:10" x14ac:dyDescent="0.25">
      <c r="A186">
        <v>48</v>
      </c>
      <c r="C186" t="str">
        <f ca="1">OFFSET('336p stat'!$A$1,A186*20,0)</f>
        <v>CUDA opt ant par Const</v>
      </c>
      <c r="D186" s="5">
        <f ca="1">OFFSET('336p trace'!$U$56,(A78-1)*56,0)</f>
        <v>56.733348359999944</v>
      </c>
      <c r="E186" s="5">
        <f ca="1">OFFSET('336p trace'!$V$56,(A78-1)*56,0)</f>
        <v>56.73712464000004</v>
      </c>
      <c r="F186" s="5">
        <f ca="1">OFFSET('336p stat'!$H$1,A186*20,1)</f>
        <v>4.5945309999999999</v>
      </c>
      <c r="G186" s="5">
        <f ca="1">OFFSET('336p stat'!$K$1,A186*20,1)</f>
        <v>6.4659999999999995E-2</v>
      </c>
      <c r="H186" s="5">
        <f ca="1">OFFSET('336p stat'!$N$1,A186*20,1)</f>
        <v>0</v>
      </c>
      <c r="J186" s="5">
        <f t="shared" ca="1" si="10"/>
        <v>118.12966399999999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6.5870461441192916</v>
      </c>
      <c r="E194" s="8">
        <f t="shared" ca="1" si="11"/>
        <v>6.5762080765134945</v>
      </c>
      <c r="F194" s="8">
        <f t="shared" ca="1" si="11"/>
        <v>5.18010277381289</v>
      </c>
      <c r="G194" s="8">
        <f t="shared" ca="1" si="11"/>
        <v>5.1161230904973349</v>
      </c>
      <c r="H194" s="8">
        <f t="shared" ca="1" si="11"/>
        <v>0.23915759048794583</v>
      </c>
      <c r="J194" s="8">
        <f ca="1">$D$192*SQRT(J139)/$E$192</f>
        <v>11.819520554905353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2.9055349092366205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2.9055349092366205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1.4827406088564552</v>
      </c>
      <c r="E196" s="8">
        <f t="shared" ca="1" si="14"/>
        <v>1.4587249255860661</v>
      </c>
      <c r="F196" s="8">
        <f t="shared" ca="1" si="14"/>
        <v>0.34887130101514513</v>
      </c>
      <c r="G196" s="8">
        <f t="shared" ca="1" si="14"/>
        <v>7.9465854805696262E-2</v>
      </c>
      <c r="H196" s="8">
        <f t="shared" ca="1" si="14"/>
        <v>3.7084940339712018E-3</v>
      </c>
      <c r="J196" s="8">
        <f t="shared" ca="1" si="13"/>
        <v>2.1105539276119165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1.4695391448260242</v>
      </c>
      <c r="E197" s="8">
        <f t="shared" ca="1" si="15"/>
        <v>1.4367216765360245</v>
      </c>
      <c r="F197" s="8">
        <f t="shared" ca="1" si="15"/>
        <v>0.37634562204441813</v>
      </c>
      <c r="G197" s="8">
        <f t="shared" ca="1" si="15"/>
        <v>0.1552248230664155</v>
      </c>
      <c r="H197" s="8">
        <f t="shared" ca="1" si="15"/>
        <v>9.2188782831752358E-2</v>
      </c>
      <c r="J197" s="8">
        <f t="shared" ca="1" si="13"/>
        <v>2.0971275637434381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2.1066897603932859</v>
      </c>
      <c r="E198" s="8">
        <f t="shared" ca="1" si="16"/>
        <v>2.1069104762376574</v>
      </c>
      <c r="F198" s="8">
        <f t="shared" ca="1" si="16"/>
        <v>0.17714908948114858</v>
      </c>
      <c r="G198" s="8">
        <f t="shared" ca="1" si="16"/>
        <v>9.81566747603035E-2</v>
      </c>
      <c r="H198" s="8">
        <f t="shared" ca="1" si="16"/>
        <v>9.2802222732001408E-2</v>
      </c>
      <c r="J198" s="8">
        <f t="shared" ca="1" si="13"/>
        <v>2.9877821685447405</v>
      </c>
    </row>
    <row r="199" spans="1:10" x14ac:dyDescent="0.25">
      <c r="A199">
        <v>6</v>
      </c>
      <c r="C199" t="str">
        <f ca="1">OFFSET('336p stat'!$A$1,A199*20,0)</f>
        <v>CUDA ant par global</v>
      </c>
      <c r="D199" s="8">
        <f t="shared" ref="D199:H199" ca="1" si="17">$D$192*SQRT(D144)/$E$192</f>
        <v>3.2502648662205247</v>
      </c>
      <c r="E199" s="8">
        <f t="shared" ca="1" si="17"/>
        <v>3.2086023711454659</v>
      </c>
      <c r="F199" s="8">
        <f t="shared" ca="1" si="17"/>
        <v>2.1572573119329088</v>
      </c>
      <c r="G199" s="8">
        <f t="shared" ca="1" si="17"/>
        <v>1.9495865712627383</v>
      </c>
      <c r="H199" s="8">
        <f t="shared" ca="1" si="17"/>
        <v>0.43510490244077915</v>
      </c>
      <c r="J199" s="8">
        <f t="shared" ca="1" si="13"/>
        <v>5.43169532112874</v>
      </c>
    </row>
    <row r="200" spans="1:10" x14ac:dyDescent="0.25">
      <c r="A200">
        <v>7</v>
      </c>
      <c r="C200" t="str">
        <f ca="1">OFFSET('336p stat'!$A$1,A200*20,0)</f>
        <v>CUDA ant non hash</v>
      </c>
      <c r="D200" s="8">
        <f t="shared" ref="D200:H200" ca="1" si="18">$D$192*SQRT(D145)/$E$192</f>
        <v>1.6342955310718104</v>
      </c>
      <c r="E200" s="8">
        <f t="shared" ca="1" si="18"/>
        <v>1.6247075241338895</v>
      </c>
      <c r="F200" s="8">
        <f t="shared" ca="1" si="18"/>
        <v>0.25400632080324298</v>
      </c>
      <c r="G200" s="8">
        <f t="shared" ca="1" si="18"/>
        <v>8.7506921326258535E-2</v>
      </c>
      <c r="H200" s="8">
        <f t="shared" ca="1" si="18"/>
        <v>8.166499411620623E-2</v>
      </c>
      <c r="J200" s="8">
        <f t="shared" ca="1" si="13"/>
        <v>2.3215172334942005</v>
      </c>
    </row>
    <row r="201" spans="1:10" x14ac:dyDescent="0.25">
      <c r="A201">
        <v>8</v>
      </c>
      <c r="C201" t="str">
        <f ca="1">OFFSET('336p stat'!$A$1,A201*20,0)</f>
        <v>CUDA ant add CPU Time</v>
      </c>
      <c r="D201" s="8">
        <f t="shared" ref="D201:H201" ca="1" si="19">$D$192*SQRT(D146)/$E$192</f>
        <v>3.3298792161302182</v>
      </c>
      <c r="E201" s="8">
        <f t="shared" ca="1" si="19"/>
        <v>3.3216932864403228</v>
      </c>
      <c r="F201" s="8">
        <f t="shared" ca="1" si="19"/>
        <v>2.9561951699574909</v>
      </c>
      <c r="G201" s="8">
        <f t="shared" ca="1" si="19"/>
        <v>2.927193036395106</v>
      </c>
      <c r="H201" s="8">
        <f t="shared" ca="1" si="19"/>
        <v>1.4949752726249355</v>
      </c>
      <c r="J201" s="8">
        <f t="shared" ca="1" si="13"/>
        <v>6.4547844196501787</v>
      </c>
    </row>
    <row r="202" spans="1:10" x14ac:dyDescent="0.25">
      <c r="A202">
        <v>9</v>
      </c>
      <c r="C202" t="str">
        <f ca="1">OFFSET('336p stat'!$A$1,A202*20,0)</f>
        <v>CUDA ant add CPU Time global</v>
      </c>
      <c r="D202" s="8">
        <f t="shared" ref="D202:H202" ca="1" si="20">$D$192*SQRT(D147)/$E$192</f>
        <v>4.464153549759005</v>
      </c>
      <c r="E202" s="8">
        <f t="shared" ca="1" si="20"/>
        <v>4.431426510286693</v>
      </c>
      <c r="F202" s="8">
        <f t="shared" ca="1" si="20"/>
        <v>3.9820828429313218</v>
      </c>
      <c r="G202" s="8">
        <f t="shared" ca="1" si="20"/>
        <v>3.9703831124887681</v>
      </c>
      <c r="H202" s="8">
        <f t="shared" ca="1" si="20"/>
        <v>1.9728835041694679</v>
      </c>
      <c r="J202" s="8">
        <f t="shared" ca="1" si="13"/>
        <v>8.6648371583559278</v>
      </c>
    </row>
    <row r="203" spans="1:10" x14ac:dyDescent="0.25">
      <c r="A203">
        <v>10</v>
      </c>
      <c r="C203" t="str">
        <f ca="1">OFFSET('336p stat'!$A$1,A203*20,0)</f>
        <v>CUDA ant add CPU</v>
      </c>
      <c r="D203" s="8">
        <f t="shared" ref="D203:H203" ca="1" si="21">$D$192*SQRT(D148)/$E$192</f>
        <v>4.3281467974697927</v>
      </c>
      <c r="E203" s="8">
        <f t="shared" ca="1" si="21"/>
        <v>0</v>
      </c>
      <c r="F203" s="8">
        <f t="shared" ca="1" si="21"/>
        <v>0</v>
      </c>
      <c r="G203" s="8">
        <f t="shared" ca="1" si="21"/>
        <v>0</v>
      </c>
      <c r="H203" s="8">
        <f t="shared" ca="1" si="21"/>
        <v>0</v>
      </c>
      <c r="J203" s="8">
        <f t="shared" ca="1" si="13"/>
        <v>4.3281467974697927</v>
      </c>
    </row>
    <row r="204" spans="1:10" x14ac:dyDescent="0.25">
      <c r="A204">
        <v>11</v>
      </c>
      <c r="C204" t="str">
        <f ca="1">OFFSET('336p stat'!$A$1,A204*20,0)</f>
        <v>CUDA ant add CPU non hash</v>
      </c>
      <c r="D204" s="8">
        <f t="shared" ref="D204:H204" ca="1" si="22">$D$192*SQRT(D149)/$E$192</f>
        <v>4.0861990288159404</v>
      </c>
      <c r="E204" s="8">
        <f t="shared" ca="1" si="22"/>
        <v>4.1207973469259578</v>
      </c>
      <c r="F204" s="8">
        <f t="shared" ca="1" si="22"/>
        <v>3.7015233764232804</v>
      </c>
      <c r="G204" s="8">
        <f t="shared" ca="1" si="22"/>
        <v>3.6647136676275269</v>
      </c>
      <c r="H204" s="8">
        <f t="shared" ca="1" si="22"/>
        <v>2.6067699219317384</v>
      </c>
      <c r="J204" s="8">
        <f t="shared" ca="1" si="13"/>
        <v>8.2222043440503434</v>
      </c>
    </row>
    <row r="205" spans="1:10" x14ac:dyDescent="0.25">
      <c r="A205">
        <v>12</v>
      </c>
      <c r="C205" t="str">
        <f ca="1">OFFSET('336p stat'!$A$1,A205*20,0)</f>
        <v>CUDA ant add CPU12</v>
      </c>
      <c r="D205" s="8">
        <f t="shared" ref="D205:H205" ca="1" si="23">$D$192*SQRT(D150)/$E$192</f>
        <v>20.12402370852401</v>
      </c>
      <c r="E205" s="8">
        <f t="shared" ca="1" si="23"/>
        <v>18.568326417525643</v>
      </c>
      <c r="F205" s="8">
        <f t="shared" ca="1" si="23"/>
        <v>17.872100878931942</v>
      </c>
      <c r="G205" s="8">
        <f t="shared" ca="1" si="23"/>
        <v>17.239577763656278</v>
      </c>
      <c r="H205" s="8">
        <f t="shared" ca="1" si="23"/>
        <v>8.7453683820115895</v>
      </c>
      <c r="J205" s="8">
        <f t="shared" ca="1" si="13"/>
        <v>37.984938799502849</v>
      </c>
    </row>
    <row r="206" spans="1:10" x14ac:dyDescent="0.25">
      <c r="A206">
        <v>13</v>
      </c>
      <c r="C206" t="str">
        <f ca="1">OFFSET('336p stat'!$A$1,A206*20,0)</f>
        <v>CUDA opt</v>
      </c>
      <c r="D206" s="8">
        <f t="shared" ref="D206:H206" ca="1" si="24">$D$192*SQRT(D151)/$E$192</f>
        <v>5.6513029370126473</v>
      </c>
      <c r="E206" s="8">
        <f t="shared" ca="1" si="24"/>
        <v>0</v>
      </c>
      <c r="F206" s="8">
        <f t="shared" ca="1" si="24"/>
        <v>0</v>
      </c>
      <c r="G206" s="8">
        <f t="shared" ca="1" si="24"/>
        <v>0</v>
      </c>
      <c r="H206" s="8">
        <f t="shared" ca="1" si="24"/>
        <v>0</v>
      </c>
      <c r="J206" s="8">
        <f t="shared" ca="1" si="13"/>
        <v>5.6513029370126473</v>
      </c>
    </row>
    <row r="207" spans="1:10" x14ac:dyDescent="0.25">
      <c r="A207">
        <v>14</v>
      </c>
      <c r="C207" t="str">
        <f ca="1">OFFSET('336p stat'!$A$1,A207*20,0)</f>
        <v>CUDA opt Time</v>
      </c>
      <c r="D207" s="8">
        <f t="shared" ref="D207:H207" ca="1" si="25">$D$192*SQRT(D152)/$E$192</f>
        <v>7.3859537683696761</v>
      </c>
      <c r="E207" s="8">
        <f t="shared" ca="1" si="25"/>
        <v>7.3747455683615657</v>
      </c>
      <c r="F207" s="8">
        <f t="shared" ca="1" si="25"/>
        <v>6.5021655399511324</v>
      </c>
      <c r="G207" s="8">
        <f t="shared" ca="1" si="25"/>
        <v>5.9952231315032805</v>
      </c>
      <c r="H207" s="8">
        <f t="shared" ca="1" si="25"/>
        <v>0</v>
      </c>
      <c r="J207" s="8">
        <f t="shared" ca="1" si="13"/>
        <v>13.680644808341555</v>
      </c>
    </row>
    <row r="208" spans="1:10" x14ac:dyDescent="0.25">
      <c r="A208">
        <v>15</v>
      </c>
      <c r="C208" t="str">
        <f ca="1">OFFSET('336p stat'!$A$1,A208*20,0)</f>
        <v>CUDA opt non hash</v>
      </c>
      <c r="D208" s="8">
        <f t="shared" ref="D208:H208" ca="1" si="26">$D$192*SQRT(D153)/$E$192</f>
        <v>1.562376825944261</v>
      </c>
      <c r="E208" s="8">
        <f t="shared" ca="1" si="26"/>
        <v>1.5393175632009377</v>
      </c>
      <c r="F208" s="8">
        <f t="shared" ca="1" si="26"/>
        <v>0.24951808463516223</v>
      </c>
      <c r="G208" s="8">
        <f t="shared" ca="1" si="26"/>
        <v>1.8083058148443808E-2</v>
      </c>
      <c r="H208" s="8">
        <f t="shared" ca="1" si="26"/>
        <v>0</v>
      </c>
      <c r="J208" s="8">
        <f t="shared" ca="1" si="13"/>
        <v>2.2075113087317435</v>
      </c>
    </row>
    <row r="209" spans="1:10" x14ac:dyDescent="0.25">
      <c r="A209">
        <v>16</v>
      </c>
      <c r="C209" t="str">
        <f ca="1">OFFSET('336p stat'!$A$1,A209*20,0)</f>
        <v>CUDA opt ant</v>
      </c>
      <c r="D209" s="8">
        <f t="shared" ref="D209:H209" ca="1" si="27">$D$192*SQRT(D154)/$E$192</f>
        <v>1.3148634708569256</v>
      </c>
      <c r="E209" s="8">
        <f t="shared" ca="1" si="27"/>
        <v>1.2470914978619976</v>
      </c>
      <c r="F209" s="8">
        <f t="shared" ca="1" si="27"/>
        <v>0.7038693208486928</v>
      </c>
      <c r="G209" s="8">
        <f t="shared" ca="1" si="27"/>
        <v>0.43692440279755485</v>
      </c>
      <c r="H209" s="8">
        <f t="shared" ca="1" si="27"/>
        <v>0</v>
      </c>
      <c r="J209" s="8">
        <f t="shared" ca="1" si="13"/>
        <v>1.9925958209395107</v>
      </c>
    </row>
    <row r="210" spans="1:10" x14ac:dyDescent="0.25">
      <c r="A210">
        <v>17</v>
      </c>
      <c r="C210" t="str">
        <f ca="1">OFFSET('336p stat'!$A$1,A210*20,0)</f>
        <v>CUDA opt ant non hash</v>
      </c>
      <c r="D210" s="8">
        <f t="shared" ref="D210:H210" ca="1" si="28">$D$192*SQRT(D155)/$E$192</f>
        <v>2.5159522183408165</v>
      </c>
      <c r="E210" s="8">
        <f t="shared" ca="1" si="28"/>
        <v>2.4936949755094879</v>
      </c>
      <c r="F210" s="8">
        <f t="shared" ca="1" si="28"/>
        <v>0.49552567894711569</v>
      </c>
      <c r="G210" s="8">
        <f t="shared" ca="1" si="28"/>
        <v>9.2515321974254612E-3</v>
      </c>
      <c r="H210" s="8">
        <f t="shared" ca="1" si="28"/>
        <v>0</v>
      </c>
      <c r="J210" s="8">
        <f t="shared" ca="1" si="13"/>
        <v>3.5768927136831126</v>
      </c>
    </row>
    <row r="211" spans="1:10" x14ac:dyDescent="0.25">
      <c r="A211">
        <v>18</v>
      </c>
      <c r="C211" t="str">
        <f ca="1">OFFSET('336p stat'!$A$1,A211*20,0)</f>
        <v>CUDA opt ant par</v>
      </c>
      <c r="D211" s="8">
        <f t="shared" ref="D211:H211" ca="1" si="29">$D$192*SQRT(D156)/$E$192</f>
        <v>1.2099344719346108</v>
      </c>
      <c r="E211" s="8">
        <f t="shared" ca="1" si="29"/>
        <v>1.1813717208872079</v>
      </c>
      <c r="F211" s="8">
        <f t="shared" ca="1" si="29"/>
        <v>0.27959714298969507</v>
      </c>
      <c r="G211" s="8">
        <f t="shared" ca="1" si="29"/>
        <v>2.6176091686880988E-2</v>
      </c>
      <c r="H211" s="8">
        <f t="shared" ca="1" si="29"/>
        <v>0</v>
      </c>
      <c r="J211" s="8">
        <f t="shared" ca="1" si="13"/>
        <v>1.7141879475225836</v>
      </c>
    </row>
    <row r="212" spans="1:10" x14ac:dyDescent="0.25">
      <c r="A212">
        <v>19</v>
      </c>
      <c r="C212" t="str">
        <f ca="1">OFFSET('336p stat'!$A$1,A212*20,0)</f>
        <v>CUDA opt ant par global</v>
      </c>
      <c r="D212" s="8">
        <f t="shared" ref="D212:H212" ca="1" si="30">$D$192*SQRT(D157)/$E$192</f>
        <v>3.4893552308656202</v>
      </c>
      <c r="E212" s="8">
        <f t="shared" ca="1" si="30"/>
        <v>3.4805717257419002</v>
      </c>
      <c r="F212" s="8">
        <f t="shared" ca="1" si="30"/>
        <v>2.1766605076511127</v>
      </c>
      <c r="G212" s="8">
        <f t="shared" ca="1" si="30"/>
        <v>1.4603422706530138</v>
      </c>
      <c r="H212" s="8">
        <f t="shared" ca="1" si="30"/>
        <v>0</v>
      </c>
      <c r="J212" s="8">
        <f t="shared" ca="1" si="13"/>
        <v>5.5821528085701129</v>
      </c>
    </row>
    <row r="213" spans="1:10" x14ac:dyDescent="0.25">
      <c r="A213">
        <v>20</v>
      </c>
      <c r="C213" t="str">
        <f ca="1">OFFSET('336p stat'!$A$1,A213*20,0)</f>
        <v>CUDA opt_one_GPU</v>
      </c>
      <c r="D213" s="8">
        <f t="shared" ref="D213:H213" ca="1" si="31">$D$192*SQRT(D158)/$E$192</f>
        <v>97.31680121773735</v>
      </c>
      <c r="E213" s="8">
        <f t="shared" ca="1" si="31"/>
        <v>97.319464991329056</v>
      </c>
      <c r="F213" s="8">
        <f t="shared" ca="1" si="31"/>
        <v>0</v>
      </c>
      <c r="G213" s="8">
        <f t="shared" ca="1" si="31"/>
        <v>0</v>
      </c>
      <c r="H213" s="8">
        <f t="shared" ca="1" si="31"/>
        <v>0</v>
      </c>
      <c r="J213" s="8">
        <f t="shared" ca="1" si="13"/>
        <v>137.62862371415014</v>
      </c>
    </row>
    <row r="214" spans="1:10" x14ac:dyDescent="0.25">
      <c r="A214">
        <v>21</v>
      </c>
      <c r="C214" t="str">
        <f ca="1">OFFSET('336p stat'!$A$1,A214*20,0)</f>
        <v>CUDA opt_one_GPU ant</v>
      </c>
      <c r="D214" s="8">
        <f t="shared" ref="D214:H214" ca="1" si="32">$D$192*SQRT(D159)/$E$192</f>
        <v>13.457127629802722</v>
      </c>
      <c r="E214" s="8">
        <f t="shared" ca="1" si="32"/>
        <v>13.471945617467426</v>
      </c>
      <c r="F214" s="8">
        <f t="shared" ca="1" si="32"/>
        <v>0</v>
      </c>
      <c r="G214" s="8">
        <f t="shared" ca="1" si="32"/>
        <v>0</v>
      </c>
      <c r="H214" s="8">
        <f t="shared" ca="1" si="32"/>
        <v>0</v>
      </c>
      <c r="J214" s="8">
        <f t="shared" ca="1" si="13"/>
        <v>19.04173318699744</v>
      </c>
    </row>
    <row r="215" spans="1:10" x14ac:dyDescent="0.25">
      <c r="A215">
        <v>22</v>
      </c>
      <c r="C215" t="str">
        <f ca="1">OFFSET('336p stat'!$A$1,A215*20,0)</f>
        <v>CUDA opt_one_GPU ant local</v>
      </c>
      <c r="D215" s="8">
        <f t="shared" ref="D215:H215" ca="1" si="33">$D$192*SQRT(D160)/$E$192</f>
        <v>3.2681906982286901</v>
      </c>
      <c r="E215" s="8">
        <f t="shared" ca="1" si="33"/>
        <v>3.2701666627279478</v>
      </c>
      <c r="F215" s="8">
        <f t="shared" ca="1" si="33"/>
        <v>0</v>
      </c>
      <c r="G215" s="8">
        <f t="shared" ca="1" si="33"/>
        <v>0</v>
      </c>
      <c r="H215" s="8">
        <f t="shared" ca="1" si="33"/>
        <v>0</v>
      </c>
      <c r="J215" s="8">
        <f t="shared" ca="1" si="13"/>
        <v>4.6233170388808267</v>
      </c>
    </row>
    <row r="216" spans="1:10" x14ac:dyDescent="0.25">
      <c r="A216">
        <v>23</v>
      </c>
      <c r="C216" t="str">
        <f ca="1">OFFSET('336p stat'!$A$1,A216*20,0)</f>
        <v>non CUDA Time</v>
      </c>
      <c r="D216" s="8">
        <f t="shared" ref="D216:H216" ca="1" si="34">$D$192*SQRT(D161)/$E$192</f>
        <v>5.3710411180762057</v>
      </c>
      <c r="E216" s="8">
        <f t="shared" ca="1" si="34"/>
        <v>5.2582593214425906</v>
      </c>
      <c r="F216" s="8">
        <f t="shared" ca="1" si="34"/>
        <v>4.8834067685581957</v>
      </c>
      <c r="G216" s="8">
        <f t="shared" ca="1" si="34"/>
        <v>4.8647058488110044</v>
      </c>
      <c r="H216" s="8">
        <f t="shared" ca="1" si="34"/>
        <v>0.80485070184227325</v>
      </c>
      <c r="J216" s="8">
        <f t="shared" ca="1" si="13"/>
        <v>10.230258212699969</v>
      </c>
    </row>
    <row r="217" spans="1:10" x14ac:dyDescent="0.25">
      <c r="A217">
        <v>24</v>
      </c>
      <c r="C217" t="str">
        <f ca="1">OFFSET('336p stat'!$A$1,A217*20,0)</f>
        <v>non CUDA</v>
      </c>
      <c r="D217" s="8">
        <f t="shared" ref="D217:H217" ca="1" si="35">$D$192*SQRT(D162)/$E$192</f>
        <v>4.7456355766042018</v>
      </c>
      <c r="E217" s="8">
        <f t="shared" ca="1" si="35"/>
        <v>0</v>
      </c>
      <c r="F217" s="8">
        <f t="shared" ca="1" si="35"/>
        <v>0</v>
      </c>
      <c r="G217" s="8">
        <f t="shared" ca="1" si="35"/>
        <v>0</v>
      </c>
      <c r="H217" s="8">
        <f t="shared" ca="1" si="35"/>
        <v>0</v>
      </c>
      <c r="J217" s="8">
        <f t="shared" ca="1" si="13"/>
        <v>4.7456355766042018</v>
      </c>
    </row>
    <row r="218" spans="1:10" x14ac:dyDescent="0.25">
      <c r="A218">
        <v>25</v>
      </c>
      <c r="C218" t="str">
        <f ca="1">OFFSET('336p stat'!$A$1,A218*20,0)</f>
        <v>non CUDA non hash</v>
      </c>
      <c r="D218" s="8">
        <f t="shared" ref="D218:H218" ca="1" si="36">$D$192*SQRT(D163)/$E$192</f>
        <v>4.8243832918916727</v>
      </c>
      <c r="E218" s="8">
        <f t="shared" ca="1" si="36"/>
        <v>4.8137456147276891</v>
      </c>
      <c r="F218" s="8">
        <f t="shared" ca="1" si="36"/>
        <v>5.1018238577010866</v>
      </c>
      <c r="G218" s="8">
        <f t="shared" ca="1" si="36"/>
        <v>5.0918474502710698</v>
      </c>
      <c r="H218" s="8">
        <f t="shared" ca="1" si="36"/>
        <v>0.96515849155669764</v>
      </c>
      <c r="J218" s="8">
        <f t="shared" ca="1" si="13"/>
        <v>9.9666377999833813</v>
      </c>
    </row>
    <row r="219" spans="1:10" x14ac:dyDescent="0.25">
      <c r="A219">
        <v>26</v>
      </c>
      <c r="C219" t="str">
        <f ca="1">OFFSET('336p stat'!$A$1,A219*20,0)</f>
        <v>Classic ACO</v>
      </c>
      <c r="D219" s="8">
        <f t="shared" ref="D219:H219" ca="1" si="37">$D$192*SQRT(D164)/$E$192</f>
        <v>48.790911556367213</v>
      </c>
      <c r="E219" s="8">
        <f t="shared" ca="1" si="37"/>
        <v>45.544196450819634</v>
      </c>
      <c r="F219" s="8">
        <f t="shared" ca="1" si="37"/>
        <v>41.546643169777653</v>
      </c>
      <c r="G219" s="8">
        <f t="shared" ca="1" si="37"/>
        <v>41.472120902604239</v>
      </c>
      <c r="H219" s="8">
        <f t="shared" ca="1" si="37"/>
        <v>1.9060042951808898</v>
      </c>
      <c r="J219" s="8">
        <f t="shared" ca="1" si="13"/>
        <v>88.90736810896162</v>
      </c>
    </row>
    <row r="220" spans="1:10" x14ac:dyDescent="0.25">
      <c r="A220">
        <v>27</v>
      </c>
      <c r="C220" t="str">
        <f ca="1">OFFSET('336p stat'!$A$1,A220*20,0)</f>
        <v>Classic ACO non hash</v>
      </c>
      <c r="D220" s="8">
        <f t="shared" ref="D220:H220" ca="1" si="38">$D$192*SQRT(D165)/$E$192</f>
        <v>37.540273518618271</v>
      </c>
      <c r="E220" s="8">
        <f t="shared" ca="1" si="38"/>
        <v>37.557691618770825</v>
      </c>
      <c r="F220" s="8">
        <f t="shared" ca="1" si="38"/>
        <v>36.683424973376951</v>
      </c>
      <c r="G220" s="8">
        <f t="shared" ca="1" si="38"/>
        <v>36.598754853522763</v>
      </c>
      <c r="H220" s="8">
        <f t="shared" ca="1" si="38"/>
        <v>2.0464009802577792</v>
      </c>
      <c r="J220" s="8">
        <f t="shared" ca="1" si="13"/>
        <v>74.223868244392875</v>
      </c>
    </row>
    <row r="221" spans="1:10" x14ac:dyDescent="0.25">
      <c r="A221">
        <v>28</v>
      </c>
      <c r="C221" t="str">
        <f ca="1">OFFSET('336p stat'!$A$1,A221*20,0)</f>
        <v>omp</v>
      </c>
      <c r="D221" s="8">
        <f t="shared" ref="D221:H221" ca="1" si="39">$D$192*SQRT(D166)/$E$192</f>
        <v>4.8306801214603272</v>
      </c>
      <c r="E221" s="8">
        <f t="shared" ca="1" si="39"/>
        <v>4.7283813464076667</v>
      </c>
      <c r="F221" s="8">
        <f t="shared" ca="1" si="39"/>
        <v>4.5989325560716798</v>
      </c>
      <c r="G221" s="8">
        <f t="shared" ca="1" si="39"/>
        <v>4.5820130552515899</v>
      </c>
      <c r="H221" s="8">
        <f t="shared" ca="1" si="39"/>
        <v>0.66950748299925666</v>
      </c>
      <c r="J221" s="8">
        <f t="shared" ca="1" si="13"/>
        <v>9.3960803081131612</v>
      </c>
    </row>
    <row r="222" spans="1:10" x14ac:dyDescent="0.25">
      <c r="A222">
        <v>29</v>
      </c>
      <c r="C222" t="str">
        <f ca="1">OFFSET('336p stat'!$A$1,A222*20,0)</f>
        <v>omp non hash</v>
      </c>
      <c r="D222" s="8">
        <f t="shared" ref="D222:H222" ca="1" si="40">$D$192*SQRT(D167)/$E$192</f>
        <v>3.6361693154014194</v>
      </c>
      <c r="E222" s="8">
        <f t="shared" ca="1" si="40"/>
        <v>3.6240240617410451</v>
      </c>
      <c r="F222" s="8">
        <f t="shared" ca="1" si="40"/>
        <v>3.7950255726780022</v>
      </c>
      <c r="G222" s="8">
        <f t="shared" ca="1" si="40"/>
        <v>3.7801451674643389</v>
      </c>
      <c r="H222" s="8">
        <f t="shared" ca="1" si="40"/>
        <v>0.58398264960527724</v>
      </c>
      <c r="J222" s="8">
        <f t="shared" ca="1" si="13"/>
        <v>7.4423134850507937</v>
      </c>
    </row>
    <row r="223" spans="1:10" x14ac:dyDescent="0.25">
      <c r="A223">
        <v>30</v>
      </c>
      <c r="C223" t="str">
        <f ca="1">OFFSET('336p stat'!$A$1,A223*20,0)</f>
        <v>non CUDA transp Time</v>
      </c>
      <c r="D223" s="8">
        <f t="shared" ref="D223:H223" ca="1" si="41">$D$192*SQRT(D168)/$E$192</f>
        <v>5.2557915895196867</v>
      </c>
      <c r="E223" s="8">
        <f t="shared" ca="1" si="41"/>
        <v>5.1032312328555465</v>
      </c>
      <c r="F223" s="8">
        <f t="shared" ca="1" si="41"/>
        <v>4.5952613190720717</v>
      </c>
      <c r="G223" s="8">
        <f t="shared" ca="1" si="41"/>
        <v>4.5618282731203292</v>
      </c>
      <c r="H223" s="8">
        <f t="shared" ca="1" si="41"/>
        <v>2.5291366247887832</v>
      </c>
      <c r="J223" s="8">
        <f t="shared" ca="1" si="13"/>
        <v>10.098987577936025</v>
      </c>
    </row>
    <row r="224" spans="1:10" x14ac:dyDescent="0.25">
      <c r="A224">
        <v>31</v>
      </c>
      <c r="C224" t="str">
        <f ca="1">OFFSET('336p stat'!$A$1,A224*20,0)</f>
        <v>non CUDA transp</v>
      </c>
      <c r="D224" s="8">
        <f t="shared" ref="D224:H224" ca="1" si="42">$D$192*SQRT(D169)/$E$192</f>
        <v>5.1015383088283173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5.1015383088283173</v>
      </c>
    </row>
    <row r="225" spans="1:10" x14ac:dyDescent="0.25">
      <c r="A225">
        <v>32</v>
      </c>
      <c r="C225" t="str">
        <f ca="1">OFFSET('336p stat'!$A$1,A225*20,0)</f>
        <v>non CUDA transp non hash</v>
      </c>
      <c r="D225" s="8">
        <f t="shared" ref="D225:H225" ca="1" si="43">$D$192*SQRT(D170)/$E$192</f>
        <v>3.3489223727473894</v>
      </c>
      <c r="E225" s="8">
        <f t="shared" ca="1" si="43"/>
        <v>3.3432030309869019</v>
      </c>
      <c r="F225" s="8">
        <f t="shared" ca="1" si="43"/>
        <v>3.5523809651781435</v>
      </c>
      <c r="G225" s="8">
        <f t="shared" ca="1" si="43"/>
        <v>3.5078972184988544</v>
      </c>
      <c r="H225" s="8">
        <f t="shared" ca="1" si="43"/>
        <v>1.6780010443667788</v>
      </c>
      <c r="J225" s="8">
        <f t="shared" ca="1" si="13"/>
        <v>7.0804469129636169</v>
      </c>
    </row>
    <row r="226" spans="1:10" x14ac:dyDescent="0.25">
      <c r="A226">
        <v>33</v>
      </c>
      <c r="C226" t="str">
        <f ca="1">OFFSET('336p stat'!$A$1,A226*20,0)</f>
        <v>non CUDA transp_AVX Time</v>
      </c>
      <c r="D226" s="8">
        <f t="shared" ref="D226:H226" ca="1" si="44">$D$192*SQRT(D171)/$E$192</f>
        <v>4.9341921813046445</v>
      </c>
      <c r="E226" s="8">
        <f t="shared" ca="1" si="44"/>
        <v>4.7920668156282069</v>
      </c>
      <c r="F226" s="8">
        <f t="shared" ca="1" si="44"/>
        <v>4.5927319154507593</v>
      </c>
      <c r="G226" s="8">
        <f t="shared" ca="1" si="44"/>
        <v>4.5416142019506678</v>
      </c>
      <c r="H226" s="8">
        <f t="shared" ca="1" si="44"/>
        <v>1.7381511184750309</v>
      </c>
      <c r="J226" s="8">
        <f t="shared" ca="1" si="13"/>
        <v>9.5943093636128349</v>
      </c>
    </row>
    <row r="227" spans="1:10" x14ac:dyDescent="0.25">
      <c r="A227">
        <v>34</v>
      </c>
      <c r="C227" t="str">
        <f ca="1">OFFSET('336p stat'!$A$1,A227*20,0)</f>
        <v>non CUDA transp_AVX</v>
      </c>
      <c r="D227" s="8">
        <f t="shared" ref="D227:H227" ca="1" si="45">$D$192*SQRT(D172)/$E$192</f>
        <v>4.179990287380706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4.179990287380706</v>
      </c>
    </row>
    <row r="228" spans="1:10" x14ac:dyDescent="0.25">
      <c r="A228">
        <v>35</v>
      </c>
      <c r="C228" t="str">
        <f ca="1">OFFSET('336p stat'!$A$1,A228*20,0)</f>
        <v>non CUDA transp_AVX non hash</v>
      </c>
      <c r="D228" s="8">
        <f t="shared" ref="D228:H228" ca="1" si="46">$D$192*SQRT(D173)/$E$192</f>
        <v>3.7712019617943198</v>
      </c>
      <c r="E228" s="8">
        <f t="shared" ca="1" si="46"/>
        <v>3.777355290611208</v>
      </c>
      <c r="F228" s="8">
        <f t="shared" ca="1" si="46"/>
        <v>3.8211394430164409</v>
      </c>
      <c r="G228" s="8">
        <f t="shared" ca="1" si="46"/>
        <v>3.7697966721657545</v>
      </c>
      <c r="H228" s="8">
        <f t="shared" ca="1" si="46"/>
        <v>1.850550293472728</v>
      </c>
      <c r="J228" s="8">
        <f t="shared" ca="1" si="13"/>
        <v>7.792777887843962</v>
      </c>
    </row>
    <row r="229" spans="1:10" x14ac:dyDescent="0.25">
      <c r="A229">
        <v>36</v>
      </c>
      <c r="C229" t="str">
        <f ca="1">OFFSET('336p stat'!$A$1,A229*20,0)</f>
        <v>non CUDA transp_AVX_OMP Time</v>
      </c>
      <c r="D229" s="8">
        <f t="shared" ref="D229:H229" ca="1" si="47">$D$192*SQRT(D174)/$E$192</f>
        <v>6.4515971622377419</v>
      </c>
      <c r="E229" s="8">
        <f t="shared" ca="1" si="47"/>
        <v>6.2157769383162735</v>
      </c>
      <c r="F229" s="8">
        <f t="shared" ca="1" si="47"/>
        <v>6.0864569022602959</v>
      </c>
      <c r="G229" s="8">
        <f t="shared" ca="1" si="47"/>
        <v>5.9984012085754985</v>
      </c>
      <c r="H229" s="8">
        <f t="shared" ca="1" si="47"/>
        <v>0.62657156641520206</v>
      </c>
      <c r="J229" s="8">
        <f t="shared" ca="1" si="13"/>
        <v>12.396667112601293</v>
      </c>
    </row>
    <row r="230" spans="1:10" x14ac:dyDescent="0.25">
      <c r="A230">
        <v>37</v>
      </c>
      <c r="C230" t="str">
        <f ca="1">OFFSET('336p stat'!$A$1,A230*20,0)</f>
        <v>non CUDA transp_AVX_OMP</v>
      </c>
      <c r="D230" s="8">
        <f t="shared" ref="D230:H230" ca="1" si="48">$D$192*SQRT(D175)/$E$192</f>
        <v>3.4480616467665843</v>
      </c>
      <c r="E230" s="8">
        <f t="shared" ca="1" si="48"/>
        <v>0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3.4480616467665843</v>
      </c>
    </row>
    <row r="231" spans="1:10" x14ac:dyDescent="0.25">
      <c r="A231">
        <v>38</v>
      </c>
      <c r="C231" t="str">
        <f ca="1">OFFSET('336p stat'!$A$1,A231*20,0)</f>
        <v>non CUDA transp_AVX_OMP non hash</v>
      </c>
      <c r="D231" s="8">
        <f t="shared" ref="D231:H231" ca="1" si="49">$D$192*SQRT(D176)/$E$192</f>
        <v>3.4216475776724877</v>
      </c>
      <c r="E231" s="8">
        <f t="shared" ca="1" si="49"/>
        <v>3.4246093565007345</v>
      </c>
      <c r="F231" s="8">
        <f t="shared" ca="1" si="49"/>
        <v>3.2861437974379637</v>
      </c>
      <c r="G231" s="8">
        <f t="shared" ca="1" si="49"/>
        <v>3.2294921249013755</v>
      </c>
      <c r="H231" s="8">
        <f t="shared" ca="1" si="49"/>
        <v>0.39050244344434004</v>
      </c>
      <c r="J231" s="8">
        <f t="shared" ca="1" si="13"/>
        <v>6.6945107357446503</v>
      </c>
    </row>
    <row r="232" spans="1:10" x14ac:dyDescent="0.25">
      <c r="A232">
        <v>39</v>
      </c>
      <c r="C232" t="str">
        <f ca="1">OFFSET('336p stat'!$A$1,A232*20,0)</f>
        <v>CUDA ant add CPU_AVX_transp Time</v>
      </c>
      <c r="D232" s="8">
        <f t="shared" ref="D232:H232" ca="1" si="50">$D$192*SQRT(D177)/$E$192</f>
        <v>6.2133114974020982</v>
      </c>
      <c r="E232" s="8">
        <f t="shared" ca="1" si="50"/>
        <v>6.2303124586187844</v>
      </c>
      <c r="F232" s="8">
        <f t="shared" ca="1" si="50"/>
        <v>4.1998367861353847</v>
      </c>
      <c r="G232" s="8">
        <f t="shared" ca="1" si="50"/>
        <v>3.6509717323123714</v>
      </c>
      <c r="H232" s="8">
        <f t="shared" ca="1" si="50"/>
        <v>0.84134054192580054</v>
      </c>
      <c r="J232" s="8">
        <f t="shared" ca="1" si="13"/>
        <v>10.445004098782228</v>
      </c>
    </row>
    <row r="233" spans="1:10" x14ac:dyDescent="0.25">
      <c r="A233">
        <v>40</v>
      </c>
      <c r="C233" t="str">
        <f ca="1">OFFSET('336p stat'!$A$1,A233*20,0)</f>
        <v>CUDA ant add CPU_AVX_transp</v>
      </c>
      <c r="D233" s="8">
        <f t="shared" ref="D233:H233" ca="1" si="51">$D$192*SQRT(D178)/$E$192</f>
        <v>0.79369121206151949</v>
      </c>
      <c r="E233" s="8">
        <f t="shared" ca="1" si="51"/>
        <v>0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>
        <f t="shared" ca="1" si="13"/>
        <v>0.79369121206151949</v>
      </c>
    </row>
    <row r="234" spans="1:10" x14ac:dyDescent="0.25">
      <c r="A234">
        <v>41</v>
      </c>
      <c r="C234" t="str">
        <f ca="1">OFFSET('336p stat'!$A$1,A234*20,0)</f>
        <v>CUDA ant add CPU_AVX_transp non hash</v>
      </c>
      <c r="D234" s="8">
        <f t="shared" ref="D234:H234" ca="1" si="52">$D$192*SQRT(D179)/$E$192</f>
        <v>1.4940509061635032</v>
      </c>
      <c r="E234" s="8">
        <f t="shared" ca="1" si="52"/>
        <v>1.4922201920589622</v>
      </c>
      <c r="F234" s="8">
        <f t="shared" ca="1" si="52"/>
        <v>2.0369462358265618</v>
      </c>
      <c r="G234" s="8">
        <f t="shared" ca="1" si="52"/>
        <v>1.9103241327900351</v>
      </c>
      <c r="H234" s="8">
        <f t="shared" ca="1" si="52"/>
        <v>0.91422384213933083</v>
      </c>
      <c r="J234" s="8">
        <f t="shared" ca="1" si="13"/>
        <v>3.6184530818155527</v>
      </c>
    </row>
    <row r="235" spans="1:10" x14ac:dyDescent="0.25">
      <c r="A235">
        <v>42</v>
      </c>
      <c r="C235" t="str">
        <f ca="1">OFFSET('336p stat'!$A$1,A235*20,0)</f>
        <v>CUDA Const</v>
      </c>
      <c r="D235" s="8">
        <f t="shared" ref="D235:H235" ca="1" si="53">$D$192*SQRT(D180)/$E$192</f>
        <v>3.5572089921701786</v>
      </c>
      <c r="E235" s="8">
        <f t="shared" ca="1" si="53"/>
        <v>3.5639743463338842</v>
      </c>
      <c r="F235" s="8">
        <f t="shared" ca="1" si="53"/>
        <v>0.87836201096358879</v>
      </c>
      <c r="G235" s="8">
        <f t="shared" ca="1" si="53"/>
        <v>0.1402883606290985</v>
      </c>
      <c r="H235" s="8">
        <f t="shared" ca="1" si="53"/>
        <v>0.1343565346382527</v>
      </c>
      <c r="J235" s="8">
        <f t="shared" ca="1" si="13"/>
        <v>5.1151638566261415</v>
      </c>
    </row>
    <row r="236" spans="1:10" x14ac:dyDescent="0.25">
      <c r="A236">
        <v>43</v>
      </c>
      <c r="C236" t="str">
        <f ca="1">OFFSET('336p stat'!$A$1,A236*20,0)</f>
        <v>CUDA ant Const</v>
      </c>
      <c r="D236" s="8">
        <f t="shared" ref="D236:H236" ca="1" si="54">$D$192*SQRT(D181)/$E$192</f>
        <v>2.6475323175445591</v>
      </c>
      <c r="E236" s="8">
        <f t="shared" ca="1" si="54"/>
        <v>2.622943735429125</v>
      </c>
      <c r="F236" s="8">
        <f t="shared" ca="1" si="54"/>
        <v>0.60546211497665148</v>
      </c>
      <c r="G236" s="8">
        <f t="shared" ca="1" si="54"/>
        <v>0.10565727189360892</v>
      </c>
      <c r="H236" s="8">
        <f t="shared" ca="1" si="54"/>
        <v>0.1001339427766629</v>
      </c>
      <c r="J236" s="8">
        <f t="shared" ca="1" si="13"/>
        <v>3.7784965065408955</v>
      </c>
    </row>
    <row r="237" spans="1:10" x14ac:dyDescent="0.25">
      <c r="A237">
        <v>44</v>
      </c>
      <c r="C237" t="str">
        <f ca="1">OFFSET('336p stat'!$A$1,A237*20,0)</f>
        <v>CUDA ant par Const</v>
      </c>
      <c r="D237" s="8">
        <f t="shared" ref="D237:H237" ca="1" si="55">$D$192*SQRT(D182)/$E$192</f>
        <v>3.1617593939779809</v>
      </c>
      <c r="E237" s="8">
        <f t="shared" ca="1" si="55"/>
        <v>3.1461196755105871</v>
      </c>
      <c r="F237" s="8">
        <f t="shared" ca="1" si="55"/>
        <v>0.75659955440642446</v>
      </c>
      <c r="G237" s="8">
        <f t="shared" ca="1" si="55"/>
        <v>7.8472976036340056E-2</v>
      </c>
      <c r="H237" s="8">
        <f t="shared" ca="1" si="55"/>
        <v>7.7350252126285907E-2</v>
      </c>
      <c r="J237" s="8">
        <f t="shared" ca="1" si="13"/>
        <v>4.5254143935382158</v>
      </c>
    </row>
    <row r="238" spans="1:10" x14ac:dyDescent="0.25">
      <c r="A238">
        <v>45</v>
      </c>
      <c r="C238" t="str">
        <f ca="1">OFFSET('336p stat'!$A$1,A238*20,0)</f>
        <v>CUDA ant add CPU Const</v>
      </c>
      <c r="D238" s="8">
        <f t="shared" ref="D238:H238" ca="1" si="56">$D$192*SQRT(D183)/$E$192</f>
        <v>8.7217791459894389</v>
      </c>
      <c r="E238" s="8">
        <f t="shared" ca="1" si="56"/>
        <v>8.7214468176036082</v>
      </c>
      <c r="F238" s="8">
        <f t="shared" ca="1" si="56"/>
        <v>6.1852076354140282</v>
      </c>
      <c r="G238" s="8">
        <f t="shared" ca="1" si="56"/>
        <v>5.6872746222421862</v>
      </c>
      <c r="H238" s="8">
        <f t="shared" ca="1" si="56"/>
        <v>2.697054679442743</v>
      </c>
      <c r="J238" s="8">
        <f t="shared" ca="1" si="13"/>
        <v>15.166049456915021</v>
      </c>
    </row>
    <row r="239" spans="1:10" x14ac:dyDescent="0.25">
      <c r="A239">
        <v>46</v>
      </c>
      <c r="C239" t="str">
        <f ca="1">OFFSET('336p stat'!$A$1,A239*20,0)</f>
        <v>CUDA opt Const</v>
      </c>
      <c r="D239" s="8">
        <f t="shared" ref="D239:H239" ca="1" si="57">$D$192*SQRT(D184)/$E$192</f>
        <v>2.050344350885557</v>
      </c>
      <c r="E239" s="8">
        <f t="shared" ca="1" si="57"/>
        <v>2.0499513411981294</v>
      </c>
      <c r="F239" s="8">
        <f t="shared" ca="1" si="57"/>
        <v>1.0337211322053932</v>
      </c>
      <c r="G239" s="8">
        <f t="shared" ca="1" si="57"/>
        <v>4.3189435004408194E-2</v>
      </c>
      <c r="H239" s="8">
        <f t="shared" ca="1" si="57"/>
        <v>0</v>
      </c>
      <c r="J239" s="8">
        <f t="shared" ca="1" si="13"/>
        <v>3.0784179646292875</v>
      </c>
    </row>
    <row r="240" spans="1:10" x14ac:dyDescent="0.25">
      <c r="A240">
        <v>47</v>
      </c>
      <c r="C240" t="str">
        <f ca="1">OFFSET('336p stat'!$A$1,A240*20,0)</f>
        <v>CUDA opt ant Const</v>
      </c>
      <c r="D240" s="8">
        <f t="shared" ref="D240:H240" ca="1" si="58">$D$192*SQRT(D185)/$E$192</f>
        <v>3.4764576473856104</v>
      </c>
      <c r="E240" s="8">
        <f t="shared" ca="1" si="58"/>
        <v>3.4970069177981742</v>
      </c>
      <c r="F240" s="8">
        <f t="shared" ca="1" si="58"/>
        <v>0.99232092042846698</v>
      </c>
      <c r="G240" s="8">
        <f t="shared" ca="1" si="58"/>
        <v>7.4100961829115283E-2</v>
      </c>
      <c r="H240" s="8">
        <f t="shared" ca="1" si="58"/>
        <v>0</v>
      </c>
      <c r="J240" s="8">
        <f t="shared" ca="1" si="13"/>
        <v>5.0304082258657878</v>
      </c>
    </row>
    <row r="241" spans="1:10" x14ac:dyDescent="0.25">
      <c r="A241">
        <v>48</v>
      </c>
      <c r="C241" t="str">
        <f ca="1">OFFSET('336p stat'!$A$1,A241*20,0)</f>
        <v>CUDA opt ant par Const</v>
      </c>
      <c r="D241" s="8">
        <f t="shared" ref="D241:H241" ca="1" si="59">$D$192*SQRT(D186)/$E$192</f>
        <v>2.087806653211814</v>
      </c>
      <c r="E241" s="8">
        <f t="shared" ca="1" si="59"/>
        <v>2.0878761362543714</v>
      </c>
      <c r="F241" s="8">
        <f t="shared" ca="1" si="59"/>
        <v>0.59414392683254791</v>
      </c>
      <c r="G241" s="8">
        <f t="shared" ca="1" si="59"/>
        <v>7.0483736563834345E-2</v>
      </c>
      <c r="H241" s="8">
        <f t="shared" ca="1" si="59"/>
        <v>0</v>
      </c>
      <c r="J241" s="8">
        <f t="shared" ca="1" si="13"/>
        <v>3.012662998818155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8.2335421486665557E-6</v>
      </c>
      <c r="E248" s="9">
        <f ca="1">POWER(SQRT(E139)/E85,2)</f>
        <v>8.2254903841636875E-6</v>
      </c>
      <c r="F248" s="9">
        <f ca="1">POWER(SQRT(F139)/F85,2)</f>
        <v>5.2436341643697849E-6</v>
      </c>
      <c r="G248" s="9">
        <f ca="1">POWER(SQRT(G139)/G85,2)</f>
        <v>5.1564147381916685E-6</v>
      </c>
      <c r="H248" s="9">
        <f ca="1">POWER(SQRT(H139)/H85,2)</f>
        <v>5.8258191109215535E-6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1.6024545895464665E-6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3.3138849507630145E-6</v>
      </c>
      <c r="E250" s="9">
        <f t="shared" ca="1" si="63"/>
        <v>3.2163409122710389E-6</v>
      </c>
      <c r="F250" s="9">
        <f t="shared" ca="1" si="63"/>
        <v>1.91839565995211E-7</v>
      </c>
      <c r="G250" s="9">
        <f t="shared" ca="1" si="63"/>
        <v>1.0163453201404244E-8</v>
      </c>
      <c r="H250" s="9">
        <f t="shared" ca="1" si="63"/>
        <v>1.3919394385018043E-9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6.4300493645362703E-6</v>
      </c>
      <c r="E251" s="9">
        <f t="shared" ca="1" si="64"/>
        <v>6.2050360413679618E-6</v>
      </c>
      <c r="F251" s="9">
        <f t="shared" ca="1" si="64"/>
        <v>4.4683813328036034E-7</v>
      </c>
      <c r="G251" s="9">
        <f t="shared" ca="1" si="64"/>
        <v>7.8194573135112111E-8</v>
      </c>
      <c r="H251" s="9">
        <f t="shared" ca="1" si="64"/>
        <v>5.7914870327292805E-7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1.3596319936309089E-5</v>
      </c>
      <c r="E252" s="9">
        <f t="shared" ca="1" si="65"/>
        <v>1.3733801175988759E-5</v>
      </c>
      <c r="F252" s="9">
        <f t="shared" ca="1" si="65"/>
        <v>1.0243203376232216E-7</v>
      </c>
      <c r="G252" s="9">
        <f t="shared" ca="1" si="65"/>
        <v>3.2386595744233201E-8</v>
      </c>
      <c r="H252" s="9">
        <f t="shared" ca="1" si="65"/>
        <v>5.9335359689814866E-7</v>
      </c>
    </row>
    <row r="253" spans="1:10" x14ac:dyDescent="0.25">
      <c r="A253">
        <v>6</v>
      </c>
      <c r="C253" t="str">
        <f ca="1">OFFSET('336p stat'!$A$1,A253*20,0)</f>
        <v>CUDA ant par global</v>
      </c>
      <c r="D253" s="9">
        <f t="shared" ref="D253:H253" ca="1" si="66">POWER(SQRT(D144)/D90,2)</f>
        <v>3.1805520055272566E-5</v>
      </c>
      <c r="E253" s="9">
        <f t="shared" ca="1" si="66"/>
        <v>3.1295606977253091E-5</v>
      </c>
      <c r="F253" s="9">
        <f t="shared" ca="1" si="66"/>
        <v>1.4861989440074803E-5</v>
      </c>
      <c r="G253" s="9">
        <f t="shared" ca="1" si="66"/>
        <v>1.249415837987335E-5</v>
      </c>
      <c r="H253" s="9">
        <f t="shared" ca="1" si="66"/>
        <v>1.3114499932768382E-5</v>
      </c>
    </row>
    <row r="254" spans="1:10" x14ac:dyDescent="0.25">
      <c r="A254">
        <v>7</v>
      </c>
      <c r="C254" t="str">
        <f ca="1">OFFSET('336p stat'!$A$1,A254*20,0)</f>
        <v>CUDA ant non hash</v>
      </c>
      <c r="D254" s="9">
        <f t="shared" ref="D254:H254" ca="1" si="67">POWER(SQRT(D145)/D91,2)</f>
        <v>1.1572735310313604E-5</v>
      </c>
      <c r="E254" s="9">
        <f t="shared" ca="1" si="67"/>
        <v>1.1490823268714031E-5</v>
      </c>
      <c r="F254" s="9">
        <f t="shared" ca="1" si="67"/>
        <v>2.9739824632905382E-7</v>
      </c>
      <c r="G254" s="9">
        <f t="shared" ca="1" si="67"/>
        <v>3.6487499287417646E-8</v>
      </c>
      <c r="H254" s="9">
        <f t="shared" ca="1" si="67"/>
        <v>4.6104992248376386E-7</v>
      </c>
    </row>
    <row r="255" spans="1:10" x14ac:dyDescent="0.25">
      <c r="A255">
        <v>8</v>
      </c>
      <c r="C255" t="str">
        <f ca="1">OFFSET('336p stat'!$A$1,A255*20,0)</f>
        <v>CUDA ant add CPU Time</v>
      </c>
      <c r="D255" s="9">
        <f t="shared" ref="D255:H255" ca="1" si="68">POWER(SQRT(D146)/D92,2)</f>
        <v>3.4938731637240575E-5</v>
      </c>
      <c r="E255" s="9">
        <f t="shared" ca="1" si="68"/>
        <v>3.512850250287934E-5</v>
      </c>
      <c r="F255" s="9">
        <f t="shared" ca="1" si="68"/>
        <v>2.8619332854536768E-5</v>
      </c>
      <c r="G255" s="9">
        <f t="shared" ca="1" si="68"/>
        <v>2.8187244599316306E-5</v>
      </c>
      <c r="H255" s="9">
        <f t="shared" ca="1" si="68"/>
        <v>2.4020302616151651E-4</v>
      </c>
    </row>
    <row r="256" spans="1:10" x14ac:dyDescent="0.25">
      <c r="A256">
        <v>9</v>
      </c>
      <c r="C256" t="str">
        <f ca="1">OFFSET('336p stat'!$A$1,A256*20,0)</f>
        <v>CUDA ant add CPU Time global</v>
      </c>
      <c r="D256" s="9">
        <f t="shared" ref="D256:H256" ca="1" si="69">POWER(SQRT(D147)/D93,2)</f>
        <v>6.2052033395045852E-5</v>
      </c>
      <c r="E256" s="9">
        <f t="shared" ca="1" si="69"/>
        <v>6.1765184741130396E-5</v>
      </c>
      <c r="F256" s="9">
        <f t="shared" ca="1" si="69"/>
        <v>5.1161297784660978E-5</v>
      </c>
      <c r="G256" s="9">
        <f t="shared" ca="1" si="69"/>
        <v>5.1063712319118501E-5</v>
      </c>
      <c r="H256" s="9">
        <f t="shared" ca="1" si="69"/>
        <v>4.333687402899255E-4</v>
      </c>
    </row>
    <row r="257" spans="1:8" x14ac:dyDescent="0.25">
      <c r="A257">
        <v>10</v>
      </c>
      <c r="C257" t="str">
        <f ca="1">OFFSET('336p stat'!$A$1,A257*20,0)</f>
        <v>CUDA ant add CPU</v>
      </c>
      <c r="D257" s="9">
        <f t="shared" ref="D257:H257" ca="1" si="70">POWER(SQRT(D148)/D94,2)</f>
        <v>5.827324838171056E-5</v>
      </c>
      <c r="E257" s="9" t="e">
        <f t="shared" ca="1" si="70"/>
        <v>#DIV/0!</v>
      </c>
      <c r="F257" s="9" t="e">
        <f t="shared" ca="1" si="70"/>
        <v>#DIV/0!</v>
      </c>
      <c r="G257" s="9" t="e">
        <f t="shared" ca="1" si="70"/>
        <v>#DIV/0!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ant add CPU non hash</v>
      </c>
      <c r="D258" s="9">
        <f t="shared" ref="D258:H258" ca="1" si="71">POWER(SQRT(D149)/D95,2)</f>
        <v>7.8364739203159401E-5</v>
      </c>
      <c r="E258" s="9">
        <f t="shared" ca="1" si="71"/>
        <v>8.0084179112872741E-5</v>
      </c>
      <c r="F258" s="9">
        <f t="shared" ca="1" si="71"/>
        <v>6.6601101066962533E-5</v>
      </c>
      <c r="G258" s="9">
        <f t="shared" ca="1" si="71"/>
        <v>6.561501612473203E-5</v>
      </c>
      <c r="H258" s="9">
        <f t="shared" ca="1" si="71"/>
        <v>7.7871353288491859E-4</v>
      </c>
    </row>
    <row r="259" spans="1:8" x14ac:dyDescent="0.25">
      <c r="A259">
        <v>12</v>
      </c>
      <c r="C259" t="str">
        <f ca="1">OFFSET('336p stat'!$A$1,A259*20,0)</f>
        <v>CUDA ant add CPU12</v>
      </c>
      <c r="D259" s="9">
        <f t="shared" ref="D259:H259" ca="1" si="72">POWER(SQRT(D150)/D96,2)</f>
        <v>1.1206883712126334E-4</v>
      </c>
      <c r="E259" s="9">
        <f t="shared" ca="1" si="72"/>
        <v>9.7131090585778667E-5</v>
      </c>
      <c r="F259" s="9">
        <f t="shared" ca="1" si="72"/>
        <v>9.0782765779775541E-5</v>
      </c>
      <c r="G259" s="9">
        <f t="shared" ca="1" si="72"/>
        <v>8.7715786133267895E-5</v>
      </c>
      <c r="H259" s="9">
        <f t="shared" ca="1" si="72"/>
        <v>1.9353036421113776E-4</v>
      </c>
    </row>
    <row r="260" spans="1:8" x14ac:dyDescent="0.25">
      <c r="A260">
        <v>13</v>
      </c>
      <c r="C260" t="str">
        <f ca="1">OFFSET('336p stat'!$A$1,A260*20,0)</f>
        <v>CUDA opt</v>
      </c>
      <c r="D260" s="9">
        <f t="shared" ref="D260:H260" ca="1" si="73">POWER(SQRT(D151)/D97,2)</f>
        <v>6.0658080729793142E-6</v>
      </c>
      <c r="E260" s="9" t="e">
        <f t="shared" ca="1" si="73"/>
        <v>#DIV/0!</v>
      </c>
      <c r="F260" s="9" t="e">
        <f t="shared" ca="1" si="73"/>
        <v>#DIV/0!</v>
      </c>
      <c r="G260" s="9" t="e">
        <f t="shared" ca="1" si="73"/>
        <v>#DIV/0!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Time</v>
      </c>
      <c r="D261" s="9">
        <f t="shared" ref="D261:H261" ca="1" si="74">POWER(SQRT(D152)/D98,2)</f>
        <v>1.0539730380297414E-5</v>
      </c>
      <c r="E261" s="9">
        <f t="shared" ca="1" si="74"/>
        <v>1.0531968847104372E-5</v>
      </c>
      <c r="F261" s="9">
        <f t="shared" ca="1" si="74"/>
        <v>8.3421531535455546E-6</v>
      </c>
      <c r="G261" s="9">
        <f t="shared" ca="1" si="74"/>
        <v>7.8144918134736627E-6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non hash</v>
      </c>
      <c r="D262" s="9">
        <f t="shared" ref="D262:H262" ca="1" si="75">POWER(SQRT(D153)/D99,2)</f>
        <v>3.7369276580517773E-6</v>
      </c>
      <c r="E262" s="9">
        <f t="shared" ca="1" si="75"/>
        <v>3.637277464593125E-6</v>
      </c>
      <c r="F262" s="9">
        <f t="shared" ca="1" si="75"/>
        <v>9.8191264580421969E-8</v>
      </c>
      <c r="G262" s="9">
        <f t="shared" ca="1" si="75"/>
        <v>6.8822690100499855E-10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</v>
      </c>
      <c r="D263" s="9">
        <f t="shared" ref="D263:H263" ca="1" si="76">POWER(SQRT(D154)/D100,2)</f>
        <v>5.2185965331176024E-6</v>
      </c>
      <c r="E263" s="9">
        <f t="shared" ca="1" si="76"/>
        <v>4.7391757391676351E-6</v>
      </c>
      <c r="F263" s="9">
        <f t="shared" ca="1" si="76"/>
        <v>1.5742503162162247E-6</v>
      </c>
      <c r="G263" s="9">
        <f t="shared" ca="1" si="76"/>
        <v>1.0127053037589495E-6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CUDA opt ant non hash</v>
      </c>
      <c r="D264" s="9">
        <f t="shared" ref="D264:H264" ca="1" si="77">POWER(SQRT(D155)/D101,2)</f>
        <v>2.7678930412960612E-5</v>
      </c>
      <c r="E264" s="9">
        <f t="shared" ca="1" si="77"/>
        <v>2.7314790820085388E-5</v>
      </c>
      <c r="F264" s="9">
        <f t="shared" ca="1" si="77"/>
        <v>1.1248767092098443E-6</v>
      </c>
      <c r="G264" s="9">
        <f t="shared" ca="1" si="77"/>
        <v>7.3548495639294152E-10</v>
      </c>
      <c r="H264" s="9" t="e">
        <f t="shared" ca="1" si="77"/>
        <v>#DIV/0!</v>
      </c>
    </row>
    <row r="265" spans="1:8" x14ac:dyDescent="0.25">
      <c r="A265">
        <v>18</v>
      </c>
      <c r="C265" t="str">
        <f ca="1">OFFSET('336p stat'!$A$1,A265*20,0)</f>
        <v>CUDA opt ant par</v>
      </c>
      <c r="D265" s="9">
        <f t="shared" ref="D265:H265" ca="1" si="78">POWER(SQRT(D156)/D102,2)</f>
        <v>4.5985084503710877E-6</v>
      </c>
      <c r="E265" s="9">
        <f t="shared" ca="1" si="78"/>
        <v>4.4258676638254247E-6</v>
      </c>
      <c r="F265" s="9">
        <f t="shared" ca="1" si="78"/>
        <v>2.5838100836408654E-7</v>
      </c>
      <c r="G265" s="9">
        <f t="shared" ca="1" si="78"/>
        <v>3.8223814999019471E-9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CUDA opt ant par global</v>
      </c>
      <c r="D266" s="9">
        <f t="shared" ref="D266:H266" ca="1" si="79">POWER(SQRT(D157)/D103,2)</f>
        <v>3.7535511869878724E-5</v>
      </c>
      <c r="E266" s="9">
        <f t="shared" ca="1" si="79"/>
        <v>3.7698500751717494E-5</v>
      </c>
      <c r="F266" s="9">
        <f t="shared" ca="1" si="79"/>
        <v>1.5366619266633593E-5</v>
      </c>
      <c r="G266" s="9">
        <f t="shared" ca="1" si="79"/>
        <v>1.1565919013188463E-5</v>
      </c>
      <c r="H266" s="9" t="e">
        <f t="shared" ca="1" si="79"/>
        <v>#DIV/0!</v>
      </c>
    </row>
    <row r="267" spans="1:8" x14ac:dyDescent="0.25">
      <c r="A267">
        <v>20</v>
      </c>
      <c r="C267" t="str">
        <f ca="1">OFFSET('336p stat'!$A$1,A267*20,0)</f>
        <v>CUDA opt_one_GPU</v>
      </c>
      <c r="D267" s="9">
        <f t="shared" ref="D267:H267" ca="1" si="80">POWER(SQRT(D158)/D104,2)</f>
        <v>5.5592832250727286E-4</v>
      </c>
      <c r="E267" s="9">
        <f t="shared" ca="1" si="80"/>
        <v>5.5665162510317497E-4</v>
      </c>
      <c r="F267" s="9" t="e">
        <f t="shared" ca="1" si="80"/>
        <v>#DIV/0!</v>
      </c>
      <c r="G267" s="9" t="e">
        <f t="shared" ca="1" si="80"/>
        <v>#DIV/0!</v>
      </c>
      <c r="H267" s="9" t="e">
        <f t="shared" ca="1" si="80"/>
        <v>#DIV/0!</v>
      </c>
    </row>
    <row r="268" spans="1:8" x14ac:dyDescent="0.25">
      <c r="A268">
        <v>21</v>
      </c>
      <c r="C268" t="str">
        <f ca="1">OFFSET('336p stat'!$A$1,A268*20,0)</f>
        <v>CUDA opt_one_GPU ant</v>
      </c>
      <c r="D268" s="9">
        <f t="shared" ref="D268:H268" ca="1" si="81">POWER(SQRT(D159)/D105,2)</f>
        <v>9.6641016252370942E-8</v>
      </c>
      <c r="E268" s="9">
        <f t="shared" ca="1" si="81"/>
        <v>9.6866316361587814E-8</v>
      </c>
      <c r="F268" s="9" t="e">
        <f t="shared" ca="1" si="81"/>
        <v>#DIV/0!</v>
      </c>
      <c r="G268" s="9" t="e">
        <f t="shared" ca="1" si="81"/>
        <v>#DIV/0!</v>
      </c>
      <c r="H268" s="9" t="e">
        <f t="shared" ca="1" si="81"/>
        <v>#DIV/0!</v>
      </c>
    </row>
    <row r="269" spans="1:8" x14ac:dyDescent="0.25">
      <c r="A269">
        <v>22</v>
      </c>
      <c r="C269" t="str">
        <f ca="1">OFFSET('336p stat'!$A$1,A269*20,0)</f>
        <v>CUDA opt_one_GPU ant local</v>
      </c>
      <c r="D269" s="9">
        <f t="shared" ref="D269:H269" ca="1" si="82">POWER(SQRT(D160)/D106,2)</f>
        <v>1.9474678939431274E-6</v>
      </c>
      <c r="E269" s="9">
        <f t="shared" ca="1" si="82"/>
        <v>1.954121124436413E-6</v>
      </c>
      <c r="F269" s="9" t="e">
        <f t="shared" ca="1" si="82"/>
        <v>#DIV/0!</v>
      </c>
      <c r="G269" s="9" t="e">
        <f t="shared" ca="1" si="82"/>
        <v>#DIV/0!</v>
      </c>
      <c r="H269" s="9" t="e">
        <f t="shared" ca="1" si="82"/>
        <v>#DIV/0!</v>
      </c>
    </row>
    <row r="270" spans="1:8" x14ac:dyDescent="0.25">
      <c r="A270">
        <v>23</v>
      </c>
      <c r="C270" t="str">
        <f ca="1">OFFSET('336p stat'!$A$1,A270*20,0)</f>
        <v>non CUDA Time</v>
      </c>
      <c r="D270" s="9">
        <f t="shared" ref="D270:H270" ca="1" si="83">POWER(SQRT(D161)/D107,2)</f>
        <v>2.428089292668896E-5</v>
      </c>
      <c r="E270" s="9">
        <f t="shared" ca="1" si="83"/>
        <v>2.4048988055976552E-5</v>
      </c>
      <c r="F270" s="9">
        <f t="shared" ca="1" si="83"/>
        <v>2.0782031214702791E-5</v>
      </c>
      <c r="G270" s="9">
        <f t="shared" ca="1" si="83"/>
        <v>2.0685405344863268E-5</v>
      </c>
      <c r="H270" s="9">
        <f t="shared" ca="1" si="83"/>
        <v>1.1523457036533049E-4</v>
      </c>
    </row>
    <row r="271" spans="1:8" x14ac:dyDescent="0.25">
      <c r="A271">
        <v>24</v>
      </c>
      <c r="C271" t="str">
        <f ca="1">OFFSET('336p stat'!$A$1,A271*20,0)</f>
        <v>non CUDA</v>
      </c>
      <c r="D271" s="9">
        <f t="shared" ref="D271:H271" ca="1" si="84">POWER(SQRT(D162)/D108,2)</f>
        <v>1.9310441051890867E-5</v>
      </c>
      <c r="E271" s="9" t="e">
        <f t="shared" ca="1" si="84"/>
        <v>#DIV/0!</v>
      </c>
      <c r="F271" s="9" t="e">
        <f t="shared" ca="1" si="84"/>
        <v>#DIV/0!</v>
      </c>
      <c r="G271" s="9" t="e">
        <f t="shared" ca="1" si="84"/>
        <v>#DIV/0!</v>
      </c>
      <c r="H271" s="9" t="e">
        <f t="shared" ca="1" si="84"/>
        <v>#DIV/0!</v>
      </c>
    </row>
    <row r="272" spans="1:8" x14ac:dyDescent="0.25">
      <c r="A272">
        <v>25</v>
      </c>
      <c r="C272" t="str">
        <f ca="1">OFFSET('336p stat'!$A$1,A272*20,0)</f>
        <v>non CUDA non hash</v>
      </c>
      <c r="D272" s="9">
        <f t="shared" ref="D272:H272" ca="1" si="85">POWER(SQRT(D163)/D109,2)</f>
        <v>2.3809020824858631E-5</v>
      </c>
      <c r="E272" s="9">
        <f t="shared" ca="1" si="85"/>
        <v>2.3742541130094568E-5</v>
      </c>
      <c r="F272" s="9">
        <f t="shared" ca="1" si="85"/>
        <v>2.6643866961368895E-5</v>
      </c>
      <c r="G272" s="9">
        <f t="shared" ca="1" si="85"/>
        <v>2.6626671912178005E-5</v>
      </c>
      <c r="H272" s="9">
        <f t="shared" ca="1" si="85"/>
        <v>1.6675725758282122E-4</v>
      </c>
    </row>
    <row r="273" spans="1:8" x14ac:dyDescent="0.25">
      <c r="A273">
        <v>26</v>
      </c>
      <c r="C273" t="str">
        <f ca="1">OFFSET('336p stat'!$A$1,A273*20,0)</f>
        <v>Classic ACO</v>
      </c>
      <c r="D273" s="9">
        <f t="shared" ref="D273:H273" ca="1" si="86">POWER(SQRT(D164)/D110,2)</f>
        <v>1.1964366314302916E-5</v>
      </c>
      <c r="E273" s="9">
        <f t="shared" ca="1" si="86"/>
        <v>1.272932518198198E-5</v>
      </c>
      <c r="F273" s="9">
        <f t="shared" ca="1" si="86"/>
        <v>1.0654054801341543E-5</v>
      </c>
      <c r="G273" s="9">
        <f t="shared" ca="1" si="86"/>
        <v>1.0622961239032955E-5</v>
      </c>
      <c r="H273" s="9">
        <f t="shared" ca="1" si="86"/>
        <v>5.8179694736413668E-5</v>
      </c>
    </row>
    <row r="274" spans="1:8" x14ac:dyDescent="0.25">
      <c r="A274">
        <v>27</v>
      </c>
      <c r="C274" t="str">
        <f ca="1">OFFSET('336p stat'!$A$1,A274*20,0)</f>
        <v>Classic ACO non hash</v>
      </c>
      <c r="D274" s="9">
        <f t="shared" ref="D274:H274" ca="1" si="87">POWER(SQRT(D165)/D111,2)</f>
        <v>8.9760963119756712E-6</v>
      </c>
      <c r="E274" s="9">
        <f t="shared" ca="1" si="87"/>
        <v>8.9863337022818226E-6</v>
      </c>
      <c r="F274" s="9">
        <f t="shared" ca="1" si="87"/>
        <v>8.5933763472902194E-6</v>
      </c>
      <c r="G274" s="9">
        <f t="shared" ca="1" si="87"/>
        <v>8.5593273901920545E-6</v>
      </c>
      <c r="H274" s="9">
        <f t="shared" ca="1" si="87"/>
        <v>6.6315708676768735E-5</v>
      </c>
    </row>
    <row r="275" spans="1:8" x14ac:dyDescent="0.25">
      <c r="A275">
        <v>28</v>
      </c>
      <c r="C275" t="str">
        <f ca="1">OFFSET('336p stat'!$A$1,A275*20,0)</f>
        <v>omp</v>
      </c>
      <c r="D275" s="9">
        <f t="shared" ref="D275:H275" ca="1" si="88">POWER(SQRT(D166)/D112,2)</f>
        <v>2.0084512652599807E-5</v>
      </c>
      <c r="E275" s="9">
        <f t="shared" ca="1" si="88"/>
        <v>1.9893586288301494E-5</v>
      </c>
      <c r="F275" s="9">
        <f t="shared" ca="1" si="88"/>
        <v>1.8807127815262048E-5</v>
      </c>
      <c r="G275" s="9">
        <f t="shared" ca="1" si="88"/>
        <v>1.8725121242861678E-5</v>
      </c>
      <c r="H275" s="9">
        <f t="shared" ca="1" si="88"/>
        <v>9.4008549227438728E-5</v>
      </c>
    </row>
    <row r="276" spans="1:8" x14ac:dyDescent="0.25">
      <c r="A276">
        <v>29</v>
      </c>
      <c r="C276" t="str">
        <f ca="1">OFFSET('336p stat'!$A$1,A276*20,0)</f>
        <v>omp non hash</v>
      </c>
      <c r="D276" s="9">
        <f t="shared" ref="D276:H276" ca="1" si="89">POWER(SQRT(D167)/D113,2)</f>
        <v>1.3710757950905216E-5</v>
      </c>
      <c r="E276" s="9">
        <f t="shared" ca="1" si="89"/>
        <v>1.3644659454668819E-5</v>
      </c>
      <c r="F276" s="9">
        <f t="shared" ca="1" si="89"/>
        <v>1.4956829825827174E-5</v>
      </c>
      <c r="G276" s="9">
        <f t="shared" ca="1" si="89"/>
        <v>1.4888079575483534E-5</v>
      </c>
      <c r="H276" s="9">
        <f t="shared" ca="1" si="89"/>
        <v>7.2260121565918969E-5</v>
      </c>
    </row>
    <row r="277" spans="1:8" x14ac:dyDescent="0.25">
      <c r="A277">
        <v>30</v>
      </c>
      <c r="C277" t="str">
        <f ca="1">OFFSET('336p stat'!$A$1,A277*20,0)</f>
        <v>non CUDA transp Time</v>
      </c>
      <c r="D277" s="9">
        <f t="shared" ref="D277:H277" ca="1" si="90">POWER(SQRT(D168)/D114,2)</f>
        <v>2.2694822282439513E-5</v>
      </c>
      <c r="E277" s="9">
        <f t="shared" ca="1" si="90"/>
        <v>2.2105594830115145E-5</v>
      </c>
      <c r="F277" s="9">
        <f t="shared" ca="1" si="90"/>
        <v>1.7930954518350204E-5</v>
      </c>
      <c r="G277" s="9">
        <f t="shared" ca="1" si="90"/>
        <v>1.7737960538466155E-5</v>
      </c>
      <c r="H277" s="9">
        <f t="shared" ca="1" si="90"/>
        <v>1.3502187603184601E-3</v>
      </c>
    </row>
    <row r="278" spans="1:8" x14ac:dyDescent="0.25">
      <c r="A278">
        <v>31</v>
      </c>
      <c r="C278" t="str">
        <f ca="1">OFFSET('336p stat'!$A$1,A278*20,0)</f>
        <v>non CUDA transp</v>
      </c>
      <c r="D278" s="9">
        <f t="shared" ref="D278:H278" ca="1" si="91">POWER(SQRT(D169)/D115,2)</f>
        <v>2.2428589335897302E-5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 non hash</v>
      </c>
      <c r="D279" s="9">
        <f t="shared" ref="D279:H279" ca="1" si="92">POWER(SQRT(D170)/D116,2)</f>
        <v>1.1677361387375566E-5</v>
      </c>
      <c r="E279" s="9">
        <f t="shared" ca="1" si="92"/>
        <v>1.1658927796242036E-5</v>
      </c>
      <c r="F279" s="9">
        <f t="shared" ca="1" si="92"/>
        <v>1.3174065550483698E-5</v>
      </c>
      <c r="G279" s="9">
        <f t="shared" ca="1" si="92"/>
        <v>1.2899386535110024E-5</v>
      </c>
      <c r="H279" s="9">
        <f t="shared" ca="1" si="92"/>
        <v>6.2473670307914805E-4</v>
      </c>
    </row>
    <row r="280" spans="1:8" x14ac:dyDescent="0.25">
      <c r="A280">
        <v>33</v>
      </c>
      <c r="C280" t="str">
        <f ca="1">OFFSET('336p stat'!$A$1,A280*20,0)</f>
        <v>non CUDA transp_AVX Time</v>
      </c>
      <c r="D280" s="9">
        <f t="shared" ref="D280:H280" ca="1" si="93">POWER(SQRT(D171)/D117,2)</f>
        <v>1.5877504617263774E-5</v>
      </c>
      <c r="E280" s="9">
        <f t="shared" ca="1" si="93"/>
        <v>1.5414894991340576E-5</v>
      </c>
      <c r="F280" s="9">
        <f t="shared" ca="1" si="93"/>
        <v>1.4156162754356648E-5</v>
      </c>
      <c r="G280" s="9">
        <f t="shared" ca="1" si="93"/>
        <v>1.3884938427521873E-5</v>
      </c>
      <c r="H280" s="9">
        <f t="shared" ca="1" si="93"/>
        <v>5.4309713587199051E-4</v>
      </c>
    </row>
    <row r="281" spans="1:8" x14ac:dyDescent="0.25">
      <c r="A281">
        <v>34</v>
      </c>
      <c r="C281" t="str">
        <f ca="1">OFFSET('336p stat'!$A$1,A281*20,0)</f>
        <v>non CUDA transp_AVX</v>
      </c>
      <c r="D281" s="9">
        <f t="shared" ref="D281:H281" ca="1" si="94">POWER(SQRT(D172)/D118,2)</f>
        <v>1.1742658201195838E-5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non CUDA transp_AVX non hash</v>
      </c>
      <c r="D282" s="9">
        <f t="shared" ref="D282:H282" ca="1" si="95">POWER(SQRT(D173)/D119,2)</f>
        <v>1.1279282263048699E-5</v>
      </c>
      <c r="E282" s="9">
        <f t="shared" ca="1" si="95"/>
        <v>1.1334686625480689E-5</v>
      </c>
      <c r="F282" s="9">
        <f t="shared" ca="1" si="95"/>
        <v>1.1595548105513009E-5</v>
      </c>
      <c r="G282" s="9">
        <f t="shared" ca="1" si="95"/>
        <v>1.1323779188138177E-5</v>
      </c>
      <c r="H282" s="9">
        <f t="shared" ca="1" si="95"/>
        <v>6.0493996055072802E-4</v>
      </c>
    </row>
    <row r="283" spans="1:8" x14ac:dyDescent="0.25">
      <c r="A283">
        <v>36</v>
      </c>
      <c r="C283" t="str">
        <f ca="1">OFFSET('336p stat'!$A$1,A283*20,0)</f>
        <v>non CUDA transp_AVX_OMP Time</v>
      </c>
      <c r="D283" s="9">
        <f t="shared" ref="D283:H283" ca="1" si="96">POWER(SQRT(D174)/D120,2)</f>
        <v>2.7118731500371849E-5</v>
      </c>
      <c r="E283" s="9">
        <f t="shared" ca="1" si="96"/>
        <v>2.5917317226501303E-5</v>
      </c>
      <c r="F283" s="9">
        <f t="shared" ca="1" si="96"/>
        <v>2.4836759172125396E-5</v>
      </c>
      <c r="G283" s="9">
        <f t="shared" ca="1" si="96"/>
        <v>2.4194093340916816E-5</v>
      </c>
      <c r="H283" s="9">
        <f t="shared" ca="1" si="96"/>
        <v>7.1846169616116809E-5</v>
      </c>
    </row>
    <row r="284" spans="1:8" x14ac:dyDescent="0.25">
      <c r="A284">
        <v>37</v>
      </c>
      <c r="C284" t="str">
        <f ca="1">OFFSET('336p stat'!$A$1,A284*20,0)</f>
        <v>non CUDA transp_AVX_OMP</v>
      </c>
      <c r="D284" s="9">
        <f t="shared" ref="D284:H284" ca="1" si="97">POWER(SQRT(D175)/D121,2)</f>
        <v>8.0166625473527109E-6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 t="str">
        <f ca="1">OFFSET('336p stat'!$A$1,A285*20,0)</f>
        <v>non CUDA transp_AVX_OMP non hash</v>
      </c>
      <c r="D285" s="9">
        <f t="shared" ref="D285:H285" ca="1" si="98">POWER(SQRT(D176)/D122,2)</f>
        <v>9.3200131757091578E-6</v>
      </c>
      <c r="E285" s="9">
        <f t="shared" ca="1" si="98"/>
        <v>9.3515876164045662E-6</v>
      </c>
      <c r="F285" s="9">
        <f t="shared" ca="1" si="98"/>
        <v>8.6093474647513717E-6</v>
      </c>
      <c r="G285" s="9">
        <f t="shared" ca="1" si="98"/>
        <v>8.3412040585793502E-6</v>
      </c>
      <c r="H285" s="9">
        <f t="shared" ca="1" si="98"/>
        <v>2.7667891643761156E-5</v>
      </c>
    </row>
    <row r="286" spans="1:8" x14ac:dyDescent="0.25">
      <c r="A286">
        <v>39</v>
      </c>
      <c r="C286" t="str">
        <f ca="1">OFFSET('336p stat'!$A$1,A286*20,0)</f>
        <v>CUDA ant add CPU_AVX_transp Time</v>
      </c>
      <c r="D286" s="9">
        <f t="shared" ref="D286:H286" ca="1" si="99">POWER(SQRT(D177)/D123,2)</f>
        <v>1.3052236924252983E-4</v>
      </c>
      <c r="E286" s="9">
        <f t="shared" ca="1" si="99"/>
        <v>1.3249568945843094E-4</v>
      </c>
      <c r="F286" s="9">
        <f t="shared" ca="1" si="99"/>
        <v>6.1682939374586062E-5</v>
      </c>
      <c r="G286" s="9">
        <f t="shared" ca="1" si="99"/>
        <v>4.6929598276453814E-5</v>
      </c>
      <c r="H286" s="9">
        <f t="shared" ca="1" si="99"/>
        <v>1.1553172883360487E-4</v>
      </c>
    </row>
    <row r="287" spans="1:8" x14ac:dyDescent="0.25">
      <c r="A287">
        <v>40</v>
      </c>
      <c r="C287" t="str">
        <f ca="1">OFFSET('336p stat'!$A$1,A287*20,0)</f>
        <v>CUDA ant add CPU_AVX_transp</v>
      </c>
      <c r="D287" s="9">
        <f t="shared" ref="D287:H287" ca="1" si="100">POWER(SQRT(D178)/D124,2)</f>
        <v>2.1305752787394368E-6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 t="str">
        <f ca="1">OFFSET('336p stat'!$A$1,A288*20,0)</f>
        <v>CUDA ant add CPU_AVX_transp non hash</v>
      </c>
      <c r="D288" s="9">
        <f t="shared" ref="D288:H288" ca="1" si="101">POWER(SQRT(D179)/D125,2)</f>
        <v>1.2018575497519816E-5</v>
      </c>
      <c r="E288" s="9">
        <f t="shared" ca="1" si="101"/>
        <v>1.2044704717362194E-5</v>
      </c>
      <c r="F288" s="9">
        <f t="shared" ca="1" si="101"/>
        <v>2.2942749105449233E-5</v>
      </c>
      <c r="G288" s="9">
        <f t="shared" ca="1" si="101"/>
        <v>2.0299527966279284E-5</v>
      </c>
      <c r="H288" s="9">
        <f t="shared" ca="1" si="101"/>
        <v>1.5614880044464432E-4</v>
      </c>
    </row>
    <row r="289" spans="1:8" x14ac:dyDescent="0.25">
      <c r="A289">
        <v>42</v>
      </c>
      <c r="C289" t="str">
        <f ca="1">OFFSET('336p stat'!$A$1,A289*20,0)</f>
        <v>CUDA Const</v>
      </c>
      <c r="D289" s="9">
        <f t="shared" ref="D289:H289" ca="1" si="102">POWER(SQRT(D180)/D126,2)</f>
        <v>2.4348677557877658E-6</v>
      </c>
      <c r="E289" s="9">
        <f t="shared" ca="1" si="102"/>
        <v>2.4497021395237631E-6</v>
      </c>
      <c r="F289" s="9">
        <f t="shared" ca="1" si="102"/>
        <v>1.5162076556155232E-7</v>
      </c>
      <c r="G289" s="9">
        <f t="shared" ca="1" si="102"/>
        <v>3.8960354452575902E-9</v>
      </c>
      <c r="H289" s="9">
        <f t="shared" ca="1" si="102"/>
        <v>1.8379980208442354E-6</v>
      </c>
    </row>
    <row r="290" spans="1:8" x14ac:dyDescent="0.25">
      <c r="A290">
        <v>43</v>
      </c>
      <c r="C290" t="str">
        <f ca="1">OFFSET('336p stat'!$A$1,A290*20,0)</f>
        <v>CUDA ant Const</v>
      </c>
      <c r="D290" s="9">
        <f t="shared" ref="D290:H290" ca="1" si="103">POWER(SQRT(D181)/D127,2)</f>
        <v>2.1258824516549788E-5</v>
      </c>
      <c r="E290" s="9">
        <f t="shared" ca="1" si="103"/>
        <v>2.1054908329177972E-5</v>
      </c>
      <c r="F290" s="9">
        <f t="shared" ca="1" si="103"/>
        <v>1.1729934355598753E-6</v>
      </c>
      <c r="G290" s="9">
        <f t="shared" ca="1" si="103"/>
        <v>3.6788083628760149E-8</v>
      </c>
      <c r="H290" s="9">
        <f t="shared" ca="1" si="103"/>
        <v>6.8826792911001006E-7</v>
      </c>
    </row>
    <row r="291" spans="1:8" x14ac:dyDescent="0.25">
      <c r="A291">
        <v>44</v>
      </c>
      <c r="C291" t="str">
        <f ca="1">OFFSET('336p stat'!$A$1,A291*20,0)</f>
        <v>CUDA ant par Const</v>
      </c>
      <c r="D291" s="9">
        <f t="shared" ref="D291:H291" ca="1" si="104">POWER(SQRT(D182)/D128,2)</f>
        <v>3.1647777805880389E-5</v>
      </c>
      <c r="E291" s="9">
        <f t="shared" ca="1" si="104"/>
        <v>3.1624692547436778E-5</v>
      </c>
      <c r="F291" s="9">
        <f t="shared" ca="1" si="104"/>
        <v>1.9003079686197401E-6</v>
      </c>
      <c r="G291" s="9">
        <f t="shared" ca="1" si="104"/>
        <v>2.1007537868530733E-8</v>
      </c>
      <c r="H291" s="9">
        <f t="shared" ca="1" si="104"/>
        <v>4.1551691839390573E-7</v>
      </c>
    </row>
    <row r="292" spans="1:8" x14ac:dyDescent="0.25">
      <c r="A292">
        <v>45</v>
      </c>
      <c r="C292" t="str">
        <f ca="1">OFFSET('336p stat'!$A$1,A292*20,0)</f>
        <v>CUDA ant add CPU Const</v>
      </c>
      <c r="D292" s="9">
        <f t="shared" ref="D292:H292" ca="1" si="105">POWER(SQRT(D183)/D129,2)</f>
        <v>2.5275191830988962E-4</v>
      </c>
      <c r="E292" s="9">
        <f t="shared" ca="1" si="105"/>
        <v>2.5514426952968146E-4</v>
      </c>
      <c r="F292" s="9">
        <f t="shared" ca="1" si="105"/>
        <v>1.3156452478573126E-4</v>
      </c>
      <c r="G292" s="9">
        <f t="shared" ca="1" si="105"/>
        <v>1.1203858332745767E-4</v>
      </c>
      <c r="H292" s="9">
        <f t="shared" ca="1" si="105"/>
        <v>9.4096196597883157E-4</v>
      </c>
    </row>
    <row r="293" spans="1:8" x14ac:dyDescent="0.25">
      <c r="A293">
        <v>46</v>
      </c>
      <c r="C293" t="str">
        <f ca="1">OFFSET('336p stat'!$A$1,A293*20,0)</f>
        <v>CUDA opt Const</v>
      </c>
      <c r="D293" s="9">
        <f t="shared" ref="D293:H293" ca="1" si="106">POWER(SQRT(D184)/D130,2)</f>
        <v>8.0787404502306439E-7</v>
      </c>
      <c r="E293" s="9">
        <f t="shared" ca="1" si="106"/>
        <v>8.0942045512935285E-7</v>
      </c>
      <c r="F293" s="9">
        <f t="shared" ca="1" si="106"/>
        <v>2.1006232066951013E-7</v>
      </c>
      <c r="G293" s="9">
        <f t="shared" ca="1" si="106"/>
        <v>4.0396295315861893E-10</v>
      </c>
      <c r="H293" s="9" t="e">
        <f t="shared" ca="1" si="106"/>
        <v>#DIV/0!</v>
      </c>
    </row>
    <row r="294" spans="1:8" x14ac:dyDescent="0.25">
      <c r="A294">
        <v>47</v>
      </c>
      <c r="C294" t="str">
        <f ca="1">OFFSET('336p stat'!$A$1,A294*20,0)</f>
        <v>CUDA opt ant Const</v>
      </c>
      <c r="D294" s="9">
        <f t="shared" ref="D294:H294" ca="1" si="107">POWER(SQRT(D185)/D131,2)</f>
        <v>3.6628632862657172E-5</v>
      </c>
      <c r="E294" s="9">
        <f t="shared" ca="1" si="107"/>
        <v>3.7405300343305488E-5</v>
      </c>
      <c r="F294" s="9">
        <f t="shared" ca="1" si="107"/>
        <v>3.155830843861173E-6</v>
      </c>
      <c r="G294" s="9">
        <f t="shared" ca="1" si="107"/>
        <v>2.9470004359321564E-8</v>
      </c>
      <c r="H294" s="9" t="e">
        <f t="shared" ca="1" si="107"/>
        <v>#DIV/0!</v>
      </c>
    </row>
    <row r="295" spans="1:8" x14ac:dyDescent="0.25">
      <c r="A295">
        <v>48</v>
      </c>
      <c r="C295" t="str">
        <f ca="1">OFFSET('336p stat'!$A$1,A295*20,0)</f>
        <v>CUDA opt ant par Const</v>
      </c>
      <c r="D295" s="9">
        <f t="shared" ref="D295:H295" ca="1" si="108">POWER(SQRT(D186)/D132,2)</f>
        <v>1.388991813712129E-5</v>
      </c>
      <c r="E295" s="9">
        <f t="shared" ca="1" si="108"/>
        <v>1.4022636198489722E-5</v>
      </c>
      <c r="F295" s="9">
        <f t="shared" ca="1" si="108"/>
        <v>1.1776065321408238E-6</v>
      </c>
      <c r="G295" s="9">
        <f t="shared" ca="1" si="108"/>
        <v>2.7978632670863856E-8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512" zoomScale="115" zoomScaleNormal="115" workbookViewId="0">
      <selection activeCell="A522" sqref="A522:AN541"/>
    </sheetView>
  </sheetViews>
  <sheetFormatPr defaultRowHeight="15" x14ac:dyDescent="0.25"/>
  <cols>
    <col min="1" max="1" width="37.7109375" bestFit="1" customWidth="1"/>
    <col min="5" max="5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203.99624900000001</v>
      </c>
      <c r="I62">
        <v>0.15010699999999999</v>
      </c>
      <c r="J62" t="s">
        <v>3</v>
      </c>
      <c r="K62">
        <v>201.67457300000001</v>
      </c>
      <c r="L62">
        <v>0.139185</v>
      </c>
      <c r="M62" t="s">
        <v>4</v>
      </c>
      <c r="N62">
        <v>43.852620000000002</v>
      </c>
      <c r="O62">
        <v>8.5649999999999997E-3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408.01041099999998</v>
      </c>
      <c r="I63">
        <v>0.61741800000000002</v>
      </c>
      <c r="J63" t="s">
        <v>3</v>
      </c>
      <c r="K63">
        <v>403.36696599999999</v>
      </c>
      <c r="L63">
        <v>0.55932599999999999</v>
      </c>
      <c r="M63" t="s">
        <v>4</v>
      </c>
      <c r="N63">
        <v>87.700310000000002</v>
      </c>
      <c r="O63">
        <v>3.1766000000000003E-2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612.04915200000005</v>
      </c>
      <c r="I64">
        <v>1.422971</v>
      </c>
      <c r="J64" t="s">
        <v>3</v>
      </c>
      <c r="K64">
        <v>605.06727699999999</v>
      </c>
      <c r="L64">
        <v>1.2656989999999999</v>
      </c>
      <c r="M64" t="s">
        <v>4</v>
      </c>
      <c r="N64">
        <v>131.55304899999999</v>
      </c>
      <c r="O64">
        <v>7.0191000000000003E-2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816.09869800000001</v>
      </c>
      <c r="I65">
        <v>2.459962</v>
      </c>
      <c r="J65" t="s">
        <v>3</v>
      </c>
      <c r="K65">
        <v>806.77819199999999</v>
      </c>
      <c r="L65">
        <v>2.238737</v>
      </c>
      <c r="M65" t="s">
        <v>4</v>
      </c>
      <c r="N65">
        <v>175.41762700000001</v>
      </c>
      <c r="O65">
        <v>0.120097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1020.154098</v>
      </c>
      <c r="I66">
        <v>3.810473</v>
      </c>
      <c r="J66" t="s">
        <v>3</v>
      </c>
      <c r="K66">
        <v>1008.49233</v>
      </c>
      <c r="L66">
        <v>3.5213549999999998</v>
      </c>
      <c r="M66" t="s">
        <v>4</v>
      </c>
      <c r="N66">
        <v>219.275474</v>
      </c>
      <c r="O66">
        <v>0.19259100000000001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1224.203049</v>
      </c>
      <c r="I67">
        <v>5.4867699999999999</v>
      </c>
      <c r="J67" t="s">
        <v>3</v>
      </c>
      <c r="K67">
        <v>1210.2005690000001</v>
      </c>
      <c r="L67">
        <v>5.0156729999999996</v>
      </c>
      <c r="M67" t="s">
        <v>4</v>
      </c>
      <c r="N67">
        <v>263.12473399999999</v>
      </c>
      <c r="O67">
        <v>0.26544099999999998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1428.247046</v>
      </c>
      <c r="I68">
        <v>7.5462009999999999</v>
      </c>
      <c r="J68" t="s">
        <v>3</v>
      </c>
      <c r="K68">
        <v>1411.9130809999999</v>
      </c>
      <c r="L68">
        <v>6.8401129999999997</v>
      </c>
      <c r="M68" t="s">
        <v>4</v>
      </c>
      <c r="N68">
        <v>306.98037499999998</v>
      </c>
      <c r="O68">
        <v>0.36028300000000002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1632.3038750000001</v>
      </c>
      <c r="I69">
        <v>9.8778129999999997</v>
      </c>
      <c r="J69" t="s">
        <v>3</v>
      </c>
      <c r="K69">
        <v>1613.622349</v>
      </c>
      <c r="L69">
        <v>8.9842669999999991</v>
      </c>
      <c r="M69" t="s">
        <v>4</v>
      </c>
      <c r="N69">
        <v>350.83316200000002</v>
      </c>
      <c r="O69">
        <v>0.47816599999999998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1836.325554</v>
      </c>
      <c r="I70">
        <v>12.350345000000001</v>
      </c>
      <c r="J70" t="s">
        <v>3</v>
      </c>
      <c r="K70">
        <v>1815.333171</v>
      </c>
      <c r="L70">
        <v>11.308166999999999</v>
      </c>
      <c r="M70" t="s">
        <v>4</v>
      </c>
      <c r="N70">
        <v>394.68184600000001</v>
      </c>
      <c r="O70">
        <v>0.58658699999999997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2040.3675390000001</v>
      </c>
      <c r="I71">
        <v>15.429898</v>
      </c>
      <c r="J71" t="s">
        <v>3</v>
      </c>
      <c r="K71">
        <v>2017.052117</v>
      </c>
      <c r="L71">
        <v>13.956948000000001</v>
      </c>
      <c r="M71" t="s">
        <v>4</v>
      </c>
      <c r="N71">
        <v>438.53398900000002</v>
      </c>
      <c r="O71">
        <v>0.72591899999999998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2244.4240770000001</v>
      </c>
      <c r="I72">
        <v>18.849672000000002</v>
      </c>
      <c r="J72" t="s">
        <v>3</v>
      </c>
      <c r="K72">
        <v>2218.7781450000002</v>
      </c>
      <c r="L72">
        <v>16.992796999999999</v>
      </c>
      <c r="M72" t="s">
        <v>4</v>
      </c>
      <c r="N72">
        <v>482.38974999999999</v>
      </c>
      <c r="O72">
        <v>0.89152699999999996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2448.4760160000001</v>
      </c>
      <c r="I73">
        <v>22.720482000000001</v>
      </c>
      <c r="J73" t="s">
        <v>3</v>
      </c>
      <c r="K73">
        <v>2420.495547</v>
      </c>
      <c r="L73">
        <v>20.258178999999998</v>
      </c>
      <c r="M73" t="s">
        <v>4</v>
      </c>
      <c r="N73">
        <v>526.24093700000003</v>
      </c>
      <c r="O73">
        <v>1.062956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2652.5229439999998</v>
      </c>
      <c r="I74">
        <v>26.795275</v>
      </c>
      <c r="J74" t="s">
        <v>3</v>
      </c>
      <c r="K74">
        <v>2622.214849</v>
      </c>
      <c r="L74">
        <v>23.788274000000001</v>
      </c>
      <c r="M74" t="s">
        <v>4</v>
      </c>
      <c r="N74">
        <v>570.09321899999998</v>
      </c>
      <c r="O74">
        <v>1.243852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2856.5793990000002</v>
      </c>
      <c r="I75">
        <v>30.75159</v>
      </c>
      <c r="J75" t="s">
        <v>3</v>
      </c>
      <c r="K75">
        <v>2823.9429490000002</v>
      </c>
      <c r="L75">
        <v>27.552682000000001</v>
      </c>
      <c r="M75" t="s">
        <v>4</v>
      </c>
      <c r="N75">
        <v>613.94807700000001</v>
      </c>
      <c r="O75">
        <v>1.434364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3060.6218990000002</v>
      </c>
      <c r="I76">
        <v>35.318306999999997</v>
      </c>
      <c r="J76" t="s">
        <v>3</v>
      </c>
      <c r="K76">
        <v>3025.6584229999999</v>
      </c>
      <c r="L76">
        <v>31.660354999999999</v>
      </c>
      <c r="M76" t="s">
        <v>4</v>
      </c>
      <c r="N76">
        <v>657.79874500000005</v>
      </c>
      <c r="O76">
        <v>1.6622809999999999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3264.714336</v>
      </c>
      <c r="I77">
        <v>39.823529999999998</v>
      </c>
      <c r="J77" t="s">
        <v>3</v>
      </c>
      <c r="K77">
        <v>3227.4051709999999</v>
      </c>
      <c r="L77">
        <v>35.576416000000002</v>
      </c>
      <c r="M77" t="s">
        <v>4</v>
      </c>
      <c r="N77">
        <v>701.65563799999995</v>
      </c>
      <c r="O77">
        <v>1.8602510000000001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3468.7766849999998</v>
      </c>
      <c r="I78">
        <v>44.284806000000003</v>
      </c>
      <c r="J78" t="s">
        <v>3</v>
      </c>
      <c r="K78">
        <v>3429.1540380000001</v>
      </c>
      <c r="L78">
        <v>39.594230000000003</v>
      </c>
      <c r="M78" t="s">
        <v>4</v>
      </c>
      <c r="N78">
        <v>745.50961500000005</v>
      </c>
      <c r="O78">
        <v>2.0475680000000001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3672.8391889999998</v>
      </c>
      <c r="I79">
        <v>49.294313000000002</v>
      </c>
      <c r="J79" t="s">
        <v>3</v>
      </c>
      <c r="K79">
        <v>3630.89606</v>
      </c>
      <c r="L79">
        <v>43.923025000000003</v>
      </c>
      <c r="M79" t="s">
        <v>4</v>
      </c>
      <c r="N79">
        <v>789.36148600000001</v>
      </c>
      <c r="O79">
        <v>2.2579829999999999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3876.9225489999999</v>
      </c>
      <c r="I80">
        <v>54.559714</v>
      </c>
      <c r="J80" t="s">
        <v>3</v>
      </c>
      <c r="K80">
        <v>3832.6487889999999</v>
      </c>
      <c r="L80">
        <v>48.562319000000002</v>
      </c>
      <c r="M80" t="s">
        <v>4</v>
      </c>
      <c r="N80">
        <v>833.21723599999996</v>
      </c>
      <c r="O80">
        <v>2.4900829999999998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4081.0289010000001</v>
      </c>
      <c r="I81">
        <v>60.571739999999998</v>
      </c>
      <c r="J81" t="s">
        <v>3</v>
      </c>
      <c r="K81">
        <v>4034.4048969999999</v>
      </c>
      <c r="L81">
        <v>53.472634999999997</v>
      </c>
      <c r="M81" t="s">
        <v>4</v>
      </c>
      <c r="N81">
        <v>877.07912799999997</v>
      </c>
      <c r="O81">
        <v>2.7395070000000001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182.35436100000001</v>
      </c>
      <c r="I82">
        <v>2.3779999999999999E-2</v>
      </c>
      <c r="J82" t="s">
        <v>3</v>
      </c>
      <c r="K82">
        <v>180.77108200000001</v>
      </c>
      <c r="L82">
        <v>1.3240000000000001E-3</v>
      </c>
      <c r="M82" t="s">
        <v>4</v>
      </c>
      <c r="N82">
        <v>22.955435999999999</v>
      </c>
      <c r="O82">
        <v>2.2800000000000001E-4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364.74044300000003</v>
      </c>
      <c r="I83">
        <v>6.7019999999999996E-2</v>
      </c>
      <c r="J83" t="s">
        <v>3</v>
      </c>
      <c r="K83">
        <v>361.57413500000001</v>
      </c>
      <c r="L83">
        <v>3.3119999999999998E-3</v>
      </c>
      <c r="M83" t="s">
        <v>4</v>
      </c>
      <c r="N83">
        <v>45.915273999999997</v>
      </c>
      <c r="O83">
        <v>4.0099999999999999E-4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547.27058499999998</v>
      </c>
      <c r="I84">
        <v>0.98773299999999997</v>
      </c>
      <c r="J84" t="s">
        <v>3</v>
      </c>
      <c r="K84">
        <v>542.520399</v>
      </c>
      <c r="L84">
        <v>0.93292200000000003</v>
      </c>
      <c r="M84" t="s">
        <v>4</v>
      </c>
      <c r="N84">
        <v>68.873501000000005</v>
      </c>
      <c r="O84">
        <v>4.66E-4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729.65093999999999</v>
      </c>
      <c r="I85">
        <v>1.018742</v>
      </c>
      <c r="J85" t="s">
        <v>3</v>
      </c>
      <c r="K85">
        <v>723.32878700000003</v>
      </c>
      <c r="L85">
        <v>0.925875</v>
      </c>
      <c r="M85" t="s">
        <v>4</v>
      </c>
      <c r="N85">
        <v>91.835814999999997</v>
      </c>
      <c r="O85">
        <v>7.76E-4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912.02645399999994</v>
      </c>
      <c r="I86">
        <v>1.0620480000000001</v>
      </c>
      <c r="J86" t="s">
        <v>3</v>
      </c>
      <c r="K86">
        <v>904.13476700000001</v>
      </c>
      <c r="L86">
        <v>0.925292</v>
      </c>
      <c r="M86" t="s">
        <v>4</v>
      </c>
      <c r="N86">
        <v>114.79011300000001</v>
      </c>
      <c r="O86">
        <v>1.2019999999999999E-3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1094.4394950000001</v>
      </c>
      <c r="I87">
        <v>1.1489689999999999</v>
      </c>
      <c r="J87" t="s">
        <v>3</v>
      </c>
      <c r="K87">
        <v>1084.9498120000001</v>
      </c>
      <c r="L87">
        <v>0.92574999999999996</v>
      </c>
      <c r="M87" t="s">
        <v>4</v>
      </c>
      <c r="N87">
        <v>137.749347</v>
      </c>
      <c r="O87">
        <v>1.3929999999999999E-3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1276.8328690000001</v>
      </c>
      <c r="I88">
        <v>1.266356</v>
      </c>
      <c r="J88" t="s">
        <v>3</v>
      </c>
      <c r="K88">
        <v>1265.7610669999999</v>
      </c>
      <c r="L88">
        <v>0.93385499999999999</v>
      </c>
      <c r="M88" t="s">
        <v>4</v>
      </c>
      <c r="N88">
        <v>160.70608200000001</v>
      </c>
      <c r="O88">
        <v>1.737E-3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1459.210178</v>
      </c>
      <c r="I89">
        <v>1.3957250000000001</v>
      </c>
      <c r="J89" t="s">
        <v>3</v>
      </c>
      <c r="K89">
        <v>1446.5781810000001</v>
      </c>
      <c r="L89">
        <v>0.92684</v>
      </c>
      <c r="M89" t="s">
        <v>4</v>
      </c>
      <c r="N89">
        <v>183.66286700000001</v>
      </c>
      <c r="O89">
        <v>2.317E-3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1641.62</v>
      </c>
      <c r="I90">
        <v>1.587817</v>
      </c>
      <c r="J90" t="s">
        <v>3</v>
      </c>
      <c r="K90">
        <v>1627.39896</v>
      </c>
      <c r="L90">
        <v>0.93337899999999996</v>
      </c>
      <c r="M90" t="s">
        <v>4</v>
      </c>
      <c r="N90">
        <v>206.62289699999999</v>
      </c>
      <c r="O90">
        <v>2.5409999999999999E-3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1824.0264870000001</v>
      </c>
      <c r="I91">
        <v>1.8285070000000001</v>
      </c>
      <c r="J91" t="s">
        <v>3</v>
      </c>
      <c r="K91">
        <v>1808.219824</v>
      </c>
      <c r="L91">
        <v>0.94065900000000002</v>
      </c>
      <c r="M91" t="s">
        <v>4</v>
      </c>
      <c r="N91">
        <v>229.58099200000001</v>
      </c>
      <c r="O91">
        <v>2.8509999999999998E-3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2006.422859</v>
      </c>
      <c r="I92">
        <v>1.9940100000000001</v>
      </c>
      <c r="J92" t="s">
        <v>3</v>
      </c>
      <c r="K92">
        <v>1989.044551</v>
      </c>
      <c r="L92">
        <v>0.94299200000000005</v>
      </c>
      <c r="M92" t="s">
        <v>4</v>
      </c>
      <c r="N92">
        <v>252.53903199999999</v>
      </c>
      <c r="O92">
        <v>3.153E-3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2188.8251660000001</v>
      </c>
      <c r="I93">
        <v>2.232275</v>
      </c>
      <c r="J93" t="s">
        <v>3</v>
      </c>
      <c r="K93">
        <v>2169.8756790000002</v>
      </c>
      <c r="L93">
        <v>0.95168200000000003</v>
      </c>
      <c r="M93" t="s">
        <v>4</v>
      </c>
      <c r="N93">
        <v>275.49893600000001</v>
      </c>
      <c r="O93">
        <v>3.7820000000000002E-3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2371.22084</v>
      </c>
      <c r="I94">
        <v>2.4553060000000002</v>
      </c>
      <c r="J94" t="s">
        <v>3</v>
      </c>
      <c r="K94">
        <v>2350.7005220000001</v>
      </c>
      <c r="L94">
        <v>0.95713700000000002</v>
      </c>
      <c r="M94" t="s">
        <v>4</v>
      </c>
      <c r="N94">
        <v>298.45777800000002</v>
      </c>
      <c r="O94">
        <v>4.1079999999999997E-3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2553.6778559999998</v>
      </c>
      <c r="I95">
        <v>2.6137540000000001</v>
      </c>
      <c r="J95" t="s">
        <v>3</v>
      </c>
      <c r="K95">
        <v>2531.5336910000001</v>
      </c>
      <c r="L95">
        <v>0.96113099999999996</v>
      </c>
      <c r="M95" t="s">
        <v>4</v>
      </c>
      <c r="N95">
        <v>321.41485399999999</v>
      </c>
      <c r="O95">
        <v>4.81E-3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2736.10104</v>
      </c>
      <c r="I96">
        <v>2.72899</v>
      </c>
      <c r="J96" t="s">
        <v>3</v>
      </c>
      <c r="K96">
        <v>2712.3673389999999</v>
      </c>
      <c r="L96">
        <v>0.96926100000000004</v>
      </c>
      <c r="M96" t="s">
        <v>4</v>
      </c>
      <c r="N96">
        <v>344.36783100000002</v>
      </c>
      <c r="O96">
        <v>5.1060000000000003E-3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2918.4842530000001</v>
      </c>
      <c r="I97">
        <v>2.904331</v>
      </c>
      <c r="J97" t="s">
        <v>3</v>
      </c>
      <c r="K97">
        <v>2893.2012840000002</v>
      </c>
      <c r="L97">
        <v>0.96667599999999998</v>
      </c>
      <c r="M97" t="s">
        <v>4</v>
      </c>
      <c r="N97">
        <v>367.321708</v>
      </c>
      <c r="O97">
        <v>6.143E-3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3100.900044</v>
      </c>
      <c r="I98">
        <v>3.0539559999999999</v>
      </c>
      <c r="J98" t="s">
        <v>3</v>
      </c>
      <c r="K98">
        <v>3074.0454199999999</v>
      </c>
      <c r="L98">
        <v>0.97003399999999995</v>
      </c>
      <c r="M98" t="s">
        <v>4</v>
      </c>
      <c r="N98">
        <v>390.280891</v>
      </c>
      <c r="O98">
        <v>7.6990000000000001E-3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3283.3147309999999</v>
      </c>
      <c r="I99">
        <v>3.3339449999999999</v>
      </c>
      <c r="J99" t="s">
        <v>3</v>
      </c>
      <c r="K99">
        <v>3254.888164</v>
      </c>
      <c r="L99">
        <v>0.988089</v>
      </c>
      <c r="M99" t="s">
        <v>4</v>
      </c>
      <c r="N99">
        <v>413.23663399999998</v>
      </c>
      <c r="O99">
        <v>8.2570000000000005E-3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3465.932358</v>
      </c>
      <c r="I100">
        <v>4.4103219999999999</v>
      </c>
      <c r="J100" t="s">
        <v>3</v>
      </c>
      <c r="K100">
        <v>3435.886348</v>
      </c>
      <c r="L100">
        <v>2.010732</v>
      </c>
      <c r="M100" t="s">
        <v>4</v>
      </c>
      <c r="N100">
        <v>436.19595900000002</v>
      </c>
      <c r="O100">
        <v>8.5249999999999996E-3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3648.358784</v>
      </c>
      <c r="I101">
        <v>4.5256259999999999</v>
      </c>
      <c r="J101" t="s">
        <v>3</v>
      </c>
      <c r="K101">
        <v>3616.7335250000001</v>
      </c>
      <c r="L101">
        <v>2.0156000000000001</v>
      </c>
      <c r="M101" t="s">
        <v>4</v>
      </c>
      <c r="N101">
        <v>459.15470299999998</v>
      </c>
      <c r="O101">
        <v>9.5300000000000003E-3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218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182.79108500000001</v>
      </c>
      <c r="I102">
        <v>1.3115E-2</v>
      </c>
      <c r="J102" t="s">
        <v>3</v>
      </c>
      <c r="K102">
        <v>181.19440599999999</v>
      </c>
      <c r="L102">
        <v>1.4350000000000001E-3</v>
      </c>
      <c r="M102" t="s">
        <v>4</v>
      </c>
      <c r="N102">
        <v>22.953004</v>
      </c>
      <c r="O102">
        <v>2.6499999999999999E-4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218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365.58011299999998</v>
      </c>
      <c r="I103">
        <v>5.0965999999999997E-2</v>
      </c>
      <c r="J103" t="s">
        <v>3</v>
      </c>
      <c r="K103">
        <v>362.41632299999998</v>
      </c>
      <c r="L103">
        <v>2.8660000000000001E-3</v>
      </c>
      <c r="M103" t="s">
        <v>4</v>
      </c>
      <c r="N103">
        <v>45.905664000000002</v>
      </c>
      <c r="O103">
        <v>3.2299999999999999E-4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218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548.33823099999995</v>
      </c>
      <c r="I104">
        <v>0.103863</v>
      </c>
      <c r="J104" t="s">
        <v>3</v>
      </c>
      <c r="K104">
        <v>543.638059</v>
      </c>
      <c r="L104">
        <v>5.1190000000000003E-3</v>
      </c>
      <c r="M104" t="s">
        <v>4</v>
      </c>
      <c r="N104">
        <v>68.859997000000007</v>
      </c>
      <c r="O104">
        <v>5.6300000000000002E-4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218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731.12018699999999</v>
      </c>
      <c r="I105">
        <v>0.176678</v>
      </c>
      <c r="J105" t="s">
        <v>3</v>
      </c>
      <c r="K105">
        <v>724.86501499999997</v>
      </c>
      <c r="L105">
        <v>8.8940000000000009E-3</v>
      </c>
      <c r="M105" t="s">
        <v>4</v>
      </c>
      <c r="N105">
        <v>91.811578999999995</v>
      </c>
      <c r="O105">
        <v>8.9499999999999996E-4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218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913.90326000000005</v>
      </c>
      <c r="I106">
        <v>0.27723199999999998</v>
      </c>
      <c r="J106" t="s">
        <v>3</v>
      </c>
      <c r="K106">
        <v>906.09623199999999</v>
      </c>
      <c r="L106">
        <v>1.1813000000000001E-2</v>
      </c>
      <c r="M106" t="s">
        <v>4</v>
      </c>
      <c r="N106">
        <v>114.769757</v>
      </c>
      <c r="O106">
        <v>1.176E-3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218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1096.701675</v>
      </c>
      <c r="I107">
        <v>0.33551399999999998</v>
      </c>
      <c r="J107" t="s">
        <v>3</v>
      </c>
      <c r="K107">
        <v>1087.3327079999999</v>
      </c>
      <c r="L107">
        <v>1.5143E-2</v>
      </c>
      <c r="M107" t="s">
        <v>4</v>
      </c>
      <c r="N107">
        <v>137.72635099999999</v>
      </c>
      <c r="O107">
        <v>1.6180000000000001E-3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218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1279.4997310000001</v>
      </c>
      <c r="I108">
        <v>0.44229400000000002</v>
      </c>
      <c r="J108" t="s">
        <v>3</v>
      </c>
      <c r="K108">
        <v>1268.5747710000001</v>
      </c>
      <c r="L108">
        <v>2.0396000000000001E-2</v>
      </c>
      <c r="M108" t="s">
        <v>4</v>
      </c>
      <c r="N108">
        <v>160.68065999999999</v>
      </c>
      <c r="O108">
        <v>2.111E-3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218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1462.2942599999999</v>
      </c>
      <c r="I109">
        <v>0.560137</v>
      </c>
      <c r="J109" t="s">
        <v>3</v>
      </c>
      <c r="K109">
        <v>1449.8177000000001</v>
      </c>
      <c r="L109">
        <v>2.4374E-2</v>
      </c>
      <c r="M109" t="s">
        <v>4</v>
      </c>
      <c r="N109">
        <v>183.636707</v>
      </c>
      <c r="O109">
        <v>2.251E-3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218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1645.1109939999999</v>
      </c>
      <c r="I110">
        <v>0.71045199999999997</v>
      </c>
      <c r="J110" t="s">
        <v>3</v>
      </c>
      <c r="K110">
        <v>1631.05717</v>
      </c>
      <c r="L110">
        <v>2.7983999999999998E-2</v>
      </c>
      <c r="M110" t="s">
        <v>4</v>
      </c>
      <c r="N110">
        <v>206.59177099999999</v>
      </c>
      <c r="O110">
        <v>2.7299999999999998E-3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218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1827.8861569999999</v>
      </c>
      <c r="I111">
        <v>0.847611</v>
      </c>
      <c r="J111" t="s">
        <v>3</v>
      </c>
      <c r="K111">
        <v>1812.3000099999999</v>
      </c>
      <c r="L111">
        <v>3.1730000000000001E-2</v>
      </c>
      <c r="M111" t="s">
        <v>4</v>
      </c>
      <c r="N111">
        <v>229.544759</v>
      </c>
      <c r="O111">
        <v>3.065E-3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218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2010.689832</v>
      </c>
      <c r="I112">
        <v>0.97342300000000004</v>
      </c>
      <c r="J112" t="s">
        <v>3</v>
      </c>
      <c r="K112">
        <v>1993.549587</v>
      </c>
      <c r="L112">
        <v>3.6223999999999999E-2</v>
      </c>
      <c r="M112" t="s">
        <v>4</v>
      </c>
      <c r="N112">
        <v>252.50446400000001</v>
      </c>
      <c r="O112">
        <v>3.6050000000000001E-3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218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2193.5102200000001</v>
      </c>
      <c r="I113">
        <v>1.161616</v>
      </c>
      <c r="J113" t="s">
        <v>3</v>
      </c>
      <c r="K113">
        <v>2174.7927979999999</v>
      </c>
      <c r="L113">
        <v>4.3032000000000001E-2</v>
      </c>
      <c r="M113" t="s">
        <v>4</v>
      </c>
      <c r="N113">
        <v>275.46122000000003</v>
      </c>
      <c r="O113">
        <v>4.2640000000000004E-3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218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2376.305625</v>
      </c>
      <c r="I114">
        <v>1.3276760000000001</v>
      </c>
      <c r="J114" t="s">
        <v>3</v>
      </c>
      <c r="K114">
        <v>2356.0409279999999</v>
      </c>
      <c r="L114">
        <v>5.6807999999999997E-2</v>
      </c>
      <c r="M114" t="s">
        <v>4</v>
      </c>
      <c r="N114">
        <v>298.41875800000003</v>
      </c>
      <c r="O114">
        <v>5.0460000000000001E-3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218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2559.128706</v>
      </c>
      <c r="I115">
        <v>1.5204230000000001</v>
      </c>
      <c r="J115" t="s">
        <v>3</v>
      </c>
      <c r="K115">
        <v>2537.2984280000001</v>
      </c>
      <c r="L115">
        <v>6.6571000000000005E-2</v>
      </c>
      <c r="M115" t="s">
        <v>4</v>
      </c>
      <c r="N115">
        <v>321.37526000000003</v>
      </c>
      <c r="O115">
        <v>5.914E-3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218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2741.9391989999999</v>
      </c>
      <c r="I116">
        <v>1.748024</v>
      </c>
      <c r="J116" t="s">
        <v>3</v>
      </c>
      <c r="K116">
        <v>2718.553813</v>
      </c>
      <c r="L116">
        <v>8.0966999999999997E-2</v>
      </c>
      <c r="M116" t="s">
        <v>4</v>
      </c>
      <c r="N116">
        <v>344.32984699999997</v>
      </c>
      <c r="O116">
        <v>6.7400000000000003E-3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218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2924.7606879999998</v>
      </c>
      <c r="I117">
        <v>2.0234549999999998</v>
      </c>
      <c r="J117" t="s">
        <v>3</v>
      </c>
      <c r="K117">
        <v>2899.8104199999998</v>
      </c>
      <c r="L117">
        <v>9.1403999999999999E-2</v>
      </c>
      <c r="M117" t="s">
        <v>4</v>
      </c>
      <c r="N117">
        <v>367.28126800000001</v>
      </c>
      <c r="O117">
        <v>6.986E-3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218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3107.6020950000002</v>
      </c>
      <c r="I118">
        <v>2.2943310000000001</v>
      </c>
      <c r="J118" t="s">
        <v>3</v>
      </c>
      <c r="K118">
        <v>3081.0722799999999</v>
      </c>
      <c r="L118">
        <v>0.104716</v>
      </c>
      <c r="M118" t="s">
        <v>4</v>
      </c>
      <c r="N118">
        <v>390.235544</v>
      </c>
      <c r="O118">
        <v>7.5360000000000002E-3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218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3290.4392039999998</v>
      </c>
      <c r="I119">
        <v>2.6682410000000001</v>
      </c>
      <c r="J119" t="s">
        <v>3</v>
      </c>
      <c r="K119">
        <v>3262.3320560000002</v>
      </c>
      <c r="L119">
        <v>0.118933</v>
      </c>
      <c r="M119" t="s">
        <v>4</v>
      </c>
      <c r="N119">
        <v>413.18807299999997</v>
      </c>
      <c r="O119">
        <v>8.123E-3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218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3473.2572610000002</v>
      </c>
      <c r="I120">
        <v>2.950653</v>
      </c>
      <c r="J120" t="s">
        <v>3</v>
      </c>
      <c r="K120">
        <v>3443.586753</v>
      </c>
      <c r="L120">
        <v>0.127582</v>
      </c>
      <c r="M120" t="s">
        <v>4</v>
      </c>
      <c r="N120">
        <v>436.14001000000002</v>
      </c>
      <c r="O120">
        <v>9.2040000000000004E-3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218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3656.0929930000002</v>
      </c>
      <c r="I121">
        <v>3.241012</v>
      </c>
      <c r="J121" t="s">
        <v>3</v>
      </c>
      <c r="K121">
        <v>3624.8511330000001</v>
      </c>
      <c r="L121">
        <v>0.140455</v>
      </c>
      <c r="M121" t="s">
        <v>4</v>
      </c>
      <c r="N121">
        <v>459.09479800000003</v>
      </c>
      <c r="O121">
        <v>9.8849999999999997E-3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172.05998299999999</v>
      </c>
      <c r="I122">
        <v>3.0632E-2</v>
      </c>
      <c r="J122" t="s">
        <v>3</v>
      </c>
      <c r="K122">
        <v>169.76056800000001</v>
      </c>
      <c r="L122">
        <v>1.0349999999999999E-3</v>
      </c>
      <c r="M122" t="s">
        <v>4</v>
      </c>
      <c r="N122">
        <v>46.987613000000003</v>
      </c>
      <c r="O122">
        <v>3.2000000000000003E-4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344.13205099999999</v>
      </c>
      <c r="I123">
        <v>0.12687999999999999</v>
      </c>
      <c r="J123" t="s">
        <v>3</v>
      </c>
      <c r="K123">
        <v>339.55666100000002</v>
      </c>
      <c r="L123">
        <v>1.9680000000000001E-3</v>
      </c>
      <c r="M123" t="s">
        <v>4</v>
      </c>
      <c r="N123">
        <v>93.972455999999994</v>
      </c>
      <c r="O123">
        <v>7.5199999999999996E-4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516.19116299999996</v>
      </c>
      <c r="I124">
        <v>0.25995600000000002</v>
      </c>
      <c r="J124" t="s">
        <v>3</v>
      </c>
      <c r="K124">
        <v>509.35320300000001</v>
      </c>
      <c r="L124">
        <v>3.2599999999999999E-3</v>
      </c>
      <c r="M124" t="s">
        <v>4</v>
      </c>
      <c r="N124">
        <v>140.96017499999999</v>
      </c>
      <c r="O124">
        <v>1.1689999999999999E-3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688.27263800000003</v>
      </c>
      <c r="I125">
        <v>0.47510200000000002</v>
      </c>
      <c r="J125" t="s">
        <v>3</v>
      </c>
      <c r="K125">
        <v>679.14519499999994</v>
      </c>
      <c r="L125">
        <v>4.6230000000000004E-3</v>
      </c>
      <c r="M125" t="s">
        <v>4</v>
      </c>
      <c r="N125">
        <v>187.94476700000001</v>
      </c>
      <c r="O125">
        <v>1.554E-3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860.35268900000005</v>
      </c>
      <c r="I126">
        <v>0.77626200000000001</v>
      </c>
      <c r="J126" t="s">
        <v>3</v>
      </c>
      <c r="K126">
        <v>848.942678</v>
      </c>
      <c r="L126">
        <v>5.7580000000000001E-3</v>
      </c>
      <c r="M126" t="s">
        <v>4</v>
      </c>
      <c r="N126">
        <v>234.93549999999999</v>
      </c>
      <c r="O126">
        <v>1.727E-3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1032.4194560000001</v>
      </c>
      <c r="I127">
        <v>1.0733269999999999</v>
      </c>
      <c r="J127" t="s">
        <v>3</v>
      </c>
      <c r="K127">
        <v>1018.739495</v>
      </c>
      <c r="L127">
        <v>7.1590000000000004E-3</v>
      </c>
      <c r="M127" t="s">
        <v>4</v>
      </c>
      <c r="N127">
        <v>281.92347699999999</v>
      </c>
      <c r="O127">
        <v>2.4199999999999998E-3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1204.4945680000001</v>
      </c>
      <c r="I128">
        <v>1.4958020000000001</v>
      </c>
      <c r="J128" t="s">
        <v>3</v>
      </c>
      <c r="K128">
        <v>1188.5319460000001</v>
      </c>
      <c r="L128">
        <v>9.1660000000000005E-3</v>
      </c>
      <c r="M128" t="s">
        <v>4</v>
      </c>
      <c r="N128">
        <v>328.910797</v>
      </c>
      <c r="O128">
        <v>2.9870000000000001E-3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1376.5490159999999</v>
      </c>
      <c r="I129">
        <v>1.9116580000000001</v>
      </c>
      <c r="J129" t="s">
        <v>3</v>
      </c>
      <c r="K129">
        <v>1358.32313</v>
      </c>
      <c r="L129">
        <v>1.1488E-2</v>
      </c>
      <c r="M129" t="s">
        <v>4</v>
      </c>
      <c r="N129">
        <v>375.895308</v>
      </c>
      <c r="O129">
        <v>3.0409999999999999E-3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1548.6130539999999</v>
      </c>
      <c r="I130">
        <v>2.367451</v>
      </c>
      <c r="J130" t="s">
        <v>3</v>
      </c>
      <c r="K130">
        <v>1528.1188059999999</v>
      </c>
      <c r="L130">
        <v>1.2829E-2</v>
      </c>
      <c r="M130" t="s">
        <v>4</v>
      </c>
      <c r="N130">
        <v>422.88244600000002</v>
      </c>
      <c r="O130">
        <v>3.4870000000000001E-3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1720.693364</v>
      </c>
      <c r="I131">
        <v>2.932175</v>
      </c>
      <c r="J131" t="s">
        <v>3</v>
      </c>
      <c r="K131">
        <v>1697.916743</v>
      </c>
      <c r="L131">
        <v>1.4492E-2</v>
      </c>
      <c r="M131" t="s">
        <v>4</v>
      </c>
      <c r="N131">
        <v>469.87096700000001</v>
      </c>
      <c r="O131">
        <v>3.7550000000000001E-3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1892.7493629999999</v>
      </c>
      <c r="I132">
        <v>3.503323</v>
      </c>
      <c r="J132" t="s">
        <v>3</v>
      </c>
      <c r="K132">
        <v>1867.7175</v>
      </c>
      <c r="L132">
        <v>1.6472000000000001E-2</v>
      </c>
      <c r="M132" t="s">
        <v>4</v>
      </c>
      <c r="N132">
        <v>516.86318700000004</v>
      </c>
      <c r="O132">
        <v>4.1079999999999997E-3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2064.787437</v>
      </c>
      <c r="I133">
        <v>4.1518709999999999</v>
      </c>
      <c r="J133" t="s">
        <v>3</v>
      </c>
      <c r="K133">
        <v>2037.5163869999999</v>
      </c>
      <c r="L133">
        <v>1.7968000000000001E-2</v>
      </c>
      <c r="M133" t="s">
        <v>4</v>
      </c>
      <c r="N133">
        <v>563.85263399999997</v>
      </c>
      <c r="O133">
        <v>4.5570000000000003E-3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2236.8584770000002</v>
      </c>
      <c r="I134">
        <v>4.8353739999999998</v>
      </c>
      <c r="J134" t="s">
        <v>3</v>
      </c>
      <c r="K134">
        <v>2207.3174370000002</v>
      </c>
      <c r="L134">
        <v>2.0961E-2</v>
      </c>
      <c r="M134" t="s">
        <v>4</v>
      </c>
      <c r="N134">
        <v>610.84223399999996</v>
      </c>
      <c r="O134">
        <v>5.2820000000000002E-3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2408.9378710000001</v>
      </c>
      <c r="I135">
        <v>5.5900619999999996</v>
      </c>
      <c r="J135" t="s">
        <v>3</v>
      </c>
      <c r="K135">
        <v>2377.1150590000002</v>
      </c>
      <c r="L135">
        <v>2.3854E-2</v>
      </c>
      <c r="M135" t="s">
        <v>4</v>
      </c>
      <c r="N135">
        <v>657.83031600000004</v>
      </c>
      <c r="O135">
        <v>6.4409999999999997E-3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2581.0062990000001</v>
      </c>
      <c r="I136">
        <v>6.4187700000000003</v>
      </c>
      <c r="J136" t="s">
        <v>3</v>
      </c>
      <c r="K136">
        <v>2546.9117190000002</v>
      </c>
      <c r="L136">
        <v>2.7029000000000001E-2</v>
      </c>
      <c r="M136" t="s">
        <v>4</v>
      </c>
      <c r="N136">
        <v>704.81683799999996</v>
      </c>
      <c r="O136">
        <v>7.7580000000000001E-3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2753.070244</v>
      </c>
      <c r="I137">
        <v>7.3703000000000003</v>
      </c>
      <c r="J137" t="s">
        <v>3</v>
      </c>
      <c r="K137">
        <v>2716.7040139999999</v>
      </c>
      <c r="L137">
        <v>3.0252999999999999E-2</v>
      </c>
      <c r="M137" t="s">
        <v>4</v>
      </c>
      <c r="N137">
        <v>751.80237199999999</v>
      </c>
      <c r="O137">
        <v>8.5649999999999997E-3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2925.124116</v>
      </c>
      <c r="I138">
        <v>8.2244150000000005</v>
      </c>
      <c r="J138" t="s">
        <v>3</v>
      </c>
      <c r="K138">
        <v>2886.500693</v>
      </c>
      <c r="L138">
        <v>3.2999000000000001E-2</v>
      </c>
      <c r="M138" t="s">
        <v>4</v>
      </c>
      <c r="N138">
        <v>798.79074200000002</v>
      </c>
      <c r="O138">
        <v>9.4800000000000006E-3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3097.1850979999999</v>
      </c>
      <c r="I139">
        <v>9.2439389999999992</v>
      </c>
      <c r="J139" t="s">
        <v>3</v>
      </c>
      <c r="K139">
        <v>3056.3050589999998</v>
      </c>
      <c r="L139">
        <v>3.5890999999999999E-2</v>
      </c>
      <c r="M139" t="s">
        <v>4</v>
      </c>
      <c r="N139">
        <v>845.78118800000004</v>
      </c>
      <c r="O139">
        <v>1.0283E-2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3269.2682709999999</v>
      </c>
      <c r="I140">
        <v>10.365494999999999</v>
      </c>
      <c r="J140" t="s">
        <v>3</v>
      </c>
      <c r="K140">
        <v>3226.1040189999999</v>
      </c>
      <c r="L140">
        <v>3.8469999999999997E-2</v>
      </c>
      <c r="M140" t="s">
        <v>4</v>
      </c>
      <c r="N140">
        <v>892.77161000000001</v>
      </c>
      <c r="O140">
        <v>1.1212E-2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3441.3649409999998</v>
      </c>
      <c r="I141">
        <v>11.483809000000001</v>
      </c>
      <c r="J141" t="s">
        <v>3</v>
      </c>
      <c r="K141">
        <v>3395.9038919999998</v>
      </c>
      <c r="L141">
        <v>4.2472999999999997E-2</v>
      </c>
      <c r="M141" t="s">
        <v>4</v>
      </c>
      <c r="N141">
        <v>939.76171599999998</v>
      </c>
      <c r="O141">
        <v>1.1704000000000001E-2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201.21877000000001</v>
      </c>
      <c r="I142">
        <v>1.5569249999999999</v>
      </c>
      <c r="J142" t="s">
        <v>3</v>
      </c>
      <c r="K142">
        <v>200.69153900000001</v>
      </c>
      <c r="L142">
        <v>1.413651</v>
      </c>
      <c r="M142" t="s">
        <v>4</v>
      </c>
      <c r="N142">
        <v>33.93439</v>
      </c>
      <c r="O142">
        <v>0.53639700000000001</v>
      </c>
      <c r="P142" t="s">
        <v>5</v>
      </c>
      <c r="Q142">
        <v>0.79138399999999998</v>
      </c>
      <c r="R142">
        <v>1.1717999999999999E-2</v>
      </c>
      <c r="S142" t="s">
        <v>6</v>
      </c>
      <c r="T142">
        <v>158.194185</v>
      </c>
      <c r="U142">
        <v>2.5590999999999999E-2</v>
      </c>
      <c r="V142" t="s">
        <v>7</v>
      </c>
      <c r="W142">
        <v>0.43031799999999998</v>
      </c>
      <c r="X142">
        <v>1.8752999999999999E-2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23224.463789000001</v>
      </c>
      <c r="AJ142">
        <v>13553157485.007401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402.292867</v>
      </c>
      <c r="I143">
        <v>5.2231129999999997</v>
      </c>
      <c r="J143" t="s">
        <v>3</v>
      </c>
      <c r="K143">
        <v>401.26155499999999</v>
      </c>
      <c r="L143">
        <v>4.6263249999999996</v>
      </c>
      <c r="M143" t="s">
        <v>4</v>
      </c>
      <c r="N143">
        <v>67.988301000000007</v>
      </c>
      <c r="O143">
        <v>1.2670939999999999</v>
      </c>
      <c r="P143" t="s">
        <v>5</v>
      </c>
      <c r="Q143">
        <v>1.553712</v>
      </c>
      <c r="R143">
        <v>3.5129000000000001E-2</v>
      </c>
      <c r="S143" t="s">
        <v>6</v>
      </c>
      <c r="T143">
        <v>316.368651</v>
      </c>
      <c r="U143">
        <v>7.7640000000000001E-2</v>
      </c>
      <c r="V143" t="s">
        <v>7</v>
      </c>
      <c r="W143">
        <v>0.81914399999999998</v>
      </c>
      <c r="X143">
        <v>5.3892000000000002E-2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27568.307787000002</v>
      </c>
      <c r="AJ143">
        <v>13469568653.336599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603.51072099999999</v>
      </c>
      <c r="I144">
        <v>9.1428600000000007</v>
      </c>
      <c r="J144" t="s">
        <v>3</v>
      </c>
      <c r="K144">
        <v>601.95563100000004</v>
      </c>
      <c r="L144">
        <v>7.8942230000000002</v>
      </c>
      <c r="M144" t="s">
        <v>4</v>
      </c>
      <c r="N144">
        <v>102.015242</v>
      </c>
      <c r="O144">
        <v>2.461201</v>
      </c>
      <c r="P144" t="s">
        <v>5</v>
      </c>
      <c r="Q144">
        <v>2.3345479999999998</v>
      </c>
      <c r="R144">
        <v>7.6550999999999994E-2</v>
      </c>
      <c r="S144" t="s">
        <v>6</v>
      </c>
      <c r="T144">
        <v>474.57349399999998</v>
      </c>
      <c r="U144">
        <v>0.15462200000000001</v>
      </c>
      <c r="V144" t="s">
        <v>7</v>
      </c>
      <c r="W144">
        <v>1.23105</v>
      </c>
      <c r="X144">
        <v>0.109401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32319.158731</v>
      </c>
      <c r="AJ144">
        <v>14117284672.679399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804.64110600000004</v>
      </c>
      <c r="I145">
        <v>14.240952</v>
      </c>
      <c r="J145" t="s">
        <v>3</v>
      </c>
      <c r="K145">
        <v>802.55637100000001</v>
      </c>
      <c r="L145">
        <v>12.347234</v>
      </c>
      <c r="M145" t="s">
        <v>4</v>
      </c>
      <c r="N145">
        <v>136.07304300000001</v>
      </c>
      <c r="O145">
        <v>4.1869990000000001</v>
      </c>
      <c r="P145" t="s">
        <v>5</v>
      </c>
      <c r="Q145">
        <v>3.1072220000000002</v>
      </c>
      <c r="R145">
        <v>0.11681800000000001</v>
      </c>
      <c r="S145" t="s">
        <v>6</v>
      </c>
      <c r="T145">
        <v>632.77409299999999</v>
      </c>
      <c r="U145">
        <v>0.22536600000000001</v>
      </c>
      <c r="V145" t="s">
        <v>7</v>
      </c>
      <c r="W145">
        <v>1.63487</v>
      </c>
      <c r="X145">
        <v>0.165771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33969.263579999999</v>
      </c>
      <c r="AJ145">
        <v>14042553855.5961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1005.775482</v>
      </c>
      <c r="I146">
        <v>18.874752999999998</v>
      </c>
      <c r="J146" t="s">
        <v>3</v>
      </c>
      <c r="K146">
        <v>1003.1498340000001</v>
      </c>
      <c r="L146">
        <v>16.178695999999999</v>
      </c>
      <c r="M146" t="s">
        <v>4</v>
      </c>
      <c r="N146">
        <v>170.14260999999999</v>
      </c>
      <c r="O146">
        <v>6.0818009999999996</v>
      </c>
      <c r="P146" t="s">
        <v>5</v>
      </c>
      <c r="Q146">
        <v>3.884884</v>
      </c>
      <c r="R146">
        <v>0.16647000000000001</v>
      </c>
      <c r="S146" t="s">
        <v>6</v>
      </c>
      <c r="T146">
        <v>790.96743500000002</v>
      </c>
      <c r="U146">
        <v>0.30672100000000002</v>
      </c>
      <c r="V146" t="s">
        <v>7</v>
      </c>
      <c r="W146">
        <v>2.0303239999999998</v>
      </c>
      <c r="X146">
        <v>0.22214400000000001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34608.000882</v>
      </c>
      <c r="AJ146">
        <v>14009069912.5198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1206.683601</v>
      </c>
      <c r="I147">
        <v>20.389486000000002</v>
      </c>
      <c r="J147" t="s">
        <v>3</v>
      </c>
      <c r="K147">
        <v>1203.5618019999999</v>
      </c>
      <c r="L147">
        <v>17.500019000000002</v>
      </c>
      <c r="M147" t="s">
        <v>4</v>
      </c>
      <c r="N147">
        <v>204.163982</v>
      </c>
      <c r="O147">
        <v>7.6596640000000003</v>
      </c>
      <c r="P147" t="s">
        <v>5</v>
      </c>
      <c r="Q147">
        <v>4.6413539999999998</v>
      </c>
      <c r="R147">
        <v>0.201293</v>
      </c>
      <c r="S147" t="s">
        <v>6</v>
      </c>
      <c r="T147">
        <v>949.13507400000003</v>
      </c>
      <c r="U147">
        <v>0.386017</v>
      </c>
      <c r="V147" t="s">
        <v>7</v>
      </c>
      <c r="W147">
        <v>2.400976</v>
      </c>
      <c r="X147">
        <v>0.28398499999999999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38921.369444999997</v>
      </c>
      <c r="AJ147">
        <v>14681455577.394899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1407.612668</v>
      </c>
      <c r="I148">
        <v>25.147984999999998</v>
      </c>
      <c r="J148" t="s">
        <v>3</v>
      </c>
      <c r="K148">
        <v>1403.9807760000001</v>
      </c>
      <c r="L148">
        <v>21.716200000000001</v>
      </c>
      <c r="M148" t="s">
        <v>4</v>
      </c>
      <c r="N148">
        <v>238.30462</v>
      </c>
      <c r="O148">
        <v>9.2937650000000005</v>
      </c>
      <c r="P148" t="s">
        <v>5</v>
      </c>
      <c r="Q148">
        <v>5.3943989999999999</v>
      </c>
      <c r="R148">
        <v>0.25712099999999999</v>
      </c>
      <c r="S148" t="s">
        <v>6</v>
      </c>
      <c r="T148">
        <v>1107.300291</v>
      </c>
      <c r="U148">
        <v>0.490591</v>
      </c>
      <c r="V148" t="s">
        <v>7</v>
      </c>
      <c r="W148">
        <v>2.7679740000000002</v>
      </c>
      <c r="X148">
        <v>0.36784699999999998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40960.365085999998</v>
      </c>
      <c r="AJ148">
        <v>14574311201.199301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1608.661558</v>
      </c>
      <c r="I149">
        <v>31.460239999999999</v>
      </c>
      <c r="J149" t="s">
        <v>3</v>
      </c>
      <c r="K149">
        <v>1604.5165500000001</v>
      </c>
      <c r="L149">
        <v>26.753731999999999</v>
      </c>
      <c r="M149" t="s">
        <v>4</v>
      </c>
      <c r="N149">
        <v>272.36442899999997</v>
      </c>
      <c r="O149">
        <v>11.447934999999999</v>
      </c>
      <c r="P149" t="s">
        <v>5</v>
      </c>
      <c r="Q149">
        <v>6.1682290000000002</v>
      </c>
      <c r="R149">
        <v>0.34932600000000003</v>
      </c>
      <c r="S149" t="s">
        <v>6</v>
      </c>
      <c r="T149">
        <v>1265.4964769999999</v>
      </c>
      <c r="U149">
        <v>0.63941499999999996</v>
      </c>
      <c r="V149" t="s">
        <v>7</v>
      </c>
      <c r="W149">
        <v>3.1550539999999998</v>
      </c>
      <c r="X149">
        <v>0.47289500000000001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42341.610905000001</v>
      </c>
      <c r="AJ149">
        <v>14503871456.077999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1809.8599340000001</v>
      </c>
      <c r="I150">
        <v>37.436700000000002</v>
      </c>
      <c r="J150" t="s">
        <v>3</v>
      </c>
      <c r="K150">
        <v>1805.221577</v>
      </c>
      <c r="L150">
        <v>32.627144999999999</v>
      </c>
      <c r="M150" t="s">
        <v>4</v>
      </c>
      <c r="N150">
        <v>306.54045500000001</v>
      </c>
      <c r="O150">
        <v>14.765781</v>
      </c>
      <c r="P150" t="s">
        <v>5</v>
      </c>
      <c r="Q150">
        <v>6.9438500000000003</v>
      </c>
      <c r="R150">
        <v>0.41866199999999998</v>
      </c>
      <c r="S150" t="s">
        <v>6</v>
      </c>
      <c r="T150">
        <v>1423.704575</v>
      </c>
      <c r="U150">
        <v>0.75260400000000005</v>
      </c>
      <c r="V150" t="s">
        <v>7</v>
      </c>
      <c r="W150">
        <v>3.558764</v>
      </c>
      <c r="X150">
        <v>0.54977699999999996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51413.534709</v>
      </c>
      <c r="AJ150">
        <v>14948756484.091101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2010.605239</v>
      </c>
      <c r="I151">
        <v>43.490552999999998</v>
      </c>
      <c r="J151" t="s">
        <v>3</v>
      </c>
      <c r="K151">
        <v>2005.4660329999999</v>
      </c>
      <c r="L151">
        <v>37.534323000000001</v>
      </c>
      <c r="M151" t="s">
        <v>4</v>
      </c>
      <c r="N151">
        <v>340.522648</v>
      </c>
      <c r="O151">
        <v>17.473106000000001</v>
      </c>
      <c r="P151" t="s">
        <v>5</v>
      </c>
      <c r="Q151">
        <v>7.6836779999999996</v>
      </c>
      <c r="R151">
        <v>0.50584499999999999</v>
      </c>
      <c r="S151" t="s">
        <v>6</v>
      </c>
      <c r="T151">
        <v>1581.861216</v>
      </c>
      <c r="U151">
        <v>0.94503899999999996</v>
      </c>
      <c r="V151" t="s">
        <v>7</v>
      </c>
      <c r="W151">
        <v>3.9049339999999999</v>
      </c>
      <c r="X151">
        <v>0.67804399999999998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55805.340792000003</v>
      </c>
      <c r="AJ151">
        <v>15051079514.1719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2211.8431930000002</v>
      </c>
      <c r="I152">
        <v>49.669384999999998</v>
      </c>
      <c r="J152" t="s">
        <v>3</v>
      </c>
      <c r="K152">
        <v>2206.160586</v>
      </c>
      <c r="L152">
        <v>43.041046999999999</v>
      </c>
      <c r="M152" t="s">
        <v>4</v>
      </c>
      <c r="N152">
        <v>374.63120400000003</v>
      </c>
      <c r="O152">
        <v>22.383797999999999</v>
      </c>
      <c r="P152" t="s">
        <v>5</v>
      </c>
      <c r="Q152">
        <v>8.4598040000000001</v>
      </c>
      <c r="R152">
        <v>0.56141600000000003</v>
      </c>
      <c r="S152" t="s">
        <v>6</v>
      </c>
      <c r="T152">
        <v>1740.076206</v>
      </c>
      <c r="U152">
        <v>1.0810059999999999</v>
      </c>
      <c r="V152" t="s">
        <v>7</v>
      </c>
      <c r="W152">
        <v>4.3065519999999999</v>
      </c>
      <c r="X152">
        <v>0.767876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57100.054281999997</v>
      </c>
      <c r="AJ152">
        <v>14957363397.211901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2412.561929</v>
      </c>
      <c r="I153">
        <v>57.533256999999999</v>
      </c>
      <c r="J153" t="s">
        <v>3</v>
      </c>
      <c r="K153">
        <v>2406.3713229999998</v>
      </c>
      <c r="L153">
        <v>49.804245999999999</v>
      </c>
      <c r="M153" t="s">
        <v>4</v>
      </c>
      <c r="N153">
        <v>408.64667100000003</v>
      </c>
      <c r="O153">
        <v>29.134627999999999</v>
      </c>
      <c r="P153" t="s">
        <v>5</v>
      </c>
      <c r="Q153">
        <v>9.2095059999999993</v>
      </c>
      <c r="R153">
        <v>0.64968800000000004</v>
      </c>
      <c r="S153" t="s">
        <v>6</v>
      </c>
      <c r="T153">
        <v>1898.242209</v>
      </c>
      <c r="U153">
        <v>1.235085</v>
      </c>
      <c r="V153" t="s">
        <v>7</v>
      </c>
      <c r="W153">
        <v>4.6572279999999999</v>
      </c>
      <c r="X153">
        <v>0.86387899999999995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59985.708334000003</v>
      </c>
      <c r="AJ153">
        <v>14880509920.8571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2613.4475539999999</v>
      </c>
      <c r="I154">
        <v>68.486592999999999</v>
      </c>
      <c r="J154" t="s">
        <v>3</v>
      </c>
      <c r="K154">
        <v>2606.7681590000002</v>
      </c>
      <c r="L154">
        <v>59.373415999999999</v>
      </c>
      <c r="M154" t="s">
        <v>4</v>
      </c>
      <c r="N154">
        <v>442.72688699999998</v>
      </c>
      <c r="O154">
        <v>36.210265999999997</v>
      </c>
      <c r="P154" t="s">
        <v>5</v>
      </c>
      <c r="Q154">
        <v>9.9564450000000004</v>
      </c>
      <c r="R154">
        <v>0.73218700000000003</v>
      </c>
      <c r="S154" t="s">
        <v>6</v>
      </c>
      <c r="T154">
        <v>2056.420474</v>
      </c>
      <c r="U154">
        <v>1.4443090000000001</v>
      </c>
      <c r="V154" t="s">
        <v>7</v>
      </c>
      <c r="W154">
        <v>5.0260439999999997</v>
      </c>
      <c r="X154">
        <v>1.0138309999999999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60802.678035999998</v>
      </c>
      <c r="AJ154">
        <v>14805181269.5516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2814.6934080000001</v>
      </c>
      <c r="I155">
        <v>82.798029999999997</v>
      </c>
      <c r="J155" t="s">
        <v>3</v>
      </c>
      <c r="K155">
        <v>2807.497378</v>
      </c>
      <c r="L155">
        <v>71.464302000000004</v>
      </c>
      <c r="M155" t="s">
        <v>4</v>
      </c>
      <c r="N155">
        <v>476.92921899999999</v>
      </c>
      <c r="O155">
        <v>42.319102000000001</v>
      </c>
      <c r="P155" t="s">
        <v>5</v>
      </c>
      <c r="Q155">
        <v>10.725866999999999</v>
      </c>
      <c r="R155">
        <v>0.91353700000000004</v>
      </c>
      <c r="S155" t="s">
        <v>6</v>
      </c>
      <c r="T155">
        <v>2214.6340279999999</v>
      </c>
      <c r="U155">
        <v>1.76101</v>
      </c>
      <c r="V155" t="s">
        <v>7</v>
      </c>
      <c r="W155">
        <v>5.4218080000000004</v>
      </c>
      <c r="X155">
        <v>1.234264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62043.973707999998</v>
      </c>
      <c r="AJ155">
        <v>14726349526.6441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3016.0474610000001</v>
      </c>
      <c r="I156">
        <v>92.650069000000002</v>
      </c>
      <c r="J156" t="s">
        <v>3</v>
      </c>
      <c r="K156">
        <v>3008.3018160000001</v>
      </c>
      <c r="L156">
        <v>79.593858999999995</v>
      </c>
      <c r="M156" t="s">
        <v>4</v>
      </c>
      <c r="N156">
        <v>510.99929200000003</v>
      </c>
      <c r="O156">
        <v>52.567298000000001</v>
      </c>
      <c r="P156" t="s">
        <v>5</v>
      </c>
      <c r="Q156">
        <v>11.523611000000001</v>
      </c>
      <c r="R156">
        <v>1.0593980000000001</v>
      </c>
      <c r="S156" t="s">
        <v>6</v>
      </c>
      <c r="T156">
        <v>2372.884419</v>
      </c>
      <c r="U156">
        <v>2.03593</v>
      </c>
      <c r="V156" t="s">
        <v>7</v>
      </c>
      <c r="W156">
        <v>5.8515740000000003</v>
      </c>
      <c r="X156">
        <v>1.431384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65170.779705000001</v>
      </c>
      <c r="AJ156">
        <v>14712152111.318501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3216.9543210000002</v>
      </c>
      <c r="I157">
        <v>101.09672399999999</v>
      </c>
      <c r="J157" t="s">
        <v>3</v>
      </c>
      <c r="K157">
        <v>3208.669136</v>
      </c>
      <c r="L157">
        <v>86.851011</v>
      </c>
      <c r="M157" t="s">
        <v>4</v>
      </c>
      <c r="N157">
        <v>545.02776400000005</v>
      </c>
      <c r="O157">
        <v>62.741978000000003</v>
      </c>
      <c r="P157" t="s">
        <v>5</v>
      </c>
      <c r="Q157">
        <v>12.288847000000001</v>
      </c>
      <c r="R157">
        <v>1.1587909999999999</v>
      </c>
      <c r="S157" t="s">
        <v>6</v>
      </c>
      <c r="T157">
        <v>2531.0836380000001</v>
      </c>
      <c r="U157">
        <v>2.262893</v>
      </c>
      <c r="V157" t="s">
        <v>7</v>
      </c>
      <c r="W157">
        <v>6.2310660000000002</v>
      </c>
      <c r="X157">
        <v>1.593459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68580.189087000006</v>
      </c>
      <c r="AJ157">
        <v>14671632780.733601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3418.042637</v>
      </c>
      <c r="I158">
        <v>117.902708</v>
      </c>
      <c r="J158" t="s">
        <v>3</v>
      </c>
      <c r="K158">
        <v>3409.2399019999998</v>
      </c>
      <c r="L158">
        <v>101.098741</v>
      </c>
      <c r="M158" t="s">
        <v>4</v>
      </c>
      <c r="N158">
        <v>579.12516700000003</v>
      </c>
      <c r="O158">
        <v>73.269051000000005</v>
      </c>
      <c r="P158" t="s">
        <v>5</v>
      </c>
      <c r="Q158">
        <v>13.069796999999999</v>
      </c>
      <c r="R158">
        <v>1.3434969999999999</v>
      </c>
      <c r="S158" t="s">
        <v>6</v>
      </c>
      <c r="T158">
        <v>2689.2978079999998</v>
      </c>
      <c r="U158">
        <v>2.6207820000000002</v>
      </c>
      <c r="V158" t="s">
        <v>7</v>
      </c>
      <c r="W158">
        <v>6.6209340000000001</v>
      </c>
      <c r="X158">
        <v>1.86341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89037.629169000007</v>
      </c>
      <c r="AJ158">
        <v>26942190603.387798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3619.1787450000002</v>
      </c>
      <c r="I159">
        <v>129.16565</v>
      </c>
      <c r="J159" t="s">
        <v>3</v>
      </c>
      <c r="K159">
        <v>3609.8362160000001</v>
      </c>
      <c r="L159">
        <v>109.947599</v>
      </c>
      <c r="M159" t="s">
        <v>4</v>
      </c>
      <c r="N159">
        <v>613.22810400000003</v>
      </c>
      <c r="O159">
        <v>79.892364000000001</v>
      </c>
      <c r="P159" t="s">
        <v>5</v>
      </c>
      <c r="Q159">
        <v>13.846455000000001</v>
      </c>
      <c r="R159">
        <v>1.558422</v>
      </c>
      <c r="S159" t="s">
        <v>6</v>
      </c>
      <c r="T159">
        <v>2847.52457</v>
      </c>
      <c r="U159">
        <v>2.989865</v>
      </c>
      <c r="V159" t="s">
        <v>7</v>
      </c>
      <c r="W159">
        <v>7.0163419999999999</v>
      </c>
      <c r="X159">
        <v>2.1383719999999999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95562.627452999994</v>
      </c>
      <c r="AJ159">
        <v>27844833079.3815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3820.7060110000002</v>
      </c>
      <c r="I160">
        <v>142.48119199999999</v>
      </c>
      <c r="J160" t="s">
        <v>3</v>
      </c>
      <c r="K160">
        <v>3810.8459130000001</v>
      </c>
      <c r="L160">
        <v>120.860662</v>
      </c>
      <c r="M160" t="s">
        <v>4</v>
      </c>
      <c r="N160">
        <v>647.59827299999995</v>
      </c>
      <c r="O160">
        <v>92.728925000000004</v>
      </c>
      <c r="P160" t="s">
        <v>5</v>
      </c>
      <c r="Q160">
        <v>14.624366</v>
      </c>
      <c r="R160">
        <v>1.755282</v>
      </c>
      <c r="S160" t="s">
        <v>6</v>
      </c>
      <c r="T160">
        <v>3005.7634670000002</v>
      </c>
      <c r="U160">
        <v>3.2836479999999999</v>
      </c>
      <c r="V160" t="s">
        <v>7</v>
      </c>
      <c r="W160">
        <v>7.4185480000000004</v>
      </c>
      <c r="X160">
        <v>2.3310930000000001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105663.761725</v>
      </c>
      <c r="AJ160">
        <v>28976450533.610901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4021.9249759999998</v>
      </c>
      <c r="I161">
        <v>158.06728699999999</v>
      </c>
      <c r="J161" t="s">
        <v>3</v>
      </c>
      <c r="K161">
        <v>4011.5344730000002</v>
      </c>
      <c r="L161">
        <v>133.91265200000001</v>
      </c>
      <c r="M161" t="s">
        <v>4</v>
      </c>
      <c r="N161">
        <v>681.77189599999997</v>
      </c>
      <c r="O161">
        <v>102.685642</v>
      </c>
      <c r="P161" t="s">
        <v>5</v>
      </c>
      <c r="Q161">
        <v>15.393627</v>
      </c>
      <c r="R161">
        <v>1.9114800000000001</v>
      </c>
      <c r="S161" t="s">
        <v>6</v>
      </c>
      <c r="T161">
        <v>3163.9817480000002</v>
      </c>
      <c r="U161">
        <v>3.5912540000000002</v>
      </c>
      <c r="V161" t="s">
        <v>7</v>
      </c>
      <c r="W161">
        <v>7.801863</v>
      </c>
      <c r="X161">
        <v>2.5368879999999998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112201.671266</v>
      </c>
      <c r="AJ161">
        <v>29090385161.556801</v>
      </c>
      <c r="AK161" t="s">
        <v>12</v>
      </c>
      <c r="AL161">
        <v>0</v>
      </c>
      <c r="AM161">
        <v>0</v>
      </c>
    </row>
    <row r="162" spans="1:39" x14ac:dyDescent="0.25">
      <c r="A162" t="s">
        <v>219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201.53150400000001</v>
      </c>
      <c r="I162">
        <v>1.9771799999999999</v>
      </c>
      <c r="J162" t="s">
        <v>3</v>
      </c>
      <c r="K162">
        <v>201.056927</v>
      </c>
      <c r="L162">
        <v>1.847496</v>
      </c>
      <c r="M162" t="s">
        <v>4</v>
      </c>
      <c r="N162">
        <v>34.514440999999998</v>
      </c>
      <c r="O162">
        <v>1.342878</v>
      </c>
      <c r="P162" t="s">
        <v>5</v>
      </c>
      <c r="Q162">
        <v>0.72194999999999998</v>
      </c>
      <c r="R162">
        <v>7.3530000000000002E-3</v>
      </c>
      <c r="S162" t="s">
        <v>6</v>
      </c>
      <c r="T162">
        <v>158.56014400000001</v>
      </c>
      <c r="U162">
        <v>1.5755999999999999E-2</v>
      </c>
      <c r="V162" t="s">
        <v>7</v>
      </c>
      <c r="W162">
        <v>0.36453799999999997</v>
      </c>
      <c r="X162">
        <v>1.5247999999999999E-2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6227.620347</v>
      </c>
      <c r="AJ162">
        <v>322187294.652933</v>
      </c>
      <c r="AK162" t="s">
        <v>12</v>
      </c>
      <c r="AL162">
        <v>0</v>
      </c>
      <c r="AM162">
        <v>0</v>
      </c>
    </row>
    <row r="163" spans="1:39" x14ac:dyDescent="0.25">
      <c r="A163" t="s">
        <v>219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402.88598100000002</v>
      </c>
      <c r="I163">
        <v>6.9275830000000003</v>
      </c>
      <c r="J163" t="s">
        <v>3</v>
      </c>
      <c r="K163">
        <v>401.92168099999998</v>
      </c>
      <c r="L163">
        <v>6.2934979999999996</v>
      </c>
      <c r="M163" t="s">
        <v>4</v>
      </c>
      <c r="N163">
        <v>69.014187000000007</v>
      </c>
      <c r="O163">
        <v>4.6363250000000003</v>
      </c>
      <c r="P163" t="s">
        <v>5</v>
      </c>
      <c r="Q163">
        <v>1.446016</v>
      </c>
      <c r="R163">
        <v>2.9644E-2</v>
      </c>
      <c r="S163" t="s">
        <v>6</v>
      </c>
      <c r="T163">
        <v>317.12600300000003</v>
      </c>
      <c r="U163">
        <v>5.4096999999999999E-2</v>
      </c>
      <c r="V163" t="s">
        <v>7</v>
      </c>
      <c r="W163">
        <v>0.70101199999999997</v>
      </c>
      <c r="X163">
        <v>5.4472E-2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95706.805380999998</v>
      </c>
      <c r="AJ163">
        <v>346526093060.28802</v>
      </c>
      <c r="AK163" t="s">
        <v>12</v>
      </c>
      <c r="AL163">
        <v>0</v>
      </c>
      <c r="AM163">
        <v>0</v>
      </c>
    </row>
    <row r="164" spans="1:39" x14ac:dyDescent="0.25">
      <c r="A164" t="s">
        <v>219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604.230728</v>
      </c>
      <c r="I164">
        <v>14.525061000000001</v>
      </c>
      <c r="J164" t="s">
        <v>3</v>
      </c>
      <c r="K164">
        <v>602.76735399999995</v>
      </c>
      <c r="L164">
        <v>13.007523000000001</v>
      </c>
      <c r="M164" t="s">
        <v>4</v>
      </c>
      <c r="N164">
        <v>103.53040300000001</v>
      </c>
      <c r="O164">
        <v>9.2814040000000002</v>
      </c>
      <c r="P164" t="s">
        <v>5</v>
      </c>
      <c r="Q164">
        <v>2.1645439999999998</v>
      </c>
      <c r="R164">
        <v>7.0829000000000003E-2</v>
      </c>
      <c r="S164" t="s">
        <v>6</v>
      </c>
      <c r="T164">
        <v>475.694796</v>
      </c>
      <c r="U164">
        <v>0.12578700000000001</v>
      </c>
      <c r="V164" t="s">
        <v>7</v>
      </c>
      <c r="W164">
        <v>1.0382180000000001</v>
      </c>
      <c r="X164">
        <v>0.120341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101037.364177</v>
      </c>
      <c r="AJ164">
        <v>345840409319.14099</v>
      </c>
      <c r="AK164" t="s">
        <v>12</v>
      </c>
      <c r="AL164">
        <v>0</v>
      </c>
      <c r="AM164">
        <v>0</v>
      </c>
    </row>
    <row r="165" spans="1:39" x14ac:dyDescent="0.25">
      <c r="A165" t="s">
        <v>219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805.64325699999995</v>
      </c>
      <c r="I165">
        <v>24.251168</v>
      </c>
      <c r="J165" t="s">
        <v>3</v>
      </c>
      <c r="K165">
        <v>803.65453100000002</v>
      </c>
      <c r="L165">
        <v>21.774743000000001</v>
      </c>
      <c r="M165" t="s">
        <v>4</v>
      </c>
      <c r="N165">
        <v>138.02609200000001</v>
      </c>
      <c r="O165">
        <v>16.218588</v>
      </c>
      <c r="P165" t="s">
        <v>5</v>
      </c>
      <c r="Q165">
        <v>2.9082400000000002</v>
      </c>
      <c r="R165">
        <v>0.13594600000000001</v>
      </c>
      <c r="S165" t="s">
        <v>6</v>
      </c>
      <c r="T165">
        <v>634.272336</v>
      </c>
      <c r="U165">
        <v>0.199431</v>
      </c>
      <c r="V165" t="s">
        <v>7</v>
      </c>
      <c r="W165">
        <v>1.3872580000000001</v>
      </c>
      <c r="X165">
        <v>0.19269700000000001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110323.82941999999</v>
      </c>
      <c r="AJ165">
        <v>345535417990.27698</v>
      </c>
      <c r="AK165" t="s">
        <v>12</v>
      </c>
      <c r="AL165">
        <v>0</v>
      </c>
      <c r="AM165">
        <v>0</v>
      </c>
    </row>
    <row r="166" spans="1:39" x14ac:dyDescent="0.25">
      <c r="A166" t="s">
        <v>219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1007.123918</v>
      </c>
      <c r="I166">
        <v>38.219228999999999</v>
      </c>
      <c r="J166" t="s">
        <v>3</v>
      </c>
      <c r="K166">
        <v>1004.643384</v>
      </c>
      <c r="L166">
        <v>34.219369</v>
      </c>
      <c r="M166" t="s">
        <v>4</v>
      </c>
      <c r="N166">
        <v>172.49214000000001</v>
      </c>
      <c r="O166">
        <v>25.204080999999999</v>
      </c>
      <c r="P166" t="s">
        <v>5</v>
      </c>
      <c r="Q166">
        <v>3.6403439999999998</v>
      </c>
      <c r="R166">
        <v>0.19534299999999999</v>
      </c>
      <c r="S166" t="s">
        <v>6</v>
      </c>
      <c r="T166">
        <v>792.86441300000001</v>
      </c>
      <c r="U166">
        <v>0.29871300000000001</v>
      </c>
      <c r="V166" t="s">
        <v>7</v>
      </c>
      <c r="W166">
        <v>1.743792</v>
      </c>
      <c r="X166">
        <v>0.291798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113090.92495299999</v>
      </c>
      <c r="AJ166">
        <v>345109408628.85797</v>
      </c>
      <c r="AK166" t="s">
        <v>12</v>
      </c>
      <c r="AL166">
        <v>0</v>
      </c>
      <c r="AM166">
        <v>0</v>
      </c>
    </row>
    <row r="167" spans="1:39" x14ac:dyDescent="0.25">
      <c r="A167" t="s">
        <v>219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1208.5002199999999</v>
      </c>
      <c r="I167">
        <v>54.348255000000002</v>
      </c>
      <c r="J167" t="s">
        <v>3</v>
      </c>
      <c r="K167">
        <v>1205.52342</v>
      </c>
      <c r="L167">
        <v>49.082844000000001</v>
      </c>
      <c r="M167" t="s">
        <v>4</v>
      </c>
      <c r="N167">
        <v>206.92948699999999</v>
      </c>
      <c r="O167">
        <v>37.639623</v>
      </c>
      <c r="P167" t="s">
        <v>5</v>
      </c>
      <c r="Q167">
        <v>4.3652119999999996</v>
      </c>
      <c r="R167">
        <v>0.24532899999999999</v>
      </c>
      <c r="S167" t="s">
        <v>6</v>
      </c>
      <c r="T167">
        <v>951.45106899999996</v>
      </c>
      <c r="U167">
        <v>0.411242</v>
      </c>
      <c r="V167" t="s">
        <v>7</v>
      </c>
      <c r="W167">
        <v>2.08738</v>
      </c>
      <c r="X167">
        <v>0.39577699999999999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114984.77015500001</v>
      </c>
      <c r="AJ167">
        <v>344757135980.56799</v>
      </c>
      <c r="AK167" t="s">
        <v>12</v>
      </c>
      <c r="AL167">
        <v>0</v>
      </c>
      <c r="AM167">
        <v>0</v>
      </c>
    </row>
    <row r="168" spans="1:39" x14ac:dyDescent="0.25">
      <c r="A168" t="s">
        <v>219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1409.9296750000001</v>
      </c>
      <c r="I168">
        <v>76.582085000000006</v>
      </c>
      <c r="J168" t="s">
        <v>3</v>
      </c>
      <c r="K168">
        <v>1406.476819</v>
      </c>
      <c r="L168">
        <v>69.284955999999994</v>
      </c>
      <c r="M168" t="s">
        <v>4</v>
      </c>
      <c r="N168">
        <v>241.30864399999999</v>
      </c>
      <c r="O168">
        <v>52.305222999999998</v>
      </c>
      <c r="P168" t="s">
        <v>5</v>
      </c>
      <c r="Q168">
        <v>5.0916350000000001</v>
      </c>
      <c r="R168">
        <v>0.32154899999999997</v>
      </c>
      <c r="S168" t="s">
        <v>6</v>
      </c>
      <c r="T168">
        <v>1110.0526829999999</v>
      </c>
      <c r="U168">
        <v>0.56859099999999996</v>
      </c>
      <c r="V168" t="s">
        <v>7</v>
      </c>
      <c r="W168">
        <v>2.4477639999999998</v>
      </c>
      <c r="X168">
        <v>0.54750699999999997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115437.839123</v>
      </c>
      <c r="AJ168">
        <v>344659593515.33099</v>
      </c>
      <c r="AK168" t="s">
        <v>12</v>
      </c>
      <c r="AL168">
        <v>0</v>
      </c>
      <c r="AM168">
        <v>0</v>
      </c>
    </row>
    <row r="169" spans="1:39" x14ac:dyDescent="0.25">
      <c r="A169" t="s">
        <v>219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1611.3835839999999</v>
      </c>
      <c r="I169">
        <v>103.73244800000001</v>
      </c>
      <c r="J169" t="s">
        <v>3</v>
      </c>
      <c r="K169">
        <v>1607.448574</v>
      </c>
      <c r="L169">
        <v>93.580523999999997</v>
      </c>
      <c r="M169" t="s">
        <v>4</v>
      </c>
      <c r="N169">
        <v>275.81566900000001</v>
      </c>
      <c r="O169">
        <v>67.364069000000001</v>
      </c>
      <c r="P169" t="s">
        <v>5</v>
      </c>
      <c r="Q169">
        <v>5.810467</v>
      </c>
      <c r="R169">
        <v>0.41327199999999997</v>
      </c>
      <c r="S169" t="s">
        <v>6</v>
      </c>
      <c r="T169">
        <v>1268.651985</v>
      </c>
      <c r="U169">
        <v>0.74024000000000001</v>
      </c>
      <c r="V169" t="s">
        <v>7</v>
      </c>
      <c r="W169">
        <v>2.794524</v>
      </c>
      <c r="X169">
        <v>0.70559499999999997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117002.188683</v>
      </c>
      <c r="AJ169">
        <v>344422325396.79999</v>
      </c>
      <c r="AK169" t="s">
        <v>12</v>
      </c>
      <c r="AL169">
        <v>0</v>
      </c>
      <c r="AM169">
        <v>0</v>
      </c>
    </row>
    <row r="170" spans="1:39" x14ac:dyDescent="0.25">
      <c r="A170" t="s">
        <v>219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1812.955571</v>
      </c>
      <c r="I170">
        <v>130.17632800000001</v>
      </c>
      <c r="J170" t="s">
        <v>3</v>
      </c>
      <c r="K170">
        <v>1808.5136769999999</v>
      </c>
      <c r="L170">
        <v>117.94079600000001</v>
      </c>
      <c r="M170" t="s">
        <v>4</v>
      </c>
      <c r="N170">
        <v>310.27467000000001</v>
      </c>
      <c r="O170">
        <v>82.347425000000001</v>
      </c>
      <c r="P170" t="s">
        <v>5</v>
      </c>
      <c r="Q170">
        <v>6.5457599999999996</v>
      </c>
      <c r="R170">
        <v>0.53071199999999996</v>
      </c>
      <c r="S170" t="s">
        <v>6</v>
      </c>
      <c r="T170">
        <v>1427.2629079999999</v>
      </c>
      <c r="U170">
        <v>0.93136099999999999</v>
      </c>
      <c r="V170" t="s">
        <v>7</v>
      </c>
      <c r="W170">
        <v>3.1540339999999998</v>
      </c>
      <c r="X170">
        <v>0.89266699999999999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120835.65410499999</v>
      </c>
      <c r="AJ170">
        <v>343907679907.737</v>
      </c>
      <c r="AK170" t="s">
        <v>12</v>
      </c>
      <c r="AL170">
        <v>0</v>
      </c>
      <c r="AM170">
        <v>0</v>
      </c>
    </row>
    <row r="171" spans="1:39" x14ac:dyDescent="0.25">
      <c r="A171" t="s">
        <v>219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2014.5534279999999</v>
      </c>
      <c r="I171">
        <v>157.466566</v>
      </c>
      <c r="J171" t="s">
        <v>3</v>
      </c>
      <c r="K171">
        <v>2009.6169970000001</v>
      </c>
      <c r="L171">
        <v>141.946428</v>
      </c>
      <c r="M171" t="s">
        <v>4</v>
      </c>
      <c r="N171">
        <v>344.77910300000002</v>
      </c>
      <c r="O171">
        <v>100.628575</v>
      </c>
      <c r="P171" t="s">
        <v>5</v>
      </c>
      <c r="Q171">
        <v>7.2782460000000002</v>
      </c>
      <c r="R171">
        <v>0.64751400000000003</v>
      </c>
      <c r="S171" t="s">
        <v>6</v>
      </c>
      <c r="T171">
        <v>1585.874043</v>
      </c>
      <c r="U171">
        <v>1.122163</v>
      </c>
      <c r="V171" t="s">
        <v>7</v>
      </c>
      <c r="W171">
        <v>3.5178699999999998</v>
      </c>
      <c r="X171">
        <v>1.082565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136128.15311099999</v>
      </c>
      <c r="AJ171">
        <v>344418891719.92902</v>
      </c>
      <c r="AK171" t="s">
        <v>12</v>
      </c>
      <c r="AL171">
        <v>0</v>
      </c>
      <c r="AM171">
        <v>0</v>
      </c>
    </row>
    <row r="172" spans="1:39" x14ac:dyDescent="0.25">
      <c r="A172" t="s">
        <v>219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2215.6521290000001</v>
      </c>
      <c r="I172">
        <v>189.66569999999999</v>
      </c>
      <c r="J172" t="s">
        <v>3</v>
      </c>
      <c r="K172">
        <v>2210.2527</v>
      </c>
      <c r="L172">
        <v>171.051669</v>
      </c>
      <c r="M172" t="s">
        <v>4</v>
      </c>
      <c r="N172">
        <v>379.138306</v>
      </c>
      <c r="O172">
        <v>123.965414</v>
      </c>
      <c r="P172" t="s">
        <v>5</v>
      </c>
      <c r="Q172">
        <v>7.9850370000000002</v>
      </c>
      <c r="R172">
        <v>0.73625600000000002</v>
      </c>
      <c r="S172" t="s">
        <v>6</v>
      </c>
      <c r="T172">
        <v>1744.440801</v>
      </c>
      <c r="U172">
        <v>1.291863</v>
      </c>
      <c r="V172" t="s">
        <v>7</v>
      </c>
      <c r="W172">
        <v>3.8346200000000001</v>
      </c>
      <c r="X172">
        <v>1.246143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136520.02611400001</v>
      </c>
      <c r="AJ172">
        <v>344318107103.58002</v>
      </c>
      <c r="AK172" t="s">
        <v>12</v>
      </c>
      <c r="AL172">
        <v>0</v>
      </c>
      <c r="AM172">
        <v>0</v>
      </c>
    </row>
    <row r="173" spans="1:39" x14ac:dyDescent="0.25">
      <c r="A173" t="s">
        <v>219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2416.8621629999998</v>
      </c>
      <c r="I173">
        <v>228.896557</v>
      </c>
      <c r="J173" t="s">
        <v>3</v>
      </c>
      <c r="K173">
        <v>2410.968789</v>
      </c>
      <c r="L173">
        <v>206.555879</v>
      </c>
      <c r="M173" t="s">
        <v>4</v>
      </c>
      <c r="N173">
        <v>413.45496300000002</v>
      </c>
      <c r="O173">
        <v>149.43556799999999</v>
      </c>
      <c r="P173" t="s">
        <v>5</v>
      </c>
      <c r="Q173">
        <v>8.6974389999999993</v>
      </c>
      <c r="R173">
        <v>0.88039100000000003</v>
      </c>
      <c r="S173" t="s">
        <v>6</v>
      </c>
      <c r="T173">
        <v>1903.027881</v>
      </c>
      <c r="U173">
        <v>1.5837049999999999</v>
      </c>
      <c r="V173" t="s">
        <v>7</v>
      </c>
      <c r="W173">
        <v>4.1668880000000001</v>
      </c>
      <c r="X173">
        <v>1.5243660000000001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140361.79492300001</v>
      </c>
      <c r="AJ173">
        <v>344669642948.94598</v>
      </c>
      <c r="AK173" t="s">
        <v>12</v>
      </c>
      <c r="AL173">
        <v>0</v>
      </c>
      <c r="AM173">
        <v>0</v>
      </c>
    </row>
    <row r="174" spans="1:39" x14ac:dyDescent="0.25">
      <c r="A174" t="s">
        <v>219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2618.273936</v>
      </c>
      <c r="I174">
        <v>270.24129599999998</v>
      </c>
      <c r="J174" t="s">
        <v>3</v>
      </c>
      <c r="K174">
        <v>2611.8723049999999</v>
      </c>
      <c r="L174">
        <v>244.00435899999999</v>
      </c>
      <c r="M174" t="s">
        <v>4</v>
      </c>
      <c r="N174">
        <v>447.85568799999999</v>
      </c>
      <c r="O174">
        <v>174.34764300000001</v>
      </c>
      <c r="P174" t="s">
        <v>5</v>
      </c>
      <c r="Q174">
        <v>9.4332089999999997</v>
      </c>
      <c r="R174">
        <v>1.0429280000000001</v>
      </c>
      <c r="S174" t="s">
        <v>6</v>
      </c>
      <c r="T174">
        <v>2061.6353519999998</v>
      </c>
      <c r="U174">
        <v>1.878838</v>
      </c>
      <c r="V174" t="s">
        <v>7</v>
      </c>
      <c r="W174">
        <v>4.5202299999999997</v>
      </c>
      <c r="X174">
        <v>1.813258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141307.428694</v>
      </c>
      <c r="AJ174">
        <v>344460056411.16901</v>
      </c>
      <c r="AK174" t="s">
        <v>12</v>
      </c>
      <c r="AL174">
        <v>0</v>
      </c>
      <c r="AM174">
        <v>0</v>
      </c>
    </row>
    <row r="175" spans="1:39" x14ac:dyDescent="0.25">
      <c r="A175" t="s">
        <v>219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2819.5750979999998</v>
      </c>
      <c r="I175">
        <v>311.67008700000002</v>
      </c>
      <c r="J175" t="s">
        <v>3</v>
      </c>
      <c r="K175">
        <v>2812.6879739999999</v>
      </c>
      <c r="L175">
        <v>281.26377000000002</v>
      </c>
      <c r="M175" t="s">
        <v>4</v>
      </c>
      <c r="N175">
        <v>482.26597700000002</v>
      </c>
      <c r="O175">
        <v>201.855267</v>
      </c>
      <c r="P175" t="s">
        <v>5</v>
      </c>
      <c r="Q175">
        <v>10.151438000000001</v>
      </c>
      <c r="R175">
        <v>1.169737</v>
      </c>
      <c r="S175" t="s">
        <v>6</v>
      </c>
      <c r="T175">
        <v>2220.2356930000001</v>
      </c>
      <c r="U175">
        <v>2.1034820000000001</v>
      </c>
      <c r="V175" t="s">
        <v>7</v>
      </c>
      <c r="W175">
        <v>4.8526300000000004</v>
      </c>
      <c r="X175">
        <v>2.018999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141425.32658699999</v>
      </c>
      <c r="AJ175">
        <v>344429159080.24103</v>
      </c>
      <c r="AK175" t="s">
        <v>12</v>
      </c>
      <c r="AL175">
        <v>0</v>
      </c>
      <c r="AM175">
        <v>0</v>
      </c>
    </row>
    <row r="176" spans="1:39" x14ac:dyDescent="0.25">
      <c r="A176" t="s">
        <v>219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3020.8388380000001</v>
      </c>
      <c r="I176">
        <v>355.30022000000002</v>
      </c>
      <c r="J176" t="s">
        <v>3</v>
      </c>
      <c r="K176">
        <v>3013.451763</v>
      </c>
      <c r="L176">
        <v>320.77632799999998</v>
      </c>
      <c r="M176" t="s">
        <v>4</v>
      </c>
      <c r="N176">
        <v>516.59620500000005</v>
      </c>
      <c r="O176">
        <v>233.770644</v>
      </c>
      <c r="P176" t="s">
        <v>5</v>
      </c>
      <c r="Q176">
        <v>10.8833</v>
      </c>
      <c r="R176">
        <v>1.353172</v>
      </c>
      <c r="S176" t="s">
        <v>6</v>
      </c>
      <c r="T176">
        <v>2378.848105</v>
      </c>
      <c r="U176">
        <v>2.3855010000000001</v>
      </c>
      <c r="V176" t="s">
        <v>7</v>
      </c>
      <c r="W176">
        <v>5.2099140000000004</v>
      </c>
      <c r="X176">
        <v>2.3074569999999999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142008.898938</v>
      </c>
      <c r="AJ176">
        <v>344290332361.99799</v>
      </c>
      <c r="AK176" t="s">
        <v>12</v>
      </c>
      <c r="AL176">
        <v>0</v>
      </c>
      <c r="AM176">
        <v>0</v>
      </c>
    </row>
    <row r="177" spans="1:39" x14ac:dyDescent="0.25">
      <c r="A177" t="s">
        <v>219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3222.192407</v>
      </c>
      <c r="I177">
        <v>406.06677100000002</v>
      </c>
      <c r="J177" t="s">
        <v>3</v>
      </c>
      <c r="K177">
        <v>3214.3127589999999</v>
      </c>
      <c r="L177">
        <v>365.66551800000002</v>
      </c>
      <c r="M177" t="s">
        <v>4</v>
      </c>
      <c r="N177">
        <v>550.99499000000003</v>
      </c>
      <c r="O177">
        <v>266.53750200000002</v>
      </c>
      <c r="P177" t="s">
        <v>5</v>
      </c>
      <c r="Q177">
        <v>11.609343000000001</v>
      </c>
      <c r="R177">
        <v>1.5327390000000001</v>
      </c>
      <c r="S177" t="s">
        <v>6</v>
      </c>
      <c r="T177">
        <v>2537.4649509999999</v>
      </c>
      <c r="U177">
        <v>2.7219199999999999</v>
      </c>
      <c r="V177" t="s">
        <v>7</v>
      </c>
      <c r="W177">
        <v>5.5597180000000002</v>
      </c>
      <c r="X177">
        <v>2.6123590000000001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156270.342699</v>
      </c>
      <c r="AJ177">
        <v>345862496567.27698</v>
      </c>
      <c r="AK177" t="s">
        <v>12</v>
      </c>
      <c r="AL177">
        <v>0</v>
      </c>
      <c r="AM177">
        <v>0</v>
      </c>
    </row>
    <row r="178" spans="1:39" x14ac:dyDescent="0.25">
      <c r="A178" t="s">
        <v>219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3423.7153029999999</v>
      </c>
      <c r="I178">
        <v>463.19160900000003</v>
      </c>
      <c r="J178" t="s">
        <v>3</v>
      </c>
      <c r="K178">
        <v>3415.3257279999998</v>
      </c>
      <c r="L178">
        <v>417.25452100000001</v>
      </c>
      <c r="M178" t="s">
        <v>4</v>
      </c>
      <c r="N178">
        <v>585.48330099999998</v>
      </c>
      <c r="O178">
        <v>305.5292</v>
      </c>
      <c r="P178" t="s">
        <v>5</v>
      </c>
      <c r="Q178">
        <v>12.335286999999999</v>
      </c>
      <c r="R178">
        <v>1.7616080000000001</v>
      </c>
      <c r="S178" t="s">
        <v>6</v>
      </c>
      <c r="T178">
        <v>2696.07791</v>
      </c>
      <c r="U178">
        <v>3.1207980000000002</v>
      </c>
      <c r="V178" t="s">
        <v>7</v>
      </c>
      <c r="W178">
        <v>5.9047460000000003</v>
      </c>
      <c r="X178">
        <v>2.997671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158627.56586900001</v>
      </c>
      <c r="AJ178">
        <v>345324741767.15002</v>
      </c>
      <c r="AK178" t="s">
        <v>12</v>
      </c>
      <c r="AL178">
        <v>0</v>
      </c>
      <c r="AM178">
        <v>0</v>
      </c>
    </row>
    <row r="179" spans="1:39" x14ac:dyDescent="0.25">
      <c r="A179" t="s">
        <v>219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3624.9271140000001</v>
      </c>
      <c r="I179">
        <v>518.92908299999999</v>
      </c>
      <c r="J179" t="s">
        <v>3</v>
      </c>
      <c r="K179">
        <v>3616.0405420000002</v>
      </c>
      <c r="L179">
        <v>467.10315000000003</v>
      </c>
      <c r="M179" t="s">
        <v>4</v>
      </c>
      <c r="N179">
        <v>619.84118899999999</v>
      </c>
      <c r="O179">
        <v>342.39402100000001</v>
      </c>
      <c r="P179" t="s">
        <v>5</v>
      </c>
      <c r="Q179">
        <v>13.049934</v>
      </c>
      <c r="R179">
        <v>1.9549609999999999</v>
      </c>
      <c r="S179" t="s">
        <v>6</v>
      </c>
      <c r="T179">
        <v>2854.6690090000002</v>
      </c>
      <c r="U179">
        <v>3.4734799999999999</v>
      </c>
      <c r="V179" t="s">
        <v>7</v>
      </c>
      <c r="W179">
        <v>6.238524</v>
      </c>
      <c r="X179">
        <v>3.3259859999999999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165672.21911899999</v>
      </c>
      <c r="AJ179">
        <v>344815249929.18701</v>
      </c>
      <c r="AK179" t="s">
        <v>12</v>
      </c>
      <c r="AL179">
        <v>0</v>
      </c>
      <c r="AM179">
        <v>0</v>
      </c>
    </row>
    <row r="180" spans="1:39" x14ac:dyDescent="0.25">
      <c r="A180" t="s">
        <v>219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3826.097139</v>
      </c>
      <c r="I180">
        <v>578.56479999999999</v>
      </c>
      <c r="J180" t="s">
        <v>3</v>
      </c>
      <c r="K180">
        <v>3816.742217</v>
      </c>
      <c r="L180">
        <v>522.12819200000001</v>
      </c>
      <c r="M180" t="s">
        <v>4</v>
      </c>
      <c r="N180">
        <v>654.31212600000003</v>
      </c>
      <c r="O180">
        <v>385.44824399999999</v>
      </c>
      <c r="P180" t="s">
        <v>5</v>
      </c>
      <c r="Q180">
        <v>13.742127999999999</v>
      </c>
      <c r="R180">
        <v>2.0902400000000001</v>
      </c>
      <c r="S180" t="s">
        <v>6</v>
      </c>
      <c r="T180">
        <v>3013.2458590000001</v>
      </c>
      <c r="U180">
        <v>3.7711100000000002</v>
      </c>
      <c r="V180" t="s">
        <v>7</v>
      </c>
      <c r="W180">
        <v>6.5472380000000001</v>
      </c>
      <c r="X180">
        <v>3.617963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166680.289425</v>
      </c>
      <c r="AJ180">
        <v>344517704956.07397</v>
      </c>
      <c r="AK180" t="s">
        <v>12</v>
      </c>
      <c r="AL180">
        <v>0</v>
      </c>
      <c r="AM180">
        <v>0</v>
      </c>
    </row>
    <row r="181" spans="1:39" x14ac:dyDescent="0.25">
      <c r="A181" t="s">
        <v>219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4027.7163719999999</v>
      </c>
      <c r="I181">
        <v>630.22702400000003</v>
      </c>
      <c r="J181" t="s">
        <v>3</v>
      </c>
      <c r="K181">
        <v>4017.8536669999999</v>
      </c>
      <c r="L181">
        <v>568.33797400000003</v>
      </c>
      <c r="M181" t="s">
        <v>4</v>
      </c>
      <c r="N181">
        <v>688.85565899999995</v>
      </c>
      <c r="O181">
        <v>419.82125100000002</v>
      </c>
      <c r="P181" t="s">
        <v>5</v>
      </c>
      <c r="Q181">
        <v>14.475614</v>
      </c>
      <c r="R181">
        <v>2.3078460000000001</v>
      </c>
      <c r="S181" t="s">
        <v>6</v>
      </c>
      <c r="T181">
        <v>3171.8714650000002</v>
      </c>
      <c r="U181">
        <v>4.1123190000000003</v>
      </c>
      <c r="V181" t="s">
        <v>7</v>
      </c>
      <c r="W181">
        <v>6.9073010000000004</v>
      </c>
      <c r="X181">
        <v>3.9464139999999999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166680.289425</v>
      </c>
      <c r="AJ181">
        <v>344517704956.07397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164.19553099999999</v>
      </c>
      <c r="I202">
        <v>3.6188760000000002</v>
      </c>
      <c r="J202" t="s">
        <v>3</v>
      </c>
      <c r="K202">
        <v>163.71066200000001</v>
      </c>
      <c r="L202">
        <v>3.2679429999999998</v>
      </c>
      <c r="M202" t="s">
        <v>4</v>
      </c>
      <c r="N202">
        <v>33.326627999999999</v>
      </c>
      <c r="O202">
        <v>1.0178529999999999</v>
      </c>
      <c r="P202" t="s">
        <v>5</v>
      </c>
      <c r="Q202">
        <v>0.73468800000000001</v>
      </c>
      <c r="R202">
        <v>1.4437999999999999E-2</v>
      </c>
      <c r="S202" t="s">
        <v>6</v>
      </c>
      <c r="T202">
        <v>122.35108</v>
      </c>
      <c r="U202">
        <v>2.4295000000000001E-2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29691.313021000002</v>
      </c>
      <c r="AJ202">
        <v>22007509286.416302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328.44449900000001</v>
      </c>
      <c r="I203">
        <v>11.776828</v>
      </c>
      <c r="J203" t="s">
        <v>3</v>
      </c>
      <c r="K203">
        <v>327.45573999999999</v>
      </c>
      <c r="L203">
        <v>10.732533999999999</v>
      </c>
      <c r="M203" t="s">
        <v>4</v>
      </c>
      <c r="N203">
        <v>66.645627000000005</v>
      </c>
      <c r="O203">
        <v>2.7657889999999998</v>
      </c>
      <c r="P203" t="s">
        <v>5</v>
      </c>
      <c r="Q203">
        <v>1.4838739999999999</v>
      </c>
      <c r="R203">
        <v>5.7320999999999997E-2</v>
      </c>
      <c r="S203" t="s">
        <v>6</v>
      </c>
      <c r="T203">
        <v>244.757623</v>
      </c>
      <c r="U203">
        <v>9.6687999999999996E-2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36111.076373000004</v>
      </c>
      <c r="AJ203">
        <v>22399800154.3867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492.52826800000003</v>
      </c>
      <c r="I204">
        <v>24.999234000000001</v>
      </c>
      <c r="J204" t="s">
        <v>3</v>
      </c>
      <c r="K204">
        <v>491.05436400000002</v>
      </c>
      <c r="L204">
        <v>22.995642</v>
      </c>
      <c r="M204" t="s">
        <v>4</v>
      </c>
      <c r="N204">
        <v>99.894508000000002</v>
      </c>
      <c r="O204">
        <v>6.021007</v>
      </c>
      <c r="P204" t="s">
        <v>5</v>
      </c>
      <c r="Q204">
        <v>2.2221340000000001</v>
      </c>
      <c r="R204">
        <v>0.11160200000000001</v>
      </c>
      <c r="S204" t="s">
        <v>6</v>
      </c>
      <c r="T204">
        <v>367.14622200000002</v>
      </c>
      <c r="U204">
        <v>0.19852300000000001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41058.665602000001</v>
      </c>
      <c r="AJ204">
        <v>22350360133.7999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656.69565999999998</v>
      </c>
      <c r="I205">
        <v>44.722458000000003</v>
      </c>
      <c r="J205" t="s">
        <v>3</v>
      </c>
      <c r="K205">
        <v>654.73338000000001</v>
      </c>
      <c r="L205">
        <v>40.980234000000003</v>
      </c>
      <c r="M205" t="s">
        <v>4</v>
      </c>
      <c r="N205">
        <v>133.155936</v>
      </c>
      <c r="O205">
        <v>10.332141</v>
      </c>
      <c r="P205" t="s">
        <v>5</v>
      </c>
      <c r="Q205">
        <v>2.9686340000000002</v>
      </c>
      <c r="R205">
        <v>0.19208700000000001</v>
      </c>
      <c r="S205" t="s">
        <v>6</v>
      </c>
      <c r="T205">
        <v>489.55328900000001</v>
      </c>
      <c r="U205">
        <v>0.35420099999999999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44203.412109999997</v>
      </c>
      <c r="AJ205">
        <v>22470633448.934898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820.79761499999995</v>
      </c>
      <c r="I206">
        <v>68.961644000000007</v>
      </c>
      <c r="J206" t="s">
        <v>3</v>
      </c>
      <c r="K206">
        <v>818.328754</v>
      </c>
      <c r="L206">
        <v>63.021478000000002</v>
      </c>
      <c r="M206" t="s">
        <v>4</v>
      </c>
      <c r="N206">
        <v>166.28441699999999</v>
      </c>
      <c r="O206">
        <v>15.304159</v>
      </c>
      <c r="P206" t="s">
        <v>5</v>
      </c>
      <c r="Q206">
        <v>3.7165919999999999</v>
      </c>
      <c r="R206">
        <v>0.29988100000000001</v>
      </c>
      <c r="S206" t="s">
        <v>6</v>
      </c>
      <c r="T206">
        <v>611.96078999999997</v>
      </c>
      <c r="U206">
        <v>0.563944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48330.359724000002</v>
      </c>
      <c r="AJ206">
        <v>22296450828.109299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984.77673000000004</v>
      </c>
      <c r="I207">
        <v>98.969262000000001</v>
      </c>
      <c r="J207" t="s">
        <v>3</v>
      </c>
      <c r="K207">
        <v>981.80757000000006</v>
      </c>
      <c r="L207">
        <v>90.525942999999998</v>
      </c>
      <c r="M207" t="s">
        <v>4</v>
      </c>
      <c r="N207">
        <v>199.50820300000001</v>
      </c>
      <c r="O207">
        <v>21.051376000000001</v>
      </c>
      <c r="P207" t="s">
        <v>5</v>
      </c>
      <c r="Q207">
        <v>4.4475639999999999</v>
      </c>
      <c r="R207">
        <v>0.416883</v>
      </c>
      <c r="S207" t="s">
        <v>6</v>
      </c>
      <c r="T207">
        <v>734.34232699999995</v>
      </c>
      <c r="U207">
        <v>0.81260699999999997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104325.38696800001</v>
      </c>
      <c r="AJ207">
        <v>108224330070.26199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1148.8087379999999</v>
      </c>
      <c r="I208">
        <v>138.849548</v>
      </c>
      <c r="J208" t="s">
        <v>3</v>
      </c>
      <c r="K208">
        <v>1145.368005</v>
      </c>
      <c r="L208">
        <v>127.097072</v>
      </c>
      <c r="M208" t="s">
        <v>4</v>
      </c>
      <c r="N208">
        <v>232.7731</v>
      </c>
      <c r="O208">
        <v>29.528924</v>
      </c>
      <c r="P208" t="s">
        <v>5</v>
      </c>
      <c r="Q208">
        <v>5.1796629999999997</v>
      </c>
      <c r="R208">
        <v>0.58914900000000003</v>
      </c>
      <c r="S208" t="s">
        <v>6</v>
      </c>
      <c r="T208">
        <v>856.71739500000001</v>
      </c>
      <c r="U208">
        <v>1.132201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107057.18434199999</v>
      </c>
      <c r="AJ208">
        <v>107943664488.214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1312.801948</v>
      </c>
      <c r="I209">
        <v>180.722408</v>
      </c>
      <c r="J209" t="s">
        <v>3</v>
      </c>
      <c r="K209">
        <v>1308.8813600000001</v>
      </c>
      <c r="L209">
        <v>164.38772700000001</v>
      </c>
      <c r="M209" t="s">
        <v>4</v>
      </c>
      <c r="N209">
        <v>265.94075800000002</v>
      </c>
      <c r="O209">
        <v>37.523685</v>
      </c>
      <c r="P209" t="s">
        <v>5</v>
      </c>
      <c r="Q209">
        <v>5.9071480000000003</v>
      </c>
      <c r="R209">
        <v>0.78758499999999998</v>
      </c>
      <c r="S209" t="s">
        <v>6</v>
      </c>
      <c r="T209">
        <v>979.09011999999996</v>
      </c>
      <c r="U209">
        <v>1.498094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109547.09752700001</v>
      </c>
      <c r="AJ209">
        <v>108182700359.149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1476.8552440000001</v>
      </c>
      <c r="I210">
        <v>224.40005300000001</v>
      </c>
      <c r="J210" t="s">
        <v>3</v>
      </c>
      <c r="K210">
        <v>1472.451892</v>
      </c>
      <c r="L210">
        <v>203.864394</v>
      </c>
      <c r="M210" t="s">
        <v>4</v>
      </c>
      <c r="N210">
        <v>299.250967</v>
      </c>
      <c r="O210">
        <v>46.520364000000001</v>
      </c>
      <c r="P210" t="s">
        <v>5</v>
      </c>
      <c r="Q210">
        <v>6.6365259999999999</v>
      </c>
      <c r="R210">
        <v>0.97264200000000001</v>
      </c>
      <c r="S210" t="s">
        <v>6</v>
      </c>
      <c r="T210">
        <v>1101.473477</v>
      </c>
      <c r="U210">
        <v>1.846031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113275.308297</v>
      </c>
      <c r="AJ210">
        <v>107589269913.549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1641.040706</v>
      </c>
      <c r="I211">
        <v>278.70303000000001</v>
      </c>
      <c r="J211" t="s">
        <v>3</v>
      </c>
      <c r="K211">
        <v>1636.1266109999999</v>
      </c>
      <c r="L211">
        <v>252.47085300000001</v>
      </c>
      <c r="M211" t="s">
        <v>4</v>
      </c>
      <c r="N211">
        <v>332.43069600000001</v>
      </c>
      <c r="O211">
        <v>56.142032</v>
      </c>
      <c r="P211" t="s">
        <v>5</v>
      </c>
      <c r="Q211">
        <v>7.3984129999999997</v>
      </c>
      <c r="R211">
        <v>1.2412110000000001</v>
      </c>
      <c r="S211" t="s">
        <v>6</v>
      </c>
      <c r="T211">
        <v>1223.885278</v>
      </c>
      <c r="U211">
        <v>2.310927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122694.892976</v>
      </c>
      <c r="AJ211">
        <v>107634569713.90601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1805.339749</v>
      </c>
      <c r="I212">
        <v>345.480366</v>
      </c>
      <c r="J212" t="s">
        <v>3</v>
      </c>
      <c r="K212">
        <v>1799.9443920000001</v>
      </c>
      <c r="L212">
        <v>313.55141800000001</v>
      </c>
      <c r="M212" t="s">
        <v>4</v>
      </c>
      <c r="N212">
        <v>365.81754899999999</v>
      </c>
      <c r="O212">
        <v>70.840982999999994</v>
      </c>
      <c r="P212" t="s">
        <v>5</v>
      </c>
      <c r="Q212">
        <v>8.1376120000000007</v>
      </c>
      <c r="R212">
        <v>1.536146</v>
      </c>
      <c r="S212" t="s">
        <v>6</v>
      </c>
      <c r="T212">
        <v>1346.2834330000001</v>
      </c>
      <c r="U212">
        <v>2.8576899999999998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123340.08315400001</v>
      </c>
      <c r="AJ212">
        <v>107511914828.85001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1969.7349409999999</v>
      </c>
      <c r="I213">
        <v>417.65486900000002</v>
      </c>
      <c r="J213" t="s">
        <v>3</v>
      </c>
      <c r="K213">
        <v>1963.830974</v>
      </c>
      <c r="L213">
        <v>378.50353899999999</v>
      </c>
      <c r="M213" t="s">
        <v>4</v>
      </c>
      <c r="N213">
        <v>399.23224099999999</v>
      </c>
      <c r="O213">
        <v>88.502616000000003</v>
      </c>
      <c r="P213" t="s">
        <v>5</v>
      </c>
      <c r="Q213">
        <v>8.9056599999999992</v>
      </c>
      <c r="R213">
        <v>1.8451900000000001</v>
      </c>
      <c r="S213" t="s">
        <v>6</v>
      </c>
      <c r="T213">
        <v>1468.6828740000001</v>
      </c>
      <c r="U213">
        <v>3.4318140000000001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123453.644973</v>
      </c>
      <c r="AJ213">
        <v>107485701313.356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2133.8627879999999</v>
      </c>
      <c r="I214">
        <v>486.38368400000002</v>
      </c>
      <c r="J214" t="s">
        <v>3</v>
      </c>
      <c r="K214">
        <v>2127.4610160000002</v>
      </c>
      <c r="L214">
        <v>440.23344100000003</v>
      </c>
      <c r="M214" t="s">
        <v>4</v>
      </c>
      <c r="N214">
        <v>432.48737199999999</v>
      </c>
      <c r="O214">
        <v>102.52658700000001</v>
      </c>
      <c r="P214" t="s">
        <v>5</v>
      </c>
      <c r="Q214">
        <v>9.6517820000000007</v>
      </c>
      <c r="R214">
        <v>2.1387619999999998</v>
      </c>
      <c r="S214" t="s">
        <v>6</v>
      </c>
      <c r="T214">
        <v>1591.0737449999999</v>
      </c>
      <c r="U214">
        <v>4.0112589999999999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125903.349296</v>
      </c>
      <c r="AJ214">
        <v>107143806746.62399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2298.0165480000001</v>
      </c>
      <c r="I215">
        <v>561.57596799999999</v>
      </c>
      <c r="J215" t="s">
        <v>3</v>
      </c>
      <c r="K215">
        <v>2291.147915</v>
      </c>
      <c r="L215">
        <v>509.88014399999997</v>
      </c>
      <c r="M215" t="s">
        <v>4</v>
      </c>
      <c r="N215">
        <v>465.72152499999999</v>
      </c>
      <c r="O215">
        <v>117.34051599999999</v>
      </c>
      <c r="P215" t="s">
        <v>5</v>
      </c>
      <c r="Q215">
        <v>10.399876000000001</v>
      </c>
      <c r="R215">
        <v>2.4880550000000001</v>
      </c>
      <c r="S215" t="s">
        <v>6</v>
      </c>
      <c r="T215">
        <v>1713.4782009999999</v>
      </c>
      <c r="U215">
        <v>4.6488639999999997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129941.77490600001</v>
      </c>
      <c r="AJ215">
        <v>106713667815.162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2462.3084330000002</v>
      </c>
      <c r="I216">
        <v>646.53145600000005</v>
      </c>
      <c r="J216" t="s">
        <v>3</v>
      </c>
      <c r="K216">
        <v>2454.9050339999999</v>
      </c>
      <c r="L216">
        <v>586.04618400000004</v>
      </c>
      <c r="M216" t="s">
        <v>4</v>
      </c>
      <c r="N216">
        <v>498.96974799999998</v>
      </c>
      <c r="O216">
        <v>131.881348</v>
      </c>
      <c r="P216" t="s">
        <v>5</v>
      </c>
      <c r="Q216">
        <v>11.163845999999999</v>
      </c>
      <c r="R216">
        <v>2.8813019999999998</v>
      </c>
      <c r="S216" t="s">
        <v>6</v>
      </c>
      <c r="T216">
        <v>1835.894771</v>
      </c>
      <c r="U216">
        <v>5.3853309999999999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133089.67679699999</v>
      </c>
      <c r="AJ216">
        <v>106144859697.793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2626.6731300000001</v>
      </c>
      <c r="I217">
        <v>745.36858500000005</v>
      </c>
      <c r="J217" t="s">
        <v>3</v>
      </c>
      <c r="K217">
        <v>2618.7871479999999</v>
      </c>
      <c r="L217">
        <v>676.89771699999994</v>
      </c>
      <c r="M217" t="s">
        <v>4</v>
      </c>
      <c r="N217">
        <v>532.35267299999998</v>
      </c>
      <c r="O217">
        <v>154.25205299999999</v>
      </c>
      <c r="P217" t="s">
        <v>5</v>
      </c>
      <c r="Q217">
        <v>11.912953999999999</v>
      </c>
      <c r="R217">
        <v>3.2452320000000001</v>
      </c>
      <c r="S217" t="s">
        <v>6</v>
      </c>
      <c r="T217">
        <v>1958.2983979999999</v>
      </c>
      <c r="U217">
        <v>6.0477569999999998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133373.17459499999</v>
      </c>
      <c r="AJ217">
        <v>106078559838.8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2790.6876219999999</v>
      </c>
      <c r="I218">
        <v>835.47064</v>
      </c>
      <c r="J218" t="s">
        <v>3</v>
      </c>
      <c r="K218">
        <v>2782.3201949999998</v>
      </c>
      <c r="L218">
        <v>759.38315599999999</v>
      </c>
      <c r="M218" t="s">
        <v>4</v>
      </c>
      <c r="N218">
        <v>565.57321400000001</v>
      </c>
      <c r="O218">
        <v>174.629739</v>
      </c>
      <c r="P218" t="s">
        <v>5</v>
      </c>
      <c r="Q218">
        <v>12.645849</v>
      </c>
      <c r="R218">
        <v>3.6166749999999999</v>
      </c>
      <c r="S218" t="s">
        <v>6</v>
      </c>
      <c r="T218">
        <v>2080.6667630000002</v>
      </c>
      <c r="U218">
        <v>6.7003649999999997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133373.17459499999</v>
      </c>
      <c r="AJ218">
        <v>106078559838.8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2954.7021289999998</v>
      </c>
      <c r="I219">
        <v>929.87804500000004</v>
      </c>
      <c r="J219" t="s">
        <v>3</v>
      </c>
      <c r="K219">
        <v>2945.87835</v>
      </c>
      <c r="L219">
        <v>845.08451400000001</v>
      </c>
      <c r="M219" t="s">
        <v>4</v>
      </c>
      <c r="N219">
        <v>598.76093600000002</v>
      </c>
      <c r="O219">
        <v>191.385322</v>
      </c>
      <c r="P219" t="s">
        <v>5</v>
      </c>
      <c r="Q219">
        <v>13.386665000000001</v>
      </c>
      <c r="R219">
        <v>4.0184189999999997</v>
      </c>
      <c r="S219" t="s">
        <v>6</v>
      </c>
      <c r="T219">
        <v>2203.052612</v>
      </c>
      <c r="U219">
        <v>7.4610209999999997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137685.47863699999</v>
      </c>
      <c r="AJ219">
        <v>107273633750.09599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3118.8579300000001</v>
      </c>
      <c r="I220">
        <v>1036.39138</v>
      </c>
      <c r="J220" t="s">
        <v>3</v>
      </c>
      <c r="K220">
        <v>3109.5503170000002</v>
      </c>
      <c r="L220">
        <v>940.161653</v>
      </c>
      <c r="M220" t="s">
        <v>4</v>
      </c>
      <c r="N220">
        <v>632.05296599999997</v>
      </c>
      <c r="O220">
        <v>211.34871699999999</v>
      </c>
      <c r="P220" t="s">
        <v>5</v>
      </c>
      <c r="Q220">
        <v>14.135505</v>
      </c>
      <c r="R220">
        <v>4.4884930000000001</v>
      </c>
      <c r="S220" t="s">
        <v>6</v>
      </c>
      <c r="T220">
        <v>2325.4488379999998</v>
      </c>
      <c r="U220">
        <v>8.2933420000000009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138688.84663399999</v>
      </c>
      <c r="AJ220">
        <v>107069975405.28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3282.9712650000001</v>
      </c>
      <c r="I221">
        <v>1150.159748</v>
      </c>
      <c r="J221" t="s">
        <v>3</v>
      </c>
      <c r="K221">
        <v>3273.1742629999999</v>
      </c>
      <c r="L221">
        <v>1043.200687</v>
      </c>
      <c r="M221" t="s">
        <v>4</v>
      </c>
      <c r="N221">
        <v>665.37338599999998</v>
      </c>
      <c r="O221">
        <v>232.289175</v>
      </c>
      <c r="P221" t="s">
        <v>5</v>
      </c>
      <c r="Q221">
        <v>14.875705999999999</v>
      </c>
      <c r="R221">
        <v>4.9735170000000002</v>
      </c>
      <c r="S221" t="s">
        <v>6</v>
      </c>
      <c r="T221">
        <v>2447.8321000000001</v>
      </c>
      <c r="U221">
        <v>9.1882009999999994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138949.59024699999</v>
      </c>
      <c r="AJ221">
        <v>107005055482.44099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585.29081199999996</v>
      </c>
      <c r="I222">
        <v>49.993518999999999</v>
      </c>
      <c r="J222" t="s">
        <v>3</v>
      </c>
      <c r="K222">
        <v>574.89897499999995</v>
      </c>
      <c r="L222">
        <v>46.482985999999997</v>
      </c>
      <c r="M222" t="s">
        <v>4</v>
      </c>
      <c r="N222">
        <v>187.35880599999999</v>
      </c>
      <c r="O222">
        <v>26.648752999999999</v>
      </c>
      <c r="P222" t="s">
        <v>5</v>
      </c>
      <c r="Q222">
        <v>343.48535199999998</v>
      </c>
      <c r="R222">
        <v>13.544314999999999</v>
      </c>
      <c r="S222" t="s">
        <v>6</v>
      </c>
      <c r="T222">
        <v>571.67056200000002</v>
      </c>
      <c r="U222">
        <v>46.713686000000003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16005.535236</v>
      </c>
      <c r="AJ222">
        <v>1767131663.1530199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1170.4653980000001</v>
      </c>
      <c r="I223">
        <v>154.19607999999999</v>
      </c>
      <c r="J223" t="s">
        <v>3</v>
      </c>
      <c r="K223">
        <v>1149.6829540000001</v>
      </c>
      <c r="L223">
        <v>142.31151500000001</v>
      </c>
      <c r="M223" t="s">
        <v>4</v>
      </c>
      <c r="N223">
        <v>374.96277099999998</v>
      </c>
      <c r="O223">
        <v>90.683321000000007</v>
      </c>
      <c r="P223" t="s">
        <v>5</v>
      </c>
      <c r="Q223">
        <v>686.63015900000005</v>
      </c>
      <c r="R223">
        <v>26.177513999999999</v>
      </c>
      <c r="S223" t="s">
        <v>6</v>
      </c>
      <c r="T223">
        <v>1143.232681</v>
      </c>
      <c r="U223">
        <v>141.40918199999999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47421.274305999999</v>
      </c>
      <c r="AJ223">
        <v>33315440504.533001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1755.762068</v>
      </c>
      <c r="I224">
        <v>244.322744</v>
      </c>
      <c r="J224" t="s">
        <v>3</v>
      </c>
      <c r="K224">
        <v>1724.544312</v>
      </c>
      <c r="L224">
        <v>224.774033</v>
      </c>
      <c r="M224" t="s">
        <v>4</v>
      </c>
      <c r="N224">
        <v>563.45434399999999</v>
      </c>
      <c r="O224">
        <v>145.15520599999999</v>
      </c>
      <c r="P224" t="s">
        <v>5</v>
      </c>
      <c r="Q224">
        <v>1028.8231699999999</v>
      </c>
      <c r="R224">
        <v>38.002921999999998</v>
      </c>
      <c r="S224" t="s">
        <v>6</v>
      </c>
      <c r="T224">
        <v>1714.917766</v>
      </c>
      <c r="U224">
        <v>222.668116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52943.477160000002</v>
      </c>
      <c r="AJ224">
        <v>33487118918.758801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2341.6757520000001</v>
      </c>
      <c r="I225">
        <v>325.27258799999998</v>
      </c>
      <c r="J225" t="s">
        <v>3</v>
      </c>
      <c r="K225">
        <v>2300.034009</v>
      </c>
      <c r="L225">
        <v>299.62821400000001</v>
      </c>
      <c r="M225" t="s">
        <v>4</v>
      </c>
      <c r="N225">
        <v>752.06629199999998</v>
      </c>
      <c r="O225">
        <v>184.75304399999999</v>
      </c>
      <c r="P225" t="s">
        <v>5</v>
      </c>
      <c r="Q225">
        <v>1371.5873879999999</v>
      </c>
      <c r="R225">
        <v>53.262900000000002</v>
      </c>
      <c r="S225" t="s">
        <v>6</v>
      </c>
      <c r="T225">
        <v>2287.189785</v>
      </c>
      <c r="U225">
        <v>306.13455399999998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90596.731857000006</v>
      </c>
      <c r="AJ225">
        <v>58284673147.164101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2926.83043</v>
      </c>
      <c r="I226">
        <v>417.45203199999997</v>
      </c>
      <c r="J226" t="s">
        <v>3</v>
      </c>
      <c r="K226">
        <v>2874.7724170000001</v>
      </c>
      <c r="L226">
        <v>384.85641600000002</v>
      </c>
      <c r="M226" t="s">
        <v>4</v>
      </c>
      <c r="N226">
        <v>940.38915499999996</v>
      </c>
      <c r="O226">
        <v>236.47879</v>
      </c>
      <c r="P226" t="s">
        <v>5</v>
      </c>
      <c r="Q226">
        <v>1714.0376120000001</v>
      </c>
      <c r="R226">
        <v>70.568949000000003</v>
      </c>
      <c r="S226" t="s">
        <v>6</v>
      </c>
      <c r="T226">
        <v>2858.7522949999998</v>
      </c>
      <c r="U226">
        <v>397.35631799999999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92211.718586000003</v>
      </c>
      <c r="AJ226">
        <v>58039255068.771301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3511.220464</v>
      </c>
      <c r="I227">
        <v>535.61951999999997</v>
      </c>
      <c r="J227" t="s">
        <v>3</v>
      </c>
      <c r="K227">
        <v>3448.7972850000001</v>
      </c>
      <c r="L227">
        <v>495.52545400000002</v>
      </c>
      <c r="M227" t="s">
        <v>4</v>
      </c>
      <c r="N227">
        <v>1127.753254</v>
      </c>
      <c r="O227">
        <v>298.89503500000001</v>
      </c>
      <c r="P227" t="s">
        <v>5</v>
      </c>
      <c r="Q227">
        <v>2056.4790889999999</v>
      </c>
      <c r="R227">
        <v>85.469593000000003</v>
      </c>
      <c r="S227" t="s">
        <v>6</v>
      </c>
      <c r="T227">
        <v>3429.472886</v>
      </c>
      <c r="U227">
        <v>514.81876199999999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95841.142105999999</v>
      </c>
      <c r="AJ227">
        <v>57698132586.498901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4095.360439</v>
      </c>
      <c r="I228">
        <v>656.56273199999998</v>
      </c>
      <c r="J228" t="s">
        <v>3</v>
      </c>
      <c r="K228">
        <v>4022.5934280000001</v>
      </c>
      <c r="L228">
        <v>607.83099100000004</v>
      </c>
      <c r="M228" t="s">
        <v>4</v>
      </c>
      <c r="N228">
        <v>1314.9772359999999</v>
      </c>
      <c r="O228">
        <v>351.96495800000002</v>
      </c>
      <c r="P228" t="s">
        <v>5</v>
      </c>
      <c r="Q228">
        <v>2398.8305319999999</v>
      </c>
      <c r="R228">
        <v>115.354686</v>
      </c>
      <c r="S228" t="s">
        <v>6</v>
      </c>
      <c r="T228">
        <v>4000.0893550000001</v>
      </c>
      <c r="U228">
        <v>632.90013299999998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174671.637747</v>
      </c>
      <c r="AJ228">
        <v>331560242679.79303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4678.6837599999999</v>
      </c>
      <c r="I229">
        <v>770.74140899999998</v>
      </c>
      <c r="J229" t="s">
        <v>3</v>
      </c>
      <c r="K229">
        <v>4595.5969530000002</v>
      </c>
      <c r="L229">
        <v>712.72121400000003</v>
      </c>
      <c r="M229" t="s">
        <v>4</v>
      </c>
      <c r="N229">
        <v>1501.855339</v>
      </c>
      <c r="O229">
        <v>410.14155299999999</v>
      </c>
      <c r="P229" t="s">
        <v>5</v>
      </c>
      <c r="Q229">
        <v>2741.0040869999998</v>
      </c>
      <c r="R229">
        <v>125.82836</v>
      </c>
      <c r="S229" t="s">
        <v>6</v>
      </c>
      <c r="T229">
        <v>4569.9137790000004</v>
      </c>
      <c r="U229">
        <v>748.51848199999995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174815.41622300001</v>
      </c>
      <c r="AJ229">
        <v>331510914683.20801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5262.7762700000003</v>
      </c>
      <c r="I230">
        <v>890.25665000000004</v>
      </c>
      <c r="J230" t="s">
        <v>3</v>
      </c>
      <c r="K230">
        <v>5169.3602440000004</v>
      </c>
      <c r="L230">
        <v>823.32386799999995</v>
      </c>
      <c r="M230" t="s">
        <v>4</v>
      </c>
      <c r="N230">
        <v>1689.054114</v>
      </c>
      <c r="O230">
        <v>469.11474800000002</v>
      </c>
      <c r="P230" t="s">
        <v>5</v>
      </c>
      <c r="Q230">
        <v>3083.5380759999998</v>
      </c>
      <c r="R230">
        <v>139.40983399999999</v>
      </c>
      <c r="S230" t="s">
        <v>6</v>
      </c>
      <c r="T230">
        <v>5140.5237790000001</v>
      </c>
      <c r="U230">
        <v>870.52156400000001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181750.656973</v>
      </c>
      <c r="AJ230">
        <v>331926276790.86603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5846.0359079999998</v>
      </c>
      <c r="I231">
        <v>999.97464000000002</v>
      </c>
      <c r="J231" t="s">
        <v>3</v>
      </c>
      <c r="K231">
        <v>5742.3256739999997</v>
      </c>
      <c r="L231">
        <v>926.20350699999995</v>
      </c>
      <c r="M231" t="s">
        <v>4</v>
      </c>
      <c r="N231">
        <v>1875.828655</v>
      </c>
      <c r="O231">
        <v>510.30992800000001</v>
      </c>
      <c r="P231" t="s">
        <v>5</v>
      </c>
      <c r="Q231">
        <v>3425.8295509999998</v>
      </c>
      <c r="R231">
        <v>165.75282799999999</v>
      </c>
      <c r="S231" t="s">
        <v>6</v>
      </c>
      <c r="T231">
        <v>5710.167324</v>
      </c>
      <c r="U231">
        <v>979.39778999999999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186321.597981</v>
      </c>
      <c r="AJ231">
        <v>330943492705.00702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6429.3700289999997</v>
      </c>
      <c r="I232">
        <v>1139.2971239999999</v>
      </c>
      <c r="J232" t="s">
        <v>3</v>
      </c>
      <c r="K232">
        <v>6315.3659470000002</v>
      </c>
      <c r="L232">
        <v>1057.52476</v>
      </c>
      <c r="M232" t="s">
        <v>4</v>
      </c>
      <c r="N232">
        <v>2062.4768239999999</v>
      </c>
      <c r="O232">
        <v>558.08646499999998</v>
      </c>
      <c r="P232" t="s">
        <v>5</v>
      </c>
      <c r="Q232">
        <v>3768.0908399999998</v>
      </c>
      <c r="R232">
        <v>194.33007599999999</v>
      </c>
      <c r="S232" t="s">
        <v>6</v>
      </c>
      <c r="T232">
        <v>6279.9303810000001</v>
      </c>
      <c r="U232">
        <v>1124.5171969999999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193791.73601299999</v>
      </c>
      <c r="AJ232">
        <v>329909906228.38599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7012.0709770000003</v>
      </c>
      <c r="I233">
        <v>1323.5196089999999</v>
      </c>
      <c r="J233" t="s">
        <v>3</v>
      </c>
      <c r="K233">
        <v>6887.7873239999999</v>
      </c>
      <c r="L233">
        <v>1228.5517420000001</v>
      </c>
      <c r="M233" t="s">
        <v>4</v>
      </c>
      <c r="N233">
        <v>2248.8187349999998</v>
      </c>
      <c r="O233">
        <v>629.88725499999998</v>
      </c>
      <c r="P233" t="s">
        <v>5</v>
      </c>
      <c r="Q233">
        <v>4110.2740720000002</v>
      </c>
      <c r="R233">
        <v>221.169082</v>
      </c>
      <c r="S233" t="s">
        <v>6</v>
      </c>
      <c r="T233">
        <v>6849.0949609999998</v>
      </c>
      <c r="U233">
        <v>1309.072776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194373.460956</v>
      </c>
      <c r="AJ233">
        <v>329715573245.95398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7595.5335059999998</v>
      </c>
      <c r="I234">
        <v>1582.269366</v>
      </c>
      <c r="J234" t="s">
        <v>3</v>
      </c>
      <c r="K234">
        <v>7460.9560060000003</v>
      </c>
      <c r="L234">
        <v>1469.4492519999999</v>
      </c>
      <c r="M234" t="s">
        <v>4</v>
      </c>
      <c r="N234">
        <v>2435.3059720000001</v>
      </c>
      <c r="O234">
        <v>710.31373599999995</v>
      </c>
      <c r="P234" t="s">
        <v>5</v>
      </c>
      <c r="Q234">
        <v>4452.8193950000004</v>
      </c>
      <c r="R234">
        <v>261.60582299999999</v>
      </c>
      <c r="S234" t="s">
        <v>6</v>
      </c>
      <c r="T234">
        <v>7419.0044239999997</v>
      </c>
      <c r="U234">
        <v>1576.2344069999999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197261.21426400001</v>
      </c>
      <c r="AJ234">
        <v>328982502574.19598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8178.2235840000003</v>
      </c>
      <c r="I235">
        <v>1829.47768</v>
      </c>
      <c r="J235" t="s">
        <v>3</v>
      </c>
      <c r="K235">
        <v>8033.3754390000004</v>
      </c>
      <c r="L235">
        <v>1697.9468240000001</v>
      </c>
      <c r="M235" t="s">
        <v>4</v>
      </c>
      <c r="N235">
        <v>2621.3925880000002</v>
      </c>
      <c r="O235">
        <v>829.52019299999995</v>
      </c>
      <c r="P235" t="s">
        <v>5</v>
      </c>
      <c r="Q235">
        <v>4795.2093070000001</v>
      </c>
      <c r="R235">
        <v>285.00841200000002</v>
      </c>
      <c r="S235" t="s">
        <v>6</v>
      </c>
      <c r="T235">
        <v>7988.1692579999999</v>
      </c>
      <c r="U235">
        <v>1818.3658740000001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223617.60027200001</v>
      </c>
      <c r="AJ235">
        <v>338354658421.80499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8761.2922660000004</v>
      </c>
      <c r="I236">
        <v>2092.5723899999998</v>
      </c>
      <c r="J236" t="s">
        <v>3</v>
      </c>
      <c r="K236">
        <v>8606.174121</v>
      </c>
      <c r="L236">
        <v>1940.847393</v>
      </c>
      <c r="M236" t="s">
        <v>4</v>
      </c>
      <c r="N236">
        <v>2807.6139309999999</v>
      </c>
      <c r="O236">
        <v>969.55702199999996</v>
      </c>
      <c r="P236" t="s">
        <v>5</v>
      </c>
      <c r="Q236">
        <v>5137.7115620000004</v>
      </c>
      <c r="R236">
        <v>305.94289099999997</v>
      </c>
      <c r="S236" t="s">
        <v>6</v>
      </c>
      <c r="T236">
        <v>8557.7143950000009</v>
      </c>
      <c r="U236">
        <v>2069.8233660000001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226446.94371399999</v>
      </c>
      <c r="AJ236">
        <v>337535058451.94501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9344.7750980000001</v>
      </c>
      <c r="I237">
        <v>2348.858518</v>
      </c>
      <c r="J237" t="s">
        <v>3</v>
      </c>
      <c r="K237">
        <v>9179.3477930000008</v>
      </c>
      <c r="L237">
        <v>2181.7018480000002</v>
      </c>
      <c r="M237" t="s">
        <v>4</v>
      </c>
      <c r="N237">
        <v>2994.0703560000002</v>
      </c>
      <c r="O237">
        <v>1052.3258069999999</v>
      </c>
      <c r="P237" t="s">
        <v>5</v>
      </c>
      <c r="Q237">
        <v>5480.322803</v>
      </c>
      <c r="R237">
        <v>346.38680799999997</v>
      </c>
      <c r="S237" t="s">
        <v>6</v>
      </c>
      <c r="T237">
        <v>9127.6583009999995</v>
      </c>
      <c r="U237">
        <v>2316.1130659999999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226446.94371399999</v>
      </c>
      <c r="AJ237">
        <v>337535058451.94501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9927.4910940000009</v>
      </c>
      <c r="I238">
        <v>2520.497703</v>
      </c>
      <c r="J238" t="s">
        <v>3</v>
      </c>
      <c r="K238">
        <v>9751.7731050000002</v>
      </c>
      <c r="L238">
        <v>2342.291933</v>
      </c>
      <c r="M238" t="s">
        <v>4</v>
      </c>
      <c r="N238">
        <v>3180.4305420000001</v>
      </c>
      <c r="O238">
        <v>1112.0257489999999</v>
      </c>
      <c r="P238" t="s">
        <v>5</v>
      </c>
      <c r="Q238">
        <v>5822.3075099999996</v>
      </c>
      <c r="R238">
        <v>345.925297</v>
      </c>
      <c r="S238" t="s">
        <v>6</v>
      </c>
      <c r="T238">
        <v>9696.9164839999994</v>
      </c>
      <c r="U238">
        <v>2493.6558450000002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226897.103672</v>
      </c>
      <c r="AJ238">
        <v>337348120769.48901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10511.411504</v>
      </c>
      <c r="I239">
        <v>2703.3298789999999</v>
      </c>
      <c r="J239" t="s">
        <v>3</v>
      </c>
      <c r="K239">
        <v>10325.374883</v>
      </c>
      <c r="L239">
        <v>2515.14444</v>
      </c>
      <c r="M239" t="s">
        <v>4</v>
      </c>
      <c r="N239">
        <v>3367.3107369999998</v>
      </c>
      <c r="O239">
        <v>1177.981554</v>
      </c>
      <c r="P239" t="s">
        <v>5</v>
      </c>
      <c r="Q239">
        <v>6164.930977</v>
      </c>
      <c r="R239">
        <v>372.46326399999998</v>
      </c>
      <c r="S239" t="s">
        <v>6</v>
      </c>
      <c r="T239">
        <v>10267.304746</v>
      </c>
      <c r="U239">
        <v>2670.196164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232862.06818900001</v>
      </c>
      <c r="AJ239">
        <v>336882930543.27197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11095.753945</v>
      </c>
      <c r="I240">
        <v>2890.3138159999999</v>
      </c>
      <c r="J240" t="s">
        <v>3</v>
      </c>
      <c r="K240">
        <v>10899.366679999999</v>
      </c>
      <c r="L240">
        <v>2690.3378280000002</v>
      </c>
      <c r="M240" t="s">
        <v>4</v>
      </c>
      <c r="N240">
        <v>3554.4687549999999</v>
      </c>
      <c r="O240">
        <v>1257.430885</v>
      </c>
      <c r="P240" t="s">
        <v>5</v>
      </c>
      <c r="Q240">
        <v>6507.6838669999997</v>
      </c>
      <c r="R240">
        <v>398.14730300000002</v>
      </c>
      <c r="S240" t="s">
        <v>6</v>
      </c>
      <c r="T240">
        <v>10838.03916</v>
      </c>
      <c r="U240">
        <v>2842.75074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233753.629931</v>
      </c>
      <c r="AJ240">
        <v>336493850805.93903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11680.602305</v>
      </c>
      <c r="I241">
        <v>3151.2236330000001</v>
      </c>
      <c r="J241" t="s">
        <v>3</v>
      </c>
      <c r="K241">
        <v>11473.867227000001</v>
      </c>
      <c r="L241">
        <v>2935.301449</v>
      </c>
      <c r="M241" t="s">
        <v>4</v>
      </c>
      <c r="N241">
        <v>3741.8084079999999</v>
      </c>
      <c r="O241">
        <v>1336.9448319999999</v>
      </c>
      <c r="P241" t="s">
        <v>5</v>
      </c>
      <c r="Q241">
        <v>6850.5234769999997</v>
      </c>
      <c r="R241">
        <v>454.43151899999998</v>
      </c>
      <c r="S241" t="s">
        <v>6</v>
      </c>
      <c r="T241">
        <v>11409.275215</v>
      </c>
      <c r="U241">
        <v>3103.1482139999998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234866.531731</v>
      </c>
      <c r="AJ241">
        <v>336068253304.44702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0</v>
      </c>
      <c r="I281">
        <v>0</v>
      </c>
      <c r="J281" t="s">
        <v>3</v>
      </c>
      <c r="K281">
        <v>0</v>
      </c>
      <c r="L281">
        <v>0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0</v>
      </c>
      <c r="AG281">
        <v>0</v>
      </c>
      <c r="AH281" t="s">
        <v>11</v>
      </c>
      <c r="AI281">
        <v>0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206.005957</v>
      </c>
      <c r="I302">
        <v>0.55930999999999997</v>
      </c>
      <c r="J302" t="s">
        <v>3</v>
      </c>
      <c r="K302">
        <v>159.12933000000001</v>
      </c>
      <c r="L302">
        <v>0.326127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412.429214</v>
      </c>
      <c r="I303">
        <v>2.131872</v>
      </c>
      <c r="J303" t="s">
        <v>3</v>
      </c>
      <c r="K303">
        <v>318.22854999999998</v>
      </c>
      <c r="L303">
        <v>1.302244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618.909446</v>
      </c>
      <c r="I304">
        <v>4.926253</v>
      </c>
      <c r="J304" t="s">
        <v>3</v>
      </c>
      <c r="K304">
        <v>477.33101599999998</v>
      </c>
      <c r="L304">
        <v>2.931254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825.35402199999999</v>
      </c>
      <c r="I305">
        <v>8.7315620000000003</v>
      </c>
      <c r="J305" t="s">
        <v>3</v>
      </c>
      <c r="K305">
        <v>636.43097799999998</v>
      </c>
      <c r="L305">
        <v>5.19015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1031.8269379999999</v>
      </c>
      <c r="I306">
        <v>13.680736</v>
      </c>
      <c r="J306" t="s">
        <v>3</v>
      </c>
      <c r="K306">
        <v>795.54622600000005</v>
      </c>
      <c r="L306">
        <v>8.0755140000000001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1238.302588</v>
      </c>
      <c r="I307">
        <v>19.726479999999999</v>
      </c>
      <c r="J307" t="s">
        <v>3</v>
      </c>
      <c r="K307">
        <v>954.65505900000005</v>
      </c>
      <c r="L307">
        <v>11.5914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1444.767083</v>
      </c>
      <c r="I308">
        <v>26.942504</v>
      </c>
      <c r="J308" t="s">
        <v>3</v>
      </c>
      <c r="K308">
        <v>1113.7672749999999</v>
      </c>
      <c r="L308">
        <v>15.737012999999999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1651.1989819999999</v>
      </c>
      <c r="I309">
        <v>35.463684999999998</v>
      </c>
      <c r="J309" t="s">
        <v>3</v>
      </c>
      <c r="K309">
        <v>1272.882908</v>
      </c>
      <c r="L309">
        <v>20.594887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1857.6525899999999</v>
      </c>
      <c r="I310">
        <v>44.874574000000003</v>
      </c>
      <c r="J310" t="s">
        <v>3</v>
      </c>
      <c r="K310">
        <v>1432.00585</v>
      </c>
      <c r="L310">
        <v>26.039065000000001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2064.0895169999999</v>
      </c>
      <c r="I311">
        <v>55.315500999999998</v>
      </c>
      <c r="J311" t="s">
        <v>3</v>
      </c>
      <c r="K311">
        <v>1591.121885</v>
      </c>
      <c r="L311">
        <v>32.111359999999998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2270.5482229999998</v>
      </c>
      <c r="I312">
        <v>66.787747999999993</v>
      </c>
      <c r="J312" t="s">
        <v>3</v>
      </c>
      <c r="K312">
        <v>1750.237048</v>
      </c>
      <c r="L312">
        <v>38.859920000000002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2477.039839</v>
      </c>
      <c r="I313">
        <v>79.293418000000003</v>
      </c>
      <c r="J313" t="s">
        <v>3</v>
      </c>
      <c r="K313">
        <v>1909.352729</v>
      </c>
      <c r="L313">
        <v>46.258606999999998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2683.4880130000001</v>
      </c>
      <c r="I314">
        <v>93.184301000000005</v>
      </c>
      <c r="J314" t="s">
        <v>3</v>
      </c>
      <c r="K314">
        <v>2068.4774950000001</v>
      </c>
      <c r="L314">
        <v>54.284284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2889.9489749999998</v>
      </c>
      <c r="I315">
        <v>108.454775</v>
      </c>
      <c r="J315" t="s">
        <v>3</v>
      </c>
      <c r="K315">
        <v>2227.5989650000001</v>
      </c>
      <c r="L315">
        <v>63.031953999999999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3096.4407809999998</v>
      </c>
      <c r="I316">
        <v>124.53317300000001</v>
      </c>
      <c r="J316" t="s">
        <v>3</v>
      </c>
      <c r="K316">
        <v>2386.7135790000002</v>
      </c>
      <c r="L316">
        <v>72.339055999999999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3302.9242479999998</v>
      </c>
      <c r="I317">
        <v>141.25362999999999</v>
      </c>
      <c r="J317" t="s">
        <v>3</v>
      </c>
      <c r="K317">
        <v>2545.8157620000002</v>
      </c>
      <c r="L317">
        <v>82.062109000000007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3509.3744430000002</v>
      </c>
      <c r="I318">
        <v>159.61494400000001</v>
      </c>
      <c r="J318" t="s">
        <v>3</v>
      </c>
      <c r="K318">
        <v>2704.9200540000002</v>
      </c>
      <c r="L318">
        <v>92.510473000000005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3715.8391409999999</v>
      </c>
      <c r="I319">
        <v>179.779135</v>
      </c>
      <c r="J319" t="s">
        <v>3</v>
      </c>
      <c r="K319">
        <v>2864.0263920000002</v>
      </c>
      <c r="L319">
        <v>103.751074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3922.3105270000001</v>
      </c>
      <c r="I320">
        <v>200.225617</v>
      </c>
      <c r="J320" t="s">
        <v>3</v>
      </c>
      <c r="K320">
        <v>3023.1323000000002</v>
      </c>
      <c r="L320">
        <v>115.58414500000001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4128.7487499999997</v>
      </c>
      <c r="I321">
        <v>222.01833099999999</v>
      </c>
      <c r="J321" t="s">
        <v>3</v>
      </c>
      <c r="K321">
        <v>3182.2391109999999</v>
      </c>
      <c r="L321">
        <v>128.09294199999999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171.58105599999999</v>
      </c>
      <c r="I322">
        <v>3.1426999999999997E-2</v>
      </c>
      <c r="J322" t="s">
        <v>3</v>
      </c>
      <c r="K322">
        <v>123.16609099999999</v>
      </c>
      <c r="L322">
        <v>1.0989999999999999E-3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343.68938400000002</v>
      </c>
      <c r="I323">
        <v>9.4022999999999995E-2</v>
      </c>
      <c r="J323" t="s">
        <v>3</v>
      </c>
      <c r="K323">
        <v>246.32348300000001</v>
      </c>
      <c r="L323">
        <v>2.238E-3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515.77918</v>
      </c>
      <c r="I324">
        <v>0.186698</v>
      </c>
      <c r="J324" t="s">
        <v>3</v>
      </c>
      <c r="K324">
        <v>369.47499599999998</v>
      </c>
      <c r="L324">
        <v>2.5530000000000001E-3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687.843346</v>
      </c>
      <c r="I325">
        <v>0.28969699999999998</v>
      </c>
      <c r="J325" t="s">
        <v>3</v>
      </c>
      <c r="K325">
        <v>492.631844</v>
      </c>
      <c r="L325">
        <v>3.5130000000000001E-3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859.99521700000003</v>
      </c>
      <c r="I326">
        <v>0.41614099999999998</v>
      </c>
      <c r="J326" t="s">
        <v>3</v>
      </c>
      <c r="K326">
        <v>615.78894000000003</v>
      </c>
      <c r="L326">
        <v>4.6319999999999998E-3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1032.1303740000001</v>
      </c>
      <c r="I327">
        <v>0.51676200000000005</v>
      </c>
      <c r="J327" t="s">
        <v>3</v>
      </c>
      <c r="K327">
        <v>738.94757700000002</v>
      </c>
      <c r="L327">
        <v>5.4929999999999996E-3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1204.2721120000001</v>
      </c>
      <c r="I328">
        <v>0.62140399999999996</v>
      </c>
      <c r="J328" t="s">
        <v>3</v>
      </c>
      <c r="K328">
        <v>862.10349599999995</v>
      </c>
      <c r="L328">
        <v>6.1079999999999997E-3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1376.4330620000001</v>
      </c>
      <c r="I329">
        <v>0.73094899999999996</v>
      </c>
      <c r="J329" t="s">
        <v>3</v>
      </c>
      <c r="K329">
        <v>985.25939900000003</v>
      </c>
      <c r="L329">
        <v>6.4970000000000002E-3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1548.6047679999999</v>
      </c>
      <c r="I330">
        <v>0.90369900000000003</v>
      </c>
      <c r="J330" t="s">
        <v>3</v>
      </c>
      <c r="K330">
        <v>1108.418694</v>
      </c>
      <c r="L330">
        <v>6.8149999999999999E-3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1720.746819</v>
      </c>
      <c r="I331">
        <v>1.056818</v>
      </c>
      <c r="J331" t="s">
        <v>3</v>
      </c>
      <c r="K331">
        <v>1231.5743769999999</v>
      </c>
      <c r="L331">
        <v>7.267E-3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1892.8639009999999</v>
      </c>
      <c r="I332">
        <v>1.1922410000000001</v>
      </c>
      <c r="J332" t="s">
        <v>3</v>
      </c>
      <c r="K332">
        <v>1354.7304079999999</v>
      </c>
      <c r="L332">
        <v>9.0290000000000006E-3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2065.0477390000001</v>
      </c>
      <c r="I333">
        <v>1.237538</v>
      </c>
      <c r="J333" t="s">
        <v>3</v>
      </c>
      <c r="K333">
        <v>1477.886094</v>
      </c>
      <c r="L333">
        <v>9.9010000000000001E-3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2237.2333739999999</v>
      </c>
      <c r="I334">
        <v>1.288986</v>
      </c>
      <c r="J334" t="s">
        <v>3</v>
      </c>
      <c r="K334">
        <v>1601.040381</v>
      </c>
      <c r="L334">
        <v>1.0357E-2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2409.4008450000001</v>
      </c>
      <c r="I335">
        <v>1.4076610000000001</v>
      </c>
      <c r="J335" t="s">
        <v>3</v>
      </c>
      <c r="K335">
        <v>1724.198877</v>
      </c>
      <c r="L335">
        <v>1.2068000000000001E-2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2581.600488</v>
      </c>
      <c r="I336">
        <v>1.5405549999999999</v>
      </c>
      <c r="J336" t="s">
        <v>3</v>
      </c>
      <c r="K336">
        <v>1847.356882</v>
      </c>
      <c r="L336">
        <v>1.3608E-2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2753.8123580000001</v>
      </c>
      <c r="I337">
        <v>1.7410509999999999</v>
      </c>
      <c r="J337" t="s">
        <v>3</v>
      </c>
      <c r="K337">
        <v>1970.5110669999999</v>
      </c>
      <c r="L337">
        <v>1.2539E-2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2925.9596780000002</v>
      </c>
      <c r="I338">
        <v>1.9918899999999999</v>
      </c>
      <c r="J338" t="s">
        <v>3</v>
      </c>
      <c r="K338">
        <v>2093.6775779999998</v>
      </c>
      <c r="L338">
        <v>1.34E-2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3098.112607</v>
      </c>
      <c r="I339">
        <v>2.1239650000000001</v>
      </c>
      <c r="J339" t="s">
        <v>3</v>
      </c>
      <c r="K339">
        <v>2216.834824</v>
      </c>
      <c r="L339">
        <v>1.5623E-2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3270.322134</v>
      </c>
      <c r="I340">
        <v>2.2462490000000002</v>
      </c>
      <c r="J340" t="s">
        <v>3</v>
      </c>
      <c r="K340">
        <v>2339.9940329999999</v>
      </c>
      <c r="L340">
        <v>1.6420000000000001E-2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3442.5094340000001</v>
      </c>
      <c r="I341">
        <v>2.316284</v>
      </c>
      <c r="J341" t="s">
        <v>3</v>
      </c>
      <c r="K341">
        <v>2463.1549220000002</v>
      </c>
      <c r="L341">
        <v>1.7292999999999999E-2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180.97512399999999</v>
      </c>
      <c r="I342">
        <v>3.1985E-2</v>
      </c>
      <c r="J342" t="s">
        <v>3</v>
      </c>
      <c r="K342">
        <v>157.045219</v>
      </c>
      <c r="L342">
        <v>4.3600000000000003E-4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362.15637700000002</v>
      </c>
      <c r="I343">
        <v>0.103184</v>
      </c>
      <c r="J343" t="s">
        <v>3</v>
      </c>
      <c r="K343">
        <v>314.105391</v>
      </c>
      <c r="L343">
        <v>1.291E-3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543.37669800000003</v>
      </c>
      <c r="I344">
        <v>0.23528499999999999</v>
      </c>
      <c r="J344" t="s">
        <v>3</v>
      </c>
      <c r="K344">
        <v>471.16514799999999</v>
      </c>
      <c r="L344">
        <v>2.4320000000000001E-3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724.57170699999995</v>
      </c>
      <c r="I345">
        <v>0.40122400000000003</v>
      </c>
      <c r="J345" t="s">
        <v>3</v>
      </c>
      <c r="K345">
        <v>628.23408400000005</v>
      </c>
      <c r="L345">
        <v>3.6389999999999999E-3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905.76923999999997</v>
      </c>
      <c r="I346">
        <v>0.53194900000000001</v>
      </c>
      <c r="J346" t="s">
        <v>3</v>
      </c>
      <c r="K346">
        <v>785.30348500000002</v>
      </c>
      <c r="L346">
        <v>5.274E-3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1086.9784790000001</v>
      </c>
      <c r="I347">
        <v>0.754305</v>
      </c>
      <c r="J347" t="s">
        <v>3</v>
      </c>
      <c r="K347">
        <v>942.37910199999999</v>
      </c>
      <c r="L347">
        <v>6.8739999999999999E-3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1268.2328910000001</v>
      </c>
      <c r="I348">
        <v>0.95811000000000002</v>
      </c>
      <c r="J348" t="s">
        <v>3</v>
      </c>
      <c r="K348">
        <v>1099.456956</v>
      </c>
      <c r="L348">
        <v>9.2940000000000002E-3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1449.475737</v>
      </c>
      <c r="I349">
        <v>1.1161319999999999</v>
      </c>
      <c r="J349" t="s">
        <v>3</v>
      </c>
      <c r="K349">
        <v>1256.535435</v>
      </c>
      <c r="L349">
        <v>1.1119E-2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1630.6852469999999</v>
      </c>
      <c r="I350">
        <v>1.2613449999999999</v>
      </c>
      <c r="J350" t="s">
        <v>3</v>
      </c>
      <c r="K350">
        <v>1413.6143259999999</v>
      </c>
      <c r="L350">
        <v>1.2485E-2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1811.880398</v>
      </c>
      <c r="I351">
        <v>1.3772180000000001</v>
      </c>
      <c r="J351" t="s">
        <v>3</v>
      </c>
      <c r="K351">
        <v>1570.6997899999999</v>
      </c>
      <c r="L351">
        <v>1.4468E-2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1993.0555830000001</v>
      </c>
      <c r="I352">
        <v>1.523137</v>
      </c>
      <c r="J352" t="s">
        <v>3</v>
      </c>
      <c r="K352">
        <v>1727.7845749999999</v>
      </c>
      <c r="L352">
        <v>1.6053000000000001E-2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2174.2627440000001</v>
      </c>
      <c r="I353">
        <v>1.714361</v>
      </c>
      <c r="J353" t="s">
        <v>3</v>
      </c>
      <c r="K353">
        <v>1884.874851</v>
      </c>
      <c r="L353">
        <v>1.7944000000000002E-2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2355.4886959999999</v>
      </c>
      <c r="I354">
        <v>2.0486399999999998</v>
      </c>
      <c r="J354" t="s">
        <v>3</v>
      </c>
      <c r="K354">
        <v>2041.964258</v>
      </c>
      <c r="L354">
        <v>2.0792999999999999E-2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2536.695796</v>
      </c>
      <c r="I355">
        <v>2.3464109999999998</v>
      </c>
      <c r="J355" t="s">
        <v>3</v>
      </c>
      <c r="K355">
        <v>2199.0530960000001</v>
      </c>
      <c r="L355">
        <v>2.3081999999999998E-2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2717.8950439999999</v>
      </c>
      <c r="I356">
        <v>2.5345249999999999</v>
      </c>
      <c r="J356" t="s">
        <v>3</v>
      </c>
      <c r="K356">
        <v>2356.1457909999999</v>
      </c>
      <c r="L356">
        <v>2.4742E-2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2899.117041</v>
      </c>
      <c r="I357">
        <v>2.6599970000000002</v>
      </c>
      <c r="J357" t="s">
        <v>3</v>
      </c>
      <c r="K357">
        <v>2513.2393699999998</v>
      </c>
      <c r="L357">
        <v>2.7591999999999998E-2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3080.3432619999999</v>
      </c>
      <c r="I358">
        <v>2.780875</v>
      </c>
      <c r="J358" t="s">
        <v>3</v>
      </c>
      <c r="K358">
        <v>2670.3373240000001</v>
      </c>
      <c r="L358">
        <v>3.1710000000000002E-2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3261.5652490000002</v>
      </c>
      <c r="I359">
        <v>2.9767160000000001</v>
      </c>
      <c r="J359" t="s">
        <v>3</v>
      </c>
      <c r="K359">
        <v>2827.4340769999999</v>
      </c>
      <c r="L359">
        <v>3.6373999999999997E-2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3442.799814</v>
      </c>
      <c r="I360">
        <v>3.3053379999999999</v>
      </c>
      <c r="J360" t="s">
        <v>3</v>
      </c>
      <c r="K360">
        <v>2984.5329830000001</v>
      </c>
      <c r="L360">
        <v>3.8637999999999999E-2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3624.0527149999998</v>
      </c>
      <c r="I361">
        <v>3.6785570000000001</v>
      </c>
      <c r="J361" t="s">
        <v>3</v>
      </c>
      <c r="K361">
        <v>3141.6361280000001</v>
      </c>
      <c r="L361">
        <v>4.1600999999999999E-2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181.33238600000001</v>
      </c>
      <c r="I362">
        <v>2.7140999999999998E-2</v>
      </c>
      <c r="J362" t="s">
        <v>3</v>
      </c>
      <c r="K362">
        <v>157.454802</v>
      </c>
      <c r="L362">
        <v>1.5629999999999999E-3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362.90009500000002</v>
      </c>
      <c r="I363">
        <v>9.0725E-2</v>
      </c>
      <c r="J363" t="s">
        <v>3</v>
      </c>
      <c r="K363">
        <v>314.93108699999999</v>
      </c>
      <c r="L363">
        <v>5.1219999999999998E-3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544.47816499999999</v>
      </c>
      <c r="I364">
        <v>0.16791</v>
      </c>
      <c r="J364" t="s">
        <v>3</v>
      </c>
      <c r="K364">
        <v>472.40995900000001</v>
      </c>
      <c r="L364">
        <v>1.0487E-2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726.03526899999997</v>
      </c>
      <c r="I365">
        <v>0.23919799999999999</v>
      </c>
      <c r="J365" t="s">
        <v>3</v>
      </c>
      <c r="K365">
        <v>629.90078600000004</v>
      </c>
      <c r="L365">
        <v>1.6528000000000001E-2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907.60521600000004</v>
      </c>
      <c r="I366">
        <v>0.37154399999999999</v>
      </c>
      <c r="J366" t="s">
        <v>3</v>
      </c>
      <c r="K366">
        <v>787.38897499999996</v>
      </c>
      <c r="L366">
        <v>2.4294E-2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1089.179165</v>
      </c>
      <c r="I367">
        <v>0.48848399999999997</v>
      </c>
      <c r="J367" t="s">
        <v>3</v>
      </c>
      <c r="K367">
        <v>944.87826700000005</v>
      </c>
      <c r="L367">
        <v>3.2643999999999999E-2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1270.745903</v>
      </c>
      <c r="I368">
        <v>0.56871300000000002</v>
      </c>
      <c r="J368" t="s">
        <v>3</v>
      </c>
      <c r="K368">
        <v>1102.3666969999999</v>
      </c>
      <c r="L368">
        <v>4.1577999999999997E-2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1452.347712</v>
      </c>
      <c r="I369">
        <v>0.58418400000000004</v>
      </c>
      <c r="J369" t="s">
        <v>3</v>
      </c>
      <c r="K369">
        <v>1259.8604049999999</v>
      </c>
      <c r="L369">
        <v>5.3011999999999997E-2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1633.9503540000001</v>
      </c>
      <c r="I370">
        <v>0.70407699999999995</v>
      </c>
      <c r="J370" t="s">
        <v>3</v>
      </c>
      <c r="K370">
        <v>1417.3561669999999</v>
      </c>
      <c r="L370">
        <v>6.7682999999999993E-2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1815.5486550000001</v>
      </c>
      <c r="I371">
        <v>0.91472299999999995</v>
      </c>
      <c r="J371" t="s">
        <v>3</v>
      </c>
      <c r="K371">
        <v>1574.8499220000001</v>
      </c>
      <c r="L371">
        <v>8.3391000000000007E-2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1997.1236429999999</v>
      </c>
      <c r="I372">
        <v>1.1444270000000001</v>
      </c>
      <c r="J372" t="s">
        <v>3</v>
      </c>
      <c r="K372">
        <v>1732.347798</v>
      </c>
      <c r="L372">
        <v>0.10016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2178.7211430000002</v>
      </c>
      <c r="I373">
        <v>1.2974060000000001</v>
      </c>
      <c r="J373" t="s">
        <v>3</v>
      </c>
      <c r="K373">
        <v>1889.8522049999999</v>
      </c>
      <c r="L373">
        <v>0.122335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2360.3563039999999</v>
      </c>
      <c r="I374">
        <v>1.5444869999999999</v>
      </c>
      <c r="J374" t="s">
        <v>3</v>
      </c>
      <c r="K374">
        <v>2047.3634770000001</v>
      </c>
      <c r="L374">
        <v>0.140935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2541.995171</v>
      </c>
      <c r="I375">
        <v>1.980483</v>
      </c>
      <c r="J375" t="s">
        <v>3</v>
      </c>
      <c r="K375">
        <v>2204.865405</v>
      </c>
      <c r="L375">
        <v>0.16620199999999999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2723.6072800000002</v>
      </c>
      <c r="I376">
        <v>2.230594</v>
      </c>
      <c r="J376" t="s">
        <v>3</v>
      </c>
      <c r="K376">
        <v>2362.369404</v>
      </c>
      <c r="L376">
        <v>0.186643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2905.2054539999999</v>
      </c>
      <c r="I377">
        <v>2.586306</v>
      </c>
      <c r="J377" t="s">
        <v>3</v>
      </c>
      <c r="K377">
        <v>2519.8843510000002</v>
      </c>
      <c r="L377">
        <v>0.20815500000000001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3086.8311079999999</v>
      </c>
      <c r="I378">
        <v>3.00054</v>
      </c>
      <c r="J378" t="s">
        <v>3</v>
      </c>
      <c r="K378">
        <v>2677.399058</v>
      </c>
      <c r="L378">
        <v>0.23282900000000001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3268.430073</v>
      </c>
      <c r="I379">
        <v>3.2768679999999999</v>
      </c>
      <c r="J379" t="s">
        <v>3</v>
      </c>
      <c r="K379">
        <v>2834.915352</v>
      </c>
      <c r="L379">
        <v>0.258853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3450.0420020000001</v>
      </c>
      <c r="I380">
        <v>3.6843659999999998</v>
      </c>
      <c r="J380" t="s">
        <v>3</v>
      </c>
      <c r="K380">
        <v>2992.4256350000001</v>
      </c>
      <c r="L380">
        <v>0.29112900000000003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3631.6692579999999</v>
      </c>
      <c r="I381">
        <v>4.0056640000000003</v>
      </c>
      <c r="J381" t="s">
        <v>3</v>
      </c>
      <c r="K381">
        <v>3149.9413479999998</v>
      </c>
      <c r="L381">
        <v>0.327376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206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206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206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206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206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206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206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206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206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206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206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206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206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206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206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206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206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206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206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206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389.12893800000001</v>
      </c>
      <c r="I442">
        <v>59.331865999999998</v>
      </c>
      <c r="J442" t="s">
        <v>3</v>
      </c>
      <c r="K442">
        <v>388.51395200000002</v>
      </c>
      <c r="L442">
        <v>59.051937000000002</v>
      </c>
      <c r="M442" t="s">
        <v>4</v>
      </c>
      <c r="N442">
        <v>32.759813999999999</v>
      </c>
      <c r="O442">
        <v>1.0414730000000001</v>
      </c>
      <c r="P442" t="s">
        <v>5</v>
      </c>
      <c r="Q442">
        <v>41.454224000000004</v>
      </c>
      <c r="R442">
        <v>1.494883</v>
      </c>
      <c r="S442" t="s">
        <v>6</v>
      </c>
      <c r="T442">
        <v>20.355642</v>
      </c>
      <c r="U442">
        <v>0.172954</v>
      </c>
      <c r="V442" t="s">
        <v>7</v>
      </c>
      <c r="W442">
        <v>8.5703399999999998</v>
      </c>
      <c r="X442">
        <v>0.11876100000000001</v>
      </c>
      <c r="Y442" t="s">
        <v>8</v>
      </c>
      <c r="Z442">
        <v>11.093062</v>
      </c>
      <c r="AA442">
        <v>0.216139</v>
      </c>
      <c r="AB442" t="s">
        <v>9</v>
      </c>
      <c r="AC442">
        <v>313.26956999999999</v>
      </c>
      <c r="AD442">
        <v>32.922564999999999</v>
      </c>
      <c r="AE442" t="s">
        <v>10</v>
      </c>
      <c r="AF442">
        <v>0</v>
      </c>
      <c r="AG442">
        <v>0</v>
      </c>
      <c r="AH442" t="s">
        <v>11</v>
      </c>
      <c r="AI442">
        <v>17502.793958999999</v>
      </c>
      <c r="AJ442">
        <v>4153899366.7495699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778.61808199999996</v>
      </c>
      <c r="I443">
        <v>225.177426</v>
      </c>
      <c r="J443" t="s">
        <v>3</v>
      </c>
      <c r="K443">
        <v>777.38582399999996</v>
      </c>
      <c r="L443">
        <v>224.03832700000001</v>
      </c>
      <c r="M443" t="s">
        <v>4</v>
      </c>
      <c r="N443">
        <v>65.596742000000006</v>
      </c>
      <c r="O443">
        <v>4.2402920000000002</v>
      </c>
      <c r="P443" t="s">
        <v>5</v>
      </c>
      <c r="Q443">
        <v>82.890962000000002</v>
      </c>
      <c r="R443">
        <v>3.9083239999999999</v>
      </c>
      <c r="S443" t="s">
        <v>6</v>
      </c>
      <c r="T443">
        <v>40.728042000000002</v>
      </c>
      <c r="U443">
        <v>0.613676</v>
      </c>
      <c r="V443" t="s">
        <v>7</v>
      </c>
      <c r="W443">
        <v>17.123864000000001</v>
      </c>
      <c r="X443">
        <v>0.25312800000000002</v>
      </c>
      <c r="Y443" t="s">
        <v>8</v>
      </c>
      <c r="Z443">
        <v>22.172969999999999</v>
      </c>
      <c r="AA443">
        <v>0.466692</v>
      </c>
      <c r="AB443" t="s">
        <v>9</v>
      </c>
      <c r="AC443">
        <v>626.83867599999996</v>
      </c>
      <c r="AD443">
        <v>126.616165</v>
      </c>
      <c r="AE443" t="s">
        <v>10</v>
      </c>
      <c r="AF443">
        <v>0</v>
      </c>
      <c r="AG443">
        <v>0</v>
      </c>
      <c r="AH443" t="s">
        <v>11</v>
      </c>
      <c r="AI443">
        <v>23149.965225</v>
      </c>
      <c r="AJ443">
        <v>4528778904.4087801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1168.081042</v>
      </c>
      <c r="I444">
        <v>499.55609700000002</v>
      </c>
      <c r="J444" t="s">
        <v>3</v>
      </c>
      <c r="K444">
        <v>1166.2343000000001</v>
      </c>
      <c r="L444">
        <v>497.045793</v>
      </c>
      <c r="M444" t="s">
        <v>4</v>
      </c>
      <c r="N444">
        <v>98.431894</v>
      </c>
      <c r="O444">
        <v>8.2977880000000006</v>
      </c>
      <c r="P444" t="s">
        <v>5</v>
      </c>
      <c r="Q444">
        <v>124.41987</v>
      </c>
      <c r="R444">
        <v>8.2481360000000006</v>
      </c>
      <c r="S444" t="s">
        <v>6</v>
      </c>
      <c r="T444">
        <v>61.133741999999998</v>
      </c>
      <c r="U444">
        <v>1.3959520000000001</v>
      </c>
      <c r="V444" t="s">
        <v>7</v>
      </c>
      <c r="W444">
        <v>25.709218</v>
      </c>
      <c r="X444">
        <v>0.51690400000000003</v>
      </c>
      <c r="Y444" t="s">
        <v>8</v>
      </c>
      <c r="Z444">
        <v>33.279456000000003</v>
      </c>
      <c r="AA444">
        <v>0.86525700000000005</v>
      </c>
      <c r="AB444" t="s">
        <v>9</v>
      </c>
      <c r="AC444">
        <v>940.29188599999998</v>
      </c>
      <c r="AD444">
        <v>280.73791599999998</v>
      </c>
      <c r="AE444" t="s">
        <v>10</v>
      </c>
      <c r="AF444">
        <v>0</v>
      </c>
      <c r="AG444">
        <v>0</v>
      </c>
      <c r="AH444" t="s">
        <v>11</v>
      </c>
      <c r="AI444">
        <v>26542.651269000002</v>
      </c>
      <c r="AJ444">
        <v>4495805347.8101397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1557.30753</v>
      </c>
      <c r="I445">
        <v>852.31952000000001</v>
      </c>
      <c r="J445" t="s">
        <v>3</v>
      </c>
      <c r="K445">
        <v>1554.8422439999999</v>
      </c>
      <c r="L445">
        <v>847.54148699999996</v>
      </c>
      <c r="M445" t="s">
        <v>4</v>
      </c>
      <c r="N445">
        <v>131.291122</v>
      </c>
      <c r="O445">
        <v>14.942824</v>
      </c>
      <c r="P445" t="s">
        <v>5</v>
      </c>
      <c r="Q445">
        <v>165.848896</v>
      </c>
      <c r="R445">
        <v>13.252249000000001</v>
      </c>
      <c r="S445" t="s">
        <v>6</v>
      </c>
      <c r="T445">
        <v>81.516874000000001</v>
      </c>
      <c r="U445">
        <v>2.310826</v>
      </c>
      <c r="V445" t="s">
        <v>7</v>
      </c>
      <c r="W445">
        <v>34.254702000000002</v>
      </c>
      <c r="X445">
        <v>0.77730200000000005</v>
      </c>
      <c r="Y445" t="s">
        <v>8</v>
      </c>
      <c r="Z445">
        <v>44.350596000000003</v>
      </c>
      <c r="AA445">
        <v>1.3554679999999999</v>
      </c>
      <c r="AB445" t="s">
        <v>9</v>
      </c>
      <c r="AC445">
        <v>1253.5818380000001</v>
      </c>
      <c r="AD445">
        <v>474.96696300000002</v>
      </c>
      <c r="AE445" t="s">
        <v>10</v>
      </c>
      <c r="AF445">
        <v>0</v>
      </c>
      <c r="AG445">
        <v>0</v>
      </c>
      <c r="AH445" t="s">
        <v>11</v>
      </c>
      <c r="AI445">
        <v>27777.440202000002</v>
      </c>
      <c r="AJ445">
        <v>4463261296.4830399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1946.2906720000001</v>
      </c>
      <c r="I446">
        <v>1236.0555569999999</v>
      </c>
      <c r="J446" t="s">
        <v>3</v>
      </c>
      <c r="K446">
        <v>1943.209942</v>
      </c>
      <c r="L446">
        <v>1229.3319449999999</v>
      </c>
      <c r="M446" t="s">
        <v>4</v>
      </c>
      <c r="N446">
        <v>163.963504</v>
      </c>
      <c r="O446">
        <v>20.266323</v>
      </c>
      <c r="P446" t="s">
        <v>5</v>
      </c>
      <c r="Q446">
        <v>207.30686</v>
      </c>
      <c r="R446">
        <v>19.272051999999999</v>
      </c>
      <c r="S446" t="s">
        <v>6</v>
      </c>
      <c r="T446">
        <v>101.892956</v>
      </c>
      <c r="U446">
        <v>3.3814329999999999</v>
      </c>
      <c r="V446" t="s">
        <v>7</v>
      </c>
      <c r="W446">
        <v>42.813574000000003</v>
      </c>
      <c r="X446">
        <v>1.076881</v>
      </c>
      <c r="Y446" t="s">
        <v>8</v>
      </c>
      <c r="Z446">
        <v>55.443883999999997</v>
      </c>
      <c r="AA446">
        <v>2.0597750000000001</v>
      </c>
      <c r="AB446" t="s">
        <v>9</v>
      </c>
      <c r="AC446">
        <v>1566.7832900000001</v>
      </c>
      <c r="AD446">
        <v>693.44510200000002</v>
      </c>
      <c r="AE446" t="s">
        <v>10</v>
      </c>
      <c r="AF446">
        <v>0</v>
      </c>
      <c r="AG446">
        <v>0</v>
      </c>
      <c r="AH446" t="s">
        <v>11</v>
      </c>
      <c r="AI446">
        <v>29870.821823999999</v>
      </c>
      <c r="AJ446">
        <v>4408691467.3249903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2334.7872440000001</v>
      </c>
      <c r="I447">
        <v>1581.2281599999999</v>
      </c>
      <c r="J447" t="s">
        <v>3</v>
      </c>
      <c r="K447">
        <v>2331.088964</v>
      </c>
      <c r="L447">
        <v>1573.199147</v>
      </c>
      <c r="M447" t="s">
        <v>4</v>
      </c>
      <c r="N447">
        <v>196.73520199999999</v>
      </c>
      <c r="O447">
        <v>25.694037000000002</v>
      </c>
      <c r="P447" t="s">
        <v>5</v>
      </c>
      <c r="Q447">
        <v>248.61942400000001</v>
      </c>
      <c r="R447">
        <v>23.996205</v>
      </c>
      <c r="S447" t="s">
        <v>6</v>
      </c>
      <c r="T447">
        <v>122.21553</v>
      </c>
      <c r="U447">
        <v>4.4348970000000003</v>
      </c>
      <c r="V447" t="s">
        <v>7</v>
      </c>
      <c r="W447">
        <v>51.341208000000002</v>
      </c>
      <c r="X447">
        <v>1.2771710000000001</v>
      </c>
      <c r="Y447" t="s">
        <v>8</v>
      </c>
      <c r="Z447">
        <v>66.474333999999999</v>
      </c>
      <c r="AA447">
        <v>2.4632679999999998</v>
      </c>
      <c r="AB447" t="s">
        <v>9</v>
      </c>
      <c r="AC447">
        <v>1879.5540559999999</v>
      </c>
      <c r="AD447">
        <v>890.94478200000003</v>
      </c>
      <c r="AE447" t="s">
        <v>10</v>
      </c>
      <c r="AF447">
        <v>0</v>
      </c>
      <c r="AG447">
        <v>0</v>
      </c>
      <c r="AH447" t="s">
        <v>11</v>
      </c>
      <c r="AI447">
        <v>30127.189613999999</v>
      </c>
      <c r="AJ447">
        <v>4396494268.5706396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2723.327988</v>
      </c>
      <c r="I448">
        <v>2034.5511059999999</v>
      </c>
      <c r="J448" t="s">
        <v>3</v>
      </c>
      <c r="K448">
        <v>2719.0108919999998</v>
      </c>
      <c r="L448">
        <v>2023.7514329999999</v>
      </c>
      <c r="M448" t="s">
        <v>4</v>
      </c>
      <c r="N448">
        <v>229.49421599999999</v>
      </c>
      <c r="O448">
        <v>32.556153000000002</v>
      </c>
      <c r="P448" t="s">
        <v>5</v>
      </c>
      <c r="Q448">
        <v>290.012924</v>
      </c>
      <c r="R448">
        <v>30.637841000000002</v>
      </c>
      <c r="S448" t="s">
        <v>6</v>
      </c>
      <c r="T448">
        <v>142.56134399999999</v>
      </c>
      <c r="U448">
        <v>5.7280499999999996</v>
      </c>
      <c r="V448" t="s">
        <v>7</v>
      </c>
      <c r="W448">
        <v>59.877715999999999</v>
      </c>
      <c r="X448">
        <v>1.568594</v>
      </c>
      <c r="Y448" t="s">
        <v>8</v>
      </c>
      <c r="Z448">
        <v>77.556494000000001</v>
      </c>
      <c r="AA448">
        <v>3.1442190000000001</v>
      </c>
      <c r="AB448" t="s">
        <v>9</v>
      </c>
      <c r="AC448">
        <v>2192.2903740000002</v>
      </c>
      <c r="AD448">
        <v>1147.8051359999999</v>
      </c>
      <c r="AE448" t="s">
        <v>10</v>
      </c>
      <c r="AF448">
        <v>0</v>
      </c>
      <c r="AG448">
        <v>0</v>
      </c>
      <c r="AH448" t="s">
        <v>11</v>
      </c>
      <c r="AI448">
        <v>42244.257514999998</v>
      </c>
      <c r="AJ448">
        <v>6929670266.9125204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3111.6595860000002</v>
      </c>
      <c r="I449">
        <v>2397.4365250000001</v>
      </c>
      <c r="J449" t="s">
        <v>3</v>
      </c>
      <c r="K449">
        <v>3106.7307559999999</v>
      </c>
      <c r="L449">
        <v>2385.244173</v>
      </c>
      <c r="M449" t="s">
        <v>4</v>
      </c>
      <c r="N449">
        <v>262.15743199999997</v>
      </c>
      <c r="O449">
        <v>36.649752999999997</v>
      </c>
      <c r="P449" t="s">
        <v>5</v>
      </c>
      <c r="Q449">
        <v>331.31814000000003</v>
      </c>
      <c r="R449">
        <v>35.763674000000002</v>
      </c>
      <c r="S449" t="s">
        <v>6</v>
      </c>
      <c r="T449">
        <v>162.90303599999999</v>
      </c>
      <c r="U449">
        <v>6.810416</v>
      </c>
      <c r="V449" t="s">
        <v>7</v>
      </c>
      <c r="W449">
        <v>68.391245999999995</v>
      </c>
      <c r="X449">
        <v>1.7653319999999999</v>
      </c>
      <c r="Y449" t="s">
        <v>8</v>
      </c>
      <c r="Z449">
        <v>88.585759999999993</v>
      </c>
      <c r="AA449">
        <v>3.5990449999999998</v>
      </c>
      <c r="AB449" t="s">
        <v>9</v>
      </c>
      <c r="AC449">
        <v>2505.0147019999999</v>
      </c>
      <c r="AD449">
        <v>1365.6376540000001</v>
      </c>
      <c r="AE449" t="s">
        <v>10</v>
      </c>
      <c r="AF449">
        <v>0</v>
      </c>
      <c r="AG449">
        <v>0</v>
      </c>
      <c r="AH449" t="s">
        <v>11</v>
      </c>
      <c r="AI449">
        <v>48145.077623999998</v>
      </c>
      <c r="AJ449">
        <v>8647237329.1550407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3500.6738260000002</v>
      </c>
      <c r="I450">
        <v>2965.717009</v>
      </c>
      <c r="J450" t="s">
        <v>3</v>
      </c>
      <c r="K450">
        <v>3495.1298339999998</v>
      </c>
      <c r="L450">
        <v>2951.2908990000001</v>
      </c>
      <c r="M450" t="s">
        <v>4</v>
      </c>
      <c r="N450">
        <v>294.94792799999999</v>
      </c>
      <c r="O450">
        <v>43.748184000000002</v>
      </c>
      <c r="P450" t="s">
        <v>5</v>
      </c>
      <c r="Q450">
        <v>372.72839800000003</v>
      </c>
      <c r="R450">
        <v>43.982346</v>
      </c>
      <c r="S450" t="s">
        <v>6</v>
      </c>
      <c r="T450">
        <v>183.260008</v>
      </c>
      <c r="U450">
        <v>8.3437809999999999</v>
      </c>
      <c r="V450" t="s">
        <v>7</v>
      </c>
      <c r="W450">
        <v>76.949597999999995</v>
      </c>
      <c r="X450">
        <v>2.2011229999999999</v>
      </c>
      <c r="Y450" t="s">
        <v>8</v>
      </c>
      <c r="Z450">
        <v>99.652484000000001</v>
      </c>
      <c r="AA450">
        <v>4.3638079999999997</v>
      </c>
      <c r="AB450" t="s">
        <v>9</v>
      </c>
      <c r="AC450">
        <v>2818.1827680000001</v>
      </c>
      <c r="AD450">
        <v>1698.1107010000001</v>
      </c>
      <c r="AE450" t="s">
        <v>10</v>
      </c>
      <c r="AF450">
        <v>0</v>
      </c>
      <c r="AG450">
        <v>0</v>
      </c>
      <c r="AH450" t="s">
        <v>11</v>
      </c>
      <c r="AI450">
        <v>48632.074286000003</v>
      </c>
      <c r="AJ450">
        <v>8612728307.5740509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3890.4785579999998</v>
      </c>
      <c r="I451">
        <v>3784.753138</v>
      </c>
      <c r="J451" t="s">
        <v>3</v>
      </c>
      <c r="K451">
        <v>3884.3188519999999</v>
      </c>
      <c r="L451">
        <v>3766.8735000000001</v>
      </c>
      <c r="M451" t="s">
        <v>4</v>
      </c>
      <c r="N451">
        <v>328.00076999999999</v>
      </c>
      <c r="O451">
        <v>57.104686999999998</v>
      </c>
      <c r="P451" t="s">
        <v>5</v>
      </c>
      <c r="Q451">
        <v>414.31579399999998</v>
      </c>
      <c r="R451">
        <v>55.594780999999998</v>
      </c>
      <c r="S451" t="s">
        <v>6</v>
      </c>
      <c r="T451">
        <v>203.66304400000001</v>
      </c>
      <c r="U451">
        <v>10.544926999999999</v>
      </c>
      <c r="V451" t="s">
        <v>7</v>
      </c>
      <c r="W451">
        <v>85.554348000000005</v>
      </c>
      <c r="X451">
        <v>2.7322320000000002</v>
      </c>
      <c r="Y451" t="s">
        <v>8</v>
      </c>
      <c r="Z451">
        <v>110.80033</v>
      </c>
      <c r="AA451">
        <v>5.5756810000000003</v>
      </c>
      <c r="AB451" t="s">
        <v>9</v>
      </c>
      <c r="AC451">
        <v>3131.6915119999999</v>
      </c>
      <c r="AD451">
        <v>2162.4916600000001</v>
      </c>
      <c r="AE451" t="s">
        <v>10</v>
      </c>
      <c r="AF451">
        <v>0</v>
      </c>
      <c r="AG451">
        <v>0</v>
      </c>
      <c r="AH451" t="s">
        <v>11</v>
      </c>
      <c r="AI451">
        <v>49363.375246000003</v>
      </c>
      <c r="AJ451">
        <v>8570839399.12181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4278.3754339999996</v>
      </c>
      <c r="I452">
        <v>4367.3204569999998</v>
      </c>
      <c r="J452" t="s">
        <v>3</v>
      </c>
      <c r="K452">
        <v>4271.6051399999997</v>
      </c>
      <c r="L452">
        <v>4346.9549630000001</v>
      </c>
      <c r="M452" t="s">
        <v>4</v>
      </c>
      <c r="N452">
        <v>360.74736999999999</v>
      </c>
      <c r="O452">
        <v>64.706121999999993</v>
      </c>
      <c r="P452" t="s">
        <v>5</v>
      </c>
      <c r="Q452">
        <v>455.60981800000002</v>
      </c>
      <c r="R452">
        <v>64.175284000000005</v>
      </c>
      <c r="S452" t="s">
        <v>6</v>
      </c>
      <c r="T452">
        <v>223.96627799999999</v>
      </c>
      <c r="U452">
        <v>12.003219</v>
      </c>
      <c r="V452" t="s">
        <v>7</v>
      </c>
      <c r="W452">
        <v>94.070877999999993</v>
      </c>
      <c r="X452">
        <v>3.199999</v>
      </c>
      <c r="Y452" t="s">
        <v>8</v>
      </c>
      <c r="Z452">
        <v>121.85244400000001</v>
      </c>
      <c r="AA452">
        <v>6.4543290000000004</v>
      </c>
      <c r="AB452" t="s">
        <v>9</v>
      </c>
      <c r="AC452">
        <v>3443.9086619999998</v>
      </c>
      <c r="AD452">
        <v>2505.3270889999999</v>
      </c>
      <c r="AE452" t="s">
        <v>10</v>
      </c>
      <c r="AF452">
        <v>0</v>
      </c>
      <c r="AG452">
        <v>0</v>
      </c>
      <c r="AH452" t="s">
        <v>11</v>
      </c>
      <c r="AI452">
        <v>70853.914932999993</v>
      </c>
      <c r="AJ452">
        <v>16198713646.8922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4666.5490259999997</v>
      </c>
      <c r="I453">
        <v>5072.3631429999996</v>
      </c>
      <c r="J453" t="s">
        <v>3</v>
      </c>
      <c r="K453">
        <v>4659.16716</v>
      </c>
      <c r="L453">
        <v>5048.7541739999997</v>
      </c>
      <c r="M453" t="s">
        <v>4</v>
      </c>
      <c r="N453">
        <v>393.53216400000002</v>
      </c>
      <c r="O453">
        <v>76.635979000000006</v>
      </c>
      <c r="P453" t="s">
        <v>5</v>
      </c>
      <c r="Q453">
        <v>496.89261199999999</v>
      </c>
      <c r="R453">
        <v>74.563125999999997</v>
      </c>
      <c r="S453" t="s">
        <v>6</v>
      </c>
      <c r="T453">
        <v>244.30073400000001</v>
      </c>
      <c r="U453">
        <v>13.985302000000001</v>
      </c>
      <c r="V453" t="s">
        <v>7</v>
      </c>
      <c r="W453">
        <v>102.59240200000001</v>
      </c>
      <c r="X453">
        <v>3.7713899999999998</v>
      </c>
      <c r="Y453" t="s">
        <v>8</v>
      </c>
      <c r="Z453">
        <v>132.85863000000001</v>
      </c>
      <c r="AA453">
        <v>7.3919620000000004</v>
      </c>
      <c r="AB453" t="s">
        <v>9</v>
      </c>
      <c r="AC453">
        <v>3756.3800820000001</v>
      </c>
      <c r="AD453">
        <v>2898.685735</v>
      </c>
      <c r="AE453" t="s">
        <v>10</v>
      </c>
      <c r="AF453">
        <v>0</v>
      </c>
      <c r="AG453">
        <v>0</v>
      </c>
      <c r="AH453" t="s">
        <v>11</v>
      </c>
      <c r="AI453">
        <v>75010.233529999998</v>
      </c>
      <c r="AJ453">
        <v>16386581985.174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5054.8646440000002</v>
      </c>
      <c r="I454">
        <v>5737.3809959999999</v>
      </c>
      <c r="J454" t="s">
        <v>3</v>
      </c>
      <c r="K454">
        <v>5046.8689240000003</v>
      </c>
      <c r="L454">
        <v>5709.967686</v>
      </c>
      <c r="M454" t="s">
        <v>4</v>
      </c>
      <c r="N454">
        <v>426.32825400000002</v>
      </c>
      <c r="O454">
        <v>87.201953000000003</v>
      </c>
      <c r="P454" t="s">
        <v>5</v>
      </c>
      <c r="Q454">
        <v>538.29125199999999</v>
      </c>
      <c r="R454">
        <v>83.392938999999998</v>
      </c>
      <c r="S454" t="s">
        <v>6</v>
      </c>
      <c r="T454">
        <v>264.66177399999998</v>
      </c>
      <c r="U454">
        <v>15.649004</v>
      </c>
      <c r="V454" t="s">
        <v>7</v>
      </c>
      <c r="W454">
        <v>111.129448</v>
      </c>
      <c r="X454">
        <v>4.1823129999999997</v>
      </c>
      <c r="Y454" t="s">
        <v>8</v>
      </c>
      <c r="Z454">
        <v>143.92800399999999</v>
      </c>
      <c r="AA454">
        <v>8.2878229999999995</v>
      </c>
      <c r="AB454" t="s">
        <v>9</v>
      </c>
      <c r="AC454">
        <v>4068.8534119999999</v>
      </c>
      <c r="AD454">
        <v>3277.808751</v>
      </c>
      <c r="AE454" t="s">
        <v>10</v>
      </c>
      <c r="AF454">
        <v>0</v>
      </c>
      <c r="AG454">
        <v>0</v>
      </c>
      <c r="AH454" t="s">
        <v>11</v>
      </c>
      <c r="AI454">
        <v>84561.855211999995</v>
      </c>
      <c r="AJ454">
        <v>16528698323.547701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5443.6767200000004</v>
      </c>
      <c r="I455">
        <v>6368.6232849999997</v>
      </c>
      <c r="J455" t="s">
        <v>3</v>
      </c>
      <c r="K455">
        <v>5435.0640620000004</v>
      </c>
      <c r="L455">
        <v>6338.1126420000001</v>
      </c>
      <c r="M455" t="s">
        <v>4</v>
      </c>
      <c r="N455">
        <v>459.10430400000001</v>
      </c>
      <c r="O455">
        <v>97.452348000000001</v>
      </c>
      <c r="P455" t="s">
        <v>5</v>
      </c>
      <c r="Q455">
        <v>579.67785000000003</v>
      </c>
      <c r="R455">
        <v>90.830439999999996</v>
      </c>
      <c r="S455" t="s">
        <v>6</v>
      </c>
      <c r="T455">
        <v>284.99860799999999</v>
      </c>
      <c r="U455">
        <v>17.219927999999999</v>
      </c>
      <c r="V455" t="s">
        <v>7</v>
      </c>
      <c r="W455">
        <v>119.668954</v>
      </c>
      <c r="X455">
        <v>4.5380880000000001</v>
      </c>
      <c r="Y455" t="s">
        <v>8</v>
      </c>
      <c r="Z455">
        <v>155.006246</v>
      </c>
      <c r="AA455">
        <v>8.9180130000000002</v>
      </c>
      <c r="AB455" t="s">
        <v>9</v>
      </c>
      <c r="AC455">
        <v>4381.8523660000001</v>
      </c>
      <c r="AD455">
        <v>3642.7849860000001</v>
      </c>
      <c r="AE455" t="s">
        <v>10</v>
      </c>
      <c r="AF455">
        <v>0</v>
      </c>
      <c r="AG455">
        <v>0</v>
      </c>
      <c r="AH455" t="s">
        <v>11</v>
      </c>
      <c r="AI455">
        <v>84935.032884</v>
      </c>
      <c r="AJ455">
        <v>16473394597.485701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5832.0369440000004</v>
      </c>
      <c r="I456">
        <v>7081.7277610000001</v>
      </c>
      <c r="J456" t="s">
        <v>3</v>
      </c>
      <c r="K456">
        <v>5822.8110459999998</v>
      </c>
      <c r="L456">
        <v>7048.1442139999999</v>
      </c>
      <c r="M456" t="s">
        <v>4</v>
      </c>
      <c r="N456">
        <v>491.89126199999998</v>
      </c>
      <c r="O456">
        <v>111.70452</v>
      </c>
      <c r="P456" t="s">
        <v>5</v>
      </c>
      <c r="Q456">
        <v>621.03520800000001</v>
      </c>
      <c r="R456">
        <v>101.627309</v>
      </c>
      <c r="S456" t="s">
        <v>6</v>
      </c>
      <c r="T456">
        <v>305.339224</v>
      </c>
      <c r="U456">
        <v>19.213567000000001</v>
      </c>
      <c r="V456" t="s">
        <v>7</v>
      </c>
      <c r="W456">
        <v>128.20916</v>
      </c>
      <c r="X456">
        <v>5.1407800000000003</v>
      </c>
      <c r="Y456" t="s">
        <v>8</v>
      </c>
      <c r="Z456">
        <v>166.056004</v>
      </c>
      <c r="AA456">
        <v>9.9036360000000005</v>
      </c>
      <c r="AB456" t="s">
        <v>9</v>
      </c>
      <c r="AC456">
        <v>4694.4299579999997</v>
      </c>
      <c r="AD456">
        <v>4021.6620160000002</v>
      </c>
      <c r="AE456" t="s">
        <v>10</v>
      </c>
      <c r="AF456">
        <v>0</v>
      </c>
      <c r="AG456">
        <v>0</v>
      </c>
      <c r="AH456" t="s">
        <v>11</v>
      </c>
      <c r="AI456">
        <v>91766.836041000002</v>
      </c>
      <c r="AJ456">
        <v>16352525147.839701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6220.7956480000003</v>
      </c>
      <c r="I457">
        <v>8115.8312409999999</v>
      </c>
      <c r="J457" t="s">
        <v>3</v>
      </c>
      <c r="K457">
        <v>6210.9576159999997</v>
      </c>
      <c r="L457">
        <v>8077.7883620000002</v>
      </c>
      <c r="M457" t="s">
        <v>4</v>
      </c>
      <c r="N457">
        <v>524.60624199999995</v>
      </c>
      <c r="O457">
        <v>125.58401000000001</v>
      </c>
      <c r="P457" t="s">
        <v>5</v>
      </c>
      <c r="Q457">
        <v>662.44718799999998</v>
      </c>
      <c r="R457">
        <v>116.44802900000001</v>
      </c>
      <c r="S457" t="s">
        <v>6</v>
      </c>
      <c r="T457">
        <v>325.68606</v>
      </c>
      <c r="U457">
        <v>22.137705</v>
      </c>
      <c r="V457" t="s">
        <v>7</v>
      </c>
      <c r="W457">
        <v>136.75987799999999</v>
      </c>
      <c r="X457">
        <v>5.9000659999999998</v>
      </c>
      <c r="Y457" t="s">
        <v>8</v>
      </c>
      <c r="Z457">
        <v>177.14006000000001</v>
      </c>
      <c r="AA457">
        <v>11.205279000000001</v>
      </c>
      <c r="AB457" t="s">
        <v>9</v>
      </c>
      <c r="AC457">
        <v>5007.412268</v>
      </c>
      <c r="AD457">
        <v>4626.698281</v>
      </c>
      <c r="AE457" t="s">
        <v>10</v>
      </c>
      <c r="AF457">
        <v>0</v>
      </c>
      <c r="AG457">
        <v>0</v>
      </c>
      <c r="AH457" t="s">
        <v>11</v>
      </c>
      <c r="AI457">
        <v>91766.836041000002</v>
      </c>
      <c r="AJ457">
        <v>16352525147.839701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6609.754758</v>
      </c>
      <c r="I458">
        <v>9189.2074080000002</v>
      </c>
      <c r="J458" t="s">
        <v>3</v>
      </c>
      <c r="K458">
        <v>6599.2930059999999</v>
      </c>
      <c r="L458">
        <v>9144.1614410000002</v>
      </c>
      <c r="M458" t="s">
        <v>4</v>
      </c>
      <c r="N458">
        <v>557.54389800000001</v>
      </c>
      <c r="O458">
        <v>148.71642800000001</v>
      </c>
      <c r="P458" t="s">
        <v>5</v>
      </c>
      <c r="Q458">
        <v>703.91604400000006</v>
      </c>
      <c r="R458">
        <v>132.03845200000001</v>
      </c>
      <c r="S458" t="s">
        <v>6</v>
      </c>
      <c r="T458">
        <v>346.03290399999997</v>
      </c>
      <c r="U458">
        <v>24.855831999999999</v>
      </c>
      <c r="V458" t="s">
        <v>7</v>
      </c>
      <c r="W458">
        <v>145.34050199999999</v>
      </c>
      <c r="X458">
        <v>6.6913739999999997</v>
      </c>
      <c r="Y458" t="s">
        <v>8</v>
      </c>
      <c r="Z458">
        <v>188.25135399999999</v>
      </c>
      <c r="AA458">
        <v>12.937333000000001</v>
      </c>
      <c r="AB458" t="s">
        <v>9</v>
      </c>
      <c r="AC458">
        <v>5320.3100020000002</v>
      </c>
      <c r="AD458">
        <v>5201.106033</v>
      </c>
      <c r="AE458" t="s">
        <v>10</v>
      </c>
      <c r="AF458">
        <v>0</v>
      </c>
      <c r="AG458">
        <v>0</v>
      </c>
      <c r="AH458" t="s">
        <v>11</v>
      </c>
      <c r="AI458">
        <v>94850.161890000003</v>
      </c>
      <c r="AJ458">
        <v>16035967186.901899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6998.5751780000001</v>
      </c>
      <c r="I459">
        <v>10567.77535</v>
      </c>
      <c r="J459" t="s">
        <v>3</v>
      </c>
      <c r="K459">
        <v>6987.4979999999996</v>
      </c>
      <c r="L459">
        <v>10515.889418000001</v>
      </c>
      <c r="M459" t="s">
        <v>4</v>
      </c>
      <c r="N459">
        <v>590.36864000000003</v>
      </c>
      <c r="O459">
        <v>171.02040400000001</v>
      </c>
      <c r="P459" t="s">
        <v>5</v>
      </c>
      <c r="Q459">
        <v>745.32567800000004</v>
      </c>
      <c r="R459">
        <v>153.77835400000001</v>
      </c>
      <c r="S459" t="s">
        <v>6</v>
      </c>
      <c r="T459">
        <v>366.39898399999998</v>
      </c>
      <c r="U459">
        <v>28.621752000000001</v>
      </c>
      <c r="V459" t="s">
        <v>7</v>
      </c>
      <c r="W459">
        <v>153.87577999999999</v>
      </c>
      <c r="X459">
        <v>7.7526060000000001</v>
      </c>
      <c r="Y459" t="s">
        <v>8</v>
      </c>
      <c r="Z459">
        <v>199.33533199999999</v>
      </c>
      <c r="AA459">
        <v>15.353845</v>
      </c>
      <c r="AB459" t="s">
        <v>9</v>
      </c>
      <c r="AC459">
        <v>5633.2471919999998</v>
      </c>
      <c r="AD459">
        <v>5961.1373270000004</v>
      </c>
      <c r="AE459" t="s">
        <v>10</v>
      </c>
      <c r="AF459">
        <v>0</v>
      </c>
      <c r="AG459">
        <v>0</v>
      </c>
      <c r="AH459" t="s">
        <v>11</v>
      </c>
      <c r="AI459">
        <v>95973.609727999996</v>
      </c>
      <c r="AJ459">
        <v>16008585730.448601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7386.9904580000002</v>
      </c>
      <c r="I460">
        <v>11648.829839</v>
      </c>
      <c r="J460" t="s">
        <v>3</v>
      </c>
      <c r="K460">
        <v>7375.3016159999997</v>
      </c>
      <c r="L460">
        <v>11590.584069</v>
      </c>
      <c r="M460" t="s">
        <v>4</v>
      </c>
      <c r="N460">
        <v>623.17719599999998</v>
      </c>
      <c r="O460">
        <v>192.29561799999999</v>
      </c>
      <c r="P460" t="s">
        <v>5</v>
      </c>
      <c r="Q460">
        <v>786.65311399999996</v>
      </c>
      <c r="R460">
        <v>167.88149899999999</v>
      </c>
      <c r="S460" t="s">
        <v>6</v>
      </c>
      <c r="T460">
        <v>386.74738200000002</v>
      </c>
      <c r="U460">
        <v>31.244074999999999</v>
      </c>
      <c r="V460" t="s">
        <v>7</v>
      </c>
      <c r="W460">
        <v>162.386888</v>
      </c>
      <c r="X460">
        <v>8.4851829999999993</v>
      </c>
      <c r="Y460" t="s">
        <v>8</v>
      </c>
      <c r="Z460">
        <v>210.37636000000001</v>
      </c>
      <c r="AA460">
        <v>16.644244</v>
      </c>
      <c r="AB460" t="s">
        <v>9</v>
      </c>
      <c r="AC460">
        <v>5945.8882379999995</v>
      </c>
      <c r="AD460">
        <v>6566.8219550000003</v>
      </c>
      <c r="AE460" t="s">
        <v>10</v>
      </c>
      <c r="AF460">
        <v>0</v>
      </c>
      <c r="AG460">
        <v>0</v>
      </c>
      <c r="AH460" t="s">
        <v>11</v>
      </c>
      <c r="AI460">
        <v>95973.609727999996</v>
      </c>
      <c r="AJ460">
        <v>16008585730.448601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7776.2175139999999</v>
      </c>
      <c r="I461">
        <v>12892.903833</v>
      </c>
      <c r="J461" t="s">
        <v>3</v>
      </c>
      <c r="K461">
        <v>7763.9077360000001</v>
      </c>
      <c r="L461">
        <v>12828.99446</v>
      </c>
      <c r="M461" t="s">
        <v>4</v>
      </c>
      <c r="N461">
        <v>655.93085199999996</v>
      </c>
      <c r="O461">
        <v>209.845393</v>
      </c>
      <c r="P461" t="s">
        <v>5</v>
      </c>
      <c r="Q461">
        <v>828.09684800000002</v>
      </c>
      <c r="R461">
        <v>186.376867</v>
      </c>
      <c r="S461" t="s">
        <v>6</v>
      </c>
      <c r="T461">
        <v>407.09579000000002</v>
      </c>
      <c r="U461">
        <v>34.685515000000002</v>
      </c>
      <c r="V461" t="s">
        <v>7</v>
      </c>
      <c r="W461">
        <v>170.94397599999999</v>
      </c>
      <c r="X461">
        <v>9.3794620000000002</v>
      </c>
      <c r="Y461" t="s">
        <v>8</v>
      </c>
      <c r="Z461">
        <v>221.48790399999999</v>
      </c>
      <c r="AA461">
        <v>18.504687000000001</v>
      </c>
      <c r="AB461" t="s">
        <v>9</v>
      </c>
      <c r="AC461">
        <v>6259.2614640000002</v>
      </c>
      <c r="AD461">
        <v>7278.1799870000004</v>
      </c>
      <c r="AE461" t="s">
        <v>10</v>
      </c>
      <c r="AF461">
        <v>0</v>
      </c>
      <c r="AG461">
        <v>0</v>
      </c>
      <c r="AH461" t="s">
        <v>11</v>
      </c>
      <c r="AI461">
        <v>97505.627305000002</v>
      </c>
      <c r="AJ461">
        <v>15847927553.2173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359.99682200000001</v>
      </c>
      <c r="I482">
        <v>7.4138010000000003</v>
      </c>
      <c r="J482" t="s">
        <v>3</v>
      </c>
      <c r="K482">
        <v>359.39134000000001</v>
      </c>
      <c r="L482">
        <v>7.3765150000000004</v>
      </c>
      <c r="M482" t="s">
        <v>4</v>
      </c>
      <c r="N482">
        <v>31.476298</v>
      </c>
      <c r="O482">
        <v>0.20161200000000001</v>
      </c>
      <c r="P482" t="s">
        <v>5</v>
      </c>
      <c r="Q482">
        <v>0</v>
      </c>
      <c r="R482">
        <v>0</v>
      </c>
      <c r="S482" t="s">
        <v>6</v>
      </c>
      <c r="T482">
        <v>20.076884</v>
      </c>
      <c r="U482">
        <v>1.3438E-2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10155.26477</v>
      </c>
      <c r="AJ482">
        <v>507925144.732638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720.11474399999997</v>
      </c>
      <c r="I483">
        <v>26.192513999999999</v>
      </c>
      <c r="J483" t="s">
        <v>3</v>
      </c>
      <c r="K483">
        <v>718.90611999999999</v>
      </c>
      <c r="L483">
        <v>26.081579000000001</v>
      </c>
      <c r="M483" t="s">
        <v>4</v>
      </c>
      <c r="N483">
        <v>62.822744</v>
      </c>
      <c r="O483">
        <v>0.46774199999999999</v>
      </c>
      <c r="P483" t="s">
        <v>5</v>
      </c>
      <c r="Q483">
        <v>0</v>
      </c>
      <c r="R483">
        <v>0</v>
      </c>
      <c r="S483" t="s">
        <v>6</v>
      </c>
      <c r="T483">
        <v>40.170167999999997</v>
      </c>
      <c r="U483">
        <v>4.6861E-2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21780.533184</v>
      </c>
      <c r="AJ483">
        <v>2345435603.5099401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1080.5505619999999</v>
      </c>
      <c r="I484">
        <v>63.055732999999996</v>
      </c>
      <c r="J484" t="s">
        <v>3</v>
      </c>
      <c r="K484">
        <v>1078.7397559999999</v>
      </c>
      <c r="L484">
        <v>62.809024000000001</v>
      </c>
      <c r="M484" t="s">
        <v>4</v>
      </c>
      <c r="N484">
        <v>94.22645</v>
      </c>
      <c r="O484">
        <v>0.92363600000000001</v>
      </c>
      <c r="P484" t="s">
        <v>5</v>
      </c>
      <c r="Q484">
        <v>0</v>
      </c>
      <c r="R484">
        <v>0</v>
      </c>
      <c r="S484" t="s">
        <v>6</v>
      </c>
      <c r="T484">
        <v>60.258540000000004</v>
      </c>
      <c r="U484">
        <v>0.137823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27389.385848000002</v>
      </c>
      <c r="AJ484">
        <v>2735167364.0102801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1440.6205319999999</v>
      </c>
      <c r="I485">
        <v>92.231475000000003</v>
      </c>
      <c r="J485" t="s">
        <v>3</v>
      </c>
      <c r="K485">
        <v>1438.2028600000001</v>
      </c>
      <c r="L485">
        <v>91.925223000000003</v>
      </c>
      <c r="M485" t="s">
        <v>4</v>
      </c>
      <c r="N485">
        <v>125.609162</v>
      </c>
      <c r="O485">
        <v>1.417457</v>
      </c>
      <c r="P485" t="s">
        <v>5</v>
      </c>
      <c r="Q485">
        <v>0</v>
      </c>
      <c r="R485">
        <v>0</v>
      </c>
      <c r="S485" t="s">
        <v>6</v>
      </c>
      <c r="T485">
        <v>80.318852000000007</v>
      </c>
      <c r="U485">
        <v>0.18376400000000001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36516.856095000003</v>
      </c>
      <c r="AJ485">
        <v>2912910001.8452401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1800.525652</v>
      </c>
      <c r="I486">
        <v>121.39811400000001</v>
      </c>
      <c r="J486" t="s">
        <v>3</v>
      </c>
      <c r="K486">
        <v>1797.5032060000001</v>
      </c>
      <c r="L486">
        <v>120.914315</v>
      </c>
      <c r="M486" t="s">
        <v>4</v>
      </c>
      <c r="N486">
        <v>156.965924</v>
      </c>
      <c r="O486">
        <v>2.1305019999999999</v>
      </c>
      <c r="P486" t="s">
        <v>5</v>
      </c>
      <c r="Q486">
        <v>0</v>
      </c>
      <c r="R486">
        <v>0</v>
      </c>
      <c r="S486" t="s">
        <v>6</v>
      </c>
      <c r="T486">
        <v>100.395122</v>
      </c>
      <c r="U486">
        <v>0.22053600000000001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38309.139714999998</v>
      </c>
      <c r="AJ486">
        <v>2828118412.6738801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2159.7209779999998</v>
      </c>
      <c r="I487">
        <v>142.296573</v>
      </c>
      <c r="J487" t="s">
        <v>3</v>
      </c>
      <c r="K487">
        <v>2156.095926</v>
      </c>
      <c r="L487">
        <v>141.729006</v>
      </c>
      <c r="M487" t="s">
        <v>4</v>
      </c>
      <c r="N487">
        <v>188.32601</v>
      </c>
      <c r="O487">
        <v>2.8999769999999998</v>
      </c>
      <c r="P487" t="s">
        <v>5</v>
      </c>
      <c r="Q487">
        <v>0</v>
      </c>
      <c r="R487">
        <v>0</v>
      </c>
      <c r="S487" t="s">
        <v>6</v>
      </c>
      <c r="T487">
        <v>120.43509400000001</v>
      </c>
      <c r="U487">
        <v>0.28484100000000001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38611.470500000003</v>
      </c>
      <c r="AJ487">
        <v>2820540177.9567399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2519.5859719999999</v>
      </c>
      <c r="I488">
        <v>153.40786499999999</v>
      </c>
      <c r="J488" t="s">
        <v>3</v>
      </c>
      <c r="K488">
        <v>2515.3567979999998</v>
      </c>
      <c r="L488">
        <v>152.763837</v>
      </c>
      <c r="M488" t="s">
        <v>4</v>
      </c>
      <c r="N488">
        <v>219.70779400000001</v>
      </c>
      <c r="O488">
        <v>3.3772259999999998</v>
      </c>
      <c r="P488" t="s">
        <v>5</v>
      </c>
      <c r="Q488">
        <v>0</v>
      </c>
      <c r="R488">
        <v>0</v>
      </c>
      <c r="S488" t="s">
        <v>6</v>
      </c>
      <c r="T488">
        <v>140.504336</v>
      </c>
      <c r="U488">
        <v>0.30704799999999999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39629.459427000002</v>
      </c>
      <c r="AJ488">
        <v>2775487585.9112401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2879.047908</v>
      </c>
      <c r="I489">
        <v>155.71439599999999</v>
      </c>
      <c r="J489" t="s">
        <v>3</v>
      </c>
      <c r="K489">
        <v>2874.2151779999999</v>
      </c>
      <c r="L489">
        <v>155.032802</v>
      </c>
      <c r="M489" t="s">
        <v>4</v>
      </c>
      <c r="N489">
        <v>251.023122</v>
      </c>
      <c r="O489">
        <v>3.299188</v>
      </c>
      <c r="P489" t="s">
        <v>5</v>
      </c>
      <c r="Q489">
        <v>0</v>
      </c>
      <c r="R489">
        <v>0</v>
      </c>
      <c r="S489" t="s">
        <v>6</v>
      </c>
      <c r="T489">
        <v>160.56258199999999</v>
      </c>
      <c r="U489">
        <v>0.30651499999999998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47879.089927000001</v>
      </c>
      <c r="AJ489">
        <v>4040339045.1929498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3239.0298200000002</v>
      </c>
      <c r="I490">
        <v>183.16721899999999</v>
      </c>
      <c r="J490" t="s">
        <v>3</v>
      </c>
      <c r="K490">
        <v>3233.5946300000001</v>
      </c>
      <c r="L490">
        <v>182.42182099999999</v>
      </c>
      <c r="M490" t="s">
        <v>4</v>
      </c>
      <c r="N490">
        <v>282.37746600000003</v>
      </c>
      <c r="O490">
        <v>3.7295479999999999</v>
      </c>
      <c r="P490" t="s">
        <v>5</v>
      </c>
      <c r="Q490">
        <v>0</v>
      </c>
      <c r="R490">
        <v>0</v>
      </c>
      <c r="S490" t="s">
        <v>6</v>
      </c>
      <c r="T490">
        <v>180.65606600000001</v>
      </c>
      <c r="U490">
        <v>0.47323900000000002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51476.197533999999</v>
      </c>
      <c r="AJ490">
        <v>4020374615.7734799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3599.3817840000002</v>
      </c>
      <c r="I491">
        <v>220.954284</v>
      </c>
      <c r="J491" t="s">
        <v>3</v>
      </c>
      <c r="K491">
        <v>3593.3409179999999</v>
      </c>
      <c r="L491">
        <v>220.04093800000001</v>
      </c>
      <c r="M491" t="s">
        <v>4</v>
      </c>
      <c r="N491">
        <v>313.86269800000002</v>
      </c>
      <c r="O491">
        <v>4.511406</v>
      </c>
      <c r="P491" t="s">
        <v>5</v>
      </c>
      <c r="Q491">
        <v>0</v>
      </c>
      <c r="R491">
        <v>0</v>
      </c>
      <c r="S491" t="s">
        <v>6</v>
      </c>
      <c r="T491">
        <v>200.76906</v>
      </c>
      <c r="U491">
        <v>0.62690299999999999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53341.176270999997</v>
      </c>
      <c r="AJ491">
        <v>3958235671.04215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3958.725966</v>
      </c>
      <c r="I492">
        <v>276.67017700000002</v>
      </c>
      <c r="J492" t="s">
        <v>3</v>
      </c>
      <c r="K492">
        <v>3952.0832540000001</v>
      </c>
      <c r="L492">
        <v>275.60715199999999</v>
      </c>
      <c r="M492" t="s">
        <v>4</v>
      </c>
      <c r="N492">
        <v>345.22605399999998</v>
      </c>
      <c r="O492">
        <v>6.5296099999999999</v>
      </c>
      <c r="P492" t="s">
        <v>5</v>
      </c>
      <c r="Q492">
        <v>0</v>
      </c>
      <c r="R492">
        <v>0</v>
      </c>
      <c r="S492" t="s">
        <v>6</v>
      </c>
      <c r="T492">
        <v>220.84582599999999</v>
      </c>
      <c r="U492">
        <v>0.63550200000000001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57219.544163999999</v>
      </c>
      <c r="AJ492">
        <v>4248980323.8536401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4318.4733260000003</v>
      </c>
      <c r="I493">
        <v>279.41506800000002</v>
      </c>
      <c r="J493" t="s">
        <v>3</v>
      </c>
      <c r="K493">
        <v>4311.2262039999996</v>
      </c>
      <c r="L493">
        <v>278.41377</v>
      </c>
      <c r="M493" t="s">
        <v>4</v>
      </c>
      <c r="N493">
        <v>376.58692400000001</v>
      </c>
      <c r="O493">
        <v>6.7512689999999997</v>
      </c>
      <c r="P493" t="s">
        <v>5</v>
      </c>
      <c r="Q493">
        <v>0</v>
      </c>
      <c r="R493">
        <v>0</v>
      </c>
      <c r="S493" t="s">
        <v>6</v>
      </c>
      <c r="T493">
        <v>240.947396</v>
      </c>
      <c r="U493">
        <v>0.70036600000000004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57656.328791</v>
      </c>
      <c r="AJ493">
        <v>4212721750.6111698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4678.7339039999997</v>
      </c>
      <c r="I494">
        <v>255.362855</v>
      </c>
      <c r="J494" t="s">
        <v>3</v>
      </c>
      <c r="K494">
        <v>4670.8839360000002</v>
      </c>
      <c r="L494">
        <v>254.41069999999999</v>
      </c>
      <c r="M494" t="s">
        <v>4</v>
      </c>
      <c r="N494">
        <v>407.94607999999999</v>
      </c>
      <c r="O494">
        <v>7.2078939999999996</v>
      </c>
      <c r="P494" t="s">
        <v>5</v>
      </c>
      <c r="Q494">
        <v>0</v>
      </c>
      <c r="R494">
        <v>0</v>
      </c>
      <c r="S494" t="s">
        <v>6</v>
      </c>
      <c r="T494">
        <v>261.03440999999998</v>
      </c>
      <c r="U494">
        <v>0.70318099999999994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58103.036820000001</v>
      </c>
      <c r="AJ494">
        <v>4176863910.1240702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5038.5007720000003</v>
      </c>
      <c r="I495">
        <v>262.20135399999998</v>
      </c>
      <c r="J495" t="s">
        <v>3</v>
      </c>
      <c r="K495">
        <v>5030.0514219999995</v>
      </c>
      <c r="L495">
        <v>261.17016100000001</v>
      </c>
      <c r="M495" t="s">
        <v>4</v>
      </c>
      <c r="N495">
        <v>439.34253200000001</v>
      </c>
      <c r="O495">
        <v>7.2165780000000002</v>
      </c>
      <c r="P495" t="s">
        <v>5</v>
      </c>
      <c r="Q495">
        <v>0</v>
      </c>
      <c r="R495">
        <v>0</v>
      </c>
      <c r="S495" t="s">
        <v>6</v>
      </c>
      <c r="T495">
        <v>281.10000400000001</v>
      </c>
      <c r="U495">
        <v>0.75149999999999995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59818.774003999999</v>
      </c>
      <c r="AJ495">
        <v>4116207982.2119298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5397.9139439999999</v>
      </c>
      <c r="I496">
        <v>285.66800699999999</v>
      </c>
      <c r="J496" t="s">
        <v>3</v>
      </c>
      <c r="K496">
        <v>5388.8638540000002</v>
      </c>
      <c r="L496">
        <v>284.51188500000001</v>
      </c>
      <c r="M496" t="s">
        <v>4</v>
      </c>
      <c r="N496">
        <v>470.66887800000001</v>
      </c>
      <c r="O496">
        <v>8.155856</v>
      </c>
      <c r="P496" t="s">
        <v>5</v>
      </c>
      <c r="Q496">
        <v>0</v>
      </c>
      <c r="R496">
        <v>0</v>
      </c>
      <c r="S496" t="s">
        <v>6</v>
      </c>
      <c r="T496">
        <v>301.186758</v>
      </c>
      <c r="U496">
        <v>0.77480599999999999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59844.623886000001</v>
      </c>
      <c r="AJ496">
        <v>4114251799.3378501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5757.6982619999999</v>
      </c>
      <c r="I497">
        <v>370.45883600000002</v>
      </c>
      <c r="J497" t="s">
        <v>3</v>
      </c>
      <c r="K497">
        <v>5748.0457900000001</v>
      </c>
      <c r="L497">
        <v>369.03668399999998</v>
      </c>
      <c r="M497" t="s">
        <v>4</v>
      </c>
      <c r="N497">
        <v>502.13667400000003</v>
      </c>
      <c r="O497">
        <v>9.8427729999999993</v>
      </c>
      <c r="P497" t="s">
        <v>5</v>
      </c>
      <c r="Q497">
        <v>0</v>
      </c>
      <c r="R497">
        <v>0</v>
      </c>
      <c r="S497" t="s">
        <v>6</v>
      </c>
      <c r="T497">
        <v>321.28009200000002</v>
      </c>
      <c r="U497">
        <v>0.97829200000000005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61331.488623999998</v>
      </c>
      <c r="AJ497">
        <v>4074243573.5097198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6117.480262</v>
      </c>
      <c r="I498">
        <v>414.70070099999998</v>
      </c>
      <c r="J498" t="s">
        <v>3</v>
      </c>
      <c r="K498">
        <v>6107.227742</v>
      </c>
      <c r="L498">
        <v>413.155484</v>
      </c>
      <c r="M498" t="s">
        <v>4</v>
      </c>
      <c r="N498">
        <v>533.42789200000004</v>
      </c>
      <c r="O498">
        <v>10.603783</v>
      </c>
      <c r="P498" t="s">
        <v>5</v>
      </c>
      <c r="Q498">
        <v>0</v>
      </c>
      <c r="R498">
        <v>0</v>
      </c>
      <c r="S498" t="s">
        <v>6</v>
      </c>
      <c r="T498">
        <v>341.35449799999998</v>
      </c>
      <c r="U498">
        <v>1.108463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62117.826958999998</v>
      </c>
      <c r="AJ498">
        <v>4013848265.9310398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6477.393454</v>
      </c>
      <c r="I499">
        <v>446.88117</v>
      </c>
      <c r="J499" t="s">
        <v>3</v>
      </c>
      <c r="K499">
        <v>6466.5405559999999</v>
      </c>
      <c r="L499">
        <v>445.22520800000001</v>
      </c>
      <c r="M499" t="s">
        <v>4</v>
      </c>
      <c r="N499">
        <v>564.74809600000003</v>
      </c>
      <c r="O499">
        <v>11.41807</v>
      </c>
      <c r="P499" t="s">
        <v>5</v>
      </c>
      <c r="Q499">
        <v>0</v>
      </c>
      <c r="R499">
        <v>0</v>
      </c>
      <c r="S499" t="s">
        <v>6</v>
      </c>
      <c r="T499">
        <v>361.43188400000003</v>
      </c>
      <c r="U499">
        <v>1.2147680000000001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62117.826958999998</v>
      </c>
      <c r="AJ499">
        <v>4013848265.9310398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6837.1846379999997</v>
      </c>
      <c r="I500">
        <v>455.30394000000001</v>
      </c>
      <c r="J500" t="s">
        <v>3</v>
      </c>
      <c r="K500">
        <v>6825.7233660000002</v>
      </c>
      <c r="L500">
        <v>453.67573599999997</v>
      </c>
      <c r="M500" t="s">
        <v>4</v>
      </c>
      <c r="N500">
        <v>596.159674</v>
      </c>
      <c r="O500">
        <v>11.738699</v>
      </c>
      <c r="P500" t="s">
        <v>5</v>
      </c>
      <c r="Q500">
        <v>0</v>
      </c>
      <c r="R500">
        <v>0</v>
      </c>
      <c r="S500" t="s">
        <v>6</v>
      </c>
      <c r="T500">
        <v>381.49950799999999</v>
      </c>
      <c r="U500">
        <v>1.227233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211995.84972699999</v>
      </c>
      <c r="AJ500">
        <v>1108823907877.97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7196.2029419999999</v>
      </c>
      <c r="I501">
        <v>495.76271100000002</v>
      </c>
      <c r="J501" t="s">
        <v>3</v>
      </c>
      <c r="K501">
        <v>7184.1421140000002</v>
      </c>
      <c r="L501">
        <v>494.05223100000001</v>
      </c>
      <c r="M501" t="s">
        <v>4</v>
      </c>
      <c r="N501">
        <v>627.42508599999996</v>
      </c>
      <c r="O501">
        <v>12.164616000000001</v>
      </c>
      <c r="P501" t="s">
        <v>5</v>
      </c>
      <c r="Q501">
        <v>0</v>
      </c>
      <c r="R501">
        <v>0</v>
      </c>
      <c r="S501" t="s">
        <v>6</v>
      </c>
      <c r="T501">
        <v>401.552728</v>
      </c>
      <c r="U501">
        <v>1.2508280000000001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307537.91165299999</v>
      </c>
      <c r="AJ501">
        <v>1483003880791.3101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4540.4895120000001</v>
      </c>
      <c r="I502">
        <v>4416.3144030000003</v>
      </c>
      <c r="J502" t="s">
        <v>3</v>
      </c>
      <c r="K502">
        <v>4538.9087010000003</v>
      </c>
      <c r="L502">
        <v>4409.240597</v>
      </c>
      <c r="M502" t="s">
        <v>4</v>
      </c>
      <c r="N502">
        <v>84.958504000000005</v>
      </c>
      <c r="O502">
        <v>2.3747470000000002</v>
      </c>
      <c r="P502" t="s">
        <v>5</v>
      </c>
      <c r="Q502">
        <v>93.398342</v>
      </c>
      <c r="R502">
        <v>969.945695</v>
      </c>
      <c r="S502" t="s">
        <v>6</v>
      </c>
      <c r="T502">
        <v>58.648601999999997</v>
      </c>
      <c r="U502">
        <v>483.03831300000002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35332.916326999999</v>
      </c>
      <c r="AJ502">
        <v>16900936873.287201</v>
      </c>
      <c r="AK502" t="s">
        <v>12</v>
      </c>
      <c r="AL502">
        <v>1899.92</v>
      </c>
      <c r="AM502">
        <v>15828624.3136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9061.7884770000001</v>
      </c>
      <c r="I503">
        <v>15278.485022999999</v>
      </c>
      <c r="J503" t="s">
        <v>3</v>
      </c>
      <c r="K503">
        <v>9058.6455860000005</v>
      </c>
      <c r="L503">
        <v>15263.544854</v>
      </c>
      <c r="M503" t="s">
        <v>4</v>
      </c>
      <c r="N503">
        <v>170.13631899999999</v>
      </c>
      <c r="O503">
        <v>6.1038180000000004</v>
      </c>
      <c r="P503" t="s">
        <v>5</v>
      </c>
      <c r="Q503">
        <v>179.82332199999999</v>
      </c>
      <c r="R503">
        <v>4778.5167970000002</v>
      </c>
      <c r="S503" t="s">
        <v>6</v>
      </c>
      <c r="T503">
        <v>112.53344199999999</v>
      </c>
      <c r="U503">
        <v>2389.5279909999999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73155.103763000006</v>
      </c>
      <c r="AJ503">
        <v>91132398175.366806</v>
      </c>
      <c r="AK503" t="s">
        <v>12</v>
      </c>
      <c r="AL503">
        <v>4579.8599999999997</v>
      </c>
      <c r="AM503">
        <v>78828862.880400002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13579.800234</v>
      </c>
      <c r="I504">
        <v>31570.420836000001</v>
      </c>
      <c r="J504" t="s">
        <v>3</v>
      </c>
      <c r="K504">
        <v>13575.091836</v>
      </c>
      <c r="L504">
        <v>31543.495315</v>
      </c>
      <c r="M504" t="s">
        <v>4</v>
      </c>
      <c r="N504">
        <v>255.118742</v>
      </c>
      <c r="O504">
        <v>11.380527000000001</v>
      </c>
      <c r="P504" t="s">
        <v>5</v>
      </c>
      <c r="Q504">
        <v>265.04226299999999</v>
      </c>
      <c r="R504">
        <v>11711.008875</v>
      </c>
      <c r="S504" t="s">
        <v>6</v>
      </c>
      <c r="T504">
        <v>166.032848</v>
      </c>
      <c r="U504">
        <v>5899.6917880000001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86498.362777999995</v>
      </c>
      <c r="AJ504">
        <v>132900183432.66499</v>
      </c>
      <c r="AK504" t="s">
        <v>12</v>
      </c>
      <c r="AL504">
        <v>7329.84</v>
      </c>
      <c r="AM504">
        <v>194947646.21439999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18095.902891000002</v>
      </c>
      <c r="I505">
        <v>54358.334579000002</v>
      </c>
      <c r="J505" t="s">
        <v>3</v>
      </c>
      <c r="K505">
        <v>18089.627499999999</v>
      </c>
      <c r="L505">
        <v>54319.480665000003</v>
      </c>
      <c r="M505" t="s">
        <v>4</v>
      </c>
      <c r="N505">
        <v>340.06058400000001</v>
      </c>
      <c r="O505">
        <v>16.574663000000001</v>
      </c>
      <c r="P505" t="s">
        <v>5</v>
      </c>
      <c r="Q505">
        <v>349.85813400000001</v>
      </c>
      <c r="R505">
        <v>21759.082326</v>
      </c>
      <c r="S505" t="s">
        <v>6</v>
      </c>
      <c r="T505">
        <v>219.37557000000001</v>
      </c>
      <c r="U505">
        <v>11012.988589000001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88308.299343999999</v>
      </c>
      <c r="AJ505">
        <v>137117698162.02</v>
      </c>
      <c r="AK505" t="s">
        <v>12</v>
      </c>
      <c r="AL505">
        <v>10079.84</v>
      </c>
      <c r="AM505">
        <v>364692026.21439999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22609.213319999999</v>
      </c>
      <c r="I506">
        <v>82561.218468999999</v>
      </c>
      <c r="J506" t="s">
        <v>3</v>
      </c>
      <c r="K506">
        <v>22601.379765999998</v>
      </c>
      <c r="L506">
        <v>82518.730825999999</v>
      </c>
      <c r="M506" t="s">
        <v>4</v>
      </c>
      <c r="N506">
        <v>425.17917199999999</v>
      </c>
      <c r="O506">
        <v>24.268464999999999</v>
      </c>
      <c r="P506" t="s">
        <v>5</v>
      </c>
      <c r="Q506">
        <v>434.61761000000001</v>
      </c>
      <c r="R506">
        <v>34961.044716999997</v>
      </c>
      <c r="S506" t="s">
        <v>6</v>
      </c>
      <c r="T506">
        <v>272.74066399999998</v>
      </c>
      <c r="U506">
        <v>17738.732881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118359.56180700001</v>
      </c>
      <c r="AJ506">
        <v>281904422262.14203</v>
      </c>
      <c r="AK506" t="s">
        <v>12</v>
      </c>
      <c r="AL506">
        <v>12829.82</v>
      </c>
      <c r="AM506">
        <v>588059639.58759999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27132.132031000001</v>
      </c>
      <c r="I507">
        <v>122839.09974600001</v>
      </c>
      <c r="J507" t="s">
        <v>3</v>
      </c>
      <c r="K507">
        <v>27122.728632999999</v>
      </c>
      <c r="L507">
        <v>122784.04554399999</v>
      </c>
      <c r="M507" t="s">
        <v>4</v>
      </c>
      <c r="N507">
        <v>510.49194199999999</v>
      </c>
      <c r="O507">
        <v>37.745319000000002</v>
      </c>
      <c r="P507" t="s">
        <v>5</v>
      </c>
      <c r="Q507">
        <v>520.03304500000002</v>
      </c>
      <c r="R507">
        <v>51578.534127999999</v>
      </c>
      <c r="S507" t="s">
        <v>6</v>
      </c>
      <c r="T507">
        <v>326.34845200000001</v>
      </c>
      <c r="U507">
        <v>26120.347776999999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119473.151776</v>
      </c>
      <c r="AJ507">
        <v>281659673858.63397</v>
      </c>
      <c r="AK507" t="s">
        <v>12</v>
      </c>
      <c r="AL507">
        <v>15579.82</v>
      </c>
      <c r="AM507">
        <v>865053629.58759999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31653.590663999999</v>
      </c>
      <c r="I508">
        <v>169299.85995899999</v>
      </c>
      <c r="J508" t="s">
        <v>3</v>
      </c>
      <c r="K508">
        <v>31642.617773000002</v>
      </c>
      <c r="L508">
        <v>169225.36912700001</v>
      </c>
      <c r="M508" t="s">
        <v>4</v>
      </c>
      <c r="N508">
        <v>595.68104900000003</v>
      </c>
      <c r="O508">
        <v>53.769427999999998</v>
      </c>
      <c r="P508" t="s">
        <v>5</v>
      </c>
      <c r="Q508">
        <v>605.22135500000002</v>
      </c>
      <c r="R508">
        <v>71336.585789999997</v>
      </c>
      <c r="S508" t="s">
        <v>6</v>
      </c>
      <c r="T508">
        <v>379.88182599999999</v>
      </c>
      <c r="U508">
        <v>36116.715896000002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119490.89490299999</v>
      </c>
      <c r="AJ508">
        <v>281655457220.19098</v>
      </c>
      <c r="AK508" t="s">
        <v>12</v>
      </c>
      <c r="AL508">
        <v>18329.82</v>
      </c>
      <c r="AM508">
        <v>1195672619.5876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36175.022812000003</v>
      </c>
      <c r="I509">
        <v>227017.44645300001</v>
      </c>
      <c r="J509" t="s">
        <v>3</v>
      </c>
      <c r="K509">
        <v>36162.494062999998</v>
      </c>
      <c r="L509">
        <v>226925.82472800001</v>
      </c>
      <c r="M509" t="s">
        <v>4</v>
      </c>
      <c r="N509">
        <v>680.530259</v>
      </c>
      <c r="O509">
        <v>69.733163000000005</v>
      </c>
      <c r="P509" t="s">
        <v>5</v>
      </c>
      <c r="Q509">
        <v>690.83081500000003</v>
      </c>
      <c r="R509">
        <v>94555.762501000005</v>
      </c>
      <c r="S509" t="s">
        <v>6</v>
      </c>
      <c r="T509">
        <v>433.545638</v>
      </c>
      <c r="U509">
        <v>47768.377135000002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119604.08141899999</v>
      </c>
      <c r="AJ509">
        <v>281628967509.47101</v>
      </c>
      <c r="AK509" t="s">
        <v>12</v>
      </c>
      <c r="AL509">
        <v>21079.82</v>
      </c>
      <c r="AM509">
        <v>1579916609.5876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40698.517031000003</v>
      </c>
      <c r="I510">
        <v>293640.89712899999</v>
      </c>
      <c r="J510" t="s">
        <v>3</v>
      </c>
      <c r="K510">
        <v>40684.430702999998</v>
      </c>
      <c r="L510">
        <v>293534.15450900001</v>
      </c>
      <c r="M510" t="s">
        <v>4</v>
      </c>
      <c r="N510">
        <v>765.73057900000003</v>
      </c>
      <c r="O510">
        <v>88.570796000000001</v>
      </c>
      <c r="P510" t="s">
        <v>5</v>
      </c>
      <c r="Q510">
        <v>776.74829399999999</v>
      </c>
      <c r="R510">
        <v>121264.210099</v>
      </c>
      <c r="S510" t="s">
        <v>6</v>
      </c>
      <c r="T510">
        <v>487.25398200000001</v>
      </c>
      <c r="U510">
        <v>61061.921016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120585.64524</v>
      </c>
      <c r="AJ510">
        <v>286541101272.78302</v>
      </c>
      <c r="AK510" t="s">
        <v>12</v>
      </c>
      <c r="AL510">
        <v>23829.82</v>
      </c>
      <c r="AM510">
        <v>2017785599.5876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45222.938671999997</v>
      </c>
      <c r="I511">
        <v>373736.18718100002</v>
      </c>
      <c r="J511" t="s">
        <v>3</v>
      </c>
      <c r="K511">
        <v>45207.289062000003</v>
      </c>
      <c r="L511">
        <v>373613.245773</v>
      </c>
      <c r="M511" t="s">
        <v>4</v>
      </c>
      <c r="N511">
        <v>850.77662599999996</v>
      </c>
      <c r="O511">
        <v>112.224711</v>
      </c>
      <c r="P511" t="s">
        <v>5</v>
      </c>
      <c r="Q511">
        <v>863.15890899999999</v>
      </c>
      <c r="R511">
        <v>151443.69432400001</v>
      </c>
      <c r="S511" t="s">
        <v>6</v>
      </c>
      <c r="T511">
        <v>541.12749199999996</v>
      </c>
      <c r="U511">
        <v>76041.320848999996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120841.074375</v>
      </c>
      <c r="AJ511">
        <v>288172751217.88397</v>
      </c>
      <c r="AK511" t="s">
        <v>12</v>
      </c>
      <c r="AL511">
        <v>26579.82</v>
      </c>
      <c r="AM511">
        <v>2509279589.5876002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49752.221094</v>
      </c>
      <c r="I512">
        <v>462909.903957</v>
      </c>
      <c r="J512" t="s">
        <v>3</v>
      </c>
      <c r="K512">
        <v>49735.021249999998</v>
      </c>
      <c r="L512">
        <v>462773.084776</v>
      </c>
      <c r="M512" t="s">
        <v>4</v>
      </c>
      <c r="N512">
        <v>935.92302900000004</v>
      </c>
      <c r="O512">
        <v>131.26728199999999</v>
      </c>
      <c r="P512" t="s">
        <v>5</v>
      </c>
      <c r="Q512">
        <v>950.83923500000003</v>
      </c>
      <c r="R512">
        <v>185754.32311999999</v>
      </c>
      <c r="S512" t="s">
        <v>6</v>
      </c>
      <c r="T512">
        <v>595.07159799999999</v>
      </c>
      <c r="U512">
        <v>92676.870406999995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120841.074375</v>
      </c>
      <c r="AJ512">
        <v>288172751217.88397</v>
      </c>
      <c r="AK512" t="s">
        <v>12</v>
      </c>
      <c r="AL512">
        <v>29329.82</v>
      </c>
      <c r="AM512">
        <v>3054398579.5876002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54278.784062999999</v>
      </c>
      <c r="I513">
        <v>565688.39853400004</v>
      </c>
      <c r="J513" t="s">
        <v>3</v>
      </c>
      <c r="K513">
        <v>54260.031483999999</v>
      </c>
      <c r="L513">
        <v>565543.05916199996</v>
      </c>
      <c r="M513" t="s">
        <v>4</v>
      </c>
      <c r="N513">
        <v>1020.898176</v>
      </c>
      <c r="O513">
        <v>157.758219</v>
      </c>
      <c r="P513" t="s">
        <v>5</v>
      </c>
      <c r="Q513">
        <v>1037.7642800000001</v>
      </c>
      <c r="R513">
        <v>222850.20053100001</v>
      </c>
      <c r="S513" t="s">
        <v>6</v>
      </c>
      <c r="T513">
        <v>648.95075599999996</v>
      </c>
      <c r="U513">
        <v>110935.87341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121358.47932899999</v>
      </c>
      <c r="AJ513">
        <v>290184459018.97101</v>
      </c>
      <c r="AK513" t="s">
        <v>12</v>
      </c>
      <c r="AL513">
        <v>32079.82</v>
      </c>
      <c r="AM513">
        <v>3653142569.5876002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58805.983437000003</v>
      </c>
      <c r="I514">
        <v>671995.50183600001</v>
      </c>
      <c r="J514" t="s">
        <v>3</v>
      </c>
      <c r="K514">
        <v>58785.669843999996</v>
      </c>
      <c r="L514">
        <v>671867.16738799994</v>
      </c>
      <c r="M514" t="s">
        <v>4</v>
      </c>
      <c r="N514">
        <v>1106.117737</v>
      </c>
      <c r="O514">
        <v>178.26401999999999</v>
      </c>
      <c r="P514" t="s">
        <v>5</v>
      </c>
      <c r="Q514">
        <v>1125.9174660000001</v>
      </c>
      <c r="R514">
        <v>264169.40908000001</v>
      </c>
      <c r="S514" t="s">
        <v>6</v>
      </c>
      <c r="T514">
        <v>702.68265799999995</v>
      </c>
      <c r="U514">
        <v>130767.169394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125336.28009</v>
      </c>
      <c r="AJ514">
        <v>316542622628.70001</v>
      </c>
      <c r="AK514" t="s">
        <v>12</v>
      </c>
      <c r="AL514">
        <v>34829.82</v>
      </c>
      <c r="AM514">
        <v>4305511559.5875998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63338.651875000003</v>
      </c>
      <c r="I515">
        <v>791495.85534500005</v>
      </c>
      <c r="J515" t="s">
        <v>3</v>
      </c>
      <c r="K515">
        <v>63316.786405999999</v>
      </c>
      <c r="L515">
        <v>791366.98531400005</v>
      </c>
      <c r="M515" t="s">
        <v>4</v>
      </c>
      <c r="N515">
        <v>1191.2485549999999</v>
      </c>
      <c r="O515">
        <v>204.22851199999999</v>
      </c>
      <c r="P515" t="s">
        <v>5</v>
      </c>
      <c r="Q515">
        <v>1215.554905</v>
      </c>
      <c r="R515">
        <v>310634.07797599997</v>
      </c>
      <c r="S515" t="s">
        <v>6</v>
      </c>
      <c r="T515">
        <v>756.38289199999997</v>
      </c>
      <c r="U515">
        <v>152209.11766399999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125409.57298500001</v>
      </c>
      <c r="AJ515">
        <v>316524627970.07898</v>
      </c>
      <c r="AK515" t="s">
        <v>12</v>
      </c>
      <c r="AL515">
        <v>37579.82</v>
      </c>
      <c r="AM515">
        <v>5011505549.5875998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67875.898749999993</v>
      </c>
      <c r="I516">
        <v>922510.93215899996</v>
      </c>
      <c r="J516" t="s">
        <v>3</v>
      </c>
      <c r="K516">
        <v>67852.480469000002</v>
      </c>
      <c r="L516">
        <v>922395.62653799995</v>
      </c>
      <c r="M516" t="s">
        <v>4</v>
      </c>
      <c r="N516">
        <v>1276.657676</v>
      </c>
      <c r="O516">
        <v>227.95006900000001</v>
      </c>
      <c r="P516" t="s">
        <v>5</v>
      </c>
      <c r="Q516">
        <v>1305.203405</v>
      </c>
      <c r="R516">
        <v>360582.58833</v>
      </c>
      <c r="S516" t="s">
        <v>6</v>
      </c>
      <c r="T516">
        <v>810.41235800000004</v>
      </c>
      <c r="U516">
        <v>175426.51201999999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126049.927765</v>
      </c>
      <c r="AJ516">
        <v>316382485702.685</v>
      </c>
      <c r="AK516" t="s">
        <v>12</v>
      </c>
      <c r="AL516">
        <v>40329.82</v>
      </c>
      <c r="AM516">
        <v>5771124539.5875998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72407.467499999999</v>
      </c>
      <c r="I517">
        <v>1070892.140779</v>
      </c>
      <c r="J517" t="s">
        <v>3</v>
      </c>
      <c r="K517">
        <v>72382.485155999995</v>
      </c>
      <c r="L517">
        <v>1070776.7529810001</v>
      </c>
      <c r="M517" t="s">
        <v>4</v>
      </c>
      <c r="N517">
        <v>1361.972937</v>
      </c>
      <c r="O517">
        <v>259.62615899999997</v>
      </c>
      <c r="P517" t="s">
        <v>5</v>
      </c>
      <c r="Q517">
        <v>1394.3569990000001</v>
      </c>
      <c r="R517">
        <v>413617.71169800003</v>
      </c>
      <c r="S517" t="s">
        <v>6</v>
      </c>
      <c r="T517">
        <v>864.31666800000005</v>
      </c>
      <c r="U517">
        <v>200246.31121399999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133793.376239</v>
      </c>
      <c r="AJ517">
        <v>371685166093.87598</v>
      </c>
      <c r="AK517" t="s">
        <v>12</v>
      </c>
      <c r="AL517">
        <v>43079.82</v>
      </c>
      <c r="AM517">
        <v>6584368529.5875998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76937.293281000006</v>
      </c>
      <c r="I518">
        <v>1221171.943275</v>
      </c>
      <c r="J518" t="s">
        <v>3</v>
      </c>
      <c r="K518">
        <v>76910.755000000005</v>
      </c>
      <c r="L518">
        <v>1221047.2622130001</v>
      </c>
      <c r="M518" t="s">
        <v>4</v>
      </c>
      <c r="N518">
        <v>1447.146416</v>
      </c>
      <c r="O518">
        <v>291.17053199999998</v>
      </c>
      <c r="P518" t="s">
        <v>5</v>
      </c>
      <c r="Q518">
        <v>1483.0949350000001</v>
      </c>
      <c r="R518">
        <v>469536.96450399997</v>
      </c>
      <c r="S518" t="s">
        <v>6</v>
      </c>
      <c r="T518">
        <v>918.17042000000004</v>
      </c>
      <c r="U518">
        <v>226693.575484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133793.376239</v>
      </c>
      <c r="AJ518">
        <v>371685166093.87598</v>
      </c>
      <c r="AK518" t="s">
        <v>12</v>
      </c>
      <c r="AL518">
        <v>45829.82</v>
      </c>
      <c r="AM518">
        <v>7451237519.5875998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81466.339844000002</v>
      </c>
      <c r="I519">
        <v>1376409.49963</v>
      </c>
      <c r="J519" t="s">
        <v>3</v>
      </c>
      <c r="K519">
        <v>81438.253280999998</v>
      </c>
      <c r="L519">
        <v>1376307.9718470001</v>
      </c>
      <c r="M519" t="s">
        <v>4</v>
      </c>
      <c r="N519">
        <v>1532.1848560000001</v>
      </c>
      <c r="O519">
        <v>320.647627</v>
      </c>
      <c r="P519" t="s">
        <v>5</v>
      </c>
      <c r="Q519">
        <v>1572.0699219999999</v>
      </c>
      <c r="R519">
        <v>529734.86420499999</v>
      </c>
      <c r="S519" t="s">
        <v>6</v>
      </c>
      <c r="T519">
        <v>971.88062600000001</v>
      </c>
      <c r="U519">
        <v>254709.051221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133793.376239</v>
      </c>
      <c r="AJ519">
        <v>371685166093.87598</v>
      </c>
      <c r="AK519" t="s">
        <v>12</v>
      </c>
      <c r="AL519">
        <v>48579.82</v>
      </c>
      <c r="AM519">
        <v>8371731509.5875998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86000.710156000001</v>
      </c>
      <c r="I520">
        <v>1563267.6182840001</v>
      </c>
      <c r="J520" t="s">
        <v>3</v>
      </c>
      <c r="K520">
        <v>85971.058437999993</v>
      </c>
      <c r="L520">
        <v>1563166.1019359999</v>
      </c>
      <c r="M520" t="s">
        <v>4</v>
      </c>
      <c r="N520">
        <v>1617.207422</v>
      </c>
      <c r="O520">
        <v>352.23963900000001</v>
      </c>
      <c r="P520" t="s">
        <v>5</v>
      </c>
      <c r="Q520">
        <v>1661.9333260000001</v>
      </c>
      <c r="R520">
        <v>594461.34483700001</v>
      </c>
      <c r="S520" t="s">
        <v>6</v>
      </c>
      <c r="T520">
        <v>1025.8675860000001</v>
      </c>
      <c r="U520">
        <v>284518.28182700003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133793.376239</v>
      </c>
      <c r="AJ520">
        <v>371685166093.87598</v>
      </c>
      <c r="AK520" t="s">
        <v>12</v>
      </c>
      <c r="AL520">
        <v>51329.82</v>
      </c>
      <c r="AM520">
        <v>9345850499.5876007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90533.422030999995</v>
      </c>
      <c r="I521">
        <v>1760061.495044</v>
      </c>
      <c r="J521" t="s">
        <v>3</v>
      </c>
      <c r="K521">
        <v>90502.215937999994</v>
      </c>
      <c r="L521">
        <v>1759955.822678</v>
      </c>
      <c r="M521" t="s">
        <v>4</v>
      </c>
      <c r="N521">
        <v>1702.25197</v>
      </c>
      <c r="O521">
        <v>388.94570499999998</v>
      </c>
      <c r="P521" t="s">
        <v>5</v>
      </c>
      <c r="Q521">
        <v>1752.0583489999999</v>
      </c>
      <c r="R521">
        <v>662523.87689800002</v>
      </c>
      <c r="S521" t="s">
        <v>6</v>
      </c>
      <c r="T521">
        <v>1079.781622</v>
      </c>
      <c r="U521">
        <v>315937.36028399999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133809.217103</v>
      </c>
      <c r="AJ521">
        <v>371680967290.62701</v>
      </c>
      <c r="AK521" t="s">
        <v>12</v>
      </c>
      <c r="AL521">
        <v>54079.82</v>
      </c>
      <c r="AM521">
        <v>10373594489.587601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8058.5875880000003</v>
      </c>
      <c r="I522">
        <v>1510.780522</v>
      </c>
      <c r="J522" t="s">
        <v>3</v>
      </c>
      <c r="K522">
        <v>8057.0400099999997</v>
      </c>
      <c r="L522">
        <v>1510.851298</v>
      </c>
      <c r="M522" t="s">
        <v>4</v>
      </c>
      <c r="N522">
        <v>88.895446000000007</v>
      </c>
      <c r="O522">
        <v>1.321445</v>
      </c>
      <c r="P522" t="s">
        <v>5</v>
      </c>
      <c r="Q522">
        <v>0</v>
      </c>
      <c r="R522">
        <v>0</v>
      </c>
      <c r="S522" t="s">
        <v>6</v>
      </c>
      <c r="T522">
        <v>69.693672000000007</v>
      </c>
      <c r="U522">
        <v>3.0968079999999998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35332.916326999999</v>
      </c>
      <c r="AJ522">
        <v>16900936873.287201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16121.438945</v>
      </c>
      <c r="I523">
        <v>4865.46101</v>
      </c>
      <c r="J523" t="s">
        <v>3</v>
      </c>
      <c r="K523">
        <v>16118.360332</v>
      </c>
      <c r="L523">
        <v>4864.861011</v>
      </c>
      <c r="M523" t="s">
        <v>4</v>
      </c>
      <c r="N523">
        <v>178.10002600000001</v>
      </c>
      <c r="O523">
        <v>4.1423829999999997</v>
      </c>
      <c r="P523" t="s">
        <v>5</v>
      </c>
      <c r="Q523">
        <v>0</v>
      </c>
      <c r="R523">
        <v>0</v>
      </c>
      <c r="S523" t="s">
        <v>6</v>
      </c>
      <c r="T523">
        <v>139.016738</v>
      </c>
      <c r="U523">
        <v>12.364661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73155.103763000006</v>
      </c>
      <c r="AJ523">
        <v>91132398175.366806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24186.347891000001</v>
      </c>
      <c r="I524">
        <v>10237.663026</v>
      </c>
      <c r="J524" t="s">
        <v>3</v>
      </c>
      <c r="K524">
        <v>24181.741601999998</v>
      </c>
      <c r="L524">
        <v>10232.360586000001</v>
      </c>
      <c r="M524" t="s">
        <v>4</v>
      </c>
      <c r="N524">
        <v>267.24203199999999</v>
      </c>
      <c r="O524">
        <v>8.2372689999999995</v>
      </c>
      <c r="P524" t="s">
        <v>5</v>
      </c>
      <c r="Q524">
        <v>0</v>
      </c>
      <c r="R524">
        <v>0</v>
      </c>
      <c r="S524" t="s">
        <v>6</v>
      </c>
      <c r="T524">
        <v>208.57962800000001</v>
      </c>
      <c r="U524">
        <v>30.016576000000001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86498.362777999995</v>
      </c>
      <c r="AJ524">
        <v>132900183432.66499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32250.2225</v>
      </c>
      <c r="I525">
        <v>18931.795196999999</v>
      </c>
      <c r="J525" t="s">
        <v>3</v>
      </c>
      <c r="K525">
        <v>32244.066483999999</v>
      </c>
      <c r="L525">
        <v>18916.426263000001</v>
      </c>
      <c r="M525" t="s">
        <v>4</v>
      </c>
      <c r="N525">
        <v>356.34360500000003</v>
      </c>
      <c r="O525">
        <v>12.342457</v>
      </c>
      <c r="P525" t="s">
        <v>5</v>
      </c>
      <c r="Q525">
        <v>0</v>
      </c>
      <c r="R525">
        <v>0</v>
      </c>
      <c r="S525" t="s">
        <v>6</v>
      </c>
      <c r="T525">
        <v>278.07043399999998</v>
      </c>
      <c r="U525">
        <v>58.904128999999998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88308.299343999999</v>
      </c>
      <c r="AJ525">
        <v>137117698162.02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40317.602187999997</v>
      </c>
      <c r="I526">
        <v>29795.07906</v>
      </c>
      <c r="J526" t="s">
        <v>3</v>
      </c>
      <c r="K526">
        <v>40309.919531</v>
      </c>
      <c r="L526">
        <v>29776.819004000001</v>
      </c>
      <c r="M526" t="s">
        <v>4</v>
      </c>
      <c r="N526">
        <v>445.40792499999998</v>
      </c>
      <c r="O526">
        <v>19.553626000000001</v>
      </c>
      <c r="P526" t="s">
        <v>5</v>
      </c>
      <c r="Q526">
        <v>0</v>
      </c>
      <c r="R526">
        <v>0</v>
      </c>
      <c r="S526" t="s">
        <v>6</v>
      </c>
      <c r="T526">
        <v>347.49494600000003</v>
      </c>
      <c r="U526">
        <v>100.80047399999999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118359.56180700001</v>
      </c>
      <c r="AJ526">
        <v>281904422262.14203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48391.133827999998</v>
      </c>
      <c r="I527">
        <v>42059.054088999997</v>
      </c>
      <c r="J527" t="s">
        <v>3</v>
      </c>
      <c r="K527">
        <v>48381.907969</v>
      </c>
      <c r="L527">
        <v>42040.285355</v>
      </c>
      <c r="M527" t="s">
        <v>4</v>
      </c>
      <c r="N527">
        <v>534.67318599999999</v>
      </c>
      <c r="O527">
        <v>27.102003</v>
      </c>
      <c r="P527" t="s">
        <v>5</v>
      </c>
      <c r="Q527">
        <v>0</v>
      </c>
      <c r="R527">
        <v>0</v>
      </c>
      <c r="S527" t="s">
        <v>6</v>
      </c>
      <c r="T527">
        <v>417.049442</v>
      </c>
      <c r="U527">
        <v>147.563005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119473.151776</v>
      </c>
      <c r="AJ527">
        <v>281659673858.63397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56453.865156</v>
      </c>
      <c r="I528">
        <v>54721.418318000004</v>
      </c>
      <c r="J528" t="s">
        <v>3</v>
      </c>
      <c r="K528">
        <v>56443.108516</v>
      </c>
      <c r="L528">
        <v>54698.146717000003</v>
      </c>
      <c r="M528" t="s">
        <v>4</v>
      </c>
      <c r="N528">
        <v>624.05010100000004</v>
      </c>
      <c r="O528">
        <v>38.164591999999999</v>
      </c>
      <c r="P528" t="s">
        <v>5</v>
      </c>
      <c r="Q528">
        <v>0</v>
      </c>
      <c r="R528">
        <v>0</v>
      </c>
      <c r="S528" t="s">
        <v>6</v>
      </c>
      <c r="T528">
        <v>486.47960599999999</v>
      </c>
      <c r="U528">
        <v>197.45598100000001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119490.89490299999</v>
      </c>
      <c r="AJ528">
        <v>281655457220.19098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64512.912733999998</v>
      </c>
      <c r="I529">
        <v>67015.344259999998</v>
      </c>
      <c r="J529" t="s">
        <v>3</v>
      </c>
      <c r="K529">
        <v>64500.631328000003</v>
      </c>
      <c r="L529">
        <v>66985.644186999998</v>
      </c>
      <c r="M529" t="s">
        <v>4</v>
      </c>
      <c r="N529">
        <v>713.12147600000003</v>
      </c>
      <c r="O529">
        <v>49.134974</v>
      </c>
      <c r="P529" t="s">
        <v>5</v>
      </c>
      <c r="Q529">
        <v>0</v>
      </c>
      <c r="R529">
        <v>0</v>
      </c>
      <c r="S529" t="s">
        <v>6</v>
      </c>
      <c r="T529">
        <v>555.75160400000004</v>
      </c>
      <c r="U529">
        <v>258.78272600000003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119604.08141899999</v>
      </c>
      <c r="AJ529">
        <v>281628967509.47101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72573.349531</v>
      </c>
      <c r="I530">
        <v>75719.910453000004</v>
      </c>
      <c r="J530" t="s">
        <v>3</v>
      </c>
      <c r="K530">
        <v>72559.541719000001</v>
      </c>
      <c r="L530">
        <v>75687.335399999996</v>
      </c>
      <c r="M530" t="s">
        <v>4</v>
      </c>
      <c r="N530">
        <v>802.22679400000004</v>
      </c>
      <c r="O530">
        <v>58.765495000000001</v>
      </c>
      <c r="P530" t="s">
        <v>5</v>
      </c>
      <c r="Q530">
        <v>0</v>
      </c>
      <c r="R530">
        <v>0</v>
      </c>
      <c r="S530" t="s">
        <v>6</v>
      </c>
      <c r="T530">
        <v>625.27472799999998</v>
      </c>
      <c r="U530">
        <v>320.30471899999998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120585.64524</v>
      </c>
      <c r="AJ530">
        <v>286541101272.78302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80633.813280999995</v>
      </c>
      <c r="I531">
        <v>83299.965647999998</v>
      </c>
      <c r="J531" t="s">
        <v>3</v>
      </c>
      <c r="K531">
        <v>80618.479688000007</v>
      </c>
      <c r="L531">
        <v>83265.271546999997</v>
      </c>
      <c r="M531" t="s">
        <v>4</v>
      </c>
      <c r="N531">
        <v>891.41213100000004</v>
      </c>
      <c r="O531">
        <v>72.142809</v>
      </c>
      <c r="P531" t="s">
        <v>5</v>
      </c>
      <c r="Q531">
        <v>0</v>
      </c>
      <c r="R531">
        <v>0</v>
      </c>
      <c r="S531" t="s">
        <v>6</v>
      </c>
      <c r="T531">
        <v>694.55592799999999</v>
      </c>
      <c r="U531">
        <v>382.25430399999999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120841.074375</v>
      </c>
      <c r="AJ531">
        <v>288172751217.88397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88692.019530999998</v>
      </c>
      <c r="I532">
        <v>93162.156126000002</v>
      </c>
      <c r="J532" t="s">
        <v>3</v>
      </c>
      <c r="K532">
        <v>88675.143750000003</v>
      </c>
      <c r="L532">
        <v>93118.817236000003</v>
      </c>
      <c r="M532" t="s">
        <v>4</v>
      </c>
      <c r="N532">
        <v>980.54966899999999</v>
      </c>
      <c r="O532">
        <v>84.483697000000006</v>
      </c>
      <c r="P532" t="s">
        <v>5</v>
      </c>
      <c r="Q532">
        <v>0</v>
      </c>
      <c r="R532">
        <v>0</v>
      </c>
      <c r="S532" t="s">
        <v>6</v>
      </c>
      <c r="T532">
        <v>763.85681</v>
      </c>
      <c r="U532">
        <v>457.49110200000001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120841.074375</v>
      </c>
      <c r="AJ532">
        <v>288172751217.88397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96751.468437999996</v>
      </c>
      <c r="I533">
        <v>107391.43213099999</v>
      </c>
      <c r="J533" t="s">
        <v>3</v>
      </c>
      <c r="K533">
        <v>96733.056719</v>
      </c>
      <c r="L533">
        <v>107347.220371</v>
      </c>
      <c r="M533" t="s">
        <v>4</v>
      </c>
      <c r="N533">
        <v>1069.6773069999999</v>
      </c>
      <c r="O533">
        <v>100.189706</v>
      </c>
      <c r="P533" t="s">
        <v>5</v>
      </c>
      <c r="Q533">
        <v>0</v>
      </c>
      <c r="R533">
        <v>0</v>
      </c>
      <c r="S533" t="s">
        <v>6</v>
      </c>
      <c r="T533">
        <v>833.19828199999995</v>
      </c>
      <c r="U533">
        <v>541.01079300000004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121358.47932899999</v>
      </c>
      <c r="AJ533">
        <v>290184459018.97101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104819.80499999999</v>
      </c>
      <c r="I534">
        <v>122780.037626</v>
      </c>
      <c r="J534" t="s">
        <v>3</v>
      </c>
      <c r="K534">
        <v>104799.854219</v>
      </c>
      <c r="L534">
        <v>122741.336725</v>
      </c>
      <c r="M534" t="s">
        <v>4</v>
      </c>
      <c r="N534">
        <v>1158.977856</v>
      </c>
      <c r="O534">
        <v>114.363793</v>
      </c>
      <c r="P534" t="s">
        <v>5</v>
      </c>
      <c r="Q534">
        <v>0</v>
      </c>
      <c r="R534">
        <v>0</v>
      </c>
      <c r="S534" t="s">
        <v>6</v>
      </c>
      <c r="T534">
        <v>902.79156399999999</v>
      </c>
      <c r="U534">
        <v>646.69363399999997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125336.28009</v>
      </c>
      <c r="AJ534">
        <v>316542622628.70001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112881.829062</v>
      </c>
      <c r="I535">
        <v>132044.907993</v>
      </c>
      <c r="J535" t="s">
        <v>3</v>
      </c>
      <c r="K535">
        <v>112860.352344</v>
      </c>
      <c r="L535">
        <v>132006.98663500001</v>
      </c>
      <c r="M535" t="s">
        <v>4</v>
      </c>
      <c r="N535">
        <v>1248.2539159999999</v>
      </c>
      <c r="O535">
        <v>126.12151</v>
      </c>
      <c r="P535" t="s">
        <v>5</v>
      </c>
      <c r="Q535">
        <v>0</v>
      </c>
      <c r="R535">
        <v>0</v>
      </c>
      <c r="S535" t="s">
        <v>6</v>
      </c>
      <c r="T535">
        <v>972.14581399999997</v>
      </c>
      <c r="U535">
        <v>751.26454200000001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125409.57298500001</v>
      </c>
      <c r="AJ535">
        <v>316524627970.07898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120944.685938</v>
      </c>
      <c r="I536">
        <v>142067.88933199999</v>
      </c>
      <c r="J536" t="s">
        <v>3</v>
      </c>
      <c r="K536">
        <v>120921.66031200001</v>
      </c>
      <c r="L536">
        <v>142053.92520500001</v>
      </c>
      <c r="M536" t="s">
        <v>4</v>
      </c>
      <c r="N536">
        <v>1337.3254690000001</v>
      </c>
      <c r="O536">
        <v>146.720359</v>
      </c>
      <c r="P536" t="s">
        <v>5</v>
      </c>
      <c r="Q536">
        <v>0</v>
      </c>
      <c r="R536">
        <v>0</v>
      </c>
      <c r="S536" t="s">
        <v>6</v>
      </c>
      <c r="T536">
        <v>1041.4161120000001</v>
      </c>
      <c r="U536">
        <v>870.30397400000004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126049.927765</v>
      </c>
      <c r="AJ536">
        <v>316382485702.685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129009.98859399999</v>
      </c>
      <c r="I537">
        <v>148690.52804599999</v>
      </c>
      <c r="J537" t="s">
        <v>3</v>
      </c>
      <c r="K537">
        <v>128985.443594</v>
      </c>
      <c r="L537">
        <v>148680.474407</v>
      </c>
      <c r="M537" t="s">
        <v>4</v>
      </c>
      <c r="N537">
        <v>1426.6180830000001</v>
      </c>
      <c r="O537">
        <v>165.74220199999999</v>
      </c>
      <c r="P537" t="s">
        <v>5</v>
      </c>
      <c r="Q537">
        <v>0</v>
      </c>
      <c r="R537">
        <v>0</v>
      </c>
      <c r="S537" t="s">
        <v>6</v>
      </c>
      <c r="T537">
        <v>1110.86645</v>
      </c>
      <c r="U537">
        <v>987.09858199999996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133793.376239</v>
      </c>
      <c r="AJ537">
        <v>371685166093.87598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137074.102813</v>
      </c>
      <c r="I538">
        <v>149211.18994899999</v>
      </c>
      <c r="J538" t="s">
        <v>3</v>
      </c>
      <c r="K538">
        <v>137048.01874999999</v>
      </c>
      <c r="L538">
        <v>149209.70050000001</v>
      </c>
      <c r="M538" t="s">
        <v>4</v>
      </c>
      <c r="N538">
        <v>1515.664824</v>
      </c>
      <c r="O538">
        <v>172.842422</v>
      </c>
      <c r="P538" t="s">
        <v>5</v>
      </c>
      <c r="Q538">
        <v>0</v>
      </c>
      <c r="R538">
        <v>0</v>
      </c>
      <c r="S538" t="s">
        <v>6</v>
      </c>
      <c r="T538">
        <v>1180.294056</v>
      </c>
      <c r="U538">
        <v>1116.672988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133793.376239</v>
      </c>
      <c r="AJ538">
        <v>371685166093.87598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145132.89812500001</v>
      </c>
      <c r="I539">
        <v>147620.994427</v>
      </c>
      <c r="J539" t="s">
        <v>3</v>
      </c>
      <c r="K539">
        <v>145105.290313</v>
      </c>
      <c r="L539">
        <v>147628.68404399999</v>
      </c>
      <c r="M539" t="s">
        <v>4</v>
      </c>
      <c r="N539">
        <v>1604.5967089999999</v>
      </c>
      <c r="O539">
        <v>189.20861199999999</v>
      </c>
      <c r="P539" t="s">
        <v>5</v>
      </c>
      <c r="Q539">
        <v>0</v>
      </c>
      <c r="R539">
        <v>0</v>
      </c>
      <c r="S539" t="s">
        <v>6</v>
      </c>
      <c r="T539">
        <v>1249.6344019999999</v>
      </c>
      <c r="U539">
        <v>1248.491002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133793.376239</v>
      </c>
      <c r="AJ539">
        <v>371685166093.87598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153201.708125</v>
      </c>
      <c r="I540">
        <v>145138.12274600001</v>
      </c>
      <c r="J540" t="s">
        <v>3</v>
      </c>
      <c r="K540">
        <v>153172.587188</v>
      </c>
      <c r="L540">
        <v>145181.62839900001</v>
      </c>
      <c r="M540" t="s">
        <v>4</v>
      </c>
      <c r="N540">
        <v>1694.073071</v>
      </c>
      <c r="O540">
        <v>199.37574599999999</v>
      </c>
      <c r="P540" t="s">
        <v>5</v>
      </c>
      <c r="Q540">
        <v>0</v>
      </c>
      <c r="R540">
        <v>0</v>
      </c>
      <c r="S540" t="s">
        <v>6</v>
      </c>
      <c r="T540">
        <v>1319.1942300000001</v>
      </c>
      <c r="U540">
        <v>1384.1731830000001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133793.376239</v>
      </c>
      <c r="AJ540">
        <v>371685166093.87598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161264.40593800001</v>
      </c>
      <c r="I541">
        <v>147666.23563800001</v>
      </c>
      <c r="J541" t="s">
        <v>3</v>
      </c>
      <c r="K541">
        <v>161233.757812</v>
      </c>
      <c r="L541">
        <v>147715.59531400001</v>
      </c>
      <c r="M541" t="s">
        <v>4</v>
      </c>
      <c r="N541">
        <v>1783.380645</v>
      </c>
      <c r="O541">
        <v>210.15067999999999</v>
      </c>
      <c r="P541" t="s">
        <v>5</v>
      </c>
      <c r="Q541">
        <v>0</v>
      </c>
      <c r="R541">
        <v>0</v>
      </c>
      <c r="S541" t="s">
        <v>6</v>
      </c>
      <c r="T541">
        <v>1388.693802</v>
      </c>
      <c r="U541">
        <v>1517.8526079999999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133809.217103</v>
      </c>
      <c r="AJ541">
        <v>371680967290.62701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372.72482200000002</v>
      </c>
      <c r="I542">
        <v>25.306059000000001</v>
      </c>
      <c r="J542" t="s">
        <v>3</v>
      </c>
      <c r="K542">
        <v>372.14358199999998</v>
      </c>
      <c r="L542">
        <v>25.270879999999998</v>
      </c>
      <c r="M542" t="s">
        <v>4</v>
      </c>
      <c r="N542">
        <v>28.166604</v>
      </c>
      <c r="O542">
        <v>0.42505500000000002</v>
      </c>
      <c r="P542" t="s">
        <v>5</v>
      </c>
      <c r="Q542">
        <v>39.001904000000003</v>
      </c>
      <c r="R542">
        <v>0.431313</v>
      </c>
      <c r="S542" t="s">
        <v>6</v>
      </c>
      <c r="T542">
        <v>19.846428</v>
      </c>
      <c r="U542">
        <v>0.25979200000000002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7632.9450139999999</v>
      </c>
      <c r="AJ542">
        <v>371348261.29862201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744.87497599999995</v>
      </c>
      <c r="I543">
        <v>50.583925999999998</v>
      </c>
      <c r="J543" t="s">
        <v>3</v>
      </c>
      <c r="K543">
        <v>743.70943999999997</v>
      </c>
      <c r="L543">
        <v>50.480522000000001</v>
      </c>
      <c r="M543" t="s">
        <v>4</v>
      </c>
      <c r="N543">
        <v>56.325254000000001</v>
      </c>
      <c r="O543">
        <v>0.97523499999999996</v>
      </c>
      <c r="P543" t="s">
        <v>5</v>
      </c>
      <c r="Q543">
        <v>77.902547999999996</v>
      </c>
      <c r="R543">
        <v>0.77584299999999995</v>
      </c>
      <c r="S543" t="s">
        <v>6</v>
      </c>
      <c r="T543">
        <v>39.585594</v>
      </c>
      <c r="U543">
        <v>0.30105999999999999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22834.791570000001</v>
      </c>
      <c r="AJ543">
        <v>8311441461.5183001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1116.821158</v>
      </c>
      <c r="I544">
        <v>69.117822000000004</v>
      </c>
      <c r="J544" t="s">
        <v>3</v>
      </c>
      <c r="K544">
        <v>1115.0756980000001</v>
      </c>
      <c r="L544">
        <v>68.906244999999998</v>
      </c>
      <c r="M544" t="s">
        <v>4</v>
      </c>
      <c r="N544">
        <v>84.412649999999999</v>
      </c>
      <c r="O544">
        <v>1.6585639999999999</v>
      </c>
      <c r="P544" t="s">
        <v>5</v>
      </c>
      <c r="Q544">
        <v>116.738282</v>
      </c>
      <c r="R544">
        <v>0.91513800000000001</v>
      </c>
      <c r="S544" t="s">
        <v>6</v>
      </c>
      <c r="T544">
        <v>59.299764000000003</v>
      </c>
      <c r="U544">
        <v>0.35114000000000001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25688.501149</v>
      </c>
      <c r="AJ544">
        <v>8255070575.1247196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1489.901666</v>
      </c>
      <c r="I545">
        <v>122.24311400000001</v>
      </c>
      <c r="J545" t="s">
        <v>3</v>
      </c>
      <c r="K545">
        <v>1487.574226</v>
      </c>
      <c r="L545">
        <v>121.86699400000001</v>
      </c>
      <c r="M545" t="s">
        <v>4</v>
      </c>
      <c r="N545">
        <v>112.59908799999999</v>
      </c>
      <c r="O545">
        <v>2.6115889999999999</v>
      </c>
      <c r="P545" t="s">
        <v>5</v>
      </c>
      <c r="Q545">
        <v>155.60737800000001</v>
      </c>
      <c r="R545">
        <v>1.264939</v>
      </c>
      <c r="S545" t="s">
        <v>6</v>
      </c>
      <c r="T545">
        <v>79.013992000000002</v>
      </c>
      <c r="U545">
        <v>0.41364699999999999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28023.418677000001</v>
      </c>
      <c r="AJ545">
        <v>8176020089.4687901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1862.7652880000001</v>
      </c>
      <c r="I546">
        <v>171.17219</v>
      </c>
      <c r="J546" t="s">
        <v>3</v>
      </c>
      <c r="K546">
        <v>1859.8480239999999</v>
      </c>
      <c r="L546">
        <v>170.23881800000001</v>
      </c>
      <c r="M546" t="s">
        <v>4</v>
      </c>
      <c r="N546">
        <v>140.854366</v>
      </c>
      <c r="O546">
        <v>3.8097750000000001</v>
      </c>
      <c r="P546" t="s">
        <v>5</v>
      </c>
      <c r="Q546">
        <v>194.603948</v>
      </c>
      <c r="R546">
        <v>1.8303940000000001</v>
      </c>
      <c r="S546" t="s">
        <v>6</v>
      </c>
      <c r="T546">
        <v>98.779895999999994</v>
      </c>
      <c r="U546">
        <v>0.54687600000000003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39496.574695000003</v>
      </c>
      <c r="AJ546">
        <v>11443583224.450701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2235.5955800000002</v>
      </c>
      <c r="I547">
        <v>230.12785400000001</v>
      </c>
      <c r="J547" t="s">
        <v>3</v>
      </c>
      <c r="K547">
        <v>2232.094392</v>
      </c>
      <c r="L547">
        <v>228.941529</v>
      </c>
      <c r="M547" t="s">
        <v>4</v>
      </c>
      <c r="N547">
        <v>169.027152</v>
      </c>
      <c r="O547">
        <v>5.6503940000000004</v>
      </c>
      <c r="P547" t="s">
        <v>5</v>
      </c>
      <c r="Q547">
        <v>233.50597999999999</v>
      </c>
      <c r="R547">
        <v>2.3990999999999998</v>
      </c>
      <c r="S547" t="s">
        <v>6</v>
      </c>
      <c r="T547">
        <v>118.483186</v>
      </c>
      <c r="U547">
        <v>0.627826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49137.594832000002</v>
      </c>
      <c r="AJ547">
        <v>13986942728.4067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2607.6740639999998</v>
      </c>
      <c r="I548">
        <v>276.90720900000002</v>
      </c>
      <c r="J548" t="s">
        <v>3</v>
      </c>
      <c r="K548">
        <v>2603.5873780000002</v>
      </c>
      <c r="L548">
        <v>275.52046999999999</v>
      </c>
      <c r="M548" t="s">
        <v>4</v>
      </c>
      <c r="N548">
        <v>197.17183800000001</v>
      </c>
      <c r="O548">
        <v>6.963965</v>
      </c>
      <c r="P548" t="s">
        <v>5</v>
      </c>
      <c r="Q548">
        <v>272.45898599999998</v>
      </c>
      <c r="R548">
        <v>2.9992529999999999</v>
      </c>
      <c r="S548" t="s">
        <v>6</v>
      </c>
      <c r="T548">
        <v>138.21489600000001</v>
      </c>
      <c r="U548">
        <v>0.74109899999999995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51291.782600999999</v>
      </c>
      <c r="AJ548">
        <v>13879464574.3302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2979.9826880000001</v>
      </c>
      <c r="I549">
        <v>363.25279899999998</v>
      </c>
      <c r="J549" t="s">
        <v>3</v>
      </c>
      <c r="K549">
        <v>2975.303038</v>
      </c>
      <c r="L549">
        <v>361.14318900000001</v>
      </c>
      <c r="M549" t="s">
        <v>4</v>
      </c>
      <c r="N549">
        <v>225.32181800000001</v>
      </c>
      <c r="O549">
        <v>8.6431900000000006</v>
      </c>
      <c r="P549" t="s">
        <v>5</v>
      </c>
      <c r="Q549">
        <v>311.34355399999998</v>
      </c>
      <c r="R549">
        <v>3.8042090000000002</v>
      </c>
      <c r="S549" t="s">
        <v>6</v>
      </c>
      <c r="T549">
        <v>157.937634</v>
      </c>
      <c r="U549">
        <v>0.892567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53683.064864</v>
      </c>
      <c r="AJ549">
        <v>13761413993.0637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3351.91039</v>
      </c>
      <c r="I550">
        <v>490.82994300000001</v>
      </c>
      <c r="J550" t="s">
        <v>3</v>
      </c>
      <c r="K550">
        <v>3346.6484059999998</v>
      </c>
      <c r="L550">
        <v>488.17088899999999</v>
      </c>
      <c r="M550" t="s">
        <v>4</v>
      </c>
      <c r="N550">
        <v>253.417644</v>
      </c>
      <c r="O550">
        <v>10.728505999999999</v>
      </c>
      <c r="P550" t="s">
        <v>5</v>
      </c>
      <c r="Q550">
        <v>350.22694999999999</v>
      </c>
      <c r="R550">
        <v>4.9216990000000003</v>
      </c>
      <c r="S550" t="s">
        <v>6</v>
      </c>
      <c r="T550">
        <v>177.68153599999999</v>
      </c>
      <c r="U550">
        <v>1.1222049999999999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54801.928289000003</v>
      </c>
      <c r="AJ550">
        <v>13675688897.0847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3723.5055440000001</v>
      </c>
      <c r="I551">
        <v>595.35931800000003</v>
      </c>
      <c r="J551" t="s">
        <v>3</v>
      </c>
      <c r="K551">
        <v>3717.6550539999998</v>
      </c>
      <c r="L551">
        <v>591.56865900000003</v>
      </c>
      <c r="M551" t="s">
        <v>4</v>
      </c>
      <c r="N551">
        <v>281.43863399999998</v>
      </c>
      <c r="O551">
        <v>12.704449</v>
      </c>
      <c r="P551" t="s">
        <v>5</v>
      </c>
      <c r="Q551">
        <v>389.11205999999999</v>
      </c>
      <c r="R551">
        <v>5.9742860000000002</v>
      </c>
      <c r="S551" t="s">
        <v>6</v>
      </c>
      <c r="T551">
        <v>197.40272200000001</v>
      </c>
      <c r="U551">
        <v>1.385596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62404.911859</v>
      </c>
      <c r="AJ551">
        <v>14458655452.7397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4095.6580439999998</v>
      </c>
      <c r="I552">
        <v>665.13602700000001</v>
      </c>
      <c r="J552" t="s">
        <v>3</v>
      </c>
      <c r="K552">
        <v>4089.224862</v>
      </c>
      <c r="L552">
        <v>661.13636799999995</v>
      </c>
      <c r="M552" t="s">
        <v>4</v>
      </c>
      <c r="N552">
        <v>309.58661999999998</v>
      </c>
      <c r="O552">
        <v>13.876182999999999</v>
      </c>
      <c r="P552" t="s">
        <v>5</v>
      </c>
      <c r="Q552">
        <v>428.030036</v>
      </c>
      <c r="R552">
        <v>6.822406</v>
      </c>
      <c r="S552" t="s">
        <v>6</v>
      </c>
      <c r="T552">
        <v>217.15645799999999</v>
      </c>
      <c r="U552">
        <v>1.566508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63197.333276999998</v>
      </c>
      <c r="AJ552">
        <v>14381581991.6838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4468.5120319999996</v>
      </c>
      <c r="I553">
        <v>771.44960000000003</v>
      </c>
      <c r="J553" t="s">
        <v>3</v>
      </c>
      <c r="K553">
        <v>4461.4950799999997</v>
      </c>
      <c r="L553">
        <v>766.69154900000001</v>
      </c>
      <c r="M553" t="s">
        <v>4</v>
      </c>
      <c r="N553">
        <v>337.86128000000002</v>
      </c>
      <c r="O553">
        <v>16.231653999999999</v>
      </c>
      <c r="P553" t="s">
        <v>5</v>
      </c>
      <c r="Q553">
        <v>467.08636200000001</v>
      </c>
      <c r="R553">
        <v>8.3952209999999994</v>
      </c>
      <c r="S553" t="s">
        <v>6</v>
      </c>
      <c r="T553">
        <v>236.939898</v>
      </c>
      <c r="U553">
        <v>1.832058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68823.953936999998</v>
      </c>
      <c r="AJ553">
        <v>14855972479.3659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4841.7257</v>
      </c>
      <c r="I554">
        <v>940.57532000000003</v>
      </c>
      <c r="J554" t="s">
        <v>3</v>
      </c>
      <c r="K554">
        <v>4834.1248999999998</v>
      </c>
      <c r="L554">
        <v>934.89861399999995</v>
      </c>
      <c r="M554" t="s">
        <v>4</v>
      </c>
      <c r="N554">
        <v>366.19275599999997</v>
      </c>
      <c r="O554">
        <v>20.917724</v>
      </c>
      <c r="P554" t="s">
        <v>5</v>
      </c>
      <c r="Q554">
        <v>506.13363800000002</v>
      </c>
      <c r="R554">
        <v>10.023545</v>
      </c>
      <c r="S554" t="s">
        <v>6</v>
      </c>
      <c r="T554">
        <v>256.72175399999998</v>
      </c>
      <c r="U554">
        <v>2.1546379999999998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69722.033362000002</v>
      </c>
      <c r="AJ554">
        <v>14761120001.5156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5214.39077</v>
      </c>
      <c r="I555">
        <v>1085.7204850000001</v>
      </c>
      <c r="J555" t="s">
        <v>3</v>
      </c>
      <c r="K555">
        <v>5206.2052080000003</v>
      </c>
      <c r="L555">
        <v>1079.046231</v>
      </c>
      <c r="M555" t="s">
        <v>4</v>
      </c>
      <c r="N555">
        <v>394.53536200000002</v>
      </c>
      <c r="O555">
        <v>26.194188</v>
      </c>
      <c r="P555" t="s">
        <v>5</v>
      </c>
      <c r="Q555">
        <v>545.18612399999995</v>
      </c>
      <c r="R555">
        <v>11.773327</v>
      </c>
      <c r="S555" t="s">
        <v>6</v>
      </c>
      <c r="T555">
        <v>276.55129799999997</v>
      </c>
      <c r="U555">
        <v>2.6568689999999999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76044.660487000001</v>
      </c>
      <c r="AJ555">
        <v>14875922981.200701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5588.200648</v>
      </c>
      <c r="I556">
        <v>1290.7754600000001</v>
      </c>
      <c r="J556" t="s">
        <v>3</v>
      </c>
      <c r="K556">
        <v>5579.432084</v>
      </c>
      <c r="L556">
        <v>1283.1754570000001</v>
      </c>
      <c r="M556" t="s">
        <v>4</v>
      </c>
      <c r="N556">
        <v>423.01876600000003</v>
      </c>
      <c r="O556">
        <v>34.048412999999996</v>
      </c>
      <c r="P556" t="s">
        <v>5</v>
      </c>
      <c r="Q556">
        <v>584.32918800000004</v>
      </c>
      <c r="R556">
        <v>14.067602000000001</v>
      </c>
      <c r="S556" t="s">
        <v>6</v>
      </c>
      <c r="T556">
        <v>296.37450000000001</v>
      </c>
      <c r="U556">
        <v>3.0026950000000001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88207.994670999993</v>
      </c>
      <c r="AJ556">
        <v>19579284675.937901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5961.2547780000004</v>
      </c>
      <c r="I557">
        <v>1405.251763</v>
      </c>
      <c r="J557" t="s">
        <v>3</v>
      </c>
      <c r="K557">
        <v>5951.8936620000004</v>
      </c>
      <c r="L557">
        <v>1396.6648170000001</v>
      </c>
      <c r="M557" t="s">
        <v>4</v>
      </c>
      <c r="N557">
        <v>451.50406600000002</v>
      </c>
      <c r="O557">
        <v>38.434528</v>
      </c>
      <c r="P557" t="s">
        <v>5</v>
      </c>
      <c r="Q557">
        <v>623.37062200000003</v>
      </c>
      <c r="R557">
        <v>15.522144000000001</v>
      </c>
      <c r="S557" t="s">
        <v>6</v>
      </c>
      <c r="T557">
        <v>316.16712200000001</v>
      </c>
      <c r="U557">
        <v>3.2217060000000002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88851.554913999993</v>
      </c>
      <c r="AJ557">
        <v>19517231240.006302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6333.5497839999998</v>
      </c>
      <c r="I558">
        <v>1520.3841239999999</v>
      </c>
      <c r="J558" t="s">
        <v>3</v>
      </c>
      <c r="K558">
        <v>6323.5961020000004</v>
      </c>
      <c r="L558">
        <v>1511.6557640000001</v>
      </c>
      <c r="M558" t="s">
        <v>4</v>
      </c>
      <c r="N558">
        <v>479.77509800000001</v>
      </c>
      <c r="O558">
        <v>42.331620000000001</v>
      </c>
      <c r="P558" t="s">
        <v>5</v>
      </c>
      <c r="Q558">
        <v>662.394184</v>
      </c>
      <c r="R558">
        <v>17.852858999999999</v>
      </c>
      <c r="S558" t="s">
        <v>6</v>
      </c>
      <c r="T558">
        <v>335.95917400000002</v>
      </c>
      <c r="U558">
        <v>3.7554729999999998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129280.19485499999</v>
      </c>
      <c r="AJ558">
        <v>48359056576.606003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6705.955774</v>
      </c>
      <c r="I559">
        <v>1594.257464</v>
      </c>
      <c r="J559" t="s">
        <v>3</v>
      </c>
      <c r="K559">
        <v>6695.4187359999996</v>
      </c>
      <c r="L559">
        <v>1584.827346</v>
      </c>
      <c r="M559" t="s">
        <v>4</v>
      </c>
      <c r="N559">
        <v>508.06079599999998</v>
      </c>
      <c r="O559">
        <v>42.893278000000002</v>
      </c>
      <c r="P559" t="s">
        <v>5</v>
      </c>
      <c r="Q559">
        <v>701.35705399999995</v>
      </c>
      <c r="R559">
        <v>18.343933</v>
      </c>
      <c r="S559" t="s">
        <v>6</v>
      </c>
      <c r="T559">
        <v>355.69653599999998</v>
      </c>
      <c r="U559">
        <v>3.9021520000000001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210067.30264000001</v>
      </c>
      <c r="AJ559">
        <v>367750641303.72498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7078.5816340000001</v>
      </c>
      <c r="I560">
        <v>1753.9638500000001</v>
      </c>
      <c r="J560" t="s">
        <v>3</v>
      </c>
      <c r="K560">
        <v>7067.462536</v>
      </c>
      <c r="L560">
        <v>1743.9185480000001</v>
      </c>
      <c r="M560" t="s">
        <v>4</v>
      </c>
      <c r="N560">
        <v>536.30126800000005</v>
      </c>
      <c r="O560">
        <v>45.768104999999998</v>
      </c>
      <c r="P560" t="s">
        <v>5</v>
      </c>
      <c r="Q560">
        <v>740.39390400000002</v>
      </c>
      <c r="R560">
        <v>19.911687000000001</v>
      </c>
      <c r="S560" t="s">
        <v>6</v>
      </c>
      <c r="T560">
        <v>375.48303800000002</v>
      </c>
      <c r="U560">
        <v>4.3089820000000003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210860.41890600001</v>
      </c>
      <c r="AJ560">
        <v>367525018646.19202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7450.8685839999998</v>
      </c>
      <c r="I561">
        <v>1886.4065519999999</v>
      </c>
      <c r="J561" t="s">
        <v>3</v>
      </c>
      <c r="K561">
        <v>7439.1687259999999</v>
      </c>
      <c r="L561">
        <v>1875.8306849999999</v>
      </c>
      <c r="M561" t="s">
        <v>4</v>
      </c>
      <c r="N561">
        <v>564.43395599999997</v>
      </c>
      <c r="O561">
        <v>47.282663999999997</v>
      </c>
      <c r="P561" t="s">
        <v>5</v>
      </c>
      <c r="Q561">
        <v>779.45231200000001</v>
      </c>
      <c r="R561">
        <v>23.119579000000002</v>
      </c>
      <c r="S561" t="s">
        <v>6</v>
      </c>
      <c r="T561">
        <v>395.26453400000003</v>
      </c>
      <c r="U561">
        <v>4.8626800000000001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210962.78360200001</v>
      </c>
      <c r="AJ561">
        <v>367483651701.92499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355.087672</v>
      </c>
      <c r="I562">
        <v>28.164207999999999</v>
      </c>
      <c r="J562" t="s">
        <v>3</v>
      </c>
      <c r="K562">
        <v>354.50077599999997</v>
      </c>
      <c r="L562">
        <v>28.15692</v>
      </c>
      <c r="M562" t="s">
        <v>4</v>
      </c>
      <c r="N562">
        <v>27.873200000000001</v>
      </c>
      <c r="O562">
        <v>0.289381</v>
      </c>
      <c r="P562" t="s">
        <v>5</v>
      </c>
      <c r="Q562">
        <v>0</v>
      </c>
      <c r="R562">
        <v>0</v>
      </c>
      <c r="S562" t="s">
        <v>6</v>
      </c>
      <c r="T562">
        <v>19.884228</v>
      </c>
      <c r="U562">
        <v>0.18901999999999999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13633.371444</v>
      </c>
      <c r="AJ562">
        <v>2033375376.6199801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709.25397199999998</v>
      </c>
      <c r="I563">
        <v>50.369750000000003</v>
      </c>
      <c r="J563" t="s">
        <v>3</v>
      </c>
      <c r="K563">
        <v>708.08262400000001</v>
      </c>
      <c r="L563">
        <v>50.288828000000002</v>
      </c>
      <c r="M563" t="s">
        <v>4</v>
      </c>
      <c r="N563">
        <v>55.690556000000001</v>
      </c>
      <c r="O563">
        <v>1.0257499999999999</v>
      </c>
      <c r="P563" t="s">
        <v>5</v>
      </c>
      <c r="Q563">
        <v>0</v>
      </c>
      <c r="R563">
        <v>0</v>
      </c>
      <c r="S563" t="s">
        <v>6</v>
      </c>
      <c r="T563">
        <v>39.693365999999997</v>
      </c>
      <c r="U563">
        <v>0.333727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27784.776246000001</v>
      </c>
      <c r="AJ563">
        <v>2999862743.8618598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1062.4580719999999</v>
      </c>
      <c r="I564">
        <v>59.944803999999998</v>
      </c>
      <c r="J564" t="s">
        <v>3</v>
      </c>
      <c r="K564">
        <v>1060.703426</v>
      </c>
      <c r="L564">
        <v>59.807920000000003</v>
      </c>
      <c r="M564" t="s">
        <v>4</v>
      </c>
      <c r="N564">
        <v>83.377579999999995</v>
      </c>
      <c r="O564">
        <v>1.4867330000000001</v>
      </c>
      <c r="P564" t="s">
        <v>5</v>
      </c>
      <c r="Q564">
        <v>0</v>
      </c>
      <c r="R564">
        <v>0</v>
      </c>
      <c r="S564" t="s">
        <v>6</v>
      </c>
      <c r="T564">
        <v>59.51641</v>
      </c>
      <c r="U564">
        <v>0.56202300000000005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33626.387050999998</v>
      </c>
      <c r="AJ564">
        <v>3255947182.7582502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1416.7472760000001</v>
      </c>
      <c r="I565">
        <v>78.123754000000005</v>
      </c>
      <c r="J565" t="s">
        <v>3</v>
      </c>
      <c r="K565">
        <v>1414.4101800000001</v>
      </c>
      <c r="L565">
        <v>77.955017999999995</v>
      </c>
      <c r="M565" t="s">
        <v>4</v>
      </c>
      <c r="N565">
        <v>111.20330800000001</v>
      </c>
      <c r="O565">
        <v>2.375121</v>
      </c>
      <c r="P565" t="s">
        <v>5</v>
      </c>
      <c r="Q565">
        <v>0</v>
      </c>
      <c r="R565">
        <v>0</v>
      </c>
      <c r="S565" t="s">
        <v>6</v>
      </c>
      <c r="T565">
        <v>79.282854</v>
      </c>
      <c r="U565">
        <v>0.58054799999999995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36391.631307000003</v>
      </c>
      <c r="AJ565">
        <v>3183137135.2860899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1771.0829739999999</v>
      </c>
      <c r="I566">
        <v>118.43960800000001</v>
      </c>
      <c r="J566" t="s">
        <v>3</v>
      </c>
      <c r="K566">
        <v>1768.1507779999999</v>
      </c>
      <c r="L566">
        <v>118.217066</v>
      </c>
      <c r="M566" t="s">
        <v>4</v>
      </c>
      <c r="N566">
        <v>139.03303199999999</v>
      </c>
      <c r="O566">
        <v>3.4356170000000001</v>
      </c>
      <c r="P566" t="s">
        <v>5</v>
      </c>
      <c r="Q566">
        <v>0</v>
      </c>
      <c r="R566">
        <v>0</v>
      </c>
      <c r="S566" t="s">
        <v>6</v>
      </c>
      <c r="T566">
        <v>99.038482000000002</v>
      </c>
      <c r="U566">
        <v>0.76199700000000004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38567.270427000003</v>
      </c>
      <c r="AJ566">
        <v>3134760657.5918102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2124.3302920000001</v>
      </c>
      <c r="I567">
        <v>141.497681</v>
      </c>
      <c r="J567" t="s">
        <v>3</v>
      </c>
      <c r="K567">
        <v>2120.813384</v>
      </c>
      <c r="L567">
        <v>141.14003</v>
      </c>
      <c r="M567" t="s">
        <v>4</v>
      </c>
      <c r="N567">
        <v>166.76785000000001</v>
      </c>
      <c r="O567">
        <v>4.6167619999999996</v>
      </c>
      <c r="P567" t="s">
        <v>5</v>
      </c>
      <c r="Q567">
        <v>0</v>
      </c>
      <c r="R567">
        <v>0</v>
      </c>
      <c r="S567" t="s">
        <v>6</v>
      </c>
      <c r="T567">
        <v>118.80614199999999</v>
      </c>
      <c r="U567">
        <v>0.83965400000000001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63518.396322000001</v>
      </c>
      <c r="AJ567">
        <v>20809112320.8032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2479.783226</v>
      </c>
      <c r="I568">
        <v>226.01692600000001</v>
      </c>
      <c r="J568" t="s">
        <v>3</v>
      </c>
      <c r="K568">
        <v>2475.6629379999999</v>
      </c>
      <c r="L568">
        <v>224.93017900000001</v>
      </c>
      <c r="M568" t="s">
        <v>4</v>
      </c>
      <c r="N568">
        <v>194.69969800000001</v>
      </c>
      <c r="O568">
        <v>6.2905889999999998</v>
      </c>
      <c r="P568" t="s">
        <v>5</v>
      </c>
      <c r="Q568">
        <v>0</v>
      </c>
      <c r="R568">
        <v>0</v>
      </c>
      <c r="S568" t="s">
        <v>6</v>
      </c>
      <c r="T568">
        <v>138.62177800000001</v>
      </c>
      <c r="U568">
        <v>1.111459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66277.504933000004</v>
      </c>
      <c r="AJ568">
        <v>20733751417.303902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2834.5857380000002</v>
      </c>
      <c r="I569">
        <v>272.951818</v>
      </c>
      <c r="J569" t="s">
        <v>3</v>
      </c>
      <c r="K569">
        <v>2829.8809500000002</v>
      </c>
      <c r="L569">
        <v>271.65474699999999</v>
      </c>
      <c r="M569" t="s">
        <v>4</v>
      </c>
      <c r="N569">
        <v>222.59420600000001</v>
      </c>
      <c r="O569">
        <v>8.4347799999999999</v>
      </c>
      <c r="P569" t="s">
        <v>5</v>
      </c>
      <c r="Q569">
        <v>0</v>
      </c>
      <c r="R569">
        <v>0</v>
      </c>
      <c r="S569" t="s">
        <v>6</v>
      </c>
      <c r="T569">
        <v>158.38868400000001</v>
      </c>
      <c r="U569">
        <v>1.2585409999999999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68108.609670000005</v>
      </c>
      <c r="AJ569">
        <v>20589425032.2388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3188.0129120000001</v>
      </c>
      <c r="I570">
        <v>314.59334799999999</v>
      </c>
      <c r="J570" t="s">
        <v>3</v>
      </c>
      <c r="K570">
        <v>3182.722792</v>
      </c>
      <c r="L570">
        <v>313.15911299999999</v>
      </c>
      <c r="M570" t="s">
        <v>4</v>
      </c>
      <c r="N570">
        <v>250.391346</v>
      </c>
      <c r="O570">
        <v>10.308128999999999</v>
      </c>
      <c r="P570" t="s">
        <v>5</v>
      </c>
      <c r="Q570">
        <v>0</v>
      </c>
      <c r="R570">
        <v>0</v>
      </c>
      <c r="S570" t="s">
        <v>6</v>
      </c>
      <c r="T570">
        <v>178.15334200000001</v>
      </c>
      <c r="U570">
        <v>1.4877339999999999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98669.588845999999</v>
      </c>
      <c r="AJ570">
        <v>56297018612.371498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3542.2097699999999</v>
      </c>
      <c r="I571">
        <v>368.00294200000002</v>
      </c>
      <c r="J571" t="s">
        <v>3</v>
      </c>
      <c r="K571">
        <v>3536.3288120000002</v>
      </c>
      <c r="L571">
        <v>366.31087500000001</v>
      </c>
      <c r="M571" t="s">
        <v>4</v>
      </c>
      <c r="N571">
        <v>278.24320999999998</v>
      </c>
      <c r="O571">
        <v>13.654724999999999</v>
      </c>
      <c r="P571" t="s">
        <v>5</v>
      </c>
      <c r="Q571">
        <v>0</v>
      </c>
      <c r="R571">
        <v>0</v>
      </c>
      <c r="S571" t="s">
        <v>6</v>
      </c>
      <c r="T571">
        <v>198.006068</v>
      </c>
      <c r="U571">
        <v>1.859291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98865.964663999999</v>
      </c>
      <c r="AJ571">
        <v>56263048422.577003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3896.2174420000001</v>
      </c>
      <c r="I572">
        <v>427.598095</v>
      </c>
      <c r="J572" t="s">
        <v>3</v>
      </c>
      <c r="K572">
        <v>3889.7337560000001</v>
      </c>
      <c r="L572">
        <v>424.63833</v>
      </c>
      <c r="M572" t="s">
        <v>4</v>
      </c>
      <c r="N572">
        <v>305.98761999999999</v>
      </c>
      <c r="O572">
        <v>16.259575000000002</v>
      </c>
      <c r="P572" t="s">
        <v>5</v>
      </c>
      <c r="Q572">
        <v>0</v>
      </c>
      <c r="R572">
        <v>0</v>
      </c>
      <c r="S572" t="s">
        <v>6</v>
      </c>
      <c r="T572">
        <v>217.75677200000001</v>
      </c>
      <c r="U572">
        <v>1.9455899999999999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99657.713533999995</v>
      </c>
      <c r="AJ572">
        <v>56132345140.488602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4250.8647840000003</v>
      </c>
      <c r="I573">
        <v>513.39610900000002</v>
      </c>
      <c r="J573" t="s">
        <v>3</v>
      </c>
      <c r="K573">
        <v>4243.7893919999997</v>
      </c>
      <c r="L573">
        <v>510.01200499999999</v>
      </c>
      <c r="M573" t="s">
        <v>4</v>
      </c>
      <c r="N573">
        <v>333.82402000000002</v>
      </c>
      <c r="O573">
        <v>17.935579000000001</v>
      </c>
      <c r="P573" t="s">
        <v>5</v>
      </c>
      <c r="Q573">
        <v>0</v>
      </c>
      <c r="R573">
        <v>0</v>
      </c>
      <c r="S573" t="s">
        <v>6</v>
      </c>
      <c r="T573">
        <v>237.514512</v>
      </c>
      <c r="U573">
        <v>1.959775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100185.28736</v>
      </c>
      <c r="AJ573">
        <v>56053432146.070503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4606.4362680000004</v>
      </c>
      <c r="I574">
        <v>600.03437799999995</v>
      </c>
      <c r="J574" t="s">
        <v>3</v>
      </c>
      <c r="K574">
        <v>4598.7306580000004</v>
      </c>
      <c r="L574">
        <v>593.62017400000002</v>
      </c>
      <c r="M574" t="s">
        <v>4</v>
      </c>
      <c r="N574">
        <v>361.75795199999999</v>
      </c>
      <c r="O574">
        <v>22.770576999999999</v>
      </c>
      <c r="P574" t="s">
        <v>5</v>
      </c>
      <c r="Q574">
        <v>0</v>
      </c>
      <c r="R574">
        <v>0</v>
      </c>
      <c r="S574" t="s">
        <v>6</v>
      </c>
      <c r="T574">
        <v>257.33703200000002</v>
      </c>
      <c r="U574">
        <v>2.2427220000000001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102740.869726</v>
      </c>
      <c r="AJ574">
        <v>56030703381.830902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4960.3930819999996</v>
      </c>
      <c r="I575">
        <v>631.26594499999999</v>
      </c>
      <c r="J575" t="s">
        <v>3</v>
      </c>
      <c r="K575">
        <v>4952.0940300000002</v>
      </c>
      <c r="L575">
        <v>624.33695799999998</v>
      </c>
      <c r="M575" t="s">
        <v>4</v>
      </c>
      <c r="N575">
        <v>389.56669599999998</v>
      </c>
      <c r="O575">
        <v>25.509532</v>
      </c>
      <c r="P575" t="s">
        <v>5</v>
      </c>
      <c r="Q575">
        <v>0</v>
      </c>
      <c r="R575">
        <v>0</v>
      </c>
      <c r="S575" t="s">
        <v>6</v>
      </c>
      <c r="T575">
        <v>277.123042</v>
      </c>
      <c r="U575">
        <v>2.7274929999999999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102915.076969</v>
      </c>
      <c r="AJ575">
        <v>55997776667.520798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5314.2026480000004</v>
      </c>
      <c r="I576">
        <v>675.12651200000005</v>
      </c>
      <c r="J576" t="s">
        <v>3</v>
      </c>
      <c r="K576">
        <v>5305.319426</v>
      </c>
      <c r="L576">
        <v>668.306558</v>
      </c>
      <c r="M576" t="s">
        <v>4</v>
      </c>
      <c r="N576">
        <v>417.238674</v>
      </c>
      <c r="O576">
        <v>27.106007999999999</v>
      </c>
      <c r="P576" t="s">
        <v>5</v>
      </c>
      <c r="Q576">
        <v>0</v>
      </c>
      <c r="R576">
        <v>0</v>
      </c>
      <c r="S576" t="s">
        <v>6</v>
      </c>
      <c r="T576">
        <v>296.89407399999999</v>
      </c>
      <c r="U576">
        <v>2.9574009999999999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103123.85291</v>
      </c>
      <c r="AJ576">
        <v>55959821798.743797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5668.6266999999998</v>
      </c>
      <c r="I577">
        <v>786.81720700000005</v>
      </c>
      <c r="J577" t="s">
        <v>3</v>
      </c>
      <c r="K577">
        <v>5659.1480259999998</v>
      </c>
      <c r="L577">
        <v>778.76305200000002</v>
      </c>
      <c r="M577" t="s">
        <v>4</v>
      </c>
      <c r="N577">
        <v>445.089628</v>
      </c>
      <c r="O577">
        <v>28.530764999999999</v>
      </c>
      <c r="P577" t="s">
        <v>5</v>
      </c>
      <c r="Q577">
        <v>0</v>
      </c>
      <c r="R577">
        <v>0</v>
      </c>
      <c r="S577" t="s">
        <v>6</v>
      </c>
      <c r="T577">
        <v>316.68849</v>
      </c>
      <c r="U577">
        <v>3.406809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104192.815904</v>
      </c>
      <c r="AJ577">
        <v>55886678284.554497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6022.2054159999998</v>
      </c>
      <c r="I578">
        <v>877.69465400000001</v>
      </c>
      <c r="J578" t="s">
        <v>3</v>
      </c>
      <c r="K578">
        <v>6012.1428159999996</v>
      </c>
      <c r="L578">
        <v>869.35679200000004</v>
      </c>
      <c r="M578" t="s">
        <v>4</v>
      </c>
      <c r="N578">
        <v>472.81456600000001</v>
      </c>
      <c r="O578">
        <v>30.843444000000002</v>
      </c>
      <c r="P578" t="s">
        <v>5</v>
      </c>
      <c r="Q578">
        <v>0</v>
      </c>
      <c r="R578">
        <v>0</v>
      </c>
      <c r="S578" t="s">
        <v>6</v>
      </c>
      <c r="T578">
        <v>336.45219800000001</v>
      </c>
      <c r="U578">
        <v>3.8457119999999998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107582.63121799999</v>
      </c>
      <c r="AJ578">
        <v>55468629100.4002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6377.1728999999996</v>
      </c>
      <c r="I579">
        <v>1047.432352</v>
      </c>
      <c r="J579" t="s">
        <v>3</v>
      </c>
      <c r="K579">
        <v>6366.5250880000003</v>
      </c>
      <c r="L579">
        <v>1038.3176109999999</v>
      </c>
      <c r="M579" t="s">
        <v>4</v>
      </c>
      <c r="N579">
        <v>500.65080999999998</v>
      </c>
      <c r="O579">
        <v>34.920983</v>
      </c>
      <c r="P579" t="s">
        <v>5</v>
      </c>
      <c r="Q579">
        <v>0</v>
      </c>
      <c r="R579">
        <v>0</v>
      </c>
      <c r="S579" t="s">
        <v>6</v>
      </c>
      <c r="T579">
        <v>356.233296</v>
      </c>
      <c r="U579">
        <v>4.0403690000000001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107607.783318</v>
      </c>
      <c r="AJ579">
        <v>55463667818.793297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6732.227742</v>
      </c>
      <c r="I580">
        <v>1118.8487560000001</v>
      </c>
      <c r="J580" t="s">
        <v>3</v>
      </c>
      <c r="K580">
        <v>6720.994772</v>
      </c>
      <c r="L580">
        <v>1107.7114429999999</v>
      </c>
      <c r="M580" t="s">
        <v>4</v>
      </c>
      <c r="N580">
        <v>528.62357999999995</v>
      </c>
      <c r="O580">
        <v>38.135514000000001</v>
      </c>
      <c r="P580" t="s">
        <v>5</v>
      </c>
      <c r="Q580">
        <v>0</v>
      </c>
      <c r="R580">
        <v>0</v>
      </c>
      <c r="S580" t="s">
        <v>6</v>
      </c>
      <c r="T580">
        <v>376.17124000000001</v>
      </c>
      <c r="U580">
        <v>4.8733769999999996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110165.462967</v>
      </c>
      <c r="AJ580">
        <v>55121373571.055397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7086.4280959999996</v>
      </c>
      <c r="I581">
        <v>1211.4222589999999</v>
      </c>
      <c r="J581" t="s">
        <v>3</v>
      </c>
      <c r="K581">
        <v>7074.6083660000004</v>
      </c>
      <c r="L581">
        <v>1199.6354719999999</v>
      </c>
      <c r="M581" t="s">
        <v>4</v>
      </c>
      <c r="N581">
        <v>556.40945599999998</v>
      </c>
      <c r="O581">
        <v>40.396267000000002</v>
      </c>
      <c r="P581" t="s">
        <v>5</v>
      </c>
      <c r="Q581">
        <v>0</v>
      </c>
      <c r="R581">
        <v>0</v>
      </c>
      <c r="S581" t="s">
        <v>6</v>
      </c>
      <c r="T581">
        <v>396.02496000000002</v>
      </c>
      <c r="U581">
        <v>5.5246230000000001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110988.82762900001</v>
      </c>
      <c r="AJ581">
        <v>54989118228.311203</v>
      </c>
      <c r="AK581" t="s">
        <v>12</v>
      </c>
      <c r="AL581">
        <v>0</v>
      </c>
      <c r="AM581">
        <v>0</v>
      </c>
    </row>
    <row r="582" spans="1:39" x14ac:dyDescent="0.25">
      <c r="A582" t="s">
        <v>155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372.84766000000002</v>
      </c>
      <c r="I582">
        <v>31.560006000000001</v>
      </c>
      <c r="J582" t="s">
        <v>3</v>
      </c>
      <c r="K582">
        <v>372.09336200000001</v>
      </c>
      <c r="L582">
        <v>31.394556000000001</v>
      </c>
      <c r="M582" t="s">
        <v>4</v>
      </c>
      <c r="N582">
        <v>25.381959999999999</v>
      </c>
      <c r="O582">
        <v>0.42310500000000001</v>
      </c>
      <c r="P582" t="s">
        <v>5</v>
      </c>
      <c r="Q582">
        <v>39.972127999999998</v>
      </c>
      <c r="R582">
        <v>0.83499400000000001</v>
      </c>
      <c r="S582" t="s">
        <v>6</v>
      </c>
      <c r="T582">
        <v>19.979299999999999</v>
      </c>
      <c r="U582">
        <v>0.130413</v>
      </c>
      <c r="V582" t="s">
        <v>7</v>
      </c>
      <c r="W582">
        <v>8.1119959999999995</v>
      </c>
      <c r="X582">
        <v>2.3539999999999998E-2</v>
      </c>
      <c r="Y582" t="s">
        <v>8</v>
      </c>
      <c r="Z582">
        <v>10.519344</v>
      </c>
      <c r="AA582">
        <v>6.2156999999999997E-2</v>
      </c>
      <c r="AB582" t="s">
        <v>9</v>
      </c>
      <c r="AC582">
        <v>305.80385999999999</v>
      </c>
      <c r="AD582">
        <v>18.315173000000001</v>
      </c>
      <c r="AE582" t="s">
        <v>10</v>
      </c>
      <c r="AF582">
        <v>0</v>
      </c>
      <c r="AG582">
        <v>0</v>
      </c>
      <c r="AH582" t="s">
        <v>11</v>
      </c>
      <c r="AI582">
        <v>20379.390621999999</v>
      </c>
      <c r="AJ582">
        <v>14695577045.491699</v>
      </c>
      <c r="AK582" t="s">
        <v>12</v>
      </c>
      <c r="AL582">
        <v>0</v>
      </c>
      <c r="AM582">
        <v>0</v>
      </c>
    </row>
    <row r="583" spans="1:39" x14ac:dyDescent="0.25">
      <c r="A583" t="s">
        <v>155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745.84116800000004</v>
      </c>
      <c r="I583">
        <v>42.947978999999997</v>
      </c>
      <c r="J583" t="s">
        <v>3</v>
      </c>
      <c r="K583">
        <v>744.33524199999999</v>
      </c>
      <c r="L583">
        <v>42.672257000000002</v>
      </c>
      <c r="M583" t="s">
        <v>4</v>
      </c>
      <c r="N583">
        <v>50.772170000000003</v>
      </c>
      <c r="O583">
        <v>0.93276999999999999</v>
      </c>
      <c r="P583" t="s">
        <v>5</v>
      </c>
      <c r="Q583">
        <v>79.998825999999994</v>
      </c>
      <c r="R583">
        <v>1.267949</v>
      </c>
      <c r="S583" t="s">
        <v>6</v>
      </c>
      <c r="T583">
        <v>39.950094</v>
      </c>
      <c r="U583">
        <v>0.18928900000000001</v>
      </c>
      <c r="V583" t="s">
        <v>7</v>
      </c>
      <c r="W583">
        <v>16.323029999999999</v>
      </c>
      <c r="X583">
        <v>0.22007599999999999</v>
      </c>
      <c r="Y583" t="s">
        <v>8</v>
      </c>
      <c r="Z583">
        <v>21.059401999999999</v>
      </c>
      <c r="AA583">
        <v>0.13211300000000001</v>
      </c>
      <c r="AB583" t="s">
        <v>9</v>
      </c>
      <c r="AC583">
        <v>611.71414200000004</v>
      </c>
      <c r="AD583">
        <v>24.029371999999999</v>
      </c>
      <c r="AE583" t="s">
        <v>10</v>
      </c>
      <c r="AF583">
        <v>0</v>
      </c>
      <c r="AG583">
        <v>0</v>
      </c>
      <c r="AH583" t="s">
        <v>11</v>
      </c>
      <c r="AI583">
        <v>29419.278241</v>
      </c>
      <c r="AJ583">
        <v>15151841203.215799</v>
      </c>
      <c r="AK583" t="s">
        <v>12</v>
      </c>
      <c r="AL583">
        <v>0</v>
      </c>
      <c r="AM583">
        <v>0</v>
      </c>
    </row>
    <row r="584" spans="1:39" x14ac:dyDescent="0.25">
      <c r="A584" t="s">
        <v>155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1118.4136739999999</v>
      </c>
      <c r="I584">
        <v>66.368038999999996</v>
      </c>
      <c r="J584" t="s">
        <v>3</v>
      </c>
      <c r="K584">
        <v>1116.1404419999999</v>
      </c>
      <c r="L584">
        <v>65.442680999999993</v>
      </c>
      <c r="M584" t="s">
        <v>4</v>
      </c>
      <c r="N584">
        <v>76.074777999999995</v>
      </c>
      <c r="O584">
        <v>1.22492</v>
      </c>
      <c r="P584" t="s">
        <v>5</v>
      </c>
      <c r="Q584">
        <v>119.90786199999999</v>
      </c>
      <c r="R584">
        <v>1.842983</v>
      </c>
      <c r="S584" t="s">
        <v>6</v>
      </c>
      <c r="T584">
        <v>59.955503999999998</v>
      </c>
      <c r="U584">
        <v>0.30334800000000001</v>
      </c>
      <c r="V584" t="s">
        <v>7</v>
      </c>
      <c r="W584">
        <v>24.477886000000002</v>
      </c>
      <c r="X584">
        <v>0.29961500000000002</v>
      </c>
      <c r="Y584" t="s">
        <v>8</v>
      </c>
      <c r="Z584">
        <v>31.506218000000001</v>
      </c>
      <c r="AA584">
        <v>0.16781799999999999</v>
      </c>
      <c r="AB584" t="s">
        <v>9</v>
      </c>
      <c r="AC584">
        <v>917.38691200000005</v>
      </c>
      <c r="AD584">
        <v>37.806361000000003</v>
      </c>
      <c r="AE584" t="s">
        <v>10</v>
      </c>
      <c r="AF584">
        <v>0</v>
      </c>
      <c r="AG584">
        <v>0</v>
      </c>
      <c r="AH584" t="s">
        <v>11</v>
      </c>
      <c r="AI584">
        <v>37707.635170000001</v>
      </c>
      <c r="AJ584">
        <v>16102121548.1008</v>
      </c>
      <c r="AK584" t="s">
        <v>12</v>
      </c>
      <c r="AL584">
        <v>0</v>
      </c>
      <c r="AM584">
        <v>0</v>
      </c>
    </row>
    <row r="585" spans="1:39" x14ac:dyDescent="0.25">
      <c r="A585" t="s">
        <v>155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1490.1296400000001</v>
      </c>
      <c r="I585">
        <v>83.378247000000002</v>
      </c>
      <c r="J585" t="s">
        <v>3</v>
      </c>
      <c r="K585">
        <v>1487.110042</v>
      </c>
      <c r="L585">
        <v>81.874589999999998</v>
      </c>
      <c r="M585" t="s">
        <v>4</v>
      </c>
      <c r="N585">
        <v>101.266164</v>
      </c>
      <c r="O585">
        <v>1.470397</v>
      </c>
      <c r="P585" t="s">
        <v>5</v>
      </c>
      <c r="Q585">
        <v>159.73224200000001</v>
      </c>
      <c r="R585">
        <v>2.0875789999999999</v>
      </c>
      <c r="S585" t="s">
        <v>6</v>
      </c>
      <c r="T585">
        <v>79.887100000000004</v>
      </c>
      <c r="U585">
        <v>0.363701</v>
      </c>
      <c r="V585" t="s">
        <v>7</v>
      </c>
      <c r="W585">
        <v>32.581525999999997</v>
      </c>
      <c r="X585">
        <v>0.30940600000000001</v>
      </c>
      <c r="Y585" t="s">
        <v>8</v>
      </c>
      <c r="Z585">
        <v>41.990054000000001</v>
      </c>
      <c r="AA585">
        <v>0.202094</v>
      </c>
      <c r="AB585" t="s">
        <v>9</v>
      </c>
      <c r="AC585">
        <v>1222.4237680000001</v>
      </c>
      <c r="AD585">
        <v>47.619481999999998</v>
      </c>
      <c r="AE585" t="s">
        <v>10</v>
      </c>
      <c r="AF585">
        <v>0</v>
      </c>
      <c r="AG585">
        <v>0</v>
      </c>
      <c r="AH585" t="s">
        <v>11</v>
      </c>
      <c r="AI585">
        <v>38934.590212000003</v>
      </c>
      <c r="AJ585">
        <v>16034587211.4611</v>
      </c>
      <c r="AK585" t="s">
        <v>12</v>
      </c>
      <c r="AL585">
        <v>0</v>
      </c>
      <c r="AM585">
        <v>0</v>
      </c>
    </row>
    <row r="586" spans="1:39" x14ac:dyDescent="0.25">
      <c r="A586" t="s">
        <v>155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1862.190488</v>
      </c>
      <c r="I586">
        <v>107.66518600000001</v>
      </c>
      <c r="J586" t="s">
        <v>3</v>
      </c>
      <c r="K586">
        <v>1858.3986440000001</v>
      </c>
      <c r="L586">
        <v>104.85631100000001</v>
      </c>
      <c r="M586" t="s">
        <v>4</v>
      </c>
      <c r="N586">
        <v>126.483812</v>
      </c>
      <c r="O586">
        <v>1.73881</v>
      </c>
      <c r="P586" t="s">
        <v>5</v>
      </c>
      <c r="Q586">
        <v>199.65339399999999</v>
      </c>
      <c r="R586">
        <v>2.827896</v>
      </c>
      <c r="S586" t="s">
        <v>6</v>
      </c>
      <c r="T586">
        <v>99.959434000000002</v>
      </c>
      <c r="U586">
        <v>0.66817700000000002</v>
      </c>
      <c r="V586" t="s">
        <v>7</v>
      </c>
      <c r="W586">
        <v>40.674245999999997</v>
      </c>
      <c r="X586">
        <v>0.33898</v>
      </c>
      <c r="Y586" t="s">
        <v>8</v>
      </c>
      <c r="Z586">
        <v>52.440477999999999</v>
      </c>
      <c r="AA586">
        <v>0.279611</v>
      </c>
      <c r="AB586" t="s">
        <v>9</v>
      </c>
      <c r="AC586">
        <v>1527.656512</v>
      </c>
      <c r="AD586">
        <v>60.567002000000002</v>
      </c>
      <c r="AE586" t="s">
        <v>10</v>
      </c>
      <c r="AF586">
        <v>0</v>
      </c>
      <c r="AG586">
        <v>0</v>
      </c>
      <c r="AH586" t="s">
        <v>11</v>
      </c>
      <c r="AI586">
        <v>42578.538799000002</v>
      </c>
      <c r="AJ586">
        <v>16099133552.8449</v>
      </c>
      <c r="AK586" t="s">
        <v>12</v>
      </c>
      <c r="AL586">
        <v>0</v>
      </c>
      <c r="AM586">
        <v>0</v>
      </c>
    </row>
    <row r="587" spans="1:39" x14ac:dyDescent="0.25">
      <c r="A587" t="s">
        <v>155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2234.9397520000002</v>
      </c>
      <c r="I587">
        <v>139.40966499999999</v>
      </c>
      <c r="J587" t="s">
        <v>3</v>
      </c>
      <c r="K587">
        <v>2230.3932759999998</v>
      </c>
      <c r="L587">
        <v>136.20198500000001</v>
      </c>
      <c r="M587" t="s">
        <v>4</v>
      </c>
      <c r="N587">
        <v>151.741094</v>
      </c>
      <c r="O587">
        <v>1.9147650000000001</v>
      </c>
      <c r="P587" t="s">
        <v>5</v>
      </c>
      <c r="Q587">
        <v>239.53673000000001</v>
      </c>
      <c r="R587">
        <v>3.3277860000000001</v>
      </c>
      <c r="S587" t="s">
        <v>6</v>
      </c>
      <c r="T587">
        <v>119.94522000000001</v>
      </c>
      <c r="U587">
        <v>0.76371199999999995</v>
      </c>
      <c r="V587" t="s">
        <v>7</v>
      </c>
      <c r="W587">
        <v>48.775942000000001</v>
      </c>
      <c r="X587">
        <v>0.35656500000000002</v>
      </c>
      <c r="Y587" t="s">
        <v>8</v>
      </c>
      <c r="Z587">
        <v>62.924878</v>
      </c>
      <c r="AA587">
        <v>0.32062099999999999</v>
      </c>
      <c r="AB587" t="s">
        <v>9</v>
      </c>
      <c r="AC587">
        <v>1833.5980320000001</v>
      </c>
      <c r="AD587">
        <v>81.619979000000001</v>
      </c>
      <c r="AE587" t="s">
        <v>10</v>
      </c>
      <c r="AF587">
        <v>0</v>
      </c>
      <c r="AG587">
        <v>0</v>
      </c>
      <c r="AH587" t="s">
        <v>11</v>
      </c>
      <c r="AI587">
        <v>46383.522311000001</v>
      </c>
      <c r="AJ587">
        <v>16094258381.5875</v>
      </c>
      <c r="AK587" t="s">
        <v>12</v>
      </c>
      <c r="AL587">
        <v>0</v>
      </c>
      <c r="AM587">
        <v>0</v>
      </c>
    </row>
    <row r="588" spans="1:39" x14ac:dyDescent="0.25">
      <c r="A588" t="s">
        <v>155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2607.5469459999999</v>
      </c>
      <c r="I588">
        <v>213.129054</v>
      </c>
      <c r="J588" t="s">
        <v>3</v>
      </c>
      <c r="K588">
        <v>2602.254508</v>
      </c>
      <c r="L588">
        <v>209.19466</v>
      </c>
      <c r="M588" t="s">
        <v>4</v>
      </c>
      <c r="N588">
        <v>177.09105</v>
      </c>
      <c r="O588">
        <v>3.2397170000000002</v>
      </c>
      <c r="P588" t="s">
        <v>5</v>
      </c>
      <c r="Q588">
        <v>279.58227599999998</v>
      </c>
      <c r="R588">
        <v>4.4219119999999998</v>
      </c>
      <c r="S588" t="s">
        <v>6</v>
      </c>
      <c r="T588">
        <v>139.96295599999999</v>
      </c>
      <c r="U588">
        <v>0.88375400000000004</v>
      </c>
      <c r="V588" t="s">
        <v>7</v>
      </c>
      <c r="W588">
        <v>56.990392</v>
      </c>
      <c r="X588">
        <v>0.80873200000000001</v>
      </c>
      <c r="Y588" t="s">
        <v>8</v>
      </c>
      <c r="Z588">
        <v>73.436465999999996</v>
      </c>
      <c r="AA588">
        <v>0.40234500000000001</v>
      </c>
      <c r="AB588" t="s">
        <v>9</v>
      </c>
      <c r="AC588">
        <v>2139.154528</v>
      </c>
      <c r="AD588">
        <v>123.776595</v>
      </c>
      <c r="AE588" t="s">
        <v>10</v>
      </c>
      <c r="AF588">
        <v>0</v>
      </c>
      <c r="AG588">
        <v>0</v>
      </c>
      <c r="AH588" t="s">
        <v>11</v>
      </c>
      <c r="AI588">
        <v>67241.001082000002</v>
      </c>
      <c r="AJ588">
        <v>21476802017.2705</v>
      </c>
      <c r="AK588" t="s">
        <v>12</v>
      </c>
      <c r="AL588">
        <v>0</v>
      </c>
      <c r="AM588">
        <v>0</v>
      </c>
    </row>
    <row r="589" spans="1:39" x14ac:dyDescent="0.25">
      <c r="A589" t="s">
        <v>155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2980.5142719999999</v>
      </c>
      <c r="I589">
        <v>306.58103999999997</v>
      </c>
      <c r="J589" t="s">
        <v>3</v>
      </c>
      <c r="K589">
        <v>2974.4713339999998</v>
      </c>
      <c r="L589">
        <v>301.02060399999999</v>
      </c>
      <c r="M589" t="s">
        <v>4</v>
      </c>
      <c r="N589">
        <v>202.39023599999999</v>
      </c>
      <c r="O589">
        <v>3.8932799999999999</v>
      </c>
      <c r="P589" t="s">
        <v>5</v>
      </c>
      <c r="Q589">
        <v>319.55862200000001</v>
      </c>
      <c r="R589">
        <v>5.9908869999999999</v>
      </c>
      <c r="S589" t="s">
        <v>6</v>
      </c>
      <c r="T589">
        <v>159.956188</v>
      </c>
      <c r="U589">
        <v>1.0469440000000001</v>
      </c>
      <c r="V589" t="s">
        <v>7</v>
      </c>
      <c r="W589">
        <v>65.143838000000002</v>
      </c>
      <c r="X589">
        <v>0.99332100000000001</v>
      </c>
      <c r="Y589" t="s">
        <v>8</v>
      </c>
      <c r="Z589">
        <v>83.961861999999996</v>
      </c>
      <c r="AA589">
        <v>0.60067000000000004</v>
      </c>
      <c r="AB589" t="s">
        <v>9</v>
      </c>
      <c r="AC589">
        <v>2445.1841519999998</v>
      </c>
      <c r="AD589">
        <v>182.31680800000001</v>
      </c>
      <c r="AE589" t="s">
        <v>10</v>
      </c>
      <c r="AF589">
        <v>0</v>
      </c>
      <c r="AG589">
        <v>0</v>
      </c>
      <c r="AH589" t="s">
        <v>11</v>
      </c>
      <c r="AI589">
        <v>72666.040777999995</v>
      </c>
      <c r="AJ589">
        <v>22809149398.196499</v>
      </c>
      <c r="AK589" t="s">
        <v>12</v>
      </c>
      <c r="AL589">
        <v>0</v>
      </c>
      <c r="AM589">
        <v>0</v>
      </c>
    </row>
    <row r="590" spans="1:39" x14ac:dyDescent="0.25">
      <c r="A590" t="s">
        <v>155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3353.009642</v>
      </c>
      <c r="I590">
        <v>368.51136600000001</v>
      </c>
      <c r="J590" t="s">
        <v>3</v>
      </c>
      <c r="K590">
        <v>3346.1946859999998</v>
      </c>
      <c r="L590">
        <v>360.79864900000001</v>
      </c>
      <c r="M590" t="s">
        <v>4</v>
      </c>
      <c r="N590">
        <v>227.706838</v>
      </c>
      <c r="O590">
        <v>4.4792680000000002</v>
      </c>
      <c r="P590" t="s">
        <v>5</v>
      </c>
      <c r="Q590">
        <v>359.56370399999997</v>
      </c>
      <c r="R590">
        <v>6.8009959999999996</v>
      </c>
      <c r="S590" t="s">
        <v>6</v>
      </c>
      <c r="T590">
        <v>179.91424000000001</v>
      </c>
      <c r="U590">
        <v>1.18048</v>
      </c>
      <c r="V590" t="s">
        <v>7</v>
      </c>
      <c r="W590">
        <v>73.326813999999999</v>
      </c>
      <c r="X590">
        <v>1.0839570000000001</v>
      </c>
      <c r="Y590" t="s">
        <v>8</v>
      </c>
      <c r="Z590">
        <v>94.504639999999995</v>
      </c>
      <c r="AA590">
        <v>0.74039100000000002</v>
      </c>
      <c r="AB590" t="s">
        <v>9</v>
      </c>
      <c r="AC590">
        <v>2750.6715399999998</v>
      </c>
      <c r="AD590">
        <v>221.03503499999999</v>
      </c>
      <c r="AE590" t="s">
        <v>10</v>
      </c>
      <c r="AF590">
        <v>0</v>
      </c>
      <c r="AG590">
        <v>0</v>
      </c>
      <c r="AH590" t="s">
        <v>11</v>
      </c>
      <c r="AI590">
        <v>92468.679896000001</v>
      </c>
      <c r="AJ590">
        <v>31174580980.6973</v>
      </c>
      <c r="AK590" t="s">
        <v>12</v>
      </c>
      <c r="AL590">
        <v>0</v>
      </c>
      <c r="AM590">
        <v>0</v>
      </c>
    </row>
    <row r="591" spans="1:39" x14ac:dyDescent="0.25">
      <c r="A591" t="s">
        <v>155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3726.2868960000001</v>
      </c>
      <c r="I591">
        <v>463.42628999999999</v>
      </c>
      <c r="J591" t="s">
        <v>3</v>
      </c>
      <c r="K591">
        <v>3718.7034600000002</v>
      </c>
      <c r="L591">
        <v>452.77078699999998</v>
      </c>
      <c r="M591" t="s">
        <v>4</v>
      </c>
      <c r="N591">
        <v>253.09470999999999</v>
      </c>
      <c r="O591">
        <v>5.6041109999999996</v>
      </c>
      <c r="P591" t="s">
        <v>5</v>
      </c>
      <c r="Q591">
        <v>399.691596</v>
      </c>
      <c r="R591">
        <v>8.3669390000000003</v>
      </c>
      <c r="S591" t="s">
        <v>6</v>
      </c>
      <c r="T591">
        <v>199.946766</v>
      </c>
      <c r="U591">
        <v>1.3719669999999999</v>
      </c>
      <c r="V591" t="s">
        <v>7</v>
      </c>
      <c r="W591">
        <v>81.551051999999999</v>
      </c>
      <c r="X591">
        <v>1.2139549999999999</v>
      </c>
      <c r="Y591" t="s">
        <v>8</v>
      </c>
      <c r="Z591">
        <v>105.07213</v>
      </c>
      <c r="AA591">
        <v>1.0270729999999999</v>
      </c>
      <c r="AB591" t="s">
        <v>9</v>
      </c>
      <c r="AC591">
        <v>3056.703872</v>
      </c>
      <c r="AD591">
        <v>273.42846500000002</v>
      </c>
      <c r="AE591" t="s">
        <v>10</v>
      </c>
      <c r="AF591">
        <v>0</v>
      </c>
      <c r="AG591">
        <v>0</v>
      </c>
      <c r="AH591" t="s">
        <v>11</v>
      </c>
      <c r="AI591">
        <v>94622.805915999998</v>
      </c>
      <c r="AJ591">
        <v>30878565433.160198</v>
      </c>
      <c r="AK591" t="s">
        <v>12</v>
      </c>
      <c r="AL591">
        <v>0</v>
      </c>
      <c r="AM591">
        <v>0</v>
      </c>
    </row>
    <row r="592" spans="1:39" x14ac:dyDescent="0.25">
      <c r="A592" t="s">
        <v>155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4100.3862859999999</v>
      </c>
      <c r="I592">
        <v>519.63697200000001</v>
      </c>
      <c r="J592" t="s">
        <v>3</v>
      </c>
      <c r="K592">
        <v>4092.0380799999998</v>
      </c>
      <c r="L592">
        <v>507.190383</v>
      </c>
      <c r="M592" t="s">
        <v>4</v>
      </c>
      <c r="N592">
        <v>278.43542400000001</v>
      </c>
      <c r="O592">
        <v>6.3426629999999999</v>
      </c>
      <c r="P592" t="s">
        <v>5</v>
      </c>
      <c r="Q592">
        <v>439.90166599999998</v>
      </c>
      <c r="R592">
        <v>10.247349</v>
      </c>
      <c r="S592" t="s">
        <v>6</v>
      </c>
      <c r="T592">
        <v>220.09528599999999</v>
      </c>
      <c r="U592">
        <v>1.9672460000000001</v>
      </c>
      <c r="V592" t="s">
        <v>7</v>
      </c>
      <c r="W592">
        <v>89.710344000000006</v>
      </c>
      <c r="X592">
        <v>1.3233630000000001</v>
      </c>
      <c r="Y592" t="s">
        <v>8</v>
      </c>
      <c r="Z592">
        <v>115.66972199999999</v>
      </c>
      <c r="AA592">
        <v>1.279258</v>
      </c>
      <c r="AB592" t="s">
        <v>9</v>
      </c>
      <c r="AC592">
        <v>3363.5629760000002</v>
      </c>
      <c r="AD592">
        <v>299.87044900000001</v>
      </c>
      <c r="AE592" t="s">
        <v>10</v>
      </c>
      <c r="AF592">
        <v>0</v>
      </c>
      <c r="AG592">
        <v>0</v>
      </c>
      <c r="AH592" t="s">
        <v>11</v>
      </c>
      <c r="AI592">
        <v>97535.796285000004</v>
      </c>
      <c r="AJ592">
        <v>30653110980.725201</v>
      </c>
      <c r="AK592" t="s">
        <v>12</v>
      </c>
      <c r="AL592">
        <v>0</v>
      </c>
      <c r="AM592">
        <v>0</v>
      </c>
    </row>
    <row r="593" spans="1:39" x14ac:dyDescent="0.25">
      <c r="A593" t="s">
        <v>155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4472.9485180000001</v>
      </c>
      <c r="I593">
        <v>601.95129699999995</v>
      </c>
      <c r="J593" t="s">
        <v>3</v>
      </c>
      <c r="K593">
        <v>4463.8446379999996</v>
      </c>
      <c r="L593">
        <v>587.138598</v>
      </c>
      <c r="M593" t="s">
        <v>4</v>
      </c>
      <c r="N593">
        <v>303.73332599999998</v>
      </c>
      <c r="O593">
        <v>7.2081030000000004</v>
      </c>
      <c r="P593" t="s">
        <v>5</v>
      </c>
      <c r="Q593">
        <v>479.83527199999997</v>
      </c>
      <c r="R593">
        <v>11.766969</v>
      </c>
      <c r="S593" t="s">
        <v>6</v>
      </c>
      <c r="T593">
        <v>240.06331</v>
      </c>
      <c r="U593">
        <v>2.1670750000000001</v>
      </c>
      <c r="V593" t="s">
        <v>7</v>
      </c>
      <c r="W593">
        <v>97.853099999999998</v>
      </c>
      <c r="X593">
        <v>1.4794849999999999</v>
      </c>
      <c r="Y593" t="s">
        <v>8</v>
      </c>
      <c r="Z593">
        <v>126.19166199999999</v>
      </c>
      <c r="AA593">
        <v>1.4426019999999999</v>
      </c>
      <c r="AB593" t="s">
        <v>9</v>
      </c>
      <c r="AC593">
        <v>3669.2168879999999</v>
      </c>
      <c r="AD593">
        <v>345.45586600000001</v>
      </c>
      <c r="AE593" t="s">
        <v>10</v>
      </c>
      <c r="AF593">
        <v>0</v>
      </c>
      <c r="AG593">
        <v>0</v>
      </c>
      <c r="AH593" t="s">
        <v>11</v>
      </c>
      <c r="AI593">
        <v>102134.11519</v>
      </c>
      <c r="AJ593">
        <v>30442086824.803699</v>
      </c>
      <c r="AK593" t="s">
        <v>12</v>
      </c>
      <c r="AL593">
        <v>0</v>
      </c>
      <c r="AM593">
        <v>0</v>
      </c>
    </row>
    <row r="594" spans="1:39" x14ac:dyDescent="0.25">
      <c r="A594" t="s">
        <v>155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4845.1059619999996</v>
      </c>
      <c r="I594">
        <v>652.52207999999996</v>
      </c>
      <c r="J594" t="s">
        <v>3</v>
      </c>
      <c r="K594">
        <v>4835.2479000000003</v>
      </c>
      <c r="L594">
        <v>636.39663299999995</v>
      </c>
      <c r="M594" t="s">
        <v>4</v>
      </c>
      <c r="N594">
        <v>328.97662600000001</v>
      </c>
      <c r="O594">
        <v>7.512543</v>
      </c>
      <c r="P594" t="s">
        <v>5</v>
      </c>
      <c r="Q594">
        <v>519.75733400000001</v>
      </c>
      <c r="R594">
        <v>13.186477</v>
      </c>
      <c r="S594" t="s">
        <v>6</v>
      </c>
      <c r="T594">
        <v>260.04155400000002</v>
      </c>
      <c r="U594">
        <v>2.4390580000000002</v>
      </c>
      <c r="V594" t="s">
        <v>7</v>
      </c>
      <c r="W594">
        <v>105.969256</v>
      </c>
      <c r="X594">
        <v>1.577925</v>
      </c>
      <c r="Y594" t="s">
        <v>8</v>
      </c>
      <c r="Z594">
        <v>136.7175</v>
      </c>
      <c r="AA594">
        <v>1.57813</v>
      </c>
      <c r="AB594" t="s">
        <v>9</v>
      </c>
      <c r="AC594">
        <v>3974.5427420000001</v>
      </c>
      <c r="AD594">
        <v>371.80100199999998</v>
      </c>
      <c r="AE594" t="s">
        <v>10</v>
      </c>
      <c r="AF594">
        <v>0</v>
      </c>
      <c r="AG594">
        <v>0</v>
      </c>
      <c r="AH594" t="s">
        <v>11</v>
      </c>
      <c r="AI594">
        <v>105150.496549</v>
      </c>
      <c r="AJ594">
        <v>30332185203.4086</v>
      </c>
      <c r="AK594" t="s">
        <v>12</v>
      </c>
      <c r="AL594">
        <v>0</v>
      </c>
      <c r="AM594">
        <v>0</v>
      </c>
    </row>
    <row r="595" spans="1:39" x14ac:dyDescent="0.25">
      <c r="A595" t="s">
        <v>155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5217.5275540000002</v>
      </c>
      <c r="I595">
        <v>689.75316399999997</v>
      </c>
      <c r="J595" t="s">
        <v>3</v>
      </c>
      <c r="K595">
        <v>5206.9126759999999</v>
      </c>
      <c r="L595">
        <v>672.31867699999998</v>
      </c>
      <c r="M595" t="s">
        <v>4</v>
      </c>
      <c r="N595">
        <v>354.21607399999999</v>
      </c>
      <c r="O595">
        <v>7.9810449999999999</v>
      </c>
      <c r="P595" t="s">
        <v>5</v>
      </c>
      <c r="Q595">
        <v>559.706324</v>
      </c>
      <c r="R595">
        <v>13.837611000000001</v>
      </c>
      <c r="S595" t="s">
        <v>6</v>
      </c>
      <c r="T595">
        <v>280.020284</v>
      </c>
      <c r="U595">
        <v>2.6036280000000001</v>
      </c>
      <c r="V595" t="s">
        <v>7</v>
      </c>
      <c r="W595">
        <v>114.116298</v>
      </c>
      <c r="X595">
        <v>1.595353</v>
      </c>
      <c r="Y595" t="s">
        <v>8</v>
      </c>
      <c r="Z595">
        <v>147.22322399999999</v>
      </c>
      <c r="AA595">
        <v>1.676053</v>
      </c>
      <c r="AB595" t="s">
        <v>9</v>
      </c>
      <c r="AC595">
        <v>4280.1036439999998</v>
      </c>
      <c r="AD595">
        <v>394.68548900000002</v>
      </c>
      <c r="AE595" t="s">
        <v>10</v>
      </c>
      <c r="AF595">
        <v>0</v>
      </c>
      <c r="AG595">
        <v>0</v>
      </c>
      <c r="AH595" t="s">
        <v>11</v>
      </c>
      <c r="AI595">
        <v>105711.728401</v>
      </c>
      <c r="AJ595">
        <v>30231547788.419998</v>
      </c>
      <c r="AK595" t="s">
        <v>12</v>
      </c>
      <c r="AL595">
        <v>0</v>
      </c>
      <c r="AM595">
        <v>0</v>
      </c>
    </row>
    <row r="596" spans="1:39" x14ac:dyDescent="0.25">
      <c r="A596" t="s">
        <v>155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5590.3467300000002</v>
      </c>
      <c r="I596">
        <v>726.93888300000003</v>
      </c>
      <c r="J596" t="s">
        <v>3</v>
      </c>
      <c r="K596">
        <v>5578.9662820000003</v>
      </c>
      <c r="L596">
        <v>707.14843499999995</v>
      </c>
      <c r="M596" t="s">
        <v>4</v>
      </c>
      <c r="N596">
        <v>379.49212199999999</v>
      </c>
      <c r="O596">
        <v>9.0910480000000007</v>
      </c>
      <c r="P596" t="s">
        <v>5</v>
      </c>
      <c r="Q596">
        <v>599.61302799999999</v>
      </c>
      <c r="R596">
        <v>15.015698</v>
      </c>
      <c r="S596" t="s">
        <v>6</v>
      </c>
      <c r="T596">
        <v>299.95882599999999</v>
      </c>
      <c r="U596">
        <v>2.826397</v>
      </c>
      <c r="V596" t="s">
        <v>7</v>
      </c>
      <c r="W596">
        <v>122.261942</v>
      </c>
      <c r="X596">
        <v>1.7495989999999999</v>
      </c>
      <c r="Y596" t="s">
        <v>8</v>
      </c>
      <c r="Z596">
        <v>157.728532</v>
      </c>
      <c r="AA596">
        <v>1.820932</v>
      </c>
      <c r="AB596" t="s">
        <v>9</v>
      </c>
      <c r="AC596">
        <v>4586.0430800000004</v>
      </c>
      <c r="AD596">
        <v>408.12485500000003</v>
      </c>
      <c r="AE596" t="s">
        <v>10</v>
      </c>
      <c r="AF596">
        <v>0</v>
      </c>
      <c r="AG596">
        <v>0</v>
      </c>
      <c r="AH596" t="s">
        <v>11</v>
      </c>
      <c r="AI596">
        <v>160401.55304</v>
      </c>
      <c r="AJ596">
        <v>158807122770.53601</v>
      </c>
      <c r="AK596" t="s">
        <v>12</v>
      </c>
      <c r="AL596">
        <v>0</v>
      </c>
      <c r="AM596">
        <v>0</v>
      </c>
    </row>
    <row r="597" spans="1:39" x14ac:dyDescent="0.25">
      <c r="A597" t="s">
        <v>155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5962.7278299999998</v>
      </c>
      <c r="I597">
        <v>812.98382400000003</v>
      </c>
      <c r="J597" t="s">
        <v>3</v>
      </c>
      <c r="K597">
        <v>5950.5990620000002</v>
      </c>
      <c r="L597">
        <v>790.64683400000001</v>
      </c>
      <c r="M597" t="s">
        <v>4</v>
      </c>
      <c r="N597">
        <v>404.75393800000001</v>
      </c>
      <c r="O597">
        <v>10.023315999999999</v>
      </c>
      <c r="P597" t="s">
        <v>5</v>
      </c>
      <c r="Q597">
        <v>639.57825800000001</v>
      </c>
      <c r="R597">
        <v>17.065942</v>
      </c>
      <c r="S597" t="s">
        <v>6</v>
      </c>
      <c r="T597">
        <v>319.91226399999999</v>
      </c>
      <c r="U597">
        <v>2.9965120000000001</v>
      </c>
      <c r="V597" t="s">
        <v>7</v>
      </c>
      <c r="W597">
        <v>130.43706800000001</v>
      </c>
      <c r="X597">
        <v>1.9439029999999999</v>
      </c>
      <c r="Y597" t="s">
        <v>8</v>
      </c>
      <c r="Z597">
        <v>168.24936400000001</v>
      </c>
      <c r="AA597">
        <v>2.1286749999999999</v>
      </c>
      <c r="AB597" t="s">
        <v>9</v>
      </c>
      <c r="AC597">
        <v>4891.5395719999997</v>
      </c>
      <c r="AD597">
        <v>451.86863799999998</v>
      </c>
      <c r="AE597" t="s">
        <v>10</v>
      </c>
      <c r="AF597">
        <v>0</v>
      </c>
      <c r="AG597">
        <v>0</v>
      </c>
      <c r="AH597" t="s">
        <v>11</v>
      </c>
      <c r="AI597">
        <v>163750.78112299999</v>
      </c>
      <c r="AJ597">
        <v>158258320531.14899</v>
      </c>
      <c r="AK597" t="s">
        <v>12</v>
      </c>
      <c r="AL597">
        <v>0</v>
      </c>
      <c r="AM597">
        <v>0</v>
      </c>
    </row>
    <row r="598" spans="1:39" x14ac:dyDescent="0.25">
      <c r="A598" t="s">
        <v>155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6335.4692679999998</v>
      </c>
      <c r="I598">
        <v>949.95749000000001</v>
      </c>
      <c r="J598" t="s">
        <v>3</v>
      </c>
      <c r="K598">
        <v>6322.5772479999996</v>
      </c>
      <c r="L598">
        <v>924.53130999999996</v>
      </c>
      <c r="M598" t="s">
        <v>4</v>
      </c>
      <c r="N598">
        <v>430.05470800000001</v>
      </c>
      <c r="O598">
        <v>11.862435</v>
      </c>
      <c r="P598" t="s">
        <v>5</v>
      </c>
      <c r="Q598">
        <v>679.49212599999998</v>
      </c>
      <c r="R598">
        <v>19.256243000000001</v>
      </c>
      <c r="S598" t="s">
        <v>6</v>
      </c>
      <c r="T598">
        <v>339.891096</v>
      </c>
      <c r="U598">
        <v>3.4647869999999998</v>
      </c>
      <c r="V598" t="s">
        <v>7</v>
      </c>
      <c r="W598">
        <v>138.55353600000001</v>
      </c>
      <c r="X598">
        <v>2.0297839999999998</v>
      </c>
      <c r="Y598" t="s">
        <v>8</v>
      </c>
      <c r="Z598">
        <v>178.76273</v>
      </c>
      <c r="AA598">
        <v>2.362708</v>
      </c>
      <c r="AB598" t="s">
        <v>9</v>
      </c>
      <c r="AC598">
        <v>5197.3923379999997</v>
      </c>
      <c r="AD598">
        <v>527.42266900000004</v>
      </c>
      <c r="AE598" t="s">
        <v>10</v>
      </c>
      <c r="AF598">
        <v>0</v>
      </c>
      <c r="AG598">
        <v>0</v>
      </c>
      <c r="AH598" t="s">
        <v>11</v>
      </c>
      <c r="AI598">
        <v>164848.513702</v>
      </c>
      <c r="AJ598">
        <v>157972406387.40399</v>
      </c>
      <c r="AK598" t="s">
        <v>12</v>
      </c>
      <c r="AL598">
        <v>0</v>
      </c>
      <c r="AM598">
        <v>0</v>
      </c>
    </row>
    <row r="599" spans="1:39" x14ac:dyDescent="0.25">
      <c r="A599" t="s">
        <v>155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6707.5636860000004</v>
      </c>
      <c r="I599">
        <v>1026.379574</v>
      </c>
      <c r="J599" t="s">
        <v>3</v>
      </c>
      <c r="K599">
        <v>6693.9233320000003</v>
      </c>
      <c r="L599">
        <v>999.18318399999998</v>
      </c>
      <c r="M599" t="s">
        <v>4</v>
      </c>
      <c r="N599">
        <v>455.30589600000002</v>
      </c>
      <c r="O599">
        <v>12.758549</v>
      </c>
      <c r="P599" t="s">
        <v>5</v>
      </c>
      <c r="Q599">
        <v>719.32890599999996</v>
      </c>
      <c r="R599">
        <v>21.119323000000001</v>
      </c>
      <c r="S599" t="s">
        <v>6</v>
      </c>
      <c r="T599">
        <v>359.87582600000002</v>
      </c>
      <c r="U599">
        <v>3.9458929999999999</v>
      </c>
      <c r="V599" t="s">
        <v>7</v>
      </c>
      <c r="W599">
        <v>146.65259800000001</v>
      </c>
      <c r="X599">
        <v>2.1237349999999999</v>
      </c>
      <c r="Y599" t="s">
        <v>8</v>
      </c>
      <c r="Z599">
        <v>189.21581599999999</v>
      </c>
      <c r="AA599">
        <v>2.4930669999999999</v>
      </c>
      <c r="AB599" t="s">
        <v>9</v>
      </c>
      <c r="AC599">
        <v>5502.7382960000004</v>
      </c>
      <c r="AD599">
        <v>569.79435999999998</v>
      </c>
      <c r="AE599" t="s">
        <v>10</v>
      </c>
      <c r="AF599">
        <v>0</v>
      </c>
      <c r="AG599">
        <v>0</v>
      </c>
      <c r="AH599" t="s">
        <v>11</v>
      </c>
      <c r="AI599">
        <v>164958.997046</v>
      </c>
      <c r="AJ599">
        <v>157938920144.25299</v>
      </c>
      <c r="AK599" t="s">
        <v>12</v>
      </c>
      <c r="AL599">
        <v>0</v>
      </c>
      <c r="AM599">
        <v>0</v>
      </c>
    </row>
    <row r="600" spans="1:39" x14ac:dyDescent="0.25">
      <c r="A600" t="s">
        <v>155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7079.420306</v>
      </c>
      <c r="I600">
        <v>1102.1745209999999</v>
      </c>
      <c r="J600" t="s">
        <v>3</v>
      </c>
      <c r="K600">
        <v>7065.0308640000003</v>
      </c>
      <c r="L600">
        <v>1072.410783</v>
      </c>
      <c r="M600" t="s">
        <v>4</v>
      </c>
      <c r="N600">
        <v>480.46211199999999</v>
      </c>
      <c r="O600">
        <v>13.537129999999999</v>
      </c>
      <c r="P600" t="s">
        <v>5</v>
      </c>
      <c r="Q600">
        <v>759.18286000000001</v>
      </c>
      <c r="R600">
        <v>22.249016999999998</v>
      </c>
      <c r="S600" t="s">
        <v>6</v>
      </c>
      <c r="T600">
        <v>379.81479999999999</v>
      </c>
      <c r="U600">
        <v>4.1255040000000003</v>
      </c>
      <c r="V600" t="s">
        <v>7</v>
      </c>
      <c r="W600">
        <v>154.75771399999999</v>
      </c>
      <c r="X600">
        <v>2.2149939999999999</v>
      </c>
      <c r="Y600" t="s">
        <v>8</v>
      </c>
      <c r="Z600">
        <v>199.713336</v>
      </c>
      <c r="AA600">
        <v>2.6252879999999998</v>
      </c>
      <c r="AB600" t="s">
        <v>9</v>
      </c>
      <c r="AC600">
        <v>5807.9215359999998</v>
      </c>
      <c r="AD600">
        <v>615.42532300000005</v>
      </c>
      <c r="AE600" t="s">
        <v>10</v>
      </c>
      <c r="AF600">
        <v>0</v>
      </c>
      <c r="AG600">
        <v>0</v>
      </c>
      <c r="AH600" t="s">
        <v>11</v>
      </c>
      <c r="AI600">
        <v>166542.68365200001</v>
      </c>
      <c r="AJ600">
        <v>157563749678.181</v>
      </c>
      <c r="AK600" t="s">
        <v>12</v>
      </c>
      <c r="AL600">
        <v>0</v>
      </c>
      <c r="AM600">
        <v>0</v>
      </c>
    </row>
    <row r="601" spans="1:39" x14ac:dyDescent="0.25">
      <c r="A601" t="s">
        <v>155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7451.8351720000001</v>
      </c>
      <c r="I601">
        <v>1173.941204</v>
      </c>
      <c r="J601" t="s">
        <v>3</v>
      </c>
      <c r="K601">
        <v>7436.6920060000002</v>
      </c>
      <c r="L601">
        <v>1142.054167</v>
      </c>
      <c r="M601" t="s">
        <v>4</v>
      </c>
      <c r="N601">
        <v>505.696032</v>
      </c>
      <c r="O601">
        <v>14.105922</v>
      </c>
      <c r="P601" t="s">
        <v>5</v>
      </c>
      <c r="Q601">
        <v>799.09970199999998</v>
      </c>
      <c r="R601">
        <v>23.597244</v>
      </c>
      <c r="S601" t="s">
        <v>6</v>
      </c>
      <c r="T601">
        <v>399.79116599999998</v>
      </c>
      <c r="U601">
        <v>4.4105119999999998</v>
      </c>
      <c r="V601" t="s">
        <v>7</v>
      </c>
      <c r="W601">
        <v>162.85839200000001</v>
      </c>
      <c r="X601">
        <v>2.326492</v>
      </c>
      <c r="Y601" t="s">
        <v>8</v>
      </c>
      <c r="Z601">
        <v>210.24502200000001</v>
      </c>
      <c r="AA601">
        <v>2.7589239999999999</v>
      </c>
      <c r="AB601" t="s">
        <v>9</v>
      </c>
      <c r="AC601">
        <v>6113.508922</v>
      </c>
      <c r="AD601">
        <v>659.38228600000002</v>
      </c>
      <c r="AE601" t="s">
        <v>10</v>
      </c>
      <c r="AF601">
        <v>0</v>
      </c>
      <c r="AG601">
        <v>0</v>
      </c>
      <c r="AH601" t="s">
        <v>11</v>
      </c>
      <c r="AI601">
        <v>166659.77279799999</v>
      </c>
      <c r="AJ601">
        <v>157532869163.17499</v>
      </c>
      <c r="AK601" t="s">
        <v>12</v>
      </c>
      <c r="AL601">
        <v>0</v>
      </c>
      <c r="AM601">
        <v>0</v>
      </c>
    </row>
    <row r="602" spans="1:39" x14ac:dyDescent="0.25">
      <c r="A602" t="s">
        <v>156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354.77805999999998</v>
      </c>
      <c r="I622">
        <v>22.493946999999999</v>
      </c>
      <c r="J622" t="s">
        <v>3</v>
      </c>
      <c r="K622">
        <v>353.98661399999997</v>
      </c>
      <c r="L622">
        <v>21.915783000000001</v>
      </c>
      <c r="M622" t="s">
        <v>4</v>
      </c>
      <c r="N622">
        <v>25.376408000000001</v>
      </c>
      <c r="O622">
        <v>0.199658</v>
      </c>
      <c r="P622" t="s">
        <v>5</v>
      </c>
      <c r="Q622">
        <v>0</v>
      </c>
      <c r="R622">
        <v>0</v>
      </c>
      <c r="S622" t="s">
        <v>6</v>
      </c>
      <c r="T622">
        <v>19.930018</v>
      </c>
      <c r="U622">
        <v>7.1062E-2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14639.049098</v>
      </c>
      <c r="AJ622">
        <v>3738400055.87639</v>
      </c>
      <c r="AK622" t="s">
        <v>12</v>
      </c>
      <c r="AL622">
        <v>0</v>
      </c>
      <c r="AM622">
        <v>0</v>
      </c>
    </row>
    <row r="623" spans="1:39" x14ac:dyDescent="0.25">
      <c r="A623" t="s">
        <v>157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708.00167799999997</v>
      </c>
      <c r="I623">
        <v>37.254019999999997</v>
      </c>
      <c r="J623" t="s">
        <v>3</v>
      </c>
      <c r="K623">
        <v>706.44977200000005</v>
      </c>
      <c r="L623">
        <v>36.366540999999998</v>
      </c>
      <c r="M623" t="s">
        <v>4</v>
      </c>
      <c r="N623">
        <v>50.710273999999998</v>
      </c>
      <c r="O623">
        <v>0.45562399999999997</v>
      </c>
      <c r="P623" t="s">
        <v>5</v>
      </c>
      <c r="Q623">
        <v>0</v>
      </c>
      <c r="R623">
        <v>0</v>
      </c>
      <c r="S623" t="s">
        <v>6</v>
      </c>
      <c r="T623">
        <v>39.788322000000001</v>
      </c>
      <c r="U623">
        <v>0.15625800000000001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19433.471110999999</v>
      </c>
      <c r="AJ623">
        <v>3835245433.45329</v>
      </c>
      <c r="AK623" t="s">
        <v>12</v>
      </c>
      <c r="AL623">
        <v>0</v>
      </c>
      <c r="AM623">
        <v>0</v>
      </c>
    </row>
    <row r="624" spans="1:39" x14ac:dyDescent="0.25">
      <c r="A624" t="s">
        <v>157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1061.161936</v>
      </c>
      <c r="I624">
        <v>62.900055999999999</v>
      </c>
      <c r="J624" t="s">
        <v>3</v>
      </c>
      <c r="K624">
        <v>1058.8563140000001</v>
      </c>
      <c r="L624">
        <v>61.239921000000002</v>
      </c>
      <c r="M624" t="s">
        <v>4</v>
      </c>
      <c r="N624">
        <v>75.990353999999996</v>
      </c>
      <c r="O624">
        <v>0.75146100000000005</v>
      </c>
      <c r="P624" t="s">
        <v>5</v>
      </c>
      <c r="Q624">
        <v>0</v>
      </c>
      <c r="R624">
        <v>0</v>
      </c>
      <c r="S624" t="s">
        <v>6</v>
      </c>
      <c r="T624">
        <v>59.666116000000002</v>
      </c>
      <c r="U624">
        <v>0.34462300000000001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24210.322474000001</v>
      </c>
      <c r="AJ624">
        <v>4014922496.3056998</v>
      </c>
      <c r="AK624" t="s">
        <v>12</v>
      </c>
      <c r="AL624">
        <v>0</v>
      </c>
      <c r="AM624">
        <v>0</v>
      </c>
    </row>
    <row r="625" spans="1:39" x14ac:dyDescent="0.25">
      <c r="A625" t="s">
        <v>157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1414.248308</v>
      </c>
      <c r="I625">
        <v>88.077708999999999</v>
      </c>
      <c r="J625" t="s">
        <v>3</v>
      </c>
      <c r="K625">
        <v>1411.19218</v>
      </c>
      <c r="L625">
        <v>85.857339999999994</v>
      </c>
      <c r="M625" t="s">
        <v>4</v>
      </c>
      <c r="N625">
        <v>101.27357000000001</v>
      </c>
      <c r="O625">
        <v>1.0613349999999999</v>
      </c>
      <c r="P625" t="s">
        <v>5</v>
      </c>
      <c r="Q625">
        <v>0</v>
      </c>
      <c r="R625">
        <v>0</v>
      </c>
      <c r="S625" t="s">
        <v>6</v>
      </c>
      <c r="T625">
        <v>79.536060000000006</v>
      </c>
      <c r="U625">
        <v>0.48315999999999998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27230.136571999999</v>
      </c>
      <c r="AJ625">
        <v>4019002465.4897199</v>
      </c>
      <c r="AK625" t="s">
        <v>12</v>
      </c>
      <c r="AL625">
        <v>0</v>
      </c>
      <c r="AM625">
        <v>0</v>
      </c>
    </row>
    <row r="626" spans="1:39" x14ac:dyDescent="0.25">
      <c r="A626" t="s">
        <v>157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1767.7020439999999</v>
      </c>
      <c r="I626">
        <v>114.465712</v>
      </c>
      <c r="J626" t="s">
        <v>3</v>
      </c>
      <c r="K626">
        <v>1763.896068</v>
      </c>
      <c r="L626">
        <v>111.634935</v>
      </c>
      <c r="M626" t="s">
        <v>4</v>
      </c>
      <c r="N626">
        <v>126.549156</v>
      </c>
      <c r="O626">
        <v>1.3923129999999999</v>
      </c>
      <c r="P626" t="s">
        <v>5</v>
      </c>
      <c r="Q626">
        <v>0</v>
      </c>
      <c r="R626">
        <v>0</v>
      </c>
      <c r="S626" t="s">
        <v>6</v>
      </c>
      <c r="T626">
        <v>99.423357999999993</v>
      </c>
      <c r="U626">
        <v>0.59248900000000004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34105.350146999997</v>
      </c>
      <c r="AJ626">
        <v>5056801102.0427799</v>
      </c>
      <c r="AK626" t="s">
        <v>12</v>
      </c>
      <c r="AL626">
        <v>0</v>
      </c>
      <c r="AM626">
        <v>0</v>
      </c>
    </row>
    <row r="627" spans="1:39" x14ac:dyDescent="0.25">
      <c r="A627" t="s">
        <v>157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2121.1102900000001</v>
      </c>
      <c r="I627">
        <v>169.79739900000001</v>
      </c>
      <c r="J627" t="s">
        <v>3</v>
      </c>
      <c r="K627">
        <v>2116.5581480000001</v>
      </c>
      <c r="L627">
        <v>165.85759100000001</v>
      </c>
      <c r="M627" t="s">
        <v>4</v>
      </c>
      <c r="N627">
        <v>151.88324600000001</v>
      </c>
      <c r="O627">
        <v>2.2344629999999999</v>
      </c>
      <c r="P627" t="s">
        <v>5</v>
      </c>
      <c r="Q627">
        <v>0</v>
      </c>
      <c r="R627">
        <v>0</v>
      </c>
      <c r="S627" t="s">
        <v>6</v>
      </c>
      <c r="T627">
        <v>119.229766</v>
      </c>
      <c r="U627">
        <v>0.67757800000000001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38582.24869</v>
      </c>
      <c r="AJ627">
        <v>4984695000.8495598</v>
      </c>
      <c r="AK627" t="s">
        <v>12</v>
      </c>
      <c r="AL627">
        <v>0</v>
      </c>
      <c r="AM627">
        <v>0</v>
      </c>
    </row>
    <row r="628" spans="1:39" x14ac:dyDescent="0.25">
      <c r="A628" t="s">
        <v>157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2474.6412420000001</v>
      </c>
      <c r="I628">
        <v>219.53806599999999</v>
      </c>
      <c r="J628" t="s">
        <v>3</v>
      </c>
      <c r="K628">
        <v>2469.3383260000001</v>
      </c>
      <c r="L628">
        <v>214.63997699999999</v>
      </c>
      <c r="M628" t="s">
        <v>4</v>
      </c>
      <c r="N628">
        <v>177.139444</v>
      </c>
      <c r="O628">
        <v>2.5761799999999999</v>
      </c>
      <c r="P628" t="s">
        <v>5</v>
      </c>
      <c r="Q628">
        <v>0</v>
      </c>
      <c r="R628">
        <v>0</v>
      </c>
      <c r="S628" t="s">
        <v>6</v>
      </c>
      <c r="T628">
        <v>139.119168</v>
      </c>
      <c r="U628">
        <v>0.80226299999999995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42555.372323000003</v>
      </c>
      <c r="AJ628">
        <v>4922801044.1399298</v>
      </c>
      <c r="AK628" t="s">
        <v>12</v>
      </c>
      <c r="AL628">
        <v>0</v>
      </c>
      <c r="AM628">
        <v>0</v>
      </c>
    </row>
    <row r="629" spans="1:39" x14ac:dyDescent="0.25">
      <c r="A629" t="s">
        <v>157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2828.5364199999999</v>
      </c>
      <c r="I629">
        <v>280.86699800000002</v>
      </c>
      <c r="J629" t="s">
        <v>3</v>
      </c>
      <c r="K629">
        <v>2822.4820840000002</v>
      </c>
      <c r="L629">
        <v>274.36672299999998</v>
      </c>
      <c r="M629" t="s">
        <v>4</v>
      </c>
      <c r="N629">
        <v>202.46222399999999</v>
      </c>
      <c r="O629">
        <v>3.5171640000000002</v>
      </c>
      <c r="P629" t="s">
        <v>5</v>
      </c>
      <c r="Q629">
        <v>0</v>
      </c>
      <c r="R629">
        <v>0</v>
      </c>
      <c r="S629" t="s">
        <v>6</v>
      </c>
      <c r="T629">
        <v>159.08839399999999</v>
      </c>
      <c r="U629">
        <v>1.3797680000000001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46051.191018999998</v>
      </c>
      <c r="AJ629">
        <v>5087446530.3391504</v>
      </c>
      <c r="AK629" t="s">
        <v>12</v>
      </c>
      <c r="AL629">
        <v>0</v>
      </c>
      <c r="AM629">
        <v>0</v>
      </c>
    </row>
    <row r="630" spans="1:39" x14ac:dyDescent="0.25">
      <c r="A630" t="s">
        <v>157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3182.2112179999999</v>
      </c>
      <c r="I630">
        <v>348.80515300000002</v>
      </c>
      <c r="J630" t="s">
        <v>3</v>
      </c>
      <c r="K630">
        <v>3175.3941759999998</v>
      </c>
      <c r="L630">
        <v>340.154967</v>
      </c>
      <c r="M630" t="s">
        <v>4</v>
      </c>
      <c r="N630">
        <v>227.77274800000001</v>
      </c>
      <c r="O630">
        <v>4.2118339999999996</v>
      </c>
      <c r="P630" t="s">
        <v>5</v>
      </c>
      <c r="Q630">
        <v>0</v>
      </c>
      <c r="R630">
        <v>0</v>
      </c>
      <c r="S630" t="s">
        <v>6</v>
      </c>
      <c r="T630">
        <v>178.921988</v>
      </c>
      <c r="U630">
        <v>1.509288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50387.858208999998</v>
      </c>
      <c r="AJ630">
        <v>5212952911.1259699</v>
      </c>
      <c r="AK630" t="s">
        <v>12</v>
      </c>
      <c r="AL630">
        <v>0</v>
      </c>
      <c r="AM630">
        <v>0</v>
      </c>
    </row>
    <row r="631" spans="1:39" x14ac:dyDescent="0.25">
      <c r="A631" t="s">
        <v>157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3535.7494959999999</v>
      </c>
      <c r="I631">
        <v>396.03805799999998</v>
      </c>
      <c r="J631" t="s">
        <v>3</v>
      </c>
      <c r="K631">
        <v>3528.1685280000002</v>
      </c>
      <c r="L631">
        <v>385.90984200000003</v>
      </c>
      <c r="M631" t="s">
        <v>4</v>
      </c>
      <c r="N631">
        <v>253.05937599999999</v>
      </c>
      <c r="O631">
        <v>4.7509579999999998</v>
      </c>
      <c r="P631" t="s">
        <v>5</v>
      </c>
      <c r="Q631">
        <v>0</v>
      </c>
      <c r="R631">
        <v>0</v>
      </c>
      <c r="S631" t="s">
        <v>6</v>
      </c>
      <c r="T631">
        <v>198.81806599999999</v>
      </c>
      <c r="U631">
        <v>1.679621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51141.667657999998</v>
      </c>
      <c r="AJ631">
        <v>5178040190.19911</v>
      </c>
      <c r="AK631" t="s">
        <v>12</v>
      </c>
      <c r="AL631">
        <v>0</v>
      </c>
      <c r="AM631">
        <v>0</v>
      </c>
    </row>
    <row r="632" spans="1:39" x14ac:dyDescent="0.25">
      <c r="A632" t="s">
        <v>157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3889.5419280000001</v>
      </c>
      <c r="I632">
        <v>475.94921900000003</v>
      </c>
      <c r="J632" t="s">
        <v>3</v>
      </c>
      <c r="K632">
        <v>3881.2004219999999</v>
      </c>
      <c r="L632">
        <v>463.83289000000002</v>
      </c>
      <c r="M632" t="s">
        <v>4</v>
      </c>
      <c r="N632">
        <v>278.48189000000002</v>
      </c>
      <c r="O632">
        <v>5.9724320000000004</v>
      </c>
      <c r="P632" t="s">
        <v>5</v>
      </c>
      <c r="Q632">
        <v>0</v>
      </c>
      <c r="R632">
        <v>0</v>
      </c>
      <c r="S632" t="s">
        <v>6</v>
      </c>
      <c r="T632">
        <v>218.71913599999999</v>
      </c>
      <c r="U632">
        <v>2.014338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51566.581579999998</v>
      </c>
      <c r="AJ632">
        <v>5151907520.5647402</v>
      </c>
      <c r="AK632" t="s">
        <v>12</v>
      </c>
      <c r="AL632">
        <v>0</v>
      </c>
      <c r="AM632">
        <v>0</v>
      </c>
    </row>
    <row r="633" spans="1:39" x14ac:dyDescent="0.25">
      <c r="A633" t="s">
        <v>157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4242.4174720000001</v>
      </c>
      <c r="I633">
        <v>556.39741200000003</v>
      </c>
      <c r="J633" t="s">
        <v>3</v>
      </c>
      <c r="K633">
        <v>4233.3134700000001</v>
      </c>
      <c r="L633">
        <v>541.49181999999996</v>
      </c>
      <c r="M633" t="s">
        <v>4</v>
      </c>
      <c r="N633">
        <v>303.72557399999999</v>
      </c>
      <c r="O633">
        <v>6.6792449999999999</v>
      </c>
      <c r="P633" t="s">
        <v>5</v>
      </c>
      <c r="Q633">
        <v>0</v>
      </c>
      <c r="R633">
        <v>0</v>
      </c>
      <c r="S633" t="s">
        <v>6</v>
      </c>
      <c r="T633">
        <v>238.56741400000001</v>
      </c>
      <c r="U633">
        <v>2.2762709999999999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53447.027923000001</v>
      </c>
      <c r="AJ633">
        <v>5032177921.0466099</v>
      </c>
      <c r="AK633" t="s">
        <v>12</v>
      </c>
      <c r="AL633">
        <v>0</v>
      </c>
      <c r="AM633">
        <v>0</v>
      </c>
    </row>
    <row r="634" spans="1:39" x14ac:dyDescent="0.25">
      <c r="A634" t="s">
        <v>157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4595.8922480000001</v>
      </c>
      <c r="I634">
        <v>650.12578900000005</v>
      </c>
      <c r="J634" t="s">
        <v>3</v>
      </c>
      <c r="K634">
        <v>4586.0141960000001</v>
      </c>
      <c r="L634">
        <v>633.01265999999998</v>
      </c>
      <c r="M634" t="s">
        <v>4</v>
      </c>
      <c r="N634">
        <v>329.005584</v>
      </c>
      <c r="O634">
        <v>7.3450480000000002</v>
      </c>
      <c r="P634" t="s">
        <v>5</v>
      </c>
      <c r="Q634">
        <v>0</v>
      </c>
      <c r="R634">
        <v>0</v>
      </c>
      <c r="S634" t="s">
        <v>6</v>
      </c>
      <c r="T634">
        <v>258.47912400000001</v>
      </c>
      <c r="U634">
        <v>2.9175200000000001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54181.244250000003</v>
      </c>
      <c r="AJ634">
        <v>5032594793.5132198</v>
      </c>
      <c r="AK634" t="s">
        <v>12</v>
      </c>
      <c r="AL634">
        <v>0</v>
      </c>
      <c r="AM634">
        <v>0</v>
      </c>
    </row>
    <row r="635" spans="1:39" x14ac:dyDescent="0.25">
      <c r="A635" t="s">
        <v>157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4949.7880320000004</v>
      </c>
      <c r="I635">
        <v>752.066239</v>
      </c>
      <c r="J635" t="s">
        <v>3</v>
      </c>
      <c r="K635">
        <v>4939.1528399999997</v>
      </c>
      <c r="L635">
        <v>732.39807099999996</v>
      </c>
      <c r="M635" t="s">
        <v>4</v>
      </c>
      <c r="N635">
        <v>354.330354</v>
      </c>
      <c r="O635">
        <v>8.1819500000000005</v>
      </c>
      <c r="P635" t="s">
        <v>5</v>
      </c>
      <c r="Q635">
        <v>0</v>
      </c>
      <c r="R635">
        <v>0</v>
      </c>
      <c r="S635" t="s">
        <v>6</v>
      </c>
      <c r="T635">
        <v>278.39262000000002</v>
      </c>
      <c r="U635">
        <v>3.2737829999999999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64351.174354000002</v>
      </c>
      <c r="AJ635">
        <v>8398049283.1615696</v>
      </c>
      <c r="AK635" t="s">
        <v>12</v>
      </c>
      <c r="AL635">
        <v>0</v>
      </c>
      <c r="AM635">
        <v>0</v>
      </c>
    </row>
    <row r="636" spans="1:39" x14ac:dyDescent="0.25">
      <c r="A636" t="s">
        <v>157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5303.330156</v>
      </c>
      <c r="I636">
        <v>821.36821899999995</v>
      </c>
      <c r="J636" t="s">
        <v>3</v>
      </c>
      <c r="K636">
        <v>5291.9419680000001</v>
      </c>
      <c r="L636">
        <v>798.53895199999999</v>
      </c>
      <c r="M636" t="s">
        <v>4</v>
      </c>
      <c r="N636">
        <v>379.613992</v>
      </c>
      <c r="O636">
        <v>9.0872969999999995</v>
      </c>
      <c r="P636" t="s">
        <v>5</v>
      </c>
      <c r="Q636">
        <v>0</v>
      </c>
      <c r="R636">
        <v>0</v>
      </c>
      <c r="S636" t="s">
        <v>6</v>
      </c>
      <c r="T636">
        <v>298.32615600000003</v>
      </c>
      <c r="U636">
        <v>3.8229289999999998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74239.963845999999</v>
      </c>
      <c r="AJ636">
        <v>9397391019.9915791</v>
      </c>
      <c r="AK636" t="s">
        <v>12</v>
      </c>
      <c r="AL636">
        <v>0</v>
      </c>
      <c r="AM636">
        <v>0</v>
      </c>
    </row>
    <row r="637" spans="1:39" x14ac:dyDescent="0.25">
      <c r="A637" t="s">
        <v>157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5657.5414499999997</v>
      </c>
      <c r="I637">
        <v>919.12643400000002</v>
      </c>
      <c r="J637" t="s">
        <v>3</v>
      </c>
      <c r="K637">
        <v>5645.394644</v>
      </c>
      <c r="L637">
        <v>893.41323499999999</v>
      </c>
      <c r="M637" t="s">
        <v>4</v>
      </c>
      <c r="N637">
        <v>404.90029199999998</v>
      </c>
      <c r="O637">
        <v>10.062340000000001</v>
      </c>
      <c r="P637" t="s">
        <v>5</v>
      </c>
      <c r="Q637">
        <v>0</v>
      </c>
      <c r="R637">
        <v>0</v>
      </c>
      <c r="S637" t="s">
        <v>6</v>
      </c>
      <c r="T637">
        <v>318.24327</v>
      </c>
      <c r="U637">
        <v>4.1481789999999998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79544.188811999993</v>
      </c>
      <c r="AJ637">
        <v>9114325759.1669903</v>
      </c>
      <c r="AK637" t="s">
        <v>12</v>
      </c>
      <c r="AL637">
        <v>0</v>
      </c>
      <c r="AM637">
        <v>0</v>
      </c>
    </row>
    <row r="638" spans="1:39" x14ac:dyDescent="0.25">
      <c r="A638" t="s">
        <v>157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6011.6557380000004</v>
      </c>
      <c r="I638">
        <v>1045.6859910000001</v>
      </c>
      <c r="J638" t="s">
        <v>3</v>
      </c>
      <c r="K638">
        <v>5998.7584200000001</v>
      </c>
      <c r="L638">
        <v>1016.482108</v>
      </c>
      <c r="M638" t="s">
        <v>4</v>
      </c>
      <c r="N638">
        <v>430.20354200000003</v>
      </c>
      <c r="O638">
        <v>11.513704000000001</v>
      </c>
      <c r="P638" t="s">
        <v>5</v>
      </c>
      <c r="Q638">
        <v>0</v>
      </c>
      <c r="R638">
        <v>0</v>
      </c>
      <c r="S638" t="s">
        <v>6</v>
      </c>
      <c r="T638">
        <v>338.07495399999999</v>
      </c>
      <c r="U638">
        <v>4.5828889999999998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83698.900676999998</v>
      </c>
      <c r="AJ638">
        <v>9215467226.7063599</v>
      </c>
      <c r="AK638" t="s">
        <v>12</v>
      </c>
      <c r="AL638">
        <v>0</v>
      </c>
      <c r="AM638">
        <v>0</v>
      </c>
    </row>
    <row r="639" spans="1:39" x14ac:dyDescent="0.25">
      <c r="A639" t="s">
        <v>157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6365.51451</v>
      </c>
      <c r="I639">
        <v>1230.8537260000001</v>
      </c>
      <c r="J639" t="s">
        <v>3</v>
      </c>
      <c r="K639">
        <v>6351.8643739999998</v>
      </c>
      <c r="L639">
        <v>1197.830704</v>
      </c>
      <c r="M639" t="s">
        <v>4</v>
      </c>
      <c r="N639">
        <v>455.43464599999999</v>
      </c>
      <c r="O639">
        <v>12.720179999999999</v>
      </c>
      <c r="P639" t="s">
        <v>5</v>
      </c>
      <c r="Q639">
        <v>0</v>
      </c>
      <c r="R639">
        <v>0</v>
      </c>
      <c r="S639" t="s">
        <v>6</v>
      </c>
      <c r="T639">
        <v>358.04878000000002</v>
      </c>
      <c r="U639">
        <v>5.5736730000000003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92962.130608000007</v>
      </c>
      <c r="AJ639">
        <v>11802807296.448601</v>
      </c>
      <c r="AK639" t="s">
        <v>12</v>
      </c>
      <c r="AL639">
        <v>0</v>
      </c>
      <c r="AM639">
        <v>0</v>
      </c>
    </row>
    <row r="640" spans="1:39" x14ac:dyDescent="0.25">
      <c r="A640" t="s">
        <v>157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6718.9920400000001</v>
      </c>
      <c r="I640">
        <v>1330.188001</v>
      </c>
      <c r="J640" t="s">
        <v>3</v>
      </c>
      <c r="K640">
        <v>6704.5901839999997</v>
      </c>
      <c r="L640">
        <v>1294.365186</v>
      </c>
      <c r="M640" t="s">
        <v>4</v>
      </c>
      <c r="N640">
        <v>480.72331800000001</v>
      </c>
      <c r="O640">
        <v>13.833418</v>
      </c>
      <c r="P640" t="s">
        <v>5</v>
      </c>
      <c r="Q640">
        <v>0</v>
      </c>
      <c r="R640">
        <v>0</v>
      </c>
      <c r="S640" t="s">
        <v>6</v>
      </c>
      <c r="T640">
        <v>377.97731800000003</v>
      </c>
      <c r="U640">
        <v>5.8276890000000003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130873.389823</v>
      </c>
      <c r="AJ640">
        <v>98136501318.398605</v>
      </c>
      <c r="AK640" t="s">
        <v>12</v>
      </c>
      <c r="AL640">
        <v>0</v>
      </c>
      <c r="AM640">
        <v>0</v>
      </c>
    </row>
    <row r="641" spans="1:39" x14ac:dyDescent="0.25">
      <c r="A641" t="s">
        <v>157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7073.2351479999998</v>
      </c>
      <c r="I641">
        <v>1459.3379910000001</v>
      </c>
      <c r="J641" t="s">
        <v>3</v>
      </c>
      <c r="K641">
        <v>7058.073144</v>
      </c>
      <c r="L641">
        <v>1418.9681760000001</v>
      </c>
      <c r="M641" t="s">
        <v>4</v>
      </c>
      <c r="N641">
        <v>506.17124000000001</v>
      </c>
      <c r="O641">
        <v>15.244081</v>
      </c>
      <c r="P641" t="s">
        <v>5</v>
      </c>
      <c r="Q641">
        <v>0</v>
      </c>
      <c r="R641">
        <v>0</v>
      </c>
      <c r="S641" t="s">
        <v>6</v>
      </c>
      <c r="T641">
        <v>397.85647399999999</v>
      </c>
      <c r="U641">
        <v>6.1598790000000001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133710.50362500001</v>
      </c>
      <c r="AJ641">
        <v>97809714046.3013</v>
      </c>
      <c r="AK641" t="s">
        <v>12</v>
      </c>
      <c r="AL641">
        <v>0</v>
      </c>
      <c r="AM641">
        <v>0</v>
      </c>
    </row>
    <row r="642" spans="1:39" x14ac:dyDescent="0.25">
      <c r="A642" t="s">
        <v>158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421.203104</v>
      </c>
      <c r="I642">
        <v>20.461973</v>
      </c>
      <c r="J642" t="s">
        <v>3</v>
      </c>
      <c r="K642">
        <v>420.47037799999998</v>
      </c>
      <c r="L642">
        <v>20.195530000000002</v>
      </c>
      <c r="M642" t="s">
        <v>4</v>
      </c>
      <c r="N642">
        <v>28.046510000000001</v>
      </c>
      <c r="O642">
        <v>0.212316</v>
      </c>
      <c r="P642" t="s">
        <v>5</v>
      </c>
      <c r="Q642">
        <v>84.465484000000004</v>
      </c>
      <c r="R642">
        <v>0.86017200000000005</v>
      </c>
      <c r="S642" t="s">
        <v>6</v>
      </c>
      <c r="T642">
        <v>64.883414000000002</v>
      </c>
      <c r="U642">
        <v>0.50960799999999995</v>
      </c>
      <c r="V642" t="s">
        <v>7</v>
      </c>
      <c r="W642">
        <v>7.8949720000000001</v>
      </c>
      <c r="X642">
        <v>1.8154E-2</v>
      </c>
      <c r="Y642" t="s">
        <v>8</v>
      </c>
      <c r="Z642">
        <v>10.414353999999999</v>
      </c>
      <c r="AA642">
        <v>2.9959E-2</v>
      </c>
      <c r="AB642" t="s">
        <v>9</v>
      </c>
      <c r="AC642">
        <v>307.03194200000002</v>
      </c>
      <c r="AD642">
        <v>11.252033000000001</v>
      </c>
      <c r="AE642" t="s">
        <v>10</v>
      </c>
      <c r="AF642">
        <v>0</v>
      </c>
      <c r="AG642">
        <v>0</v>
      </c>
      <c r="AH642" t="s">
        <v>11</v>
      </c>
      <c r="AI642">
        <v>5217.6559779999998</v>
      </c>
      <c r="AJ642">
        <v>95464305.540329993</v>
      </c>
      <c r="AK642" t="s">
        <v>12</v>
      </c>
      <c r="AL642">
        <v>0</v>
      </c>
      <c r="AM642">
        <v>0</v>
      </c>
    </row>
    <row r="643" spans="1:39" x14ac:dyDescent="0.25">
      <c r="A643" t="s">
        <v>158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842.42012399999999</v>
      </c>
      <c r="I643">
        <v>41.361871999999998</v>
      </c>
      <c r="J643" t="s">
        <v>3</v>
      </c>
      <c r="K643">
        <v>840.96546999999998</v>
      </c>
      <c r="L643">
        <v>40.429127999999999</v>
      </c>
      <c r="M643" t="s">
        <v>4</v>
      </c>
      <c r="N643">
        <v>56.063823999999997</v>
      </c>
      <c r="O643">
        <v>0.62220500000000001</v>
      </c>
      <c r="P643" t="s">
        <v>5</v>
      </c>
      <c r="Q643">
        <v>168.82144400000001</v>
      </c>
      <c r="R643">
        <v>1.366744</v>
      </c>
      <c r="S643" t="s">
        <v>6</v>
      </c>
      <c r="T643">
        <v>129.659256</v>
      </c>
      <c r="U643">
        <v>0.75374099999999999</v>
      </c>
      <c r="V643" t="s">
        <v>7</v>
      </c>
      <c r="W643">
        <v>15.789072000000001</v>
      </c>
      <c r="X643">
        <v>5.6051999999999998E-2</v>
      </c>
      <c r="Y643" t="s">
        <v>8</v>
      </c>
      <c r="Z643">
        <v>20.827504000000001</v>
      </c>
      <c r="AA643">
        <v>7.1009000000000003E-2</v>
      </c>
      <c r="AB643" t="s">
        <v>9</v>
      </c>
      <c r="AC643">
        <v>614.22938999999997</v>
      </c>
      <c r="AD643">
        <v>23.816744</v>
      </c>
      <c r="AE643" t="s">
        <v>10</v>
      </c>
      <c r="AF643">
        <v>0</v>
      </c>
      <c r="AG643">
        <v>0</v>
      </c>
      <c r="AH643" t="s">
        <v>11</v>
      </c>
      <c r="AI643">
        <v>12679.322760999999</v>
      </c>
      <c r="AJ643">
        <v>396245734.68686903</v>
      </c>
      <c r="AK643" t="s">
        <v>12</v>
      </c>
      <c r="AL643">
        <v>0</v>
      </c>
      <c r="AM643">
        <v>0</v>
      </c>
    </row>
    <row r="644" spans="1:39" x14ac:dyDescent="0.25">
      <c r="A644" t="s">
        <v>158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1263.5863959999999</v>
      </c>
      <c r="I644">
        <v>71.305913000000004</v>
      </c>
      <c r="J644" t="s">
        <v>3</v>
      </c>
      <c r="K644">
        <v>1261.4125859999999</v>
      </c>
      <c r="L644">
        <v>69.715828000000002</v>
      </c>
      <c r="M644" t="s">
        <v>4</v>
      </c>
      <c r="N644">
        <v>84.112425999999999</v>
      </c>
      <c r="O644">
        <v>1.096991</v>
      </c>
      <c r="P644" t="s">
        <v>5</v>
      </c>
      <c r="Q644">
        <v>253.24150800000001</v>
      </c>
      <c r="R644">
        <v>2.700869</v>
      </c>
      <c r="S644" t="s">
        <v>6</v>
      </c>
      <c r="T644">
        <v>194.53153</v>
      </c>
      <c r="U644">
        <v>1.516794</v>
      </c>
      <c r="V644" t="s">
        <v>7</v>
      </c>
      <c r="W644">
        <v>23.656867999999999</v>
      </c>
      <c r="X644">
        <v>8.4118999999999999E-2</v>
      </c>
      <c r="Y644" t="s">
        <v>8</v>
      </c>
      <c r="Z644">
        <v>31.238636</v>
      </c>
      <c r="AA644">
        <v>0.119938</v>
      </c>
      <c r="AB644" t="s">
        <v>9</v>
      </c>
      <c r="AC644">
        <v>921.27601400000003</v>
      </c>
      <c r="AD644">
        <v>38.729157999999998</v>
      </c>
      <c r="AE644" t="s">
        <v>10</v>
      </c>
      <c r="AF644">
        <v>0</v>
      </c>
      <c r="AG644">
        <v>0</v>
      </c>
      <c r="AH644" t="s">
        <v>11</v>
      </c>
      <c r="AI644">
        <v>18058.174512000001</v>
      </c>
      <c r="AJ644">
        <v>837022961.108652</v>
      </c>
      <c r="AK644" t="s">
        <v>12</v>
      </c>
      <c r="AL644">
        <v>0</v>
      </c>
      <c r="AM644">
        <v>0</v>
      </c>
    </row>
    <row r="645" spans="1:39" x14ac:dyDescent="0.25">
      <c r="A645" t="s">
        <v>158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1684.6989000000001</v>
      </c>
      <c r="I645">
        <v>100.959495</v>
      </c>
      <c r="J645" t="s">
        <v>3</v>
      </c>
      <c r="K645">
        <v>1681.8157220000001</v>
      </c>
      <c r="L645">
        <v>98.443353000000002</v>
      </c>
      <c r="M645" t="s">
        <v>4</v>
      </c>
      <c r="N645">
        <v>112.10325400000001</v>
      </c>
      <c r="O645">
        <v>1.971741</v>
      </c>
      <c r="P645" t="s">
        <v>5</v>
      </c>
      <c r="Q645">
        <v>337.56997000000001</v>
      </c>
      <c r="R645">
        <v>3.463749</v>
      </c>
      <c r="S645" t="s">
        <v>6</v>
      </c>
      <c r="T645">
        <v>259.33368999999999</v>
      </c>
      <c r="U645">
        <v>1.8717980000000001</v>
      </c>
      <c r="V645" t="s">
        <v>7</v>
      </c>
      <c r="W645">
        <v>31.524937999999999</v>
      </c>
      <c r="X645">
        <v>0.112002</v>
      </c>
      <c r="Y645" t="s">
        <v>8</v>
      </c>
      <c r="Z645">
        <v>41.617060000000002</v>
      </c>
      <c r="AA645">
        <v>0.16364999999999999</v>
      </c>
      <c r="AB645" t="s">
        <v>9</v>
      </c>
      <c r="AC645">
        <v>1228.439938</v>
      </c>
      <c r="AD645">
        <v>54.846108000000001</v>
      </c>
      <c r="AE645" t="s">
        <v>10</v>
      </c>
      <c r="AF645">
        <v>0</v>
      </c>
      <c r="AG645">
        <v>0</v>
      </c>
      <c r="AH645" t="s">
        <v>11</v>
      </c>
      <c r="AI645">
        <v>377531.85413599998</v>
      </c>
      <c r="AJ645">
        <v>6048171430952.0596</v>
      </c>
      <c r="AK645" t="s">
        <v>12</v>
      </c>
      <c r="AL645">
        <v>0</v>
      </c>
      <c r="AM645">
        <v>0</v>
      </c>
    </row>
    <row r="646" spans="1:39" x14ac:dyDescent="0.25">
      <c r="A646" t="s">
        <v>158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2106.6646500000002</v>
      </c>
      <c r="I646">
        <v>173.17371499999999</v>
      </c>
      <c r="J646" t="s">
        <v>3</v>
      </c>
      <c r="K646">
        <v>2103.0650460000002</v>
      </c>
      <c r="L646">
        <v>168.62728999999999</v>
      </c>
      <c r="M646" t="s">
        <v>4</v>
      </c>
      <c r="N646">
        <v>140.13657000000001</v>
      </c>
      <c r="O646">
        <v>3.1101369999999999</v>
      </c>
      <c r="P646" t="s">
        <v>5</v>
      </c>
      <c r="Q646">
        <v>422.031812</v>
      </c>
      <c r="R646">
        <v>5.7159190000000004</v>
      </c>
      <c r="S646" t="s">
        <v>6</v>
      </c>
      <c r="T646">
        <v>324.22479600000003</v>
      </c>
      <c r="U646">
        <v>2.9598589999999998</v>
      </c>
      <c r="V646" t="s">
        <v>7</v>
      </c>
      <c r="W646">
        <v>39.416829999999997</v>
      </c>
      <c r="X646">
        <v>0.175761</v>
      </c>
      <c r="Y646" t="s">
        <v>8</v>
      </c>
      <c r="Z646">
        <v>52.013002</v>
      </c>
      <c r="AA646">
        <v>0.25819500000000001</v>
      </c>
      <c r="AB646" t="s">
        <v>9</v>
      </c>
      <c r="AC646">
        <v>1536.272768</v>
      </c>
      <c r="AD646">
        <v>91.066067000000004</v>
      </c>
      <c r="AE646" t="s">
        <v>10</v>
      </c>
      <c r="AF646">
        <v>0</v>
      </c>
      <c r="AG646">
        <v>0</v>
      </c>
      <c r="AH646" t="s">
        <v>11</v>
      </c>
      <c r="AI646">
        <v>379163.00148099998</v>
      </c>
      <c r="AJ646">
        <v>6046982652185.9297</v>
      </c>
      <c r="AK646" t="s">
        <v>12</v>
      </c>
      <c r="AL646">
        <v>0</v>
      </c>
      <c r="AM646">
        <v>0</v>
      </c>
    </row>
    <row r="647" spans="1:39" x14ac:dyDescent="0.25">
      <c r="A647" t="s">
        <v>158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2527.5726180000001</v>
      </c>
      <c r="I647">
        <v>245.48286899999999</v>
      </c>
      <c r="J647" t="s">
        <v>3</v>
      </c>
      <c r="K647">
        <v>2523.260886</v>
      </c>
      <c r="L647">
        <v>238.74813499999999</v>
      </c>
      <c r="M647" t="s">
        <v>4</v>
      </c>
      <c r="N647">
        <v>168.13576399999999</v>
      </c>
      <c r="O647">
        <v>4.4492310000000002</v>
      </c>
      <c r="P647" t="s">
        <v>5</v>
      </c>
      <c r="Q647">
        <v>506.41911800000003</v>
      </c>
      <c r="R647">
        <v>7.833196</v>
      </c>
      <c r="S647" t="s">
        <v>6</v>
      </c>
      <c r="T647">
        <v>389.07350400000001</v>
      </c>
      <c r="U647">
        <v>4.2936139999999998</v>
      </c>
      <c r="V647" t="s">
        <v>7</v>
      </c>
      <c r="W647">
        <v>47.293985999999997</v>
      </c>
      <c r="X647">
        <v>0.20197499999999999</v>
      </c>
      <c r="Y647" t="s">
        <v>8</v>
      </c>
      <c r="Z647">
        <v>62.40699</v>
      </c>
      <c r="AA647">
        <v>0.346638</v>
      </c>
      <c r="AB647" t="s">
        <v>9</v>
      </c>
      <c r="AC647">
        <v>1843.142014</v>
      </c>
      <c r="AD647">
        <v>128.031477</v>
      </c>
      <c r="AE647" t="s">
        <v>10</v>
      </c>
      <c r="AF647">
        <v>0</v>
      </c>
      <c r="AG647">
        <v>0</v>
      </c>
      <c r="AH647" t="s">
        <v>11</v>
      </c>
      <c r="AI647">
        <v>382438.04463100003</v>
      </c>
      <c r="AJ647">
        <v>6044702135902.4697</v>
      </c>
      <c r="AK647" t="s">
        <v>12</v>
      </c>
      <c r="AL647">
        <v>0</v>
      </c>
      <c r="AM647">
        <v>0</v>
      </c>
    </row>
    <row r="648" spans="1:39" x14ac:dyDescent="0.25">
      <c r="A648" t="s">
        <v>158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2948.4321199999999</v>
      </c>
      <c r="I648">
        <v>310.13876099999999</v>
      </c>
      <c r="J648" t="s">
        <v>3</v>
      </c>
      <c r="K648">
        <v>2943.4112060000002</v>
      </c>
      <c r="L648">
        <v>301.622299</v>
      </c>
      <c r="M648" t="s">
        <v>4</v>
      </c>
      <c r="N648">
        <v>196.236954</v>
      </c>
      <c r="O648">
        <v>5.6911500000000004</v>
      </c>
      <c r="P648" t="s">
        <v>5</v>
      </c>
      <c r="Q648">
        <v>590.80641600000001</v>
      </c>
      <c r="R648">
        <v>9.6029590000000002</v>
      </c>
      <c r="S648" t="s">
        <v>6</v>
      </c>
      <c r="T648">
        <v>453.90813600000001</v>
      </c>
      <c r="U648">
        <v>5.312532</v>
      </c>
      <c r="V648" t="s">
        <v>7</v>
      </c>
      <c r="W648">
        <v>55.161140000000003</v>
      </c>
      <c r="X648">
        <v>0.203373</v>
      </c>
      <c r="Y648" t="s">
        <v>8</v>
      </c>
      <c r="Z648">
        <v>72.799571999999998</v>
      </c>
      <c r="AA648">
        <v>0.39583699999999999</v>
      </c>
      <c r="AB648" t="s">
        <v>9</v>
      </c>
      <c r="AC648">
        <v>2149.8816499999998</v>
      </c>
      <c r="AD648">
        <v>160.466059</v>
      </c>
      <c r="AE648" t="s">
        <v>10</v>
      </c>
      <c r="AF648">
        <v>0</v>
      </c>
      <c r="AG648">
        <v>0</v>
      </c>
      <c r="AH648" t="s">
        <v>11</v>
      </c>
      <c r="AI648">
        <v>397109.21748200001</v>
      </c>
      <c r="AJ648">
        <v>6040121805886.2998</v>
      </c>
      <c r="AK648" t="s">
        <v>12</v>
      </c>
      <c r="AL648">
        <v>0</v>
      </c>
      <c r="AM648">
        <v>0</v>
      </c>
    </row>
    <row r="649" spans="1:39" x14ac:dyDescent="0.25">
      <c r="A649" t="s">
        <v>158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3369.0552600000001</v>
      </c>
      <c r="I649">
        <v>328.50682399999999</v>
      </c>
      <c r="J649" t="s">
        <v>3</v>
      </c>
      <c r="K649">
        <v>3363.2832400000002</v>
      </c>
      <c r="L649">
        <v>318.66973899999999</v>
      </c>
      <c r="M649" t="s">
        <v>4</v>
      </c>
      <c r="N649">
        <v>224.26826800000001</v>
      </c>
      <c r="O649">
        <v>6.261444</v>
      </c>
      <c r="P649" t="s">
        <v>5</v>
      </c>
      <c r="Q649">
        <v>675.13375799999994</v>
      </c>
      <c r="R649">
        <v>10.015744</v>
      </c>
      <c r="S649" t="s">
        <v>6</v>
      </c>
      <c r="T649">
        <v>518.67602599999998</v>
      </c>
      <c r="U649">
        <v>5.6275700000000004</v>
      </c>
      <c r="V649" t="s">
        <v>7</v>
      </c>
      <c r="W649">
        <v>63.064095999999999</v>
      </c>
      <c r="X649">
        <v>0.25813700000000001</v>
      </c>
      <c r="Y649" t="s">
        <v>8</v>
      </c>
      <c r="Z649">
        <v>83.180359999999993</v>
      </c>
      <c r="AA649">
        <v>0.42383700000000002</v>
      </c>
      <c r="AB649" t="s">
        <v>9</v>
      </c>
      <c r="AC649">
        <v>2456.4677219999999</v>
      </c>
      <c r="AD649">
        <v>171.09946400000001</v>
      </c>
      <c r="AE649" t="s">
        <v>10</v>
      </c>
      <c r="AF649">
        <v>0</v>
      </c>
      <c r="AG649">
        <v>0</v>
      </c>
      <c r="AH649" t="s">
        <v>11</v>
      </c>
      <c r="AI649">
        <v>404046.51605899999</v>
      </c>
      <c r="AJ649">
        <v>6036400060357.25</v>
      </c>
      <c r="AK649" t="s">
        <v>12</v>
      </c>
      <c r="AL649">
        <v>0</v>
      </c>
      <c r="AM649">
        <v>0</v>
      </c>
    </row>
    <row r="650" spans="1:39" x14ac:dyDescent="0.25">
      <c r="A650" t="s">
        <v>158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3789.968284</v>
      </c>
      <c r="I650">
        <v>412.73036000000002</v>
      </c>
      <c r="J650" t="s">
        <v>3</v>
      </c>
      <c r="K650">
        <v>3783.4724740000001</v>
      </c>
      <c r="L650">
        <v>400.948891</v>
      </c>
      <c r="M650" t="s">
        <v>4</v>
      </c>
      <c r="N650">
        <v>252.31761800000001</v>
      </c>
      <c r="O650">
        <v>7.3934059999999997</v>
      </c>
      <c r="P650" t="s">
        <v>5</v>
      </c>
      <c r="Q650">
        <v>759.51851999999997</v>
      </c>
      <c r="R650">
        <v>12.091275</v>
      </c>
      <c r="S650" t="s">
        <v>6</v>
      </c>
      <c r="T650">
        <v>583.51591800000006</v>
      </c>
      <c r="U650">
        <v>6.6750239999999996</v>
      </c>
      <c r="V650" t="s">
        <v>7</v>
      </c>
      <c r="W650">
        <v>70.939548000000002</v>
      </c>
      <c r="X650">
        <v>0.32074599999999998</v>
      </c>
      <c r="Y650" t="s">
        <v>8</v>
      </c>
      <c r="Z650">
        <v>93.573921999999996</v>
      </c>
      <c r="AA650">
        <v>0.46763500000000002</v>
      </c>
      <c r="AB650" t="s">
        <v>9</v>
      </c>
      <c r="AC650">
        <v>2763.2884340000001</v>
      </c>
      <c r="AD650">
        <v>213.21918400000001</v>
      </c>
      <c r="AE650" t="s">
        <v>10</v>
      </c>
      <c r="AF650">
        <v>0</v>
      </c>
      <c r="AG650">
        <v>0</v>
      </c>
      <c r="AH650" t="s">
        <v>11</v>
      </c>
      <c r="AI650">
        <v>405208.26406399999</v>
      </c>
      <c r="AJ650">
        <v>6035530779591.2402</v>
      </c>
      <c r="AK650" t="s">
        <v>12</v>
      </c>
      <c r="AL650">
        <v>0</v>
      </c>
      <c r="AM650">
        <v>0</v>
      </c>
    </row>
    <row r="651" spans="1:39" x14ac:dyDescent="0.25">
      <c r="A651" t="s">
        <v>158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4211.8614180000004</v>
      </c>
      <c r="I651">
        <v>549.37123199999996</v>
      </c>
      <c r="J651" t="s">
        <v>3</v>
      </c>
      <c r="K651">
        <v>4204.6466259999997</v>
      </c>
      <c r="L651">
        <v>534.86534300000005</v>
      </c>
      <c r="M651" t="s">
        <v>4</v>
      </c>
      <c r="N651">
        <v>280.43534199999999</v>
      </c>
      <c r="O651">
        <v>8.9571389999999997</v>
      </c>
      <c r="P651" t="s">
        <v>5</v>
      </c>
      <c r="Q651">
        <v>844.06253200000003</v>
      </c>
      <c r="R651">
        <v>15.717041999999999</v>
      </c>
      <c r="S651" t="s">
        <v>6</v>
      </c>
      <c r="T651">
        <v>648.41668000000004</v>
      </c>
      <c r="U651">
        <v>8.2639460000000007</v>
      </c>
      <c r="V651" t="s">
        <v>7</v>
      </c>
      <c r="W651">
        <v>78.835648000000006</v>
      </c>
      <c r="X651">
        <v>0.39236300000000002</v>
      </c>
      <c r="Y651" t="s">
        <v>8</v>
      </c>
      <c r="Z651">
        <v>104.048288</v>
      </c>
      <c r="AA651">
        <v>0.657636</v>
      </c>
      <c r="AB651" t="s">
        <v>9</v>
      </c>
      <c r="AC651">
        <v>3070.8749640000001</v>
      </c>
      <c r="AD651">
        <v>286.12408299999998</v>
      </c>
      <c r="AE651" t="s">
        <v>10</v>
      </c>
      <c r="AF651">
        <v>0</v>
      </c>
      <c r="AG651">
        <v>0</v>
      </c>
      <c r="AH651" t="s">
        <v>11</v>
      </c>
      <c r="AI651">
        <v>406286.37561799999</v>
      </c>
      <c r="AJ651">
        <v>6034729186663.79</v>
      </c>
      <c r="AK651" t="s">
        <v>12</v>
      </c>
      <c r="AL651">
        <v>0</v>
      </c>
      <c r="AM651">
        <v>0</v>
      </c>
    </row>
    <row r="652" spans="1:39" x14ac:dyDescent="0.25">
      <c r="A652" t="s">
        <v>158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4632.9885320000003</v>
      </c>
      <c r="I652">
        <v>665.15339300000005</v>
      </c>
      <c r="J652" t="s">
        <v>3</v>
      </c>
      <c r="K652">
        <v>4625.060082</v>
      </c>
      <c r="L652">
        <v>647.73817899999995</v>
      </c>
      <c r="M652" t="s">
        <v>4</v>
      </c>
      <c r="N652">
        <v>308.49347399999999</v>
      </c>
      <c r="O652">
        <v>10.638242999999999</v>
      </c>
      <c r="P652" t="s">
        <v>5</v>
      </c>
      <c r="Q652">
        <v>928.69170799999995</v>
      </c>
      <c r="R652">
        <v>21.86636</v>
      </c>
      <c r="S652" t="s">
        <v>6</v>
      </c>
      <c r="T652">
        <v>713.32680800000003</v>
      </c>
      <c r="U652">
        <v>10.826155</v>
      </c>
      <c r="V652" t="s">
        <v>7</v>
      </c>
      <c r="W652">
        <v>86.808995999999993</v>
      </c>
      <c r="X652">
        <v>0.73643099999999995</v>
      </c>
      <c r="Y652" t="s">
        <v>8</v>
      </c>
      <c r="Z652">
        <v>114.505754</v>
      </c>
      <c r="AA652">
        <v>0.81915300000000002</v>
      </c>
      <c r="AB652" t="s">
        <v>9</v>
      </c>
      <c r="AC652">
        <v>3377.6653259999998</v>
      </c>
      <c r="AD652">
        <v>337.24633299999999</v>
      </c>
      <c r="AE652" t="s">
        <v>10</v>
      </c>
      <c r="AF652">
        <v>0</v>
      </c>
      <c r="AG652">
        <v>0</v>
      </c>
      <c r="AH652" t="s">
        <v>11</v>
      </c>
      <c r="AI652">
        <v>420188.268713</v>
      </c>
      <c r="AJ652">
        <v>6029538092615.9199</v>
      </c>
      <c r="AK652" t="s">
        <v>12</v>
      </c>
      <c r="AL652">
        <v>0</v>
      </c>
      <c r="AM652">
        <v>0</v>
      </c>
    </row>
    <row r="653" spans="1:39" x14ac:dyDescent="0.25">
      <c r="A653" t="s">
        <v>158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5053.9676499999996</v>
      </c>
      <c r="I653">
        <v>770.78441599999996</v>
      </c>
      <c r="J653" t="s">
        <v>3</v>
      </c>
      <c r="K653">
        <v>5045.3294900000001</v>
      </c>
      <c r="L653">
        <v>750.57198700000004</v>
      </c>
      <c r="M653" t="s">
        <v>4</v>
      </c>
      <c r="N653">
        <v>336.445132</v>
      </c>
      <c r="O653">
        <v>12.051748</v>
      </c>
      <c r="P653" t="s">
        <v>5</v>
      </c>
      <c r="Q653">
        <v>1013.117856</v>
      </c>
      <c r="R653">
        <v>25.939547000000001</v>
      </c>
      <c r="S653" t="s">
        <v>6</v>
      </c>
      <c r="T653">
        <v>778.15047200000004</v>
      </c>
      <c r="U653">
        <v>12.134309999999999</v>
      </c>
      <c r="V653" t="s">
        <v>7</v>
      </c>
      <c r="W653">
        <v>94.672651999999999</v>
      </c>
      <c r="X653">
        <v>0.80259000000000003</v>
      </c>
      <c r="Y653" t="s">
        <v>8</v>
      </c>
      <c r="Z653">
        <v>124.97402200000001</v>
      </c>
      <c r="AA653">
        <v>1.2216320000000001</v>
      </c>
      <c r="AB653" t="s">
        <v>9</v>
      </c>
      <c r="AC653">
        <v>3684.6372459999998</v>
      </c>
      <c r="AD653">
        <v>387.49966499999999</v>
      </c>
      <c r="AE653" t="s">
        <v>10</v>
      </c>
      <c r="AF653">
        <v>0</v>
      </c>
      <c r="AG653">
        <v>0</v>
      </c>
      <c r="AH653" t="s">
        <v>11</v>
      </c>
      <c r="AI653">
        <v>423916.63154899998</v>
      </c>
      <c r="AJ653">
        <v>6026617714776.29</v>
      </c>
      <c r="AK653" t="s">
        <v>12</v>
      </c>
      <c r="AL653">
        <v>0</v>
      </c>
      <c r="AM653">
        <v>0</v>
      </c>
    </row>
    <row r="654" spans="1:39" x14ac:dyDescent="0.25">
      <c r="A654" t="s">
        <v>158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5474.5371880000002</v>
      </c>
      <c r="I654">
        <v>814.25163399999997</v>
      </c>
      <c r="J654" t="s">
        <v>3</v>
      </c>
      <c r="K654">
        <v>5465.1875</v>
      </c>
      <c r="L654">
        <v>792.01889900000003</v>
      </c>
      <c r="M654" t="s">
        <v>4</v>
      </c>
      <c r="N654">
        <v>364.405708</v>
      </c>
      <c r="O654">
        <v>13.517002</v>
      </c>
      <c r="P654" t="s">
        <v>5</v>
      </c>
      <c r="Q654">
        <v>1097.4514380000001</v>
      </c>
      <c r="R654">
        <v>27.182774999999999</v>
      </c>
      <c r="S654" t="s">
        <v>6</v>
      </c>
      <c r="T654">
        <v>842.95205199999998</v>
      </c>
      <c r="U654">
        <v>12.389386</v>
      </c>
      <c r="V654" t="s">
        <v>7</v>
      </c>
      <c r="W654">
        <v>102.55414</v>
      </c>
      <c r="X654">
        <v>0.83875500000000003</v>
      </c>
      <c r="Y654" t="s">
        <v>8</v>
      </c>
      <c r="Z654">
        <v>135.35409799999999</v>
      </c>
      <c r="AA654">
        <v>1.298605</v>
      </c>
      <c r="AB654" t="s">
        <v>9</v>
      </c>
      <c r="AC654">
        <v>3991.2821800000002</v>
      </c>
      <c r="AD654">
        <v>404.95798400000001</v>
      </c>
      <c r="AE654" t="s">
        <v>10</v>
      </c>
      <c r="AF654">
        <v>0</v>
      </c>
      <c r="AG654">
        <v>0</v>
      </c>
      <c r="AH654" t="s">
        <v>11</v>
      </c>
      <c r="AI654">
        <v>424219.82288200001</v>
      </c>
      <c r="AJ654">
        <v>6026370315607.9902</v>
      </c>
      <c r="AK654" t="s">
        <v>12</v>
      </c>
      <c r="AL654">
        <v>0</v>
      </c>
      <c r="AM654">
        <v>0</v>
      </c>
    </row>
    <row r="655" spans="1:39" x14ac:dyDescent="0.25">
      <c r="A655" t="s">
        <v>158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5895.6932239999996</v>
      </c>
      <c r="I655">
        <v>919.18641400000001</v>
      </c>
      <c r="J655" t="s">
        <v>3</v>
      </c>
      <c r="K655">
        <v>5885.6308419999996</v>
      </c>
      <c r="L655">
        <v>894.27928599999996</v>
      </c>
      <c r="M655" t="s">
        <v>4</v>
      </c>
      <c r="N655">
        <v>392.44175999999999</v>
      </c>
      <c r="O655">
        <v>15.130580999999999</v>
      </c>
      <c r="P655" t="s">
        <v>5</v>
      </c>
      <c r="Q655">
        <v>1181.889032</v>
      </c>
      <c r="R655">
        <v>30.305727000000001</v>
      </c>
      <c r="S655" t="s">
        <v>6</v>
      </c>
      <c r="T655">
        <v>907.79956000000004</v>
      </c>
      <c r="U655">
        <v>13.628256</v>
      </c>
      <c r="V655" t="s">
        <v>7</v>
      </c>
      <c r="W655">
        <v>110.49760999999999</v>
      </c>
      <c r="X655">
        <v>1.038068</v>
      </c>
      <c r="Y655" t="s">
        <v>8</v>
      </c>
      <c r="Z655">
        <v>145.73133200000001</v>
      </c>
      <c r="AA655">
        <v>1.4536960000000001</v>
      </c>
      <c r="AB655" t="s">
        <v>9</v>
      </c>
      <c r="AC655">
        <v>4298.3303980000001</v>
      </c>
      <c r="AD655">
        <v>454.75940800000001</v>
      </c>
      <c r="AE655" t="s">
        <v>10</v>
      </c>
      <c r="AF655">
        <v>0</v>
      </c>
      <c r="AG655">
        <v>0</v>
      </c>
      <c r="AH655" t="s">
        <v>11</v>
      </c>
      <c r="AI655">
        <v>426151.30315499997</v>
      </c>
      <c r="AJ655">
        <v>6025029352913.0898</v>
      </c>
      <c r="AK655" t="s">
        <v>12</v>
      </c>
      <c r="AL655">
        <v>0</v>
      </c>
      <c r="AM655">
        <v>0</v>
      </c>
    </row>
    <row r="656" spans="1:39" x14ac:dyDescent="0.25">
      <c r="A656" t="s">
        <v>158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6316.6752399999996</v>
      </c>
      <c r="I656">
        <v>980.44482100000005</v>
      </c>
      <c r="J656" t="s">
        <v>3</v>
      </c>
      <c r="K656">
        <v>6305.8957300000002</v>
      </c>
      <c r="L656">
        <v>953.98521700000003</v>
      </c>
      <c r="M656" t="s">
        <v>4</v>
      </c>
      <c r="N656">
        <v>420.49886600000002</v>
      </c>
      <c r="O656">
        <v>16.995954999999999</v>
      </c>
      <c r="P656" t="s">
        <v>5</v>
      </c>
      <c r="Q656">
        <v>1266.3154179999999</v>
      </c>
      <c r="R656">
        <v>33.927311000000003</v>
      </c>
      <c r="S656" t="s">
        <v>6</v>
      </c>
      <c r="T656">
        <v>972.73970399999996</v>
      </c>
      <c r="U656">
        <v>15.743728000000001</v>
      </c>
      <c r="V656" t="s">
        <v>7</v>
      </c>
      <c r="W656">
        <v>118.364346</v>
      </c>
      <c r="X656">
        <v>1.098139</v>
      </c>
      <c r="Y656" t="s">
        <v>8</v>
      </c>
      <c r="Z656">
        <v>156.07342399999999</v>
      </c>
      <c r="AA656">
        <v>1.538154</v>
      </c>
      <c r="AB656" t="s">
        <v>9</v>
      </c>
      <c r="AC656">
        <v>4605.1934119999996</v>
      </c>
      <c r="AD656">
        <v>478.14283999999998</v>
      </c>
      <c r="AE656" t="s">
        <v>10</v>
      </c>
      <c r="AF656">
        <v>0</v>
      </c>
      <c r="AG656">
        <v>0</v>
      </c>
      <c r="AH656" t="s">
        <v>11</v>
      </c>
      <c r="AI656">
        <v>429216.169612</v>
      </c>
      <c r="AJ656">
        <v>6022893375206.71</v>
      </c>
      <c r="AK656" t="s">
        <v>12</v>
      </c>
      <c r="AL656">
        <v>0</v>
      </c>
      <c r="AM656">
        <v>0</v>
      </c>
    </row>
    <row r="657" spans="1:39" x14ac:dyDescent="0.25">
      <c r="A657" t="s">
        <v>158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6737.6271120000001</v>
      </c>
      <c r="I657">
        <v>1093.3346509999999</v>
      </c>
      <c r="J657" t="s">
        <v>3</v>
      </c>
      <c r="K657">
        <v>6726.0861919999998</v>
      </c>
      <c r="L657">
        <v>1060.450505</v>
      </c>
      <c r="M657" t="s">
        <v>4</v>
      </c>
      <c r="N657">
        <v>448.52163200000001</v>
      </c>
      <c r="O657">
        <v>19.401738000000002</v>
      </c>
      <c r="P657" t="s">
        <v>5</v>
      </c>
      <c r="Q657">
        <v>1350.739558</v>
      </c>
      <c r="R657">
        <v>38.445881999999997</v>
      </c>
      <c r="S657" t="s">
        <v>6</v>
      </c>
      <c r="T657">
        <v>1037.625466</v>
      </c>
      <c r="U657">
        <v>18.414442999999999</v>
      </c>
      <c r="V657" t="s">
        <v>7</v>
      </c>
      <c r="W657">
        <v>126.24412599999999</v>
      </c>
      <c r="X657">
        <v>1.1223190000000001</v>
      </c>
      <c r="Y657" t="s">
        <v>8</v>
      </c>
      <c r="Z657">
        <v>166.45839799999999</v>
      </c>
      <c r="AA657">
        <v>1.599388</v>
      </c>
      <c r="AB657" t="s">
        <v>9</v>
      </c>
      <c r="AC657">
        <v>4912.0140680000004</v>
      </c>
      <c r="AD657">
        <v>524.72110399999997</v>
      </c>
      <c r="AE657" t="s">
        <v>10</v>
      </c>
      <c r="AF657">
        <v>0</v>
      </c>
      <c r="AG657">
        <v>0</v>
      </c>
      <c r="AH657" t="s">
        <v>11</v>
      </c>
      <c r="AI657">
        <v>431284.161785</v>
      </c>
      <c r="AJ657">
        <v>6021524648958.0098</v>
      </c>
      <c r="AK657" t="s">
        <v>12</v>
      </c>
      <c r="AL657">
        <v>0</v>
      </c>
      <c r="AM657">
        <v>0</v>
      </c>
    </row>
    <row r="658" spans="1:39" x14ac:dyDescent="0.25">
      <c r="A658" t="s">
        <v>158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7160.3655060000001</v>
      </c>
      <c r="I658">
        <v>1225.2083689999999</v>
      </c>
      <c r="J658" t="s">
        <v>3</v>
      </c>
      <c r="K658">
        <v>7148.1071000000002</v>
      </c>
      <c r="L658">
        <v>1189.3127830000001</v>
      </c>
      <c r="M658" t="s">
        <v>4</v>
      </c>
      <c r="N658">
        <v>476.64432799999997</v>
      </c>
      <c r="O658">
        <v>21.667187999999999</v>
      </c>
      <c r="P658" t="s">
        <v>5</v>
      </c>
      <c r="Q658">
        <v>1435.7595679999999</v>
      </c>
      <c r="R658">
        <v>49.988709</v>
      </c>
      <c r="S658" t="s">
        <v>6</v>
      </c>
      <c r="T658">
        <v>1102.9605939999999</v>
      </c>
      <c r="U658">
        <v>24.899090999999999</v>
      </c>
      <c r="V658" t="s">
        <v>7</v>
      </c>
      <c r="W658">
        <v>134.23704599999999</v>
      </c>
      <c r="X658">
        <v>1.4330039999999999</v>
      </c>
      <c r="Y658" t="s">
        <v>8</v>
      </c>
      <c r="Z658">
        <v>176.88020399999999</v>
      </c>
      <c r="AA658">
        <v>1.6765589999999999</v>
      </c>
      <c r="AB658" t="s">
        <v>9</v>
      </c>
      <c r="AC658">
        <v>5219.9421840000005</v>
      </c>
      <c r="AD658">
        <v>569.26092700000004</v>
      </c>
      <c r="AE658" t="s">
        <v>10</v>
      </c>
      <c r="AF658">
        <v>0</v>
      </c>
      <c r="AG658">
        <v>0</v>
      </c>
      <c r="AH658" t="s">
        <v>11</v>
      </c>
      <c r="AI658">
        <v>431661.58483599999</v>
      </c>
      <c r="AJ658">
        <v>6021228036118.9404</v>
      </c>
      <c r="AK658" t="s">
        <v>12</v>
      </c>
      <c r="AL658">
        <v>0</v>
      </c>
      <c r="AM658">
        <v>0</v>
      </c>
    </row>
    <row r="659" spans="1:39" x14ac:dyDescent="0.25">
      <c r="A659" t="s">
        <v>158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7582.2813139999998</v>
      </c>
      <c r="I659">
        <v>1366.39744</v>
      </c>
      <c r="J659" t="s">
        <v>3</v>
      </c>
      <c r="K659">
        <v>7569.3037059999997</v>
      </c>
      <c r="L659">
        <v>1326.612543</v>
      </c>
      <c r="M659" t="s">
        <v>4</v>
      </c>
      <c r="N659">
        <v>504.72297600000002</v>
      </c>
      <c r="O659">
        <v>24.245197000000001</v>
      </c>
      <c r="P659" t="s">
        <v>5</v>
      </c>
      <c r="Q659">
        <v>1520.359956</v>
      </c>
      <c r="R659">
        <v>57.442388999999999</v>
      </c>
      <c r="S659" t="s">
        <v>6</v>
      </c>
      <c r="T659">
        <v>1167.97414</v>
      </c>
      <c r="U659">
        <v>29.379625999999998</v>
      </c>
      <c r="V659" t="s">
        <v>7</v>
      </c>
      <c r="W659">
        <v>142.11304999999999</v>
      </c>
      <c r="X659">
        <v>1.468124</v>
      </c>
      <c r="Y659" t="s">
        <v>8</v>
      </c>
      <c r="Z659">
        <v>187.317488</v>
      </c>
      <c r="AA659">
        <v>1.8078259999999999</v>
      </c>
      <c r="AB659" t="s">
        <v>9</v>
      </c>
      <c r="AC659">
        <v>5527.5359099999996</v>
      </c>
      <c r="AD659">
        <v>628.84083299999998</v>
      </c>
      <c r="AE659" t="s">
        <v>10</v>
      </c>
      <c r="AF659">
        <v>0</v>
      </c>
      <c r="AG659">
        <v>0</v>
      </c>
      <c r="AH659" t="s">
        <v>11</v>
      </c>
      <c r="AI659">
        <v>435648.374121</v>
      </c>
      <c r="AJ659">
        <v>6018349579568.8096</v>
      </c>
      <c r="AK659" t="s">
        <v>12</v>
      </c>
      <c r="AL659">
        <v>0</v>
      </c>
      <c r="AM659">
        <v>0</v>
      </c>
    </row>
    <row r="660" spans="1:39" x14ac:dyDescent="0.25">
      <c r="A660" t="s">
        <v>158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8003.9835139999996</v>
      </c>
      <c r="I660">
        <v>1532.0803780000001</v>
      </c>
      <c r="J660" t="s">
        <v>3</v>
      </c>
      <c r="K660">
        <v>7990.2838060000004</v>
      </c>
      <c r="L660">
        <v>1488.014404</v>
      </c>
      <c r="M660" t="s">
        <v>4</v>
      </c>
      <c r="N660">
        <v>532.85645</v>
      </c>
      <c r="O660">
        <v>26.809203</v>
      </c>
      <c r="P660" t="s">
        <v>5</v>
      </c>
      <c r="Q660">
        <v>1604.8747760000001</v>
      </c>
      <c r="R660">
        <v>64.245712999999995</v>
      </c>
      <c r="S660" t="s">
        <v>6</v>
      </c>
      <c r="T660">
        <v>1232.9062739999999</v>
      </c>
      <c r="U660">
        <v>33.206487000000003</v>
      </c>
      <c r="V660" t="s">
        <v>7</v>
      </c>
      <c r="W660">
        <v>150.01923199999999</v>
      </c>
      <c r="X660">
        <v>1.597952</v>
      </c>
      <c r="Y660" t="s">
        <v>8</v>
      </c>
      <c r="Z660">
        <v>197.71545</v>
      </c>
      <c r="AA660">
        <v>1.926528</v>
      </c>
      <c r="AB660" t="s">
        <v>9</v>
      </c>
      <c r="AC660">
        <v>5834.9434240000001</v>
      </c>
      <c r="AD660">
        <v>703.30746099999999</v>
      </c>
      <c r="AE660" t="s">
        <v>10</v>
      </c>
      <c r="AF660">
        <v>0</v>
      </c>
      <c r="AG660">
        <v>0</v>
      </c>
      <c r="AH660" t="s">
        <v>11</v>
      </c>
      <c r="AI660">
        <v>438469.82160800003</v>
      </c>
      <c r="AJ660">
        <v>6016212754489.7002</v>
      </c>
      <c r="AK660" t="s">
        <v>12</v>
      </c>
      <c r="AL660">
        <v>0</v>
      </c>
      <c r="AM660">
        <v>0</v>
      </c>
    </row>
    <row r="661" spans="1:39" x14ac:dyDescent="0.25">
      <c r="A661" t="s">
        <v>158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8425.9220519999999</v>
      </c>
      <c r="I661">
        <v>1675.5595209999999</v>
      </c>
      <c r="J661" t="s">
        <v>3</v>
      </c>
      <c r="K661">
        <v>8411.5052620000006</v>
      </c>
      <c r="L661">
        <v>1626.7816680000001</v>
      </c>
      <c r="M661" t="s">
        <v>4</v>
      </c>
      <c r="N661">
        <v>560.93537000000003</v>
      </c>
      <c r="O661">
        <v>29.821224000000001</v>
      </c>
      <c r="P661" t="s">
        <v>5</v>
      </c>
      <c r="Q661">
        <v>1689.383912</v>
      </c>
      <c r="R661">
        <v>69.177743000000007</v>
      </c>
      <c r="S661" t="s">
        <v>6</v>
      </c>
      <c r="T661">
        <v>1297.8068720000001</v>
      </c>
      <c r="U661">
        <v>36.101098999999998</v>
      </c>
      <c r="V661" t="s">
        <v>7</v>
      </c>
      <c r="W661">
        <v>157.91466800000001</v>
      </c>
      <c r="X661">
        <v>1.6261730000000001</v>
      </c>
      <c r="Y661" t="s">
        <v>8</v>
      </c>
      <c r="Z661">
        <v>208.15024199999999</v>
      </c>
      <c r="AA661">
        <v>2.0599919999999998</v>
      </c>
      <c r="AB661" t="s">
        <v>9</v>
      </c>
      <c r="AC661">
        <v>6142.6480359999996</v>
      </c>
      <c r="AD661">
        <v>761.58709199999998</v>
      </c>
      <c r="AE661" t="s">
        <v>10</v>
      </c>
      <c r="AF661">
        <v>0</v>
      </c>
      <c r="AG661">
        <v>0</v>
      </c>
      <c r="AH661" t="s">
        <v>11</v>
      </c>
      <c r="AI661">
        <v>444217.83474700002</v>
      </c>
      <c r="AJ661">
        <v>6012477168661.3701</v>
      </c>
      <c r="AK661" t="s">
        <v>12</v>
      </c>
      <c r="AL661">
        <v>0</v>
      </c>
      <c r="AM661">
        <v>0</v>
      </c>
    </row>
    <row r="662" spans="1:39" x14ac:dyDescent="0.25">
      <c r="A662" t="s">
        <v>159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408.87266199999999</v>
      </c>
      <c r="I682">
        <v>95.169211000000004</v>
      </c>
      <c r="J682" t="s">
        <v>3</v>
      </c>
      <c r="K682">
        <v>408.0933</v>
      </c>
      <c r="L682">
        <v>93.974082999999993</v>
      </c>
      <c r="M682" t="s">
        <v>4</v>
      </c>
      <c r="N682">
        <v>28.199031999999999</v>
      </c>
      <c r="O682">
        <v>0.50926800000000005</v>
      </c>
      <c r="P682" t="s">
        <v>5</v>
      </c>
      <c r="Q682">
        <v>0</v>
      </c>
      <c r="R682">
        <v>0</v>
      </c>
      <c r="S682" t="s">
        <v>6</v>
      </c>
      <c r="T682">
        <v>65.780904000000007</v>
      </c>
      <c r="U682">
        <v>2.601693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33658.353419999999</v>
      </c>
      <c r="AJ682">
        <v>29230988560.366798</v>
      </c>
      <c r="AK682" t="s">
        <v>12</v>
      </c>
      <c r="AL682">
        <v>0</v>
      </c>
      <c r="AM682">
        <v>0</v>
      </c>
    </row>
    <row r="683" spans="1:39" x14ac:dyDescent="0.25">
      <c r="A683" t="s">
        <v>160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816.99739</v>
      </c>
      <c r="I683">
        <v>228.59841299999999</v>
      </c>
      <c r="J683" t="s">
        <v>3</v>
      </c>
      <c r="K683">
        <v>815.46551399999998</v>
      </c>
      <c r="L683">
        <v>225.300861</v>
      </c>
      <c r="M683" t="s">
        <v>4</v>
      </c>
      <c r="N683">
        <v>56.525198000000003</v>
      </c>
      <c r="O683">
        <v>1.9987729999999999</v>
      </c>
      <c r="P683" t="s">
        <v>5</v>
      </c>
      <c r="Q683">
        <v>0</v>
      </c>
      <c r="R683">
        <v>0</v>
      </c>
      <c r="S683" t="s">
        <v>6</v>
      </c>
      <c r="T683">
        <v>131.28189</v>
      </c>
      <c r="U683">
        <v>5.827896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44911.930455000002</v>
      </c>
      <c r="AJ683">
        <v>30047759337.038898</v>
      </c>
      <c r="AK683" t="s">
        <v>12</v>
      </c>
      <c r="AL683">
        <v>0</v>
      </c>
      <c r="AM683">
        <v>0</v>
      </c>
    </row>
    <row r="684" spans="1:39" x14ac:dyDescent="0.25">
      <c r="A684" t="s">
        <v>160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1223.2967960000001</v>
      </c>
      <c r="I684">
        <v>414.180453</v>
      </c>
      <c r="J684" t="s">
        <v>3</v>
      </c>
      <c r="K684">
        <v>1221.0274079999999</v>
      </c>
      <c r="L684">
        <v>407.61569800000001</v>
      </c>
      <c r="M684" t="s">
        <v>4</v>
      </c>
      <c r="N684">
        <v>84.868234000000001</v>
      </c>
      <c r="O684">
        <v>3.7048030000000001</v>
      </c>
      <c r="P684" t="s">
        <v>5</v>
      </c>
      <c r="Q684">
        <v>0</v>
      </c>
      <c r="R684">
        <v>0</v>
      </c>
      <c r="S684" t="s">
        <v>6</v>
      </c>
      <c r="T684">
        <v>196.59736599999999</v>
      </c>
      <c r="U684">
        <v>9.2148339999999997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48783.020912</v>
      </c>
      <c r="AJ684">
        <v>30047670748.429298</v>
      </c>
      <c r="AK684" t="s">
        <v>12</v>
      </c>
      <c r="AL684">
        <v>0</v>
      </c>
      <c r="AM684">
        <v>0</v>
      </c>
    </row>
    <row r="685" spans="1:39" x14ac:dyDescent="0.25">
      <c r="A685" t="s">
        <v>160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1629.3535899999999</v>
      </c>
      <c r="I685">
        <v>610.33865000000003</v>
      </c>
      <c r="J685" t="s">
        <v>3</v>
      </c>
      <c r="K685">
        <v>1626.3493739999999</v>
      </c>
      <c r="L685">
        <v>599.91284599999994</v>
      </c>
      <c r="M685" t="s">
        <v>4</v>
      </c>
      <c r="N685">
        <v>113.14816</v>
      </c>
      <c r="O685">
        <v>5.4934570000000003</v>
      </c>
      <c r="P685" t="s">
        <v>5</v>
      </c>
      <c r="Q685">
        <v>0</v>
      </c>
      <c r="R685">
        <v>0</v>
      </c>
      <c r="S685" t="s">
        <v>6</v>
      </c>
      <c r="T685">
        <v>261.87332800000001</v>
      </c>
      <c r="U685">
        <v>12.425196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54022.531619000001</v>
      </c>
      <c r="AJ685">
        <v>29996525281.008598</v>
      </c>
      <c r="AK685" t="s">
        <v>12</v>
      </c>
      <c r="AL685">
        <v>0</v>
      </c>
      <c r="AM685">
        <v>0</v>
      </c>
    </row>
    <row r="686" spans="1:39" x14ac:dyDescent="0.25">
      <c r="A686" t="s">
        <v>160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2034.935158</v>
      </c>
      <c r="I686">
        <v>825.43533300000001</v>
      </c>
      <c r="J686" t="s">
        <v>3</v>
      </c>
      <c r="K686">
        <v>2031.195414</v>
      </c>
      <c r="L686">
        <v>810.71124499999996</v>
      </c>
      <c r="M686" t="s">
        <v>4</v>
      </c>
      <c r="N686">
        <v>141.25714400000001</v>
      </c>
      <c r="O686">
        <v>7.4953110000000001</v>
      </c>
      <c r="P686" t="s">
        <v>5</v>
      </c>
      <c r="Q686">
        <v>0</v>
      </c>
      <c r="R686">
        <v>0</v>
      </c>
      <c r="S686" t="s">
        <v>6</v>
      </c>
      <c r="T686">
        <v>327.09297600000002</v>
      </c>
      <c r="U686">
        <v>16.763662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60003.686505999998</v>
      </c>
      <c r="AJ686">
        <v>29952842288.131901</v>
      </c>
      <c r="AK686" t="s">
        <v>12</v>
      </c>
      <c r="AL686">
        <v>0</v>
      </c>
      <c r="AM686">
        <v>0</v>
      </c>
    </row>
    <row r="687" spans="1:39" x14ac:dyDescent="0.25">
      <c r="A687" t="s">
        <v>160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2442.00468</v>
      </c>
      <c r="I687">
        <v>959.41739600000005</v>
      </c>
      <c r="J687" t="s">
        <v>3</v>
      </c>
      <c r="K687">
        <v>2437.500282</v>
      </c>
      <c r="L687">
        <v>940.55590900000004</v>
      </c>
      <c r="M687" t="s">
        <v>4</v>
      </c>
      <c r="N687">
        <v>169.66857400000001</v>
      </c>
      <c r="O687">
        <v>9.5960129999999992</v>
      </c>
      <c r="P687" t="s">
        <v>5</v>
      </c>
      <c r="Q687">
        <v>0</v>
      </c>
      <c r="R687">
        <v>0</v>
      </c>
      <c r="S687" t="s">
        <v>6</v>
      </c>
      <c r="T687">
        <v>392.495678</v>
      </c>
      <c r="U687">
        <v>19.086352999999999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60832.716136000003</v>
      </c>
      <c r="AJ687">
        <v>29878125625.715199</v>
      </c>
      <c r="AK687" t="s">
        <v>12</v>
      </c>
      <c r="AL687">
        <v>0</v>
      </c>
      <c r="AM687">
        <v>0</v>
      </c>
    </row>
    <row r="688" spans="1:39" x14ac:dyDescent="0.25">
      <c r="A688" t="s">
        <v>160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2849.39725</v>
      </c>
      <c r="I688">
        <v>1177.196007</v>
      </c>
      <c r="J688" t="s">
        <v>3</v>
      </c>
      <c r="K688">
        <v>2844.1505419999999</v>
      </c>
      <c r="L688">
        <v>1153.00503</v>
      </c>
      <c r="M688" t="s">
        <v>4</v>
      </c>
      <c r="N688">
        <v>197.98860400000001</v>
      </c>
      <c r="O688">
        <v>12.277032</v>
      </c>
      <c r="P688" t="s">
        <v>5</v>
      </c>
      <c r="Q688">
        <v>0</v>
      </c>
      <c r="R688">
        <v>0</v>
      </c>
      <c r="S688" t="s">
        <v>6</v>
      </c>
      <c r="T688">
        <v>457.89713</v>
      </c>
      <c r="U688">
        <v>23.418862000000001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82919.058359999995</v>
      </c>
      <c r="AJ688">
        <v>37727474420.434601</v>
      </c>
      <c r="AK688" t="s">
        <v>12</v>
      </c>
      <c r="AL688">
        <v>0</v>
      </c>
      <c r="AM688">
        <v>0</v>
      </c>
    </row>
    <row r="689" spans="1:39" x14ac:dyDescent="0.25">
      <c r="A689" t="s">
        <v>160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3255.6864</v>
      </c>
      <c r="I689">
        <v>1408.0617540000001</v>
      </c>
      <c r="J689" t="s">
        <v>3</v>
      </c>
      <c r="K689">
        <v>3249.6971119999998</v>
      </c>
      <c r="L689">
        <v>1377.994277</v>
      </c>
      <c r="M689" t="s">
        <v>4</v>
      </c>
      <c r="N689">
        <v>226.21344199999999</v>
      </c>
      <c r="O689">
        <v>14.905955000000001</v>
      </c>
      <c r="P689" t="s">
        <v>5</v>
      </c>
      <c r="Q689">
        <v>0</v>
      </c>
      <c r="R689">
        <v>0</v>
      </c>
      <c r="S689" t="s">
        <v>6</v>
      </c>
      <c r="T689">
        <v>523.14780800000005</v>
      </c>
      <c r="U689">
        <v>28.069638000000001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83109.349596</v>
      </c>
      <c r="AJ689">
        <v>37698225766.551102</v>
      </c>
      <c r="AK689" t="s">
        <v>12</v>
      </c>
      <c r="AL689">
        <v>0</v>
      </c>
      <c r="AM689">
        <v>0</v>
      </c>
    </row>
    <row r="690" spans="1:39" x14ac:dyDescent="0.25">
      <c r="A690" t="s">
        <v>160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3662.6057759999999</v>
      </c>
      <c r="I690">
        <v>1808.333916</v>
      </c>
      <c r="J690" t="s">
        <v>3</v>
      </c>
      <c r="K690">
        <v>3655.874178</v>
      </c>
      <c r="L690">
        <v>1770.447629</v>
      </c>
      <c r="M690" t="s">
        <v>4</v>
      </c>
      <c r="N690">
        <v>254.41510400000001</v>
      </c>
      <c r="O690">
        <v>17.829656</v>
      </c>
      <c r="P690" t="s">
        <v>5</v>
      </c>
      <c r="Q690">
        <v>0</v>
      </c>
      <c r="R690">
        <v>0</v>
      </c>
      <c r="S690" t="s">
        <v>6</v>
      </c>
      <c r="T690">
        <v>588.74180799999999</v>
      </c>
      <c r="U690">
        <v>41.089855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92907.578290000005</v>
      </c>
      <c r="AJ690">
        <v>38789671951.816299</v>
      </c>
      <c r="AK690" t="s">
        <v>12</v>
      </c>
      <c r="AL690">
        <v>0</v>
      </c>
      <c r="AM690">
        <v>0</v>
      </c>
    </row>
    <row r="691" spans="1:39" x14ac:dyDescent="0.25">
      <c r="A691" t="s">
        <v>160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4069.6813459999998</v>
      </c>
      <c r="I691">
        <v>2441.215142</v>
      </c>
      <c r="J691" t="s">
        <v>3</v>
      </c>
      <c r="K691">
        <v>4062.2023720000002</v>
      </c>
      <c r="L691">
        <v>2391.9911900000002</v>
      </c>
      <c r="M691" t="s">
        <v>4</v>
      </c>
      <c r="N691">
        <v>282.83801799999998</v>
      </c>
      <c r="O691">
        <v>23.266601000000001</v>
      </c>
      <c r="P691" t="s">
        <v>5</v>
      </c>
      <c r="Q691">
        <v>0</v>
      </c>
      <c r="R691">
        <v>0</v>
      </c>
      <c r="S691" t="s">
        <v>6</v>
      </c>
      <c r="T691">
        <v>654.13656600000002</v>
      </c>
      <c r="U691">
        <v>50.570942000000002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93932.108812000006</v>
      </c>
      <c r="AJ691">
        <v>38626373509.255302</v>
      </c>
      <c r="AK691" t="s">
        <v>12</v>
      </c>
      <c r="AL691">
        <v>0</v>
      </c>
      <c r="AM691">
        <v>0</v>
      </c>
    </row>
    <row r="692" spans="1:39" x14ac:dyDescent="0.25">
      <c r="A692" t="s">
        <v>160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4475.6670999999997</v>
      </c>
      <c r="I692">
        <v>2711.5967559999999</v>
      </c>
      <c r="J692" t="s">
        <v>3</v>
      </c>
      <c r="K692">
        <v>4467.4616159999996</v>
      </c>
      <c r="L692">
        <v>2656.0308719999998</v>
      </c>
      <c r="M692" t="s">
        <v>4</v>
      </c>
      <c r="N692">
        <v>311.02066200000002</v>
      </c>
      <c r="O692">
        <v>25.366491</v>
      </c>
      <c r="P692" t="s">
        <v>5</v>
      </c>
      <c r="Q692">
        <v>0</v>
      </c>
      <c r="R692">
        <v>0</v>
      </c>
      <c r="S692" t="s">
        <v>6</v>
      </c>
      <c r="T692">
        <v>719.49959799999999</v>
      </c>
      <c r="U692">
        <v>54.380833000000003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95373.923964999994</v>
      </c>
      <c r="AJ692">
        <v>38411130063.326302</v>
      </c>
      <c r="AK692" t="s">
        <v>12</v>
      </c>
      <c r="AL692">
        <v>0</v>
      </c>
      <c r="AM692">
        <v>0</v>
      </c>
    </row>
    <row r="693" spans="1:39" x14ac:dyDescent="0.25">
      <c r="A693" t="s">
        <v>160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4883.4215240000003</v>
      </c>
      <c r="I693">
        <v>3184.5005769999998</v>
      </c>
      <c r="J693" t="s">
        <v>3</v>
      </c>
      <c r="K693">
        <v>4874.4750880000001</v>
      </c>
      <c r="L693">
        <v>3120.2541160000001</v>
      </c>
      <c r="M693" t="s">
        <v>4</v>
      </c>
      <c r="N693">
        <v>339.375742</v>
      </c>
      <c r="O693">
        <v>29.561399000000002</v>
      </c>
      <c r="P693" t="s">
        <v>5</v>
      </c>
      <c r="Q693">
        <v>0</v>
      </c>
      <c r="R693">
        <v>0</v>
      </c>
      <c r="S693" t="s">
        <v>6</v>
      </c>
      <c r="T693">
        <v>784.87540799999999</v>
      </c>
      <c r="U693">
        <v>61.248989999999999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98137.494787000003</v>
      </c>
      <c r="AJ693">
        <v>38219217017.972504</v>
      </c>
      <c r="AK693" t="s">
        <v>12</v>
      </c>
      <c r="AL693">
        <v>0</v>
      </c>
      <c r="AM693">
        <v>0</v>
      </c>
    </row>
    <row r="694" spans="1:39" x14ac:dyDescent="0.25">
      <c r="A694" t="s">
        <v>160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5291.2437280000004</v>
      </c>
      <c r="I694">
        <v>3910.2165639999998</v>
      </c>
      <c r="J694" t="s">
        <v>3</v>
      </c>
      <c r="K694">
        <v>5281.55555</v>
      </c>
      <c r="L694">
        <v>3830.87345</v>
      </c>
      <c r="M694" t="s">
        <v>4</v>
      </c>
      <c r="N694">
        <v>367.80719399999998</v>
      </c>
      <c r="O694">
        <v>39.433064000000002</v>
      </c>
      <c r="P694" t="s">
        <v>5</v>
      </c>
      <c r="Q694">
        <v>0</v>
      </c>
      <c r="R694">
        <v>0</v>
      </c>
      <c r="S694" t="s">
        <v>6</v>
      </c>
      <c r="T694">
        <v>850.28803200000004</v>
      </c>
      <c r="U694">
        <v>72.076211999999998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99791.336681000001</v>
      </c>
      <c r="AJ694">
        <v>38037114114.666702</v>
      </c>
      <c r="AK694" t="s">
        <v>12</v>
      </c>
      <c r="AL694">
        <v>0</v>
      </c>
      <c r="AM694">
        <v>0</v>
      </c>
    </row>
    <row r="695" spans="1:39" x14ac:dyDescent="0.25">
      <c r="A695" t="s">
        <v>160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5697.552756</v>
      </c>
      <c r="I695">
        <v>4325.8313559999997</v>
      </c>
      <c r="J695" t="s">
        <v>3</v>
      </c>
      <c r="K695">
        <v>5687.1212340000002</v>
      </c>
      <c r="L695">
        <v>4237.1720079999996</v>
      </c>
      <c r="M695" t="s">
        <v>4</v>
      </c>
      <c r="N695">
        <v>396.10087199999998</v>
      </c>
      <c r="O695">
        <v>43.588543999999999</v>
      </c>
      <c r="P695" t="s">
        <v>5</v>
      </c>
      <c r="Q695">
        <v>0</v>
      </c>
      <c r="R695">
        <v>0</v>
      </c>
      <c r="S695" t="s">
        <v>6</v>
      </c>
      <c r="T695">
        <v>915.54296199999999</v>
      </c>
      <c r="U695">
        <v>79.734109000000004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101066.94375999999</v>
      </c>
      <c r="AJ695">
        <v>37866059971.412399</v>
      </c>
      <c r="AK695" t="s">
        <v>12</v>
      </c>
      <c r="AL695">
        <v>0</v>
      </c>
      <c r="AM695">
        <v>0</v>
      </c>
    </row>
    <row r="696" spans="1:39" x14ac:dyDescent="0.25">
      <c r="A696" t="s">
        <v>160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6104.0312320000003</v>
      </c>
      <c r="I696">
        <v>4950.4710409999998</v>
      </c>
      <c r="J696" t="s">
        <v>3</v>
      </c>
      <c r="K696">
        <v>6092.8513560000001</v>
      </c>
      <c r="L696">
        <v>4848.7549790000003</v>
      </c>
      <c r="M696" t="s">
        <v>4</v>
      </c>
      <c r="N696">
        <v>424.30083999999999</v>
      </c>
      <c r="O696">
        <v>47.817790000000002</v>
      </c>
      <c r="P696" t="s">
        <v>5</v>
      </c>
      <c r="Q696">
        <v>0</v>
      </c>
      <c r="R696">
        <v>0</v>
      </c>
      <c r="S696" t="s">
        <v>6</v>
      </c>
      <c r="T696">
        <v>980.85519399999998</v>
      </c>
      <c r="U696">
        <v>91.691140000000004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104100.822327</v>
      </c>
      <c r="AJ696">
        <v>37650861179.963501</v>
      </c>
      <c r="AK696" t="s">
        <v>12</v>
      </c>
      <c r="AL696">
        <v>0</v>
      </c>
      <c r="AM696">
        <v>0</v>
      </c>
    </row>
    <row r="697" spans="1:39" x14ac:dyDescent="0.25">
      <c r="A697" t="s">
        <v>160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6511.5528439999998</v>
      </c>
      <c r="I697">
        <v>5489.2574439999999</v>
      </c>
      <c r="J697" t="s">
        <v>3</v>
      </c>
      <c r="K697">
        <v>6499.5784100000001</v>
      </c>
      <c r="L697">
        <v>5378.4430329999996</v>
      </c>
      <c r="M697" t="s">
        <v>4</v>
      </c>
      <c r="N697">
        <v>452.59446200000002</v>
      </c>
      <c r="O697">
        <v>51.853990000000003</v>
      </c>
      <c r="P697" t="s">
        <v>5</v>
      </c>
      <c r="Q697">
        <v>0</v>
      </c>
      <c r="R697">
        <v>0</v>
      </c>
      <c r="S697" t="s">
        <v>6</v>
      </c>
      <c r="T697">
        <v>1046.259282</v>
      </c>
      <c r="U697">
        <v>103.66607500000001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106093.10168599999</v>
      </c>
      <c r="AJ697">
        <v>37409957318.116898</v>
      </c>
      <c r="AK697" t="s">
        <v>12</v>
      </c>
      <c r="AL697">
        <v>0</v>
      </c>
      <c r="AM697">
        <v>0</v>
      </c>
    </row>
    <row r="698" spans="1:39" x14ac:dyDescent="0.25">
      <c r="A698" t="s">
        <v>160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6918.5376040000001</v>
      </c>
      <c r="I698">
        <v>6074.4497769999998</v>
      </c>
      <c r="J698" t="s">
        <v>3</v>
      </c>
      <c r="K698">
        <v>6905.8231660000001</v>
      </c>
      <c r="L698">
        <v>5950.453356</v>
      </c>
      <c r="M698" t="s">
        <v>4</v>
      </c>
      <c r="N698">
        <v>480.84553399999999</v>
      </c>
      <c r="O698">
        <v>56.562455999999997</v>
      </c>
      <c r="P698" t="s">
        <v>5</v>
      </c>
      <c r="Q698">
        <v>0</v>
      </c>
      <c r="R698">
        <v>0</v>
      </c>
      <c r="S698" t="s">
        <v>6</v>
      </c>
      <c r="T698">
        <v>1111.6045019999999</v>
      </c>
      <c r="U698">
        <v>114.64512999999999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109152.81541900001</v>
      </c>
      <c r="AJ698">
        <v>37160315416.3172</v>
      </c>
      <c r="AK698" t="s">
        <v>12</v>
      </c>
      <c r="AL698">
        <v>0</v>
      </c>
      <c r="AM698">
        <v>0</v>
      </c>
    </row>
    <row r="699" spans="1:39" x14ac:dyDescent="0.25">
      <c r="A699" t="s">
        <v>160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7325.327816</v>
      </c>
      <c r="I699">
        <v>6775.0412329999999</v>
      </c>
      <c r="J699" t="s">
        <v>3</v>
      </c>
      <c r="K699">
        <v>7311.8815640000003</v>
      </c>
      <c r="L699">
        <v>6636.6238869999997</v>
      </c>
      <c r="M699" t="s">
        <v>4</v>
      </c>
      <c r="N699">
        <v>509.12596200000002</v>
      </c>
      <c r="O699">
        <v>62.318368</v>
      </c>
      <c r="P699" t="s">
        <v>5</v>
      </c>
      <c r="Q699">
        <v>0</v>
      </c>
      <c r="R699">
        <v>0</v>
      </c>
      <c r="S699" t="s">
        <v>6</v>
      </c>
      <c r="T699">
        <v>1176.911758</v>
      </c>
      <c r="U699">
        <v>125.895122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112988.49287099999</v>
      </c>
      <c r="AJ699">
        <v>37106022467.395302</v>
      </c>
      <c r="AK699" t="s">
        <v>12</v>
      </c>
      <c r="AL699">
        <v>0</v>
      </c>
      <c r="AM699">
        <v>0</v>
      </c>
    </row>
    <row r="700" spans="1:39" x14ac:dyDescent="0.25">
      <c r="A700" t="s">
        <v>160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7732.0301019999997</v>
      </c>
      <c r="I700">
        <v>7413.2445360000002</v>
      </c>
      <c r="J700" t="s">
        <v>3</v>
      </c>
      <c r="K700">
        <v>7717.8544620000002</v>
      </c>
      <c r="L700">
        <v>7260.4729989999996</v>
      </c>
      <c r="M700" t="s">
        <v>4</v>
      </c>
      <c r="N700">
        <v>537.38441399999999</v>
      </c>
      <c r="O700">
        <v>68.439528999999993</v>
      </c>
      <c r="P700" t="s">
        <v>5</v>
      </c>
      <c r="Q700">
        <v>0</v>
      </c>
      <c r="R700">
        <v>0</v>
      </c>
      <c r="S700" t="s">
        <v>6</v>
      </c>
      <c r="T700">
        <v>1242.1855820000001</v>
      </c>
      <c r="U700">
        <v>138.78053600000001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112988.49287099999</v>
      </c>
      <c r="AJ700">
        <v>37106022467.395302</v>
      </c>
      <c r="AK700" t="s">
        <v>12</v>
      </c>
      <c r="AL700">
        <v>0</v>
      </c>
      <c r="AM700">
        <v>0</v>
      </c>
    </row>
    <row r="701" spans="1:39" x14ac:dyDescent="0.25">
      <c r="A701" t="s">
        <v>160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8138.2256239999997</v>
      </c>
      <c r="I701">
        <v>8261.5384620000004</v>
      </c>
      <c r="J701" t="s">
        <v>3</v>
      </c>
      <c r="K701">
        <v>8123.315748</v>
      </c>
      <c r="L701">
        <v>8094.6067139999996</v>
      </c>
      <c r="M701" t="s">
        <v>4</v>
      </c>
      <c r="N701">
        <v>565.553268</v>
      </c>
      <c r="O701">
        <v>72.110206000000005</v>
      </c>
      <c r="P701" t="s">
        <v>5</v>
      </c>
      <c r="Q701">
        <v>0</v>
      </c>
      <c r="R701">
        <v>0</v>
      </c>
      <c r="S701" t="s">
        <v>6</v>
      </c>
      <c r="T701">
        <v>1307.433008</v>
      </c>
      <c r="U701">
        <v>154.305691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112988.49287099999</v>
      </c>
      <c r="AJ701">
        <v>37106022467.395302</v>
      </c>
      <c r="AK701" t="s">
        <v>12</v>
      </c>
      <c r="AL701">
        <v>0</v>
      </c>
      <c r="AM701">
        <v>0</v>
      </c>
    </row>
    <row r="702" spans="1:39" x14ac:dyDescent="0.25">
      <c r="A702" t="s">
        <v>161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423.579768</v>
      </c>
      <c r="I702">
        <v>23.179390000000001</v>
      </c>
      <c r="J702" t="s">
        <v>3</v>
      </c>
      <c r="K702">
        <v>422.859892</v>
      </c>
      <c r="L702">
        <v>22.978708999999998</v>
      </c>
      <c r="M702" t="s">
        <v>4</v>
      </c>
      <c r="N702">
        <v>28.213248</v>
      </c>
      <c r="O702">
        <v>0.19567699999999999</v>
      </c>
      <c r="P702" t="s">
        <v>5</v>
      </c>
      <c r="Q702">
        <v>85.037812000000002</v>
      </c>
      <c r="R702">
        <v>1.5877410000000001</v>
      </c>
      <c r="S702" t="s">
        <v>6</v>
      </c>
      <c r="T702">
        <v>65.284065999999996</v>
      </c>
      <c r="U702">
        <v>1.0883970000000001</v>
      </c>
      <c r="V702" t="s">
        <v>7</v>
      </c>
      <c r="W702">
        <v>7.9426199999999998</v>
      </c>
      <c r="X702">
        <v>2.7216000000000001E-2</v>
      </c>
      <c r="Y702" t="s">
        <v>8</v>
      </c>
      <c r="Z702">
        <v>10.531236</v>
      </c>
      <c r="AA702">
        <v>4.1293999999999997E-2</v>
      </c>
      <c r="AB702" t="s">
        <v>9</v>
      </c>
      <c r="AC702">
        <v>308.681804</v>
      </c>
      <c r="AD702">
        <v>12.361662000000001</v>
      </c>
      <c r="AE702" t="s">
        <v>10</v>
      </c>
      <c r="AF702">
        <v>0</v>
      </c>
      <c r="AG702">
        <v>0</v>
      </c>
      <c r="AH702" t="s">
        <v>11</v>
      </c>
      <c r="AI702">
        <v>6493.678602</v>
      </c>
      <c r="AJ702">
        <v>107825090.321472</v>
      </c>
      <c r="AK702" t="s">
        <v>12</v>
      </c>
      <c r="AL702">
        <v>0</v>
      </c>
      <c r="AM702">
        <v>0</v>
      </c>
    </row>
    <row r="703" spans="1:39" x14ac:dyDescent="0.25">
      <c r="A703" t="s">
        <v>161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847.045706</v>
      </c>
      <c r="I703">
        <v>72.135718999999995</v>
      </c>
      <c r="J703" t="s">
        <v>3</v>
      </c>
      <c r="K703">
        <v>845.60098800000003</v>
      </c>
      <c r="L703">
        <v>71.399106000000003</v>
      </c>
      <c r="M703" t="s">
        <v>4</v>
      </c>
      <c r="N703">
        <v>56.457582000000002</v>
      </c>
      <c r="O703">
        <v>0.55830199999999996</v>
      </c>
      <c r="P703" t="s">
        <v>5</v>
      </c>
      <c r="Q703">
        <v>169.946448</v>
      </c>
      <c r="R703">
        <v>2.96821</v>
      </c>
      <c r="S703" t="s">
        <v>6</v>
      </c>
      <c r="T703">
        <v>130.47721000000001</v>
      </c>
      <c r="U703">
        <v>2.0012789999999998</v>
      </c>
      <c r="V703" t="s">
        <v>7</v>
      </c>
      <c r="W703">
        <v>15.87594</v>
      </c>
      <c r="X703">
        <v>4.6933999999999997E-2</v>
      </c>
      <c r="Y703" t="s">
        <v>8</v>
      </c>
      <c r="Z703">
        <v>21.035516000000001</v>
      </c>
      <c r="AA703">
        <v>6.8935999999999997E-2</v>
      </c>
      <c r="AB703" t="s">
        <v>9</v>
      </c>
      <c r="AC703">
        <v>617.32598199999995</v>
      </c>
      <c r="AD703">
        <v>40.965555999999999</v>
      </c>
      <c r="AE703" t="s">
        <v>10</v>
      </c>
      <c r="AF703">
        <v>0</v>
      </c>
      <c r="AG703">
        <v>0</v>
      </c>
      <c r="AH703" t="s">
        <v>11</v>
      </c>
      <c r="AI703">
        <v>24677.158029999999</v>
      </c>
      <c r="AJ703">
        <v>2974005273.77109</v>
      </c>
      <c r="AK703" t="s">
        <v>12</v>
      </c>
      <c r="AL703">
        <v>0</v>
      </c>
      <c r="AM703">
        <v>0</v>
      </c>
    </row>
    <row r="704" spans="1:39" x14ac:dyDescent="0.25">
      <c r="A704" t="s">
        <v>161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1270.4187260000001</v>
      </c>
      <c r="I704">
        <v>115.27179599999999</v>
      </c>
      <c r="J704" t="s">
        <v>3</v>
      </c>
      <c r="K704">
        <v>1268.2527359999999</v>
      </c>
      <c r="L704">
        <v>113.457519</v>
      </c>
      <c r="M704" t="s">
        <v>4</v>
      </c>
      <c r="N704">
        <v>84.782231999999993</v>
      </c>
      <c r="O704">
        <v>1.1258440000000001</v>
      </c>
      <c r="P704" t="s">
        <v>5</v>
      </c>
      <c r="Q704">
        <v>254.934076</v>
      </c>
      <c r="R704">
        <v>5.1640160000000002</v>
      </c>
      <c r="S704" t="s">
        <v>6</v>
      </c>
      <c r="T704">
        <v>195.734296</v>
      </c>
      <c r="U704">
        <v>3.313307</v>
      </c>
      <c r="V704" t="s">
        <v>7</v>
      </c>
      <c r="W704">
        <v>23.78585</v>
      </c>
      <c r="X704">
        <v>6.4305000000000001E-2</v>
      </c>
      <c r="Y704" t="s">
        <v>8</v>
      </c>
      <c r="Z704">
        <v>31.571121999999999</v>
      </c>
      <c r="AA704">
        <v>0.127223</v>
      </c>
      <c r="AB704" t="s">
        <v>9</v>
      </c>
      <c r="AC704">
        <v>925.730638</v>
      </c>
      <c r="AD704">
        <v>61.433788</v>
      </c>
      <c r="AE704" t="s">
        <v>10</v>
      </c>
      <c r="AF704">
        <v>0</v>
      </c>
      <c r="AG704">
        <v>0</v>
      </c>
      <c r="AH704" t="s">
        <v>11</v>
      </c>
      <c r="AI704">
        <v>31748.336962000001</v>
      </c>
      <c r="AJ704">
        <v>3243269854.4918499</v>
      </c>
      <c r="AK704" t="s">
        <v>12</v>
      </c>
      <c r="AL704">
        <v>0</v>
      </c>
      <c r="AM704">
        <v>0</v>
      </c>
    </row>
    <row r="705" spans="1:39" x14ac:dyDescent="0.25">
      <c r="A705" t="s">
        <v>161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1694.7295180000001</v>
      </c>
      <c r="I705">
        <v>187.368483</v>
      </c>
      <c r="J705" t="s">
        <v>3</v>
      </c>
      <c r="K705">
        <v>1691.8324459999999</v>
      </c>
      <c r="L705">
        <v>184.01321899999999</v>
      </c>
      <c r="M705" t="s">
        <v>4</v>
      </c>
      <c r="N705">
        <v>113.220636</v>
      </c>
      <c r="O705">
        <v>2.0373350000000001</v>
      </c>
      <c r="P705" t="s">
        <v>5</v>
      </c>
      <c r="Q705">
        <v>340.05643199999997</v>
      </c>
      <c r="R705">
        <v>8.0721969999999992</v>
      </c>
      <c r="S705" t="s">
        <v>6</v>
      </c>
      <c r="T705">
        <v>261.04830600000003</v>
      </c>
      <c r="U705">
        <v>4.6786770000000004</v>
      </c>
      <c r="V705" t="s">
        <v>7</v>
      </c>
      <c r="W705">
        <v>31.741371999999998</v>
      </c>
      <c r="X705">
        <v>0.11680400000000001</v>
      </c>
      <c r="Y705" t="s">
        <v>8</v>
      </c>
      <c r="Z705">
        <v>42.14179</v>
      </c>
      <c r="AA705">
        <v>0.28491</v>
      </c>
      <c r="AB705" t="s">
        <v>9</v>
      </c>
      <c r="AC705">
        <v>1234.8076840000001</v>
      </c>
      <c r="AD705">
        <v>98.115615000000005</v>
      </c>
      <c r="AE705" t="s">
        <v>10</v>
      </c>
      <c r="AF705">
        <v>0</v>
      </c>
      <c r="AG705">
        <v>0</v>
      </c>
      <c r="AH705" t="s">
        <v>11</v>
      </c>
      <c r="AI705">
        <v>41703.134235999998</v>
      </c>
      <c r="AJ705">
        <v>4095361508.1202402</v>
      </c>
      <c r="AK705" t="s">
        <v>12</v>
      </c>
      <c r="AL705">
        <v>0</v>
      </c>
      <c r="AM705">
        <v>0</v>
      </c>
    </row>
    <row r="706" spans="1:39" x14ac:dyDescent="0.25">
      <c r="A706" t="s">
        <v>161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2118.3158319999998</v>
      </c>
      <c r="I706">
        <v>229.80986899999999</v>
      </c>
      <c r="J706" t="s">
        <v>3</v>
      </c>
      <c r="K706">
        <v>2114.6911420000001</v>
      </c>
      <c r="L706">
        <v>225.57311200000001</v>
      </c>
      <c r="M706" t="s">
        <v>4</v>
      </c>
      <c r="N706">
        <v>141.61545799999999</v>
      </c>
      <c r="O706">
        <v>2.8449990000000001</v>
      </c>
      <c r="P706" t="s">
        <v>5</v>
      </c>
      <c r="Q706">
        <v>425.12356999999997</v>
      </c>
      <c r="R706">
        <v>10.128007999999999</v>
      </c>
      <c r="S706" t="s">
        <v>6</v>
      </c>
      <c r="T706">
        <v>326.29729600000002</v>
      </c>
      <c r="U706">
        <v>5.9305830000000004</v>
      </c>
      <c r="V706" t="s">
        <v>7</v>
      </c>
      <c r="W706">
        <v>39.676071999999998</v>
      </c>
      <c r="X706">
        <v>0.14294299999999999</v>
      </c>
      <c r="Y706" t="s">
        <v>8</v>
      </c>
      <c r="Z706">
        <v>52.744506000000001</v>
      </c>
      <c r="AA706">
        <v>0.38444</v>
      </c>
      <c r="AB706" t="s">
        <v>9</v>
      </c>
      <c r="AC706">
        <v>1543.2691179999999</v>
      </c>
      <c r="AD706">
        <v>115.782054</v>
      </c>
      <c r="AE706" t="s">
        <v>10</v>
      </c>
      <c r="AF706">
        <v>0</v>
      </c>
      <c r="AG706">
        <v>0</v>
      </c>
      <c r="AH706" t="s">
        <v>11</v>
      </c>
      <c r="AI706">
        <v>42543.151015000003</v>
      </c>
      <c r="AJ706">
        <v>4044379217.8504601</v>
      </c>
      <c r="AK706" t="s">
        <v>12</v>
      </c>
      <c r="AL706">
        <v>0</v>
      </c>
      <c r="AM706">
        <v>0</v>
      </c>
    </row>
    <row r="707" spans="1:39" x14ac:dyDescent="0.25">
      <c r="A707" t="s">
        <v>161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2542.0889040000002</v>
      </c>
      <c r="I707">
        <v>357.98074100000002</v>
      </c>
      <c r="J707" t="s">
        <v>3</v>
      </c>
      <c r="K707">
        <v>2537.7378279999998</v>
      </c>
      <c r="L707">
        <v>351.81010900000001</v>
      </c>
      <c r="M707" t="s">
        <v>4</v>
      </c>
      <c r="N707">
        <v>169.95671999999999</v>
      </c>
      <c r="O707">
        <v>3.9093599999999999</v>
      </c>
      <c r="P707" t="s">
        <v>5</v>
      </c>
      <c r="Q707">
        <v>509.96738199999999</v>
      </c>
      <c r="R707">
        <v>14.598592</v>
      </c>
      <c r="S707" t="s">
        <v>6</v>
      </c>
      <c r="T707">
        <v>391.33818000000002</v>
      </c>
      <c r="U707">
        <v>7.570392</v>
      </c>
      <c r="V707" t="s">
        <v>7</v>
      </c>
      <c r="W707">
        <v>47.624051999999999</v>
      </c>
      <c r="X707">
        <v>0.27568500000000001</v>
      </c>
      <c r="Y707" t="s">
        <v>8</v>
      </c>
      <c r="Z707">
        <v>63.314447999999999</v>
      </c>
      <c r="AA707">
        <v>0.65545100000000001</v>
      </c>
      <c r="AB707" t="s">
        <v>9</v>
      </c>
      <c r="AC707">
        <v>1852.160856</v>
      </c>
      <c r="AD707">
        <v>182.882677</v>
      </c>
      <c r="AE707" t="s">
        <v>10</v>
      </c>
      <c r="AF707">
        <v>0</v>
      </c>
      <c r="AG707">
        <v>0</v>
      </c>
      <c r="AH707" t="s">
        <v>11</v>
      </c>
      <c r="AI707">
        <v>49053.224945000002</v>
      </c>
      <c r="AJ707">
        <v>5137094647.3156099</v>
      </c>
      <c r="AK707" t="s">
        <v>12</v>
      </c>
      <c r="AL707">
        <v>0</v>
      </c>
      <c r="AM707">
        <v>0</v>
      </c>
    </row>
    <row r="708" spans="1:39" x14ac:dyDescent="0.25">
      <c r="A708" t="s">
        <v>161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2966.4708599999999</v>
      </c>
      <c r="I708">
        <v>451.35750400000001</v>
      </c>
      <c r="J708" t="s">
        <v>3</v>
      </c>
      <c r="K708">
        <v>2961.395454</v>
      </c>
      <c r="L708">
        <v>442.98837900000001</v>
      </c>
      <c r="M708" t="s">
        <v>4</v>
      </c>
      <c r="N708">
        <v>198.377522</v>
      </c>
      <c r="O708">
        <v>5.1174689999999998</v>
      </c>
      <c r="P708" t="s">
        <v>5</v>
      </c>
      <c r="Q708">
        <v>595.09988199999998</v>
      </c>
      <c r="R708">
        <v>19.44455</v>
      </c>
      <c r="S708" t="s">
        <v>6</v>
      </c>
      <c r="T708">
        <v>456.66481800000003</v>
      </c>
      <c r="U708">
        <v>10.086637</v>
      </c>
      <c r="V708" t="s">
        <v>7</v>
      </c>
      <c r="W708">
        <v>55.594971999999999</v>
      </c>
      <c r="X708">
        <v>0.35892499999999999</v>
      </c>
      <c r="Y708" t="s">
        <v>8</v>
      </c>
      <c r="Z708">
        <v>73.864277999999999</v>
      </c>
      <c r="AA708">
        <v>0.78122100000000005</v>
      </c>
      <c r="AB708" t="s">
        <v>9</v>
      </c>
      <c r="AC708">
        <v>2161.3122939999998</v>
      </c>
      <c r="AD708">
        <v>223.09566100000001</v>
      </c>
      <c r="AE708" t="s">
        <v>10</v>
      </c>
      <c r="AF708">
        <v>0</v>
      </c>
      <c r="AG708">
        <v>0</v>
      </c>
      <c r="AH708" t="s">
        <v>11</v>
      </c>
      <c r="AI708">
        <v>53087.021621</v>
      </c>
      <c r="AJ708">
        <v>5139838972.2841797</v>
      </c>
      <c r="AK708" t="s">
        <v>12</v>
      </c>
      <c r="AL708">
        <v>0</v>
      </c>
      <c r="AM708">
        <v>0</v>
      </c>
    </row>
    <row r="709" spans="1:39" x14ac:dyDescent="0.25">
      <c r="A709" t="s">
        <v>161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3389.356452</v>
      </c>
      <c r="I709">
        <v>512.69646899999998</v>
      </c>
      <c r="J709" t="s">
        <v>3</v>
      </c>
      <c r="K709">
        <v>3383.567552</v>
      </c>
      <c r="L709">
        <v>501.98686800000002</v>
      </c>
      <c r="M709" t="s">
        <v>4</v>
      </c>
      <c r="N709">
        <v>226.72025199999999</v>
      </c>
      <c r="O709">
        <v>6.3190989999999996</v>
      </c>
      <c r="P709" t="s">
        <v>5</v>
      </c>
      <c r="Q709">
        <v>679.93320400000005</v>
      </c>
      <c r="R709">
        <v>23.390308999999998</v>
      </c>
      <c r="S709" t="s">
        <v>6</v>
      </c>
      <c r="T709">
        <v>521.74851999999998</v>
      </c>
      <c r="U709">
        <v>12.05129</v>
      </c>
      <c r="V709" t="s">
        <v>7</v>
      </c>
      <c r="W709">
        <v>63.512259999999998</v>
      </c>
      <c r="X709">
        <v>0.39395200000000002</v>
      </c>
      <c r="Y709" t="s">
        <v>8</v>
      </c>
      <c r="Z709">
        <v>84.421273999999997</v>
      </c>
      <c r="AA709">
        <v>1.10914</v>
      </c>
      <c r="AB709" t="s">
        <v>9</v>
      </c>
      <c r="AC709">
        <v>2469.3771320000001</v>
      </c>
      <c r="AD709">
        <v>247.94178400000001</v>
      </c>
      <c r="AE709" t="s">
        <v>10</v>
      </c>
      <c r="AF709">
        <v>0</v>
      </c>
      <c r="AG709">
        <v>0</v>
      </c>
      <c r="AH709" t="s">
        <v>11</v>
      </c>
      <c r="AI709">
        <v>55039.118317</v>
      </c>
      <c r="AJ709">
        <v>5057246193.9817305</v>
      </c>
      <c r="AK709" t="s">
        <v>12</v>
      </c>
      <c r="AL709">
        <v>0</v>
      </c>
      <c r="AM709">
        <v>0</v>
      </c>
    </row>
    <row r="710" spans="1:39" x14ac:dyDescent="0.25">
      <c r="A710" t="s">
        <v>161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3812.6068719999998</v>
      </c>
      <c r="I710">
        <v>611.01792899999998</v>
      </c>
      <c r="J710" t="s">
        <v>3</v>
      </c>
      <c r="K710">
        <v>3806.0918379999998</v>
      </c>
      <c r="L710">
        <v>596.43182999999999</v>
      </c>
      <c r="M710" t="s">
        <v>4</v>
      </c>
      <c r="N710">
        <v>255.01249000000001</v>
      </c>
      <c r="O710">
        <v>8.2019040000000007</v>
      </c>
      <c r="P710" t="s">
        <v>5</v>
      </c>
      <c r="Q710">
        <v>764.76836400000002</v>
      </c>
      <c r="R710">
        <v>24.554569999999998</v>
      </c>
      <c r="S710" t="s">
        <v>6</v>
      </c>
      <c r="T710">
        <v>586.78017199999999</v>
      </c>
      <c r="U710">
        <v>12.303119000000001</v>
      </c>
      <c r="V710" t="s">
        <v>7</v>
      </c>
      <c r="W710">
        <v>71.512705999999994</v>
      </c>
      <c r="X710">
        <v>0.54774900000000004</v>
      </c>
      <c r="Y710" t="s">
        <v>8</v>
      </c>
      <c r="Z710">
        <v>94.946472</v>
      </c>
      <c r="AA710">
        <v>1.2125790000000001</v>
      </c>
      <c r="AB710" t="s">
        <v>9</v>
      </c>
      <c r="AC710">
        <v>2777.8207259999999</v>
      </c>
      <c r="AD710">
        <v>303.30354699999998</v>
      </c>
      <c r="AE710" t="s">
        <v>10</v>
      </c>
      <c r="AF710">
        <v>0</v>
      </c>
      <c r="AG710">
        <v>0</v>
      </c>
      <c r="AH710" t="s">
        <v>11</v>
      </c>
      <c r="AI710">
        <v>59232.613506000002</v>
      </c>
      <c r="AJ710">
        <v>4978283615.80054</v>
      </c>
      <c r="AK710" t="s">
        <v>12</v>
      </c>
      <c r="AL710">
        <v>0</v>
      </c>
      <c r="AM710">
        <v>0</v>
      </c>
    </row>
    <row r="711" spans="1:39" x14ac:dyDescent="0.25">
      <c r="A711" t="s">
        <v>161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4235.6103860000003</v>
      </c>
      <c r="I711">
        <v>716.68041400000004</v>
      </c>
      <c r="J711" t="s">
        <v>3</v>
      </c>
      <c r="K711">
        <v>4228.3753900000002</v>
      </c>
      <c r="L711">
        <v>700.01606800000002</v>
      </c>
      <c r="M711" t="s">
        <v>4</v>
      </c>
      <c r="N711">
        <v>283.25242800000001</v>
      </c>
      <c r="O711">
        <v>9.3598289999999995</v>
      </c>
      <c r="P711" t="s">
        <v>5</v>
      </c>
      <c r="Q711">
        <v>849.59207800000001</v>
      </c>
      <c r="R711">
        <v>28.969559</v>
      </c>
      <c r="S711" t="s">
        <v>6</v>
      </c>
      <c r="T711">
        <v>651.90045399999997</v>
      </c>
      <c r="U711">
        <v>14.693386</v>
      </c>
      <c r="V711" t="s">
        <v>7</v>
      </c>
      <c r="W711">
        <v>79.434678000000005</v>
      </c>
      <c r="X711">
        <v>0.63370300000000002</v>
      </c>
      <c r="Y711" t="s">
        <v>8</v>
      </c>
      <c r="Z711">
        <v>105.44949</v>
      </c>
      <c r="AA711">
        <v>1.326843</v>
      </c>
      <c r="AB711" t="s">
        <v>9</v>
      </c>
      <c r="AC711">
        <v>3086.107786</v>
      </c>
      <c r="AD711">
        <v>353.91143599999998</v>
      </c>
      <c r="AE711" t="s">
        <v>10</v>
      </c>
      <c r="AF711">
        <v>0</v>
      </c>
      <c r="AG711">
        <v>0</v>
      </c>
      <c r="AH711" t="s">
        <v>11</v>
      </c>
      <c r="AI711">
        <v>59476.878207000002</v>
      </c>
      <c r="AJ711">
        <v>4952590350.4373398</v>
      </c>
      <c r="AK711" t="s">
        <v>12</v>
      </c>
      <c r="AL711">
        <v>0</v>
      </c>
      <c r="AM711">
        <v>0</v>
      </c>
    </row>
    <row r="712" spans="1:39" x14ac:dyDescent="0.25">
      <c r="A712" t="s">
        <v>161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4659.3679220000004</v>
      </c>
      <c r="I712">
        <v>873.00716899999998</v>
      </c>
      <c r="J712" t="s">
        <v>3</v>
      </c>
      <c r="K712">
        <v>4651.4210720000001</v>
      </c>
      <c r="L712">
        <v>853.27596800000003</v>
      </c>
      <c r="M712" t="s">
        <v>4</v>
      </c>
      <c r="N712">
        <v>311.589652</v>
      </c>
      <c r="O712">
        <v>11.078378000000001</v>
      </c>
      <c r="P712" t="s">
        <v>5</v>
      </c>
      <c r="Q712">
        <v>934.71767199999999</v>
      </c>
      <c r="R712">
        <v>35.558940999999997</v>
      </c>
      <c r="S712" t="s">
        <v>6</v>
      </c>
      <c r="T712">
        <v>717.13127399999996</v>
      </c>
      <c r="U712">
        <v>17.501004999999999</v>
      </c>
      <c r="V712" t="s">
        <v>7</v>
      </c>
      <c r="W712">
        <v>87.410079999999994</v>
      </c>
      <c r="X712">
        <v>0.887355</v>
      </c>
      <c r="Y712" t="s">
        <v>8</v>
      </c>
      <c r="Z712">
        <v>116.083136</v>
      </c>
      <c r="AA712">
        <v>1.7567680000000001</v>
      </c>
      <c r="AB712" t="s">
        <v>9</v>
      </c>
      <c r="AC712">
        <v>3394.7606219999998</v>
      </c>
      <c r="AD712">
        <v>427.55325599999998</v>
      </c>
      <c r="AE712" t="s">
        <v>10</v>
      </c>
      <c r="AF712">
        <v>0</v>
      </c>
      <c r="AG712">
        <v>0</v>
      </c>
      <c r="AH712" t="s">
        <v>11</v>
      </c>
      <c r="AI712">
        <v>130083.385494</v>
      </c>
      <c r="AJ712">
        <v>222394133936.892</v>
      </c>
      <c r="AK712" t="s">
        <v>12</v>
      </c>
      <c r="AL712">
        <v>0</v>
      </c>
      <c r="AM712">
        <v>0</v>
      </c>
    </row>
    <row r="713" spans="1:39" x14ac:dyDescent="0.25">
      <c r="A713" t="s">
        <v>161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5082.9572939999998</v>
      </c>
      <c r="I713">
        <v>1072.3298050000001</v>
      </c>
      <c r="J713" t="s">
        <v>3</v>
      </c>
      <c r="K713">
        <v>5074.301324</v>
      </c>
      <c r="L713">
        <v>1049.187596</v>
      </c>
      <c r="M713" t="s">
        <v>4</v>
      </c>
      <c r="N713">
        <v>339.90624000000003</v>
      </c>
      <c r="O713">
        <v>13.856472</v>
      </c>
      <c r="P713" t="s">
        <v>5</v>
      </c>
      <c r="Q713">
        <v>1019.6831560000001</v>
      </c>
      <c r="R713">
        <v>41.550136000000002</v>
      </c>
      <c r="S713" t="s">
        <v>6</v>
      </c>
      <c r="T713">
        <v>782.33923400000003</v>
      </c>
      <c r="U713">
        <v>20.254092</v>
      </c>
      <c r="V713" t="s">
        <v>7</v>
      </c>
      <c r="W713">
        <v>95.350960000000001</v>
      </c>
      <c r="X713">
        <v>1.1665399999999999</v>
      </c>
      <c r="Y713" t="s">
        <v>8</v>
      </c>
      <c r="Z713">
        <v>126.59381399999999</v>
      </c>
      <c r="AA713">
        <v>2.033372</v>
      </c>
      <c r="AB713" t="s">
        <v>9</v>
      </c>
      <c r="AC713">
        <v>3703.4095419999999</v>
      </c>
      <c r="AD713">
        <v>525.98215900000002</v>
      </c>
      <c r="AE713" t="s">
        <v>10</v>
      </c>
      <c r="AF713">
        <v>0</v>
      </c>
      <c r="AG713">
        <v>0</v>
      </c>
      <c r="AH713" t="s">
        <v>11</v>
      </c>
      <c r="AI713">
        <v>132997.36890599999</v>
      </c>
      <c r="AJ713">
        <v>222031111644.96201</v>
      </c>
      <c r="AK713" t="s">
        <v>12</v>
      </c>
      <c r="AL713">
        <v>0</v>
      </c>
      <c r="AM713">
        <v>0</v>
      </c>
    </row>
    <row r="714" spans="1:39" x14ac:dyDescent="0.25">
      <c r="A714" t="s">
        <v>161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5505.4360120000001</v>
      </c>
      <c r="I714">
        <v>1273.618982</v>
      </c>
      <c r="J714" t="s">
        <v>3</v>
      </c>
      <c r="K714">
        <v>5496.0758139999998</v>
      </c>
      <c r="L714">
        <v>1246.3280890000001</v>
      </c>
      <c r="M714" t="s">
        <v>4</v>
      </c>
      <c r="N714">
        <v>368.08418999999998</v>
      </c>
      <c r="O714">
        <v>16.886870999999999</v>
      </c>
      <c r="P714" t="s">
        <v>5</v>
      </c>
      <c r="Q714">
        <v>1104.4843080000001</v>
      </c>
      <c r="R714">
        <v>50.588925000000003</v>
      </c>
      <c r="S714" t="s">
        <v>6</v>
      </c>
      <c r="T714">
        <v>847.41155600000002</v>
      </c>
      <c r="U714">
        <v>24.608317</v>
      </c>
      <c r="V714" t="s">
        <v>7</v>
      </c>
      <c r="W714">
        <v>103.276324</v>
      </c>
      <c r="X714">
        <v>1.4285920000000001</v>
      </c>
      <c r="Y714" t="s">
        <v>8</v>
      </c>
      <c r="Z714">
        <v>137.10613599999999</v>
      </c>
      <c r="AA714">
        <v>2.3976419999999998</v>
      </c>
      <c r="AB714" t="s">
        <v>9</v>
      </c>
      <c r="AC714">
        <v>4011.2730019999999</v>
      </c>
      <c r="AD714">
        <v>615.58183899999995</v>
      </c>
      <c r="AE714" t="s">
        <v>10</v>
      </c>
      <c r="AF714">
        <v>0</v>
      </c>
      <c r="AG714">
        <v>0</v>
      </c>
      <c r="AH714" t="s">
        <v>11</v>
      </c>
      <c r="AI714">
        <v>136278.83169200001</v>
      </c>
      <c r="AJ714">
        <v>221865997333.50699</v>
      </c>
      <c r="AK714" t="s">
        <v>12</v>
      </c>
      <c r="AL714">
        <v>0</v>
      </c>
      <c r="AM714">
        <v>0</v>
      </c>
    </row>
    <row r="715" spans="1:39" x14ac:dyDescent="0.25">
      <c r="A715" t="s">
        <v>161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5929.6909560000004</v>
      </c>
      <c r="I715">
        <v>1451.9893279999999</v>
      </c>
      <c r="J715" t="s">
        <v>3</v>
      </c>
      <c r="K715">
        <v>5919.5631560000002</v>
      </c>
      <c r="L715">
        <v>1417.9573459999999</v>
      </c>
      <c r="M715" t="s">
        <v>4</v>
      </c>
      <c r="N715">
        <v>396.43148200000002</v>
      </c>
      <c r="O715">
        <v>20.24212</v>
      </c>
      <c r="P715" t="s">
        <v>5</v>
      </c>
      <c r="Q715">
        <v>1189.769818</v>
      </c>
      <c r="R715">
        <v>55.372036999999999</v>
      </c>
      <c r="S715" t="s">
        <v>6</v>
      </c>
      <c r="T715">
        <v>912.81303600000001</v>
      </c>
      <c r="U715">
        <v>27.238277</v>
      </c>
      <c r="V715" t="s">
        <v>7</v>
      </c>
      <c r="W715">
        <v>111.24535</v>
      </c>
      <c r="X715">
        <v>1.8227800000000001</v>
      </c>
      <c r="Y715" t="s">
        <v>8</v>
      </c>
      <c r="Z715">
        <v>147.744542</v>
      </c>
      <c r="AA715">
        <v>2.651996</v>
      </c>
      <c r="AB715" t="s">
        <v>9</v>
      </c>
      <c r="AC715">
        <v>4320.1877780000004</v>
      </c>
      <c r="AD715">
        <v>696.72120199999995</v>
      </c>
      <c r="AE715" t="s">
        <v>10</v>
      </c>
      <c r="AF715">
        <v>0</v>
      </c>
      <c r="AG715">
        <v>0</v>
      </c>
      <c r="AH715" t="s">
        <v>11</v>
      </c>
      <c r="AI715">
        <v>136716.827842</v>
      </c>
      <c r="AJ715">
        <v>221776769734.14801</v>
      </c>
      <c r="AK715" t="s">
        <v>12</v>
      </c>
      <c r="AL715">
        <v>0</v>
      </c>
      <c r="AM715">
        <v>0</v>
      </c>
    </row>
    <row r="716" spans="1:39" x14ac:dyDescent="0.25">
      <c r="A716" t="s">
        <v>161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6353.3398379999999</v>
      </c>
      <c r="I716">
        <v>1636.684176</v>
      </c>
      <c r="J716" t="s">
        <v>3</v>
      </c>
      <c r="K716">
        <v>6342.4983739999998</v>
      </c>
      <c r="L716">
        <v>1598.5160900000001</v>
      </c>
      <c r="M716" t="s">
        <v>4</v>
      </c>
      <c r="N716">
        <v>424.74110400000001</v>
      </c>
      <c r="O716">
        <v>23.849499000000002</v>
      </c>
      <c r="P716" t="s">
        <v>5</v>
      </c>
      <c r="Q716">
        <v>1274.802966</v>
      </c>
      <c r="R716">
        <v>63.255612999999997</v>
      </c>
      <c r="S716" t="s">
        <v>6</v>
      </c>
      <c r="T716">
        <v>978.02339400000005</v>
      </c>
      <c r="U716">
        <v>30.591916000000001</v>
      </c>
      <c r="V716" t="s">
        <v>7</v>
      </c>
      <c r="W716">
        <v>119.249168</v>
      </c>
      <c r="X716">
        <v>2.2534290000000001</v>
      </c>
      <c r="Y716" t="s">
        <v>8</v>
      </c>
      <c r="Z716">
        <v>158.28358800000001</v>
      </c>
      <c r="AA716">
        <v>2.8488229999999999</v>
      </c>
      <c r="AB716" t="s">
        <v>9</v>
      </c>
      <c r="AC716">
        <v>4628.8404499999997</v>
      </c>
      <c r="AD716">
        <v>769.84130200000004</v>
      </c>
      <c r="AE716" t="s">
        <v>10</v>
      </c>
      <c r="AF716">
        <v>0</v>
      </c>
      <c r="AG716">
        <v>0</v>
      </c>
      <c r="AH716" t="s">
        <v>11</v>
      </c>
      <c r="AI716">
        <v>136996.84802400001</v>
      </c>
      <c r="AJ716">
        <v>221709496150.69</v>
      </c>
      <c r="AK716" t="s">
        <v>12</v>
      </c>
      <c r="AL716">
        <v>0</v>
      </c>
      <c r="AM716">
        <v>0</v>
      </c>
    </row>
    <row r="717" spans="1:39" x14ac:dyDescent="0.25">
      <c r="A717" t="s">
        <v>161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6775.704866</v>
      </c>
      <c r="I717">
        <v>1780.7849040000001</v>
      </c>
      <c r="J717" t="s">
        <v>3</v>
      </c>
      <c r="K717">
        <v>6764.1512540000003</v>
      </c>
      <c r="L717">
        <v>1738.4562860000001</v>
      </c>
      <c r="M717" t="s">
        <v>4</v>
      </c>
      <c r="N717">
        <v>452.9572</v>
      </c>
      <c r="O717">
        <v>26.211841</v>
      </c>
      <c r="P717" t="s">
        <v>5</v>
      </c>
      <c r="Q717">
        <v>1359.5487659999999</v>
      </c>
      <c r="R717">
        <v>67.668457000000004</v>
      </c>
      <c r="S717" t="s">
        <v>6</v>
      </c>
      <c r="T717">
        <v>1043.042688</v>
      </c>
      <c r="U717">
        <v>32.599440999999999</v>
      </c>
      <c r="V717" t="s">
        <v>7</v>
      </c>
      <c r="W717">
        <v>127.163506</v>
      </c>
      <c r="X717">
        <v>2.3979159999999999</v>
      </c>
      <c r="Y717" t="s">
        <v>8</v>
      </c>
      <c r="Z717">
        <v>168.81599800000001</v>
      </c>
      <c r="AA717">
        <v>3.0689839999999999</v>
      </c>
      <c r="AB717" t="s">
        <v>9</v>
      </c>
      <c r="AC717">
        <v>4936.6041180000002</v>
      </c>
      <c r="AD717">
        <v>836.514905</v>
      </c>
      <c r="AE717" t="s">
        <v>10</v>
      </c>
      <c r="AF717">
        <v>0</v>
      </c>
      <c r="AG717">
        <v>0</v>
      </c>
      <c r="AH717" t="s">
        <v>11</v>
      </c>
      <c r="AI717">
        <v>143027.35262399999</v>
      </c>
      <c r="AJ717">
        <v>222307363401.569</v>
      </c>
      <c r="AK717" t="s">
        <v>12</v>
      </c>
      <c r="AL717">
        <v>0</v>
      </c>
      <c r="AM717">
        <v>0</v>
      </c>
    </row>
    <row r="718" spans="1:39" x14ac:dyDescent="0.25">
      <c r="A718" t="s">
        <v>161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7199.3372259999996</v>
      </c>
      <c r="I718">
        <v>2049.3928310000001</v>
      </c>
      <c r="J718" t="s">
        <v>3</v>
      </c>
      <c r="K718">
        <v>7187.0657220000003</v>
      </c>
      <c r="L718">
        <v>2000.7884570000001</v>
      </c>
      <c r="M718" t="s">
        <v>4</v>
      </c>
      <c r="N718">
        <v>481.225054</v>
      </c>
      <c r="O718">
        <v>30.127877999999999</v>
      </c>
      <c r="P718" t="s">
        <v>5</v>
      </c>
      <c r="Q718">
        <v>1444.582488</v>
      </c>
      <c r="R718">
        <v>78.668797999999995</v>
      </c>
      <c r="S718" t="s">
        <v>6</v>
      </c>
      <c r="T718">
        <v>1108.326376</v>
      </c>
      <c r="U718">
        <v>37.869624999999999</v>
      </c>
      <c r="V718" t="s">
        <v>7</v>
      </c>
      <c r="W718">
        <v>135.13167000000001</v>
      </c>
      <c r="X718">
        <v>2.8069989999999998</v>
      </c>
      <c r="Y718" t="s">
        <v>8</v>
      </c>
      <c r="Z718">
        <v>179.31736599999999</v>
      </c>
      <c r="AA718">
        <v>3.2358479999999998</v>
      </c>
      <c r="AB718" t="s">
        <v>9</v>
      </c>
      <c r="AC718">
        <v>5245.28287</v>
      </c>
      <c r="AD718">
        <v>955.28283099999999</v>
      </c>
      <c r="AE718" t="s">
        <v>10</v>
      </c>
      <c r="AF718">
        <v>0</v>
      </c>
      <c r="AG718">
        <v>0</v>
      </c>
      <c r="AH718" t="s">
        <v>11</v>
      </c>
      <c r="AI718">
        <v>228837.939889</v>
      </c>
      <c r="AJ718">
        <v>516129987339.961</v>
      </c>
      <c r="AK718" t="s">
        <v>12</v>
      </c>
      <c r="AL718">
        <v>0</v>
      </c>
      <c r="AM718">
        <v>0</v>
      </c>
    </row>
    <row r="719" spans="1:39" x14ac:dyDescent="0.25">
      <c r="A719" t="s">
        <v>161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7621.3666800000001</v>
      </c>
      <c r="I719">
        <v>2269.0604720000001</v>
      </c>
      <c r="J719" t="s">
        <v>3</v>
      </c>
      <c r="K719">
        <v>7608.3882640000002</v>
      </c>
      <c r="L719">
        <v>2214.7735039999998</v>
      </c>
      <c r="M719" t="s">
        <v>4</v>
      </c>
      <c r="N719">
        <v>509.37832200000003</v>
      </c>
      <c r="O719">
        <v>33.291575999999999</v>
      </c>
      <c r="P719" t="s">
        <v>5</v>
      </c>
      <c r="Q719">
        <v>1529.2671560000001</v>
      </c>
      <c r="R719">
        <v>86.752235999999996</v>
      </c>
      <c r="S719" t="s">
        <v>6</v>
      </c>
      <c r="T719">
        <v>1173.341588</v>
      </c>
      <c r="U719">
        <v>41.676005000000004</v>
      </c>
      <c r="V719" t="s">
        <v>7</v>
      </c>
      <c r="W719">
        <v>143.04358400000001</v>
      </c>
      <c r="X719">
        <v>3.0456509999999999</v>
      </c>
      <c r="Y719" t="s">
        <v>8</v>
      </c>
      <c r="Z719">
        <v>189.797054</v>
      </c>
      <c r="AA719">
        <v>3.5701109999999998</v>
      </c>
      <c r="AB719" t="s">
        <v>9</v>
      </c>
      <c r="AC719">
        <v>5552.8339139999998</v>
      </c>
      <c r="AD719">
        <v>1058.4947999999999</v>
      </c>
      <c r="AE719" t="s">
        <v>10</v>
      </c>
      <c r="AF719">
        <v>0</v>
      </c>
      <c r="AG719">
        <v>0</v>
      </c>
      <c r="AH719" t="s">
        <v>11</v>
      </c>
      <c r="AI719">
        <v>228837.939889</v>
      </c>
      <c r="AJ719">
        <v>516129987339.961</v>
      </c>
      <c r="AK719" t="s">
        <v>12</v>
      </c>
      <c r="AL719">
        <v>0</v>
      </c>
      <c r="AM719">
        <v>0</v>
      </c>
    </row>
    <row r="720" spans="1:39" x14ac:dyDescent="0.25">
      <c r="A720" t="s">
        <v>161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8043.9317860000001</v>
      </c>
      <c r="I720">
        <v>2427.3053460000001</v>
      </c>
      <c r="J720" t="s">
        <v>3</v>
      </c>
      <c r="K720">
        <v>8030.2422640000004</v>
      </c>
      <c r="L720">
        <v>2366.755294</v>
      </c>
      <c r="M720" t="s">
        <v>4</v>
      </c>
      <c r="N720">
        <v>537.60883999999999</v>
      </c>
      <c r="O720">
        <v>37.015144999999997</v>
      </c>
      <c r="P720" t="s">
        <v>5</v>
      </c>
      <c r="Q720">
        <v>1614.0999200000001</v>
      </c>
      <c r="R720">
        <v>93.447929000000002</v>
      </c>
      <c r="S720" t="s">
        <v>6</v>
      </c>
      <c r="T720">
        <v>1238.447782</v>
      </c>
      <c r="U720">
        <v>45.149729000000001</v>
      </c>
      <c r="V720" t="s">
        <v>7</v>
      </c>
      <c r="W720">
        <v>150.96606600000001</v>
      </c>
      <c r="X720">
        <v>3.2180300000000002</v>
      </c>
      <c r="Y720" t="s">
        <v>8</v>
      </c>
      <c r="Z720">
        <v>200.326596</v>
      </c>
      <c r="AA720">
        <v>3.8483079999999998</v>
      </c>
      <c r="AB720" t="s">
        <v>9</v>
      </c>
      <c r="AC720">
        <v>5860.6924639999997</v>
      </c>
      <c r="AD720">
        <v>1115.6386279999999</v>
      </c>
      <c r="AE720" t="s">
        <v>10</v>
      </c>
      <c r="AF720">
        <v>0</v>
      </c>
      <c r="AG720">
        <v>0</v>
      </c>
      <c r="AH720" t="s">
        <v>11</v>
      </c>
      <c r="AI720">
        <v>229037.77903000001</v>
      </c>
      <c r="AJ720">
        <v>516049938972.30402</v>
      </c>
      <c r="AK720" t="s">
        <v>12</v>
      </c>
      <c r="AL720">
        <v>0</v>
      </c>
      <c r="AM720">
        <v>0</v>
      </c>
    </row>
    <row r="721" spans="1:39" x14ac:dyDescent="0.25">
      <c r="A721" t="s">
        <v>161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8467.0222119999999</v>
      </c>
      <c r="I721">
        <v>2735.1565209999999</v>
      </c>
      <c r="J721" t="s">
        <v>3</v>
      </c>
      <c r="K721">
        <v>8452.6251119999997</v>
      </c>
      <c r="L721">
        <v>2668.6263140000001</v>
      </c>
      <c r="M721" t="s">
        <v>4</v>
      </c>
      <c r="N721">
        <v>565.92369399999995</v>
      </c>
      <c r="O721">
        <v>41.188777999999999</v>
      </c>
      <c r="P721" t="s">
        <v>5</v>
      </c>
      <c r="Q721">
        <v>1698.986204</v>
      </c>
      <c r="R721">
        <v>103.80785899999999</v>
      </c>
      <c r="S721" t="s">
        <v>6</v>
      </c>
      <c r="T721">
        <v>1303.553762</v>
      </c>
      <c r="U721">
        <v>49.284503999999998</v>
      </c>
      <c r="V721" t="s">
        <v>7</v>
      </c>
      <c r="W721">
        <v>158.90436399999999</v>
      </c>
      <c r="X721">
        <v>3.3898549999999998</v>
      </c>
      <c r="Y721" t="s">
        <v>8</v>
      </c>
      <c r="Z721">
        <v>210.87650400000001</v>
      </c>
      <c r="AA721">
        <v>4.282864</v>
      </c>
      <c r="AB721" t="s">
        <v>9</v>
      </c>
      <c r="AC721">
        <v>6168.9430240000002</v>
      </c>
      <c r="AD721">
        <v>1261.7432719999999</v>
      </c>
      <c r="AE721" t="s">
        <v>10</v>
      </c>
      <c r="AF721">
        <v>0</v>
      </c>
      <c r="AG721">
        <v>0</v>
      </c>
      <c r="AH721" t="s">
        <v>11</v>
      </c>
      <c r="AI721">
        <v>229037.77903000001</v>
      </c>
      <c r="AJ721">
        <v>516049938972.30402</v>
      </c>
      <c r="AK721" t="s">
        <v>12</v>
      </c>
      <c r="AL721">
        <v>0</v>
      </c>
      <c r="AM721">
        <v>0</v>
      </c>
    </row>
    <row r="722" spans="1:39" x14ac:dyDescent="0.25">
      <c r="A722" t="s">
        <v>162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162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162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162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162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162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162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162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162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162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162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162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162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162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162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162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162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162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162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162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163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403.96031399999998</v>
      </c>
      <c r="I742">
        <v>23.906789</v>
      </c>
      <c r="J742" t="s">
        <v>3</v>
      </c>
      <c r="K742">
        <v>403.253422</v>
      </c>
      <c r="L742">
        <v>23.612797</v>
      </c>
      <c r="M742" t="s">
        <v>4</v>
      </c>
      <c r="N742">
        <v>27.838918</v>
      </c>
      <c r="O742">
        <v>0.278501</v>
      </c>
      <c r="P742" t="s">
        <v>5</v>
      </c>
      <c r="Q742">
        <v>0</v>
      </c>
      <c r="R742">
        <v>0</v>
      </c>
      <c r="S742" t="s">
        <v>6</v>
      </c>
      <c r="T742">
        <v>65.025229999999993</v>
      </c>
      <c r="U742">
        <v>0.477132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9547.3680069999991</v>
      </c>
      <c r="AJ742">
        <v>416442640.55913198</v>
      </c>
      <c r="AK742" t="s">
        <v>12</v>
      </c>
      <c r="AL742">
        <v>0</v>
      </c>
      <c r="AM742">
        <v>0</v>
      </c>
    </row>
    <row r="743" spans="1:39" x14ac:dyDescent="0.25">
      <c r="A743" t="s">
        <v>163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807.91468999999995</v>
      </c>
      <c r="I743">
        <v>49.425041</v>
      </c>
      <c r="J743" t="s">
        <v>3</v>
      </c>
      <c r="K743">
        <v>806.52534000000003</v>
      </c>
      <c r="L743">
        <v>48.623697999999997</v>
      </c>
      <c r="M743" t="s">
        <v>4</v>
      </c>
      <c r="N743">
        <v>55.737020000000001</v>
      </c>
      <c r="O743">
        <v>0.75364799999999998</v>
      </c>
      <c r="P743" t="s">
        <v>5</v>
      </c>
      <c r="Q743">
        <v>0</v>
      </c>
      <c r="R743">
        <v>0</v>
      </c>
      <c r="S743" t="s">
        <v>6</v>
      </c>
      <c r="T743">
        <v>130.161542</v>
      </c>
      <c r="U743">
        <v>1.5255369999999999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13105.313133</v>
      </c>
      <c r="AJ743">
        <v>526137496.39461303</v>
      </c>
      <c r="AK743" t="s">
        <v>12</v>
      </c>
      <c r="AL743">
        <v>0</v>
      </c>
      <c r="AM743">
        <v>0</v>
      </c>
    </row>
    <row r="744" spans="1:39" x14ac:dyDescent="0.25">
      <c r="A744" t="s">
        <v>163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1211.1035300000001</v>
      </c>
      <c r="I744">
        <v>80.204251999999997</v>
      </c>
      <c r="J744" t="s">
        <v>3</v>
      </c>
      <c r="K744">
        <v>1209.0368860000001</v>
      </c>
      <c r="L744">
        <v>78.466538999999997</v>
      </c>
      <c r="M744" t="s">
        <v>4</v>
      </c>
      <c r="N744">
        <v>83.575642000000002</v>
      </c>
      <c r="O744">
        <v>1.2787930000000001</v>
      </c>
      <c r="P744" t="s">
        <v>5</v>
      </c>
      <c r="Q744">
        <v>0</v>
      </c>
      <c r="R744">
        <v>0</v>
      </c>
      <c r="S744" t="s">
        <v>6</v>
      </c>
      <c r="T744">
        <v>195.01918800000001</v>
      </c>
      <c r="U744">
        <v>2.3120569999999998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16478.722110999999</v>
      </c>
      <c r="AJ744">
        <v>571755774.24788201</v>
      </c>
      <c r="AK744" t="s">
        <v>12</v>
      </c>
      <c r="AL744">
        <v>0</v>
      </c>
      <c r="AM744">
        <v>0</v>
      </c>
    </row>
    <row r="745" spans="1:39" x14ac:dyDescent="0.25">
      <c r="A745" t="s">
        <v>163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1614.684602</v>
      </c>
      <c r="I745">
        <v>126.604342</v>
      </c>
      <c r="J745" t="s">
        <v>3</v>
      </c>
      <c r="K745">
        <v>1611.9187939999999</v>
      </c>
      <c r="L745">
        <v>123.501305</v>
      </c>
      <c r="M745" t="s">
        <v>4</v>
      </c>
      <c r="N745">
        <v>111.47337400000001</v>
      </c>
      <c r="O745">
        <v>2.3088090000000001</v>
      </c>
      <c r="P745" t="s">
        <v>5</v>
      </c>
      <c r="Q745">
        <v>0</v>
      </c>
      <c r="R745">
        <v>0</v>
      </c>
      <c r="S745" t="s">
        <v>6</v>
      </c>
      <c r="T745">
        <v>259.974198</v>
      </c>
      <c r="U745">
        <v>3.336192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20301.785415999999</v>
      </c>
      <c r="AJ745">
        <v>766461559.10474098</v>
      </c>
      <c r="AK745" t="s">
        <v>12</v>
      </c>
      <c r="AL745">
        <v>0</v>
      </c>
      <c r="AM745">
        <v>0</v>
      </c>
    </row>
    <row r="746" spans="1:39" x14ac:dyDescent="0.25">
      <c r="A746" t="s">
        <v>163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2017.05809</v>
      </c>
      <c r="I746">
        <v>178.56769700000001</v>
      </c>
      <c r="J746" t="s">
        <v>3</v>
      </c>
      <c r="K746">
        <v>2013.6176640000001</v>
      </c>
      <c r="L746">
        <v>173.813267</v>
      </c>
      <c r="M746" t="s">
        <v>4</v>
      </c>
      <c r="N746">
        <v>139.32189199999999</v>
      </c>
      <c r="O746">
        <v>3.7824110000000002</v>
      </c>
      <c r="P746" t="s">
        <v>5</v>
      </c>
      <c r="Q746">
        <v>0</v>
      </c>
      <c r="R746">
        <v>0</v>
      </c>
      <c r="S746" t="s">
        <v>6</v>
      </c>
      <c r="T746">
        <v>324.74688600000002</v>
      </c>
      <c r="U746">
        <v>4.2039739999999997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20941.254689000001</v>
      </c>
      <c r="AJ746">
        <v>751824701.259835</v>
      </c>
      <c r="AK746" t="s">
        <v>12</v>
      </c>
      <c r="AL746">
        <v>0</v>
      </c>
      <c r="AM746">
        <v>0</v>
      </c>
    </row>
    <row r="747" spans="1:39" x14ac:dyDescent="0.25">
      <c r="A747" t="s">
        <v>163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2421.036724</v>
      </c>
      <c r="I747">
        <v>227.39523700000001</v>
      </c>
      <c r="J747" t="s">
        <v>3</v>
      </c>
      <c r="K747">
        <v>2416.907146</v>
      </c>
      <c r="L747">
        <v>221.44716199999999</v>
      </c>
      <c r="M747" t="s">
        <v>4</v>
      </c>
      <c r="N747">
        <v>167.27288999999999</v>
      </c>
      <c r="O747">
        <v>4.936102</v>
      </c>
      <c r="P747" t="s">
        <v>5</v>
      </c>
      <c r="Q747">
        <v>0</v>
      </c>
      <c r="R747">
        <v>0</v>
      </c>
      <c r="S747" t="s">
        <v>6</v>
      </c>
      <c r="T747">
        <v>389.77928400000002</v>
      </c>
      <c r="U747">
        <v>5.898847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28838.217035000001</v>
      </c>
      <c r="AJ747">
        <v>2108692662.3857</v>
      </c>
      <c r="AK747" t="s">
        <v>12</v>
      </c>
      <c r="AL747">
        <v>0</v>
      </c>
      <c r="AM747">
        <v>0</v>
      </c>
    </row>
    <row r="748" spans="1:39" x14ac:dyDescent="0.25">
      <c r="A748" t="s">
        <v>163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2825.0194339999998</v>
      </c>
      <c r="I748">
        <v>290.13275399999998</v>
      </c>
      <c r="J748" t="s">
        <v>3</v>
      </c>
      <c r="K748">
        <v>2820.2081360000002</v>
      </c>
      <c r="L748">
        <v>283.00436400000001</v>
      </c>
      <c r="M748" t="s">
        <v>4</v>
      </c>
      <c r="N748">
        <v>195.189536</v>
      </c>
      <c r="O748">
        <v>5.8811099999999996</v>
      </c>
      <c r="P748" t="s">
        <v>5</v>
      </c>
      <c r="Q748">
        <v>0</v>
      </c>
      <c r="R748">
        <v>0</v>
      </c>
      <c r="S748" t="s">
        <v>6</v>
      </c>
      <c r="T748">
        <v>454.83552600000002</v>
      </c>
      <c r="U748">
        <v>7.356274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30780.595161000001</v>
      </c>
      <c r="AJ748">
        <v>2127623662.2820201</v>
      </c>
      <c r="AK748" t="s">
        <v>12</v>
      </c>
      <c r="AL748">
        <v>0</v>
      </c>
      <c r="AM748">
        <v>0</v>
      </c>
    </row>
    <row r="749" spans="1:39" x14ac:dyDescent="0.25">
      <c r="A749" t="s">
        <v>163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3228.473418</v>
      </c>
      <c r="I749">
        <v>389.66614499999997</v>
      </c>
      <c r="J749" t="s">
        <v>3</v>
      </c>
      <c r="K749">
        <v>3222.9757559999998</v>
      </c>
      <c r="L749">
        <v>380.45272899999998</v>
      </c>
      <c r="M749" t="s">
        <v>4</v>
      </c>
      <c r="N749">
        <v>223.14223000000001</v>
      </c>
      <c r="O749">
        <v>7.5564289999999996</v>
      </c>
      <c r="P749" t="s">
        <v>5</v>
      </c>
      <c r="Q749">
        <v>0</v>
      </c>
      <c r="R749">
        <v>0</v>
      </c>
      <c r="S749" t="s">
        <v>6</v>
      </c>
      <c r="T749">
        <v>519.76046599999995</v>
      </c>
      <c r="U749">
        <v>9.4932230000000004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34659.600989999999</v>
      </c>
      <c r="AJ749">
        <v>2195103008.1573601</v>
      </c>
      <c r="AK749" t="s">
        <v>12</v>
      </c>
      <c r="AL749">
        <v>0</v>
      </c>
      <c r="AM749">
        <v>0</v>
      </c>
    </row>
    <row r="750" spans="1:39" x14ac:dyDescent="0.25">
      <c r="A750" t="s">
        <v>163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3632.382278</v>
      </c>
      <c r="I750">
        <v>463.18404399999997</v>
      </c>
      <c r="J750" t="s">
        <v>3</v>
      </c>
      <c r="K750">
        <v>3626.1921360000001</v>
      </c>
      <c r="L750">
        <v>451.53952199999998</v>
      </c>
      <c r="M750" t="s">
        <v>4</v>
      </c>
      <c r="N750">
        <v>251.10491999999999</v>
      </c>
      <c r="O750">
        <v>9.2209789999999998</v>
      </c>
      <c r="P750" t="s">
        <v>5</v>
      </c>
      <c r="Q750">
        <v>0</v>
      </c>
      <c r="R750">
        <v>0</v>
      </c>
      <c r="S750" t="s">
        <v>6</v>
      </c>
      <c r="T750">
        <v>584.78532399999995</v>
      </c>
      <c r="U750">
        <v>11.620583999999999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35509.734697</v>
      </c>
      <c r="AJ750">
        <v>2171020003.2034001</v>
      </c>
      <c r="AK750" t="s">
        <v>12</v>
      </c>
      <c r="AL750">
        <v>0</v>
      </c>
      <c r="AM750">
        <v>0</v>
      </c>
    </row>
    <row r="751" spans="1:39" x14ac:dyDescent="0.25">
      <c r="A751" t="s">
        <v>163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4035.5173340000001</v>
      </c>
      <c r="I751">
        <v>590.65085299999998</v>
      </c>
      <c r="J751" t="s">
        <v>3</v>
      </c>
      <c r="K751">
        <v>4028.6463020000001</v>
      </c>
      <c r="L751">
        <v>575.52054999999996</v>
      </c>
      <c r="M751" t="s">
        <v>4</v>
      </c>
      <c r="N751">
        <v>278.94732199999999</v>
      </c>
      <c r="O751">
        <v>11.313198999999999</v>
      </c>
      <c r="P751" t="s">
        <v>5</v>
      </c>
      <c r="Q751">
        <v>0</v>
      </c>
      <c r="R751">
        <v>0</v>
      </c>
      <c r="S751" t="s">
        <v>6</v>
      </c>
      <c r="T751">
        <v>649.66818799999999</v>
      </c>
      <c r="U751">
        <v>14.593565999999999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37641.489103</v>
      </c>
      <c r="AJ751">
        <v>2265404817.76687</v>
      </c>
      <c r="AK751" t="s">
        <v>12</v>
      </c>
      <c r="AL751">
        <v>0</v>
      </c>
      <c r="AM751">
        <v>0</v>
      </c>
    </row>
    <row r="752" spans="1:39" x14ac:dyDescent="0.25">
      <c r="A752" t="s">
        <v>163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4438.7555819999998</v>
      </c>
      <c r="I752">
        <v>711.80109000000004</v>
      </c>
      <c r="J752" t="s">
        <v>3</v>
      </c>
      <c r="K752">
        <v>4431.2049500000003</v>
      </c>
      <c r="L752">
        <v>693.46492899999998</v>
      </c>
      <c r="M752" t="s">
        <v>4</v>
      </c>
      <c r="N752">
        <v>306.76568600000002</v>
      </c>
      <c r="O752">
        <v>12.868884</v>
      </c>
      <c r="P752" t="s">
        <v>5</v>
      </c>
      <c r="Q752">
        <v>0</v>
      </c>
      <c r="R752">
        <v>0</v>
      </c>
      <c r="S752" t="s">
        <v>6</v>
      </c>
      <c r="T752">
        <v>714.50711999999999</v>
      </c>
      <c r="U752">
        <v>17.066927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38952.373370000001</v>
      </c>
      <c r="AJ752">
        <v>2245058679.9769502</v>
      </c>
      <c r="AK752" t="s">
        <v>12</v>
      </c>
      <c r="AL752">
        <v>0</v>
      </c>
      <c r="AM752">
        <v>0</v>
      </c>
    </row>
    <row r="753" spans="1:39" x14ac:dyDescent="0.25">
      <c r="A753" t="s">
        <v>163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4843.0561719999996</v>
      </c>
      <c r="I753">
        <v>833.41188999999997</v>
      </c>
      <c r="J753" t="s">
        <v>3</v>
      </c>
      <c r="K753">
        <v>4834.8168500000002</v>
      </c>
      <c r="L753">
        <v>811.89746600000001</v>
      </c>
      <c r="M753" t="s">
        <v>4</v>
      </c>
      <c r="N753">
        <v>334.621036</v>
      </c>
      <c r="O753">
        <v>14.313435</v>
      </c>
      <c r="P753" t="s">
        <v>5</v>
      </c>
      <c r="Q753">
        <v>0</v>
      </c>
      <c r="R753">
        <v>0</v>
      </c>
      <c r="S753" t="s">
        <v>6</v>
      </c>
      <c r="T753">
        <v>779.571372</v>
      </c>
      <c r="U753">
        <v>19.805530999999998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51377.871719000002</v>
      </c>
      <c r="AJ753">
        <v>4510006588.0250196</v>
      </c>
      <c r="AK753" t="s">
        <v>12</v>
      </c>
      <c r="AL753">
        <v>0</v>
      </c>
      <c r="AM753">
        <v>0</v>
      </c>
    </row>
    <row r="754" spans="1:39" x14ac:dyDescent="0.25">
      <c r="A754" t="s">
        <v>163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5245.4122559999996</v>
      </c>
      <c r="I754">
        <v>947.65098899999998</v>
      </c>
      <c r="J754" t="s">
        <v>3</v>
      </c>
      <c r="K754">
        <v>5236.4923500000004</v>
      </c>
      <c r="L754">
        <v>922.51699099999996</v>
      </c>
      <c r="M754" t="s">
        <v>4</v>
      </c>
      <c r="N754">
        <v>362.46788600000002</v>
      </c>
      <c r="O754">
        <v>16.397345000000001</v>
      </c>
      <c r="P754" t="s">
        <v>5</v>
      </c>
      <c r="Q754">
        <v>0</v>
      </c>
      <c r="R754">
        <v>0</v>
      </c>
      <c r="S754" t="s">
        <v>6</v>
      </c>
      <c r="T754">
        <v>844.42722800000001</v>
      </c>
      <c r="U754">
        <v>22.734055999999999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52796.211109999997</v>
      </c>
      <c r="AJ754">
        <v>4454277540.9290104</v>
      </c>
      <c r="AK754" t="s">
        <v>12</v>
      </c>
      <c r="AL754">
        <v>0</v>
      </c>
      <c r="AM754">
        <v>0</v>
      </c>
    </row>
    <row r="755" spans="1:39" x14ac:dyDescent="0.25">
      <c r="A755" t="s">
        <v>163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5649.2240840000004</v>
      </c>
      <c r="I755">
        <v>1082.078031</v>
      </c>
      <c r="J755" t="s">
        <v>3</v>
      </c>
      <c r="K755">
        <v>5639.6118880000004</v>
      </c>
      <c r="L755">
        <v>1052.1594829999999</v>
      </c>
      <c r="M755" t="s">
        <v>4</v>
      </c>
      <c r="N755">
        <v>390.39608800000002</v>
      </c>
      <c r="O755">
        <v>18.599585999999999</v>
      </c>
      <c r="P755" t="s">
        <v>5</v>
      </c>
      <c r="Q755">
        <v>0</v>
      </c>
      <c r="R755">
        <v>0</v>
      </c>
      <c r="S755" t="s">
        <v>6</v>
      </c>
      <c r="T755">
        <v>909.37487199999998</v>
      </c>
      <c r="U755">
        <v>25.385148999999998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53278.717367999998</v>
      </c>
      <c r="AJ755">
        <v>4460133746.7480898</v>
      </c>
      <c r="AK755" t="s">
        <v>12</v>
      </c>
      <c r="AL755">
        <v>0</v>
      </c>
      <c r="AM755">
        <v>0</v>
      </c>
    </row>
    <row r="756" spans="1:39" x14ac:dyDescent="0.25">
      <c r="A756" t="s">
        <v>163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6052.2248559999998</v>
      </c>
      <c r="I756">
        <v>1272.4661100000001</v>
      </c>
      <c r="J756" t="s">
        <v>3</v>
      </c>
      <c r="K756">
        <v>6041.9341960000002</v>
      </c>
      <c r="L756">
        <v>1237.915927</v>
      </c>
      <c r="M756" t="s">
        <v>4</v>
      </c>
      <c r="N756">
        <v>418.27526399999999</v>
      </c>
      <c r="O756">
        <v>21.473123999999999</v>
      </c>
      <c r="P756" t="s">
        <v>5</v>
      </c>
      <c r="Q756">
        <v>0</v>
      </c>
      <c r="R756">
        <v>0</v>
      </c>
      <c r="S756" t="s">
        <v>6</v>
      </c>
      <c r="T756">
        <v>974.44448599999998</v>
      </c>
      <c r="U756">
        <v>31.856988000000001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55067.075049999999</v>
      </c>
      <c r="AJ756">
        <v>4350334384.8688803</v>
      </c>
      <c r="AK756" t="s">
        <v>12</v>
      </c>
      <c r="AL756">
        <v>0</v>
      </c>
      <c r="AM756">
        <v>0</v>
      </c>
    </row>
    <row r="757" spans="1:39" x14ac:dyDescent="0.25">
      <c r="A757" t="s">
        <v>163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6456.2256980000002</v>
      </c>
      <c r="I757">
        <v>1423.521835</v>
      </c>
      <c r="J757" t="s">
        <v>3</v>
      </c>
      <c r="K757">
        <v>6445.2414479999998</v>
      </c>
      <c r="L757">
        <v>1385.590003</v>
      </c>
      <c r="M757" t="s">
        <v>4</v>
      </c>
      <c r="N757">
        <v>446.222666</v>
      </c>
      <c r="O757">
        <v>23.882017000000001</v>
      </c>
      <c r="P757" t="s">
        <v>5</v>
      </c>
      <c r="Q757">
        <v>0</v>
      </c>
      <c r="R757">
        <v>0</v>
      </c>
      <c r="S757" t="s">
        <v>6</v>
      </c>
      <c r="T757">
        <v>1039.567448</v>
      </c>
      <c r="U757">
        <v>35.151200000000003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55346.494282</v>
      </c>
      <c r="AJ757">
        <v>4335012317.7151003</v>
      </c>
      <c r="AK757" t="s">
        <v>12</v>
      </c>
      <c r="AL757">
        <v>0</v>
      </c>
      <c r="AM757">
        <v>0</v>
      </c>
    </row>
    <row r="758" spans="1:39" x14ac:dyDescent="0.25">
      <c r="A758" t="s">
        <v>163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6860.4919300000001</v>
      </c>
      <c r="I758">
        <v>1638.5521180000001</v>
      </c>
      <c r="J758" t="s">
        <v>3</v>
      </c>
      <c r="K758">
        <v>6848.8232699999999</v>
      </c>
      <c r="L758">
        <v>1596.043547</v>
      </c>
      <c r="M758" t="s">
        <v>4</v>
      </c>
      <c r="N758">
        <v>474.14484399999998</v>
      </c>
      <c r="O758">
        <v>27.476770999999999</v>
      </c>
      <c r="P758" t="s">
        <v>5</v>
      </c>
      <c r="Q758">
        <v>0</v>
      </c>
      <c r="R758">
        <v>0</v>
      </c>
      <c r="S758" t="s">
        <v>6</v>
      </c>
      <c r="T758">
        <v>1104.639594</v>
      </c>
      <c r="U758">
        <v>41.939453999999998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56961.278173999999</v>
      </c>
      <c r="AJ758">
        <v>4281954590.07866</v>
      </c>
      <c r="AK758" t="s">
        <v>12</v>
      </c>
      <c r="AL758">
        <v>0</v>
      </c>
      <c r="AM758">
        <v>0</v>
      </c>
    </row>
    <row r="759" spans="1:39" x14ac:dyDescent="0.25">
      <c r="A759" t="s">
        <v>163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7263.3304660000003</v>
      </c>
      <c r="I759">
        <v>1762.531035</v>
      </c>
      <c r="J759" t="s">
        <v>3</v>
      </c>
      <c r="K759">
        <v>7250.9784440000003</v>
      </c>
      <c r="L759">
        <v>1715.7738409999999</v>
      </c>
      <c r="M759" t="s">
        <v>4</v>
      </c>
      <c r="N759">
        <v>502.04715800000002</v>
      </c>
      <c r="O759">
        <v>31.274004999999999</v>
      </c>
      <c r="P759" t="s">
        <v>5</v>
      </c>
      <c r="Q759">
        <v>0</v>
      </c>
      <c r="R759">
        <v>0</v>
      </c>
      <c r="S759" t="s">
        <v>6</v>
      </c>
      <c r="T759">
        <v>1169.4875119999999</v>
      </c>
      <c r="U759">
        <v>44.066093000000002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64611.016536000003</v>
      </c>
      <c r="AJ759">
        <v>5103998369.2783499</v>
      </c>
      <c r="AK759" t="s">
        <v>12</v>
      </c>
      <c r="AL759">
        <v>0</v>
      </c>
      <c r="AM759">
        <v>0</v>
      </c>
    </row>
    <row r="760" spans="1:39" x14ac:dyDescent="0.25">
      <c r="A760" t="s">
        <v>163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7666.7429700000002</v>
      </c>
      <c r="I760">
        <v>1915.1129920000001</v>
      </c>
      <c r="J760" t="s">
        <v>3</v>
      </c>
      <c r="K760">
        <v>7653.7032200000003</v>
      </c>
      <c r="L760">
        <v>1863.586409</v>
      </c>
      <c r="M760" t="s">
        <v>4</v>
      </c>
      <c r="N760">
        <v>529.85270400000002</v>
      </c>
      <c r="O760">
        <v>33.893704</v>
      </c>
      <c r="P760" t="s">
        <v>5</v>
      </c>
      <c r="Q760">
        <v>0</v>
      </c>
      <c r="R760">
        <v>0</v>
      </c>
      <c r="S760" t="s">
        <v>6</v>
      </c>
      <c r="T760">
        <v>1234.4279280000001</v>
      </c>
      <c r="U760">
        <v>46.998080999999999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64611.016536000003</v>
      </c>
      <c r="AJ760">
        <v>5103998369.2783499</v>
      </c>
      <c r="AK760" t="s">
        <v>12</v>
      </c>
      <c r="AL760">
        <v>0</v>
      </c>
      <c r="AM760">
        <v>0</v>
      </c>
    </row>
    <row r="761" spans="1:39" x14ac:dyDescent="0.25">
      <c r="A761" t="s">
        <v>163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8069.8180419999999</v>
      </c>
      <c r="I761">
        <v>2144.3716570000001</v>
      </c>
      <c r="J761" t="s">
        <v>3</v>
      </c>
      <c r="K761">
        <v>8056.1033939999998</v>
      </c>
      <c r="L761">
        <v>2086.9455549999998</v>
      </c>
      <c r="M761" t="s">
        <v>4</v>
      </c>
      <c r="N761">
        <v>557.64550199999996</v>
      </c>
      <c r="O761">
        <v>37.140452000000003</v>
      </c>
      <c r="P761" t="s">
        <v>5</v>
      </c>
      <c r="Q761">
        <v>0</v>
      </c>
      <c r="R761">
        <v>0</v>
      </c>
      <c r="S761" t="s">
        <v>6</v>
      </c>
      <c r="T761">
        <v>1299.3837579999999</v>
      </c>
      <c r="U761">
        <v>53.213351000000003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65769.132899000004</v>
      </c>
      <c r="AJ761">
        <v>5051126428.34585</v>
      </c>
      <c r="AK761" t="s">
        <v>12</v>
      </c>
      <c r="AL761">
        <v>0</v>
      </c>
      <c r="AM761">
        <v>0</v>
      </c>
    </row>
    <row r="762" spans="1:39" x14ac:dyDescent="0.25">
      <c r="A762" t="s">
        <v>164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196.06841600000001</v>
      </c>
      <c r="I762">
        <v>3.9001519999999998</v>
      </c>
      <c r="J762" t="s">
        <v>3</v>
      </c>
      <c r="K762">
        <v>195.57051100000001</v>
      </c>
      <c r="L762">
        <v>3.525976</v>
      </c>
      <c r="M762" t="s">
        <v>4</v>
      </c>
      <c r="N762">
        <v>28.147071</v>
      </c>
      <c r="O762">
        <v>1.201519</v>
      </c>
      <c r="P762" t="s">
        <v>5</v>
      </c>
      <c r="Q762">
        <v>0.75914000000000004</v>
      </c>
      <c r="R762">
        <v>1.5070999999999999E-2</v>
      </c>
      <c r="S762" t="s">
        <v>6</v>
      </c>
      <c r="T762">
        <v>159.19297399999999</v>
      </c>
      <c r="U762">
        <v>4.9966999999999998E-2</v>
      </c>
      <c r="V762" t="s">
        <v>7</v>
      </c>
      <c r="W762">
        <v>0.36215999999999998</v>
      </c>
      <c r="X762">
        <v>2.2710999999999999E-2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11943.263397999999</v>
      </c>
      <c r="AJ762">
        <v>1421575515.0629301</v>
      </c>
      <c r="AK762" t="s">
        <v>12</v>
      </c>
      <c r="AL762">
        <v>-1482807395</v>
      </c>
      <c r="AM762">
        <v>1536</v>
      </c>
    </row>
    <row r="763" spans="1:39" x14ac:dyDescent="0.25">
      <c r="A763" t="s">
        <v>164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392.76762500000001</v>
      </c>
      <c r="I763">
        <v>15.867333</v>
      </c>
      <c r="J763" t="s">
        <v>3</v>
      </c>
      <c r="K763">
        <v>391.81488999999999</v>
      </c>
      <c r="L763">
        <v>14.270175999999999</v>
      </c>
      <c r="M763" t="s">
        <v>4</v>
      </c>
      <c r="N763">
        <v>56.841588999999999</v>
      </c>
      <c r="O763">
        <v>3.7166600000000001</v>
      </c>
      <c r="P763" t="s">
        <v>5</v>
      </c>
      <c r="Q763">
        <v>1.475706</v>
      </c>
      <c r="R763">
        <v>4.5822000000000002E-2</v>
      </c>
      <c r="S763" t="s">
        <v>6</v>
      </c>
      <c r="T763">
        <v>318.36211800000001</v>
      </c>
      <c r="U763">
        <v>0.19750599999999999</v>
      </c>
      <c r="V763" t="s">
        <v>7</v>
      </c>
      <c r="W763">
        <v>0.70074800000000004</v>
      </c>
      <c r="X763">
        <v>8.4228999999999998E-2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23146.20019</v>
      </c>
      <c r="AJ763">
        <v>3205390008.7862902</v>
      </c>
      <c r="AK763" t="s">
        <v>12</v>
      </c>
      <c r="AL763">
        <v>-1482807395</v>
      </c>
      <c r="AM763">
        <v>1536</v>
      </c>
    </row>
    <row r="764" spans="1:39" x14ac:dyDescent="0.25">
      <c r="A764" t="s">
        <v>164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588.47958600000004</v>
      </c>
      <c r="I764">
        <v>23.781994000000001</v>
      </c>
      <c r="J764" t="s">
        <v>3</v>
      </c>
      <c r="K764">
        <v>587.01153099999999</v>
      </c>
      <c r="L764">
        <v>21.464739999999999</v>
      </c>
      <c r="M764" t="s">
        <v>4</v>
      </c>
      <c r="N764">
        <v>84.924502000000004</v>
      </c>
      <c r="O764">
        <v>5.7497090000000002</v>
      </c>
      <c r="P764" t="s">
        <v>5</v>
      </c>
      <c r="Q764">
        <v>2.1890900000000002</v>
      </c>
      <c r="R764">
        <v>8.0109E-2</v>
      </c>
      <c r="S764" t="s">
        <v>6</v>
      </c>
      <c r="T764">
        <v>477.51552900000002</v>
      </c>
      <c r="U764">
        <v>0.38658199999999998</v>
      </c>
      <c r="V764" t="s">
        <v>7</v>
      </c>
      <c r="W764">
        <v>1.0303119999999999</v>
      </c>
      <c r="X764">
        <v>0.14226900000000001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27703.588943999999</v>
      </c>
      <c r="AJ764">
        <v>3170246827.06076</v>
      </c>
      <c r="AK764" t="s">
        <v>12</v>
      </c>
      <c r="AL764">
        <v>-1482807395</v>
      </c>
      <c r="AM764">
        <v>1536</v>
      </c>
    </row>
    <row r="765" spans="1:39" x14ac:dyDescent="0.25">
      <c r="A765" t="s">
        <v>164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784.087312</v>
      </c>
      <c r="I765">
        <v>37.543664999999997</v>
      </c>
      <c r="J765" t="s">
        <v>3</v>
      </c>
      <c r="K765">
        <v>782.10810400000003</v>
      </c>
      <c r="L765">
        <v>33.586655</v>
      </c>
      <c r="M765" t="s">
        <v>4</v>
      </c>
      <c r="N765">
        <v>112.853978</v>
      </c>
      <c r="O765">
        <v>8.6244700000000005</v>
      </c>
      <c r="P765" t="s">
        <v>5</v>
      </c>
      <c r="Q765">
        <v>2.9192079999999998</v>
      </c>
      <c r="R765">
        <v>0.15629100000000001</v>
      </c>
      <c r="S765" t="s">
        <v>6</v>
      </c>
      <c r="T765">
        <v>636.68674899999996</v>
      </c>
      <c r="U765">
        <v>0.67134799999999994</v>
      </c>
      <c r="V765" t="s">
        <v>7</v>
      </c>
      <c r="W765">
        <v>1.3658680000000001</v>
      </c>
      <c r="X765">
        <v>0.25352200000000003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29532.313339</v>
      </c>
      <c r="AJ765">
        <v>3117152667.37887</v>
      </c>
      <c r="AK765" t="s">
        <v>12</v>
      </c>
      <c r="AL765">
        <v>-1482807395</v>
      </c>
      <c r="AM765">
        <v>1536</v>
      </c>
    </row>
    <row r="766" spans="1:39" x14ac:dyDescent="0.25">
      <c r="A766" t="s">
        <v>164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979.94143699999995</v>
      </c>
      <c r="I766">
        <v>51.224654999999998</v>
      </c>
      <c r="J766" t="s">
        <v>3</v>
      </c>
      <c r="K766">
        <v>977.42862400000001</v>
      </c>
      <c r="L766">
        <v>45.129157999999997</v>
      </c>
      <c r="M766" t="s">
        <v>4</v>
      </c>
      <c r="N766">
        <v>140.93066999999999</v>
      </c>
      <c r="O766">
        <v>10.983257</v>
      </c>
      <c r="P766" t="s">
        <v>5</v>
      </c>
      <c r="Q766">
        <v>3.6612420000000001</v>
      </c>
      <c r="R766">
        <v>0.25170799999999999</v>
      </c>
      <c r="S766" t="s">
        <v>6</v>
      </c>
      <c r="T766">
        <v>795.88500099999999</v>
      </c>
      <c r="U766">
        <v>1.0064249999999999</v>
      </c>
      <c r="V766" t="s">
        <v>7</v>
      </c>
      <c r="W766">
        <v>1.7214320000000001</v>
      </c>
      <c r="X766">
        <v>0.38684499999999999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32905.231809999997</v>
      </c>
      <c r="AJ766">
        <v>3133606982.5907898</v>
      </c>
      <c r="AK766" t="s">
        <v>12</v>
      </c>
      <c r="AL766">
        <v>-1482807395</v>
      </c>
      <c r="AM766">
        <v>1536</v>
      </c>
    </row>
    <row r="767" spans="1:39" x14ac:dyDescent="0.25">
      <c r="A767" t="s">
        <v>164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1175.8562010000001</v>
      </c>
      <c r="I767">
        <v>70.262180999999998</v>
      </c>
      <c r="J767" t="s">
        <v>3</v>
      </c>
      <c r="K767">
        <v>1172.805842</v>
      </c>
      <c r="L767">
        <v>62.081445000000002</v>
      </c>
      <c r="M767" t="s">
        <v>4</v>
      </c>
      <c r="N767">
        <v>168.92316500000001</v>
      </c>
      <c r="O767">
        <v>14.144337999999999</v>
      </c>
      <c r="P767" t="s">
        <v>5</v>
      </c>
      <c r="Q767">
        <v>4.409408</v>
      </c>
      <c r="R767">
        <v>0.37901600000000002</v>
      </c>
      <c r="S767" t="s">
        <v>6</v>
      </c>
      <c r="T767">
        <v>955.11700099999996</v>
      </c>
      <c r="U767">
        <v>1.3927350000000001</v>
      </c>
      <c r="V767" t="s">
        <v>7</v>
      </c>
      <c r="W767">
        <v>2.083952</v>
      </c>
      <c r="X767">
        <v>0.56028999999999995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35969.510772000001</v>
      </c>
      <c r="AJ767">
        <v>3133201475.6716099</v>
      </c>
      <c r="AK767" t="s">
        <v>12</v>
      </c>
      <c r="AL767">
        <v>-1482807395</v>
      </c>
      <c r="AM767">
        <v>1536</v>
      </c>
    </row>
    <row r="768" spans="1:39" x14ac:dyDescent="0.25">
      <c r="A768" t="s">
        <v>164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1371.7377269999999</v>
      </c>
      <c r="I768">
        <v>91.172664999999995</v>
      </c>
      <c r="J768" t="s">
        <v>3</v>
      </c>
      <c r="K768">
        <v>1368.1571530000001</v>
      </c>
      <c r="L768">
        <v>80.975300000000004</v>
      </c>
      <c r="M768" t="s">
        <v>4</v>
      </c>
      <c r="N768">
        <v>196.910482</v>
      </c>
      <c r="O768">
        <v>17.125564000000001</v>
      </c>
      <c r="P768" t="s">
        <v>5</v>
      </c>
      <c r="Q768">
        <v>5.1519899999999996</v>
      </c>
      <c r="R768">
        <v>0.53580300000000003</v>
      </c>
      <c r="S768" t="s">
        <v>6</v>
      </c>
      <c r="T768">
        <v>1114.341255</v>
      </c>
      <c r="U768">
        <v>1.881251</v>
      </c>
      <c r="V768" t="s">
        <v>7</v>
      </c>
      <c r="W768">
        <v>2.4448099999999999</v>
      </c>
      <c r="X768">
        <v>0.79352500000000004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38547.044362000001</v>
      </c>
      <c r="AJ768">
        <v>3068793944.5114498</v>
      </c>
      <c r="AK768" t="s">
        <v>12</v>
      </c>
      <c r="AL768">
        <v>-1482807395</v>
      </c>
      <c r="AM768">
        <v>1536</v>
      </c>
    </row>
    <row r="769" spans="1:39" x14ac:dyDescent="0.25">
      <c r="A769" t="s">
        <v>164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1567.596123</v>
      </c>
      <c r="I769">
        <v>112.724611</v>
      </c>
      <c r="J769" t="s">
        <v>3</v>
      </c>
      <c r="K769">
        <v>1563.485083</v>
      </c>
      <c r="L769">
        <v>99.843954999999994</v>
      </c>
      <c r="M769" t="s">
        <v>4</v>
      </c>
      <c r="N769">
        <v>224.92063899999999</v>
      </c>
      <c r="O769">
        <v>19.940881000000001</v>
      </c>
      <c r="P769" t="s">
        <v>5</v>
      </c>
      <c r="Q769">
        <v>5.8977539999999999</v>
      </c>
      <c r="R769">
        <v>0.74635399999999996</v>
      </c>
      <c r="S769" t="s">
        <v>6</v>
      </c>
      <c r="T769">
        <v>1273.5465409999999</v>
      </c>
      <c r="U769">
        <v>2.393265</v>
      </c>
      <c r="V769" t="s">
        <v>7</v>
      </c>
      <c r="W769">
        <v>2.7785600000000001</v>
      </c>
      <c r="X769">
        <v>1.0286979999999999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39152.620452000003</v>
      </c>
      <c r="AJ769">
        <v>3054768711.0393701</v>
      </c>
      <c r="AK769" t="s">
        <v>12</v>
      </c>
      <c r="AL769">
        <v>-1482807395</v>
      </c>
      <c r="AM769">
        <v>1536</v>
      </c>
    </row>
    <row r="770" spans="1:39" x14ac:dyDescent="0.25">
      <c r="A770" t="s">
        <v>164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1763.2896069999999</v>
      </c>
      <c r="I770">
        <v>133.32402200000001</v>
      </c>
      <c r="J770" t="s">
        <v>3</v>
      </c>
      <c r="K770">
        <v>1758.6624879999999</v>
      </c>
      <c r="L770">
        <v>117.587216</v>
      </c>
      <c r="M770" t="s">
        <v>4</v>
      </c>
      <c r="N770">
        <v>252.96696</v>
      </c>
      <c r="O770">
        <v>22.138359000000001</v>
      </c>
      <c r="P770" t="s">
        <v>5</v>
      </c>
      <c r="Q770">
        <v>6.617426</v>
      </c>
      <c r="R770">
        <v>0.91718699999999997</v>
      </c>
      <c r="S770" t="s">
        <v>6</v>
      </c>
      <c r="T770">
        <v>1432.735645</v>
      </c>
      <c r="U770">
        <v>3.0330270000000001</v>
      </c>
      <c r="V770" t="s">
        <v>7</v>
      </c>
      <c r="W770">
        <v>3.1061879999999999</v>
      </c>
      <c r="X770">
        <v>1.2897069999999999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39383.825973999999</v>
      </c>
      <c r="AJ770">
        <v>3040027494.9977398</v>
      </c>
      <c r="AK770" t="s">
        <v>12</v>
      </c>
      <c r="AL770">
        <v>-1482807395</v>
      </c>
      <c r="AM770">
        <v>1536</v>
      </c>
    </row>
    <row r="771" spans="1:39" x14ac:dyDescent="0.25">
      <c r="A771" t="s">
        <v>164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1958.8833890000001</v>
      </c>
      <c r="I771">
        <v>154.50376499999999</v>
      </c>
      <c r="J771" t="s">
        <v>3</v>
      </c>
      <c r="K771">
        <v>1953.746345</v>
      </c>
      <c r="L771">
        <v>134.58605499999999</v>
      </c>
      <c r="M771" t="s">
        <v>4</v>
      </c>
      <c r="N771">
        <v>280.91620799999998</v>
      </c>
      <c r="O771">
        <v>23.664097000000002</v>
      </c>
      <c r="P771" t="s">
        <v>5</v>
      </c>
      <c r="Q771">
        <v>7.3423299999999996</v>
      </c>
      <c r="R771">
        <v>1.1095120000000001</v>
      </c>
      <c r="S771" t="s">
        <v>6</v>
      </c>
      <c r="T771">
        <v>1591.932573</v>
      </c>
      <c r="U771">
        <v>3.7280470000000001</v>
      </c>
      <c r="V771" t="s">
        <v>7</v>
      </c>
      <c r="W771">
        <v>3.4407999999999999</v>
      </c>
      <c r="X771">
        <v>1.6077710000000001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59427.666727999997</v>
      </c>
      <c r="AJ771">
        <v>21747167048.1689</v>
      </c>
      <c r="AK771" t="s">
        <v>12</v>
      </c>
      <c r="AL771">
        <v>-1482807395</v>
      </c>
      <c r="AM771">
        <v>1536</v>
      </c>
    </row>
    <row r="772" spans="1:39" x14ac:dyDescent="0.25">
      <c r="A772" t="s">
        <v>164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2155.0047949999998</v>
      </c>
      <c r="I772">
        <v>179.977214</v>
      </c>
      <c r="J772" t="s">
        <v>3</v>
      </c>
      <c r="K772">
        <v>2149.3244530000002</v>
      </c>
      <c r="L772">
        <v>155.964708</v>
      </c>
      <c r="M772" t="s">
        <v>4</v>
      </c>
      <c r="N772">
        <v>309.02683999999999</v>
      </c>
      <c r="O772">
        <v>25.584852999999999</v>
      </c>
      <c r="P772" t="s">
        <v>5</v>
      </c>
      <c r="Q772">
        <v>8.0934480000000004</v>
      </c>
      <c r="R772">
        <v>1.371748</v>
      </c>
      <c r="S772" t="s">
        <v>6</v>
      </c>
      <c r="T772">
        <v>1751.158079</v>
      </c>
      <c r="U772">
        <v>4.4836049999999998</v>
      </c>
      <c r="V772" t="s">
        <v>7</v>
      </c>
      <c r="W772">
        <v>3.8030900000000001</v>
      </c>
      <c r="X772">
        <v>1.990353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63157.522653</v>
      </c>
      <c r="AJ772">
        <v>21605428327.8629</v>
      </c>
      <c r="AK772" t="s">
        <v>12</v>
      </c>
      <c r="AL772">
        <v>-1482807395</v>
      </c>
      <c r="AM772">
        <v>1536</v>
      </c>
    </row>
    <row r="773" spans="1:39" x14ac:dyDescent="0.25">
      <c r="A773" t="s">
        <v>164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2351.8488229999998</v>
      </c>
      <c r="I773">
        <v>252.336827</v>
      </c>
      <c r="J773" t="s">
        <v>3</v>
      </c>
      <c r="K773">
        <v>2345.6695359999999</v>
      </c>
      <c r="L773">
        <v>220.16180700000001</v>
      </c>
      <c r="M773" t="s">
        <v>4</v>
      </c>
      <c r="N773">
        <v>337.73913599999997</v>
      </c>
      <c r="O773">
        <v>37.058661000000001</v>
      </c>
      <c r="P773" t="s">
        <v>5</v>
      </c>
      <c r="Q773">
        <v>8.8397600000000001</v>
      </c>
      <c r="R773">
        <v>1.7158</v>
      </c>
      <c r="S773" t="s">
        <v>6</v>
      </c>
      <c r="T773">
        <v>1910.3777640000001</v>
      </c>
      <c r="U773">
        <v>5.4445699999999997</v>
      </c>
      <c r="V773" t="s">
        <v>7</v>
      </c>
      <c r="W773">
        <v>4.1420380000000003</v>
      </c>
      <c r="X773">
        <v>2.4109129999999999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63281.259114</v>
      </c>
      <c r="AJ773">
        <v>21594921691.3218</v>
      </c>
      <c r="AK773" t="s">
        <v>12</v>
      </c>
      <c r="AL773">
        <v>-1482807395</v>
      </c>
      <c r="AM773">
        <v>1536</v>
      </c>
    </row>
    <row r="774" spans="1:39" x14ac:dyDescent="0.25">
      <c r="A774" t="s">
        <v>164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2547.6694429999998</v>
      </c>
      <c r="I774">
        <v>286.70784700000002</v>
      </c>
      <c r="J774" t="s">
        <v>3</v>
      </c>
      <c r="K774">
        <v>2540.985596</v>
      </c>
      <c r="L774">
        <v>250.74631400000001</v>
      </c>
      <c r="M774" t="s">
        <v>4</v>
      </c>
      <c r="N774">
        <v>365.88271300000002</v>
      </c>
      <c r="O774">
        <v>42.653623000000003</v>
      </c>
      <c r="P774" t="s">
        <v>5</v>
      </c>
      <c r="Q774">
        <v>9.5543080000000007</v>
      </c>
      <c r="R774">
        <v>1.9061170000000001</v>
      </c>
      <c r="S774" t="s">
        <v>6</v>
      </c>
      <c r="T774">
        <v>2069.5699370000002</v>
      </c>
      <c r="U774">
        <v>6.1187240000000003</v>
      </c>
      <c r="V774" t="s">
        <v>7</v>
      </c>
      <c r="W774">
        <v>4.4569020000000004</v>
      </c>
      <c r="X774">
        <v>2.664987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64504.570314999997</v>
      </c>
      <c r="AJ774">
        <v>21490534634.349701</v>
      </c>
      <c r="AK774" t="s">
        <v>12</v>
      </c>
      <c r="AL774">
        <v>-1482807395</v>
      </c>
      <c r="AM774">
        <v>1536</v>
      </c>
    </row>
    <row r="775" spans="1:39" x14ac:dyDescent="0.25">
      <c r="A775" t="s">
        <v>164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2743.3567240000002</v>
      </c>
      <c r="I775">
        <v>330.95343300000002</v>
      </c>
      <c r="J775" t="s">
        <v>3</v>
      </c>
      <c r="K775">
        <v>2736.2008500000002</v>
      </c>
      <c r="L775">
        <v>288.27130099999999</v>
      </c>
      <c r="M775" t="s">
        <v>4</v>
      </c>
      <c r="N775">
        <v>393.969449</v>
      </c>
      <c r="O775">
        <v>47.403649000000001</v>
      </c>
      <c r="P775" t="s">
        <v>5</v>
      </c>
      <c r="Q775">
        <v>10.263951</v>
      </c>
      <c r="R775">
        <v>2.2275610000000001</v>
      </c>
      <c r="S775" t="s">
        <v>6</v>
      </c>
      <c r="T775">
        <v>2228.7649270000002</v>
      </c>
      <c r="U775">
        <v>7.1825539999999997</v>
      </c>
      <c r="V775" t="s">
        <v>7</v>
      </c>
      <c r="W775">
        <v>4.7745879999999996</v>
      </c>
      <c r="X775">
        <v>3.1148929999999999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72768.560513999997</v>
      </c>
      <c r="AJ775">
        <v>23605141434.580299</v>
      </c>
      <c r="AK775" t="s">
        <v>12</v>
      </c>
      <c r="AL775">
        <v>-1482807395</v>
      </c>
      <c r="AM775">
        <v>1536</v>
      </c>
    </row>
    <row r="776" spans="1:39" x14ac:dyDescent="0.25">
      <c r="A776" t="s">
        <v>164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2939.2580619999999</v>
      </c>
      <c r="I776">
        <v>372.66533299999998</v>
      </c>
      <c r="J776" t="s">
        <v>3</v>
      </c>
      <c r="K776">
        <v>2931.570518</v>
      </c>
      <c r="L776">
        <v>322.54974499999997</v>
      </c>
      <c r="M776" t="s">
        <v>4</v>
      </c>
      <c r="N776">
        <v>422.08880799999997</v>
      </c>
      <c r="O776">
        <v>51.849196999999997</v>
      </c>
      <c r="P776" t="s">
        <v>5</v>
      </c>
      <c r="Q776">
        <v>11.011471</v>
      </c>
      <c r="R776">
        <v>2.5948950000000002</v>
      </c>
      <c r="S776" t="s">
        <v>6</v>
      </c>
      <c r="T776">
        <v>2388.0013869999998</v>
      </c>
      <c r="U776">
        <v>8.2183720000000005</v>
      </c>
      <c r="V776" t="s">
        <v>7</v>
      </c>
      <c r="W776">
        <v>5.1311049999999998</v>
      </c>
      <c r="X776">
        <v>3.6329410000000002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81343.388850999996</v>
      </c>
      <c r="AJ776">
        <v>23550535854.583199</v>
      </c>
      <c r="AK776" t="s">
        <v>12</v>
      </c>
      <c r="AL776">
        <v>-1482807395</v>
      </c>
      <c r="AM776">
        <v>1536</v>
      </c>
    </row>
    <row r="777" spans="1:39" x14ac:dyDescent="0.25">
      <c r="A777" t="s">
        <v>164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3135.2349800000002</v>
      </c>
      <c r="I777">
        <v>419.080038</v>
      </c>
      <c r="J777" t="s">
        <v>3</v>
      </c>
      <c r="K777">
        <v>3127.015449</v>
      </c>
      <c r="L777">
        <v>360.87162999999998</v>
      </c>
      <c r="M777" t="s">
        <v>4</v>
      </c>
      <c r="N777">
        <v>450.17230000000001</v>
      </c>
      <c r="O777">
        <v>57.160434000000002</v>
      </c>
      <c r="P777" t="s">
        <v>5</v>
      </c>
      <c r="Q777">
        <v>11.766764999999999</v>
      </c>
      <c r="R777">
        <v>2.9857339999999999</v>
      </c>
      <c r="S777" t="s">
        <v>6</v>
      </c>
      <c r="T777">
        <v>2547.2410989999998</v>
      </c>
      <c r="U777">
        <v>9.2813630000000007</v>
      </c>
      <c r="V777" t="s">
        <v>7</v>
      </c>
      <c r="W777">
        <v>5.4875930000000004</v>
      </c>
      <c r="X777">
        <v>4.1734099999999996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88222.557713999995</v>
      </c>
      <c r="AJ777">
        <v>23525384774.645802</v>
      </c>
      <c r="AK777" t="s">
        <v>12</v>
      </c>
      <c r="AL777">
        <v>-1482807395</v>
      </c>
      <c r="AM777">
        <v>1536</v>
      </c>
    </row>
    <row r="778" spans="1:39" x14ac:dyDescent="0.25">
      <c r="A778" t="s">
        <v>164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3331.5073240000002</v>
      </c>
      <c r="I778">
        <v>470.82543800000002</v>
      </c>
      <c r="J778" t="s">
        <v>3</v>
      </c>
      <c r="K778">
        <v>3322.7335889999999</v>
      </c>
      <c r="L778">
        <v>406.09101700000002</v>
      </c>
      <c r="M778" t="s">
        <v>4</v>
      </c>
      <c r="N778">
        <v>478.40363300000001</v>
      </c>
      <c r="O778">
        <v>64.460111999999995</v>
      </c>
      <c r="P778" t="s">
        <v>5</v>
      </c>
      <c r="Q778">
        <v>12.523315</v>
      </c>
      <c r="R778">
        <v>3.382914</v>
      </c>
      <c r="S778" t="s">
        <v>6</v>
      </c>
      <c r="T778">
        <v>2706.494185</v>
      </c>
      <c r="U778">
        <v>10.517664</v>
      </c>
      <c r="V778" t="s">
        <v>7</v>
      </c>
      <c r="W778">
        <v>5.859985</v>
      </c>
      <c r="X778">
        <v>4.7471379999999996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92891.551496999993</v>
      </c>
      <c r="AJ778">
        <v>24036680141.798599</v>
      </c>
      <c r="AK778" t="s">
        <v>12</v>
      </c>
      <c r="AL778">
        <v>-1482807395</v>
      </c>
      <c r="AM778">
        <v>1536</v>
      </c>
    </row>
    <row r="779" spans="1:39" x14ac:dyDescent="0.25">
      <c r="A779" t="s">
        <v>164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3527.8335350000002</v>
      </c>
      <c r="I779">
        <v>501.802595</v>
      </c>
      <c r="J779" t="s">
        <v>3</v>
      </c>
      <c r="K779">
        <v>3518.497026</v>
      </c>
      <c r="L779">
        <v>431.56885499999999</v>
      </c>
      <c r="M779" t="s">
        <v>4</v>
      </c>
      <c r="N779">
        <v>506.66187300000001</v>
      </c>
      <c r="O779">
        <v>68.686058000000003</v>
      </c>
      <c r="P779" t="s">
        <v>5</v>
      </c>
      <c r="Q779">
        <v>13.280008</v>
      </c>
      <c r="R779">
        <v>3.7511760000000001</v>
      </c>
      <c r="S779" t="s">
        <v>6</v>
      </c>
      <c r="T779">
        <v>2865.728818</v>
      </c>
      <c r="U779">
        <v>11.651427</v>
      </c>
      <c r="V779" t="s">
        <v>7</v>
      </c>
      <c r="W779">
        <v>6.2107489999999999</v>
      </c>
      <c r="X779">
        <v>5.2868789999999999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93209.246316999997</v>
      </c>
      <c r="AJ779">
        <v>23997761937.011101</v>
      </c>
      <c r="AK779" t="s">
        <v>12</v>
      </c>
      <c r="AL779">
        <v>-1482807395</v>
      </c>
      <c r="AM779">
        <v>1536</v>
      </c>
    </row>
    <row r="780" spans="1:39" x14ac:dyDescent="0.25">
      <c r="A780" t="s">
        <v>164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3723.8227780000002</v>
      </c>
      <c r="I780">
        <v>539.29084499999999</v>
      </c>
      <c r="J780" t="s">
        <v>3</v>
      </c>
      <c r="K780">
        <v>3713.953618</v>
      </c>
      <c r="L780">
        <v>463.21184499999998</v>
      </c>
      <c r="M780" t="s">
        <v>4</v>
      </c>
      <c r="N780">
        <v>534.80439799999999</v>
      </c>
      <c r="O780">
        <v>73.487459000000001</v>
      </c>
      <c r="P780" t="s">
        <v>5</v>
      </c>
      <c r="Q780">
        <v>14.011583999999999</v>
      </c>
      <c r="R780">
        <v>4.0721129999999999</v>
      </c>
      <c r="S780" t="s">
        <v>6</v>
      </c>
      <c r="T780">
        <v>3024.9467380000001</v>
      </c>
      <c r="U780">
        <v>12.972457</v>
      </c>
      <c r="V780" t="s">
        <v>7</v>
      </c>
      <c r="W780">
        <v>6.5494349999999999</v>
      </c>
      <c r="X780">
        <v>5.7808200000000003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93968.055045000001</v>
      </c>
      <c r="AJ780">
        <v>23890046872.922401</v>
      </c>
      <c r="AK780" t="s">
        <v>12</v>
      </c>
      <c r="AL780">
        <v>-1482807395</v>
      </c>
      <c r="AM780">
        <v>1536</v>
      </c>
    </row>
    <row r="781" spans="1:39" x14ac:dyDescent="0.25">
      <c r="A781" t="s">
        <v>164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3919.9246680000001</v>
      </c>
      <c r="I781">
        <v>569.91008899999997</v>
      </c>
      <c r="J781" t="s">
        <v>3</v>
      </c>
      <c r="K781">
        <v>3909.5085600000002</v>
      </c>
      <c r="L781">
        <v>486.916157</v>
      </c>
      <c r="M781" t="s">
        <v>4</v>
      </c>
      <c r="N781">
        <v>563.042191</v>
      </c>
      <c r="O781">
        <v>72.811772000000005</v>
      </c>
      <c r="P781" t="s">
        <v>5</v>
      </c>
      <c r="Q781">
        <v>14.752924</v>
      </c>
      <c r="R781">
        <v>4.4920109999999998</v>
      </c>
      <c r="S781" t="s">
        <v>6</v>
      </c>
      <c r="T781">
        <v>3184.1869040000001</v>
      </c>
      <c r="U781">
        <v>14.327603999999999</v>
      </c>
      <c r="V781" t="s">
        <v>7</v>
      </c>
      <c r="W781">
        <v>6.9018259999999998</v>
      </c>
      <c r="X781">
        <v>6.377796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98754.314918999997</v>
      </c>
      <c r="AJ781">
        <v>23597331084.5495</v>
      </c>
      <c r="AK781" t="s">
        <v>12</v>
      </c>
      <c r="AL781">
        <v>-1482807395</v>
      </c>
      <c r="AM781">
        <v>1536</v>
      </c>
    </row>
    <row r="782" spans="1:39" x14ac:dyDescent="0.25">
      <c r="A782" t="s">
        <v>165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165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165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165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165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165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165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165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165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165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165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165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165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165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165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165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165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165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165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165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166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162.619933</v>
      </c>
      <c r="I802">
        <v>3.6857289999999998</v>
      </c>
      <c r="J802" t="s">
        <v>3</v>
      </c>
      <c r="K802">
        <v>161.838099</v>
      </c>
      <c r="L802">
        <v>3.4339659999999999</v>
      </c>
      <c r="M802" t="s">
        <v>4</v>
      </c>
      <c r="N802">
        <v>29.076343999999999</v>
      </c>
      <c r="O802">
        <v>1.3824909999999999</v>
      </c>
      <c r="P802" t="s">
        <v>5</v>
      </c>
      <c r="Q802">
        <v>1.0415719999999999</v>
      </c>
      <c r="R802">
        <v>1.6896999999999999E-2</v>
      </c>
      <c r="S802" t="s">
        <v>6</v>
      </c>
      <c r="T802">
        <v>124.128907</v>
      </c>
      <c r="U802">
        <v>1.9951E-2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9170.6120850000007</v>
      </c>
      <c r="AJ802">
        <v>453624422.556979</v>
      </c>
      <c r="AK802" t="s">
        <v>12</v>
      </c>
      <c r="AL802">
        <v>-1482807395</v>
      </c>
      <c r="AM802">
        <v>1536</v>
      </c>
    </row>
    <row r="803" spans="1:39" x14ac:dyDescent="0.25">
      <c r="A803" t="s">
        <v>166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325.14544899999999</v>
      </c>
      <c r="I803">
        <v>12.33568</v>
      </c>
      <c r="J803" t="s">
        <v>3</v>
      </c>
      <c r="K803">
        <v>323.59859599999999</v>
      </c>
      <c r="L803">
        <v>11.330175000000001</v>
      </c>
      <c r="M803" t="s">
        <v>4</v>
      </c>
      <c r="N803">
        <v>58.212845999999999</v>
      </c>
      <c r="O803">
        <v>4.1313459999999997</v>
      </c>
      <c r="P803" t="s">
        <v>5</v>
      </c>
      <c r="Q803">
        <v>2.0371800000000002</v>
      </c>
      <c r="R803">
        <v>6.1421999999999997E-2</v>
      </c>
      <c r="S803" t="s">
        <v>6</v>
      </c>
      <c r="T803">
        <v>248.25214800000001</v>
      </c>
      <c r="U803">
        <v>4.8564000000000003E-2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10558.822529999999</v>
      </c>
      <c r="AJ803">
        <v>438904388.65632498</v>
      </c>
      <c r="AK803" t="s">
        <v>12</v>
      </c>
      <c r="AL803">
        <v>-1482807395</v>
      </c>
      <c r="AM803">
        <v>1536</v>
      </c>
    </row>
    <row r="804" spans="1:39" x14ac:dyDescent="0.25">
      <c r="A804" t="s">
        <v>166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487.94300800000002</v>
      </c>
      <c r="I804">
        <v>21.428187999999999</v>
      </c>
      <c r="J804" t="s">
        <v>3</v>
      </c>
      <c r="K804">
        <v>485.64779499999997</v>
      </c>
      <c r="L804">
        <v>19.843163000000001</v>
      </c>
      <c r="M804" t="s">
        <v>4</v>
      </c>
      <c r="N804">
        <v>87.370599999999996</v>
      </c>
      <c r="O804">
        <v>7.0560349999999996</v>
      </c>
      <c r="P804" t="s">
        <v>5</v>
      </c>
      <c r="Q804">
        <v>3.022796</v>
      </c>
      <c r="R804">
        <v>9.5990000000000006E-2</v>
      </c>
      <c r="S804" t="s">
        <v>6</v>
      </c>
      <c r="T804">
        <v>372.41126300000002</v>
      </c>
      <c r="U804">
        <v>9.4867000000000007E-2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90481.511570000002</v>
      </c>
      <c r="AJ804">
        <v>297314981631.45898</v>
      </c>
      <c r="AK804" t="s">
        <v>12</v>
      </c>
      <c r="AL804">
        <v>-1482807395</v>
      </c>
      <c r="AM804">
        <v>1536</v>
      </c>
    </row>
    <row r="805" spans="1:39" x14ac:dyDescent="0.25">
      <c r="A805" t="s">
        <v>166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650.43486199999995</v>
      </c>
      <c r="I805">
        <v>28.876007000000001</v>
      </c>
      <c r="J805" t="s">
        <v>3</v>
      </c>
      <c r="K805">
        <v>647.375944</v>
      </c>
      <c r="L805">
        <v>26.454713000000002</v>
      </c>
      <c r="M805" t="s">
        <v>4</v>
      </c>
      <c r="N805">
        <v>116.32362500000001</v>
      </c>
      <c r="O805">
        <v>8.6911839999999998</v>
      </c>
      <c r="P805" t="s">
        <v>5</v>
      </c>
      <c r="Q805">
        <v>4.0184699999999998</v>
      </c>
      <c r="R805">
        <v>0.14488799999999999</v>
      </c>
      <c r="S805" t="s">
        <v>6</v>
      </c>
      <c r="T805">
        <v>496.56383299999999</v>
      </c>
      <c r="U805">
        <v>0.14779999999999999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94967.028164000003</v>
      </c>
      <c r="AJ805">
        <v>296770443112.82898</v>
      </c>
      <c r="AK805" t="s">
        <v>12</v>
      </c>
      <c r="AL805">
        <v>-1482807395</v>
      </c>
      <c r="AM805">
        <v>1536</v>
      </c>
    </row>
    <row r="806" spans="1:39" x14ac:dyDescent="0.25">
      <c r="A806" t="s">
        <v>166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812.84256700000003</v>
      </c>
      <c r="I806">
        <v>36.490366000000002</v>
      </c>
      <c r="J806" t="s">
        <v>3</v>
      </c>
      <c r="K806">
        <v>809.02465700000005</v>
      </c>
      <c r="L806">
        <v>33.437753000000001</v>
      </c>
      <c r="M806" t="s">
        <v>4</v>
      </c>
      <c r="N806">
        <v>145.29027099999999</v>
      </c>
      <c r="O806">
        <v>10.439144000000001</v>
      </c>
      <c r="P806" t="s">
        <v>5</v>
      </c>
      <c r="Q806">
        <v>4.9972159999999999</v>
      </c>
      <c r="R806">
        <v>0.195851</v>
      </c>
      <c r="S806" t="s">
        <v>6</v>
      </c>
      <c r="T806">
        <v>620.71313999999995</v>
      </c>
      <c r="U806">
        <v>0.18809699999999999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102632.572116</v>
      </c>
      <c r="AJ806">
        <v>296747751947.43701</v>
      </c>
      <c r="AK806" t="s">
        <v>12</v>
      </c>
      <c r="AL806">
        <v>-1482807395</v>
      </c>
      <c r="AM806">
        <v>1536</v>
      </c>
    </row>
    <row r="807" spans="1:39" x14ac:dyDescent="0.25">
      <c r="A807" t="s">
        <v>166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975.60600699999998</v>
      </c>
      <c r="I807">
        <v>45.067684999999997</v>
      </c>
      <c r="J807" t="s">
        <v>3</v>
      </c>
      <c r="K807">
        <v>971.02860199999998</v>
      </c>
      <c r="L807">
        <v>41.043129999999998</v>
      </c>
      <c r="M807" t="s">
        <v>4</v>
      </c>
      <c r="N807">
        <v>174.522323</v>
      </c>
      <c r="O807">
        <v>12.865674</v>
      </c>
      <c r="P807" t="s">
        <v>5</v>
      </c>
      <c r="Q807">
        <v>6.0126780000000002</v>
      </c>
      <c r="R807">
        <v>0.25434299999999999</v>
      </c>
      <c r="S807" t="s">
        <v>6</v>
      </c>
      <c r="T807">
        <v>744.85759299999995</v>
      </c>
      <c r="U807">
        <v>0.23749000000000001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110833.517972</v>
      </c>
      <c r="AJ807">
        <v>296181446623.74103</v>
      </c>
      <c r="AK807" t="s">
        <v>12</v>
      </c>
      <c r="AL807">
        <v>-1482807395</v>
      </c>
      <c r="AM807">
        <v>1536</v>
      </c>
    </row>
    <row r="808" spans="1:39" x14ac:dyDescent="0.25">
      <c r="A808" t="s">
        <v>166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1138.2211299999999</v>
      </c>
      <c r="I808">
        <v>52.246496</v>
      </c>
      <c r="J808" t="s">
        <v>3</v>
      </c>
      <c r="K808">
        <v>1132.885012</v>
      </c>
      <c r="L808">
        <v>47.252091999999998</v>
      </c>
      <c r="M808" t="s">
        <v>4</v>
      </c>
      <c r="N808">
        <v>203.62298999999999</v>
      </c>
      <c r="O808">
        <v>14.433411</v>
      </c>
      <c r="P808" t="s">
        <v>5</v>
      </c>
      <c r="Q808">
        <v>7.0049900000000003</v>
      </c>
      <c r="R808">
        <v>0.30438599999999999</v>
      </c>
      <c r="S808" t="s">
        <v>6</v>
      </c>
      <c r="T808">
        <v>869.00787000000003</v>
      </c>
      <c r="U808">
        <v>0.29741099999999998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111212.438429</v>
      </c>
      <c r="AJ808">
        <v>296102715338.46802</v>
      </c>
      <c r="AK808" t="s">
        <v>12</v>
      </c>
      <c r="AL808">
        <v>-1482807395</v>
      </c>
      <c r="AM808">
        <v>1536</v>
      </c>
    </row>
    <row r="809" spans="1:39" x14ac:dyDescent="0.25">
      <c r="A809" t="s">
        <v>166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1300.717991</v>
      </c>
      <c r="I809">
        <v>61.723201000000003</v>
      </c>
      <c r="J809" t="s">
        <v>3</v>
      </c>
      <c r="K809">
        <v>1294.614587</v>
      </c>
      <c r="L809">
        <v>55.799337999999999</v>
      </c>
      <c r="M809" t="s">
        <v>4</v>
      </c>
      <c r="N809">
        <v>232.616884</v>
      </c>
      <c r="O809">
        <v>16.327445000000001</v>
      </c>
      <c r="P809" t="s">
        <v>5</v>
      </c>
      <c r="Q809">
        <v>8.0000719999999994</v>
      </c>
      <c r="R809">
        <v>0.36799700000000002</v>
      </c>
      <c r="S809" t="s">
        <v>6</v>
      </c>
      <c r="T809">
        <v>993.16101100000003</v>
      </c>
      <c r="U809">
        <v>0.36293199999999998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126563.087648</v>
      </c>
      <c r="AJ809">
        <v>303555610772.52002</v>
      </c>
      <c r="AK809" t="s">
        <v>12</v>
      </c>
      <c r="AL809">
        <v>-1482807395</v>
      </c>
      <c r="AM809">
        <v>1536</v>
      </c>
    </row>
    <row r="810" spans="1:39" x14ac:dyDescent="0.25">
      <c r="A810" t="s">
        <v>166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1463.2775369999999</v>
      </c>
      <c r="I810">
        <v>69.005463000000006</v>
      </c>
      <c r="J810" t="s">
        <v>3</v>
      </c>
      <c r="K810">
        <v>1456.417815</v>
      </c>
      <c r="L810">
        <v>62.108338000000003</v>
      </c>
      <c r="M810" t="s">
        <v>4</v>
      </c>
      <c r="N810">
        <v>261.70339200000001</v>
      </c>
      <c r="O810">
        <v>18.389500000000002</v>
      </c>
      <c r="P810" t="s">
        <v>5</v>
      </c>
      <c r="Q810">
        <v>8.9916499999999999</v>
      </c>
      <c r="R810">
        <v>0.44070500000000001</v>
      </c>
      <c r="S810" t="s">
        <v>6</v>
      </c>
      <c r="T810">
        <v>1117.3131470000001</v>
      </c>
      <c r="U810">
        <v>0.42957200000000001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127531.164789</v>
      </c>
      <c r="AJ810">
        <v>303337575696.46698</v>
      </c>
      <c r="AK810" t="s">
        <v>12</v>
      </c>
      <c r="AL810">
        <v>-1482807395</v>
      </c>
      <c r="AM810">
        <v>1536</v>
      </c>
    </row>
    <row r="811" spans="1:39" x14ac:dyDescent="0.25">
      <c r="A811" t="s">
        <v>166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1625.9076560000001</v>
      </c>
      <c r="I811">
        <v>81.753185999999999</v>
      </c>
      <c r="J811" t="s">
        <v>3</v>
      </c>
      <c r="K811">
        <v>1618.301843</v>
      </c>
      <c r="L811">
        <v>73.618009000000001</v>
      </c>
      <c r="M811" t="s">
        <v>4</v>
      </c>
      <c r="N811">
        <v>290.96710300000001</v>
      </c>
      <c r="O811">
        <v>21.044062</v>
      </c>
      <c r="P811" t="s">
        <v>5</v>
      </c>
      <c r="Q811">
        <v>9.982742</v>
      </c>
      <c r="R811">
        <v>0.499552</v>
      </c>
      <c r="S811" t="s">
        <v>6</v>
      </c>
      <c r="T811">
        <v>1241.4670630000001</v>
      </c>
      <c r="U811">
        <v>0.492672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129985.78668400001</v>
      </c>
      <c r="AJ811">
        <v>302929703828.19</v>
      </c>
      <c r="AK811" t="s">
        <v>12</v>
      </c>
      <c r="AL811">
        <v>-1482807395</v>
      </c>
      <c r="AM811">
        <v>1536</v>
      </c>
    </row>
    <row r="812" spans="1:39" x14ac:dyDescent="0.25">
      <c r="A812" t="s">
        <v>166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1788.9610909999999</v>
      </c>
      <c r="I812">
        <v>89.666109000000006</v>
      </c>
      <c r="J812" t="s">
        <v>3</v>
      </c>
      <c r="K812">
        <v>1780.5780199999999</v>
      </c>
      <c r="L812">
        <v>81.335246999999995</v>
      </c>
      <c r="M812" t="s">
        <v>4</v>
      </c>
      <c r="N812">
        <v>320.30260600000003</v>
      </c>
      <c r="O812">
        <v>23.600148000000001</v>
      </c>
      <c r="P812" t="s">
        <v>5</v>
      </c>
      <c r="Q812">
        <v>10.99485</v>
      </c>
      <c r="R812">
        <v>0.50716000000000006</v>
      </c>
      <c r="S812" t="s">
        <v>6</v>
      </c>
      <c r="T812">
        <v>1365.6271240000001</v>
      </c>
      <c r="U812">
        <v>0.55052500000000004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154365.291413</v>
      </c>
      <c r="AJ812">
        <v>312039618376.12201</v>
      </c>
      <c r="AK812" t="s">
        <v>12</v>
      </c>
      <c r="AL812">
        <v>-1482807395</v>
      </c>
      <c r="AM812">
        <v>1536</v>
      </c>
    </row>
    <row r="813" spans="1:39" x14ac:dyDescent="0.25">
      <c r="A813" t="s">
        <v>166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1951.8681349999999</v>
      </c>
      <c r="I813">
        <v>107.609094</v>
      </c>
      <c r="J813" t="s">
        <v>3</v>
      </c>
      <c r="K813">
        <v>1942.760466</v>
      </c>
      <c r="L813">
        <v>98.038308999999998</v>
      </c>
      <c r="M813" t="s">
        <v>4</v>
      </c>
      <c r="N813">
        <v>349.43165900000002</v>
      </c>
      <c r="O813">
        <v>28.230983999999999</v>
      </c>
      <c r="P813" t="s">
        <v>5</v>
      </c>
      <c r="Q813">
        <v>12.008346</v>
      </c>
      <c r="R813">
        <v>0.59456600000000004</v>
      </c>
      <c r="S813" t="s">
        <v>6</v>
      </c>
      <c r="T813">
        <v>1489.7984670000001</v>
      </c>
      <c r="U813">
        <v>0.640324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154883.562978</v>
      </c>
      <c r="AJ813">
        <v>311888447149.29102</v>
      </c>
      <c r="AK813" t="s">
        <v>12</v>
      </c>
      <c r="AL813">
        <v>-1482807395</v>
      </c>
      <c r="AM813">
        <v>1536</v>
      </c>
    </row>
    <row r="814" spans="1:39" x14ac:dyDescent="0.25">
      <c r="A814" t="s">
        <v>166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2114.5895209999999</v>
      </c>
      <c r="I814">
        <v>116.247854</v>
      </c>
      <c r="J814" t="s">
        <v>3</v>
      </c>
      <c r="K814">
        <v>2104.688208</v>
      </c>
      <c r="L814">
        <v>105.38175200000001</v>
      </c>
      <c r="M814" t="s">
        <v>4</v>
      </c>
      <c r="N814">
        <v>378.55972300000002</v>
      </c>
      <c r="O814">
        <v>30.924201</v>
      </c>
      <c r="P814" t="s">
        <v>5</v>
      </c>
      <c r="Q814">
        <v>13.035201000000001</v>
      </c>
      <c r="R814">
        <v>0.68186599999999997</v>
      </c>
      <c r="S814" t="s">
        <v>6</v>
      </c>
      <c r="T814">
        <v>1613.9657079999999</v>
      </c>
      <c r="U814">
        <v>0.73211099999999996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155693.258034</v>
      </c>
      <c r="AJ814">
        <v>311658315916.99402</v>
      </c>
      <c r="AK814" t="s">
        <v>12</v>
      </c>
      <c r="AL814">
        <v>-1482807395</v>
      </c>
      <c r="AM814">
        <v>1536</v>
      </c>
    </row>
    <row r="815" spans="1:39" x14ac:dyDescent="0.25">
      <c r="A815" t="s">
        <v>166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2277.6017240000001</v>
      </c>
      <c r="I815">
        <v>119.161061</v>
      </c>
      <c r="J815" t="s">
        <v>3</v>
      </c>
      <c r="K815">
        <v>2266.914092</v>
      </c>
      <c r="L815">
        <v>107.61664399999999</v>
      </c>
      <c r="M815" t="s">
        <v>4</v>
      </c>
      <c r="N815">
        <v>407.92973799999999</v>
      </c>
      <c r="O815">
        <v>31.638653999999999</v>
      </c>
      <c r="P815" t="s">
        <v>5</v>
      </c>
      <c r="Q815">
        <v>14.057681000000001</v>
      </c>
      <c r="R815">
        <v>0.72351299999999996</v>
      </c>
      <c r="S815" t="s">
        <v>6</v>
      </c>
      <c r="T815">
        <v>1738.121484</v>
      </c>
      <c r="U815">
        <v>0.79227800000000004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160122.540373</v>
      </c>
      <c r="AJ815">
        <v>311275319360.82599</v>
      </c>
      <c r="AK815" t="s">
        <v>12</v>
      </c>
      <c r="AL815">
        <v>-1482807395</v>
      </c>
      <c r="AM815">
        <v>1536</v>
      </c>
    </row>
    <row r="816" spans="1:39" x14ac:dyDescent="0.25">
      <c r="A816" t="s">
        <v>166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2440.5224170000001</v>
      </c>
      <c r="I816">
        <v>123.224344</v>
      </c>
      <c r="J816" t="s">
        <v>3</v>
      </c>
      <c r="K816">
        <v>2429.0404199999998</v>
      </c>
      <c r="L816">
        <v>110.802724</v>
      </c>
      <c r="M816" t="s">
        <v>4</v>
      </c>
      <c r="N816">
        <v>437.03987699999999</v>
      </c>
      <c r="O816">
        <v>33.606166999999999</v>
      </c>
      <c r="P816" t="s">
        <v>5</v>
      </c>
      <c r="Q816">
        <v>15.088846999999999</v>
      </c>
      <c r="R816">
        <v>0.76994200000000002</v>
      </c>
      <c r="S816" t="s">
        <v>6</v>
      </c>
      <c r="T816">
        <v>1862.2947730000001</v>
      </c>
      <c r="U816">
        <v>0.84363500000000002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162334.13004300001</v>
      </c>
      <c r="AJ816">
        <v>310785804238.54999</v>
      </c>
      <c r="AK816" t="s">
        <v>12</v>
      </c>
      <c r="AL816">
        <v>-1482807395</v>
      </c>
      <c r="AM816">
        <v>1536</v>
      </c>
    </row>
    <row r="817" spans="1:39" x14ac:dyDescent="0.25">
      <c r="A817" t="s">
        <v>166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2602.9391460000002</v>
      </c>
      <c r="I817">
        <v>125.4872</v>
      </c>
      <c r="J817" t="s">
        <v>3</v>
      </c>
      <c r="K817">
        <v>2590.6904199999999</v>
      </c>
      <c r="L817">
        <v>113.15432199999999</v>
      </c>
      <c r="M817" t="s">
        <v>4</v>
      </c>
      <c r="N817">
        <v>465.97794599999997</v>
      </c>
      <c r="O817">
        <v>34.381529</v>
      </c>
      <c r="P817" t="s">
        <v>5</v>
      </c>
      <c r="Q817">
        <v>16.095572000000001</v>
      </c>
      <c r="R817">
        <v>0.76767799999999997</v>
      </c>
      <c r="S817" t="s">
        <v>6</v>
      </c>
      <c r="T817">
        <v>1986.4364499999999</v>
      </c>
      <c r="U817">
        <v>0.91335500000000003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165196.51677799999</v>
      </c>
      <c r="AJ817">
        <v>310132372949.73199</v>
      </c>
      <c r="AK817" t="s">
        <v>12</v>
      </c>
      <c r="AL817">
        <v>-1482807395</v>
      </c>
      <c r="AM817">
        <v>1536</v>
      </c>
    </row>
    <row r="818" spans="1:39" x14ac:dyDescent="0.25">
      <c r="A818" t="s">
        <v>166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2765.5736670000001</v>
      </c>
      <c r="I818">
        <v>135.11892700000001</v>
      </c>
      <c r="J818" t="s">
        <v>3</v>
      </c>
      <c r="K818">
        <v>2752.5530859999999</v>
      </c>
      <c r="L818">
        <v>121.680226</v>
      </c>
      <c r="M818" t="s">
        <v>4</v>
      </c>
      <c r="N818">
        <v>495.09768600000001</v>
      </c>
      <c r="O818">
        <v>37.488920999999998</v>
      </c>
      <c r="P818" t="s">
        <v>5</v>
      </c>
      <c r="Q818">
        <v>17.102672999999999</v>
      </c>
      <c r="R818">
        <v>0.83192999999999995</v>
      </c>
      <c r="S818" t="s">
        <v>6</v>
      </c>
      <c r="T818">
        <v>2110.5825589999999</v>
      </c>
      <c r="U818">
        <v>0.99940200000000001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172014.419012</v>
      </c>
      <c r="AJ818">
        <v>309182726641.703</v>
      </c>
      <c r="AK818" t="s">
        <v>12</v>
      </c>
      <c r="AL818">
        <v>-1482807395</v>
      </c>
      <c r="AM818">
        <v>1536</v>
      </c>
    </row>
    <row r="819" spans="1:39" x14ac:dyDescent="0.25">
      <c r="A819" t="s">
        <v>166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2928.3994339999999</v>
      </c>
      <c r="I819">
        <v>143.348985</v>
      </c>
      <c r="J819" t="s">
        <v>3</v>
      </c>
      <c r="K819">
        <v>2914.6001609999998</v>
      </c>
      <c r="L819">
        <v>129.05414400000001</v>
      </c>
      <c r="M819" t="s">
        <v>4</v>
      </c>
      <c r="N819">
        <v>524.25572399999999</v>
      </c>
      <c r="O819">
        <v>40.744107</v>
      </c>
      <c r="P819" t="s">
        <v>5</v>
      </c>
      <c r="Q819">
        <v>18.111084000000002</v>
      </c>
      <c r="R819">
        <v>0.91920000000000002</v>
      </c>
      <c r="S819" t="s">
        <v>6</v>
      </c>
      <c r="T819">
        <v>2234.7325340000002</v>
      </c>
      <c r="U819">
        <v>1.0732660000000001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173085.26579</v>
      </c>
      <c r="AJ819">
        <v>308886125116.401</v>
      </c>
      <c r="AK819" t="s">
        <v>12</v>
      </c>
      <c r="AL819">
        <v>-1482807395</v>
      </c>
      <c r="AM819">
        <v>1536</v>
      </c>
    </row>
    <row r="820" spans="1:39" x14ac:dyDescent="0.25">
      <c r="A820" t="s">
        <v>166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3091.180781</v>
      </c>
      <c r="I820">
        <v>160.68745699999999</v>
      </c>
      <c r="J820" t="s">
        <v>3</v>
      </c>
      <c r="K820">
        <v>3076.6034669999999</v>
      </c>
      <c r="L820">
        <v>144.25595899999999</v>
      </c>
      <c r="M820" t="s">
        <v>4</v>
      </c>
      <c r="N820">
        <v>553.40151600000002</v>
      </c>
      <c r="O820">
        <v>45.096646999999997</v>
      </c>
      <c r="P820" t="s">
        <v>5</v>
      </c>
      <c r="Q820">
        <v>19.127803</v>
      </c>
      <c r="R820">
        <v>1.0335780000000001</v>
      </c>
      <c r="S820" t="s">
        <v>6</v>
      </c>
      <c r="T820">
        <v>2358.8923049999999</v>
      </c>
      <c r="U820">
        <v>1.196396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173085.26579</v>
      </c>
      <c r="AJ820">
        <v>308886125116.401</v>
      </c>
      <c r="AK820" t="s">
        <v>12</v>
      </c>
      <c r="AL820">
        <v>-1482807395</v>
      </c>
      <c r="AM820">
        <v>1536</v>
      </c>
    </row>
    <row r="821" spans="1:39" x14ac:dyDescent="0.25">
      <c r="A821" t="s">
        <v>166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3253.6540230000001</v>
      </c>
      <c r="I821">
        <v>172.32924800000001</v>
      </c>
      <c r="J821" t="s">
        <v>3</v>
      </c>
      <c r="K821">
        <v>3238.2906589999998</v>
      </c>
      <c r="L821">
        <v>154.75266199999999</v>
      </c>
      <c r="M821" t="s">
        <v>4</v>
      </c>
      <c r="N821">
        <v>582.32829700000002</v>
      </c>
      <c r="O821">
        <v>48.356893999999997</v>
      </c>
      <c r="P821" t="s">
        <v>5</v>
      </c>
      <c r="Q821">
        <v>20.132904</v>
      </c>
      <c r="R821">
        <v>1.128717</v>
      </c>
      <c r="S821" t="s">
        <v>6</v>
      </c>
      <c r="T821">
        <v>2483.0597849999999</v>
      </c>
      <c r="U821">
        <v>1.343334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175230.90672599999</v>
      </c>
      <c r="AJ821">
        <v>308385985632.95898</v>
      </c>
      <c r="AK821" t="s">
        <v>12</v>
      </c>
      <c r="AL821">
        <v>-1482807395</v>
      </c>
      <c r="AM821">
        <v>1536</v>
      </c>
    </row>
    <row r="822" spans="1:39" x14ac:dyDescent="0.25">
      <c r="A822" t="s">
        <v>208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208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208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208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208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208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208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208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208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208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208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208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208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208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208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208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208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208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208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208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209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202.55512300000001</v>
      </c>
      <c r="I842">
        <v>6.3605999999999996E-2</v>
      </c>
      <c r="J842" t="s">
        <v>3</v>
      </c>
      <c r="K842">
        <v>200.16412399999999</v>
      </c>
      <c r="L842">
        <v>6.3038999999999998E-2</v>
      </c>
      <c r="M842" t="s">
        <v>4</v>
      </c>
      <c r="N842">
        <v>43.710923999999999</v>
      </c>
      <c r="O842">
        <v>3.6870000000000002E-3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-148256633</v>
      </c>
      <c r="AM842">
        <v>-16</v>
      </c>
    </row>
    <row r="843" spans="1:39" x14ac:dyDescent="0.25">
      <c r="A843" t="s">
        <v>209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405.10222599999997</v>
      </c>
      <c r="I843">
        <v>0.234323</v>
      </c>
      <c r="J843" t="s">
        <v>3</v>
      </c>
      <c r="K843">
        <v>400.34104200000002</v>
      </c>
      <c r="L843">
        <v>0.24068500000000001</v>
      </c>
      <c r="M843" t="s">
        <v>4</v>
      </c>
      <c r="N843">
        <v>87.421104</v>
      </c>
      <c r="O843">
        <v>1.1610000000000001E-2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-148256633</v>
      </c>
      <c r="AM843">
        <v>-16</v>
      </c>
    </row>
    <row r="844" spans="1:39" x14ac:dyDescent="0.25">
      <c r="A844" t="s">
        <v>209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607.628242</v>
      </c>
      <c r="I844">
        <v>0.55290799999999996</v>
      </c>
      <c r="J844" t="s">
        <v>3</v>
      </c>
      <c r="K844">
        <v>600.51319000000001</v>
      </c>
      <c r="L844">
        <v>0.543655</v>
      </c>
      <c r="M844" t="s">
        <v>4</v>
      </c>
      <c r="N844">
        <v>131.12276600000001</v>
      </c>
      <c r="O844">
        <v>2.5134E-2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-148256633</v>
      </c>
      <c r="AM844">
        <v>-16</v>
      </c>
    </row>
    <row r="845" spans="1:39" x14ac:dyDescent="0.25">
      <c r="A845" t="s">
        <v>209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810.17330000000004</v>
      </c>
      <c r="I845">
        <v>0.89165799999999995</v>
      </c>
      <c r="J845" t="s">
        <v>3</v>
      </c>
      <c r="K845">
        <v>800.68304699999999</v>
      </c>
      <c r="L845">
        <v>0.88925100000000001</v>
      </c>
      <c r="M845" t="s">
        <v>4</v>
      </c>
      <c r="N845">
        <v>174.82343800000001</v>
      </c>
      <c r="O845">
        <v>4.4142000000000001E-2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-148256633</v>
      </c>
      <c r="AM845">
        <v>-16</v>
      </c>
    </row>
    <row r="846" spans="1:39" x14ac:dyDescent="0.25">
      <c r="A846" t="s">
        <v>209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1012.690527</v>
      </c>
      <c r="I846">
        <v>0.95262800000000003</v>
      </c>
      <c r="J846" t="s">
        <v>3</v>
      </c>
      <c r="K846">
        <v>1000.823816</v>
      </c>
      <c r="L846">
        <v>0.89687600000000001</v>
      </c>
      <c r="M846" t="s">
        <v>4</v>
      </c>
      <c r="N846">
        <v>218.51666700000001</v>
      </c>
      <c r="O846">
        <v>4.4658999999999997E-2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-148256633</v>
      </c>
      <c r="AM846">
        <v>-16</v>
      </c>
    </row>
    <row r="847" spans="1:39" x14ac:dyDescent="0.25">
      <c r="A847" t="s">
        <v>209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1215.2272800000001</v>
      </c>
      <c r="I847">
        <v>1.0414220000000001</v>
      </c>
      <c r="J847" t="s">
        <v>3</v>
      </c>
      <c r="K847">
        <v>1200.979055</v>
      </c>
      <c r="L847">
        <v>0.90489200000000003</v>
      </c>
      <c r="M847" t="s">
        <v>4</v>
      </c>
      <c r="N847">
        <v>262.21386000000001</v>
      </c>
      <c r="O847">
        <v>4.8159E-2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-148256633</v>
      </c>
      <c r="AM847">
        <v>-16</v>
      </c>
    </row>
    <row r="848" spans="1:39" x14ac:dyDescent="0.25">
      <c r="A848" t="s">
        <v>209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1417.7643210000001</v>
      </c>
      <c r="I848">
        <v>1.0929629999999999</v>
      </c>
      <c r="J848" t="s">
        <v>3</v>
      </c>
      <c r="K848">
        <v>1401.1325340000001</v>
      </c>
      <c r="L848">
        <v>0.90319899999999997</v>
      </c>
      <c r="M848" t="s">
        <v>4</v>
      </c>
      <c r="N848">
        <v>305.90898900000002</v>
      </c>
      <c r="O848">
        <v>4.9047E-2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-148256633</v>
      </c>
      <c r="AM848">
        <v>-16</v>
      </c>
    </row>
    <row r="849" spans="1:39" x14ac:dyDescent="0.25">
      <c r="A849" t="s">
        <v>209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1620.2991870000001</v>
      </c>
      <c r="I849">
        <v>1.1608069999999999</v>
      </c>
      <c r="J849" t="s">
        <v>3</v>
      </c>
      <c r="K849">
        <v>1601.2825849999999</v>
      </c>
      <c r="L849">
        <v>0.90047299999999997</v>
      </c>
      <c r="M849" t="s">
        <v>4</v>
      </c>
      <c r="N849">
        <v>349.60403700000001</v>
      </c>
      <c r="O849">
        <v>4.8452000000000002E-2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-148256633</v>
      </c>
      <c r="AM849">
        <v>-16</v>
      </c>
    </row>
    <row r="850" spans="1:39" x14ac:dyDescent="0.25">
      <c r="A850" t="s">
        <v>209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1822.840291</v>
      </c>
      <c r="I850">
        <v>1.2585809999999999</v>
      </c>
      <c r="J850" t="s">
        <v>3</v>
      </c>
      <c r="K850">
        <v>1801.4356230000001</v>
      </c>
      <c r="L850">
        <v>0.901227</v>
      </c>
      <c r="M850" t="s">
        <v>4</v>
      </c>
      <c r="N850">
        <v>393.29546299999998</v>
      </c>
      <c r="O850">
        <v>5.0754000000000001E-2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-148256633</v>
      </c>
      <c r="AM850">
        <v>-16</v>
      </c>
    </row>
    <row r="851" spans="1:39" x14ac:dyDescent="0.25">
      <c r="A851" t="s">
        <v>209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2025.3734420000001</v>
      </c>
      <c r="I851">
        <v>1.3928959999999999</v>
      </c>
      <c r="J851" t="s">
        <v>3</v>
      </c>
      <c r="K851">
        <v>2001.5887520000001</v>
      </c>
      <c r="L851">
        <v>0.91764699999999999</v>
      </c>
      <c r="M851" t="s">
        <v>4</v>
      </c>
      <c r="N851">
        <v>436.98380800000001</v>
      </c>
      <c r="O851">
        <v>5.3185999999999997E-2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-148256633</v>
      </c>
      <c r="AM851">
        <v>-16</v>
      </c>
    </row>
    <row r="852" spans="1:39" x14ac:dyDescent="0.25">
      <c r="A852" t="s">
        <v>209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2227.9339209999998</v>
      </c>
      <c r="I852">
        <v>1.437095</v>
      </c>
      <c r="J852" t="s">
        <v>3</v>
      </c>
      <c r="K852">
        <v>2201.7515669999998</v>
      </c>
      <c r="L852">
        <v>0.90356999999999998</v>
      </c>
      <c r="M852" t="s">
        <v>4</v>
      </c>
      <c r="N852">
        <v>480.67963800000001</v>
      </c>
      <c r="O852">
        <v>5.0764999999999998E-2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-148256633</v>
      </c>
      <c r="AM852">
        <v>-16</v>
      </c>
    </row>
    <row r="853" spans="1:39" x14ac:dyDescent="0.25">
      <c r="A853" t="s">
        <v>209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2430.4827100000002</v>
      </c>
      <c r="I853">
        <v>1.528019</v>
      </c>
      <c r="J853" t="s">
        <v>3</v>
      </c>
      <c r="K853">
        <v>2401.925894</v>
      </c>
      <c r="L853">
        <v>0.90736899999999998</v>
      </c>
      <c r="M853" t="s">
        <v>4</v>
      </c>
      <c r="N853">
        <v>524.37988399999995</v>
      </c>
      <c r="O853">
        <v>5.1860999999999997E-2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-148256633</v>
      </c>
      <c r="AM853">
        <v>-16</v>
      </c>
    </row>
    <row r="854" spans="1:39" x14ac:dyDescent="0.25">
      <c r="A854" t="s">
        <v>209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2633.0269680000001</v>
      </c>
      <c r="I854">
        <v>1.66883</v>
      </c>
      <c r="J854" t="s">
        <v>3</v>
      </c>
      <c r="K854">
        <v>2602.0825540000001</v>
      </c>
      <c r="L854">
        <v>0.92016500000000001</v>
      </c>
      <c r="M854" t="s">
        <v>4</v>
      </c>
      <c r="N854">
        <v>568.06859099999997</v>
      </c>
      <c r="O854">
        <v>5.4800000000000001E-2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-148256633</v>
      </c>
      <c r="AM854">
        <v>-16</v>
      </c>
    </row>
    <row r="855" spans="1:39" x14ac:dyDescent="0.25">
      <c r="A855" t="s">
        <v>209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2835.573296</v>
      </c>
      <c r="I855">
        <v>1.7971999999999999</v>
      </c>
      <c r="J855" t="s">
        <v>3</v>
      </c>
      <c r="K855">
        <v>2802.2434370000001</v>
      </c>
      <c r="L855">
        <v>0.93525199999999997</v>
      </c>
      <c r="M855" t="s">
        <v>4</v>
      </c>
      <c r="N855">
        <v>611.76041499999997</v>
      </c>
      <c r="O855">
        <v>6.0011000000000002E-2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-148256633</v>
      </c>
      <c r="AM855">
        <v>-16</v>
      </c>
    </row>
    <row r="856" spans="1:39" x14ac:dyDescent="0.25">
      <c r="A856" t="s">
        <v>209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3038.1120169999999</v>
      </c>
      <c r="I856">
        <v>1.9861770000000001</v>
      </c>
      <c r="J856" t="s">
        <v>3</v>
      </c>
      <c r="K856">
        <v>3002.4137260000002</v>
      </c>
      <c r="L856">
        <v>0.94141600000000003</v>
      </c>
      <c r="M856" t="s">
        <v>4</v>
      </c>
      <c r="N856">
        <v>655.455377</v>
      </c>
      <c r="O856">
        <v>6.3056000000000001E-2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-148256633</v>
      </c>
      <c r="AM856">
        <v>-16</v>
      </c>
    </row>
    <row r="857" spans="1:39" x14ac:dyDescent="0.25">
      <c r="A857" t="s">
        <v>209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3240.6718700000001</v>
      </c>
      <c r="I857">
        <v>2.1732330000000002</v>
      </c>
      <c r="J857" t="s">
        <v>3</v>
      </c>
      <c r="K857">
        <v>3202.5845899999999</v>
      </c>
      <c r="L857">
        <v>0.95025999999999999</v>
      </c>
      <c r="M857" t="s">
        <v>4</v>
      </c>
      <c r="N857">
        <v>699.15156400000001</v>
      </c>
      <c r="O857">
        <v>6.5745999999999999E-2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-148256633</v>
      </c>
      <c r="AM857">
        <v>-16</v>
      </c>
    </row>
    <row r="858" spans="1:39" x14ac:dyDescent="0.25">
      <c r="A858" t="s">
        <v>209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3443.2364990000001</v>
      </c>
      <c r="I858">
        <v>2.4431630000000002</v>
      </c>
      <c r="J858" t="s">
        <v>3</v>
      </c>
      <c r="K858">
        <v>3402.7649609999999</v>
      </c>
      <c r="L858">
        <v>0.95680699999999996</v>
      </c>
      <c r="M858" t="s">
        <v>4</v>
      </c>
      <c r="N858">
        <v>742.85035600000003</v>
      </c>
      <c r="O858">
        <v>6.5298999999999996E-2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-148256633</v>
      </c>
      <c r="AM858">
        <v>-16</v>
      </c>
    </row>
    <row r="859" spans="1:39" x14ac:dyDescent="0.25">
      <c r="A859" t="s">
        <v>209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3645.7716209999999</v>
      </c>
      <c r="I859">
        <v>2.590795</v>
      </c>
      <c r="J859" t="s">
        <v>3</v>
      </c>
      <c r="K859">
        <v>3602.9364890000002</v>
      </c>
      <c r="L859">
        <v>0.94512200000000002</v>
      </c>
      <c r="M859" t="s">
        <v>4</v>
      </c>
      <c r="N859">
        <v>786.54213000000004</v>
      </c>
      <c r="O859">
        <v>6.4365000000000006E-2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-148256633</v>
      </c>
      <c r="AM859">
        <v>-16</v>
      </c>
    </row>
    <row r="860" spans="1:39" x14ac:dyDescent="0.25">
      <c r="A860" t="s">
        <v>209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3848.329976</v>
      </c>
      <c r="I860">
        <v>2.7821229999999999</v>
      </c>
      <c r="J860" t="s">
        <v>3</v>
      </c>
      <c r="K860">
        <v>3803.1133840000002</v>
      </c>
      <c r="L860">
        <v>0.947627</v>
      </c>
      <c r="M860" t="s">
        <v>4</v>
      </c>
      <c r="N860">
        <v>830.23300400000005</v>
      </c>
      <c r="O860">
        <v>6.7086999999999994E-2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-148256633</v>
      </c>
      <c r="AM860">
        <v>-16</v>
      </c>
    </row>
    <row r="861" spans="1:39" x14ac:dyDescent="0.25">
      <c r="A861" t="s">
        <v>209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4050.8869530000002</v>
      </c>
      <c r="I861">
        <v>2.9278200000000001</v>
      </c>
      <c r="J861" t="s">
        <v>3</v>
      </c>
      <c r="K861">
        <v>4003.2986380000002</v>
      </c>
      <c r="L861">
        <v>0.93549000000000004</v>
      </c>
      <c r="M861" t="s">
        <v>4</v>
      </c>
      <c r="N861">
        <v>873.93043299999999</v>
      </c>
      <c r="O861">
        <v>6.8321999999999994E-2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-148256633</v>
      </c>
      <c r="AM861">
        <v>-16</v>
      </c>
    </row>
    <row r="862" spans="1:39" x14ac:dyDescent="0.25">
      <c r="A862" t="s">
        <v>210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180.73545200000001</v>
      </c>
      <c r="I862">
        <v>1.0357999999999999E-2</v>
      </c>
      <c r="J862" t="s">
        <v>3</v>
      </c>
      <c r="K862">
        <v>179.043589</v>
      </c>
      <c r="L862">
        <v>7.2499999999999995E-4</v>
      </c>
      <c r="M862" t="s">
        <v>4</v>
      </c>
      <c r="N862">
        <v>22.825267</v>
      </c>
      <c r="O862">
        <v>3.28E-4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-148256633</v>
      </c>
      <c r="AM862">
        <v>-16</v>
      </c>
    </row>
    <row r="863" spans="1:39" x14ac:dyDescent="0.25">
      <c r="A863" t="s">
        <v>210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361.51376099999999</v>
      </c>
      <c r="I863">
        <v>3.5822E-2</v>
      </c>
      <c r="J863" t="s">
        <v>3</v>
      </c>
      <c r="K863">
        <v>358.12800499999997</v>
      </c>
      <c r="L863">
        <v>1.4220000000000001E-3</v>
      </c>
      <c r="M863" t="s">
        <v>4</v>
      </c>
      <c r="N863">
        <v>45.653596</v>
      </c>
      <c r="O863">
        <v>6.3299999999999999E-4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-148256633</v>
      </c>
      <c r="AM863">
        <v>-16</v>
      </c>
    </row>
    <row r="864" spans="1:39" x14ac:dyDescent="0.25">
      <c r="A864" t="s">
        <v>210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542.28015500000004</v>
      </c>
      <c r="I864">
        <v>7.5790999999999997E-2</v>
      </c>
      <c r="J864" t="s">
        <v>3</v>
      </c>
      <c r="K864">
        <v>537.21375399999999</v>
      </c>
      <c r="L864">
        <v>1.5870000000000001E-3</v>
      </c>
      <c r="M864" t="s">
        <v>4</v>
      </c>
      <c r="N864">
        <v>68.483158000000003</v>
      </c>
      <c r="O864">
        <v>8.6899999999999998E-4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-148256633</v>
      </c>
      <c r="AM864">
        <v>-16</v>
      </c>
    </row>
    <row r="865" spans="1:39" x14ac:dyDescent="0.25">
      <c r="A865" t="s">
        <v>210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723.06901500000004</v>
      </c>
      <c r="I865">
        <v>0.14524699999999999</v>
      </c>
      <c r="J865" t="s">
        <v>3</v>
      </c>
      <c r="K865">
        <v>716.30793900000003</v>
      </c>
      <c r="L865">
        <v>2.3089999999999999E-3</v>
      </c>
      <c r="M865" t="s">
        <v>4</v>
      </c>
      <c r="N865">
        <v>91.310901000000001</v>
      </c>
      <c r="O865">
        <v>9.3700000000000001E-4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-148256633</v>
      </c>
      <c r="AM865">
        <v>-16</v>
      </c>
    </row>
    <row r="866" spans="1:39" x14ac:dyDescent="0.25">
      <c r="A866" t="s">
        <v>210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903.85330799999997</v>
      </c>
      <c r="I866">
        <v>0.21910199999999999</v>
      </c>
      <c r="J866" t="s">
        <v>3</v>
      </c>
      <c r="K866">
        <v>895.40081399999997</v>
      </c>
      <c r="L866">
        <v>2.3059999999999999E-3</v>
      </c>
      <c r="M866" t="s">
        <v>4</v>
      </c>
      <c r="N866">
        <v>114.135335</v>
      </c>
      <c r="O866">
        <v>1.2689999999999999E-3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-148256633</v>
      </c>
      <c r="AM866">
        <v>-16</v>
      </c>
    </row>
    <row r="867" spans="1:39" x14ac:dyDescent="0.25">
      <c r="A867" t="s">
        <v>210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1084.6360420000001</v>
      </c>
      <c r="I867">
        <v>0.29236099999999998</v>
      </c>
      <c r="J867" t="s">
        <v>3</v>
      </c>
      <c r="K867">
        <v>1074.491677</v>
      </c>
      <c r="L867">
        <v>2.8389999999999999E-3</v>
      </c>
      <c r="M867" t="s">
        <v>4</v>
      </c>
      <c r="N867">
        <v>136.95952</v>
      </c>
      <c r="O867">
        <v>1.5089999999999999E-3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-148256633</v>
      </c>
      <c r="AM867">
        <v>-16</v>
      </c>
    </row>
    <row r="868" spans="1:39" x14ac:dyDescent="0.25">
      <c r="A868" t="s">
        <v>210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1265.4212399999999</v>
      </c>
      <c r="I868">
        <v>0.366838</v>
      </c>
      <c r="J868" t="s">
        <v>3</v>
      </c>
      <c r="K868">
        <v>1253.5949290000001</v>
      </c>
      <c r="L868">
        <v>2.4849999999999998E-3</v>
      </c>
      <c r="M868" t="s">
        <v>4</v>
      </c>
      <c r="N868">
        <v>159.789638</v>
      </c>
      <c r="O868">
        <v>1.786E-3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-148256633</v>
      </c>
      <c r="AM868">
        <v>-16</v>
      </c>
    </row>
    <row r="869" spans="1:39" x14ac:dyDescent="0.25">
      <c r="A869" t="s">
        <v>210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1446.2097120000001</v>
      </c>
      <c r="I869">
        <v>0.45950299999999999</v>
      </c>
      <c r="J869" t="s">
        <v>3</v>
      </c>
      <c r="K869">
        <v>1432.696858</v>
      </c>
      <c r="L869">
        <v>3.0140000000000002E-3</v>
      </c>
      <c r="M869" t="s">
        <v>4</v>
      </c>
      <c r="N869">
        <v>182.61861500000001</v>
      </c>
      <c r="O869">
        <v>1.9740000000000001E-3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-148256633</v>
      </c>
      <c r="AM869">
        <v>-16</v>
      </c>
    </row>
    <row r="870" spans="1:39" x14ac:dyDescent="0.25">
      <c r="A870" t="s">
        <v>210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1626.9940919999999</v>
      </c>
      <c r="I870">
        <v>0.60305500000000001</v>
      </c>
      <c r="J870" t="s">
        <v>3</v>
      </c>
      <c r="K870">
        <v>1611.7956489999999</v>
      </c>
      <c r="L870">
        <v>3.5230000000000001E-3</v>
      </c>
      <c r="M870" t="s">
        <v>4</v>
      </c>
      <c r="N870">
        <v>205.44321500000001</v>
      </c>
      <c r="O870">
        <v>2.3219999999999998E-3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-148256633</v>
      </c>
      <c r="AM870">
        <v>-16</v>
      </c>
    </row>
    <row r="871" spans="1:39" x14ac:dyDescent="0.25">
      <c r="A871" t="s">
        <v>210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1807.794163</v>
      </c>
      <c r="I871">
        <v>0.75685000000000002</v>
      </c>
      <c r="J871" t="s">
        <v>3</v>
      </c>
      <c r="K871">
        <v>1790.8971799999999</v>
      </c>
      <c r="L871">
        <v>4.1960000000000001E-3</v>
      </c>
      <c r="M871" t="s">
        <v>4</v>
      </c>
      <c r="N871">
        <v>228.27130099999999</v>
      </c>
      <c r="O871">
        <v>2.9250000000000001E-3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-148256633</v>
      </c>
      <c r="AM871">
        <v>-16</v>
      </c>
    </row>
    <row r="872" spans="1:39" x14ac:dyDescent="0.25">
      <c r="A872" t="s">
        <v>210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1988.5935449999999</v>
      </c>
      <c r="I872">
        <v>0.91200800000000004</v>
      </c>
      <c r="J872" t="s">
        <v>3</v>
      </c>
      <c r="K872">
        <v>1970.0033860000001</v>
      </c>
      <c r="L872">
        <v>5.1510000000000002E-3</v>
      </c>
      <c r="M872" t="s">
        <v>4</v>
      </c>
      <c r="N872">
        <v>251.097016</v>
      </c>
      <c r="O872">
        <v>3.277E-3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-148256633</v>
      </c>
      <c r="AM872">
        <v>-16</v>
      </c>
    </row>
    <row r="873" spans="1:39" x14ac:dyDescent="0.25">
      <c r="A873" t="s">
        <v>210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2169.3921340000002</v>
      </c>
      <c r="I873">
        <v>1.033428</v>
      </c>
      <c r="J873" t="s">
        <v>3</v>
      </c>
      <c r="K873">
        <v>2149.113965</v>
      </c>
      <c r="L873">
        <v>4.9319999999999998E-3</v>
      </c>
      <c r="M873" t="s">
        <v>4</v>
      </c>
      <c r="N873">
        <v>273.92311000000001</v>
      </c>
      <c r="O873">
        <v>3.1879999999999999E-3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-148256633</v>
      </c>
      <c r="AM873">
        <v>-16</v>
      </c>
    </row>
    <row r="874" spans="1:39" x14ac:dyDescent="0.25">
      <c r="A874" t="s">
        <v>210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2350.1633350000002</v>
      </c>
      <c r="I874">
        <v>1.202553</v>
      </c>
      <c r="J874" t="s">
        <v>3</v>
      </c>
      <c r="K874">
        <v>2328.2226999999998</v>
      </c>
      <c r="L874">
        <v>5.8710000000000004E-3</v>
      </c>
      <c r="M874" t="s">
        <v>4</v>
      </c>
      <c r="N874">
        <v>296.74850500000002</v>
      </c>
      <c r="O874">
        <v>3.539E-3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-148256633</v>
      </c>
      <c r="AM874">
        <v>-16</v>
      </c>
    </row>
    <row r="875" spans="1:39" x14ac:dyDescent="0.25">
      <c r="A875" t="s">
        <v>210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2530.9640720000002</v>
      </c>
      <c r="I875">
        <v>1.3858250000000001</v>
      </c>
      <c r="J875" t="s">
        <v>3</v>
      </c>
      <c r="K875">
        <v>2507.3404930000002</v>
      </c>
      <c r="L875">
        <v>6.5380000000000004E-3</v>
      </c>
      <c r="M875" t="s">
        <v>4</v>
      </c>
      <c r="N875">
        <v>319.57622099999998</v>
      </c>
      <c r="O875">
        <v>3.6129999999999999E-3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-148256633</v>
      </c>
      <c r="AM875">
        <v>-16</v>
      </c>
    </row>
    <row r="876" spans="1:39" x14ac:dyDescent="0.25">
      <c r="A876" t="s">
        <v>210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2711.7659279999998</v>
      </c>
      <c r="I876">
        <v>1.6472439999999999</v>
      </c>
      <c r="J876" t="s">
        <v>3</v>
      </c>
      <c r="K876">
        <v>2686.4536280000002</v>
      </c>
      <c r="L876">
        <v>8.1560000000000001E-3</v>
      </c>
      <c r="M876" t="s">
        <v>4</v>
      </c>
      <c r="N876">
        <v>342.398369</v>
      </c>
      <c r="O876">
        <v>4.1320000000000003E-3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-148256633</v>
      </c>
      <c r="AM876">
        <v>-16</v>
      </c>
    </row>
    <row r="877" spans="1:39" x14ac:dyDescent="0.25">
      <c r="A877" t="s">
        <v>210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2892.5655959999999</v>
      </c>
      <c r="I877">
        <v>1.8433109999999999</v>
      </c>
      <c r="J877" t="s">
        <v>3</v>
      </c>
      <c r="K877">
        <v>2865.5722270000001</v>
      </c>
      <c r="L877">
        <v>8.0199999999999994E-3</v>
      </c>
      <c r="M877" t="s">
        <v>4</v>
      </c>
      <c r="N877">
        <v>365.22679799999997</v>
      </c>
      <c r="O877">
        <v>4.0670000000000003E-3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-148256633</v>
      </c>
      <c r="AM877">
        <v>-16</v>
      </c>
    </row>
    <row r="878" spans="1:39" x14ac:dyDescent="0.25">
      <c r="A878" t="s">
        <v>210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3073.3801319999998</v>
      </c>
      <c r="I878">
        <v>2.084244</v>
      </c>
      <c r="J878" t="s">
        <v>3</v>
      </c>
      <c r="K878">
        <v>3044.6948050000001</v>
      </c>
      <c r="L878">
        <v>8.8109999999999994E-3</v>
      </c>
      <c r="M878" t="s">
        <v>4</v>
      </c>
      <c r="N878">
        <v>388.058244</v>
      </c>
      <c r="O878">
        <v>4.5110000000000003E-3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-148256633</v>
      </c>
      <c r="AM878">
        <v>-16</v>
      </c>
    </row>
    <row r="879" spans="1:39" x14ac:dyDescent="0.25">
      <c r="A879" t="s">
        <v>210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3254.1728859999998</v>
      </c>
      <c r="I879">
        <v>2.3412739999999999</v>
      </c>
      <c r="J879" t="s">
        <v>3</v>
      </c>
      <c r="K879">
        <v>3223.8226610000002</v>
      </c>
      <c r="L879">
        <v>9.2379999999999997E-3</v>
      </c>
      <c r="M879" t="s">
        <v>4</v>
      </c>
      <c r="N879">
        <v>410.88713999999999</v>
      </c>
      <c r="O879">
        <v>4.9940000000000002E-3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-148256633</v>
      </c>
      <c r="AM879">
        <v>-16</v>
      </c>
    </row>
    <row r="880" spans="1:39" x14ac:dyDescent="0.25">
      <c r="A880" t="s">
        <v>210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3434.9962890000002</v>
      </c>
      <c r="I880">
        <v>2.5407660000000001</v>
      </c>
      <c r="J880" t="s">
        <v>3</v>
      </c>
      <c r="K880">
        <v>3402.9425879999999</v>
      </c>
      <c r="L880">
        <v>9.8259999999999997E-3</v>
      </c>
      <c r="M880" t="s">
        <v>4</v>
      </c>
      <c r="N880">
        <v>433.71265299999999</v>
      </c>
      <c r="O880">
        <v>5.6940000000000003E-3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-148256633</v>
      </c>
      <c r="AM880">
        <v>-16</v>
      </c>
    </row>
    <row r="881" spans="1:39" x14ac:dyDescent="0.25">
      <c r="A881" t="s">
        <v>210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3615.7941460000002</v>
      </c>
      <c r="I881">
        <v>2.7586789999999999</v>
      </c>
      <c r="J881" t="s">
        <v>3</v>
      </c>
      <c r="K881">
        <v>3582.0641989999999</v>
      </c>
      <c r="L881">
        <v>1.0551E-2</v>
      </c>
      <c r="M881" t="s">
        <v>4</v>
      </c>
      <c r="N881">
        <v>456.53827999999999</v>
      </c>
      <c r="O881">
        <v>5.9350000000000002E-3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-148256633</v>
      </c>
      <c r="AM881">
        <v>-16</v>
      </c>
    </row>
    <row r="882" spans="1:39" x14ac:dyDescent="0.25">
      <c r="A882" t="s">
        <v>211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200.74772100000001</v>
      </c>
      <c r="I882">
        <v>7.4511450000000004</v>
      </c>
      <c r="J882" t="s">
        <v>3</v>
      </c>
      <c r="K882">
        <v>200.26049399999999</v>
      </c>
      <c r="L882">
        <v>7.5861460000000003</v>
      </c>
      <c r="M882" t="s">
        <v>4</v>
      </c>
      <c r="N882">
        <v>34.464258000000001</v>
      </c>
      <c r="O882">
        <v>3.4642650000000001</v>
      </c>
      <c r="P882" t="s">
        <v>5</v>
      </c>
      <c r="Q882">
        <v>0.75346400000000002</v>
      </c>
      <c r="R882">
        <v>7.5040000000000003E-3</v>
      </c>
      <c r="S882" t="s">
        <v>6</v>
      </c>
      <c r="T882">
        <v>156.623831</v>
      </c>
      <c r="U882">
        <v>9.8271999999999998E-2</v>
      </c>
      <c r="V882" t="s">
        <v>7</v>
      </c>
      <c r="W882">
        <v>0.49099599999999999</v>
      </c>
      <c r="X882">
        <v>9.8544000000000007E-2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13039.101515</v>
      </c>
      <c r="AJ882">
        <v>3512216894.0032501</v>
      </c>
      <c r="AK882" t="s">
        <v>12</v>
      </c>
      <c r="AL882">
        <v>-148256633</v>
      </c>
      <c r="AM882">
        <v>-16</v>
      </c>
    </row>
    <row r="883" spans="1:39" x14ac:dyDescent="0.25">
      <c r="A883" t="s">
        <v>211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401.29648900000001</v>
      </c>
      <c r="I883">
        <v>16.804705999999999</v>
      </c>
      <c r="J883" t="s">
        <v>3</v>
      </c>
      <c r="K883">
        <v>400.32762500000001</v>
      </c>
      <c r="L883">
        <v>17.161417</v>
      </c>
      <c r="M883" t="s">
        <v>4</v>
      </c>
      <c r="N883">
        <v>68.878844999999998</v>
      </c>
      <c r="O883">
        <v>7.4541950000000003</v>
      </c>
      <c r="P883" t="s">
        <v>5</v>
      </c>
      <c r="Q883">
        <v>1.5045820000000001</v>
      </c>
      <c r="R883">
        <v>2.1968000000000001E-2</v>
      </c>
      <c r="S883" t="s">
        <v>6</v>
      </c>
      <c r="T883">
        <v>313.24086199999999</v>
      </c>
      <c r="U883">
        <v>0.11522300000000001</v>
      </c>
      <c r="V883" t="s">
        <v>7</v>
      </c>
      <c r="W883">
        <v>0.93664800000000004</v>
      </c>
      <c r="X883">
        <v>0.119726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17672.588168999999</v>
      </c>
      <c r="AJ883">
        <v>3644669451.3825598</v>
      </c>
      <c r="AK883" t="s">
        <v>12</v>
      </c>
      <c r="AL883">
        <v>-148256633</v>
      </c>
      <c r="AM883">
        <v>-16</v>
      </c>
    </row>
    <row r="884" spans="1:39" x14ac:dyDescent="0.25">
      <c r="A884" t="s">
        <v>211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601.645355</v>
      </c>
      <c r="I884">
        <v>31.937073000000002</v>
      </c>
      <c r="J884" t="s">
        <v>3</v>
      </c>
      <c r="K884">
        <v>600.14790900000003</v>
      </c>
      <c r="L884">
        <v>32.907235</v>
      </c>
      <c r="M884" t="s">
        <v>4</v>
      </c>
      <c r="N884">
        <v>103.105743</v>
      </c>
      <c r="O884">
        <v>12.984783999999999</v>
      </c>
      <c r="P884" t="s">
        <v>5</v>
      </c>
      <c r="Q884">
        <v>2.255706</v>
      </c>
      <c r="R884">
        <v>4.8094999999999999E-2</v>
      </c>
      <c r="S884" t="s">
        <v>6</v>
      </c>
      <c r="T884">
        <v>469.84317600000003</v>
      </c>
      <c r="U884">
        <v>0.18070700000000001</v>
      </c>
      <c r="V884" t="s">
        <v>7</v>
      </c>
      <c r="W884">
        <v>1.357934</v>
      </c>
      <c r="X884">
        <v>0.17971999999999999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20252.07056</v>
      </c>
      <c r="AJ884">
        <v>3680323291.3029499</v>
      </c>
      <c r="AK884" t="s">
        <v>12</v>
      </c>
      <c r="AL884">
        <v>-148256633</v>
      </c>
      <c r="AM884">
        <v>-16</v>
      </c>
    </row>
    <row r="885" spans="1:39" x14ac:dyDescent="0.25">
      <c r="A885" t="s">
        <v>211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801.707672</v>
      </c>
      <c r="I885">
        <v>48.16778</v>
      </c>
      <c r="J885" t="s">
        <v>3</v>
      </c>
      <c r="K885">
        <v>799.73205099999996</v>
      </c>
      <c r="L885">
        <v>49.720004000000003</v>
      </c>
      <c r="M885" t="s">
        <v>4</v>
      </c>
      <c r="N885">
        <v>137.18142</v>
      </c>
      <c r="O885">
        <v>18.270548999999999</v>
      </c>
      <c r="P885" t="s">
        <v>5</v>
      </c>
      <c r="Q885">
        <v>3.000032</v>
      </c>
      <c r="R885">
        <v>8.2102999999999995E-2</v>
      </c>
      <c r="S885" t="s">
        <v>6</v>
      </c>
      <c r="T885">
        <v>626.46021599999995</v>
      </c>
      <c r="U885">
        <v>0.25184200000000001</v>
      </c>
      <c r="V885" t="s">
        <v>7</v>
      </c>
      <c r="W885">
        <v>1.7839739999999999</v>
      </c>
      <c r="X885">
        <v>0.24265100000000001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21261.193507</v>
      </c>
      <c r="AJ885">
        <v>3654215974.3994002</v>
      </c>
      <c r="AK885" t="s">
        <v>12</v>
      </c>
      <c r="AL885">
        <v>-148256633</v>
      </c>
      <c r="AM885">
        <v>-16</v>
      </c>
    </row>
    <row r="886" spans="1:39" x14ac:dyDescent="0.25">
      <c r="A886" t="s">
        <v>211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1001.845902</v>
      </c>
      <c r="I886">
        <v>70.462813999999995</v>
      </c>
      <c r="J886" t="s">
        <v>3</v>
      </c>
      <c r="K886">
        <v>999.39333399999998</v>
      </c>
      <c r="L886">
        <v>72.660424000000006</v>
      </c>
      <c r="M886" t="s">
        <v>4</v>
      </c>
      <c r="N886">
        <v>171.30574799999999</v>
      </c>
      <c r="O886">
        <v>26.873304999999998</v>
      </c>
      <c r="P886" t="s">
        <v>5</v>
      </c>
      <c r="Q886">
        <v>3.7399879999999999</v>
      </c>
      <c r="R886">
        <v>0.116842</v>
      </c>
      <c r="S886" t="s">
        <v>6</v>
      </c>
      <c r="T886">
        <v>783.07273299999997</v>
      </c>
      <c r="U886">
        <v>0.32799</v>
      </c>
      <c r="V886" t="s">
        <v>7</v>
      </c>
      <c r="W886">
        <v>2.210626</v>
      </c>
      <c r="X886">
        <v>0.30632999999999999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29270.984832999999</v>
      </c>
      <c r="AJ886">
        <v>4071085202.2990999</v>
      </c>
      <c r="AK886" t="s">
        <v>12</v>
      </c>
      <c r="AL886">
        <v>-148256633</v>
      </c>
      <c r="AM886">
        <v>-16</v>
      </c>
    </row>
    <row r="887" spans="1:39" x14ac:dyDescent="0.25">
      <c r="A887" t="s">
        <v>211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1202.1146530000001</v>
      </c>
      <c r="I887">
        <v>89.142972</v>
      </c>
      <c r="J887" t="s">
        <v>3</v>
      </c>
      <c r="K887">
        <v>1199.1367700000001</v>
      </c>
      <c r="L887">
        <v>91.792107999999999</v>
      </c>
      <c r="M887" t="s">
        <v>4</v>
      </c>
      <c r="N887">
        <v>205.40661499999999</v>
      </c>
      <c r="O887">
        <v>33.334473000000003</v>
      </c>
      <c r="P887" t="s">
        <v>5</v>
      </c>
      <c r="Q887">
        <v>4.5105060000000003</v>
      </c>
      <c r="R887">
        <v>0.15772900000000001</v>
      </c>
      <c r="S887" t="s">
        <v>6</v>
      </c>
      <c r="T887">
        <v>939.71234700000002</v>
      </c>
      <c r="U887">
        <v>0.42005199999999998</v>
      </c>
      <c r="V887" t="s">
        <v>7</v>
      </c>
      <c r="W887">
        <v>2.6614800000000001</v>
      </c>
      <c r="X887">
        <v>0.39052700000000001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31507.665297</v>
      </c>
      <c r="AJ887">
        <v>4106538468.9691401</v>
      </c>
      <c r="AK887" t="s">
        <v>12</v>
      </c>
      <c r="AL887">
        <v>-148256633</v>
      </c>
      <c r="AM887">
        <v>-16</v>
      </c>
    </row>
    <row r="888" spans="1:39" x14ac:dyDescent="0.25">
      <c r="A888" t="s">
        <v>211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1402.496177</v>
      </c>
      <c r="I888">
        <v>110.540711</v>
      </c>
      <c r="J888" t="s">
        <v>3</v>
      </c>
      <c r="K888">
        <v>1398.9932759999999</v>
      </c>
      <c r="L888">
        <v>113.78768599999999</v>
      </c>
      <c r="M888" t="s">
        <v>4</v>
      </c>
      <c r="N888">
        <v>239.562566</v>
      </c>
      <c r="O888">
        <v>39.812365</v>
      </c>
      <c r="P888" t="s">
        <v>5</v>
      </c>
      <c r="Q888">
        <v>5.2863360000000004</v>
      </c>
      <c r="R888">
        <v>0.202096</v>
      </c>
      <c r="S888" t="s">
        <v>6</v>
      </c>
      <c r="T888">
        <v>1096.3623459999999</v>
      </c>
      <c r="U888">
        <v>0.55801800000000001</v>
      </c>
      <c r="V888" t="s">
        <v>7</v>
      </c>
      <c r="W888">
        <v>3.119942</v>
      </c>
      <c r="X888">
        <v>0.51627900000000004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34767.717297000003</v>
      </c>
      <c r="AJ888">
        <v>4088855385.4945302</v>
      </c>
      <c r="AK888" t="s">
        <v>12</v>
      </c>
      <c r="AL888">
        <v>-148256633</v>
      </c>
      <c r="AM888">
        <v>-16</v>
      </c>
    </row>
    <row r="889" spans="1:39" x14ac:dyDescent="0.25">
      <c r="A889" t="s">
        <v>211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1602.8259640000001</v>
      </c>
      <c r="I889">
        <v>137.599096</v>
      </c>
      <c r="J889" t="s">
        <v>3</v>
      </c>
      <c r="K889">
        <v>1598.863638</v>
      </c>
      <c r="L889">
        <v>141.420174</v>
      </c>
      <c r="M889" t="s">
        <v>4</v>
      </c>
      <c r="N889">
        <v>273.80687999999998</v>
      </c>
      <c r="O889">
        <v>49.200482999999998</v>
      </c>
      <c r="P889" t="s">
        <v>5</v>
      </c>
      <c r="Q889">
        <v>6.0401610000000003</v>
      </c>
      <c r="R889">
        <v>0.25075900000000001</v>
      </c>
      <c r="S889" t="s">
        <v>6</v>
      </c>
      <c r="T889">
        <v>1252.9926660000001</v>
      </c>
      <c r="U889">
        <v>0.70901700000000001</v>
      </c>
      <c r="V889" t="s">
        <v>7</v>
      </c>
      <c r="W889">
        <v>3.5582060000000002</v>
      </c>
      <c r="X889">
        <v>0.65427900000000005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44460.013079999997</v>
      </c>
      <c r="AJ889">
        <v>5643404840.0669804</v>
      </c>
      <c r="AK889" t="s">
        <v>12</v>
      </c>
      <c r="AL889">
        <v>-148256633</v>
      </c>
      <c r="AM889">
        <v>-16</v>
      </c>
    </row>
    <row r="890" spans="1:39" x14ac:dyDescent="0.25">
      <c r="A890" t="s">
        <v>211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1803.592461</v>
      </c>
      <c r="I890">
        <v>148.47083599999999</v>
      </c>
      <c r="J890" t="s">
        <v>3</v>
      </c>
      <c r="K890">
        <v>1799.121543</v>
      </c>
      <c r="L890">
        <v>152.33997600000001</v>
      </c>
      <c r="M890" t="s">
        <v>4</v>
      </c>
      <c r="N890">
        <v>308.383489</v>
      </c>
      <c r="O890">
        <v>52.882927000000002</v>
      </c>
      <c r="P890" t="s">
        <v>5</v>
      </c>
      <c r="Q890">
        <v>6.8179980000000002</v>
      </c>
      <c r="R890">
        <v>0.28206500000000001</v>
      </c>
      <c r="S890" t="s">
        <v>6</v>
      </c>
      <c r="T890">
        <v>1409.646438</v>
      </c>
      <c r="U890">
        <v>0.784327</v>
      </c>
      <c r="V890" t="s">
        <v>7</v>
      </c>
      <c r="W890">
        <v>4.0242500000000003</v>
      </c>
      <c r="X890">
        <v>0.74792199999999998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45431.362191</v>
      </c>
      <c r="AJ890">
        <v>5604623061.9345198</v>
      </c>
      <c r="AK890" t="s">
        <v>12</v>
      </c>
      <c r="AL890">
        <v>-148256633</v>
      </c>
      <c r="AM890">
        <v>-16</v>
      </c>
    </row>
    <row r="891" spans="1:39" x14ac:dyDescent="0.25">
      <c r="A891" t="s">
        <v>211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2004.459036</v>
      </c>
      <c r="I891">
        <v>175.29085900000001</v>
      </c>
      <c r="J891" t="s">
        <v>3</v>
      </c>
      <c r="K891">
        <v>1999.509836</v>
      </c>
      <c r="L891">
        <v>181.093333</v>
      </c>
      <c r="M891" t="s">
        <v>4</v>
      </c>
      <c r="N891">
        <v>343.11245200000002</v>
      </c>
      <c r="O891">
        <v>63.445362000000003</v>
      </c>
      <c r="P891" t="s">
        <v>5</v>
      </c>
      <c r="Q891">
        <v>7.5793200000000001</v>
      </c>
      <c r="R891">
        <v>0.31929099999999999</v>
      </c>
      <c r="S891" t="s">
        <v>6</v>
      </c>
      <c r="T891">
        <v>1566.3055690000001</v>
      </c>
      <c r="U891">
        <v>0.88490199999999997</v>
      </c>
      <c r="V891" t="s">
        <v>7</v>
      </c>
      <c r="W891">
        <v>4.501906</v>
      </c>
      <c r="X891">
        <v>0.834596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49456.705622000001</v>
      </c>
      <c r="AJ891">
        <v>5571024290.8529997</v>
      </c>
      <c r="AK891" t="s">
        <v>12</v>
      </c>
      <c r="AL891">
        <v>-148256633</v>
      </c>
      <c r="AM891">
        <v>-16</v>
      </c>
    </row>
    <row r="892" spans="1:39" x14ac:dyDescent="0.25">
      <c r="A892" t="s">
        <v>211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2205.2522309999999</v>
      </c>
      <c r="I892">
        <v>207.71233799999999</v>
      </c>
      <c r="J892" t="s">
        <v>3</v>
      </c>
      <c r="K892">
        <v>2199.788223</v>
      </c>
      <c r="L892">
        <v>213.42728500000001</v>
      </c>
      <c r="M892" t="s">
        <v>4</v>
      </c>
      <c r="N892">
        <v>377.71493800000002</v>
      </c>
      <c r="O892">
        <v>73.726855</v>
      </c>
      <c r="P892" t="s">
        <v>5</v>
      </c>
      <c r="Q892">
        <v>8.3894669999999998</v>
      </c>
      <c r="R892">
        <v>0.56073600000000001</v>
      </c>
      <c r="S892" t="s">
        <v>6</v>
      </c>
      <c r="T892">
        <v>1722.9272289999999</v>
      </c>
      <c r="U892">
        <v>1.0370509999999999</v>
      </c>
      <c r="V892" t="s">
        <v>7</v>
      </c>
      <c r="W892">
        <v>4.9337340000000003</v>
      </c>
      <c r="X892">
        <v>0.97887500000000005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54217.220966000001</v>
      </c>
      <c r="AJ892">
        <v>7104254493.7261</v>
      </c>
      <c r="AK892" t="s">
        <v>12</v>
      </c>
      <c r="AL892">
        <v>-148256633</v>
      </c>
      <c r="AM892">
        <v>-16</v>
      </c>
    </row>
    <row r="893" spans="1:39" x14ac:dyDescent="0.25">
      <c r="A893" t="s">
        <v>211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2405.7433299999998</v>
      </c>
      <c r="I893">
        <v>254.54356799999999</v>
      </c>
      <c r="J893" t="s">
        <v>3</v>
      </c>
      <c r="K893">
        <v>2399.7910889999998</v>
      </c>
      <c r="L893">
        <v>262.32935500000002</v>
      </c>
      <c r="M893" t="s">
        <v>4</v>
      </c>
      <c r="N893">
        <v>412.00464399999998</v>
      </c>
      <c r="O893">
        <v>90.169544999999999</v>
      </c>
      <c r="P893" t="s">
        <v>5</v>
      </c>
      <c r="Q893">
        <v>9.1546380000000003</v>
      </c>
      <c r="R893">
        <v>0.61958800000000003</v>
      </c>
      <c r="S893" t="s">
        <v>6</v>
      </c>
      <c r="T893">
        <v>1879.582236</v>
      </c>
      <c r="U893">
        <v>1.2263269999999999</v>
      </c>
      <c r="V893" t="s">
        <v>7</v>
      </c>
      <c r="W893">
        <v>5.3918920000000004</v>
      </c>
      <c r="X893">
        <v>1.1409689999999999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56073.687909</v>
      </c>
      <c r="AJ893">
        <v>7043629784.47264</v>
      </c>
      <c r="AK893" t="s">
        <v>12</v>
      </c>
      <c r="AL893">
        <v>-148256633</v>
      </c>
      <c r="AM893">
        <v>-16</v>
      </c>
    </row>
    <row r="894" spans="1:39" x14ac:dyDescent="0.25">
      <c r="A894" t="s">
        <v>211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2606.2771579999999</v>
      </c>
      <c r="I894">
        <v>300.18534499999998</v>
      </c>
      <c r="J894" t="s">
        <v>3</v>
      </c>
      <c r="K894">
        <v>2599.831968</v>
      </c>
      <c r="L894">
        <v>309.83162199999998</v>
      </c>
      <c r="M894" t="s">
        <v>4</v>
      </c>
      <c r="N894">
        <v>446.43983900000001</v>
      </c>
      <c r="O894">
        <v>108.07342</v>
      </c>
      <c r="P894" t="s">
        <v>5</v>
      </c>
      <c r="Q894">
        <v>9.9156689999999994</v>
      </c>
      <c r="R894">
        <v>0.72813600000000001</v>
      </c>
      <c r="S894" t="s">
        <v>6</v>
      </c>
      <c r="T894">
        <v>2036.2370020000001</v>
      </c>
      <c r="U894">
        <v>1.4370750000000001</v>
      </c>
      <c r="V894" t="s">
        <v>7</v>
      </c>
      <c r="W894">
        <v>5.8385220000000002</v>
      </c>
      <c r="X894">
        <v>1.3288500000000001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62031.444127000002</v>
      </c>
      <c r="AJ894">
        <v>7538181063.3065395</v>
      </c>
      <c r="AK894" t="s">
        <v>12</v>
      </c>
      <c r="AL894">
        <v>-148256633</v>
      </c>
      <c r="AM894">
        <v>-16</v>
      </c>
    </row>
    <row r="895" spans="1:39" x14ac:dyDescent="0.25">
      <c r="A895" t="s">
        <v>211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2806.103521</v>
      </c>
      <c r="I895">
        <v>333.51080300000001</v>
      </c>
      <c r="J895" t="s">
        <v>3</v>
      </c>
      <c r="K895">
        <v>2799.1659129999998</v>
      </c>
      <c r="L895">
        <v>345.33011800000003</v>
      </c>
      <c r="M895" t="s">
        <v>4</v>
      </c>
      <c r="N895">
        <v>480.44683500000002</v>
      </c>
      <c r="O895">
        <v>120.74805000000001</v>
      </c>
      <c r="P895" t="s">
        <v>5</v>
      </c>
      <c r="Q895">
        <v>10.663584999999999</v>
      </c>
      <c r="R895">
        <v>0.85038599999999998</v>
      </c>
      <c r="S895" t="s">
        <v>6</v>
      </c>
      <c r="T895">
        <v>2192.8443990000001</v>
      </c>
      <c r="U895">
        <v>1.624225</v>
      </c>
      <c r="V895" t="s">
        <v>7</v>
      </c>
      <c r="W895">
        <v>6.2434580000000004</v>
      </c>
      <c r="X895">
        <v>1.5142709999999999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74923.654108000002</v>
      </c>
      <c r="AJ895">
        <v>14719208690.932199</v>
      </c>
      <c r="AK895" t="s">
        <v>12</v>
      </c>
      <c r="AL895">
        <v>-148256633</v>
      </c>
      <c r="AM895">
        <v>-16</v>
      </c>
    </row>
    <row r="896" spans="1:39" x14ac:dyDescent="0.25">
      <c r="A896" t="s">
        <v>211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3006.1490229999999</v>
      </c>
      <c r="I896">
        <v>380.78905400000002</v>
      </c>
      <c r="J896" t="s">
        <v>3</v>
      </c>
      <c r="K896">
        <v>2998.72145</v>
      </c>
      <c r="L896">
        <v>395.29936600000002</v>
      </c>
      <c r="M896" t="s">
        <v>4</v>
      </c>
      <c r="N896">
        <v>514.54389100000003</v>
      </c>
      <c r="O896">
        <v>138.36936800000001</v>
      </c>
      <c r="P896" t="s">
        <v>5</v>
      </c>
      <c r="Q896">
        <v>11.418509</v>
      </c>
      <c r="R896">
        <v>0.96263799999999999</v>
      </c>
      <c r="S896" t="s">
        <v>6</v>
      </c>
      <c r="T896">
        <v>2349.4758200000001</v>
      </c>
      <c r="U896">
        <v>1.812494</v>
      </c>
      <c r="V896" t="s">
        <v>7</v>
      </c>
      <c r="W896">
        <v>6.6720800000000002</v>
      </c>
      <c r="X896">
        <v>1.682223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77742.127431999994</v>
      </c>
      <c r="AJ896">
        <v>14557092039.6688</v>
      </c>
      <c r="AK896" t="s">
        <v>12</v>
      </c>
      <c r="AL896">
        <v>-148256633</v>
      </c>
      <c r="AM896">
        <v>-16</v>
      </c>
    </row>
    <row r="897" spans="1:39" x14ac:dyDescent="0.25">
      <c r="A897" t="s">
        <v>211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3206.1379830000001</v>
      </c>
      <c r="I897">
        <v>427.48113699999999</v>
      </c>
      <c r="J897" t="s">
        <v>3</v>
      </c>
      <c r="K897">
        <v>3198.237314</v>
      </c>
      <c r="L897">
        <v>445.473544</v>
      </c>
      <c r="M897" t="s">
        <v>4</v>
      </c>
      <c r="N897">
        <v>548.61058500000001</v>
      </c>
      <c r="O897">
        <v>155.926613</v>
      </c>
      <c r="P897" t="s">
        <v>5</v>
      </c>
      <c r="Q897">
        <v>12.166499</v>
      </c>
      <c r="R897">
        <v>1.072908</v>
      </c>
      <c r="S897" t="s">
        <v>6</v>
      </c>
      <c r="T897">
        <v>2506.1120850000002</v>
      </c>
      <c r="U897">
        <v>2.0305010000000001</v>
      </c>
      <c r="V897" t="s">
        <v>7</v>
      </c>
      <c r="W897">
        <v>7.1024719999999997</v>
      </c>
      <c r="X897">
        <v>1.892298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78449.868482000005</v>
      </c>
      <c r="AJ897">
        <v>14484828250.019199</v>
      </c>
      <c r="AK897" t="s">
        <v>12</v>
      </c>
      <c r="AL897">
        <v>-148256633</v>
      </c>
      <c r="AM897">
        <v>-16</v>
      </c>
    </row>
    <row r="898" spans="1:39" x14ac:dyDescent="0.25">
      <c r="A898" t="s">
        <v>211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3406.6039449999998</v>
      </c>
      <c r="I898">
        <v>469.329767</v>
      </c>
      <c r="J898" t="s">
        <v>3</v>
      </c>
      <c r="K898">
        <v>3398.2167629999999</v>
      </c>
      <c r="L898">
        <v>489.69491699999998</v>
      </c>
      <c r="M898" t="s">
        <v>4</v>
      </c>
      <c r="N898">
        <v>582.86280299999999</v>
      </c>
      <c r="O898">
        <v>172.11998399999999</v>
      </c>
      <c r="P898" t="s">
        <v>5</v>
      </c>
      <c r="Q898">
        <v>12.947041</v>
      </c>
      <c r="R898">
        <v>1.1887559999999999</v>
      </c>
      <c r="S898" t="s">
        <v>6</v>
      </c>
      <c r="T898">
        <v>2662.7689399999999</v>
      </c>
      <c r="U898">
        <v>2.303563</v>
      </c>
      <c r="V898" t="s">
        <v>7</v>
      </c>
      <c r="W898">
        <v>7.5477080000000001</v>
      </c>
      <c r="X898">
        <v>2.1227510000000001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79272.627533999999</v>
      </c>
      <c r="AJ898">
        <v>14413122818.390699</v>
      </c>
      <c r="AK898" t="s">
        <v>12</v>
      </c>
      <c r="AL898">
        <v>-148256633</v>
      </c>
      <c r="AM898">
        <v>-16</v>
      </c>
    </row>
    <row r="899" spans="1:39" x14ac:dyDescent="0.25">
      <c r="A899" t="s">
        <v>211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3606.9687600000002</v>
      </c>
      <c r="I899">
        <v>516.67165499999999</v>
      </c>
      <c r="J899" t="s">
        <v>3</v>
      </c>
      <c r="K899">
        <v>3598.0965379999998</v>
      </c>
      <c r="L899">
        <v>537.88558499999999</v>
      </c>
      <c r="M899" t="s">
        <v>4</v>
      </c>
      <c r="N899">
        <v>617.09961299999998</v>
      </c>
      <c r="O899">
        <v>185.93842599999999</v>
      </c>
      <c r="P899" t="s">
        <v>5</v>
      </c>
      <c r="Q899">
        <v>13.711012999999999</v>
      </c>
      <c r="R899">
        <v>1.3202719999999999</v>
      </c>
      <c r="S899" t="s">
        <v>6</v>
      </c>
      <c r="T899">
        <v>2819.4186129999998</v>
      </c>
      <c r="U899">
        <v>2.6022449999999999</v>
      </c>
      <c r="V899" t="s">
        <v>7</v>
      </c>
      <c r="W899">
        <v>7.9858159999999998</v>
      </c>
      <c r="X899">
        <v>2.3750019999999998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79305.268060000002</v>
      </c>
      <c r="AJ899">
        <v>14409010873.134001</v>
      </c>
      <c r="AK899" t="s">
        <v>12</v>
      </c>
      <c r="AL899">
        <v>-148256633</v>
      </c>
      <c r="AM899">
        <v>-16</v>
      </c>
    </row>
    <row r="900" spans="1:39" x14ac:dyDescent="0.25">
      <c r="A900" t="s">
        <v>211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3807.9114209999998</v>
      </c>
      <c r="I900">
        <v>540.76735599999995</v>
      </c>
      <c r="J900" t="s">
        <v>3</v>
      </c>
      <c r="K900">
        <v>3798.5609129999998</v>
      </c>
      <c r="L900">
        <v>563.64228200000002</v>
      </c>
      <c r="M900" t="s">
        <v>4</v>
      </c>
      <c r="N900">
        <v>651.76266199999998</v>
      </c>
      <c r="O900">
        <v>195.15127200000001</v>
      </c>
      <c r="P900" t="s">
        <v>5</v>
      </c>
      <c r="Q900">
        <v>14.519420999999999</v>
      </c>
      <c r="R900">
        <v>1.6686240000000001</v>
      </c>
      <c r="S900" t="s">
        <v>6</v>
      </c>
      <c r="T900">
        <v>2976.0841460000001</v>
      </c>
      <c r="U900">
        <v>2.8236490000000001</v>
      </c>
      <c r="V900" t="s">
        <v>7</v>
      </c>
      <c r="W900">
        <v>8.4452879999999997</v>
      </c>
      <c r="X900">
        <v>2.5581969999999998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79764.606281999993</v>
      </c>
      <c r="AJ900">
        <v>14352859087.8988</v>
      </c>
      <c r="AK900" t="s">
        <v>12</v>
      </c>
      <c r="AL900">
        <v>-148256633</v>
      </c>
      <c r="AM900">
        <v>-16</v>
      </c>
    </row>
    <row r="901" spans="1:39" x14ac:dyDescent="0.25">
      <c r="A901" t="s">
        <v>211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4008.7577930000002</v>
      </c>
      <c r="I901">
        <v>597.58371499999998</v>
      </c>
      <c r="J901" t="s">
        <v>3</v>
      </c>
      <c r="K901">
        <v>3998.906289</v>
      </c>
      <c r="L901">
        <v>625.75978999999995</v>
      </c>
      <c r="M901" t="s">
        <v>4</v>
      </c>
      <c r="N901">
        <v>686.20590600000003</v>
      </c>
      <c r="O901">
        <v>219.26945499999999</v>
      </c>
      <c r="P901" t="s">
        <v>5</v>
      </c>
      <c r="Q901">
        <v>15.287606</v>
      </c>
      <c r="R901">
        <v>1.781134</v>
      </c>
      <c r="S901" t="s">
        <v>6</v>
      </c>
      <c r="T901">
        <v>3132.748071</v>
      </c>
      <c r="U901">
        <v>3.0149360000000001</v>
      </c>
      <c r="V901" t="s">
        <v>7</v>
      </c>
      <c r="W901">
        <v>8.8964130000000008</v>
      </c>
      <c r="X901">
        <v>2.717085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686065.11955299997</v>
      </c>
      <c r="AJ901">
        <v>17977291039308.898</v>
      </c>
      <c r="AK901" t="s">
        <v>12</v>
      </c>
      <c r="AL901">
        <v>-148256633</v>
      </c>
      <c r="AM901">
        <v>-16</v>
      </c>
    </row>
    <row r="902" spans="1:39" x14ac:dyDescent="0.25">
      <c r="A902" t="s">
        <v>212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0</v>
      </c>
      <c r="I902">
        <v>0</v>
      </c>
      <c r="J902" t="s">
        <v>3</v>
      </c>
      <c r="K902">
        <v>0</v>
      </c>
      <c r="L902">
        <v>0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</v>
      </c>
      <c r="AG902">
        <v>0</v>
      </c>
      <c r="AH902" t="s">
        <v>11</v>
      </c>
      <c r="AI902">
        <v>0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212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0</v>
      </c>
      <c r="I903">
        <v>0</v>
      </c>
      <c r="J903" t="s">
        <v>3</v>
      </c>
      <c r="K903">
        <v>0</v>
      </c>
      <c r="L903">
        <v>0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</v>
      </c>
      <c r="AG903">
        <v>0</v>
      </c>
      <c r="AH903" t="s">
        <v>11</v>
      </c>
      <c r="AI903">
        <v>0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212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0</v>
      </c>
      <c r="I904">
        <v>0</v>
      </c>
      <c r="J904" t="s">
        <v>3</v>
      </c>
      <c r="K904">
        <v>0</v>
      </c>
      <c r="L904">
        <v>0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</v>
      </c>
      <c r="AG904">
        <v>0</v>
      </c>
      <c r="AH904" t="s">
        <v>11</v>
      </c>
      <c r="AI904">
        <v>0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212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0</v>
      </c>
      <c r="I905">
        <v>0</v>
      </c>
      <c r="J905" t="s">
        <v>3</v>
      </c>
      <c r="K905">
        <v>0</v>
      </c>
      <c r="L905">
        <v>0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</v>
      </c>
      <c r="AG905">
        <v>0</v>
      </c>
      <c r="AH905" t="s">
        <v>11</v>
      </c>
      <c r="AI905">
        <v>0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212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0</v>
      </c>
      <c r="I906">
        <v>0</v>
      </c>
      <c r="J906" t="s">
        <v>3</v>
      </c>
      <c r="K906">
        <v>0</v>
      </c>
      <c r="L906">
        <v>0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</v>
      </c>
      <c r="AG906">
        <v>0</v>
      </c>
      <c r="AH906" t="s">
        <v>11</v>
      </c>
      <c r="AI906">
        <v>0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212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0</v>
      </c>
      <c r="I907">
        <v>0</v>
      </c>
      <c r="J907" t="s">
        <v>3</v>
      </c>
      <c r="K907">
        <v>0</v>
      </c>
      <c r="L907">
        <v>0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</v>
      </c>
      <c r="AG907">
        <v>0</v>
      </c>
      <c r="AH907" t="s">
        <v>11</v>
      </c>
      <c r="AI907">
        <v>0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212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0</v>
      </c>
      <c r="I908">
        <v>0</v>
      </c>
      <c r="J908" t="s">
        <v>3</v>
      </c>
      <c r="K908">
        <v>0</v>
      </c>
      <c r="L908">
        <v>0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</v>
      </c>
      <c r="AG908">
        <v>0</v>
      </c>
      <c r="AH908" t="s">
        <v>11</v>
      </c>
      <c r="AI908">
        <v>0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212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0</v>
      </c>
      <c r="I909">
        <v>0</v>
      </c>
      <c r="J909" t="s">
        <v>3</v>
      </c>
      <c r="K909">
        <v>0</v>
      </c>
      <c r="L909">
        <v>0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</v>
      </c>
      <c r="AG909">
        <v>0</v>
      </c>
      <c r="AH909" t="s">
        <v>11</v>
      </c>
      <c r="AI909">
        <v>0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212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0</v>
      </c>
      <c r="I910">
        <v>0</v>
      </c>
      <c r="J910" t="s">
        <v>3</v>
      </c>
      <c r="K910">
        <v>0</v>
      </c>
      <c r="L910">
        <v>0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</v>
      </c>
      <c r="AG910">
        <v>0</v>
      </c>
      <c r="AH910" t="s">
        <v>11</v>
      </c>
      <c r="AI910">
        <v>0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212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0</v>
      </c>
      <c r="I911">
        <v>0</v>
      </c>
      <c r="J911" t="s">
        <v>3</v>
      </c>
      <c r="K911">
        <v>0</v>
      </c>
      <c r="L911">
        <v>0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</v>
      </c>
      <c r="AG911">
        <v>0</v>
      </c>
      <c r="AH911" t="s">
        <v>11</v>
      </c>
      <c r="AI911">
        <v>0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212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0</v>
      </c>
      <c r="I912">
        <v>0</v>
      </c>
      <c r="J912" t="s">
        <v>3</v>
      </c>
      <c r="K912">
        <v>0</v>
      </c>
      <c r="L912">
        <v>0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</v>
      </c>
      <c r="AG912">
        <v>0</v>
      </c>
      <c r="AH912" t="s">
        <v>11</v>
      </c>
      <c r="AI912">
        <v>0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212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0</v>
      </c>
      <c r="I913">
        <v>0</v>
      </c>
      <c r="J913" t="s">
        <v>3</v>
      </c>
      <c r="K913">
        <v>0</v>
      </c>
      <c r="L913">
        <v>0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</v>
      </c>
      <c r="AG913">
        <v>0</v>
      </c>
      <c r="AH913" t="s">
        <v>11</v>
      </c>
      <c r="AI913">
        <v>0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212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0</v>
      </c>
      <c r="I914">
        <v>0</v>
      </c>
      <c r="J914" t="s">
        <v>3</v>
      </c>
      <c r="K914">
        <v>0</v>
      </c>
      <c r="L914">
        <v>0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</v>
      </c>
      <c r="AG914">
        <v>0</v>
      </c>
      <c r="AH914" t="s">
        <v>11</v>
      </c>
      <c r="AI914">
        <v>0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212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0</v>
      </c>
      <c r="I915">
        <v>0</v>
      </c>
      <c r="J915" t="s">
        <v>3</v>
      </c>
      <c r="K915">
        <v>0</v>
      </c>
      <c r="L915">
        <v>0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</v>
      </c>
      <c r="AG915">
        <v>0</v>
      </c>
      <c r="AH915" t="s">
        <v>11</v>
      </c>
      <c r="AI915">
        <v>0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212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0</v>
      </c>
      <c r="I916">
        <v>0</v>
      </c>
      <c r="J916" t="s">
        <v>3</v>
      </c>
      <c r="K916">
        <v>0</v>
      </c>
      <c r="L916">
        <v>0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</v>
      </c>
      <c r="AG916">
        <v>0</v>
      </c>
      <c r="AH916" t="s">
        <v>11</v>
      </c>
      <c r="AI916">
        <v>0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212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0</v>
      </c>
      <c r="I917">
        <v>0</v>
      </c>
      <c r="J917" t="s">
        <v>3</v>
      </c>
      <c r="K917">
        <v>0</v>
      </c>
      <c r="L917">
        <v>0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</v>
      </c>
      <c r="AG917">
        <v>0</v>
      </c>
      <c r="AH917" t="s">
        <v>11</v>
      </c>
      <c r="AI917">
        <v>0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212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0</v>
      </c>
      <c r="I918">
        <v>0</v>
      </c>
      <c r="J918" t="s">
        <v>3</v>
      </c>
      <c r="K918">
        <v>0</v>
      </c>
      <c r="L918">
        <v>0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</v>
      </c>
      <c r="AG918">
        <v>0</v>
      </c>
      <c r="AH918" t="s">
        <v>11</v>
      </c>
      <c r="AI918">
        <v>0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212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0</v>
      </c>
      <c r="I919">
        <v>0</v>
      </c>
      <c r="J919" t="s">
        <v>3</v>
      </c>
      <c r="K919">
        <v>0</v>
      </c>
      <c r="L919">
        <v>0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</v>
      </c>
      <c r="AG919">
        <v>0</v>
      </c>
      <c r="AH919" t="s">
        <v>11</v>
      </c>
      <c r="AI919">
        <v>0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212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0</v>
      </c>
      <c r="I920">
        <v>0</v>
      </c>
      <c r="J920" t="s">
        <v>3</v>
      </c>
      <c r="K920">
        <v>0</v>
      </c>
      <c r="L920">
        <v>0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</v>
      </c>
      <c r="AG920">
        <v>0</v>
      </c>
      <c r="AH920" t="s">
        <v>11</v>
      </c>
      <c r="AI920">
        <v>0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212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0</v>
      </c>
      <c r="I921">
        <v>0</v>
      </c>
      <c r="J921" t="s">
        <v>3</v>
      </c>
      <c r="K921">
        <v>0</v>
      </c>
      <c r="L921">
        <v>0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</v>
      </c>
      <c r="AG921">
        <v>0</v>
      </c>
      <c r="AH921" t="s">
        <v>11</v>
      </c>
      <c r="AI921">
        <v>0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213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203.73060799999999</v>
      </c>
      <c r="I922">
        <v>2.8750000000000001E-2</v>
      </c>
      <c r="J922" t="s">
        <v>3</v>
      </c>
      <c r="K922">
        <v>157.16099800000001</v>
      </c>
      <c r="L922">
        <v>8.6200000000000003E-4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-148256633</v>
      </c>
      <c r="AM922">
        <v>-16</v>
      </c>
    </row>
    <row r="923" spans="1:39" x14ac:dyDescent="0.25">
      <c r="A923" t="s">
        <v>213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407.86582900000002</v>
      </c>
      <c r="I923">
        <v>9.1578000000000007E-2</v>
      </c>
      <c r="J923" t="s">
        <v>3</v>
      </c>
      <c r="K923">
        <v>314.29926499999999</v>
      </c>
      <c r="L923">
        <v>1.701E-3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-148256633</v>
      </c>
      <c r="AM923">
        <v>-16</v>
      </c>
    </row>
    <row r="924" spans="1:39" x14ac:dyDescent="0.25">
      <c r="A924" t="s">
        <v>213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612.02823899999999</v>
      </c>
      <c r="I924">
        <v>0.204846</v>
      </c>
      <c r="J924" t="s">
        <v>3</v>
      </c>
      <c r="K924">
        <v>471.44120099999998</v>
      </c>
      <c r="L924">
        <v>2.7100000000000002E-3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-148256633</v>
      </c>
      <c r="AM924">
        <v>-16</v>
      </c>
    </row>
    <row r="925" spans="1:39" x14ac:dyDescent="0.25">
      <c r="A925" t="s">
        <v>213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816.18222400000002</v>
      </c>
      <c r="I925">
        <v>0.34622799999999998</v>
      </c>
      <c r="J925" t="s">
        <v>3</v>
      </c>
      <c r="K925">
        <v>628.58619499999998</v>
      </c>
      <c r="L925">
        <v>3.8210000000000002E-3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-148256633</v>
      </c>
      <c r="AM925">
        <v>-16</v>
      </c>
    </row>
    <row r="926" spans="1:39" x14ac:dyDescent="0.25">
      <c r="A926" t="s">
        <v>213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1020.372335</v>
      </c>
      <c r="I926">
        <v>0.56249400000000005</v>
      </c>
      <c r="J926" t="s">
        <v>3</v>
      </c>
      <c r="K926">
        <v>785.733386</v>
      </c>
      <c r="L926">
        <v>4.764E-3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-148256633</v>
      </c>
      <c r="AM926">
        <v>-16</v>
      </c>
    </row>
    <row r="927" spans="1:39" x14ac:dyDescent="0.25">
      <c r="A927" t="s">
        <v>213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1224.537292</v>
      </c>
      <c r="I927">
        <v>0.76424700000000001</v>
      </c>
      <c r="J927" t="s">
        <v>3</v>
      </c>
      <c r="K927">
        <v>942.88582599999995</v>
      </c>
      <c r="L927">
        <v>7.4770000000000001E-3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-148256633</v>
      </c>
      <c r="AM927">
        <v>-16</v>
      </c>
    </row>
    <row r="928" spans="1:39" x14ac:dyDescent="0.25">
      <c r="A928" t="s">
        <v>213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1428.7187699999999</v>
      </c>
      <c r="I928">
        <v>0.99935300000000005</v>
      </c>
      <c r="J928" t="s">
        <v>3</v>
      </c>
      <c r="K928">
        <v>1100.027969</v>
      </c>
      <c r="L928">
        <v>7.3379999999999999E-3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-148256633</v>
      </c>
      <c r="AM928">
        <v>-16</v>
      </c>
    </row>
    <row r="929" spans="1:39" x14ac:dyDescent="0.25">
      <c r="A929" t="s">
        <v>213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1632.937473</v>
      </c>
      <c r="I929">
        <v>1.297539</v>
      </c>
      <c r="J929" t="s">
        <v>3</v>
      </c>
      <c r="K929">
        <v>1257.1776709999999</v>
      </c>
      <c r="L929">
        <v>8.6449999999999999E-3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-148256633</v>
      </c>
      <c r="AM929">
        <v>-16</v>
      </c>
    </row>
    <row r="930" spans="1:39" x14ac:dyDescent="0.25">
      <c r="A930" t="s">
        <v>213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1837.156277</v>
      </c>
      <c r="I930">
        <v>1.65916</v>
      </c>
      <c r="J930" t="s">
        <v>3</v>
      </c>
      <c r="K930">
        <v>1414.3390529999999</v>
      </c>
      <c r="L930">
        <v>1.0652999999999999E-2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-148256633</v>
      </c>
      <c r="AM930">
        <v>-16</v>
      </c>
    </row>
    <row r="931" spans="1:39" x14ac:dyDescent="0.25">
      <c r="A931" t="s">
        <v>213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2041.3608079999999</v>
      </c>
      <c r="I931">
        <v>2.0954489999999999</v>
      </c>
      <c r="J931" t="s">
        <v>3</v>
      </c>
      <c r="K931">
        <v>1571.4946970000001</v>
      </c>
      <c r="L931">
        <v>1.0540000000000001E-2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-148256633</v>
      </c>
      <c r="AM931">
        <v>-16</v>
      </c>
    </row>
    <row r="932" spans="1:39" x14ac:dyDescent="0.25">
      <c r="A932" t="s">
        <v>213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2245.55564</v>
      </c>
      <c r="I932">
        <v>2.5168780000000002</v>
      </c>
      <c r="J932" t="s">
        <v>3</v>
      </c>
      <c r="K932">
        <v>1728.655264</v>
      </c>
      <c r="L932">
        <v>1.2676E-2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-148256633</v>
      </c>
      <c r="AM932">
        <v>-16</v>
      </c>
    </row>
    <row r="933" spans="1:39" x14ac:dyDescent="0.25">
      <c r="A933" t="s">
        <v>213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2449.7509620000001</v>
      </c>
      <c r="I933">
        <v>2.9004289999999999</v>
      </c>
      <c r="J933" t="s">
        <v>3</v>
      </c>
      <c r="K933">
        <v>1885.8192409999999</v>
      </c>
      <c r="L933">
        <v>1.3726E-2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-148256633</v>
      </c>
      <c r="AM933">
        <v>-16</v>
      </c>
    </row>
    <row r="934" spans="1:39" x14ac:dyDescent="0.25">
      <c r="A934" t="s">
        <v>213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2653.9635600000001</v>
      </c>
      <c r="I934">
        <v>3.3367749999999998</v>
      </c>
      <c r="J934" t="s">
        <v>3</v>
      </c>
      <c r="K934">
        <v>2042.9822750000001</v>
      </c>
      <c r="L934">
        <v>1.4390999999999999E-2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-148256633</v>
      </c>
      <c r="AM934">
        <v>-16</v>
      </c>
    </row>
    <row r="935" spans="1:39" x14ac:dyDescent="0.25">
      <c r="A935" t="s">
        <v>213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2858.1489550000001</v>
      </c>
      <c r="I935">
        <v>3.842768</v>
      </c>
      <c r="J935" t="s">
        <v>3</v>
      </c>
      <c r="K935">
        <v>2200.1521870000001</v>
      </c>
      <c r="L935">
        <v>1.5271E-2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-148256633</v>
      </c>
      <c r="AM935">
        <v>-16</v>
      </c>
    </row>
    <row r="936" spans="1:39" x14ac:dyDescent="0.25">
      <c r="A936" t="s">
        <v>213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3062.3634670000001</v>
      </c>
      <c r="I936">
        <v>4.4026709999999998</v>
      </c>
      <c r="J936" t="s">
        <v>3</v>
      </c>
      <c r="K936">
        <v>2357.3244920000002</v>
      </c>
      <c r="L936">
        <v>1.7663999999999999E-2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-148256633</v>
      </c>
      <c r="AM936">
        <v>-16</v>
      </c>
    </row>
    <row r="937" spans="1:39" x14ac:dyDescent="0.25">
      <c r="A937" t="s">
        <v>213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3266.5730619999999</v>
      </c>
      <c r="I937">
        <v>5.0011210000000004</v>
      </c>
      <c r="J937" t="s">
        <v>3</v>
      </c>
      <c r="K937">
        <v>2514.4949710000001</v>
      </c>
      <c r="L937">
        <v>2.0227999999999999E-2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-148256633</v>
      </c>
      <c r="AM937">
        <v>-16</v>
      </c>
    </row>
    <row r="938" spans="1:39" x14ac:dyDescent="0.25">
      <c r="A938" t="s">
        <v>213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3470.7968460000002</v>
      </c>
      <c r="I938">
        <v>5.526224</v>
      </c>
      <c r="J938" t="s">
        <v>3</v>
      </c>
      <c r="K938">
        <v>2671.6684030000001</v>
      </c>
      <c r="L938">
        <v>2.2501E-2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-148256633</v>
      </c>
      <c r="AM938">
        <v>-16</v>
      </c>
    </row>
    <row r="939" spans="1:39" x14ac:dyDescent="0.25">
      <c r="A939" t="s">
        <v>213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3675.0167919999999</v>
      </c>
      <c r="I939">
        <v>6.2058970000000002</v>
      </c>
      <c r="J939" t="s">
        <v>3</v>
      </c>
      <c r="K939">
        <v>2828.8399949999998</v>
      </c>
      <c r="L939">
        <v>2.2318000000000001E-2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-148256633</v>
      </c>
      <c r="AM939">
        <v>-16</v>
      </c>
    </row>
    <row r="940" spans="1:39" x14ac:dyDescent="0.25">
      <c r="A940" t="s">
        <v>213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3879.231479</v>
      </c>
      <c r="I940">
        <v>6.8514119999999998</v>
      </c>
      <c r="J940" t="s">
        <v>3</v>
      </c>
      <c r="K940">
        <v>2986.0189059999998</v>
      </c>
      <c r="L940">
        <v>2.1399999999999999E-2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-148256633</v>
      </c>
      <c r="AM940">
        <v>-16</v>
      </c>
    </row>
    <row r="941" spans="1:39" x14ac:dyDescent="0.25">
      <c r="A941" t="s">
        <v>213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4083.4584129999998</v>
      </c>
      <c r="I941">
        <v>7.5287230000000003</v>
      </c>
      <c r="J941" t="s">
        <v>3</v>
      </c>
      <c r="K941">
        <v>3143.201313</v>
      </c>
      <c r="L941">
        <v>2.2209E-2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-148256633</v>
      </c>
      <c r="AM941">
        <v>-16</v>
      </c>
    </row>
    <row r="942" spans="1:39" x14ac:dyDescent="0.25">
      <c r="A942" t="s">
        <v>214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180.14442299999999</v>
      </c>
      <c r="I942">
        <v>1.8678E-2</v>
      </c>
      <c r="J942" t="s">
        <v>3</v>
      </c>
      <c r="K942">
        <v>156.21076400000001</v>
      </c>
      <c r="L942">
        <v>1.66E-3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-148256633</v>
      </c>
      <c r="AM942">
        <v>-16</v>
      </c>
    </row>
    <row r="943" spans="1:39" x14ac:dyDescent="0.25">
      <c r="A943" t="s">
        <v>214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360.54572899999999</v>
      </c>
      <c r="I943">
        <v>7.2150000000000006E-2</v>
      </c>
      <c r="J943" t="s">
        <v>3</v>
      </c>
      <c r="K943">
        <v>312.44744300000002</v>
      </c>
      <c r="L943">
        <v>5.9150000000000001E-3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-148256633</v>
      </c>
      <c r="AM943">
        <v>-16</v>
      </c>
    </row>
    <row r="944" spans="1:39" x14ac:dyDescent="0.25">
      <c r="A944" t="s">
        <v>214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540.95362299999999</v>
      </c>
      <c r="I944">
        <v>0.13682900000000001</v>
      </c>
      <c r="J944" t="s">
        <v>3</v>
      </c>
      <c r="K944">
        <v>468.68879299999998</v>
      </c>
      <c r="L944">
        <v>1.3025E-2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-148256633</v>
      </c>
      <c r="AM944">
        <v>-16</v>
      </c>
    </row>
    <row r="945" spans="1:39" x14ac:dyDescent="0.25">
      <c r="A945" t="s">
        <v>214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721.37730799999997</v>
      </c>
      <c r="I945">
        <v>0.20654700000000001</v>
      </c>
      <c r="J945" t="s">
        <v>3</v>
      </c>
      <c r="K945">
        <v>624.93447800000001</v>
      </c>
      <c r="L945">
        <v>2.3039E-2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-148256633</v>
      </c>
      <c r="AM945">
        <v>-16</v>
      </c>
    </row>
    <row r="946" spans="1:39" x14ac:dyDescent="0.25">
      <c r="A946" t="s">
        <v>214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901.79064800000003</v>
      </c>
      <c r="I946">
        <v>0.32910099999999998</v>
      </c>
      <c r="J946" t="s">
        <v>3</v>
      </c>
      <c r="K946">
        <v>781.17767200000003</v>
      </c>
      <c r="L946">
        <v>3.7151999999999998E-2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-148256633</v>
      </c>
      <c r="AM946">
        <v>-16</v>
      </c>
    </row>
    <row r="947" spans="1:39" x14ac:dyDescent="0.25">
      <c r="A947" t="s">
        <v>214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1082.2114549999999</v>
      </c>
      <c r="I947">
        <v>0.49224800000000002</v>
      </c>
      <c r="J947" t="s">
        <v>3</v>
      </c>
      <c r="K947">
        <v>937.42793200000006</v>
      </c>
      <c r="L947">
        <v>5.4439000000000001E-2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-148256633</v>
      </c>
      <c r="AM947">
        <v>-16</v>
      </c>
    </row>
    <row r="948" spans="1:39" x14ac:dyDescent="0.25">
      <c r="A948" t="s">
        <v>214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1262.6242360000001</v>
      </c>
      <c r="I948">
        <v>0.679342</v>
      </c>
      <c r="J948" t="s">
        <v>3</v>
      </c>
      <c r="K948">
        <v>1093.6793700000001</v>
      </c>
      <c r="L948">
        <v>7.4856000000000006E-2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-148256633</v>
      </c>
      <c r="AM948">
        <v>-16</v>
      </c>
    </row>
    <row r="949" spans="1:39" x14ac:dyDescent="0.25">
      <c r="A949" t="s">
        <v>214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1443.0499339999999</v>
      </c>
      <c r="I949">
        <v>0.859344</v>
      </c>
      <c r="J949" t="s">
        <v>3</v>
      </c>
      <c r="K949">
        <v>1249.935964</v>
      </c>
      <c r="L949">
        <v>9.5825999999999995E-2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-148256633</v>
      </c>
      <c r="AM949">
        <v>-16</v>
      </c>
    </row>
    <row r="950" spans="1:39" x14ac:dyDescent="0.25">
      <c r="A950" t="s">
        <v>214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1623.463105</v>
      </c>
      <c r="I950">
        <v>1.0874950000000001</v>
      </c>
      <c r="J950" t="s">
        <v>3</v>
      </c>
      <c r="K950">
        <v>1406.1922729999999</v>
      </c>
      <c r="L950">
        <v>0.122447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-148256633</v>
      </c>
      <c r="AM950">
        <v>-16</v>
      </c>
    </row>
    <row r="951" spans="1:39" x14ac:dyDescent="0.25">
      <c r="A951" t="s">
        <v>214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1803.8927120000001</v>
      </c>
      <c r="I951">
        <v>1.344322</v>
      </c>
      <c r="J951" t="s">
        <v>3</v>
      </c>
      <c r="K951">
        <v>1562.4550979999999</v>
      </c>
      <c r="L951">
        <v>0.15078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-148256633</v>
      </c>
      <c r="AM951">
        <v>-16</v>
      </c>
    </row>
    <row r="952" spans="1:39" x14ac:dyDescent="0.25">
      <c r="A952" t="s">
        <v>214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1984.324963</v>
      </c>
      <c r="I952">
        <v>1.626471</v>
      </c>
      <c r="J952" t="s">
        <v>3</v>
      </c>
      <c r="K952">
        <v>1718.7153659999999</v>
      </c>
      <c r="L952">
        <v>0.18415200000000001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-148256633</v>
      </c>
      <c r="AM952">
        <v>-16</v>
      </c>
    </row>
    <row r="953" spans="1:39" x14ac:dyDescent="0.25">
      <c r="A953" t="s">
        <v>214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2164.75812</v>
      </c>
      <c r="I953">
        <v>1.9134949999999999</v>
      </c>
      <c r="J953" t="s">
        <v>3</v>
      </c>
      <c r="K953">
        <v>1874.97885</v>
      </c>
      <c r="L953">
        <v>0.21395400000000001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-148256633</v>
      </c>
      <c r="AM953">
        <v>-16</v>
      </c>
    </row>
    <row r="954" spans="1:39" x14ac:dyDescent="0.25">
      <c r="A954" t="s">
        <v>214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2345.192153</v>
      </c>
      <c r="I954">
        <v>2.1849159999999999</v>
      </c>
      <c r="J954" t="s">
        <v>3</v>
      </c>
      <c r="K954">
        <v>2031.2464090000001</v>
      </c>
      <c r="L954">
        <v>0.25015700000000002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-148256633</v>
      </c>
      <c r="AM954">
        <v>-16</v>
      </c>
    </row>
    <row r="955" spans="1:39" x14ac:dyDescent="0.25">
      <c r="A955" t="s">
        <v>214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2525.6058889999999</v>
      </c>
      <c r="I955">
        <v>2.4154049999999998</v>
      </c>
      <c r="J955" t="s">
        <v>3</v>
      </c>
      <c r="K955">
        <v>2187.5167289999999</v>
      </c>
      <c r="L955">
        <v>0.28986600000000001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-148256633</v>
      </c>
      <c r="AM955">
        <v>-16</v>
      </c>
    </row>
    <row r="956" spans="1:39" x14ac:dyDescent="0.25">
      <c r="A956" t="s">
        <v>214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2706.0439839999999</v>
      </c>
      <c r="I956">
        <v>2.7113160000000001</v>
      </c>
      <c r="J956" t="s">
        <v>3</v>
      </c>
      <c r="K956">
        <v>2343.7856539999998</v>
      </c>
      <c r="L956">
        <v>0.329704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-148256633</v>
      </c>
      <c r="AM956">
        <v>-16</v>
      </c>
    </row>
    <row r="957" spans="1:39" x14ac:dyDescent="0.25">
      <c r="A957" t="s">
        <v>214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2886.5300339999999</v>
      </c>
      <c r="I957">
        <v>3.071523</v>
      </c>
      <c r="J957" t="s">
        <v>3</v>
      </c>
      <c r="K957">
        <v>2500.0581010000001</v>
      </c>
      <c r="L957">
        <v>0.37301000000000001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-148256633</v>
      </c>
      <c r="AM957">
        <v>-16</v>
      </c>
    </row>
    <row r="958" spans="1:39" x14ac:dyDescent="0.25">
      <c r="A958" t="s">
        <v>214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3066.9956929999998</v>
      </c>
      <c r="I958">
        <v>3.4023219999999998</v>
      </c>
      <c r="J958" t="s">
        <v>3</v>
      </c>
      <c r="K958">
        <v>2656.3294529999998</v>
      </c>
      <c r="L958">
        <v>0.416514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-148256633</v>
      </c>
      <c r="AM958">
        <v>-16</v>
      </c>
    </row>
    <row r="959" spans="1:39" x14ac:dyDescent="0.25">
      <c r="A959" t="s">
        <v>214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3247.4424610000001</v>
      </c>
      <c r="I959">
        <v>3.8836400000000002</v>
      </c>
      <c r="J959" t="s">
        <v>3</v>
      </c>
      <c r="K959">
        <v>2812.6056250000001</v>
      </c>
      <c r="L959">
        <v>0.46745999999999999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-148256633</v>
      </c>
      <c r="AM959">
        <v>-16</v>
      </c>
    </row>
    <row r="960" spans="1:39" x14ac:dyDescent="0.25">
      <c r="A960" t="s">
        <v>214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3427.882388</v>
      </c>
      <c r="I960">
        <v>4.4670649999999998</v>
      </c>
      <c r="J960" t="s">
        <v>3</v>
      </c>
      <c r="K960">
        <v>2968.8806979999999</v>
      </c>
      <c r="L960">
        <v>0.52515900000000004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-148256633</v>
      </c>
      <c r="AM960">
        <v>-16</v>
      </c>
    </row>
    <row r="961" spans="1:39" x14ac:dyDescent="0.25">
      <c r="A961" t="s">
        <v>214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3608.3917580000002</v>
      </c>
      <c r="I961">
        <v>5.1693809999999996</v>
      </c>
      <c r="J961" t="s">
        <v>3</v>
      </c>
      <c r="K961">
        <v>3125.1587500000001</v>
      </c>
      <c r="L961">
        <v>0.58167899999999995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-148256633</v>
      </c>
      <c r="AM961">
        <v>-16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449" workbookViewId="0">
      <selection activeCell="A1458" sqref="A1458:L151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222</v>
      </c>
      <c r="C1" t="s">
        <v>109</v>
      </c>
      <c r="D1" t="s">
        <v>110</v>
      </c>
      <c r="E1" t="s">
        <v>89</v>
      </c>
      <c r="F1" t="s">
        <v>226</v>
      </c>
      <c r="G1" t="s">
        <v>25</v>
      </c>
      <c r="H1" t="s">
        <v>90</v>
      </c>
      <c r="I1" t="s">
        <v>26</v>
      </c>
      <c r="J1" t="s">
        <v>27</v>
      </c>
      <c r="K1" t="s">
        <v>28</v>
      </c>
      <c r="L1" t="s">
        <v>29</v>
      </c>
      <c r="M1" t="s">
        <v>55</v>
      </c>
      <c r="N1" t="s">
        <v>225</v>
      </c>
      <c r="O1" t="s">
        <v>33</v>
      </c>
      <c r="P1" t="s">
        <v>227</v>
      </c>
      <c r="Q1" t="s">
        <v>34</v>
      </c>
    </row>
    <row r="2" spans="1:17" x14ac:dyDescent="0.25">
      <c r="A2" t="s">
        <v>35</v>
      </c>
      <c r="B2">
        <v>474.22800000000001</v>
      </c>
      <c r="C2">
        <v>8.1919999999999996E-3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19.435099999999998</v>
      </c>
      <c r="C3">
        <v>6.1440000000000002E-3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19.261500000000002</v>
      </c>
      <c r="C4">
        <v>6.1440000000000002E-3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15.1275</v>
      </c>
      <c r="C5">
        <v>4.1279999999999997E-3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15.570600000000001</v>
      </c>
      <c r="C6">
        <v>2.9696E-2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16.2698</v>
      </c>
      <c r="C7">
        <v>2.6623999999999998E-2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15.095499999999999</v>
      </c>
      <c r="C8">
        <v>2.6623999999999998E-2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14.7774</v>
      </c>
      <c r="C9">
        <v>4.0960000000000003E-2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15.5786</v>
      </c>
      <c r="C10">
        <v>2.0480000000000002E-2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15.1983</v>
      </c>
      <c r="C11">
        <v>5.3439999999999998E-3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18.630099999999999</v>
      </c>
      <c r="C12">
        <v>5.3119999999999999E-3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14.986700000000001</v>
      </c>
      <c r="C13">
        <v>6.1440000000000002E-3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15.4054</v>
      </c>
      <c r="C14">
        <v>5.1840000000000002E-3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18.425899999999999</v>
      </c>
      <c r="C15">
        <v>5.1200000000000004E-3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16.5106</v>
      </c>
      <c r="C16">
        <v>5.0239999999999998E-3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19.555299999999999</v>
      </c>
      <c r="C17">
        <v>2.6304000000000001E-2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18.573799999999999</v>
      </c>
      <c r="C18">
        <v>6.1440000000000002E-3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14.856999999999999</v>
      </c>
      <c r="C19">
        <v>5.1840000000000002E-3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17.699200000000001</v>
      </c>
      <c r="C20">
        <v>2.5600000000000001E-2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15.1006</v>
      </c>
      <c r="C21">
        <v>2.64E-2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14.735799999999999</v>
      </c>
      <c r="C22">
        <v>5.1200000000000004E-3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14.7475</v>
      </c>
      <c r="C23">
        <v>8.3840000000000008E-3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15.6661</v>
      </c>
      <c r="C24">
        <v>5.9839999999999997E-3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15.309699999999999</v>
      </c>
      <c r="C25">
        <v>5.0239999999999998E-3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16.1905</v>
      </c>
      <c r="C26">
        <v>5.1200000000000004E-3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15.604200000000001</v>
      </c>
      <c r="C27">
        <v>3.1871999999999998E-2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17.8917</v>
      </c>
      <c r="C28">
        <v>7.3600000000000002E-3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16.744399999999999</v>
      </c>
      <c r="C29">
        <v>6.1440000000000002E-3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14.901899999999999</v>
      </c>
      <c r="C30">
        <v>4.2560000000000002E-3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 s="16" t="s">
        <v>228</v>
      </c>
      <c r="C31">
        <v>6.1440000000000002E-3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15.4709</v>
      </c>
      <c r="C32">
        <v>2.6623999999999998E-2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15.7256</v>
      </c>
      <c r="C33">
        <v>5.1200000000000004E-3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16.426500000000001</v>
      </c>
      <c r="C34">
        <v>3.104E-3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17.189800000000002</v>
      </c>
      <c r="C35">
        <v>6.0159999999999996E-3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14.9587</v>
      </c>
      <c r="C36">
        <v>6.1440000000000002E-3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19.258800000000001</v>
      </c>
      <c r="C37">
        <v>7.0400000000000003E-3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17.8474</v>
      </c>
      <c r="C38">
        <v>5.0559999999999997E-3</v>
      </c>
      <c r="D38">
        <v>0</v>
      </c>
      <c r="E38">
        <v>0</v>
      </c>
      <c r="F38">
        <v>0</v>
      </c>
      <c r="G38">
        <v>0</v>
      </c>
      <c r="H38">
        <v>0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15.7394</v>
      </c>
      <c r="C39">
        <v>5.1200000000000004E-3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16.855599999999999</v>
      </c>
      <c r="C40">
        <v>6.0800000000000003E-3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18.864799999999999</v>
      </c>
      <c r="C41">
        <v>4.2560000000000002E-3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17.770499999999998</v>
      </c>
      <c r="C42">
        <v>4.2560000000000002E-3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16.317799999999998</v>
      </c>
      <c r="C43">
        <v>5.1200000000000004E-3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17.306000000000001</v>
      </c>
      <c r="C44">
        <v>5.1200000000000004E-3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15.4787</v>
      </c>
      <c r="C45">
        <v>4.9280000000000001E-3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15.563000000000001</v>
      </c>
      <c r="C46">
        <v>5.1200000000000004E-3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15.967499999999999</v>
      </c>
      <c r="C47">
        <v>6.1440000000000002E-3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15.3024</v>
      </c>
      <c r="C48">
        <v>5.1200000000000004E-3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19.4451</v>
      </c>
      <c r="C49">
        <v>5.3759999999999997E-3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17.996700000000001</v>
      </c>
      <c r="C50">
        <v>7.1679999999999999E-3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18.8156</v>
      </c>
      <c r="C51">
        <v>2.1408E-2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20.007999999999999</v>
      </c>
      <c r="C52">
        <v>8.9599999999999992E-3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21.1082</v>
      </c>
      <c r="C53">
        <v>8.3840000000000008E-3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20.104500000000002</v>
      </c>
      <c r="C54">
        <v>5.0239999999999998E-3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17.2212</v>
      </c>
      <c r="C55">
        <v>4.9919999999999999E-3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15.7309</v>
      </c>
      <c r="C56">
        <v>8.1919999999999996E-3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16.75366530612245</v>
      </c>
      <c r="S56">
        <f>AVERAGE(C7:C56)</f>
        <v>1.003456E-2</v>
      </c>
      <c r="U56">
        <f>_xlfn.VAR.P(B7:B56)</f>
        <v>2.8508281879799915</v>
      </c>
      <c r="V56">
        <f>_xlfn.VAR.P(C7:C56)</f>
        <v>8.1515114086400003E-5</v>
      </c>
      <c r="X56">
        <f>1.96*SQRT(U56)/50</f>
        <v>6.6186831218736975E-2</v>
      </c>
      <c r="Y56">
        <f>1.96*SQRT(V56)/50</f>
        <v>3.5392002614958887E-4</v>
      </c>
    </row>
    <row r="57" spans="1:25" x14ac:dyDescent="0.25">
      <c r="A57" t="s">
        <v>111</v>
      </c>
      <c r="B57">
        <v>948.85469999999998</v>
      </c>
      <c r="C57" t="s">
        <v>37</v>
      </c>
    </row>
    <row r="58" spans="1:25" x14ac:dyDescent="0.25">
      <c r="A58" t="s">
        <v>36</v>
      </c>
      <c r="B58">
        <v>17.144200000000001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18.322500000000002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16.927600000000002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20.741199999999999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18.076699999999999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18.815899999999999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16.618200000000002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17.4358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16.5806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18.917000000000002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16.4711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16.323699999999999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18.1602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20.251200000000001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15.8568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14.5238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15.7089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18.622800000000002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19.088100000000001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15.5032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15.103300000000001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14.9368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14.621600000000001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15.2813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14.2598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16.1067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16.891200000000001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17.0624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15.189500000000001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15.078200000000001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15.519500000000001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14.7791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16.5564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16.6401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18.1616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16.847000000000001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14.908799999999999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15.449400000000001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14.667199999999999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15.036199999999999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15.31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16.9221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15.7387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14.6571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15.1052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14.770300000000001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14.7355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15.332700000000001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15.0497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19.046700000000001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14.8314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20.223500000000001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18.014299999999999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17.5121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19.323799999999999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16.370930000000001</v>
      </c>
      <c r="S112">
        <f>AVERAGE(C63:C112)</f>
        <v>0</v>
      </c>
      <c r="U112">
        <f>_xlfn.VAR.P(B63:B112)</f>
        <v>2.6307553629000004</v>
      </c>
      <c r="V112">
        <f>_xlfn.VAR.P(C63:C112)</f>
        <v>0</v>
      </c>
      <c r="X112">
        <f>1.96*SQRT(U112)/50</f>
        <v>6.3580845549950471E-2</v>
      </c>
      <c r="Y112">
        <f>1.96*SQRT(V112)/50</f>
        <v>0</v>
      </c>
    </row>
    <row r="113" spans="1:9" x14ac:dyDescent="0.25">
      <c r="A113" t="s">
        <v>36</v>
      </c>
      <c r="B113">
        <v>915.0163</v>
      </c>
      <c r="C113" t="s">
        <v>37</v>
      </c>
    </row>
    <row r="114" spans="1:9" x14ac:dyDescent="0.25">
      <c r="A114" t="s">
        <v>38</v>
      </c>
      <c r="B114">
        <v>8.2859800000000003</v>
      </c>
      <c r="C114">
        <v>1.1264E-2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6.9923200000000003</v>
      </c>
      <c r="C115">
        <v>4.0959999999999998E-3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 s="11" t="s">
        <v>229</v>
      </c>
      <c r="C116">
        <v>5.1200000000000004E-3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7.6308199999999999</v>
      </c>
      <c r="C117">
        <v>1.6320000000000001E-2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10.0768</v>
      </c>
      <c r="C118">
        <v>4.0959999999999998E-3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7.25312</v>
      </c>
      <c r="C119">
        <v>2.2527999999999999E-2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6.9446700000000003</v>
      </c>
      <c r="C120">
        <v>3.3279999999999998E-3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6.97098</v>
      </c>
      <c r="C121">
        <v>4.0959999999999998E-3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8.8881899999999998</v>
      </c>
      <c r="C122">
        <v>4.0959999999999998E-3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7.8692799999999998</v>
      </c>
      <c r="C123">
        <v>2.0480000000000002E-2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7.5022700000000002</v>
      </c>
      <c r="C124">
        <v>2.2527999999999999E-2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7.1528299999999998</v>
      </c>
      <c r="C125">
        <v>4.96E-3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7.2298600000000004</v>
      </c>
      <c r="C126">
        <v>3.3279999999999998E-3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8.8644200000000009</v>
      </c>
      <c r="C127">
        <v>4.0959999999999998E-3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7.0065</v>
      </c>
      <c r="C128">
        <v>4.0959999999999998E-3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11.039300000000001</v>
      </c>
      <c r="C129">
        <v>4.352E-3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7.1434600000000001</v>
      </c>
      <c r="C130">
        <v>4.0959999999999998E-3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 s="11" t="s">
        <v>230</v>
      </c>
      <c r="C131">
        <v>4.0959999999999998E-3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8.5503699999999991</v>
      </c>
      <c r="C132">
        <v>3.2959999999999999E-3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7.0508499999999996</v>
      </c>
      <c r="C133">
        <v>3.3279999999999998E-3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11.276</v>
      </c>
      <c r="C134">
        <v>2.5600000000000001E-2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7.26966</v>
      </c>
      <c r="C135">
        <v>2.1503999999999999E-2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7.5817300000000003</v>
      </c>
      <c r="C136">
        <v>4.0959999999999998E-3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6.9644500000000003</v>
      </c>
      <c r="C137">
        <v>2.2527999999999999E-2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7.6439700000000004</v>
      </c>
      <c r="C138">
        <v>2.6623999999999998E-2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7.2198099999999998</v>
      </c>
      <c r="C139">
        <v>2.6623999999999998E-2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8.0060500000000001</v>
      </c>
      <c r="C140">
        <v>4.0959999999999998E-3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7.3912599999999999</v>
      </c>
      <c r="C141">
        <v>5.1200000000000004E-3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 s="11" t="s">
        <v>231</v>
      </c>
      <c r="C142">
        <v>2.6623999999999998E-2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8.8778600000000001</v>
      </c>
      <c r="C143">
        <v>4.0959999999999998E-3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7.7804500000000001</v>
      </c>
      <c r="C144">
        <v>4.0959999999999998E-3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6.8702699999999997</v>
      </c>
      <c r="C145">
        <v>4.0959999999999998E-3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8.4491200000000006</v>
      </c>
      <c r="C146">
        <v>4.0959999999999998E-3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6.84842</v>
      </c>
      <c r="C147">
        <v>3.104E-3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6.9705300000000001</v>
      </c>
      <c r="C148">
        <v>3.104E-3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7.1222399999999997</v>
      </c>
      <c r="C149">
        <v>3.1359999999999999E-3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 s="11" t="s">
        <v>232</v>
      </c>
      <c r="C150">
        <v>6.1440000000000002E-3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7.06128</v>
      </c>
      <c r="C151">
        <v>4.1599999999999996E-3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7.0220799999999999</v>
      </c>
      <c r="C152">
        <v>3.2000000000000002E-3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9.1553900000000006</v>
      </c>
      <c r="C153">
        <v>4.2880000000000001E-3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6.7671700000000001</v>
      </c>
      <c r="C154">
        <v>3.392E-3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8.6814099999999996</v>
      </c>
      <c r="C155">
        <v>4.0959999999999998E-3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7.7465900000000003</v>
      </c>
      <c r="C156">
        <v>3.3279999999999998E-3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7.2333100000000004</v>
      </c>
      <c r="C157">
        <v>2.5600000000000001E-2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6.9641599999999997</v>
      </c>
      <c r="C158">
        <v>4.0959999999999998E-3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7.4406100000000004</v>
      </c>
      <c r="C159">
        <v>5.1200000000000004E-3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7.2332799999999997</v>
      </c>
      <c r="C160">
        <v>4.0959999999999998E-3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6.8181799999999999</v>
      </c>
      <c r="C161">
        <v>3.0720000000000001E-3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7.5554600000000001</v>
      </c>
      <c r="C162">
        <v>2.5631999999999999E-2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7.3905599999999998</v>
      </c>
      <c r="C163">
        <v>4.7679999999999997E-3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7.0414099999999999</v>
      </c>
      <c r="C164">
        <v>3.8080000000000002E-3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7.1789800000000001</v>
      </c>
      <c r="C165">
        <v>1.7568E-2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7.4826899999999998</v>
      </c>
      <c r="C166">
        <v>4.0959999999999998E-3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 s="11" t="s">
        <v>233</v>
      </c>
      <c r="C167">
        <v>5.4079999999999996E-3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7.1494400000000002</v>
      </c>
      <c r="C168">
        <v>4.0959999999999998E-3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7.6447808695652171</v>
      </c>
      <c r="S168">
        <f>AVERAGE(C119:C168)</f>
        <v>8.7443199999999981E-3</v>
      </c>
      <c r="U168">
        <f>_xlfn.VAR.P(B119:B168)</f>
        <v>0.94791440762098067</v>
      </c>
      <c r="V168">
        <f>_xlfn.VAR.P(C119:C168)</f>
        <v>7.2413053337600042E-5</v>
      </c>
      <c r="X168">
        <f>1.96*SQRT(U168)/50</f>
        <v>3.8165471244656524E-2</v>
      </c>
      <c r="Y168">
        <f>1.96*SQRT(V168)/50</f>
        <v>3.3357576992445022E-4</v>
      </c>
    </row>
    <row r="169" spans="1:25" x14ac:dyDescent="0.25">
      <c r="A169" t="s">
        <v>38</v>
      </c>
      <c r="B169">
        <v>471.9753</v>
      </c>
      <c r="C169" t="s">
        <v>37</v>
      </c>
    </row>
    <row r="170" spans="1:25" x14ac:dyDescent="0.25">
      <c r="A170" t="s">
        <v>96</v>
      </c>
      <c r="B170">
        <v>4250.6499999999996</v>
      </c>
      <c r="C170">
        <v>4236.8</v>
      </c>
      <c r="D170">
        <v>4171.46</v>
      </c>
      <c r="E170">
        <v>4122.83</v>
      </c>
      <c r="F170">
        <v>892.34299999999996</v>
      </c>
      <c r="G170" s="9">
        <v>1.63443E-35</v>
      </c>
      <c r="H170">
        <v>25031</v>
      </c>
      <c r="I170">
        <v>0</v>
      </c>
    </row>
    <row r="171" spans="1:25" x14ac:dyDescent="0.25">
      <c r="A171" t="s">
        <v>96</v>
      </c>
      <c r="B171">
        <v>4180.4799999999996</v>
      </c>
      <c r="C171">
        <v>4167.1099999999997</v>
      </c>
      <c r="D171">
        <v>4102.01</v>
      </c>
      <c r="E171">
        <v>4055.09</v>
      </c>
      <c r="F171">
        <v>881.71900000000005</v>
      </c>
      <c r="G171" s="9">
        <v>1.52248E-39</v>
      </c>
      <c r="H171">
        <v>30105</v>
      </c>
      <c r="I171">
        <v>0</v>
      </c>
    </row>
    <row r="172" spans="1:25" x14ac:dyDescent="0.25">
      <c r="A172" t="s">
        <v>96</v>
      </c>
      <c r="B172">
        <v>4180.51</v>
      </c>
      <c r="C172">
        <v>4167.43</v>
      </c>
      <c r="D172">
        <v>4101.41</v>
      </c>
      <c r="E172">
        <v>4055.06</v>
      </c>
      <c r="F172">
        <v>881.56700000000001</v>
      </c>
      <c r="G172" s="9">
        <v>5.04057E-36</v>
      </c>
      <c r="H172">
        <v>36254.400000000001</v>
      </c>
      <c r="I172">
        <v>0</v>
      </c>
    </row>
    <row r="173" spans="1:25" x14ac:dyDescent="0.25">
      <c r="A173" t="s">
        <v>96</v>
      </c>
      <c r="B173">
        <v>4175.7700000000004</v>
      </c>
      <c r="C173">
        <v>4162.1899999999996</v>
      </c>
      <c r="D173">
        <v>4096.2</v>
      </c>
      <c r="E173">
        <v>4047.66</v>
      </c>
      <c r="F173">
        <v>879.98599999999999</v>
      </c>
      <c r="G173" s="9">
        <v>1.2427299999999999E-35</v>
      </c>
      <c r="H173">
        <v>6682.67</v>
      </c>
      <c r="I173">
        <v>0</v>
      </c>
    </row>
    <row r="174" spans="1:25" x14ac:dyDescent="0.25">
      <c r="A174" t="s">
        <v>96</v>
      </c>
      <c r="B174">
        <v>4146.13</v>
      </c>
      <c r="C174">
        <v>4133.99</v>
      </c>
      <c r="D174">
        <v>4066.75</v>
      </c>
      <c r="E174">
        <v>4020.29</v>
      </c>
      <c r="F174">
        <v>873.82799999999997</v>
      </c>
      <c r="G174" s="9">
        <v>2.0696999999999999E-38</v>
      </c>
      <c r="H174">
        <v>74265.399999999994</v>
      </c>
      <c r="I174">
        <v>0</v>
      </c>
    </row>
    <row r="175" spans="1:25" x14ac:dyDescent="0.25">
      <c r="A175" t="s">
        <v>96</v>
      </c>
      <c r="B175">
        <v>4145.97</v>
      </c>
      <c r="C175">
        <v>4133.41</v>
      </c>
      <c r="D175">
        <v>4066.75</v>
      </c>
      <c r="E175">
        <v>4020.41</v>
      </c>
      <c r="F175">
        <v>874.03599999999994</v>
      </c>
      <c r="G175" s="9">
        <v>3.0299900000000002E-37</v>
      </c>
      <c r="H175">
        <v>54781.2</v>
      </c>
      <c r="I175">
        <v>0</v>
      </c>
    </row>
    <row r="176" spans="1:25" x14ac:dyDescent="0.25">
      <c r="A176" t="s">
        <v>96</v>
      </c>
      <c r="B176">
        <v>4145.07</v>
      </c>
      <c r="C176">
        <v>4131.49</v>
      </c>
      <c r="D176">
        <v>4065.8</v>
      </c>
      <c r="E176">
        <v>4019.98</v>
      </c>
      <c r="F176">
        <v>873.70899999999995</v>
      </c>
      <c r="G176" s="9">
        <v>5.1923900000000003E-36</v>
      </c>
      <c r="H176">
        <v>26454.2</v>
      </c>
      <c r="I176">
        <v>0</v>
      </c>
    </row>
    <row r="177" spans="1:9" x14ac:dyDescent="0.25">
      <c r="A177" t="s">
        <v>96</v>
      </c>
      <c r="B177">
        <v>4143.0200000000004</v>
      </c>
      <c r="C177">
        <v>4130.0600000000004</v>
      </c>
      <c r="D177">
        <v>4066.03</v>
      </c>
      <c r="E177">
        <v>4020.27</v>
      </c>
      <c r="F177">
        <v>873.97199999999998</v>
      </c>
      <c r="G177" s="9">
        <v>2.2165600000000001E-38</v>
      </c>
      <c r="H177">
        <v>9611.06</v>
      </c>
      <c r="I177">
        <v>0</v>
      </c>
    </row>
    <row r="178" spans="1:9" x14ac:dyDescent="0.25">
      <c r="A178" t="s">
        <v>96</v>
      </c>
      <c r="B178">
        <v>4141.3500000000004</v>
      </c>
      <c r="C178">
        <v>4128.51</v>
      </c>
      <c r="D178">
        <v>4066.04</v>
      </c>
      <c r="E178">
        <v>4020.29</v>
      </c>
      <c r="F178">
        <v>873.88800000000003</v>
      </c>
      <c r="G178" s="9">
        <v>2.42753E-36</v>
      </c>
      <c r="H178">
        <v>16257.1</v>
      </c>
      <c r="I178">
        <v>0</v>
      </c>
    </row>
    <row r="179" spans="1:9" x14ac:dyDescent="0.25">
      <c r="A179" t="s">
        <v>96</v>
      </c>
      <c r="B179">
        <v>4139.6000000000004</v>
      </c>
      <c r="C179">
        <v>4127.38</v>
      </c>
      <c r="D179">
        <v>4065.86</v>
      </c>
      <c r="E179">
        <v>4020.47</v>
      </c>
      <c r="F179">
        <v>874.02800000000002</v>
      </c>
      <c r="G179" s="9">
        <v>3.7133399999999999E-37</v>
      </c>
      <c r="H179">
        <v>32358.3</v>
      </c>
      <c r="I179">
        <v>0</v>
      </c>
    </row>
    <row r="180" spans="1:9" x14ac:dyDescent="0.25">
      <c r="A180" t="s">
        <v>96</v>
      </c>
      <c r="B180">
        <v>4142.95</v>
      </c>
      <c r="C180">
        <v>4130.24</v>
      </c>
      <c r="D180">
        <v>4066.3</v>
      </c>
      <c r="E180">
        <v>4020.38</v>
      </c>
      <c r="F180">
        <v>874.12400000000002</v>
      </c>
      <c r="G180" s="9">
        <v>1.56808E-36</v>
      </c>
      <c r="H180">
        <v>113301</v>
      </c>
      <c r="I180">
        <v>0</v>
      </c>
    </row>
    <row r="181" spans="1:9" x14ac:dyDescent="0.25">
      <c r="A181" t="s">
        <v>96</v>
      </c>
      <c r="B181">
        <v>4139.71</v>
      </c>
      <c r="C181">
        <v>4127.59</v>
      </c>
      <c r="D181">
        <v>4065.44</v>
      </c>
      <c r="E181">
        <v>4020.42</v>
      </c>
      <c r="F181">
        <v>873.94600000000003</v>
      </c>
      <c r="G181" s="9">
        <v>1.03376E-35</v>
      </c>
      <c r="H181">
        <v>14244.5</v>
      </c>
      <c r="I181">
        <v>0</v>
      </c>
    </row>
    <row r="182" spans="1:9" x14ac:dyDescent="0.25">
      <c r="A182" t="s">
        <v>96</v>
      </c>
      <c r="B182">
        <v>4145.28</v>
      </c>
      <c r="C182">
        <v>4131.99</v>
      </c>
      <c r="D182">
        <v>4066.2</v>
      </c>
      <c r="E182">
        <v>4020.35</v>
      </c>
      <c r="F182">
        <v>873.85699999999997</v>
      </c>
      <c r="G182" s="9">
        <v>3.7457500000000004E-40</v>
      </c>
      <c r="H182">
        <v>32110.3</v>
      </c>
      <c r="I182">
        <v>0</v>
      </c>
    </row>
    <row r="183" spans="1:9" x14ac:dyDescent="0.25">
      <c r="A183" t="s">
        <v>96</v>
      </c>
      <c r="B183">
        <v>4143.8599999999997</v>
      </c>
      <c r="C183">
        <v>4131.3900000000003</v>
      </c>
      <c r="D183">
        <v>4066.41</v>
      </c>
      <c r="E183">
        <v>4020.05</v>
      </c>
      <c r="F183">
        <v>873.68700000000001</v>
      </c>
      <c r="G183" s="9">
        <v>3.5201000000000002E-36</v>
      </c>
      <c r="H183">
        <v>139216</v>
      </c>
      <c r="I183">
        <v>0</v>
      </c>
    </row>
    <row r="184" spans="1:9" x14ac:dyDescent="0.25">
      <c r="A184" t="s">
        <v>96</v>
      </c>
      <c r="B184">
        <v>4146.1499999999996</v>
      </c>
      <c r="C184">
        <v>4133.41</v>
      </c>
      <c r="D184">
        <v>4066.79</v>
      </c>
      <c r="E184">
        <v>4020.26</v>
      </c>
      <c r="F184">
        <v>873.73800000000006</v>
      </c>
      <c r="G184" s="9">
        <v>1.5439499999999999E-39</v>
      </c>
      <c r="H184">
        <v>24222.6</v>
      </c>
      <c r="I184">
        <v>0</v>
      </c>
    </row>
    <row r="185" spans="1:9" x14ac:dyDescent="0.25">
      <c r="A185" t="s">
        <v>96</v>
      </c>
      <c r="B185">
        <v>4169.92</v>
      </c>
      <c r="C185">
        <v>4149.3999999999996</v>
      </c>
      <c r="D185">
        <v>4072.15</v>
      </c>
      <c r="E185">
        <v>4024.73</v>
      </c>
      <c r="F185">
        <v>874.92600000000004</v>
      </c>
      <c r="G185" s="9">
        <v>6.6956800000000002E-40</v>
      </c>
      <c r="H185">
        <v>230600</v>
      </c>
      <c r="I185">
        <v>0</v>
      </c>
    </row>
    <row r="186" spans="1:9" x14ac:dyDescent="0.25">
      <c r="A186" t="s">
        <v>96</v>
      </c>
      <c r="B186">
        <v>4262.33</v>
      </c>
      <c r="C186">
        <v>4235.96</v>
      </c>
      <c r="D186">
        <v>4086.79</v>
      </c>
      <c r="E186">
        <v>4038.34</v>
      </c>
      <c r="F186">
        <v>877.80499999999995</v>
      </c>
      <c r="G186" s="9">
        <v>1.13352E-38</v>
      </c>
      <c r="H186">
        <v>36280.800000000003</v>
      </c>
      <c r="I186">
        <v>0</v>
      </c>
    </row>
    <row r="187" spans="1:9" x14ac:dyDescent="0.25">
      <c r="A187" t="s">
        <v>96</v>
      </c>
      <c r="B187">
        <v>4212.8100000000004</v>
      </c>
      <c r="C187">
        <v>4187.67</v>
      </c>
      <c r="D187">
        <v>4085.41</v>
      </c>
      <c r="E187">
        <v>4037.7</v>
      </c>
      <c r="F187">
        <v>877.41499999999996</v>
      </c>
      <c r="G187" s="9">
        <v>8.4196199999999997E-41</v>
      </c>
      <c r="H187">
        <v>33813.699999999997</v>
      </c>
      <c r="I187">
        <v>0</v>
      </c>
    </row>
    <row r="188" spans="1:9" x14ac:dyDescent="0.25">
      <c r="A188" t="s">
        <v>96</v>
      </c>
      <c r="B188">
        <v>4203.17</v>
      </c>
      <c r="C188">
        <v>4182.82</v>
      </c>
      <c r="D188">
        <v>4086.14</v>
      </c>
      <c r="E188">
        <v>4037.86</v>
      </c>
      <c r="F188">
        <v>877.83900000000006</v>
      </c>
      <c r="G188" s="9">
        <v>7.3011900000000001E-38</v>
      </c>
      <c r="H188">
        <v>10591.1</v>
      </c>
      <c r="I188">
        <v>0</v>
      </c>
    </row>
    <row r="189" spans="1:9" x14ac:dyDescent="0.25">
      <c r="A189" t="s">
        <v>96</v>
      </c>
      <c r="B189">
        <v>4179.7700000000004</v>
      </c>
      <c r="C189">
        <v>4161.3999999999996</v>
      </c>
      <c r="D189">
        <v>4086.21</v>
      </c>
      <c r="E189">
        <v>4038.28</v>
      </c>
      <c r="F189">
        <v>877.79899999999998</v>
      </c>
      <c r="G189" s="9">
        <v>3.3596700000000001E-39</v>
      </c>
      <c r="H189">
        <v>35709.9</v>
      </c>
      <c r="I189">
        <v>0</v>
      </c>
    </row>
    <row r="190" spans="1:9" x14ac:dyDescent="0.25">
      <c r="A190" t="s">
        <v>96</v>
      </c>
      <c r="B190">
        <v>4357.3500000000004</v>
      </c>
      <c r="C190">
        <v>4337.8100000000004</v>
      </c>
      <c r="D190">
        <v>4087.22</v>
      </c>
      <c r="E190">
        <v>4038.3</v>
      </c>
      <c r="F190">
        <v>877.95699999999999</v>
      </c>
      <c r="G190" s="9">
        <v>3.21467E-40</v>
      </c>
      <c r="H190">
        <v>7114.54</v>
      </c>
      <c r="I190">
        <v>0</v>
      </c>
    </row>
    <row r="191" spans="1:9" x14ac:dyDescent="0.25">
      <c r="A191" t="s">
        <v>96</v>
      </c>
      <c r="B191">
        <v>4190.24</v>
      </c>
      <c r="C191">
        <v>4160.1000000000004</v>
      </c>
      <c r="D191">
        <v>4086.15</v>
      </c>
      <c r="E191">
        <v>4038</v>
      </c>
      <c r="F191">
        <v>877.75800000000004</v>
      </c>
      <c r="G191" s="9">
        <v>4.2904600000000002E-35</v>
      </c>
      <c r="H191">
        <v>79776.2</v>
      </c>
      <c r="I191">
        <v>0</v>
      </c>
    </row>
    <row r="192" spans="1:9" x14ac:dyDescent="0.25">
      <c r="A192" t="s">
        <v>96</v>
      </c>
      <c r="B192">
        <v>4195.1099999999997</v>
      </c>
      <c r="C192">
        <v>4166.97</v>
      </c>
      <c r="D192">
        <v>4087.21</v>
      </c>
      <c r="E192">
        <v>4038.29</v>
      </c>
      <c r="F192">
        <v>877.90300000000002</v>
      </c>
      <c r="G192" s="9">
        <v>9.1063500000000003E-40</v>
      </c>
      <c r="H192">
        <v>7477.61</v>
      </c>
      <c r="I192">
        <v>0</v>
      </c>
    </row>
    <row r="193" spans="1:9" x14ac:dyDescent="0.25">
      <c r="A193" t="s">
        <v>96</v>
      </c>
      <c r="B193">
        <v>4214.1499999999996</v>
      </c>
      <c r="C193">
        <v>4195.29</v>
      </c>
      <c r="D193">
        <v>4086.35</v>
      </c>
      <c r="E193">
        <v>4038.25</v>
      </c>
      <c r="F193">
        <v>877.99099999999999</v>
      </c>
      <c r="G193" s="9">
        <v>6.1024500000000002E-35</v>
      </c>
      <c r="H193">
        <v>4346.92</v>
      </c>
      <c r="I193">
        <v>0</v>
      </c>
    </row>
    <row r="194" spans="1:9" x14ac:dyDescent="0.25">
      <c r="A194" t="s">
        <v>96</v>
      </c>
      <c r="B194">
        <v>4174.51</v>
      </c>
      <c r="C194">
        <v>4162.26</v>
      </c>
      <c r="D194">
        <v>4086.77</v>
      </c>
      <c r="E194">
        <v>4038.77</v>
      </c>
      <c r="F194">
        <v>878.19</v>
      </c>
      <c r="G194" s="9">
        <v>2.3283200000000001E-36</v>
      </c>
      <c r="H194">
        <v>33202.6</v>
      </c>
      <c r="I194">
        <v>0</v>
      </c>
    </row>
    <row r="195" spans="1:9" x14ac:dyDescent="0.25">
      <c r="A195" t="s">
        <v>96</v>
      </c>
      <c r="B195">
        <v>4175.7</v>
      </c>
      <c r="C195">
        <v>4163.47</v>
      </c>
      <c r="D195">
        <v>4086.23</v>
      </c>
      <c r="E195">
        <v>4038.23</v>
      </c>
      <c r="F195">
        <v>877.84199999999998</v>
      </c>
      <c r="G195" s="9">
        <v>9.4284700000000004E-36</v>
      </c>
      <c r="H195">
        <v>55673.1</v>
      </c>
      <c r="I195">
        <v>0</v>
      </c>
    </row>
    <row r="196" spans="1:9" x14ac:dyDescent="0.25">
      <c r="A196" t="s">
        <v>96</v>
      </c>
      <c r="B196">
        <v>4161.8</v>
      </c>
      <c r="C196">
        <v>4148.8500000000004</v>
      </c>
      <c r="D196">
        <v>4084.78</v>
      </c>
      <c r="E196">
        <v>4037.96</v>
      </c>
      <c r="F196">
        <v>877.87400000000002</v>
      </c>
      <c r="G196" s="9">
        <v>2.1637800000000001E-36</v>
      </c>
      <c r="H196">
        <v>103526</v>
      </c>
      <c r="I196">
        <v>0</v>
      </c>
    </row>
    <row r="197" spans="1:9" x14ac:dyDescent="0.25">
      <c r="A197" t="s">
        <v>96</v>
      </c>
      <c r="B197">
        <v>4165.46</v>
      </c>
      <c r="C197">
        <v>4152.53</v>
      </c>
      <c r="D197">
        <v>4086.62</v>
      </c>
      <c r="E197">
        <v>4037.73</v>
      </c>
      <c r="F197">
        <v>877.73</v>
      </c>
      <c r="G197" s="9">
        <v>5.8452300000000003E-37</v>
      </c>
      <c r="H197">
        <v>19496.400000000001</v>
      </c>
      <c r="I197">
        <v>0</v>
      </c>
    </row>
    <row r="198" spans="1:9" x14ac:dyDescent="0.25">
      <c r="A198" t="s">
        <v>96</v>
      </c>
      <c r="B198">
        <v>4165.79</v>
      </c>
      <c r="C198">
        <v>4152.71</v>
      </c>
      <c r="D198">
        <v>4085.33</v>
      </c>
      <c r="E198">
        <v>4037.66</v>
      </c>
      <c r="F198">
        <v>877.77099999999996</v>
      </c>
      <c r="G198" s="9">
        <v>3.6284100000000001E-37</v>
      </c>
      <c r="H198">
        <v>278028</v>
      </c>
      <c r="I198">
        <v>0</v>
      </c>
    </row>
    <row r="199" spans="1:9" x14ac:dyDescent="0.25">
      <c r="A199" t="s">
        <v>96</v>
      </c>
      <c r="B199">
        <v>4166.12</v>
      </c>
      <c r="C199">
        <v>4153.1499999999996</v>
      </c>
      <c r="D199">
        <v>4085.4</v>
      </c>
      <c r="E199">
        <v>4038</v>
      </c>
      <c r="F199">
        <v>877.93299999999999</v>
      </c>
      <c r="G199" s="9">
        <v>2.0783400000000001E-45</v>
      </c>
      <c r="H199">
        <v>21780.400000000001</v>
      </c>
      <c r="I199">
        <v>0</v>
      </c>
    </row>
    <row r="200" spans="1:9" x14ac:dyDescent="0.25">
      <c r="A200" t="s">
        <v>96</v>
      </c>
      <c r="B200">
        <v>4162.04</v>
      </c>
      <c r="C200">
        <v>4149.83</v>
      </c>
      <c r="D200">
        <v>4085.05</v>
      </c>
      <c r="E200">
        <v>4038.16</v>
      </c>
      <c r="F200">
        <v>877.96600000000001</v>
      </c>
      <c r="G200" s="9">
        <v>1.05952E-39</v>
      </c>
      <c r="H200">
        <v>16280.5</v>
      </c>
      <c r="I200">
        <v>0</v>
      </c>
    </row>
    <row r="201" spans="1:9" x14ac:dyDescent="0.25">
      <c r="A201" t="s">
        <v>96</v>
      </c>
      <c r="B201">
        <v>4161.34</v>
      </c>
      <c r="C201">
        <v>4149.33</v>
      </c>
      <c r="D201">
        <v>4085.55</v>
      </c>
      <c r="E201">
        <v>4038.47</v>
      </c>
      <c r="F201">
        <v>877.90899999999999</v>
      </c>
      <c r="G201" s="9">
        <v>5.82451E-37</v>
      </c>
      <c r="H201">
        <v>13020.4</v>
      </c>
      <c r="I201">
        <v>0</v>
      </c>
    </row>
    <row r="202" spans="1:9" x14ac:dyDescent="0.25">
      <c r="A202" t="s">
        <v>96</v>
      </c>
      <c r="B202">
        <v>4167.6000000000004</v>
      </c>
      <c r="C202">
        <v>4154.55</v>
      </c>
      <c r="D202">
        <v>4086.88</v>
      </c>
      <c r="E202">
        <v>4038.31</v>
      </c>
      <c r="F202">
        <v>878.03700000000003</v>
      </c>
      <c r="G202" s="9">
        <v>1.97849E-42</v>
      </c>
      <c r="H202">
        <v>23874.799999999999</v>
      </c>
      <c r="I202">
        <v>0</v>
      </c>
    </row>
    <row r="203" spans="1:9" x14ac:dyDescent="0.25">
      <c r="A203" t="s">
        <v>96</v>
      </c>
      <c r="B203">
        <v>4161.87</v>
      </c>
      <c r="C203">
        <v>4148.93</v>
      </c>
      <c r="D203">
        <v>4085.15</v>
      </c>
      <c r="E203">
        <v>4038.3</v>
      </c>
      <c r="F203">
        <v>878.15599999999995</v>
      </c>
      <c r="G203" s="9">
        <v>7.7059200000000005E-37</v>
      </c>
      <c r="H203">
        <v>75274</v>
      </c>
      <c r="I203">
        <v>0</v>
      </c>
    </row>
    <row r="204" spans="1:9" x14ac:dyDescent="0.25">
      <c r="A204" t="s">
        <v>96</v>
      </c>
      <c r="B204">
        <v>4163.4399999999996</v>
      </c>
      <c r="C204">
        <v>4150.68</v>
      </c>
      <c r="D204">
        <v>4086.19</v>
      </c>
      <c r="E204">
        <v>4038.36</v>
      </c>
      <c r="F204">
        <v>878.02099999999996</v>
      </c>
      <c r="G204" s="9">
        <v>3.6090200000000001E-38</v>
      </c>
      <c r="H204">
        <v>70196.2</v>
      </c>
      <c r="I204">
        <v>0</v>
      </c>
    </row>
    <row r="205" spans="1:9" x14ac:dyDescent="0.25">
      <c r="A205" t="s">
        <v>96</v>
      </c>
      <c r="B205">
        <v>4163.6899999999996</v>
      </c>
      <c r="C205">
        <v>4150.68</v>
      </c>
      <c r="D205">
        <v>4085.85</v>
      </c>
      <c r="E205">
        <v>4038.52</v>
      </c>
      <c r="F205">
        <v>877.97799999999995</v>
      </c>
      <c r="G205" s="9">
        <v>3.6243499999999998E-38</v>
      </c>
      <c r="H205">
        <v>13058.9</v>
      </c>
      <c r="I205">
        <v>0</v>
      </c>
    </row>
    <row r="206" spans="1:9" x14ac:dyDescent="0.25">
      <c r="A206" t="s">
        <v>96</v>
      </c>
      <c r="B206">
        <v>4156.29</v>
      </c>
      <c r="C206">
        <v>4143.84</v>
      </c>
      <c r="D206">
        <v>4084.94</v>
      </c>
      <c r="E206">
        <v>4038.85</v>
      </c>
      <c r="F206">
        <v>878.005</v>
      </c>
      <c r="G206" s="9">
        <v>2.24589E-36</v>
      </c>
      <c r="H206">
        <v>35889.5</v>
      </c>
      <c r="I206">
        <v>0</v>
      </c>
    </row>
    <row r="207" spans="1:9" x14ac:dyDescent="0.25">
      <c r="A207" t="s">
        <v>96</v>
      </c>
      <c r="B207">
        <v>4160.0200000000004</v>
      </c>
      <c r="C207">
        <v>4147.1000000000004</v>
      </c>
      <c r="D207">
        <v>4086.01</v>
      </c>
      <c r="E207">
        <v>4038.49</v>
      </c>
      <c r="F207">
        <v>878.20500000000004</v>
      </c>
      <c r="G207" s="9">
        <v>5.3408299999999999E-39</v>
      </c>
      <c r="H207">
        <v>955515</v>
      </c>
      <c r="I207">
        <v>0</v>
      </c>
    </row>
    <row r="208" spans="1:9" x14ac:dyDescent="0.25">
      <c r="A208" t="s">
        <v>96</v>
      </c>
      <c r="B208">
        <v>4171.62</v>
      </c>
      <c r="C208">
        <v>4158.67</v>
      </c>
      <c r="D208">
        <v>4086.59</v>
      </c>
      <c r="E208">
        <v>4038.06</v>
      </c>
      <c r="F208">
        <v>877.83</v>
      </c>
      <c r="G208" s="9">
        <v>4.1622799999999998E-35</v>
      </c>
      <c r="H208">
        <v>230269</v>
      </c>
      <c r="I208">
        <v>0</v>
      </c>
    </row>
    <row r="209" spans="1:25" x14ac:dyDescent="0.25">
      <c r="A209" t="s">
        <v>96</v>
      </c>
      <c r="B209">
        <v>4146.07</v>
      </c>
      <c r="C209">
        <v>4134.01</v>
      </c>
      <c r="D209">
        <v>4082.16</v>
      </c>
      <c r="E209">
        <v>4038.5</v>
      </c>
      <c r="F209">
        <v>878.14499999999998</v>
      </c>
      <c r="G209" s="9">
        <v>2.9104699999999998E-38</v>
      </c>
      <c r="H209">
        <v>76719</v>
      </c>
      <c r="I209">
        <v>0</v>
      </c>
    </row>
    <row r="210" spans="1:25" x14ac:dyDescent="0.25">
      <c r="A210" t="s">
        <v>96</v>
      </c>
      <c r="B210">
        <v>4158.25</v>
      </c>
      <c r="C210">
        <v>4145.82</v>
      </c>
      <c r="D210">
        <v>4083.84</v>
      </c>
      <c r="E210">
        <v>4038.14</v>
      </c>
      <c r="F210">
        <v>877.86699999999996</v>
      </c>
      <c r="G210" s="9">
        <v>4.7369199999999999E-37</v>
      </c>
      <c r="H210">
        <v>32133.7</v>
      </c>
      <c r="I210">
        <v>0</v>
      </c>
    </row>
    <row r="211" spans="1:25" x14ac:dyDescent="0.25">
      <c r="A211" t="s">
        <v>96</v>
      </c>
      <c r="B211">
        <v>4148.8999999999996</v>
      </c>
      <c r="C211">
        <v>4136.58</v>
      </c>
      <c r="D211">
        <v>4081.88</v>
      </c>
      <c r="E211">
        <v>4037.79</v>
      </c>
      <c r="F211">
        <v>877.68</v>
      </c>
      <c r="G211" s="9">
        <v>2.3275899999999999E-36</v>
      </c>
      <c r="H211">
        <v>22661.9</v>
      </c>
      <c r="I211">
        <v>0</v>
      </c>
    </row>
    <row r="212" spans="1:25" x14ac:dyDescent="0.25">
      <c r="A212" t="s">
        <v>96</v>
      </c>
      <c r="B212">
        <v>4164.1499999999996</v>
      </c>
      <c r="C212">
        <v>4151.55</v>
      </c>
      <c r="D212">
        <v>4085.97</v>
      </c>
      <c r="E212">
        <v>4038.57</v>
      </c>
      <c r="F212">
        <v>878.19399999999996</v>
      </c>
      <c r="G212" s="9">
        <v>1.50775E-37</v>
      </c>
      <c r="H212">
        <v>21132.1</v>
      </c>
      <c r="I212">
        <v>0</v>
      </c>
    </row>
    <row r="213" spans="1:25" x14ac:dyDescent="0.25">
      <c r="A213" t="s">
        <v>96</v>
      </c>
      <c r="B213">
        <v>4163.0600000000004</v>
      </c>
      <c r="C213">
        <v>4150.25</v>
      </c>
      <c r="D213">
        <v>4085.85</v>
      </c>
      <c r="E213">
        <v>4038.58</v>
      </c>
      <c r="F213">
        <v>878.18200000000002</v>
      </c>
      <c r="G213" s="9">
        <v>1.3094700000000001E-38</v>
      </c>
      <c r="H213">
        <v>11439.7</v>
      </c>
      <c r="I213">
        <v>0</v>
      </c>
    </row>
    <row r="214" spans="1:25" x14ac:dyDescent="0.25">
      <c r="A214" t="s">
        <v>96</v>
      </c>
      <c r="B214">
        <v>4154.53</v>
      </c>
      <c r="C214">
        <v>4142.18</v>
      </c>
      <c r="D214">
        <v>4083.12</v>
      </c>
      <c r="E214">
        <v>4038.57</v>
      </c>
      <c r="F214">
        <v>878.16499999999996</v>
      </c>
      <c r="G214" s="9">
        <v>1.2463400000000001E-35</v>
      </c>
      <c r="H214">
        <v>71210.8</v>
      </c>
      <c r="I214">
        <v>0</v>
      </c>
    </row>
    <row r="215" spans="1:25" x14ac:dyDescent="0.25">
      <c r="A215" t="s">
        <v>96</v>
      </c>
      <c r="B215">
        <v>4154.8500000000004</v>
      </c>
      <c r="C215">
        <v>4141.71</v>
      </c>
      <c r="D215">
        <v>4083.33</v>
      </c>
      <c r="E215">
        <v>4038.59</v>
      </c>
      <c r="F215">
        <v>878.06700000000001</v>
      </c>
      <c r="G215" s="9">
        <v>1.8214499999999999E-37</v>
      </c>
      <c r="H215">
        <v>364276</v>
      </c>
      <c r="I215">
        <v>0</v>
      </c>
    </row>
    <row r="216" spans="1:25" x14ac:dyDescent="0.25">
      <c r="A216" t="s">
        <v>96</v>
      </c>
      <c r="B216">
        <v>4149.34</v>
      </c>
      <c r="C216">
        <v>4136.8</v>
      </c>
      <c r="D216">
        <v>4081.83</v>
      </c>
      <c r="E216">
        <v>4038.64</v>
      </c>
      <c r="F216">
        <v>878.27</v>
      </c>
      <c r="G216" s="9">
        <v>3.8093299999999997E-37</v>
      </c>
      <c r="H216">
        <v>91072.3</v>
      </c>
      <c r="I216">
        <v>0</v>
      </c>
    </row>
    <row r="217" spans="1:25" x14ac:dyDescent="0.25">
      <c r="A217" t="s">
        <v>96</v>
      </c>
      <c r="B217">
        <v>4160.8999999999996</v>
      </c>
      <c r="C217">
        <v>4148.59</v>
      </c>
      <c r="D217">
        <v>4084.7</v>
      </c>
      <c r="E217">
        <v>4038.15</v>
      </c>
      <c r="F217">
        <v>877.56899999999996</v>
      </c>
      <c r="G217" s="9">
        <v>4.7701100000000003E-38</v>
      </c>
      <c r="H217">
        <v>671559</v>
      </c>
      <c r="I217">
        <v>0</v>
      </c>
    </row>
    <row r="218" spans="1:25" x14ac:dyDescent="0.25">
      <c r="A218" t="s">
        <v>96</v>
      </c>
      <c r="B218">
        <v>4164.82</v>
      </c>
      <c r="C218">
        <v>4151.83</v>
      </c>
      <c r="D218">
        <v>4085.44</v>
      </c>
      <c r="E218">
        <v>4038.16</v>
      </c>
      <c r="F218">
        <v>877.76199999999994</v>
      </c>
      <c r="G218" s="9">
        <v>3.9345499999999997E-40</v>
      </c>
      <c r="H218">
        <v>72958.399999999994</v>
      </c>
      <c r="I218">
        <v>0</v>
      </c>
    </row>
    <row r="219" spans="1:25" x14ac:dyDescent="0.25">
      <c r="A219" t="s">
        <v>96</v>
      </c>
      <c r="B219">
        <v>4168.59</v>
      </c>
      <c r="C219">
        <v>4155.7</v>
      </c>
      <c r="D219">
        <v>4086.32</v>
      </c>
      <c r="E219">
        <v>4038.3</v>
      </c>
      <c r="F219">
        <v>878.029</v>
      </c>
      <c r="G219" s="9">
        <v>7.0363799999999995E-36</v>
      </c>
      <c r="H219">
        <v>96455.3</v>
      </c>
      <c r="I219">
        <v>0</v>
      </c>
    </row>
    <row r="220" spans="1:25" x14ac:dyDescent="0.25">
      <c r="A220" t="s">
        <v>96</v>
      </c>
      <c r="B220">
        <v>4153.72</v>
      </c>
      <c r="C220">
        <v>4141.24</v>
      </c>
      <c r="D220">
        <v>4082.69</v>
      </c>
      <c r="E220">
        <v>4038.43</v>
      </c>
      <c r="F220">
        <v>878.17600000000004</v>
      </c>
      <c r="G220" s="9">
        <v>7.0127E-41</v>
      </c>
      <c r="H220">
        <v>84687.3</v>
      </c>
      <c r="I220">
        <v>0</v>
      </c>
    </row>
    <row r="221" spans="1:25" x14ac:dyDescent="0.25">
      <c r="A221" t="s">
        <v>96</v>
      </c>
      <c r="B221">
        <v>4160.58</v>
      </c>
      <c r="C221">
        <v>4146.09</v>
      </c>
      <c r="D221">
        <v>4084.27</v>
      </c>
      <c r="E221">
        <v>4038.54</v>
      </c>
      <c r="F221">
        <v>878.12599999999998</v>
      </c>
      <c r="G221" s="9">
        <v>6.5692499999999995E-36</v>
      </c>
      <c r="H221">
        <v>18330.599999999999</v>
      </c>
      <c r="I221">
        <v>0</v>
      </c>
    </row>
    <row r="222" spans="1:25" x14ac:dyDescent="0.25">
      <c r="A222" t="s">
        <v>96</v>
      </c>
      <c r="B222">
        <v>4150.67</v>
      </c>
      <c r="C222">
        <v>4138.0600000000004</v>
      </c>
      <c r="D222">
        <v>4082.18</v>
      </c>
      <c r="E222">
        <v>4038.22</v>
      </c>
      <c r="F222">
        <v>877.87300000000005</v>
      </c>
      <c r="G222" s="9">
        <v>7.1416800000000001E-40</v>
      </c>
      <c r="H222">
        <v>108407</v>
      </c>
      <c r="I222">
        <v>0</v>
      </c>
    </row>
    <row r="223" spans="1:25" x14ac:dyDescent="0.25">
      <c r="A223" t="s">
        <v>96</v>
      </c>
      <c r="B223">
        <v>4156.51</v>
      </c>
      <c r="C223">
        <v>4143.6899999999996</v>
      </c>
      <c r="D223">
        <v>4083.54</v>
      </c>
      <c r="E223">
        <v>4038.59</v>
      </c>
      <c r="F223">
        <v>878.16099999999994</v>
      </c>
      <c r="G223" s="9">
        <v>4.6119899999999998E-38</v>
      </c>
      <c r="H223">
        <v>72478.399999999994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4150.0600000000004</v>
      </c>
      <c r="C224">
        <v>4137.62</v>
      </c>
      <c r="D224">
        <v>4081.74</v>
      </c>
      <c r="E224">
        <v>4037.97</v>
      </c>
      <c r="F224">
        <v>877.86699999999996</v>
      </c>
      <c r="G224" s="9">
        <v>1.0350199999999999E-40</v>
      </c>
      <c r="H224">
        <v>12492.1</v>
      </c>
      <c r="I224">
        <v>0</v>
      </c>
      <c r="R224">
        <f>AVERAGE(B175:B224)</f>
        <v>4168.0019999999995</v>
      </c>
      <c r="S224">
        <f>AVERAGE(C175:C224)</f>
        <v>4153.4237999999987</v>
      </c>
      <c r="U224">
        <f>_xlfn.VAR.P(B175:B224)</f>
        <v>1218.7323360000016</v>
      </c>
      <c r="V224">
        <f>_xlfn.VAR.P(C175:C224)</f>
        <v>1053.9527235600026</v>
      </c>
      <c r="X224">
        <f>1.96*SQRT(U224)/50</f>
        <v>1.3684856070821656</v>
      </c>
      <c r="Y224">
        <f>1.96*SQRT(V224)/50</f>
        <v>1.2726138114649088</v>
      </c>
    </row>
    <row r="225" spans="1:9" x14ac:dyDescent="0.25">
      <c r="A225" t="s">
        <v>96</v>
      </c>
      <c r="B225">
        <v>208568.378</v>
      </c>
      <c r="C225" t="s">
        <v>37</v>
      </c>
    </row>
    <row r="226" spans="1:9" x14ac:dyDescent="0.25">
      <c r="A226" t="s">
        <v>112</v>
      </c>
      <c r="B226">
        <v>3715.7</v>
      </c>
      <c r="C226">
        <v>3703.22</v>
      </c>
      <c r="D226">
        <v>3646.62</v>
      </c>
      <c r="E226">
        <v>3615.89</v>
      </c>
      <c r="F226">
        <v>459.16899999999998</v>
      </c>
      <c r="G226" s="9">
        <v>1.3131500000000001E-34</v>
      </c>
      <c r="H226">
        <v>28945</v>
      </c>
      <c r="I226">
        <v>0</v>
      </c>
    </row>
    <row r="227" spans="1:9" x14ac:dyDescent="0.25">
      <c r="A227" t="s">
        <v>112</v>
      </c>
      <c r="B227">
        <v>3717.65</v>
      </c>
      <c r="C227">
        <v>3704.47</v>
      </c>
      <c r="D227">
        <v>3646.98</v>
      </c>
      <c r="E227">
        <v>3615.98</v>
      </c>
      <c r="F227">
        <v>459.15199999999999</v>
      </c>
      <c r="G227" s="9">
        <v>1.33568E-37</v>
      </c>
      <c r="H227">
        <v>12338.8</v>
      </c>
      <c r="I227">
        <v>0</v>
      </c>
    </row>
    <row r="228" spans="1:9" x14ac:dyDescent="0.25">
      <c r="A228" t="s">
        <v>112</v>
      </c>
      <c r="B228">
        <v>3735.77</v>
      </c>
      <c r="C228">
        <v>3716.61</v>
      </c>
      <c r="D228">
        <v>3649.92</v>
      </c>
      <c r="E228">
        <v>3615.84</v>
      </c>
      <c r="F228">
        <v>458.93900000000002</v>
      </c>
      <c r="G228" s="9">
        <v>2.25488E-37</v>
      </c>
      <c r="H228">
        <v>171474</v>
      </c>
      <c r="I228">
        <v>0</v>
      </c>
    </row>
    <row r="229" spans="1:9" x14ac:dyDescent="0.25">
      <c r="A229" t="s">
        <v>112</v>
      </c>
      <c r="B229">
        <v>3715.79</v>
      </c>
      <c r="C229">
        <v>3702.79</v>
      </c>
      <c r="D229">
        <v>3647.05</v>
      </c>
      <c r="E229">
        <v>3616.26</v>
      </c>
      <c r="F229">
        <v>459.16</v>
      </c>
      <c r="G229" s="9">
        <v>7.9121000000000005E-40</v>
      </c>
      <c r="H229">
        <v>24150</v>
      </c>
      <c r="I229">
        <v>0</v>
      </c>
    </row>
    <row r="230" spans="1:9" x14ac:dyDescent="0.25">
      <c r="A230" t="s">
        <v>112</v>
      </c>
      <c r="B230">
        <v>3714.93</v>
      </c>
      <c r="C230">
        <v>3702.36</v>
      </c>
      <c r="D230">
        <v>3646.69</v>
      </c>
      <c r="E230">
        <v>3615.92</v>
      </c>
      <c r="F230">
        <v>459.005</v>
      </c>
      <c r="G230" s="9">
        <v>1.0950199999999999E-39</v>
      </c>
      <c r="H230">
        <v>23889.3</v>
      </c>
      <c r="I230">
        <v>0</v>
      </c>
    </row>
    <row r="231" spans="1:9" x14ac:dyDescent="0.25">
      <c r="A231" t="s">
        <v>112</v>
      </c>
      <c r="B231">
        <v>3717.53</v>
      </c>
      <c r="C231">
        <v>3705.09</v>
      </c>
      <c r="D231">
        <v>3648.05</v>
      </c>
      <c r="E231">
        <v>3616.49</v>
      </c>
      <c r="F231">
        <v>459.178</v>
      </c>
      <c r="G231" s="9">
        <v>5.0366900000000001E-36</v>
      </c>
      <c r="H231">
        <v>374557</v>
      </c>
      <c r="I231">
        <v>0</v>
      </c>
    </row>
    <row r="232" spans="1:9" x14ac:dyDescent="0.25">
      <c r="A232" t="s">
        <v>112</v>
      </c>
      <c r="B232">
        <v>3714.18</v>
      </c>
      <c r="C232">
        <v>3701.24</v>
      </c>
      <c r="D232">
        <v>3646.92</v>
      </c>
      <c r="E232">
        <v>3616.13</v>
      </c>
      <c r="F232">
        <v>459.13799999999998</v>
      </c>
      <c r="G232" s="9">
        <v>1.08316E-36</v>
      </c>
      <c r="H232">
        <v>8131.9</v>
      </c>
      <c r="I232">
        <v>0</v>
      </c>
    </row>
    <row r="233" spans="1:9" x14ac:dyDescent="0.25">
      <c r="A233" t="s">
        <v>112</v>
      </c>
      <c r="B233">
        <v>3723.19</v>
      </c>
      <c r="C233">
        <v>3710.52</v>
      </c>
      <c r="D233">
        <v>3649.08</v>
      </c>
      <c r="E233">
        <v>3616.33</v>
      </c>
      <c r="F233">
        <v>459.22500000000002</v>
      </c>
      <c r="G233" s="9">
        <v>9.61844E-40</v>
      </c>
      <c r="H233">
        <v>321600</v>
      </c>
      <c r="I233">
        <v>0</v>
      </c>
    </row>
    <row r="234" spans="1:9" x14ac:dyDescent="0.25">
      <c r="A234" t="s">
        <v>112</v>
      </c>
      <c r="B234">
        <v>3713.55</v>
      </c>
      <c r="C234">
        <v>3700.97</v>
      </c>
      <c r="D234">
        <v>3647.14</v>
      </c>
      <c r="E234">
        <v>3616.2</v>
      </c>
      <c r="F234">
        <v>458.96800000000002</v>
      </c>
      <c r="G234" s="9">
        <v>2.8759400000000001E-37</v>
      </c>
      <c r="H234">
        <v>149386</v>
      </c>
      <c r="I234">
        <v>0</v>
      </c>
    </row>
    <row r="235" spans="1:9" x14ac:dyDescent="0.25">
      <c r="A235" t="s">
        <v>112</v>
      </c>
      <c r="B235">
        <v>3720.18</v>
      </c>
      <c r="C235">
        <v>3707.41</v>
      </c>
      <c r="D235">
        <v>3648.67</v>
      </c>
      <c r="E235">
        <v>3616.39</v>
      </c>
      <c r="F235">
        <v>459.18</v>
      </c>
      <c r="G235" s="9">
        <v>1.35482E-39</v>
      </c>
      <c r="H235">
        <v>17118</v>
      </c>
      <c r="I235">
        <v>0</v>
      </c>
    </row>
    <row r="236" spans="1:9" x14ac:dyDescent="0.25">
      <c r="A236" t="s">
        <v>112</v>
      </c>
      <c r="B236">
        <v>3715.62</v>
      </c>
      <c r="C236">
        <v>3702.46</v>
      </c>
      <c r="D236">
        <v>3647.23</v>
      </c>
      <c r="E236">
        <v>3616.13</v>
      </c>
      <c r="F236">
        <v>459.21699999999998</v>
      </c>
      <c r="G236" s="9">
        <v>3.4332900000000003E-39</v>
      </c>
      <c r="H236">
        <v>149023</v>
      </c>
      <c r="I236">
        <v>0</v>
      </c>
    </row>
    <row r="237" spans="1:9" x14ac:dyDescent="0.25">
      <c r="A237" t="s">
        <v>112</v>
      </c>
      <c r="B237">
        <v>3718.19</v>
      </c>
      <c r="C237">
        <v>3705.66</v>
      </c>
      <c r="D237">
        <v>3648.76</v>
      </c>
      <c r="E237">
        <v>3616.42</v>
      </c>
      <c r="F237">
        <v>459.21499999999997</v>
      </c>
      <c r="G237" s="9">
        <v>3.0732700000000002E-36</v>
      </c>
      <c r="H237">
        <v>655123</v>
      </c>
      <c r="I237">
        <v>0</v>
      </c>
    </row>
    <row r="238" spans="1:9" x14ac:dyDescent="0.25">
      <c r="A238" t="s">
        <v>112</v>
      </c>
      <c r="B238">
        <v>3715.29</v>
      </c>
      <c r="C238">
        <v>3702.47</v>
      </c>
      <c r="D238">
        <v>3648.15</v>
      </c>
      <c r="E238">
        <v>3616.68</v>
      </c>
      <c r="F238">
        <v>459.11500000000001</v>
      </c>
      <c r="G238" s="9">
        <v>4.6140899999999998E-36</v>
      </c>
      <c r="H238">
        <v>23151</v>
      </c>
      <c r="I238">
        <v>0</v>
      </c>
    </row>
    <row r="239" spans="1:9" x14ac:dyDescent="0.25">
      <c r="A239" t="s">
        <v>112</v>
      </c>
      <c r="B239">
        <v>3719.84</v>
      </c>
      <c r="C239">
        <v>3707.15</v>
      </c>
      <c r="D239">
        <v>3648.55</v>
      </c>
      <c r="E239">
        <v>3616.3</v>
      </c>
      <c r="F239">
        <v>459.26799999999997</v>
      </c>
      <c r="G239" s="9">
        <v>1.5166699999999999E-37</v>
      </c>
      <c r="H239">
        <v>7241.3</v>
      </c>
      <c r="I239">
        <v>0</v>
      </c>
    </row>
    <row r="240" spans="1:9" x14ac:dyDescent="0.25">
      <c r="A240" t="s">
        <v>112</v>
      </c>
      <c r="B240">
        <v>3716.1</v>
      </c>
      <c r="C240">
        <v>3703.35</v>
      </c>
      <c r="D240">
        <v>3648.2</v>
      </c>
      <c r="E240">
        <v>3615.8</v>
      </c>
      <c r="F240">
        <v>458.99599999999998</v>
      </c>
      <c r="G240" s="9">
        <v>1.48445E-37</v>
      </c>
      <c r="H240">
        <v>88765.2</v>
      </c>
      <c r="I240">
        <v>0</v>
      </c>
    </row>
    <row r="241" spans="1:9" x14ac:dyDescent="0.25">
      <c r="A241" t="s">
        <v>112</v>
      </c>
      <c r="B241">
        <v>3709.79</v>
      </c>
      <c r="C241">
        <v>3696.88</v>
      </c>
      <c r="D241">
        <v>3646.57</v>
      </c>
      <c r="E241">
        <v>3615.82</v>
      </c>
      <c r="F241">
        <v>459.05399999999997</v>
      </c>
      <c r="G241" s="9">
        <v>1.65877E-37</v>
      </c>
      <c r="H241">
        <v>12638.8</v>
      </c>
      <c r="I241">
        <v>0</v>
      </c>
    </row>
    <row r="242" spans="1:9" x14ac:dyDescent="0.25">
      <c r="A242" t="s">
        <v>112</v>
      </c>
      <c r="B242">
        <v>3717.5</v>
      </c>
      <c r="C242">
        <v>3705.23</v>
      </c>
      <c r="D242">
        <v>3647.36</v>
      </c>
      <c r="E242">
        <v>3615.79</v>
      </c>
      <c r="F242">
        <v>459.02499999999998</v>
      </c>
      <c r="G242" s="9">
        <v>7.5565900000000001E-41</v>
      </c>
      <c r="H242">
        <v>19543.3</v>
      </c>
      <c r="I242">
        <v>0</v>
      </c>
    </row>
    <row r="243" spans="1:9" x14ac:dyDescent="0.25">
      <c r="A243" t="s">
        <v>112</v>
      </c>
      <c r="B243">
        <v>3712.6</v>
      </c>
      <c r="C243">
        <v>3699.81</v>
      </c>
      <c r="D243">
        <v>3646.45</v>
      </c>
      <c r="E243">
        <v>3616.03</v>
      </c>
      <c r="F243">
        <v>459.06299999999999</v>
      </c>
      <c r="G243" s="9">
        <v>2.86917E-37</v>
      </c>
      <c r="H243">
        <v>219465</v>
      </c>
      <c r="I243">
        <v>0</v>
      </c>
    </row>
    <row r="244" spans="1:9" x14ac:dyDescent="0.25">
      <c r="A244" t="s">
        <v>112</v>
      </c>
      <c r="B244">
        <v>3713.95</v>
      </c>
      <c r="C244">
        <v>3700.77</v>
      </c>
      <c r="D244">
        <v>3647.11</v>
      </c>
      <c r="E244">
        <v>3616.03</v>
      </c>
      <c r="F244">
        <v>459.07799999999997</v>
      </c>
      <c r="G244" s="9">
        <v>3.1675500000000002E-37</v>
      </c>
      <c r="H244">
        <v>11594.3</v>
      </c>
      <c r="I244">
        <v>0</v>
      </c>
    </row>
    <row r="245" spans="1:9" x14ac:dyDescent="0.25">
      <c r="A245" t="s">
        <v>112</v>
      </c>
      <c r="B245">
        <v>3702.55</v>
      </c>
      <c r="C245">
        <v>3690.63</v>
      </c>
      <c r="D245">
        <v>3644.16</v>
      </c>
      <c r="E245">
        <v>3615.8</v>
      </c>
      <c r="F245">
        <v>459.11</v>
      </c>
      <c r="G245" s="9">
        <v>1.1455300000000001E-37</v>
      </c>
      <c r="H245">
        <v>59194.1</v>
      </c>
      <c r="I245">
        <v>0</v>
      </c>
    </row>
    <row r="246" spans="1:9" x14ac:dyDescent="0.25">
      <c r="A246" t="s">
        <v>112</v>
      </c>
      <c r="B246">
        <v>3719.51</v>
      </c>
      <c r="C246">
        <v>3707.07</v>
      </c>
      <c r="D246">
        <v>3653.36</v>
      </c>
      <c r="E246">
        <v>3622.98</v>
      </c>
      <c r="F246">
        <v>459.02199999999999</v>
      </c>
      <c r="G246" s="9">
        <v>7.8597799999999996E-37</v>
      </c>
      <c r="H246">
        <v>416630</v>
      </c>
      <c r="I246">
        <v>0</v>
      </c>
    </row>
    <row r="247" spans="1:9" x14ac:dyDescent="0.25">
      <c r="A247" t="s">
        <v>112</v>
      </c>
      <c r="B247">
        <v>3710.85</v>
      </c>
      <c r="C247">
        <v>3698.13</v>
      </c>
      <c r="D247">
        <v>3646.27</v>
      </c>
      <c r="E247">
        <v>3616.16</v>
      </c>
      <c r="F247">
        <v>459.012</v>
      </c>
      <c r="G247" s="9">
        <v>3.13311E-40</v>
      </c>
      <c r="H247">
        <v>158896</v>
      </c>
      <c r="I247">
        <v>0</v>
      </c>
    </row>
    <row r="248" spans="1:9" x14ac:dyDescent="0.25">
      <c r="A248" t="s">
        <v>112</v>
      </c>
      <c r="B248">
        <v>3709.72</v>
      </c>
      <c r="C248">
        <v>3697.85</v>
      </c>
      <c r="D248">
        <v>3646.25</v>
      </c>
      <c r="E248">
        <v>3616.36</v>
      </c>
      <c r="F248">
        <v>459.19900000000001</v>
      </c>
      <c r="G248" s="9">
        <v>1.14001E-37</v>
      </c>
      <c r="H248">
        <v>62211.6</v>
      </c>
      <c r="I248">
        <v>0</v>
      </c>
    </row>
    <row r="249" spans="1:9" x14ac:dyDescent="0.25">
      <c r="A249" t="s">
        <v>112</v>
      </c>
      <c r="B249">
        <v>3721.49</v>
      </c>
      <c r="C249">
        <v>3709.24</v>
      </c>
      <c r="D249">
        <v>3654.5</v>
      </c>
      <c r="E249">
        <v>3623.72</v>
      </c>
      <c r="F249">
        <v>459.10700000000003</v>
      </c>
      <c r="G249" s="9">
        <v>1.06504E-36</v>
      </c>
      <c r="H249">
        <v>55385.4</v>
      </c>
      <c r="I249">
        <v>0</v>
      </c>
    </row>
    <row r="250" spans="1:9" x14ac:dyDescent="0.25">
      <c r="A250" t="s">
        <v>112</v>
      </c>
      <c r="B250">
        <v>3718.27</v>
      </c>
      <c r="C250">
        <v>3705.83</v>
      </c>
      <c r="D250">
        <v>3647.72</v>
      </c>
      <c r="E250">
        <v>3615.95</v>
      </c>
      <c r="F250">
        <v>459.08300000000003</v>
      </c>
      <c r="G250" s="9">
        <v>4.0167799999999996E-37</v>
      </c>
      <c r="H250">
        <v>271621</v>
      </c>
      <c r="I250">
        <v>0</v>
      </c>
    </row>
    <row r="251" spans="1:9" x14ac:dyDescent="0.25">
      <c r="A251" t="s">
        <v>112</v>
      </c>
      <c r="B251">
        <v>3711.88</v>
      </c>
      <c r="C251">
        <v>3699.67</v>
      </c>
      <c r="D251">
        <v>3647.07</v>
      </c>
      <c r="E251">
        <v>3616.15</v>
      </c>
      <c r="F251">
        <v>459.12</v>
      </c>
      <c r="G251" s="9">
        <v>4.9339400000000002E-39</v>
      </c>
      <c r="H251">
        <v>94507.8</v>
      </c>
      <c r="I251">
        <v>0</v>
      </c>
    </row>
    <row r="252" spans="1:9" x14ac:dyDescent="0.25">
      <c r="A252" t="s">
        <v>112</v>
      </c>
      <c r="B252">
        <v>3709.71</v>
      </c>
      <c r="C252">
        <v>3697.51</v>
      </c>
      <c r="D252">
        <v>3646.25</v>
      </c>
      <c r="E252">
        <v>3616.29</v>
      </c>
      <c r="F252">
        <v>459.15899999999999</v>
      </c>
      <c r="G252" s="9">
        <v>4.2616399999999999E-38</v>
      </c>
      <c r="H252">
        <v>10607.4</v>
      </c>
      <c r="I252">
        <v>0</v>
      </c>
    </row>
    <row r="253" spans="1:9" x14ac:dyDescent="0.25">
      <c r="A253" t="s">
        <v>112</v>
      </c>
      <c r="B253">
        <v>3712.8</v>
      </c>
      <c r="C253">
        <v>3700.54</v>
      </c>
      <c r="D253">
        <v>3647.46</v>
      </c>
      <c r="E253">
        <v>3616.11</v>
      </c>
      <c r="F253">
        <v>459.09899999999999</v>
      </c>
      <c r="G253" s="9">
        <v>6.3642000000000001E-40</v>
      </c>
      <c r="H253">
        <v>30431.1</v>
      </c>
      <c r="I253">
        <v>0</v>
      </c>
    </row>
    <row r="254" spans="1:9" x14ac:dyDescent="0.25">
      <c r="A254" t="s">
        <v>112</v>
      </c>
      <c r="B254">
        <v>3721.98</v>
      </c>
      <c r="C254">
        <v>3709.59</v>
      </c>
      <c r="D254">
        <v>3648.95</v>
      </c>
      <c r="E254">
        <v>3615.77</v>
      </c>
      <c r="F254">
        <v>459.048</v>
      </c>
      <c r="G254" s="9">
        <v>1.43192E-37</v>
      </c>
      <c r="H254">
        <v>126428</v>
      </c>
      <c r="I254">
        <v>0</v>
      </c>
    </row>
    <row r="255" spans="1:9" x14ac:dyDescent="0.25">
      <c r="A255" t="s">
        <v>112</v>
      </c>
      <c r="B255">
        <v>3718.01</v>
      </c>
      <c r="C255">
        <v>3704.83</v>
      </c>
      <c r="D255">
        <v>3648.85</v>
      </c>
      <c r="E255">
        <v>3616.49</v>
      </c>
      <c r="F255">
        <v>459.24200000000002</v>
      </c>
      <c r="G255" s="9">
        <v>1.5664200000000001E-41</v>
      </c>
      <c r="H255">
        <v>11674.5</v>
      </c>
      <c r="I255">
        <v>0</v>
      </c>
    </row>
    <row r="256" spans="1:9" x14ac:dyDescent="0.25">
      <c r="A256" t="s">
        <v>112</v>
      </c>
      <c r="B256">
        <v>3720.38</v>
      </c>
      <c r="C256">
        <v>3707.77</v>
      </c>
      <c r="D256">
        <v>3647.96</v>
      </c>
      <c r="E256">
        <v>3615.8</v>
      </c>
      <c r="F256">
        <v>459.03399999999999</v>
      </c>
      <c r="G256" s="9">
        <v>1.04319E-38</v>
      </c>
      <c r="H256">
        <v>14940.3</v>
      </c>
      <c r="I256">
        <v>0</v>
      </c>
    </row>
    <row r="257" spans="1:9" x14ac:dyDescent="0.25">
      <c r="A257" t="s">
        <v>112</v>
      </c>
      <c r="B257">
        <v>3721.63</v>
      </c>
      <c r="C257">
        <v>3708.8</v>
      </c>
      <c r="D257">
        <v>3649.09</v>
      </c>
      <c r="E257">
        <v>3616.23</v>
      </c>
      <c r="F257">
        <v>459.28800000000001</v>
      </c>
      <c r="G257" s="9">
        <v>2.0204800000000001E-38</v>
      </c>
      <c r="H257">
        <v>90386.9</v>
      </c>
      <c r="I257">
        <v>0</v>
      </c>
    </row>
    <row r="258" spans="1:9" x14ac:dyDescent="0.25">
      <c r="A258" t="s">
        <v>112</v>
      </c>
      <c r="B258">
        <v>3703.39</v>
      </c>
      <c r="C258">
        <v>3691.55</v>
      </c>
      <c r="D258">
        <v>3645.49</v>
      </c>
      <c r="E258">
        <v>3616.52</v>
      </c>
      <c r="F258">
        <v>459.1</v>
      </c>
      <c r="G258" s="9">
        <v>2.4793599999999999E-42</v>
      </c>
      <c r="H258">
        <v>102846</v>
      </c>
      <c r="I258">
        <v>0</v>
      </c>
    </row>
    <row r="259" spans="1:9" x14ac:dyDescent="0.25">
      <c r="A259" t="s">
        <v>112</v>
      </c>
      <c r="B259">
        <v>3701.58</v>
      </c>
      <c r="C259">
        <v>3689.57</v>
      </c>
      <c r="D259">
        <v>3644.66</v>
      </c>
      <c r="E259">
        <v>3616.56</v>
      </c>
      <c r="F259">
        <v>459.137</v>
      </c>
      <c r="G259" s="9">
        <v>2.1780999999999999E-37</v>
      </c>
      <c r="H259">
        <v>5617.68</v>
      </c>
      <c r="I259">
        <v>0</v>
      </c>
    </row>
    <row r="260" spans="1:9" x14ac:dyDescent="0.25">
      <c r="A260" t="s">
        <v>112</v>
      </c>
      <c r="B260">
        <v>3727.54</v>
      </c>
      <c r="C260">
        <v>3714.31</v>
      </c>
      <c r="D260">
        <v>3650.32</v>
      </c>
      <c r="E260">
        <v>3616.76</v>
      </c>
      <c r="F260">
        <v>459.19200000000001</v>
      </c>
      <c r="G260" s="9">
        <v>4.3374200000000002E-38</v>
      </c>
      <c r="H260">
        <v>8188.64</v>
      </c>
      <c r="I260">
        <v>0</v>
      </c>
    </row>
    <row r="261" spans="1:9" x14ac:dyDescent="0.25">
      <c r="A261" t="s">
        <v>112</v>
      </c>
      <c r="B261">
        <v>3737.59</v>
      </c>
      <c r="C261">
        <v>3724.83</v>
      </c>
      <c r="D261">
        <v>3652.76</v>
      </c>
      <c r="E261">
        <v>3616.96</v>
      </c>
      <c r="F261">
        <v>459.14800000000002</v>
      </c>
      <c r="G261" s="9">
        <v>7.1619699999999999E-36</v>
      </c>
      <c r="H261">
        <v>26868.400000000001</v>
      </c>
      <c r="I261">
        <v>0</v>
      </c>
    </row>
    <row r="262" spans="1:9" x14ac:dyDescent="0.25">
      <c r="A262" t="s">
        <v>112</v>
      </c>
      <c r="B262">
        <v>3730.85</v>
      </c>
      <c r="C262">
        <v>3718.17</v>
      </c>
      <c r="D262">
        <v>3651.12</v>
      </c>
      <c r="E262">
        <v>3616.86</v>
      </c>
      <c r="F262">
        <v>459.35700000000003</v>
      </c>
      <c r="G262" s="9">
        <v>3.4884600000000002E-39</v>
      </c>
      <c r="H262">
        <v>140116</v>
      </c>
      <c r="I262">
        <v>0</v>
      </c>
    </row>
    <row r="263" spans="1:9" x14ac:dyDescent="0.25">
      <c r="A263" t="s">
        <v>112</v>
      </c>
      <c r="B263">
        <v>3731.11</v>
      </c>
      <c r="C263">
        <v>3718.66</v>
      </c>
      <c r="D263">
        <v>3651.43</v>
      </c>
      <c r="E263">
        <v>3616.59</v>
      </c>
      <c r="F263">
        <v>459.14400000000001</v>
      </c>
      <c r="G263" s="9">
        <v>6.3259299999999998E-45</v>
      </c>
      <c r="H263">
        <v>16288.7</v>
      </c>
      <c r="I263">
        <v>0</v>
      </c>
    </row>
    <row r="264" spans="1:9" x14ac:dyDescent="0.25">
      <c r="A264" t="s">
        <v>112</v>
      </c>
      <c r="B264">
        <v>3725.95</v>
      </c>
      <c r="C264">
        <v>3712.97</v>
      </c>
      <c r="D264">
        <v>3649.61</v>
      </c>
      <c r="E264">
        <v>3616.32</v>
      </c>
      <c r="F264">
        <v>459.041</v>
      </c>
      <c r="G264" s="9">
        <v>1.04895E-40</v>
      </c>
      <c r="H264">
        <v>47164.3</v>
      </c>
      <c r="I264">
        <v>0</v>
      </c>
    </row>
    <row r="265" spans="1:9" x14ac:dyDescent="0.25">
      <c r="A265" t="s">
        <v>112</v>
      </c>
      <c r="B265">
        <v>3714.41</v>
      </c>
      <c r="C265">
        <v>3702.31</v>
      </c>
      <c r="D265">
        <v>3646.92</v>
      </c>
      <c r="E265">
        <v>3616.62</v>
      </c>
      <c r="F265">
        <v>459.22300000000001</v>
      </c>
      <c r="G265" s="9">
        <v>2.5631500000000001E-38</v>
      </c>
      <c r="H265">
        <v>16440.7</v>
      </c>
      <c r="I265">
        <v>0</v>
      </c>
    </row>
    <row r="266" spans="1:9" x14ac:dyDescent="0.25">
      <c r="A266" t="s">
        <v>112</v>
      </c>
      <c r="B266">
        <v>3721.38</v>
      </c>
      <c r="C266">
        <v>3708.34</v>
      </c>
      <c r="D266">
        <v>3648.93</v>
      </c>
      <c r="E266">
        <v>3616.89</v>
      </c>
      <c r="F266">
        <v>459.166</v>
      </c>
      <c r="G266" s="9">
        <v>6.6769299999999996E-35</v>
      </c>
      <c r="H266">
        <v>238363</v>
      </c>
      <c r="I266">
        <v>0</v>
      </c>
    </row>
    <row r="267" spans="1:9" x14ac:dyDescent="0.25">
      <c r="A267" t="s">
        <v>112</v>
      </c>
      <c r="B267">
        <v>3717.96</v>
      </c>
      <c r="C267">
        <v>3705.45</v>
      </c>
      <c r="D267">
        <v>3648.66</v>
      </c>
      <c r="E267">
        <v>3617.39</v>
      </c>
      <c r="F267">
        <v>459.33699999999999</v>
      </c>
      <c r="G267" s="9">
        <v>6.4059500000000006E-36</v>
      </c>
      <c r="H267">
        <v>25442.2</v>
      </c>
      <c r="I267">
        <v>0</v>
      </c>
    </row>
    <row r="268" spans="1:9" x14ac:dyDescent="0.25">
      <c r="A268" t="s">
        <v>112</v>
      </c>
      <c r="B268">
        <v>3718.53</v>
      </c>
      <c r="C268">
        <v>3706.49</v>
      </c>
      <c r="D268">
        <v>3648.59</v>
      </c>
      <c r="E268">
        <v>3616.94</v>
      </c>
      <c r="F268">
        <v>459.18400000000003</v>
      </c>
      <c r="G268" s="9">
        <v>1.02025E-34</v>
      </c>
      <c r="H268">
        <v>268102</v>
      </c>
      <c r="I268">
        <v>0</v>
      </c>
    </row>
    <row r="269" spans="1:9" x14ac:dyDescent="0.25">
      <c r="A269" t="s">
        <v>112</v>
      </c>
      <c r="B269">
        <v>3726.23</v>
      </c>
      <c r="C269">
        <v>3713.6</v>
      </c>
      <c r="D269">
        <v>3649.84</v>
      </c>
      <c r="E269">
        <v>3616.49</v>
      </c>
      <c r="F269">
        <v>459.17</v>
      </c>
      <c r="G269" s="9">
        <v>2.3437E-35</v>
      </c>
      <c r="H269">
        <v>64454.9</v>
      </c>
      <c r="I269">
        <v>0</v>
      </c>
    </row>
    <row r="270" spans="1:9" x14ac:dyDescent="0.25">
      <c r="A270" t="s">
        <v>112</v>
      </c>
      <c r="B270">
        <v>3715.42</v>
      </c>
      <c r="C270">
        <v>3702.93</v>
      </c>
      <c r="D270">
        <v>3647.58</v>
      </c>
      <c r="E270">
        <v>3616.87</v>
      </c>
      <c r="F270">
        <v>459.13</v>
      </c>
      <c r="G270" s="9">
        <v>2.10861E-40</v>
      </c>
      <c r="H270">
        <v>268844</v>
      </c>
      <c r="I270">
        <v>0</v>
      </c>
    </row>
    <row r="271" spans="1:9" x14ac:dyDescent="0.25">
      <c r="A271" t="s">
        <v>112</v>
      </c>
      <c r="B271">
        <v>3713.77</v>
      </c>
      <c r="C271">
        <v>3700.94</v>
      </c>
      <c r="D271">
        <v>3647.38</v>
      </c>
      <c r="E271">
        <v>3617</v>
      </c>
      <c r="F271">
        <v>459.29899999999998</v>
      </c>
      <c r="G271" s="9">
        <v>5.2251800000000003E-38</v>
      </c>
      <c r="H271">
        <v>20350.7</v>
      </c>
      <c r="I271">
        <v>0</v>
      </c>
    </row>
    <row r="272" spans="1:9" x14ac:dyDescent="0.25">
      <c r="A272" t="s">
        <v>112</v>
      </c>
      <c r="B272">
        <v>3715.94</v>
      </c>
      <c r="C272">
        <v>3703.5</v>
      </c>
      <c r="D272">
        <v>3646.99</v>
      </c>
      <c r="E272">
        <v>3616.25</v>
      </c>
      <c r="F272">
        <v>458.959</v>
      </c>
      <c r="G272" s="9">
        <v>4.72398E-37</v>
      </c>
      <c r="H272">
        <v>49082.3</v>
      </c>
      <c r="I272">
        <v>0</v>
      </c>
    </row>
    <row r="273" spans="1:25" x14ac:dyDescent="0.25">
      <c r="A273" t="s">
        <v>112</v>
      </c>
      <c r="B273">
        <v>3725.13</v>
      </c>
      <c r="C273">
        <v>3713.38</v>
      </c>
      <c r="D273">
        <v>3652.36</v>
      </c>
      <c r="E273">
        <v>3617.04</v>
      </c>
      <c r="F273">
        <v>459.29899999999998</v>
      </c>
      <c r="G273" s="9">
        <v>1.58786E-36</v>
      </c>
      <c r="H273">
        <v>83624.7</v>
      </c>
      <c r="I273">
        <v>0</v>
      </c>
    </row>
    <row r="274" spans="1:25" x14ac:dyDescent="0.25">
      <c r="A274" t="s">
        <v>112</v>
      </c>
      <c r="B274">
        <v>3711.58</v>
      </c>
      <c r="C274">
        <v>3698.59</v>
      </c>
      <c r="D274">
        <v>3646.21</v>
      </c>
      <c r="E274">
        <v>3616.46</v>
      </c>
      <c r="F274">
        <v>459.24599999999998</v>
      </c>
      <c r="G274" s="9">
        <v>4.6469899999999996E-37</v>
      </c>
      <c r="H274">
        <v>175850</v>
      </c>
      <c r="I274">
        <v>0</v>
      </c>
    </row>
    <row r="275" spans="1:25" x14ac:dyDescent="0.25">
      <c r="A275" t="s">
        <v>112</v>
      </c>
      <c r="B275">
        <v>3715.67</v>
      </c>
      <c r="C275">
        <v>3702.86</v>
      </c>
      <c r="D275">
        <v>3647.13</v>
      </c>
      <c r="E275">
        <v>3616.48</v>
      </c>
      <c r="F275">
        <v>459.13900000000001</v>
      </c>
      <c r="G275" s="9">
        <v>4.37255E-38</v>
      </c>
      <c r="H275">
        <v>141726</v>
      </c>
      <c r="I275">
        <v>0</v>
      </c>
    </row>
    <row r="276" spans="1:25" x14ac:dyDescent="0.25">
      <c r="A276" t="s">
        <v>112</v>
      </c>
      <c r="B276">
        <v>3720.1</v>
      </c>
      <c r="C276">
        <v>3707.72</v>
      </c>
      <c r="D276">
        <v>3651.25</v>
      </c>
      <c r="E276">
        <v>3616.46</v>
      </c>
      <c r="F276">
        <v>459.14600000000002</v>
      </c>
      <c r="G276" s="9">
        <v>3.7557900000000002E-39</v>
      </c>
      <c r="H276">
        <v>52165.1</v>
      </c>
      <c r="I276">
        <v>0</v>
      </c>
    </row>
    <row r="277" spans="1:25" x14ac:dyDescent="0.25">
      <c r="A277" t="s">
        <v>112</v>
      </c>
      <c r="B277">
        <v>3721.34</v>
      </c>
      <c r="C277">
        <v>3708.66</v>
      </c>
      <c r="D277">
        <v>3651.36</v>
      </c>
      <c r="E277">
        <v>3616.88</v>
      </c>
      <c r="F277">
        <v>459.24299999999999</v>
      </c>
      <c r="G277" s="9">
        <v>4.9142000000000001E-40</v>
      </c>
      <c r="H277">
        <v>85486.7</v>
      </c>
      <c r="I277">
        <v>0</v>
      </c>
    </row>
    <row r="278" spans="1:25" x14ac:dyDescent="0.25">
      <c r="A278" t="s">
        <v>112</v>
      </c>
      <c r="B278">
        <v>3714.39</v>
      </c>
      <c r="C278">
        <v>3701.9</v>
      </c>
      <c r="D278">
        <v>3647.63</v>
      </c>
      <c r="E278">
        <v>3617.15</v>
      </c>
      <c r="F278">
        <v>459.24400000000003</v>
      </c>
      <c r="G278" s="9">
        <v>6.5240200000000004E-38</v>
      </c>
      <c r="H278">
        <v>165318</v>
      </c>
      <c r="I278">
        <v>0</v>
      </c>
    </row>
    <row r="279" spans="1:25" x14ac:dyDescent="0.25">
      <c r="A279" t="s">
        <v>112</v>
      </c>
      <c r="B279">
        <v>3717.19</v>
      </c>
      <c r="C279">
        <v>3704.61</v>
      </c>
      <c r="D279">
        <v>3648.29</v>
      </c>
      <c r="E279">
        <v>3617.29</v>
      </c>
      <c r="F279">
        <v>459.26900000000001</v>
      </c>
      <c r="G279" s="9">
        <v>6.7352800000000001E-36</v>
      </c>
      <c r="H279">
        <v>37714.199999999997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3715.1</v>
      </c>
      <c r="C280">
        <v>3702.14</v>
      </c>
      <c r="D280">
        <v>3647.26</v>
      </c>
      <c r="E280">
        <v>3617.55</v>
      </c>
      <c r="F280">
        <v>459.31700000000001</v>
      </c>
      <c r="G280" s="9">
        <v>1.0020899999999999E-35</v>
      </c>
      <c r="H280">
        <v>82517.399999999994</v>
      </c>
      <c r="I280">
        <v>0</v>
      </c>
      <c r="R280">
        <f>AVERAGE(B231:B280)</f>
        <v>3717.3688000000011</v>
      </c>
      <c r="S280">
        <f>AVERAGE(C231:C280)</f>
        <v>3704.7989999999995</v>
      </c>
      <c r="U280">
        <f>_xlfn.VAR.P(B231:B280)</f>
        <v>46.695386560000316</v>
      </c>
      <c r="V280">
        <f>_xlfn.VAR.P(C231:C280)</f>
        <v>45.327020999999476</v>
      </c>
      <c r="X280">
        <f>1.96*SQRT(U280)/50</f>
        <v>0.26786936891619184</v>
      </c>
      <c r="Y280">
        <f>1.96*SQRT(V280)/50</f>
        <v>0.26391535300061492</v>
      </c>
    </row>
    <row r="281" spans="1:25" x14ac:dyDescent="0.25">
      <c r="A281" t="s">
        <v>112</v>
      </c>
      <c r="B281">
        <v>185964.5245</v>
      </c>
      <c r="C281" t="s">
        <v>37</v>
      </c>
    </row>
    <row r="282" spans="1:25" x14ac:dyDescent="0.25">
      <c r="A282" t="s">
        <v>215</v>
      </c>
      <c r="B282">
        <v>3721.64</v>
      </c>
      <c r="C282">
        <v>3708.7</v>
      </c>
      <c r="D282">
        <v>3655.09</v>
      </c>
      <c r="E282">
        <v>3625.58</v>
      </c>
      <c r="F282">
        <v>459.22</v>
      </c>
      <c r="G282" s="9">
        <v>1.0252599999999999E-35</v>
      </c>
      <c r="H282">
        <v>145114</v>
      </c>
      <c r="I282">
        <v>0</v>
      </c>
    </row>
    <row r="283" spans="1:25" x14ac:dyDescent="0.25">
      <c r="A283" t="s">
        <v>215</v>
      </c>
      <c r="B283">
        <v>3728.36</v>
      </c>
      <c r="C283">
        <v>3716.08</v>
      </c>
      <c r="D283">
        <v>3658.48</v>
      </c>
      <c r="E283">
        <v>3625.42</v>
      </c>
      <c r="F283">
        <v>459.17500000000001</v>
      </c>
      <c r="G283" s="9">
        <v>7.0761699999999999E-37</v>
      </c>
      <c r="H283">
        <v>321432</v>
      </c>
      <c r="I283">
        <v>0</v>
      </c>
    </row>
    <row r="284" spans="1:25" x14ac:dyDescent="0.25">
      <c r="A284" t="s">
        <v>215</v>
      </c>
      <c r="B284">
        <v>3727.39</v>
      </c>
      <c r="C284">
        <v>3715.16</v>
      </c>
      <c r="D284">
        <v>3658.95</v>
      </c>
      <c r="E284">
        <v>3625</v>
      </c>
      <c r="F284">
        <v>459.166</v>
      </c>
      <c r="G284" s="9">
        <v>3.0088099999999998E-35</v>
      </c>
      <c r="H284">
        <v>21255.3</v>
      </c>
      <c r="I284">
        <v>0</v>
      </c>
    </row>
    <row r="285" spans="1:25" x14ac:dyDescent="0.25">
      <c r="A285" t="s">
        <v>215</v>
      </c>
      <c r="B285">
        <v>3721.18</v>
      </c>
      <c r="C285">
        <v>3707.78</v>
      </c>
      <c r="D285">
        <v>3654.44</v>
      </c>
      <c r="E285">
        <v>3624.75</v>
      </c>
      <c r="F285">
        <v>459.14400000000001</v>
      </c>
      <c r="G285" s="9">
        <v>1.38749E-40</v>
      </c>
      <c r="H285">
        <v>57761.3</v>
      </c>
      <c r="I285">
        <v>0</v>
      </c>
    </row>
    <row r="286" spans="1:25" x14ac:dyDescent="0.25">
      <c r="A286" t="s">
        <v>215</v>
      </c>
      <c r="B286">
        <v>3724.64</v>
      </c>
      <c r="C286">
        <v>3712.11</v>
      </c>
      <c r="D286">
        <v>3656</v>
      </c>
      <c r="E286">
        <v>3625.23</v>
      </c>
      <c r="F286">
        <v>459.08199999999999</v>
      </c>
      <c r="G286" s="9">
        <v>1.4375900000000001E-37</v>
      </c>
      <c r="H286">
        <v>88231.1</v>
      </c>
      <c r="I286">
        <v>0</v>
      </c>
    </row>
    <row r="287" spans="1:25" x14ac:dyDescent="0.25">
      <c r="A287" t="s">
        <v>215</v>
      </c>
      <c r="B287">
        <v>3732.92</v>
      </c>
      <c r="C287">
        <v>3720.47</v>
      </c>
      <c r="D287">
        <v>3658.07</v>
      </c>
      <c r="E287">
        <v>3624.68</v>
      </c>
      <c r="F287">
        <v>459.19</v>
      </c>
      <c r="G287" s="9">
        <v>3.4643899999999999E-36</v>
      </c>
      <c r="H287">
        <v>86454.9</v>
      </c>
      <c r="I287">
        <v>0</v>
      </c>
    </row>
    <row r="288" spans="1:25" x14ac:dyDescent="0.25">
      <c r="A288" t="s">
        <v>215</v>
      </c>
      <c r="B288">
        <v>3718.16</v>
      </c>
      <c r="C288">
        <v>3704.83</v>
      </c>
      <c r="D288">
        <v>3654.39</v>
      </c>
      <c r="E288">
        <v>3625.04</v>
      </c>
      <c r="F288">
        <v>459.11200000000002</v>
      </c>
      <c r="G288" s="9">
        <v>9.6533800000000006E-42</v>
      </c>
      <c r="H288">
        <v>43672.3</v>
      </c>
      <c r="I288">
        <v>0</v>
      </c>
    </row>
    <row r="289" spans="1:9" x14ac:dyDescent="0.25">
      <c r="A289" t="s">
        <v>215</v>
      </c>
      <c r="B289">
        <v>3732.98</v>
      </c>
      <c r="C289">
        <v>3720.42</v>
      </c>
      <c r="D289">
        <v>3659.52</v>
      </c>
      <c r="E289">
        <v>3624.81</v>
      </c>
      <c r="F289">
        <v>458.95</v>
      </c>
      <c r="G289" s="9">
        <v>1.3206E-36</v>
      </c>
      <c r="H289" s="9">
        <v>2408040</v>
      </c>
      <c r="I289">
        <v>0</v>
      </c>
    </row>
    <row r="290" spans="1:9" x14ac:dyDescent="0.25">
      <c r="A290" t="s">
        <v>215</v>
      </c>
      <c r="B290">
        <v>3718.13</v>
      </c>
      <c r="C290">
        <v>3705.55</v>
      </c>
      <c r="D290">
        <v>3654.59</v>
      </c>
      <c r="E290">
        <v>3625.27</v>
      </c>
      <c r="F290">
        <v>459.113</v>
      </c>
      <c r="G290" s="9">
        <v>3.8744100000000002E-38</v>
      </c>
      <c r="H290">
        <v>38976.5</v>
      </c>
      <c r="I290">
        <v>0</v>
      </c>
    </row>
    <row r="291" spans="1:9" x14ac:dyDescent="0.25">
      <c r="A291" t="s">
        <v>215</v>
      </c>
      <c r="B291">
        <v>3732.27</v>
      </c>
      <c r="C291">
        <v>3719.34</v>
      </c>
      <c r="D291">
        <v>3657.69</v>
      </c>
      <c r="E291">
        <v>3625.02</v>
      </c>
      <c r="F291">
        <v>458.99299999999999</v>
      </c>
      <c r="G291" s="9">
        <v>1.7822499999999999E-35</v>
      </c>
      <c r="H291">
        <v>92548.3</v>
      </c>
      <c r="I291">
        <v>0</v>
      </c>
    </row>
    <row r="292" spans="1:9" x14ac:dyDescent="0.25">
      <c r="A292" t="s">
        <v>215</v>
      </c>
      <c r="B292">
        <v>3732.4</v>
      </c>
      <c r="C292">
        <v>3720.03</v>
      </c>
      <c r="D292">
        <v>3659.34</v>
      </c>
      <c r="E292">
        <v>3625.51</v>
      </c>
      <c r="F292">
        <v>459.36200000000002</v>
      </c>
      <c r="G292" s="9">
        <v>2.7482900000000002E-41</v>
      </c>
      <c r="H292">
        <v>41146.1</v>
      </c>
      <c r="I292">
        <v>0</v>
      </c>
    </row>
    <row r="293" spans="1:9" x14ac:dyDescent="0.25">
      <c r="A293" t="s">
        <v>215</v>
      </c>
      <c r="B293">
        <v>3726.36</v>
      </c>
      <c r="C293">
        <v>3713.61</v>
      </c>
      <c r="D293">
        <v>3656.45</v>
      </c>
      <c r="E293">
        <v>3625.34</v>
      </c>
      <c r="F293">
        <v>459.13099999999997</v>
      </c>
      <c r="G293" s="9">
        <v>5.8053700000000002E-36</v>
      </c>
      <c r="H293">
        <v>44652.5</v>
      </c>
      <c r="I293">
        <v>0</v>
      </c>
    </row>
    <row r="294" spans="1:9" x14ac:dyDescent="0.25">
      <c r="A294" t="s">
        <v>215</v>
      </c>
      <c r="B294">
        <v>3733.34</v>
      </c>
      <c r="C294">
        <v>3720.71</v>
      </c>
      <c r="D294">
        <v>3659.23</v>
      </c>
      <c r="E294">
        <v>3625.21</v>
      </c>
      <c r="F294">
        <v>459.17200000000003</v>
      </c>
      <c r="G294" s="9">
        <v>1.7640300000000001E-37</v>
      </c>
      <c r="H294">
        <v>105829</v>
      </c>
      <c r="I294">
        <v>0</v>
      </c>
    </row>
    <row r="295" spans="1:9" x14ac:dyDescent="0.25">
      <c r="A295" t="s">
        <v>215</v>
      </c>
      <c r="B295">
        <v>3732.25</v>
      </c>
      <c r="C295">
        <v>3719.17</v>
      </c>
      <c r="D295">
        <v>3658.8</v>
      </c>
      <c r="E295">
        <v>3625.23</v>
      </c>
      <c r="F295">
        <v>459.18900000000002</v>
      </c>
      <c r="G295" s="9">
        <v>2.8394299999999999E-40</v>
      </c>
      <c r="H295">
        <v>56228</v>
      </c>
      <c r="I295">
        <v>0</v>
      </c>
    </row>
    <row r="296" spans="1:9" x14ac:dyDescent="0.25">
      <c r="A296" t="s">
        <v>215</v>
      </c>
      <c r="B296">
        <v>3728.25</v>
      </c>
      <c r="C296">
        <v>3715.12</v>
      </c>
      <c r="D296">
        <v>3657.18</v>
      </c>
      <c r="E296">
        <v>3625.21</v>
      </c>
      <c r="F296">
        <v>459.15499999999997</v>
      </c>
      <c r="G296" s="9">
        <v>2.6846099999999998E-36</v>
      </c>
      <c r="H296">
        <v>10994.5</v>
      </c>
      <c r="I296">
        <v>0</v>
      </c>
    </row>
    <row r="297" spans="1:9" x14ac:dyDescent="0.25">
      <c r="A297" t="s">
        <v>215</v>
      </c>
      <c r="B297">
        <v>3726.52</v>
      </c>
      <c r="C297">
        <v>3713.94</v>
      </c>
      <c r="D297">
        <v>3656.48</v>
      </c>
      <c r="E297">
        <v>3625.14</v>
      </c>
      <c r="F297">
        <v>459.12099999999998</v>
      </c>
      <c r="G297" s="9">
        <v>1.34166E-39</v>
      </c>
      <c r="H297">
        <v>327916</v>
      </c>
      <c r="I297">
        <v>0</v>
      </c>
    </row>
    <row r="298" spans="1:9" x14ac:dyDescent="0.25">
      <c r="A298" t="s">
        <v>215</v>
      </c>
      <c r="B298">
        <v>3735.02</v>
      </c>
      <c r="C298">
        <v>3722.2</v>
      </c>
      <c r="D298">
        <v>3659.44</v>
      </c>
      <c r="E298">
        <v>3625.15</v>
      </c>
      <c r="F298">
        <v>459.00400000000002</v>
      </c>
      <c r="G298" s="9">
        <v>8.5861999999999997E-37</v>
      </c>
      <c r="H298">
        <v>35905.699999999997</v>
      </c>
      <c r="I298">
        <v>0</v>
      </c>
    </row>
    <row r="299" spans="1:9" x14ac:dyDescent="0.25">
      <c r="A299" t="s">
        <v>215</v>
      </c>
      <c r="B299">
        <v>3721.27</v>
      </c>
      <c r="C299">
        <v>3708.27</v>
      </c>
      <c r="D299">
        <v>3654.98</v>
      </c>
      <c r="E299">
        <v>3625.09</v>
      </c>
      <c r="F299">
        <v>459.17200000000003</v>
      </c>
      <c r="G299" s="9">
        <v>8.3713000000000006E-37</v>
      </c>
      <c r="H299">
        <v>134636</v>
      </c>
      <c r="I299">
        <v>0</v>
      </c>
    </row>
    <row r="300" spans="1:9" x14ac:dyDescent="0.25">
      <c r="A300" t="s">
        <v>215</v>
      </c>
      <c r="B300">
        <v>3725.84</v>
      </c>
      <c r="C300">
        <v>3713.22</v>
      </c>
      <c r="D300">
        <v>3656.17</v>
      </c>
      <c r="E300">
        <v>3624.95</v>
      </c>
      <c r="F300">
        <v>459.08600000000001</v>
      </c>
      <c r="G300" s="9">
        <v>1.1595500000000001E-36</v>
      </c>
      <c r="H300">
        <v>74125</v>
      </c>
      <c r="I300">
        <v>0</v>
      </c>
    </row>
    <row r="301" spans="1:9" x14ac:dyDescent="0.25">
      <c r="A301" t="s">
        <v>215</v>
      </c>
      <c r="B301">
        <v>3737.64</v>
      </c>
      <c r="C301">
        <v>3724.22</v>
      </c>
      <c r="D301">
        <v>3659.94</v>
      </c>
      <c r="E301">
        <v>3625.29</v>
      </c>
      <c r="F301">
        <v>459.185</v>
      </c>
      <c r="G301" s="9">
        <v>6.2634900000000001E-38</v>
      </c>
      <c r="H301">
        <v>22318.1</v>
      </c>
      <c r="I301">
        <v>0</v>
      </c>
    </row>
    <row r="302" spans="1:9" x14ac:dyDescent="0.25">
      <c r="A302" t="s">
        <v>215</v>
      </c>
      <c r="B302">
        <v>3731.5</v>
      </c>
      <c r="C302">
        <v>3718.59</v>
      </c>
      <c r="D302">
        <v>3658.32</v>
      </c>
      <c r="E302">
        <v>3625.06</v>
      </c>
      <c r="F302">
        <v>459.07600000000002</v>
      </c>
      <c r="G302" s="9">
        <v>3.0137400000000001E-39</v>
      </c>
      <c r="H302">
        <v>38206.400000000001</v>
      </c>
      <c r="I302">
        <v>0</v>
      </c>
    </row>
    <row r="303" spans="1:9" x14ac:dyDescent="0.25">
      <c r="A303" t="s">
        <v>215</v>
      </c>
      <c r="B303">
        <v>3725.29</v>
      </c>
      <c r="C303">
        <v>3713.25</v>
      </c>
      <c r="D303">
        <v>3656.81</v>
      </c>
      <c r="E303">
        <v>3625.18</v>
      </c>
      <c r="F303">
        <v>459.19600000000003</v>
      </c>
      <c r="G303" s="9">
        <v>3.7443800000000002E-41</v>
      </c>
      <c r="H303">
        <v>15269.2</v>
      </c>
      <c r="I303">
        <v>0</v>
      </c>
    </row>
    <row r="304" spans="1:9" x14ac:dyDescent="0.25">
      <c r="A304" t="s">
        <v>215</v>
      </c>
      <c r="B304">
        <v>3716.76</v>
      </c>
      <c r="C304">
        <v>3703.91</v>
      </c>
      <c r="D304">
        <v>3654.21</v>
      </c>
      <c r="E304">
        <v>3625.24</v>
      </c>
      <c r="F304">
        <v>459.18200000000002</v>
      </c>
      <c r="G304" s="9">
        <v>6.7287699999999998E-35</v>
      </c>
      <c r="H304">
        <v>279835</v>
      </c>
      <c r="I304">
        <v>0</v>
      </c>
    </row>
    <row r="305" spans="1:9" x14ac:dyDescent="0.25">
      <c r="A305" t="s">
        <v>215</v>
      </c>
      <c r="B305">
        <v>3728.87</v>
      </c>
      <c r="C305">
        <v>3716.31</v>
      </c>
      <c r="D305">
        <v>3656.55</v>
      </c>
      <c r="E305">
        <v>3624.82</v>
      </c>
      <c r="F305">
        <v>459.108</v>
      </c>
      <c r="G305" s="9">
        <v>2.5346900000000001E-37</v>
      </c>
      <c r="H305">
        <v>11721.1</v>
      </c>
      <c r="I305">
        <v>0</v>
      </c>
    </row>
    <row r="306" spans="1:9" x14ac:dyDescent="0.25">
      <c r="A306" t="s">
        <v>215</v>
      </c>
      <c r="B306">
        <v>3723.72</v>
      </c>
      <c r="C306">
        <v>3710.59</v>
      </c>
      <c r="D306">
        <v>3655.23</v>
      </c>
      <c r="E306">
        <v>3624.79</v>
      </c>
      <c r="F306">
        <v>459.06099999999998</v>
      </c>
      <c r="G306" s="9">
        <v>1.5691299999999999E-38</v>
      </c>
      <c r="H306">
        <v>5752.21</v>
      </c>
      <c r="I306">
        <v>0</v>
      </c>
    </row>
    <row r="307" spans="1:9" x14ac:dyDescent="0.25">
      <c r="A307" t="s">
        <v>215</v>
      </c>
      <c r="B307">
        <v>3719.48</v>
      </c>
      <c r="C307">
        <v>3705.92</v>
      </c>
      <c r="D307">
        <v>3654.55</v>
      </c>
      <c r="E307">
        <v>3624.87</v>
      </c>
      <c r="F307">
        <v>459.18200000000002</v>
      </c>
      <c r="G307" s="9">
        <v>4.4270700000000001E-37</v>
      </c>
      <c r="H307">
        <v>63889.2</v>
      </c>
      <c r="I307">
        <v>0</v>
      </c>
    </row>
    <row r="308" spans="1:9" x14ac:dyDescent="0.25">
      <c r="A308" t="s">
        <v>215</v>
      </c>
      <c r="B308">
        <v>3719.05</v>
      </c>
      <c r="C308">
        <v>3705.96</v>
      </c>
      <c r="D308">
        <v>3654.09</v>
      </c>
      <c r="E308">
        <v>3624.8</v>
      </c>
      <c r="F308">
        <v>458.89299999999997</v>
      </c>
      <c r="G308" s="9">
        <v>3.32762E-37</v>
      </c>
      <c r="H308">
        <v>45481.4</v>
      </c>
      <c r="I308">
        <v>0</v>
      </c>
    </row>
    <row r="309" spans="1:9" x14ac:dyDescent="0.25">
      <c r="A309" t="s">
        <v>215</v>
      </c>
      <c r="B309">
        <v>3719.38</v>
      </c>
      <c r="C309">
        <v>3706.77</v>
      </c>
      <c r="D309">
        <v>3655.22</v>
      </c>
      <c r="E309">
        <v>3625.69</v>
      </c>
      <c r="F309">
        <v>459.21899999999999</v>
      </c>
      <c r="G309" s="9">
        <v>5.4805700000000003E-39</v>
      </c>
      <c r="H309">
        <v>33707.1</v>
      </c>
      <c r="I309">
        <v>0</v>
      </c>
    </row>
    <row r="310" spans="1:9" x14ac:dyDescent="0.25">
      <c r="A310" t="s">
        <v>215</v>
      </c>
      <c r="B310">
        <v>3718.27</v>
      </c>
      <c r="C310">
        <v>3705.97</v>
      </c>
      <c r="D310">
        <v>3654.9</v>
      </c>
      <c r="E310">
        <v>3625.67</v>
      </c>
      <c r="F310">
        <v>459.20499999999998</v>
      </c>
      <c r="G310" s="9">
        <v>6.1490800000000003E-36</v>
      </c>
      <c r="H310">
        <v>18928.5</v>
      </c>
      <c r="I310">
        <v>0</v>
      </c>
    </row>
    <row r="311" spans="1:9" x14ac:dyDescent="0.25">
      <c r="A311" t="s">
        <v>215</v>
      </c>
      <c r="B311">
        <v>3718.04</v>
      </c>
      <c r="C311">
        <v>3704.7</v>
      </c>
      <c r="D311">
        <v>3654.5</v>
      </c>
      <c r="E311">
        <v>3624.97</v>
      </c>
      <c r="F311">
        <v>459.22399999999999</v>
      </c>
      <c r="G311" s="9">
        <v>7.3708300000000003E-38</v>
      </c>
      <c r="H311">
        <v>69451</v>
      </c>
      <c r="I311">
        <v>0</v>
      </c>
    </row>
    <row r="312" spans="1:9" x14ac:dyDescent="0.25">
      <c r="A312" t="s">
        <v>215</v>
      </c>
      <c r="B312">
        <v>3719.78</v>
      </c>
      <c r="C312">
        <v>3706.95</v>
      </c>
      <c r="D312">
        <v>3654.96</v>
      </c>
      <c r="E312">
        <v>3624.68</v>
      </c>
      <c r="F312">
        <v>459.089</v>
      </c>
      <c r="G312" s="9">
        <v>2.4403799999999998E-38</v>
      </c>
      <c r="H312">
        <v>57681.9</v>
      </c>
      <c r="I312">
        <v>0</v>
      </c>
    </row>
    <row r="313" spans="1:9" x14ac:dyDescent="0.25">
      <c r="A313" t="s">
        <v>215</v>
      </c>
      <c r="B313">
        <v>3718.18</v>
      </c>
      <c r="C313">
        <v>3705.74</v>
      </c>
      <c r="D313">
        <v>3654.77</v>
      </c>
      <c r="E313">
        <v>3624.75</v>
      </c>
      <c r="F313">
        <v>459.096</v>
      </c>
      <c r="G313" s="9">
        <v>2.9032699999999999E-36</v>
      </c>
      <c r="H313">
        <v>101296</v>
      </c>
      <c r="I313">
        <v>0</v>
      </c>
    </row>
    <row r="314" spans="1:9" x14ac:dyDescent="0.25">
      <c r="A314" t="s">
        <v>215</v>
      </c>
      <c r="B314">
        <v>3718.82</v>
      </c>
      <c r="C314">
        <v>3705.67</v>
      </c>
      <c r="D314">
        <v>3654.53</v>
      </c>
      <c r="E314">
        <v>3625.04</v>
      </c>
      <c r="F314">
        <v>459.20400000000001</v>
      </c>
      <c r="G314" s="9">
        <v>3.4432199999999999E-40</v>
      </c>
      <c r="H314">
        <v>54843.3</v>
      </c>
      <c r="I314">
        <v>0</v>
      </c>
    </row>
    <row r="315" spans="1:9" x14ac:dyDescent="0.25">
      <c r="A315" t="s">
        <v>215</v>
      </c>
      <c r="B315">
        <v>3716.49</v>
      </c>
      <c r="C315">
        <v>3703.58</v>
      </c>
      <c r="D315">
        <v>3654.15</v>
      </c>
      <c r="E315">
        <v>3624.73</v>
      </c>
      <c r="F315">
        <v>459.04</v>
      </c>
      <c r="G315" s="9">
        <v>2.1877899999999999E-38</v>
      </c>
      <c r="H315">
        <v>36598.199999999997</v>
      </c>
      <c r="I315">
        <v>0</v>
      </c>
    </row>
    <row r="316" spans="1:9" x14ac:dyDescent="0.25">
      <c r="A316" t="s">
        <v>215</v>
      </c>
      <c r="B316">
        <v>3721.93</v>
      </c>
      <c r="C316">
        <v>3709.19</v>
      </c>
      <c r="D316">
        <v>3655.46</v>
      </c>
      <c r="E316">
        <v>3624.91</v>
      </c>
      <c r="F316">
        <v>459.072</v>
      </c>
      <c r="G316" s="9">
        <v>2.3885699999999999E-35</v>
      </c>
      <c r="H316">
        <v>15273.6</v>
      </c>
      <c r="I316">
        <v>0</v>
      </c>
    </row>
    <row r="317" spans="1:9" x14ac:dyDescent="0.25">
      <c r="A317" t="s">
        <v>215</v>
      </c>
      <c r="B317">
        <v>3726.39</v>
      </c>
      <c r="C317">
        <v>3713.25</v>
      </c>
      <c r="D317">
        <v>3656.22</v>
      </c>
      <c r="E317">
        <v>3625.19</v>
      </c>
      <c r="F317">
        <v>459.084</v>
      </c>
      <c r="G317" s="9">
        <v>5.2183900000000002E-39</v>
      </c>
      <c r="H317">
        <v>48353</v>
      </c>
      <c r="I317">
        <v>0</v>
      </c>
    </row>
    <row r="318" spans="1:9" x14ac:dyDescent="0.25">
      <c r="A318" t="s">
        <v>215</v>
      </c>
      <c r="B318">
        <v>3722.62</v>
      </c>
      <c r="C318">
        <v>3709.89</v>
      </c>
      <c r="D318">
        <v>3655.63</v>
      </c>
      <c r="E318">
        <v>3624.85</v>
      </c>
      <c r="F318">
        <v>459.19799999999998</v>
      </c>
      <c r="G318" s="9">
        <v>6.38623E-37</v>
      </c>
      <c r="H318">
        <v>8178.26</v>
      </c>
      <c r="I318">
        <v>0</v>
      </c>
    </row>
    <row r="319" spans="1:9" x14ac:dyDescent="0.25">
      <c r="A319" t="s">
        <v>215</v>
      </c>
      <c r="B319">
        <v>3726.38</v>
      </c>
      <c r="C319">
        <v>3713.66</v>
      </c>
      <c r="D319">
        <v>3656.66</v>
      </c>
      <c r="E319">
        <v>3624.43</v>
      </c>
      <c r="F319">
        <v>459.01100000000002</v>
      </c>
      <c r="G319" s="9">
        <v>5.2603200000000002E-38</v>
      </c>
      <c r="H319">
        <v>50507.8</v>
      </c>
      <c r="I319">
        <v>0</v>
      </c>
    </row>
    <row r="320" spans="1:9" x14ac:dyDescent="0.25">
      <c r="A320" t="s">
        <v>215</v>
      </c>
      <c r="B320">
        <v>3723.79</v>
      </c>
      <c r="C320">
        <v>3710.73</v>
      </c>
      <c r="D320">
        <v>3655.62</v>
      </c>
      <c r="E320">
        <v>3624.49</v>
      </c>
      <c r="F320">
        <v>459.11500000000001</v>
      </c>
      <c r="G320" s="9">
        <v>1.9357500000000001E-39</v>
      </c>
      <c r="H320">
        <v>224886</v>
      </c>
      <c r="I320">
        <v>0</v>
      </c>
    </row>
    <row r="321" spans="1:25" x14ac:dyDescent="0.25">
      <c r="A321" t="s">
        <v>215</v>
      </c>
      <c r="B321">
        <v>3724.41</v>
      </c>
      <c r="C321">
        <v>3711.37</v>
      </c>
      <c r="D321">
        <v>3655.69</v>
      </c>
      <c r="E321">
        <v>3624.33</v>
      </c>
      <c r="F321">
        <v>459.01</v>
      </c>
      <c r="G321" s="9">
        <v>2.10818E-35</v>
      </c>
      <c r="H321">
        <v>22641.4</v>
      </c>
      <c r="I321">
        <v>0</v>
      </c>
    </row>
    <row r="322" spans="1:25" x14ac:dyDescent="0.25">
      <c r="A322" t="s">
        <v>215</v>
      </c>
      <c r="B322">
        <v>3724.23</v>
      </c>
      <c r="C322">
        <v>3710.4</v>
      </c>
      <c r="D322">
        <v>3655.34</v>
      </c>
      <c r="E322">
        <v>3624.54</v>
      </c>
      <c r="F322">
        <v>458.94799999999998</v>
      </c>
      <c r="G322" s="9">
        <v>7.7541300000000003E-44</v>
      </c>
      <c r="H322">
        <v>51230.5</v>
      </c>
      <c r="I322">
        <v>0</v>
      </c>
    </row>
    <row r="323" spans="1:25" x14ac:dyDescent="0.25">
      <c r="A323" t="s">
        <v>215</v>
      </c>
      <c r="B323">
        <v>3734.47</v>
      </c>
      <c r="C323">
        <v>3721.62</v>
      </c>
      <c r="D323">
        <v>3657.3</v>
      </c>
      <c r="E323">
        <v>3624.58</v>
      </c>
      <c r="F323">
        <v>459.01600000000002</v>
      </c>
      <c r="G323" s="9">
        <v>2.31484E-37</v>
      </c>
      <c r="H323">
        <v>7698.34</v>
      </c>
      <c r="I323">
        <v>0</v>
      </c>
    </row>
    <row r="324" spans="1:25" x14ac:dyDescent="0.25">
      <c r="A324" t="s">
        <v>215</v>
      </c>
      <c r="B324">
        <v>3725.27</v>
      </c>
      <c r="C324">
        <v>3712.78</v>
      </c>
      <c r="D324">
        <v>3656.54</v>
      </c>
      <c r="E324">
        <v>3624.4</v>
      </c>
      <c r="F324">
        <v>459.14600000000002</v>
      </c>
      <c r="G324" s="9">
        <v>5.60642E-36</v>
      </c>
      <c r="H324">
        <v>140323</v>
      </c>
      <c r="I324">
        <v>0</v>
      </c>
    </row>
    <row r="325" spans="1:25" x14ac:dyDescent="0.25">
      <c r="A325" t="s">
        <v>215</v>
      </c>
      <c r="B325">
        <v>3729.48</v>
      </c>
      <c r="C325">
        <v>3716.45</v>
      </c>
      <c r="D325">
        <v>3657.85</v>
      </c>
      <c r="E325">
        <v>3624.56</v>
      </c>
      <c r="F325">
        <v>459.09</v>
      </c>
      <c r="G325" s="9">
        <v>6.8285800000000002E-37</v>
      </c>
      <c r="H325">
        <v>15223.6</v>
      </c>
      <c r="I325">
        <v>0</v>
      </c>
    </row>
    <row r="326" spans="1:25" x14ac:dyDescent="0.25">
      <c r="A326" t="s">
        <v>215</v>
      </c>
      <c r="B326">
        <v>3732.99</v>
      </c>
      <c r="C326">
        <v>3719.82</v>
      </c>
      <c r="D326">
        <v>3657.05</v>
      </c>
      <c r="E326">
        <v>3624.1</v>
      </c>
      <c r="F326">
        <v>458.89400000000001</v>
      </c>
      <c r="G326" s="9">
        <v>1.02219E-39</v>
      </c>
      <c r="H326">
        <v>366335</v>
      </c>
      <c r="I326">
        <v>0</v>
      </c>
    </row>
    <row r="327" spans="1:25" x14ac:dyDescent="0.25">
      <c r="A327" t="s">
        <v>215</v>
      </c>
      <c r="B327">
        <v>3737.73</v>
      </c>
      <c r="C327">
        <v>3724.93</v>
      </c>
      <c r="D327">
        <v>3658.54</v>
      </c>
      <c r="E327">
        <v>3624.62</v>
      </c>
      <c r="F327">
        <v>459.161</v>
      </c>
      <c r="G327" s="9">
        <v>7.1534099999999997E-38</v>
      </c>
      <c r="H327">
        <v>42486.3</v>
      </c>
      <c r="I327">
        <v>0</v>
      </c>
    </row>
    <row r="328" spans="1:25" x14ac:dyDescent="0.25">
      <c r="A328" t="s">
        <v>215</v>
      </c>
      <c r="B328">
        <v>3727.04</v>
      </c>
      <c r="C328">
        <v>3714.3</v>
      </c>
      <c r="D328">
        <v>3657.02</v>
      </c>
      <c r="E328">
        <v>3624.11</v>
      </c>
      <c r="F328">
        <v>459.01900000000001</v>
      </c>
      <c r="G328" s="9">
        <v>3.0699399999999998E-37</v>
      </c>
      <c r="H328">
        <v>75481.100000000006</v>
      </c>
      <c r="I328">
        <v>0</v>
      </c>
    </row>
    <row r="329" spans="1:25" x14ac:dyDescent="0.25">
      <c r="A329" t="s">
        <v>215</v>
      </c>
      <c r="B329">
        <v>3726.03</v>
      </c>
      <c r="C329">
        <v>3713.23</v>
      </c>
      <c r="D329">
        <v>3655.98</v>
      </c>
      <c r="E329">
        <v>3624.29</v>
      </c>
      <c r="F329">
        <v>458.97199999999998</v>
      </c>
      <c r="G329" s="9">
        <v>9.4606500000000003E-41</v>
      </c>
      <c r="H329">
        <v>93365.1</v>
      </c>
      <c r="I329">
        <v>0</v>
      </c>
    </row>
    <row r="330" spans="1:25" x14ac:dyDescent="0.25">
      <c r="A330" t="s">
        <v>215</v>
      </c>
      <c r="B330">
        <v>3727.57</v>
      </c>
      <c r="C330">
        <v>3713.85</v>
      </c>
      <c r="D330">
        <v>3655.81</v>
      </c>
      <c r="E330">
        <v>3624.42</v>
      </c>
      <c r="F330">
        <v>459.00299999999999</v>
      </c>
      <c r="G330" s="9">
        <v>7.1203400000000004E-35</v>
      </c>
      <c r="H330">
        <v>50703.1</v>
      </c>
      <c r="I330">
        <v>0</v>
      </c>
    </row>
    <row r="331" spans="1:25" x14ac:dyDescent="0.25">
      <c r="A331" t="s">
        <v>215</v>
      </c>
      <c r="B331">
        <v>3720.96</v>
      </c>
      <c r="C331">
        <v>3707.64</v>
      </c>
      <c r="D331">
        <v>3654.85</v>
      </c>
      <c r="E331">
        <v>3624.41</v>
      </c>
      <c r="F331">
        <v>458.90600000000001</v>
      </c>
      <c r="G331" s="9">
        <v>2.9693799999999998E-34</v>
      </c>
      <c r="H331">
        <v>92573.9</v>
      </c>
      <c r="I331">
        <v>0</v>
      </c>
    </row>
    <row r="332" spans="1:25" x14ac:dyDescent="0.25">
      <c r="A332" t="s">
        <v>215</v>
      </c>
      <c r="B332">
        <v>3710.53</v>
      </c>
      <c r="C332">
        <v>3697.81</v>
      </c>
      <c r="D332">
        <v>3652.74</v>
      </c>
      <c r="E332">
        <v>3624.55</v>
      </c>
      <c r="F332">
        <v>459.06299999999999</v>
      </c>
      <c r="G332" s="9">
        <v>7.2414599999999998E-38</v>
      </c>
      <c r="H332">
        <v>40899.4</v>
      </c>
      <c r="I332">
        <v>0</v>
      </c>
    </row>
    <row r="333" spans="1:25" x14ac:dyDescent="0.25">
      <c r="A333" t="s">
        <v>215</v>
      </c>
      <c r="B333">
        <v>3711.79</v>
      </c>
      <c r="C333">
        <v>3698.89</v>
      </c>
      <c r="D333">
        <v>3653.28</v>
      </c>
      <c r="E333">
        <v>3624.95</v>
      </c>
      <c r="F333">
        <v>459.23700000000002</v>
      </c>
      <c r="G333" s="9">
        <v>2.09058E-37</v>
      </c>
      <c r="H333">
        <v>64033.9</v>
      </c>
      <c r="I333">
        <v>0</v>
      </c>
    </row>
    <row r="334" spans="1:25" x14ac:dyDescent="0.25">
      <c r="A334" t="s">
        <v>215</v>
      </c>
      <c r="B334">
        <v>3709.78</v>
      </c>
      <c r="C334">
        <v>3697.04</v>
      </c>
      <c r="D334">
        <v>3652.43</v>
      </c>
      <c r="E334">
        <v>3624.42</v>
      </c>
      <c r="F334">
        <v>459.07799999999997</v>
      </c>
      <c r="G334" s="9">
        <v>3.1760399999999997E-42</v>
      </c>
      <c r="H334">
        <v>135243</v>
      </c>
      <c r="I334">
        <v>0</v>
      </c>
    </row>
    <row r="335" spans="1:25" x14ac:dyDescent="0.25">
      <c r="A335" t="s">
        <v>215</v>
      </c>
      <c r="B335">
        <v>3720.46</v>
      </c>
      <c r="C335">
        <v>3707.28</v>
      </c>
      <c r="D335">
        <v>3654.62</v>
      </c>
      <c r="E335">
        <v>3624.49</v>
      </c>
      <c r="F335">
        <v>458.93900000000002</v>
      </c>
      <c r="G335" s="9">
        <v>5.7772299999999997E-42</v>
      </c>
      <c r="H335">
        <v>298683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215</v>
      </c>
      <c r="B336">
        <v>3723.92</v>
      </c>
      <c r="C336">
        <v>3710.49</v>
      </c>
      <c r="D336">
        <v>3654.98</v>
      </c>
      <c r="E336">
        <v>3624.7</v>
      </c>
      <c r="F336">
        <v>459.06900000000002</v>
      </c>
      <c r="G336" s="9">
        <v>1.5046300000000001E-36</v>
      </c>
      <c r="H336">
        <v>65688.2</v>
      </c>
      <c r="I336">
        <v>0</v>
      </c>
      <c r="R336">
        <f>AVERAGE(B287:B336)</f>
        <v>3724.6950000000002</v>
      </c>
      <c r="S336">
        <f>AVERAGE(C287:C336)</f>
        <v>3711.7926000000007</v>
      </c>
      <c r="U336">
        <f>_xlfn.VAR.P(B287:B336)</f>
        <v>45.198012999999648</v>
      </c>
      <c r="V336">
        <f>_xlfn.VAR.P(C287:C336)</f>
        <v>45.488987240000142</v>
      </c>
      <c r="X336">
        <f>1.96*SQRT(U336)/50</f>
        <v>0.26353951259027453</v>
      </c>
      <c r="Y336">
        <f>1.96*SQRT(V336)/50</f>
        <v>0.26438645455558768</v>
      </c>
    </row>
    <row r="337" spans="1:9" x14ac:dyDescent="0.25">
      <c r="A337" t="s">
        <v>215</v>
      </c>
      <c r="B337">
        <v>186323.03570000001</v>
      </c>
      <c r="C337" t="s">
        <v>37</v>
      </c>
    </row>
    <row r="338" spans="1:9" x14ac:dyDescent="0.25">
      <c r="A338" t="s">
        <v>97</v>
      </c>
      <c r="B338">
        <v>3506.86</v>
      </c>
      <c r="C338">
        <v>3499.83</v>
      </c>
      <c r="D338">
        <v>3444.39</v>
      </c>
      <c r="E338">
        <v>3396.34</v>
      </c>
      <c r="F338">
        <v>939.66399999999999</v>
      </c>
      <c r="G338" s="9">
        <v>1.09436E-38</v>
      </c>
      <c r="H338">
        <v>43958.1</v>
      </c>
      <c r="I338">
        <v>0</v>
      </c>
    </row>
    <row r="339" spans="1:9" x14ac:dyDescent="0.25">
      <c r="A339" t="s">
        <v>97</v>
      </c>
      <c r="B339">
        <v>3509.74</v>
      </c>
      <c r="C339">
        <v>3502.74</v>
      </c>
      <c r="D339">
        <v>3444.96</v>
      </c>
      <c r="E339">
        <v>3396.17</v>
      </c>
      <c r="F339">
        <v>939.702</v>
      </c>
      <c r="G339" s="9">
        <v>1.122E-37</v>
      </c>
      <c r="H339">
        <v>22424.400000000001</v>
      </c>
      <c r="I339">
        <v>0</v>
      </c>
    </row>
    <row r="340" spans="1:9" x14ac:dyDescent="0.25">
      <c r="A340" t="s">
        <v>97</v>
      </c>
      <c r="B340">
        <v>3507.32</v>
      </c>
      <c r="C340">
        <v>3500.15</v>
      </c>
      <c r="D340">
        <v>3444.09</v>
      </c>
      <c r="E340">
        <v>3396.03</v>
      </c>
      <c r="F340">
        <v>939.71</v>
      </c>
      <c r="G340" s="9">
        <v>5.9760700000000002E-37</v>
      </c>
      <c r="H340">
        <v>35919.4</v>
      </c>
      <c r="I340">
        <v>0</v>
      </c>
    </row>
    <row r="341" spans="1:9" x14ac:dyDescent="0.25">
      <c r="A341" t="s">
        <v>97</v>
      </c>
      <c r="B341">
        <v>3506.07</v>
      </c>
      <c r="C341">
        <v>3498.91</v>
      </c>
      <c r="D341">
        <v>3443.98</v>
      </c>
      <c r="E341">
        <v>3396.08</v>
      </c>
      <c r="F341">
        <v>939.79700000000003</v>
      </c>
      <c r="G341" s="9">
        <v>4.7892600000000002E-36</v>
      </c>
      <c r="H341">
        <v>58199.5</v>
      </c>
      <c r="I341">
        <v>0</v>
      </c>
    </row>
    <row r="342" spans="1:9" x14ac:dyDescent="0.25">
      <c r="A342" t="s">
        <v>97</v>
      </c>
      <c r="B342">
        <v>3507.02</v>
      </c>
      <c r="C342">
        <v>3500.19</v>
      </c>
      <c r="D342">
        <v>3443.81</v>
      </c>
      <c r="E342">
        <v>3395.6</v>
      </c>
      <c r="F342">
        <v>939.58</v>
      </c>
      <c r="G342" s="9">
        <v>6.8795900000000004E-41</v>
      </c>
      <c r="H342">
        <v>20010.400000000001</v>
      </c>
      <c r="I342">
        <v>0</v>
      </c>
    </row>
    <row r="343" spans="1:9" x14ac:dyDescent="0.25">
      <c r="A343" t="s">
        <v>97</v>
      </c>
      <c r="B343">
        <v>3510.47</v>
      </c>
      <c r="C343">
        <v>3502.91</v>
      </c>
      <c r="D343">
        <v>3444.37</v>
      </c>
      <c r="E343">
        <v>3395.91</v>
      </c>
      <c r="F343">
        <v>939.76199999999994</v>
      </c>
      <c r="G343" s="9">
        <v>4.1894299999999998E-37</v>
      </c>
      <c r="H343">
        <v>303864</v>
      </c>
      <c r="I343">
        <v>0</v>
      </c>
    </row>
    <row r="344" spans="1:9" x14ac:dyDescent="0.25">
      <c r="A344" t="s">
        <v>97</v>
      </c>
      <c r="B344">
        <v>3506.47</v>
      </c>
      <c r="C344">
        <v>3499.29</v>
      </c>
      <c r="D344">
        <v>3443.44</v>
      </c>
      <c r="E344">
        <v>3395.76</v>
      </c>
      <c r="F344">
        <v>939.74300000000005</v>
      </c>
      <c r="G344" s="9">
        <v>1.0953700000000001E-37</v>
      </c>
      <c r="H344">
        <v>21141.8</v>
      </c>
      <c r="I344">
        <v>0</v>
      </c>
    </row>
    <row r="345" spans="1:9" x14ac:dyDescent="0.25">
      <c r="A345" t="s">
        <v>97</v>
      </c>
      <c r="B345">
        <v>3508.64</v>
      </c>
      <c r="C345">
        <v>3501.58</v>
      </c>
      <c r="D345">
        <v>3444.17</v>
      </c>
      <c r="E345">
        <v>3395.42</v>
      </c>
      <c r="F345">
        <v>939.83399999999995</v>
      </c>
      <c r="G345" s="9">
        <v>4.9597100000000002E-39</v>
      </c>
      <c r="H345">
        <v>115294</v>
      </c>
      <c r="I345">
        <v>0</v>
      </c>
    </row>
    <row r="346" spans="1:9" x14ac:dyDescent="0.25">
      <c r="A346" t="s">
        <v>97</v>
      </c>
      <c r="B346">
        <v>3505.54</v>
      </c>
      <c r="C346">
        <v>3498.29</v>
      </c>
      <c r="D346">
        <v>3443.11</v>
      </c>
      <c r="E346">
        <v>3395.87</v>
      </c>
      <c r="F346">
        <v>939.72699999999998</v>
      </c>
      <c r="G346" s="9">
        <v>1.46953E-37</v>
      </c>
      <c r="H346">
        <v>31848.2</v>
      </c>
      <c r="I346">
        <v>0</v>
      </c>
    </row>
    <row r="347" spans="1:9" x14ac:dyDescent="0.25">
      <c r="A347" t="s">
        <v>97</v>
      </c>
      <c r="B347">
        <v>3510.67</v>
      </c>
      <c r="C347">
        <v>3503.48</v>
      </c>
      <c r="D347">
        <v>3444.46</v>
      </c>
      <c r="E347">
        <v>3396.11</v>
      </c>
      <c r="F347">
        <v>939.73599999999999</v>
      </c>
      <c r="G347" s="9">
        <v>1.6193000000000001E-38</v>
      </c>
      <c r="H347">
        <v>85266.6</v>
      </c>
      <c r="I347">
        <v>0</v>
      </c>
    </row>
    <row r="348" spans="1:9" x14ac:dyDescent="0.25">
      <c r="A348" t="s">
        <v>97</v>
      </c>
      <c r="B348">
        <v>3502.85</v>
      </c>
      <c r="C348">
        <v>3495.76</v>
      </c>
      <c r="D348">
        <v>3442.42</v>
      </c>
      <c r="E348">
        <v>3395.92</v>
      </c>
      <c r="F348">
        <v>939.65300000000002</v>
      </c>
      <c r="G348" s="9">
        <v>3.3468399999999998E-46</v>
      </c>
      <c r="H348">
        <v>18398.7</v>
      </c>
      <c r="I348">
        <v>0</v>
      </c>
    </row>
    <row r="349" spans="1:9" x14ac:dyDescent="0.25">
      <c r="A349" t="s">
        <v>97</v>
      </c>
      <c r="B349">
        <v>3507.14</v>
      </c>
      <c r="C349">
        <v>3500.03</v>
      </c>
      <c r="D349">
        <v>3443.23</v>
      </c>
      <c r="E349">
        <v>3395.98</v>
      </c>
      <c r="F349">
        <v>939.69</v>
      </c>
      <c r="G349" s="9">
        <v>7.0494600000000001E-36</v>
      </c>
      <c r="H349">
        <v>14613.4</v>
      </c>
      <c r="I349">
        <v>0</v>
      </c>
    </row>
    <row r="350" spans="1:9" x14ac:dyDescent="0.25">
      <c r="A350" t="s">
        <v>97</v>
      </c>
      <c r="B350">
        <v>3508.43</v>
      </c>
      <c r="C350">
        <v>3501.27</v>
      </c>
      <c r="D350">
        <v>3444.44</v>
      </c>
      <c r="E350">
        <v>3396.13</v>
      </c>
      <c r="F350">
        <v>939.80799999999999</v>
      </c>
      <c r="G350" s="9">
        <v>1.8378700000000001E-36</v>
      </c>
      <c r="H350">
        <v>24775.3</v>
      </c>
      <c r="I350">
        <v>0</v>
      </c>
    </row>
    <row r="351" spans="1:9" x14ac:dyDescent="0.25">
      <c r="A351" t="s">
        <v>97</v>
      </c>
      <c r="B351">
        <v>3508.14</v>
      </c>
      <c r="C351">
        <v>3500.96</v>
      </c>
      <c r="D351">
        <v>3444.24</v>
      </c>
      <c r="E351">
        <v>3395.97</v>
      </c>
      <c r="F351">
        <v>939.94500000000005</v>
      </c>
      <c r="G351" s="9">
        <v>3.7072999999999997E-42</v>
      </c>
      <c r="H351">
        <v>25357.9</v>
      </c>
      <c r="I351">
        <v>0</v>
      </c>
    </row>
    <row r="352" spans="1:9" x14ac:dyDescent="0.25">
      <c r="A352" t="s">
        <v>97</v>
      </c>
      <c r="B352">
        <v>3507.68</v>
      </c>
      <c r="C352">
        <v>3500.53</v>
      </c>
      <c r="D352">
        <v>3443.8</v>
      </c>
      <c r="E352">
        <v>3396.25</v>
      </c>
      <c r="F352">
        <v>939.846</v>
      </c>
      <c r="G352" s="9">
        <v>1.7525199999999999E-36</v>
      </c>
      <c r="H352">
        <v>11968.9</v>
      </c>
      <c r="I352">
        <v>0</v>
      </c>
    </row>
    <row r="353" spans="1:9" x14ac:dyDescent="0.25">
      <c r="A353" t="s">
        <v>97</v>
      </c>
      <c r="B353">
        <v>3511.74</v>
      </c>
      <c r="C353">
        <v>3504.09</v>
      </c>
      <c r="D353">
        <v>3442.68</v>
      </c>
      <c r="E353">
        <v>3395.79</v>
      </c>
      <c r="F353">
        <v>939.73099999999999</v>
      </c>
      <c r="G353" s="9">
        <v>2.4999999999999999E-39</v>
      </c>
      <c r="H353">
        <v>67194.8</v>
      </c>
      <c r="I353">
        <v>0</v>
      </c>
    </row>
    <row r="354" spans="1:9" x14ac:dyDescent="0.25">
      <c r="A354" t="s">
        <v>97</v>
      </c>
      <c r="B354">
        <v>3510.61</v>
      </c>
      <c r="C354">
        <v>3501.32</v>
      </c>
      <c r="D354">
        <v>3444.03</v>
      </c>
      <c r="E354">
        <v>3396.06</v>
      </c>
      <c r="F354">
        <v>939.80399999999997</v>
      </c>
      <c r="G354" s="9">
        <v>5.6295799999999997E-37</v>
      </c>
      <c r="H354">
        <v>61566.7</v>
      </c>
      <c r="I354">
        <v>0</v>
      </c>
    </row>
    <row r="355" spans="1:9" x14ac:dyDescent="0.25">
      <c r="A355" t="s">
        <v>97</v>
      </c>
      <c r="B355">
        <v>3512.67</v>
      </c>
      <c r="C355">
        <v>3506.02</v>
      </c>
      <c r="D355">
        <v>3444.83</v>
      </c>
      <c r="E355">
        <v>3395.85</v>
      </c>
      <c r="F355">
        <v>939.62699999999995</v>
      </c>
      <c r="G355" s="9">
        <v>7.3212799999999998E-38</v>
      </c>
      <c r="H355">
        <v>89070.3</v>
      </c>
      <c r="I355">
        <v>0</v>
      </c>
    </row>
    <row r="356" spans="1:9" x14ac:dyDescent="0.25">
      <c r="A356" t="s">
        <v>97</v>
      </c>
      <c r="B356">
        <v>3508.99</v>
      </c>
      <c r="C356">
        <v>3502.31</v>
      </c>
      <c r="D356">
        <v>3444.4</v>
      </c>
      <c r="E356">
        <v>3395.99</v>
      </c>
      <c r="F356">
        <v>939.75</v>
      </c>
      <c r="G356" s="9">
        <v>5.78185E-42</v>
      </c>
      <c r="H356">
        <v>73186.3</v>
      </c>
      <c r="I356">
        <v>0</v>
      </c>
    </row>
    <row r="357" spans="1:9" x14ac:dyDescent="0.25">
      <c r="A357" t="s">
        <v>97</v>
      </c>
      <c r="B357">
        <v>3514.98</v>
      </c>
      <c r="C357">
        <v>3508.02</v>
      </c>
      <c r="D357">
        <v>3445.36</v>
      </c>
      <c r="E357">
        <v>3395.87</v>
      </c>
      <c r="F357">
        <v>939.726</v>
      </c>
      <c r="G357" s="9">
        <v>8.0514799999999997E-38</v>
      </c>
      <c r="H357">
        <v>38621.4</v>
      </c>
      <c r="I357">
        <v>0</v>
      </c>
    </row>
    <row r="358" spans="1:9" x14ac:dyDescent="0.25">
      <c r="A358" t="s">
        <v>97</v>
      </c>
      <c r="B358">
        <v>3512.86</v>
      </c>
      <c r="C358">
        <v>3505.83</v>
      </c>
      <c r="D358">
        <v>3444.4</v>
      </c>
      <c r="E358">
        <v>3395.71</v>
      </c>
      <c r="F358">
        <v>939.69100000000003</v>
      </c>
      <c r="G358" s="9">
        <v>1.09995E-39</v>
      </c>
      <c r="H358">
        <v>33778.9</v>
      </c>
      <c r="I358">
        <v>0</v>
      </c>
    </row>
    <row r="359" spans="1:9" x14ac:dyDescent="0.25">
      <c r="A359" t="s">
        <v>97</v>
      </c>
      <c r="B359">
        <v>3510.21</v>
      </c>
      <c r="C359">
        <v>3503.33</v>
      </c>
      <c r="D359">
        <v>3444.51</v>
      </c>
      <c r="E359">
        <v>3395.76</v>
      </c>
      <c r="F359">
        <v>939.58299999999997</v>
      </c>
      <c r="G359" s="9">
        <v>1.1650899999999999E-36</v>
      </c>
      <c r="H359" s="9">
        <v>1048920</v>
      </c>
      <c r="I359">
        <v>0</v>
      </c>
    </row>
    <row r="360" spans="1:9" x14ac:dyDescent="0.25">
      <c r="A360" t="s">
        <v>97</v>
      </c>
      <c r="B360">
        <v>3511.09</v>
      </c>
      <c r="C360">
        <v>3504.22</v>
      </c>
      <c r="D360">
        <v>3444.97</v>
      </c>
      <c r="E360">
        <v>3396.04</v>
      </c>
      <c r="F360">
        <v>939.78700000000003</v>
      </c>
      <c r="G360" s="9">
        <v>1.3042600000000001E-37</v>
      </c>
      <c r="H360">
        <v>36549.4</v>
      </c>
      <c r="I360">
        <v>0</v>
      </c>
    </row>
    <row r="361" spans="1:9" x14ac:dyDescent="0.25">
      <c r="A361" t="s">
        <v>97</v>
      </c>
      <c r="B361">
        <v>3512.32</v>
      </c>
      <c r="C361">
        <v>3505.36</v>
      </c>
      <c r="D361">
        <v>3444.95</v>
      </c>
      <c r="E361">
        <v>3396.09</v>
      </c>
      <c r="F361">
        <v>939.899</v>
      </c>
      <c r="G361" s="9">
        <v>3.9899900000000001E-39</v>
      </c>
      <c r="H361">
        <v>135289</v>
      </c>
      <c r="I361">
        <v>0</v>
      </c>
    </row>
    <row r="362" spans="1:9" x14ac:dyDescent="0.25">
      <c r="A362" t="s">
        <v>97</v>
      </c>
      <c r="B362">
        <v>3511.25</v>
      </c>
      <c r="C362">
        <v>3504.27</v>
      </c>
      <c r="D362">
        <v>3444.78</v>
      </c>
      <c r="E362">
        <v>3395.88</v>
      </c>
      <c r="F362">
        <v>939.78599999999994</v>
      </c>
      <c r="G362" s="9">
        <v>5.22663E-35</v>
      </c>
      <c r="H362">
        <v>57482.2</v>
      </c>
      <c r="I362">
        <v>0</v>
      </c>
    </row>
    <row r="363" spans="1:9" x14ac:dyDescent="0.25">
      <c r="A363" t="s">
        <v>97</v>
      </c>
      <c r="B363">
        <v>3512.33</v>
      </c>
      <c r="C363">
        <v>3505.5</v>
      </c>
      <c r="D363">
        <v>3444.81</v>
      </c>
      <c r="E363">
        <v>3395.58</v>
      </c>
      <c r="F363">
        <v>939.548</v>
      </c>
      <c r="G363" s="9">
        <v>7.1272400000000005E-38</v>
      </c>
      <c r="H363">
        <v>151441</v>
      </c>
      <c r="I363">
        <v>0</v>
      </c>
    </row>
    <row r="364" spans="1:9" x14ac:dyDescent="0.25">
      <c r="A364" t="s">
        <v>97</v>
      </c>
      <c r="B364">
        <v>3513.19</v>
      </c>
      <c r="C364">
        <v>3506.16</v>
      </c>
      <c r="D364">
        <v>3444.78</v>
      </c>
      <c r="E364">
        <v>3395.77</v>
      </c>
      <c r="F364">
        <v>939.71900000000005</v>
      </c>
      <c r="G364" s="9">
        <v>1.7466000000000001E-37</v>
      </c>
      <c r="H364">
        <v>13290.3</v>
      </c>
      <c r="I364">
        <v>0</v>
      </c>
    </row>
    <row r="365" spans="1:9" x14ac:dyDescent="0.25">
      <c r="A365" t="s">
        <v>97</v>
      </c>
      <c r="B365">
        <v>3511.49</v>
      </c>
      <c r="C365">
        <v>3504.32</v>
      </c>
      <c r="D365">
        <v>3444.57</v>
      </c>
      <c r="E365">
        <v>3395.84</v>
      </c>
      <c r="F365">
        <v>939.66600000000005</v>
      </c>
      <c r="G365" s="9">
        <v>5.7344599999999999E-37</v>
      </c>
      <c r="H365">
        <v>23320.9</v>
      </c>
      <c r="I365">
        <v>0</v>
      </c>
    </row>
    <row r="366" spans="1:9" x14ac:dyDescent="0.25">
      <c r="A366" t="s">
        <v>97</v>
      </c>
      <c r="B366">
        <v>3517.19</v>
      </c>
      <c r="C366">
        <v>3510.6</v>
      </c>
      <c r="D366">
        <v>3446.27</v>
      </c>
      <c r="E366">
        <v>3396.6</v>
      </c>
      <c r="F366">
        <v>939.90300000000002</v>
      </c>
      <c r="G366" s="9">
        <v>5.7874199999999997E-37</v>
      </c>
      <c r="H366">
        <v>19721.8</v>
      </c>
      <c r="I366">
        <v>0</v>
      </c>
    </row>
    <row r="367" spans="1:9" x14ac:dyDescent="0.25">
      <c r="A367" t="s">
        <v>97</v>
      </c>
      <c r="B367">
        <v>3511.25</v>
      </c>
      <c r="C367">
        <v>3504.42</v>
      </c>
      <c r="D367">
        <v>3444.9</v>
      </c>
      <c r="E367">
        <v>3395.83</v>
      </c>
      <c r="F367">
        <v>939.80600000000004</v>
      </c>
      <c r="G367" s="9">
        <v>2.29566E-36</v>
      </c>
      <c r="H367">
        <v>141046</v>
      </c>
      <c r="I367">
        <v>0</v>
      </c>
    </row>
    <row r="368" spans="1:9" x14ac:dyDescent="0.25">
      <c r="A368" t="s">
        <v>97</v>
      </c>
      <c r="B368">
        <v>3512.66</v>
      </c>
      <c r="C368">
        <v>3505.98</v>
      </c>
      <c r="D368">
        <v>3444.83</v>
      </c>
      <c r="E368">
        <v>3395.73</v>
      </c>
      <c r="F368">
        <v>939.71900000000005</v>
      </c>
      <c r="G368" s="9">
        <v>5.1946200000000003E-39</v>
      </c>
      <c r="H368">
        <v>12888.9</v>
      </c>
      <c r="I368">
        <v>0</v>
      </c>
    </row>
    <row r="369" spans="1:9" x14ac:dyDescent="0.25">
      <c r="A369" t="s">
        <v>97</v>
      </c>
      <c r="B369">
        <v>3513</v>
      </c>
      <c r="C369">
        <v>3505.98</v>
      </c>
      <c r="D369">
        <v>3444.88</v>
      </c>
      <c r="E369">
        <v>3395.6</v>
      </c>
      <c r="F369">
        <v>939.774</v>
      </c>
      <c r="G369" s="9">
        <v>2.58893E-35</v>
      </c>
      <c r="H369">
        <v>15592.9</v>
      </c>
      <c r="I369">
        <v>0</v>
      </c>
    </row>
    <row r="370" spans="1:9" x14ac:dyDescent="0.25">
      <c r="A370" t="s">
        <v>97</v>
      </c>
      <c r="B370">
        <v>3500.03</v>
      </c>
      <c r="C370">
        <v>3493.01</v>
      </c>
      <c r="D370">
        <v>3441.56</v>
      </c>
      <c r="E370">
        <v>3396.22</v>
      </c>
      <c r="F370">
        <v>939.91200000000003</v>
      </c>
      <c r="G370" s="9">
        <v>1.7669500000000001E-34</v>
      </c>
      <c r="H370">
        <v>7371.03</v>
      </c>
      <c r="I370">
        <v>0</v>
      </c>
    </row>
    <row r="371" spans="1:9" x14ac:dyDescent="0.25">
      <c r="A371" t="s">
        <v>97</v>
      </c>
      <c r="B371">
        <v>3487.3</v>
      </c>
      <c r="C371">
        <v>3480.49</v>
      </c>
      <c r="D371">
        <v>3437.98</v>
      </c>
      <c r="E371">
        <v>3396.07</v>
      </c>
      <c r="F371">
        <v>939.65700000000004</v>
      </c>
      <c r="G371" s="9">
        <v>1.2096E-36</v>
      </c>
      <c r="H371">
        <v>259584</v>
      </c>
      <c r="I371">
        <v>0</v>
      </c>
    </row>
    <row r="372" spans="1:9" x14ac:dyDescent="0.25">
      <c r="A372" t="s">
        <v>97</v>
      </c>
      <c r="B372">
        <v>3486.26</v>
      </c>
      <c r="C372">
        <v>3479.47</v>
      </c>
      <c r="D372">
        <v>3437.93</v>
      </c>
      <c r="E372">
        <v>3396.42</v>
      </c>
      <c r="F372">
        <v>939.923</v>
      </c>
      <c r="G372" s="9">
        <v>5.6076599999999995E-38</v>
      </c>
      <c r="H372">
        <v>478835</v>
      </c>
      <c r="I372">
        <v>0</v>
      </c>
    </row>
    <row r="373" spans="1:9" x14ac:dyDescent="0.25">
      <c r="A373" t="s">
        <v>97</v>
      </c>
      <c r="B373">
        <v>3485.98</v>
      </c>
      <c r="C373">
        <v>3479.12</v>
      </c>
      <c r="D373">
        <v>3437.41</v>
      </c>
      <c r="E373">
        <v>3395.89</v>
      </c>
      <c r="F373">
        <v>939.77499999999998</v>
      </c>
      <c r="G373" s="9">
        <v>1.7538199999999999E-37</v>
      </c>
      <c r="H373">
        <v>8125.91</v>
      </c>
      <c r="I373">
        <v>0</v>
      </c>
    </row>
    <row r="374" spans="1:9" x14ac:dyDescent="0.25">
      <c r="A374" t="s">
        <v>97</v>
      </c>
      <c r="B374">
        <v>3485.15</v>
      </c>
      <c r="C374">
        <v>3478.19</v>
      </c>
      <c r="D374">
        <v>3436.94</v>
      </c>
      <c r="E374">
        <v>3395.71</v>
      </c>
      <c r="F374">
        <v>939.52300000000002</v>
      </c>
      <c r="G374" s="9">
        <v>3.4695200000000001E-36</v>
      </c>
      <c r="H374">
        <v>17175.2</v>
      </c>
      <c r="I374">
        <v>0</v>
      </c>
    </row>
    <row r="375" spans="1:9" x14ac:dyDescent="0.25">
      <c r="A375" t="s">
        <v>97</v>
      </c>
      <c r="B375">
        <v>3486.23</v>
      </c>
      <c r="C375">
        <v>3479.7</v>
      </c>
      <c r="D375">
        <v>3437.08</v>
      </c>
      <c r="E375">
        <v>3395.77</v>
      </c>
      <c r="F375">
        <v>939.83799999999997</v>
      </c>
      <c r="G375" s="9">
        <v>9.3632399999999999E-41</v>
      </c>
      <c r="H375">
        <v>12905.4</v>
      </c>
      <c r="I375">
        <v>0</v>
      </c>
    </row>
    <row r="376" spans="1:9" x14ac:dyDescent="0.25">
      <c r="A376" t="s">
        <v>97</v>
      </c>
      <c r="B376">
        <v>3487.84</v>
      </c>
      <c r="C376">
        <v>3480.75</v>
      </c>
      <c r="D376">
        <v>3437.67</v>
      </c>
      <c r="E376">
        <v>3395.87</v>
      </c>
      <c r="F376">
        <v>939.86400000000003</v>
      </c>
      <c r="G376" s="9">
        <v>9.4475200000000005E-37</v>
      </c>
      <c r="H376">
        <v>208489</v>
      </c>
      <c r="I376">
        <v>0</v>
      </c>
    </row>
    <row r="377" spans="1:9" x14ac:dyDescent="0.25">
      <c r="A377" t="s">
        <v>97</v>
      </c>
      <c r="B377">
        <v>3486.66</v>
      </c>
      <c r="C377">
        <v>3480.15</v>
      </c>
      <c r="D377">
        <v>3437.18</v>
      </c>
      <c r="E377">
        <v>3395.72</v>
      </c>
      <c r="F377">
        <v>939.59199999999998</v>
      </c>
      <c r="G377" s="9">
        <v>6.5101499999999998E-36</v>
      </c>
      <c r="H377">
        <v>25494.799999999999</v>
      </c>
      <c r="I377">
        <v>0</v>
      </c>
    </row>
    <row r="378" spans="1:9" x14ac:dyDescent="0.25">
      <c r="A378" t="s">
        <v>97</v>
      </c>
      <c r="B378">
        <v>3485.03</v>
      </c>
      <c r="C378">
        <v>3478.45</v>
      </c>
      <c r="D378">
        <v>3437.21</v>
      </c>
      <c r="E378">
        <v>3395.98</v>
      </c>
      <c r="F378">
        <v>939.79700000000003</v>
      </c>
      <c r="G378" s="9">
        <v>4.1191E-41</v>
      </c>
      <c r="H378">
        <v>74449.600000000006</v>
      </c>
      <c r="I378">
        <v>0</v>
      </c>
    </row>
    <row r="379" spans="1:9" x14ac:dyDescent="0.25">
      <c r="A379" t="s">
        <v>97</v>
      </c>
      <c r="B379">
        <v>3485.07</v>
      </c>
      <c r="C379">
        <v>3478.18</v>
      </c>
      <c r="D379">
        <v>3437.32</v>
      </c>
      <c r="E379">
        <v>3395.89</v>
      </c>
      <c r="F379">
        <v>939.82100000000003</v>
      </c>
      <c r="G379" s="9">
        <v>9.2972600000000006E-36</v>
      </c>
      <c r="H379">
        <v>348566</v>
      </c>
      <c r="I379">
        <v>0</v>
      </c>
    </row>
    <row r="380" spans="1:9" x14ac:dyDescent="0.25">
      <c r="A380" t="s">
        <v>97</v>
      </c>
      <c r="B380">
        <v>3486.15</v>
      </c>
      <c r="C380">
        <v>3479.01</v>
      </c>
      <c r="D380">
        <v>3437.37</v>
      </c>
      <c r="E380">
        <v>3395.88</v>
      </c>
      <c r="F380">
        <v>939.74800000000005</v>
      </c>
      <c r="G380" s="9">
        <v>8.7450300000000006E-40</v>
      </c>
      <c r="H380">
        <v>78098.600000000006</v>
      </c>
      <c r="I380">
        <v>0</v>
      </c>
    </row>
    <row r="381" spans="1:9" x14ac:dyDescent="0.25">
      <c r="A381" t="s">
        <v>97</v>
      </c>
      <c r="B381">
        <v>3485.25</v>
      </c>
      <c r="C381">
        <v>3478.27</v>
      </c>
      <c r="D381">
        <v>3437.42</v>
      </c>
      <c r="E381">
        <v>3395.99</v>
      </c>
      <c r="F381">
        <v>939.85</v>
      </c>
      <c r="G381" s="9">
        <v>1.20647E-35</v>
      </c>
      <c r="H381">
        <v>85102</v>
      </c>
      <c r="I381">
        <v>0</v>
      </c>
    </row>
    <row r="382" spans="1:9" x14ac:dyDescent="0.25">
      <c r="A382" t="s">
        <v>97</v>
      </c>
      <c r="B382">
        <v>3486.53</v>
      </c>
      <c r="C382">
        <v>3479.93</v>
      </c>
      <c r="D382">
        <v>3437.43</v>
      </c>
      <c r="E382">
        <v>3395.88</v>
      </c>
      <c r="F382">
        <v>939.70299999999997</v>
      </c>
      <c r="G382" s="9">
        <v>1.63041E-44</v>
      </c>
      <c r="H382">
        <v>169386</v>
      </c>
      <c r="I382">
        <v>0</v>
      </c>
    </row>
    <row r="383" spans="1:9" x14ac:dyDescent="0.25">
      <c r="A383" t="s">
        <v>97</v>
      </c>
      <c r="B383">
        <v>3485.11</v>
      </c>
      <c r="C383">
        <v>3478.19</v>
      </c>
      <c r="D383">
        <v>3437.26</v>
      </c>
      <c r="E383">
        <v>3395.99</v>
      </c>
      <c r="F383">
        <v>939.63599999999997</v>
      </c>
      <c r="G383" s="9">
        <v>1.79797E-37</v>
      </c>
      <c r="H383">
        <v>82265.600000000006</v>
      </c>
      <c r="I383">
        <v>0</v>
      </c>
    </row>
    <row r="384" spans="1:9" x14ac:dyDescent="0.25">
      <c r="A384" t="s">
        <v>97</v>
      </c>
      <c r="B384">
        <v>3486.9</v>
      </c>
      <c r="C384">
        <v>3480.05</v>
      </c>
      <c r="D384">
        <v>3437.74</v>
      </c>
      <c r="E384">
        <v>3396.12</v>
      </c>
      <c r="F384">
        <v>939.79899999999998</v>
      </c>
      <c r="G384" s="9">
        <v>2.2070399999999999E-36</v>
      </c>
      <c r="H384">
        <v>17674.8</v>
      </c>
      <c r="I384">
        <v>0</v>
      </c>
    </row>
    <row r="385" spans="1:25" x14ac:dyDescent="0.25">
      <c r="A385" t="s">
        <v>97</v>
      </c>
      <c r="B385">
        <v>3486.24</v>
      </c>
      <c r="C385">
        <v>3479.6</v>
      </c>
      <c r="D385">
        <v>3437.18</v>
      </c>
      <c r="E385">
        <v>3395.86</v>
      </c>
      <c r="F385">
        <v>939.81399999999996</v>
      </c>
      <c r="G385" s="9">
        <v>4.0372300000000001E-36</v>
      </c>
      <c r="H385">
        <v>814003</v>
      </c>
      <c r="I385">
        <v>0</v>
      </c>
    </row>
    <row r="386" spans="1:25" x14ac:dyDescent="0.25">
      <c r="A386" t="s">
        <v>97</v>
      </c>
      <c r="B386">
        <v>3486.53</v>
      </c>
      <c r="C386">
        <v>3479.62</v>
      </c>
      <c r="D386">
        <v>3437.06</v>
      </c>
      <c r="E386">
        <v>3395.61</v>
      </c>
      <c r="F386">
        <v>939.81500000000005</v>
      </c>
      <c r="G386" s="9">
        <v>1.35974E-37</v>
      </c>
      <c r="H386">
        <v>23486</v>
      </c>
      <c r="I386">
        <v>0</v>
      </c>
    </row>
    <row r="387" spans="1:25" x14ac:dyDescent="0.25">
      <c r="A387" t="s">
        <v>97</v>
      </c>
      <c r="B387">
        <v>3493.58</v>
      </c>
      <c r="C387">
        <v>3486.66</v>
      </c>
      <c r="D387">
        <v>3438.84</v>
      </c>
      <c r="E387">
        <v>3395.98</v>
      </c>
      <c r="F387">
        <v>940.02</v>
      </c>
      <c r="G387" s="9">
        <v>5.1747900000000005E-41</v>
      </c>
      <c r="H387">
        <v>31174.6</v>
      </c>
      <c r="I387">
        <v>0</v>
      </c>
    </row>
    <row r="388" spans="1:25" x14ac:dyDescent="0.25">
      <c r="A388" t="s">
        <v>97</v>
      </c>
      <c r="B388">
        <v>3492.88</v>
      </c>
      <c r="C388">
        <v>3485.4</v>
      </c>
      <c r="D388">
        <v>3438.59</v>
      </c>
      <c r="E388">
        <v>3395.87</v>
      </c>
      <c r="F388">
        <v>939.94799999999998</v>
      </c>
      <c r="G388" s="9">
        <v>1.68507E-42</v>
      </c>
      <c r="H388">
        <v>48436.1</v>
      </c>
      <c r="I388">
        <v>0</v>
      </c>
    </row>
    <row r="389" spans="1:25" x14ac:dyDescent="0.25">
      <c r="A389" t="s">
        <v>97</v>
      </c>
      <c r="B389">
        <v>3487.9</v>
      </c>
      <c r="C389">
        <v>3480.9</v>
      </c>
      <c r="D389">
        <v>3437.64</v>
      </c>
      <c r="E389">
        <v>3395.75</v>
      </c>
      <c r="F389">
        <v>939.82</v>
      </c>
      <c r="G389" s="9">
        <v>4.34539E-38</v>
      </c>
      <c r="H389">
        <v>63943.8</v>
      </c>
      <c r="I389">
        <v>0</v>
      </c>
    </row>
    <row r="390" spans="1:25" x14ac:dyDescent="0.25">
      <c r="A390" t="s">
        <v>97</v>
      </c>
      <c r="B390">
        <v>3486.75</v>
      </c>
      <c r="C390">
        <v>3479.67</v>
      </c>
      <c r="D390">
        <v>3437.44</v>
      </c>
      <c r="E390">
        <v>3395.9</v>
      </c>
      <c r="F390">
        <v>939.72699999999998</v>
      </c>
      <c r="G390" s="9">
        <v>4.6072400000000001E-39</v>
      </c>
      <c r="H390">
        <v>171258</v>
      </c>
      <c r="I390">
        <v>0</v>
      </c>
    </row>
    <row r="391" spans="1:25" x14ac:dyDescent="0.25">
      <c r="A391" t="s">
        <v>97</v>
      </c>
      <c r="B391">
        <v>3487.36</v>
      </c>
      <c r="C391">
        <v>3480.35</v>
      </c>
      <c r="D391">
        <v>3437.27</v>
      </c>
      <c r="E391">
        <v>3395.64</v>
      </c>
      <c r="F391">
        <v>939.54600000000005</v>
      </c>
      <c r="G391" s="9">
        <v>1.5375800000000001E-45</v>
      </c>
      <c r="H391">
        <v>90286.9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97</v>
      </c>
      <c r="B392">
        <v>3504.99</v>
      </c>
      <c r="C392">
        <v>3497.86</v>
      </c>
      <c r="D392">
        <v>3441.12</v>
      </c>
      <c r="E392">
        <v>3395.88</v>
      </c>
      <c r="F392">
        <v>939.69200000000001</v>
      </c>
      <c r="G392" s="9">
        <v>1.7719799999999999E-42</v>
      </c>
      <c r="H392">
        <v>40422.300000000003</v>
      </c>
      <c r="I392">
        <v>0</v>
      </c>
      <c r="R392">
        <f>AVERAGE(B343:B392)</f>
        <v>3500.3115999999986</v>
      </c>
      <c r="S392">
        <f>AVERAGE(C343:C392)</f>
        <v>3493.2969999999991</v>
      </c>
      <c r="U392">
        <f>_xlfn.VAR.P(B343:B392)</f>
        <v>138.01544143999871</v>
      </c>
      <c r="V392">
        <f>_xlfn.VAR.P(C343:C392)</f>
        <v>135.71593700000048</v>
      </c>
      <c r="X392">
        <f>1.96*SQRT(U392)/50</f>
        <v>0.46052149562681616</v>
      </c>
      <c r="Y392">
        <f>1.96*SQRT(V392)/50</f>
        <v>0.45666895825278153</v>
      </c>
    </row>
    <row r="393" spans="1:25" x14ac:dyDescent="0.25">
      <c r="A393" t="s">
        <v>97</v>
      </c>
      <c r="B393">
        <v>175111.503</v>
      </c>
      <c r="C393" t="s">
        <v>37</v>
      </c>
    </row>
    <row r="394" spans="1:25" x14ac:dyDescent="0.25">
      <c r="A394" t="s">
        <v>113</v>
      </c>
      <c r="B394">
        <v>4061.1</v>
      </c>
      <c r="C394">
        <v>4047.92</v>
      </c>
      <c r="D394">
        <v>4018.14</v>
      </c>
      <c r="E394">
        <v>4008.3</v>
      </c>
      <c r="F394">
        <v>679.42200000000003</v>
      </c>
      <c r="G394" s="9">
        <v>3.9957899999999999E-35</v>
      </c>
      <c r="H394">
        <v>8296.7199999999993</v>
      </c>
      <c r="I394">
        <v>0</v>
      </c>
    </row>
    <row r="395" spans="1:25" x14ac:dyDescent="0.25">
      <c r="A395" t="s">
        <v>113</v>
      </c>
      <c r="B395">
        <v>4034.78</v>
      </c>
      <c r="C395">
        <v>4021.69</v>
      </c>
      <c r="D395">
        <v>3998.52</v>
      </c>
      <c r="E395">
        <v>3990.55</v>
      </c>
      <c r="F395">
        <v>676.01599999999996</v>
      </c>
      <c r="G395" s="9">
        <v>3.6422000000000003E-38</v>
      </c>
      <c r="H395">
        <v>23672.6</v>
      </c>
      <c r="I395">
        <v>0</v>
      </c>
    </row>
    <row r="396" spans="1:25" x14ac:dyDescent="0.25">
      <c r="A396" t="s">
        <v>113</v>
      </c>
      <c r="B396">
        <v>4065.16</v>
      </c>
      <c r="C396">
        <v>4052.14</v>
      </c>
      <c r="D396">
        <v>4017.91</v>
      </c>
      <c r="E396">
        <v>4006.37</v>
      </c>
      <c r="F396">
        <v>670.03499999999997</v>
      </c>
      <c r="G396" s="9">
        <v>1.0321900000000001E-37</v>
      </c>
      <c r="H396">
        <v>36998.800000000003</v>
      </c>
      <c r="I396">
        <v>0</v>
      </c>
    </row>
    <row r="397" spans="1:25" x14ac:dyDescent="0.25">
      <c r="A397" t="s">
        <v>113</v>
      </c>
      <c r="B397">
        <v>4057.78</v>
      </c>
      <c r="C397">
        <v>4044.99</v>
      </c>
      <c r="D397">
        <v>4013.15</v>
      </c>
      <c r="E397">
        <v>4002.65</v>
      </c>
      <c r="F397">
        <v>670.95</v>
      </c>
      <c r="G397" s="9">
        <v>3.2768199999999998E-38</v>
      </c>
      <c r="H397">
        <v>38255.5</v>
      </c>
      <c r="I397">
        <v>0</v>
      </c>
    </row>
    <row r="398" spans="1:25" x14ac:dyDescent="0.25">
      <c r="A398" t="s">
        <v>113</v>
      </c>
      <c r="B398">
        <v>4037.95</v>
      </c>
      <c r="C398">
        <v>4025.44</v>
      </c>
      <c r="D398">
        <v>4001.75</v>
      </c>
      <c r="E398">
        <v>3992.9</v>
      </c>
      <c r="F398">
        <v>676.86199999999997</v>
      </c>
      <c r="G398" s="9">
        <v>1.4597E-41</v>
      </c>
      <c r="H398">
        <v>17834.7</v>
      </c>
      <c r="I398">
        <v>0</v>
      </c>
    </row>
    <row r="399" spans="1:25" x14ac:dyDescent="0.25">
      <c r="A399" t="s">
        <v>113</v>
      </c>
      <c r="B399">
        <v>4095.19</v>
      </c>
      <c r="C399">
        <v>4082.74</v>
      </c>
      <c r="D399">
        <v>4039.26</v>
      </c>
      <c r="E399">
        <v>4025.74</v>
      </c>
      <c r="F399">
        <v>670.55200000000002</v>
      </c>
      <c r="G399" s="9">
        <v>1.31346E-40</v>
      </c>
      <c r="H399">
        <v>27085.4</v>
      </c>
      <c r="I399">
        <v>0</v>
      </c>
    </row>
    <row r="400" spans="1:25" x14ac:dyDescent="0.25">
      <c r="A400" t="s">
        <v>113</v>
      </c>
      <c r="B400">
        <v>4040.64</v>
      </c>
      <c r="C400">
        <v>4028.55</v>
      </c>
      <c r="D400">
        <v>4003.05</v>
      </c>
      <c r="E400">
        <v>3995.24</v>
      </c>
      <c r="F400">
        <v>678.21799999999996</v>
      </c>
      <c r="G400" s="9">
        <v>8.0917799999999997E-36</v>
      </c>
      <c r="H400">
        <v>41897.300000000003</v>
      </c>
      <c r="I400">
        <v>0</v>
      </c>
    </row>
    <row r="401" spans="1:9" x14ac:dyDescent="0.25">
      <c r="A401" t="s">
        <v>113</v>
      </c>
      <c r="B401">
        <v>4020.32</v>
      </c>
      <c r="C401">
        <v>4008.28</v>
      </c>
      <c r="D401">
        <v>3984.35</v>
      </c>
      <c r="E401">
        <v>3976.28</v>
      </c>
      <c r="F401">
        <v>663.96400000000006</v>
      </c>
      <c r="G401" s="9">
        <v>2.2961400000000001E-37</v>
      </c>
      <c r="H401">
        <v>53479.1</v>
      </c>
      <c r="I401">
        <v>0</v>
      </c>
    </row>
    <row r="402" spans="1:9" x14ac:dyDescent="0.25">
      <c r="A402" t="s">
        <v>113</v>
      </c>
      <c r="B402">
        <v>4081.79</v>
      </c>
      <c r="C402">
        <v>4069.05</v>
      </c>
      <c r="D402">
        <v>4031.44</v>
      </c>
      <c r="E402">
        <v>4020.58</v>
      </c>
      <c r="F402">
        <v>677.73599999999999</v>
      </c>
      <c r="G402" s="9">
        <v>1.4287500000000001E-38</v>
      </c>
      <c r="H402">
        <v>323359</v>
      </c>
      <c r="I402">
        <v>0</v>
      </c>
    </row>
    <row r="403" spans="1:9" x14ac:dyDescent="0.25">
      <c r="A403" t="s">
        <v>113</v>
      </c>
      <c r="B403">
        <v>4062.64</v>
      </c>
      <c r="C403">
        <v>4049.81</v>
      </c>
      <c r="D403">
        <v>4015.27</v>
      </c>
      <c r="E403">
        <v>4004.99</v>
      </c>
      <c r="F403">
        <v>667.92399999999998</v>
      </c>
      <c r="G403" s="9">
        <v>1.85702E-39</v>
      </c>
      <c r="H403">
        <v>76614.2</v>
      </c>
      <c r="I403">
        <v>0</v>
      </c>
    </row>
    <row r="404" spans="1:9" x14ac:dyDescent="0.25">
      <c r="A404" t="s">
        <v>113</v>
      </c>
      <c r="B404">
        <v>4062.09</v>
      </c>
      <c r="C404">
        <v>4050.15</v>
      </c>
      <c r="D404">
        <v>4018.84</v>
      </c>
      <c r="E404">
        <v>4008.98</v>
      </c>
      <c r="F404">
        <v>679.36</v>
      </c>
      <c r="G404" s="9">
        <v>7.32133E-39</v>
      </c>
      <c r="H404">
        <v>10965.3</v>
      </c>
      <c r="I404">
        <v>0</v>
      </c>
    </row>
    <row r="405" spans="1:9" x14ac:dyDescent="0.25">
      <c r="A405" t="s">
        <v>113</v>
      </c>
      <c r="B405">
        <v>4075.68</v>
      </c>
      <c r="C405">
        <v>4063.51</v>
      </c>
      <c r="D405">
        <v>4026.24</v>
      </c>
      <c r="E405">
        <v>4015.25</v>
      </c>
      <c r="F405">
        <v>673.49599999999998</v>
      </c>
      <c r="G405" s="9">
        <v>3.1893399999999999E-40</v>
      </c>
      <c r="H405">
        <v>215667</v>
      </c>
      <c r="I405">
        <v>0</v>
      </c>
    </row>
    <row r="406" spans="1:9" x14ac:dyDescent="0.25">
      <c r="A406" t="s">
        <v>113</v>
      </c>
      <c r="B406">
        <v>4048.14</v>
      </c>
      <c r="C406">
        <v>4035.28</v>
      </c>
      <c r="D406">
        <v>4007.94</v>
      </c>
      <c r="E406">
        <v>3999.09</v>
      </c>
      <c r="F406">
        <v>675.64800000000002</v>
      </c>
      <c r="G406" s="9">
        <v>1.9241900000000001E-41</v>
      </c>
      <c r="H406">
        <v>33120.800000000003</v>
      </c>
      <c r="I406">
        <v>0</v>
      </c>
    </row>
    <row r="407" spans="1:9" x14ac:dyDescent="0.25">
      <c r="A407" t="s">
        <v>113</v>
      </c>
      <c r="B407">
        <v>4060.94</v>
      </c>
      <c r="C407">
        <v>4047.98</v>
      </c>
      <c r="D407">
        <v>4017.24</v>
      </c>
      <c r="E407">
        <v>4007.72</v>
      </c>
      <c r="F407">
        <v>677.63199999999995</v>
      </c>
      <c r="G407" s="9">
        <v>7.91403E-38</v>
      </c>
      <c r="H407">
        <v>77648.2</v>
      </c>
      <c r="I407">
        <v>0</v>
      </c>
    </row>
    <row r="408" spans="1:9" x14ac:dyDescent="0.25">
      <c r="A408" t="s">
        <v>113</v>
      </c>
      <c r="B408">
        <v>4035.62</v>
      </c>
      <c r="C408">
        <v>4022.65</v>
      </c>
      <c r="D408">
        <v>3997.12</v>
      </c>
      <c r="E408">
        <v>3988.38</v>
      </c>
      <c r="F408">
        <v>671.16899999999998</v>
      </c>
      <c r="G408" s="9">
        <v>8.8002399999999998E-37</v>
      </c>
      <c r="H408">
        <v>223075</v>
      </c>
      <c r="I408">
        <v>0</v>
      </c>
    </row>
    <row r="409" spans="1:9" x14ac:dyDescent="0.25">
      <c r="A409" t="s">
        <v>113</v>
      </c>
      <c r="B409">
        <v>4043.79</v>
      </c>
      <c r="C409">
        <v>4031</v>
      </c>
      <c r="D409">
        <v>4006.72</v>
      </c>
      <c r="E409">
        <v>3998.47</v>
      </c>
      <c r="F409">
        <v>680.17899999999997</v>
      </c>
      <c r="G409" s="9">
        <v>1.02618E-37</v>
      </c>
      <c r="H409">
        <v>29997.5</v>
      </c>
      <c r="I409">
        <v>0</v>
      </c>
    </row>
    <row r="410" spans="1:9" x14ac:dyDescent="0.25">
      <c r="A410" t="s">
        <v>113</v>
      </c>
      <c r="B410">
        <v>4082.7</v>
      </c>
      <c r="C410">
        <v>4069.72</v>
      </c>
      <c r="D410">
        <v>4029.49</v>
      </c>
      <c r="E410">
        <v>4017.62</v>
      </c>
      <c r="F410">
        <v>669.83</v>
      </c>
      <c r="G410" s="9">
        <v>1.90217E-37</v>
      </c>
      <c r="H410">
        <v>187002</v>
      </c>
      <c r="I410">
        <v>0</v>
      </c>
    </row>
    <row r="411" spans="1:9" x14ac:dyDescent="0.25">
      <c r="A411" t="s">
        <v>113</v>
      </c>
      <c r="B411">
        <v>4095.4</v>
      </c>
      <c r="C411">
        <v>4082.58</v>
      </c>
      <c r="D411">
        <v>4040.47</v>
      </c>
      <c r="E411">
        <v>4027.8</v>
      </c>
      <c r="F411">
        <v>674.20100000000002</v>
      </c>
      <c r="G411" s="9">
        <v>1.07213E-38</v>
      </c>
      <c r="H411">
        <v>827745</v>
      </c>
      <c r="I411">
        <v>0</v>
      </c>
    </row>
    <row r="412" spans="1:9" x14ac:dyDescent="0.25">
      <c r="A412" t="s">
        <v>113</v>
      </c>
      <c r="B412">
        <v>4085.25</v>
      </c>
      <c r="C412">
        <v>4072.67</v>
      </c>
      <c r="D412">
        <v>4033.57</v>
      </c>
      <c r="E412">
        <v>4021.27</v>
      </c>
      <c r="F412">
        <v>675.05600000000004</v>
      </c>
      <c r="G412" s="9">
        <v>7.0721500000000002E-35</v>
      </c>
      <c r="H412">
        <v>9165.0300000000007</v>
      </c>
      <c r="I412">
        <v>0</v>
      </c>
    </row>
    <row r="413" spans="1:9" x14ac:dyDescent="0.25">
      <c r="A413" t="s">
        <v>113</v>
      </c>
      <c r="B413">
        <v>4097.55</v>
      </c>
      <c r="C413">
        <v>4084.87</v>
      </c>
      <c r="D413">
        <v>4042.9</v>
      </c>
      <c r="E413">
        <v>4031.15</v>
      </c>
      <c r="F413">
        <v>677.274</v>
      </c>
      <c r="G413" s="9">
        <v>3.7378099999999999E-46</v>
      </c>
      <c r="H413">
        <v>74554.7</v>
      </c>
      <c r="I413">
        <v>0</v>
      </c>
    </row>
    <row r="414" spans="1:9" x14ac:dyDescent="0.25">
      <c r="A414" t="s">
        <v>113</v>
      </c>
      <c r="B414">
        <v>4099.47</v>
      </c>
      <c r="C414">
        <v>4086.9</v>
      </c>
      <c r="D414">
        <v>4044.66</v>
      </c>
      <c r="E414">
        <v>4031.33</v>
      </c>
      <c r="F414">
        <v>675.86199999999997</v>
      </c>
      <c r="G414" s="9">
        <v>5.6803599999999997E-37</v>
      </c>
      <c r="H414">
        <v>36359.300000000003</v>
      </c>
      <c r="I414">
        <v>0</v>
      </c>
    </row>
    <row r="415" spans="1:9" x14ac:dyDescent="0.25">
      <c r="A415" t="s">
        <v>113</v>
      </c>
      <c r="B415">
        <v>4052.38</v>
      </c>
      <c r="C415">
        <v>4040.54</v>
      </c>
      <c r="D415">
        <v>4011.85</v>
      </c>
      <c r="E415">
        <v>4002.57</v>
      </c>
      <c r="F415">
        <v>675.82299999999998</v>
      </c>
      <c r="G415" s="9">
        <v>7.0963899999999996E-41</v>
      </c>
      <c r="H415">
        <v>76550.600000000006</v>
      </c>
      <c r="I415">
        <v>0</v>
      </c>
    </row>
    <row r="416" spans="1:9" x14ac:dyDescent="0.25">
      <c r="A416" t="s">
        <v>113</v>
      </c>
      <c r="B416">
        <v>4093.83</v>
      </c>
      <c r="C416">
        <v>4081.6</v>
      </c>
      <c r="D416">
        <v>4039.6</v>
      </c>
      <c r="E416">
        <v>4026.54</v>
      </c>
      <c r="F416">
        <v>673.37199999999996</v>
      </c>
      <c r="G416" s="9">
        <v>1.4398199999999999E-36</v>
      </c>
      <c r="H416">
        <v>15713.8</v>
      </c>
      <c r="I416">
        <v>0</v>
      </c>
    </row>
    <row r="417" spans="1:9" x14ac:dyDescent="0.25">
      <c r="A417" t="s">
        <v>113</v>
      </c>
      <c r="B417">
        <v>4075.23</v>
      </c>
      <c r="C417">
        <v>4062.65</v>
      </c>
      <c r="D417">
        <v>4024.21</v>
      </c>
      <c r="E417">
        <v>4012.51</v>
      </c>
      <c r="F417">
        <v>671.34799999999996</v>
      </c>
      <c r="G417" s="9">
        <v>2.4713299999999999E-39</v>
      </c>
      <c r="H417">
        <v>8988.98</v>
      </c>
      <c r="I417">
        <v>0</v>
      </c>
    </row>
    <row r="418" spans="1:9" x14ac:dyDescent="0.25">
      <c r="A418" t="s">
        <v>113</v>
      </c>
      <c r="B418">
        <v>4084.07</v>
      </c>
      <c r="C418">
        <v>4070.81</v>
      </c>
      <c r="D418">
        <v>4030.46</v>
      </c>
      <c r="E418">
        <v>4018.41</v>
      </c>
      <c r="F418">
        <v>676.26499999999999</v>
      </c>
      <c r="G418" s="9">
        <v>2.2925999999999999E-37</v>
      </c>
      <c r="H418">
        <v>16957.099999999999</v>
      </c>
      <c r="I418">
        <v>0</v>
      </c>
    </row>
    <row r="419" spans="1:9" x14ac:dyDescent="0.25">
      <c r="A419" t="s">
        <v>113</v>
      </c>
      <c r="B419">
        <v>4091.37</v>
      </c>
      <c r="C419">
        <v>4078.15</v>
      </c>
      <c r="D419">
        <v>4034.62</v>
      </c>
      <c r="E419">
        <v>4023.64</v>
      </c>
      <c r="F419">
        <v>676.29100000000005</v>
      </c>
      <c r="G419" s="9">
        <v>7.2076599999999996E-36</v>
      </c>
      <c r="H419">
        <v>57992.2</v>
      </c>
      <c r="I419">
        <v>0</v>
      </c>
    </row>
    <row r="420" spans="1:9" x14ac:dyDescent="0.25">
      <c r="A420" t="s">
        <v>113</v>
      </c>
      <c r="B420">
        <v>4047.62</v>
      </c>
      <c r="C420">
        <v>4034.81</v>
      </c>
      <c r="D420">
        <v>4007.59</v>
      </c>
      <c r="E420">
        <v>3999.11</v>
      </c>
      <c r="F420">
        <v>676.95699999999999</v>
      </c>
      <c r="G420" s="9">
        <v>5.38835E-36</v>
      </c>
      <c r="H420">
        <v>141820</v>
      </c>
      <c r="I420">
        <v>0</v>
      </c>
    </row>
    <row r="421" spans="1:9" x14ac:dyDescent="0.25">
      <c r="A421" t="s">
        <v>113</v>
      </c>
      <c r="B421">
        <v>4051.35</v>
      </c>
      <c r="C421">
        <v>4038.55</v>
      </c>
      <c r="D421">
        <v>4009.49</v>
      </c>
      <c r="E421">
        <v>4000.34</v>
      </c>
      <c r="F421">
        <v>675.06399999999996</v>
      </c>
      <c r="G421" s="9">
        <v>6.4549400000000001E-38</v>
      </c>
      <c r="H421">
        <v>865050</v>
      </c>
      <c r="I421">
        <v>0</v>
      </c>
    </row>
    <row r="422" spans="1:9" x14ac:dyDescent="0.25">
      <c r="A422" t="s">
        <v>113</v>
      </c>
      <c r="B422">
        <v>4055.67</v>
      </c>
      <c r="C422">
        <v>4043.15</v>
      </c>
      <c r="D422">
        <v>4012.57</v>
      </c>
      <c r="E422">
        <v>4002.62</v>
      </c>
      <c r="F422">
        <v>673.50099999999998</v>
      </c>
      <c r="G422" s="9">
        <v>2.6097899999999999E-39</v>
      </c>
      <c r="H422">
        <v>270706</v>
      </c>
      <c r="I422">
        <v>0</v>
      </c>
    </row>
    <row r="423" spans="1:9" x14ac:dyDescent="0.25">
      <c r="A423" t="s">
        <v>113</v>
      </c>
      <c r="B423">
        <v>4049.78</v>
      </c>
      <c r="C423">
        <v>4038</v>
      </c>
      <c r="D423">
        <v>4010.02</v>
      </c>
      <c r="E423">
        <v>4000.26</v>
      </c>
      <c r="F423">
        <v>676.35900000000004</v>
      </c>
      <c r="G423" s="9">
        <v>7.7089099999999999E-38</v>
      </c>
      <c r="H423">
        <v>36465.9</v>
      </c>
      <c r="I423">
        <v>0</v>
      </c>
    </row>
    <row r="424" spans="1:9" x14ac:dyDescent="0.25">
      <c r="A424" t="s">
        <v>113</v>
      </c>
      <c r="B424">
        <v>4049.59</v>
      </c>
      <c r="C424">
        <v>4036.78</v>
      </c>
      <c r="D424">
        <v>4009.31</v>
      </c>
      <c r="E424">
        <v>4000.17</v>
      </c>
      <c r="F424">
        <v>675.87400000000002</v>
      </c>
      <c r="G424" s="9">
        <v>2.5788699999999999E-36</v>
      </c>
      <c r="H424">
        <v>57262.3</v>
      </c>
      <c r="I424">
        <v>0</v>
      </c>
    </row>
    <row r="425" spans="1:9" x14ac:dyDescent="0.25">
      <c r="A425" t="s">
        <v>113</v>
      </c>
      <c r="B425">
        <v>4074.93</v>
      </c>
      <c r="C425">
        <v>4061.98</v>
      </c>
      <c r="D425">
        <v>4024.1</v>
      </c>
      <c r="E425">
        <v>4012.04</v>
      </c>
      <c r="F425">
        <v>669.06700000000001</v>
      </c>
      <c r="G425" s="9">
        <v>1.1276700000000001E-39</v>
      </c>
      <c r="H425">
        <v>22255.8</v>
      </c>
      <c r="I425">
        <v>0</v>
      </c>
    </row>
    <row r="426" spans="1:9" x14ac:dyDescent="0.25">
      <c r="A426" t="s">
        <v>113</v>
      </c>
      <c r="B426">
        <v>4061.02</v>
      </c>
      <c r="C426">
        <v>4048.11</v>
      </c>
      <c r="D426">
        <v>4017.94</v>
      </c>
      <c r="E426">
        <v>4008.98</v>
      </c>
      <c r="F426">
        <v>680.43299999999999</v>
      </c>
      <c r="G426" s="9">
        <v>5.76775E-38</v>
      </c>
      <c r="H426">
        <v>30712.1</v>
      </c>
      <c r="I426">
        <v>0</v>
      </c>
    </row>
    <row r="427" spans="1:9" x14ac:dyDescent="0.25">
      <c r="A427" t="s">
        <v>113</v>
      </c>
      <c r="B427">
        <v>4084.29</v>
      </c>
      <c r="C427">
        <v>4071.33</v>
      </c>
      <c r="D427">
        <v>4034.14</v>
      </c>
      <c r="E427">
        <v>4024.2</v>
      </c>
      <c r="F427">
        <v>680.31899999999996</v>
      </c>
      <c r="G427" s="9">
        <v>2.2974000000000001E-38</v>
      </c>
      <c r="H427">
        <v>19936.099999999999</v>
      </c>
      <c r="I427">
        <v>0</v>
      </c>
    </row>
    <row r="428" spans="1:9" x14ac:dyDescent="0.25">
      <c r="A428" t="s">
        <v>113</v>
      </c>
      <c r="B428">
        <v>4062.12</v>
      </c>
      <c r="C428">
        <v>4049.53</v>
      </c>
      <c r="D428">
        <v>4017.8</v>
      </c>
      <c r="E428">
        <v>4006.79</v>
      </c>
      <c r="F428">
        <v>678.03099999999995</v>
      </c>
      <c r="G428" s="9">
        <v>1.3130099999999999E-40</v>
      </c>
      <c r="H428">
        <v>177550</v>
      </c>
      <c r="I428">
        <v>0</v>
      </c>
    </row>
    <row r="429" spans="1:9" x14ac:dyDescent="0.25">
      <c r="A429" t="s">
        <v>113</v>
      </c>
      <c r="B429">
        <v>4058.23</v>
      </c>
      <c r="C429">
        <v>4045.83</v>
      </c>
      <c r="D429">
        <v>4018.19</v>
      </c>
      <c r="E429">
        <v>4009.72</v>
      </c>
      <c r="F429">
        <v>687.71500000000003</v>
      </c>
      <c r="G429" s="9">
        <v>7.6068799999999998E-35</v>
      </c>
      <c r="H429">
        <v>21832.1</v>
      </c>
      <c r="I429">
        <v>0</v>
      </c>
    </row>
    <row r="430" spans="1:9" x14ac:dyDescent="0.25">
      <c r="A430" t="s">
        <v>113</v>
      </c>
      <c r="B430">
        <v>4085.74</v>
      </c>
      <c r="C430">
        <v>4072.79</v>
      </c>
      <c r="D430">
        <v>4033.93</v>
      </c>
      <c r="E430">
        <v>4022.87</v>
      </c>
      <c r="F430">
        <v>678.88099999999997</v>
      </c>
      <c r="G430" s="9">
        <v>1.5841599999999999E-36</v>
      </c>
      <c r="H430">
        <v>153229</v>
      </c>
      <c r="I430">
        <v>0</v>
      </c>
    </row>
    <row r="431" spans="1:9" x14ac:dyDescent="0.25">
      <c r="A431" t="s">
        <v>113</v>
      </c>
      <c r="B431">
        <v>4071.58</v>
      </c>
      <c r="C431">
        <v>4059.04</v>
      </c>
      <c r="D431">
        <v>4029.08</v>
      </c>
      <c r="E431">
        <v>4020.59</v>
      </c>
      <c r="F431">
        <v>690.77700000000004</v>
      </c>
      <c r="G431" s="9">
        <v>6.6877499999999999E-39</v>
      </c>
      <c r="H431">
        <v>46503.199999999997</v>
      </c>
      <c r="I431">
        <v>0</v>
      </c>
    </row>
    <row r="432" spans="1:9" x14ac:dyDescent="0.25">
      <c r="A432" t="s">
        <v>113</v>
      </c>
      <c r="B432">
        <v>4072.4</v>
      </c>
      <c r="C432">
        <v>4059.37</v>
      </c>
      <c r="D432">
        <v>4028.99</v>
      </c>
      <c r="E432">
        <v>4019.72</v>
      </c>
      <c r="F432">
        <v>693.56700000000001</v>
      </c>
      <c r="G432" s="9">
        <v>1.84481E-39</v>
      </c>
      <c r="H432">
        <v>20980.3</v>
      </c>
      <c r="I432">
        <v>0</v>
      </c>
    </row>
    <row r="433" spans="1:25" x14ac:dyDescent="0.25">
      <c r="A433" t="s">
        <v>113</v>
      </c>
      <c r="B433">
        <v>4072.63</v>
      </c>
      <c r="C433">
        <v>4060.43</v>
      </c>
      <c r="D433">
        <v>4029.19</v>
      </c>
      <c r="E433">
        <v>4019.64</v>
      </c>
      <c r="F433">
        <v>700.72699999999998</v>
      </c>
      <c r="G433" s="9">
        <v>6.5450899999999997E-37</v>
      </c>
      <c r="H433">
        <v>41814.400000000001</v>
      </c>
      <c r="I433">
        <v>0</v>
      </c>
    </row>
    <row r="434" spans="1:25" x14ac:dyDescent="0.25">
      <c r="A434" t="s">
        <v>113</v>
      </c>
      <c r="B434">
        <v>4059.21</v>
      </c>
      <c r="C434">
        <v>4046.69</v>
      </c>
      <c r="D434">
        <v>4015.89</v>
      </c>
      <c r="E434">
        <v>4006.91</v>
      </c>
      <c r="F434">
        <v>687.36500000000001</v>
      </c>
      <c r="G434" s="9">
        <v>6.9755000000000002E-38</v>
      </c>
      <c r="H434">
        <v>17804.900000000001</v>
      </c>
      <c r="I434">
        <v>0</v>
      </c>
    </row>
    <row r="435" spans="1:25" x14ac:dyDescent="0.25">
      <c r="A435" t="s">
        <v>113</v>
      </c>
      <c r="B435">
        <v>4062.75</v>
      </c>
      <c r="C435">
        <v>4050.27</v>
      </c>
      <c r="D435">
        <v>4017.19</v>
      </c>
      <c r="E435">
        <v>4006.55</v>
      </c>
      <c r="F435">
        <v>681.673</v>
      </c>
      <c r="G435" s="9">
        <v>2.2462099999999999E-37</v>
      </c>
      <c r="H435">
        <v>23156.7</v>
      </c>
      <c r="I435">
        <v>0</v>
      </c>
    </row>
    <row r="436" spans="1:25" x14ac:dyDescent="0.25">
      <c r="A436" t="s">
        <v>113</v>
      </c>
      <c r="B436">
        <v>4052.85</v>
      </c>
      <c r="C436">
        <v>4040.56</v>
      </c>
      <c r="D436">
        <v>4013.3</v>
      </c>
      <c r="E436">
        <v>4004.18</v>
      </c>
      <c r="F436">
        <v>694.19500000000005</v>
      </c>
      <c r="G436" s="9">
        <v>4.8245199999999997E-38</v>
      </c>
      <c r="H436">
        <v>21192.9</v>
      </c>
      <c r="I436">
        <v>0</v>
      </c>
    </row>
    <row r="437" spans="1:25" x14ac:dyDescent="0.25">
      <c r="A437" t="s">
        <v>113</v>
      </c>
      <c r="B437">
        <v>4087.76</v>
      </c>
      <c r="C437">
        <v>4074.53</v>
      </c>
      <c r="D437">
        <v>4042.74</v>
      </c>
      <c r="E437">
        <v>4031.9</v>
      </c>
      <c r="F437">
        <v>712.31500000000005</v>
      </c>
      <c r="G437" s="9">
        <v>4.3027799999999997E-40</v>
      </c>
      <c r="H437">
        <v>351917</v>
      </c>
      <c r="I437">
        <v>0</v>
      </c>
    </row>
    <row r="438" spans="1:25" x14ac:dyDescent="0.25">
      <c r="A438" t="s">
        <v>113</v>
      </c>
      <c r="B438">
        <v>4066.92</v>
      </c>
      <c r="C438">
        <v>4054.59</v>
      </c>
      <c r="D438">
        <v>4024.27</v>
      </c>
      <c r="E438">
        <v>4013.48</v>
      </c>
      <c r="F438">
        <v>697.65800000000002</v>
      </c>
      <c r="G438" s="9">
        <v>8.9415000000000002E-38</v>
      </c>
      <c r="H438">
        <v>24403.7</v>
      </c>
      <c r="I438">
        <v>0</v>
      </c>
    </row>
    <row r="439" spans="1:25" x14ac:dyDescent="0.25">
      <c r="A439" t="s">
        <v>113</v>
      </c>
      <c r="B439">
        <v>4083.2</v>
      </c>
      <c r="C439">
        <v>4070.93</v>
      </c>
      <c r="D439">
        <v>4036.2</v>
      </c>
      <c r="E439">
        <v>4024.48</v>
      </c>
      <c r="F439">
        <v>696.30499999999995</v>
      </c>
      <c r="G439" s="9">
        <v>1.4829500000000001E-39</v>
      </c>
      <c r="H439">
        <v>75935</v>
      </c>
      <c r="I439">
        <v>0</v>
      </c>
    </row>
    <row r="440" spans="1:25" x14ac:dyDescent="0.25">
      <c r="A440" t="s">
        <v>113</v>
      </c>
      <c r="B440">
        <v>4066.04</v>
      </c>
      <c r="C440">
        <v>4053.61</v>
      </c>
      <c r="D440">
        <v>4024.36</v>
      </c>
      <c r="E440">
        <v>4014.14</v>
      </c>
      <c r="F440">
        <v>697.99</v>
      </c>
      <c r="G440" s="9">
        <v>2.2843199999999999E-36</v>
      </c>
      <c r="H440">
        <v>29103.8</v>
      </c>
      <c r="I440">
        <v>0</v>
      </c>
    </row>
    <row r="441" spans="1:25" x14ac:dyDescent="0.25">
      <c r="A441" t="s">
        <v>113</v>
      </c>
      <c r="B441">
        <v>4063.94</v>
      </c>
      <c r="C441">
        <v>4051.61</v>
      </c>
      <c r="D441">
        <v>4022</v>
      </c>
      <c r="E441">
        <v>4011.47</v>
      </c>
      <c r="F441">
        <v>699.70299999999997</v>
      </c>
      <c r="G441" s="9">
        <v>6.2943399999999994E-39</v>
      </c>
      <c r="H441">
        <v>47614.8</v>
      </c>
      <c r="I441">
        <v>0</v>
      </c>
    </row>
    <row r="442" spans="1:25" x14ac:dyDescent="0.25">
      <c r="A442" t="s">
        <v>113</v>
      </c>
      <c r="B442">
        <v>4065.41</v>
      </c>
      <c r="C442">
        <v>4052.29</v>
      </c>
      <c r="D442">
        <v>4018.6</v>
      </c>
      <c r="E442">
        <v>4008.29</v>
      </c>
      <c r="F442">
        <v>687.07</v>
      </c>
      <c r="G442" s="9">
        <v>5.1485099999999996E-38</v>
      </c>
      <c r="H442">
        <v>79870.2</v>
      </c>
      <c r="I442">
        <v>0</v>
      </c>
    </row>
    <row r="443" spans="1:25" x14ac:dyDescent="0.25">
      <c r="A443" t="s">
        <v>113</v>
      </c>
      <c r="B443">
        <v>4073.09</v>
      </c>
      <c r="C443">
        <v>4060.96</v>
      </c>
      <c r="D443">
        <v>4026.84</v>
      </c>
      <c r="E443">
        <v>4015.67</v>
      </c>
      <c r="F443">
        <v>692.62599999999998</v>
      </c>
      <c r="G443" s="9">
        <v>1.0801099999999999E-36</v>
      </c>
      <c r="H443">
        <v>18837.900000000001</v>
      </c>
      <c r="I443">
        <v>0</v>
      </c>
    </row>
    <row r="444" spans="1:25" x14ac:dyDescent="0.25">
      <c r="A444" t="s">
        <v>113</v>
      </c>
      <c r="B444">
        <v>4067.54</v>
      </c>
      <c r="C444">
        <v>4054.63</v>
      </c>
      <c r="D444">
        <v>4021.6</v>
      </c>
      <c r="E444">
        <v>4010.27</v>
      </c>
      <c r="F444">
        <v>690.44200000000001</v>
      </c>
      <c r="G444" s="9">
        <v>6.2983299999999996E-41</v>
      </c>
      <c r="H444">
        <v>40620.9</v>
      </c>
      <c r="I444">
        <v>0</v>
      </c>
    </row>
    <row r="445" spans="1:25" x14ac:dyDescent="0.25">
      <c r="A445" t="s">
        <v>113</v>
      </c>
      <c r="B445">
        <v>4064.53</v>
      </c>
      <c r="C445">
        <v>4051.6</v>
      </c>
      <c r="D445">
        <v>4018.44</v>
      </c>
      <c r="E445">
        <v>4007.54</v>
      </c>
      <c r="F445">
        <v>684.08100000000002</v>
      </c>
      <c r="G445" s="9">
        <v>2.0325900000000001E-37</v>
      </c>
      <c r="H445">
        <v>140627</v>
      </c>
      <c r="I445">
        <v>0</v>
      </c>
    </row>
    <row r="446" spans="1:25" x14ac:dyDescent="0.25">
      <c r="A446" t="s">
        <v>113</v>
      </c>
      <c r="B446">
        <v>4067.38</v>
      </c>
      <c r="C446">
        <v>4054.97</v>
      </c>
      <c r="D446">
        <v>4021.38</v>
      </c>
      <c r="E446">
        <v>4010.42</v>
      </c>
      <c r="F446">
        <v>685.61199999999997</v>
      </c>
      <c r="G446" s="9">
        <v>4.0126899999999997E-37</v>
      </c>
      <c r="H446">
        <v>137212</v>
      </c>
      <c r="I446">
        <v>0</v>
      </c>
    </row>
    <row r="447" spans="1:25" x14ac:dyDescent="0.25">
      <c r="A447" t="s">
        <v>113</v>
      </c>
      <c r="B447">
        <v>4041.61</v>
      </c>
      <c r="C447">
        <v>4028.85</v>
      </c>
      <c r="D447">
        <v>4003.4</v>
      </c>
      <c r="E447">
        <v>3992.65</v>
      </c>
      <c r="F447">
        <v>686.57</v>
      </c>
      <c r="G447" s="9">
        <v>4.87999E-39</v>
      </c>
      <c r="H447">
        <v>148757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4073</v>
      </c>
      <c r="C448">
        <v>4060.71</v>
      </c>
      <c r="D448">
        <v>4028.36</v>
      </c>
      <c r="E448">
        <v>4018.13</v>
      </c>
      <c r="F448">
        <v>696.52</v>
      </c>
      <c r="G448" s="9">
        <v>5.6220100000000003E-36</v>
      </c>
      <c r="H448">
        <v>122975</v>
      </c>
      <c r="I448">
        <v>0</v>
      </c>
      <c r="R448">
        <f>AVERAGE(B399:B448)</f>
        <v>4067.5254000000004</v>
      </c>
      <c r="S448">
        <f>AVERAGE(C399:C448)</f>
        <v>4054.9197999999988</v>
      </c>
      <c r="U448">
        <f>_xlfn.VAR.P(B399:B448)</f>
        <v>303.14878084000009</v>
      </c>
      <c r="V448">
        <f>_xlfn.VAR.P(C399:C448)</f>
        <v>300.21103395999853</v>
      </c>
      <c r="X448">
        <f>1.96*SQRT(U448)/50</f>
        <v>0.68251779653718758</v>
      </c>
      <c r="Y448">
        <f>1.96*SQRT(V448)/50</f>
        <v>0.67920268199138623</v>
      </c>
    </row>
    <row r="449" spans="1:9" x14ac:dyDescent="0.25">
      <c r="A449" t="s">
        <v>113</v>
      </c>
      <c r="B449">
        <v>203471.62349999999</v>
      </c>
      <c r="C449" t="s">
        <v>37</v>
      </c>
    </row>
    <row r="450" spans="1:9" x14ac:dyDescent="0.25">
      <c r="A450" t="s">
        <v>216</v>
      </c>
      <c r="B450">
        <v>4072.05</v>
      </c>
      <c r="C450">
        <v>4059</v>
      </c>
      <c r="D450">
        <v>4028.68</v>
      </c>
      <c r="E450">
        <v>4018.34</v>
      </c>
      <c r="F450">
        <v>691.57899999999995</v>
      </c>
      <c r="G450" s="9">
        <v>3.35978E-39</v>
      </c>
      <c r="H450">
        <v>25805.200000000001</v>
      </c>
      <c r="I450">
        <v>0</v>
      </c>
    </row>
    <row r="451" spans="1:9" x14ac:dyDescent="0.25">
      <c r="A451" t="s">
        <v>216</v>
      </c>
      <c r="B451">
        <v>4078.65</v>
      </c>
      <c r="C451">
        <v>4066.13</v>
      </c>
      <c r="D451">
        <v>4032.97</v>
      </c>
      <c r="E451">
        <v>4021.45</v>
      </c>
      <c r="F451">
        <v>688.86800000000005</v>
      </c>
      <c r="G451" s="9">
        <v>1.4150799999999999E-43</v>
      </c>
      <c r="H451">
        <v>28003.9</v>
      </c>
      <c r="I451">
        <v>0</v>
      </c>
    </row>
    <row r="452" spans="1:9" x14ac:dyDescent="0.25">
      <c r="A452" t="s">
        <v>216</v>
      </c>
      <c r="B452">
        <v>4065.94</v>
      </c>
      <c r="C452">
        <v>4053.34</v>
      </c>
      <c r="D452">
        <v>4023.38</v>
      </c>
      <c r="E452">
        <v>4011.93</v>
      </c>
      <c r="F452">
        <v>685.51900000000001</v>
      </c>
      <c r="G452" s="9">
        <v>1.00261E-35</v>
      </c>
      <c r="H452">
        <v>56936.6</v>
      </c>
      <c r="I452">
        <v>0</v>
      </c>
    </row>
    <row r="453" spans="1:9" x14ac:dyDescent="0.25">
      <c r="A453" t="s">
        <v>216</v>
      </c>
      <c r="B453">
        <v>4069.68</v>
      </c>
      <c r="C453">
        <v>4056.78</v>
      </c>
      <c r="D453">
        <v>4027.05</v>
      </c>
      <c r="E453">
        <v>4017.29</v>
      </c>
      <c r="F453">
        <v>692.07100000000003</v>
      </c>
      <c r="G453" s="9">
        <v>2.3752E-37</v>
      </c>
      <c r="H453">
        <v>82637.399999999994</v>
      </c>
      <c r="I453">
        <v>0</v>
      </c>
    </row>
    <row r="454" spans="1:9" x14ac:dyDescent="0.25">
      <c r="A454" t="s">
        <v>216</v>
      </c>
      <c r="B454">
        <v>4079.76</v>
      </c>
      <c r="C454">
        <v>4067.06</v>
      </c>
      <c r="D454">
        <v>4033.1</v>
      </c>
      <c r="E454">
        <v>4021.69</v>
      </c>
      <c r="F454">
        <v>688.721</v>
      </c>
      <c r="G454" s="9">
        <v>1.56405E-37</v>
      </c>
      <c r="H454">
        <v>9249.27</v>
      </c>
      <c r="I454">
        <v>0</v>
      </c>
    </row>
    <row r="455" spans="1:9" x14ac:dyDescent="0.25">
      <c r="A455" t="s">
        <v>216</v>
      </c>
      <c r="B455">
        <v>4059.35</v>
      </c>
      <c r="C455">
        <v>4046.82</v>
      </c>
      <c r="D455">
        <v>4020.96</v>
      </c>
      <c r="E455">
        <v>4011.84</v>
      </c>
      <c r="F455">
        <v>696.73299999999995</v>
      </c>
      <c r="G455" s="9">
        <v>4.9718200000000002E-37</v>
      </c>
      <c r="H455">
        <v>515932</v>
      </c>
      <c r="I455">
        <v>0</v>
      </c>
    </row>
    <row r="456" spans="1:9" x14ac:dyDescent="0.25">
      <c r="A456" t="s">
        <v>216</v>
      </c>
      <c r="B456">
        <v>4065.7</v>
      </c>
      <c r="C456">
        <v>4053.16</v>
      </c>
      <c r="D456">
        <v>4025.76</v>
      </c>
      <c r="E456">
        <v>4015.77</v>
      </c>
      <c r="F456">
        <v>698.15700000000004</v>
      </c>
      <c r="G456" s="9">
        <v>3.0712099999999999E-37</v>
      </c>
      <c r="H456">
        <v>66799.600000000006</v>
      </c>
      <c r="I456">
        <v>0</v>
      </c>
    </row>
    <row r="457" spans="1:9" x14ac:dyDescent="0.25">
      <c r="A457" t="s">
        <v>216</v>
      </c>
      <c r="B457">
        <v>4085.88</v>
      </c>
      <c r="C457">
        <v>4073.62</v>
      </c>
      <c r="D457">
        <v>4040.13</v>
      </c>
      <c r="E457">
        <v>4029.05</v>
      </c>
      <c r="F457">
        <v>695.46500000000003</v>
      </c>
      <c r="G457" s="9">
        <v>1.3275600000000001E-35</v>
      </c>
      <c r="H457">
        <v>12028.1</v>
      </c>
      <c r="I457">
        <v>0</v>
      </c>
    </row>
    <row r="458" spans="1:9" x14ac:dyDescent="0.25">
      <c r="A458" t="s">
        <v>216</v>
      </c>
      <c r="B458">
        <v>4087.23</v>
      </c>
      <c r="C458">
        <v>4074.73</v>
      </c>
      <c r="D458">
        <v>4041.47</v>
      </c>
      <c r="E458">
        <v>4030.63</v>
      </c>
      <c r="F458">
        <v>698.59</v>
      </c>
      <c r="G458" s="9">
        <v>1.9654999999999999E-38</v>
      </c>
      <c r="H458">
        <v>66489.8</v>
      </c>
      <c r="I458">
        <v>0</v>
      </c>
    </row>
    <row r="459" spans="1:9" x14ac:dyDescent="0.25">
      <c r="A459" t="s">
        <v>216</v>
      </c>
      <c r="B459">
        <v>4090.65</v>
      </c>
      <c r="C459">
        <v>4077.96</v>
      </c>
      <c r="D459">
        <v>4046.84</v>
      </c>
      <c r="E459">
        <v>4036.06</v>
      </c>
      <c r="F459">
        <v>711.66399999999999</v>
      </c>
      <c r="G459" s="9">
        <v>4.8792600000000001E-39</v>
      </c>
      <c r="H459">
        <v>29773.9</v>
      </c>
      <c r="I459">
        <v>0</v>
      </c>
    </row>
    <row r="460" spans="1:9" x14ac:dyDescent="0.25">
      <c r="A460" t="s">
        <v>216</v>
      </c>
      <c r="B460">
        <v>4089.77</v>
      </c>
      <c r="C460">
        <v>4077.05</v>
      </c>
      <c r="D460">
        <v>4045.82</v>
      </c>
      <c r="E460">
        <v>4035.38</v>
      </c>
      <c r="F460">
        <v>711.51499999999999</v>
      </c>
      <c r="G460" s="9">
        <v>1.1172999999999999E-39</v>
      </c>
      <c r="H460">
        <v>65896.100000000006</v>
      </c>
      <c r="I460">
        <v>0</v>
      </c>
    </row>
    <row r="461" spans="1:9" x14ac:dyDescent="0.25">
      <c r="A461" t="s">
        <v>216</v>
      </c>
      <c r="B461">
        <v>4090.49</v>
      </c>
      <c r="C461">
        <v>4077.98</v>
      </c>
      <c r="D461">
        <v>4046.29</v>
      </c>
      <c r="E461">
        <v>4035.5</v>
      </c>
      <c r="F461">
        <v>710.59199999999998</v>
      </c>
      <c r="G461" s="9">
        <v>1.88017E-37</v>
      </c>
      <c r="H461">
        <v>24159.200000000001</v>
      </c>
      <c r="I461">
        <v>0</v>
      </c>
    </row>
    <row r="462" spans="1:9" x14ac:dyDescent="0.25">
      <c r="A462" t="s">
        <v>216</v>
      </c>
      <c r="B462">
        <v>4107.82</v>
      </c>
      <c r="C462">
        <v>4095.04</v>
      </c>
      <c r="D462">
        <v>4059.86</v>
      </c>
      <c r="E462">
        <v>4048.95</v>
      </c>
      <c r="F462">
        <v>715.46600000000001</v>
      </c>
      <c r="G462" s="9">
        <v>8.8495400000000008E-37</v>
      </c>
      <c r="H462">
        <v>151979</v>
      </c>
      <c r="I462">
        <v>0</v>
      </c>
    </row>
    <row r="463" spans="1:9" x14ac:dyDescent="0.25">
      <c r="A463" t="s">
        <v>216</v>
      </c>
      <c r="B463">
        <v>4091.79</v>
      </c>
      <c r="C463">
        <v>4079.1</v>
      </c>
      <c r="D463">
        <v>4044.67</v>
      </c>
      <c r="E463">
        <v>4033.34</v>
      </c>
      <c r="F463">
        <v>702.18799999999999</v>
      </c>
      <c r="G463" s="9">
        <v>7.2522399999999997E-43</v>
      </c>
      <c r="H463">
        <v>22333.9</v>
      </c>
      <c r="I463">
        <v>0</v>
      </c>
    </row>
    <row r="464" spans="1:9" x14ac:dyDescent="0.25">
      <c r="A464" t="s">
        <v>216</v>
      </c>
      <c r="B464">
        <v>4086.91</v>
      </c>
      <c r="C464">
        <v>4074.34</v>
      </c>
      <c r="D464">
        <v>4044.2</v>
      </c>
      <c r="E464">
        <v>4034.69</v>
      </c>
      <c r="F464">
        <v>707.46199999999999</v>
      </c>
      <c r="G464" s="9">
        <v>1.05735E-38</v>
      </c>
      <c r="H464">
        <v>294019</v>
      </c>
      <c r="I464">
        <v>0</v>
      </c>
    </row>
    <row r="465" spans="1:9" x14ac:dyDescent="0.25">
      <c r="A465" t="s">
        <v>216</v>
      </c>
      <c r="B465">
        <v>4075.08</v>
      </c>
      <c r="C465">
        <v>4062.2</v>
      </c>
      <c r="D465">
        <v>4035.07</v>
      </c>
      <c r="E465">
        <v>4025.42</v>
      </c>
      <c r="F465">
        <v>703.76800000000003</v>
      </c>
      <c r="G465" s="9">
        <v>2.8693099999999998E-35</v>
      </c>
      <c r="H465">
        <v>99352.6</v>
      </c>
      <c r="I465">
        <v>0</v>
      </c>
    </row>
    <row r="466" spans="1:9" x14ac:dyDescent="0.25">
      <c r="A466" t="s">
        <v>216</v>
      </c>
      <c r="B466">
        <v>4119.7700000000004</v>
      </c>
      <c r="C466">
        <v>4106.8500000000004</v>
      </c>
      <c r="D466">
        <v>4070.8</v>
      </c>
      <c r="E466">
        <v>4059.37</v>
      </c>
      <c r="F466">
        <v>722.47199999999998</v>
      </c>
      <c r="G466" s="9">
        <v>1.1042199999999999E-36</v>
      </c>
      <c r="H466">
        <v>19762.8</v>
      </c>
      <c r="I466">
        <v>0</v>
      </c>
    </row>
    <row r="467" spans="1:9" x14ac:dyDescent="0.25">
      <c r="A467" t="s">
        <v>216</v>
      </c>
      <c r="B467">
        <v>4088.21</v>
      </c>
      <c r="C467">
        <v>4075.04</v>
      </c>
      <c r="D467">
        <v>4044.35</v>
      </c>
      <c r="E467">
        <v>4034.35</v>
      </c>
      <c r="F467">
        <v>710.47699999999998</v>
      </c>
      <c r="G467" s="9">
        <v>5.6794000000000001E-37</v>
      </c>
      <c r="H467">
        <v>263303</v>
      </c>
      <c r="I467">
        <v>0</v>
      </c>
    </row>
    <row r="468" spans="1:9" x14ac:dyDescent="0.25">
      <c r="A468" t="s">
        <v>216</v>
      </c>
      <c r="B468">
        <v>4098.38</v>
      </c>
      <c r="C468">
        <v>4085.7</v>
      </c>
      <c r="D468">
        <v>4055.63</v>
      </c>
      <c r="E468">
        <v>4045.09</v>
      </c>
      <c r="F468">
        <v>720.82500000000005</v>
      </c>
      <c r="G468" s="9">
        <v>2.2047500000000002E-40</v>
      </c>
      <c r="H468">
        <v>162446</v>
      </c>
      <c r="I468">
        <v>0</v>
      </c>
    </row>
    <row r="469" spans="1:9" x14ac:dyDescent="0.25">
      <c r="A469" t="s">
        <v>216</v>
      </c>
      <c r="B469">
        <v>4080.8</v>
      </c>
      <c r="C469">
        <v>4068.21</v>
      </c>
      <c r="D469">
        <v>4039.16</v>
      </c>
      <c r="E469">
        <v>4028.89</v>
      </c>
      <c r="F469">
        <v>707.92499999999995</v>
      </c>
      <c r="G469" s="9">
        <v>4.8831599999999997E-41</v>
      </c>
      <c r="H469">
        <v>79752.3</v>
      </c>
      <c r="I469">
        <v>0</v>
      </c>
    </row>
    <row r="470" spans="1:9" x14ac:dyDescent="0.25">
      <c r="A470" t="s">
        <v>216</v>
      </c>
      <c r="B470">
        <v>4079.47</v>
      </c>
      <c r="C470">
        <v>4067.06</v>
      </c>
      <c r="D470">
        <v>4035.78</v>
      </c>
      <c r="E470">
        <v>4025.41</v>
      </c>
      <c r="F470">
        <v>699.97199999999998</v>
      </c>
      <c r="G470" s="9">
        <v>1.1554499999999999E-37</v>
      </c>
      <c r="H470">
        <v>47785.1</v>
      </c>
      <c r="I470">
        <v>0</v>
      </c>
    </row>
    <row r="471" spans="1:9" x14ac:dyDescent="0.25">
      <c r="A471" t="s">
        <v>216</v>
      </c>
      <c r="B471">
        <v>4089.57</v>
      </c>
      <c r="C471">
        <v>4077.27</v>
      </c>
      <c r="D471">
        <v>4047.54</v>
      </c>
      <c r="E471">
        <v>4037</v>
      </c>
      <c r="F471">
        <v>715.36699999999996</v>
      </c>
      <c r="G471" s="9">
        <v>1.1892999999999999E-39</v>
      </c>
      <c r="H471">
        <v>361301</v>
      </c>
      <c r="I471">
        <v>0</v>
      </c>
    </row>
    <row r="472" spans="1:9" x14ac:dyDescent="0.25">
      <c r="A472" t="s">
        <v>216</v>
      </c>
      <c r="B472">
        <v>4088.73</v>
      </c>
      <c r="C472">
        <v>4076.23</v>
      </c>
      <c r="D472">
        <v>4046.13</v>
      </c>
      <c r="E472">
        <v>4035.62</v>
      </c>
      <c r="F472">
        <v>715.06799999999998</v>
      </c>
      <c r="G472" s="9">
        <v>2.2614899999999998E-37</v>
      </c>
      <c r="H472">
        <v>5036</v>
      </c>
      <c r="I472">
        <v>0</v>
      </c>
    </row>
    <row r="473" spans="1:9" x14ac:dyDescent="0.25">
      <c r="A473" t="s">
        <v>216</v>
      </c>
      <c r="B473">
        <v>4085.19</v>
      </c>
      <c r="C473">
        <v>4072.75</v>
      </c>
      <c r="D473">
        <v>4044.7</v>
      </c>
      <c r="E473">
        <v>4034.17</v>
      </c>
      <c r="F473">
        <v>715.68899999999996</v>
      </c>
      <c r="G473" s="9">
        <v>4.4537000000000002E-36</v>
      </c>
      <c r="H473">
        <v>254604</v>
      </c>
      <c r="I473">
        <v>0</v>
      </c>
    </row>
    <row r="474" spans="1:9" x14ac:dyDescent="0.25">
      <c r="A474" t="s">
        <v>216</v>
      </c>
      <c r="B474">
        <v>4090.6</v>
      </c>
      <c r="C474">
        <v>4077.61</v>
      </c>
      <c r="D474">
        <v>4047.68</v>
      </c>
      <c r="E474">
        <v>4037.22</v>
      </c>
      <c r="F474">
        <v>716.322</v>
      </c>
      <c r="G474" s="9">
        <v>2.5191000000000001E-37</v>
      </c>
      <c r="H474">
        <v>41870</v>
      </c>
      <c r="I474">
        <v>0</v>
      </c>
    </row>
    <row r="475" spans="1:9" x14ac:dyDescent="0.25">
      <c r="A475" t="s">
        <v>216</v>
      </c>
      <c r="B475">
        <v>4097.1099999999997</v>
      </c>
      <c r="C475">
        <v>4084.12</v>
      </c>
      <c r="D475">
        <v>4052.19</v>
      </c>
      <c r="E475">
        <v>4041.53</v>
      </c>
      <c r="F475">
        <v>713.65700000000004</v>
      </c>
      <c r="G475" s="9">
        <v>1.50576E-36</v>
      </c>
      <c r="H475">
        <v>15890.8</v>
      </c>
      <c r="I475">
        <v>0</v>
      </c>
    </row>
    <row r="476" spans="1:9" x14ac:dyDescent="0.25">
      <c r="A476" t="s">
        <v>216</v>
      </c>
      <c r="B476">
        <v>4092</v>
      </c>
      <c r="C476">
        <v>4078.1</v>
      </c>
      <c r="D476">
        <v>4046.12</v>
      </c>
      <c r="E476">
        <v>4036.64</v>
      </c>
      <c r="F476">
        <v>700.10599999999999</v>
      </c>
      <c r="G476" s="9">
        <v>1.67268E-34</v>
      </c>
      <c r="H476" s="9">
        <v>4213540</v>
      </c>
      <c r="I476">
        <v>0</v>
      </c>
    </row>
    <row r="477" spans="1:9" x14ac:dyDescent="0.25">
      <c r="A477" t="s">
        <v>216</v>
      </c>
      <c r="B477">
        <v>4058.65</v>
      </c>
      <c r="C477">
        <v>4045.63</v>
      </c>
      <c r="D477">
        <v>4020.8</v>
      </c>
      <c r="E477">
        <v>4012.82</v>
      </c>
      <c r="F477">
        <v>686.96600000000001</v>
      </c>
      <c r="G477" s="9">
        <v>7.3905499999999994E-39</v>
      </c>
      <c r="H477">
        <v>85581.8</v>
      </c>
      <c r="I477">
        <v>0</v>
      </c>
    </row>
    <row r="478" spans="1:9" x14ac:dyDescent="0.25">
      <c r="A478" t="s">
        <v>216</v>
      </c>
      <c r="B478">
        <v>4045.36</v>
      </c>
      <c r="C478">
        <v>4029.54</v>
      </c>
      <c r="D478">
        <v>4005.95</v>
      </c>
      <c r="E478">
        <v>3998.53</v>
      </c>
      <c r="F478">
        <v>674.56299999999999</v>
      </c>
      <c r="G478" s="9">
        <v>5.5028699999999997E-41</v>
      </c>
      <c r="H478">
        <v>50479.4</v>
      </c>
      <c r="I478">
        <v>0</v>
      </c>
    </row>
    <row r="479" spans="1:9" x14ac:dyDescent="0.25">
      <c r="A479" t="s">
        <v>216</v>
      </c>
      <c r="B479">
        <v>4045.25</v>
      </c>
      <c r="C479">
        <v>4031.21</v>
      </c>
      <c r="D479">
        <v>4007.89</v>
      </c>
      <c r="E479">
        <v>3999.12</v>
      </c>
      <c r="F479">
        <v>674.87800000000004</v>
      </c>
      <c r="G479" s="9">
        <v>2.4675700000000002E-35</v>
      </c>
      <c r="H479">
        <v>38324.699999999997</v>
      </c>
      <c r="I479">
        <v>0</v>
      </c>
    </row>
    <row r="480" spans="1:9" x14ac:dyDescent="0.25">
      <c r="A480" t="s">
        <v>216</v>
      </c>
      <c r="B480">
        <v>4064.18</v>
      </c>
      <c r="C480">
        <v>4050.95</v>
      </c>
      <c r="D480">
        <v>4022.03</v>
      </c>
      <c r="E480">
        <v>4012.63</v>
      </c>
      <c r="F480">
        <v>678.04499999999996</v>
      </c>
      <c r="G480" s="9">
        <v>1.53145E-39</v>
      </c>
      <c r="H480">
        <v>19089.599999999999</v>
      </c>
      <c r="I480">
        <v>0</v>
      </c>
    </row>
    <row r="481" spans="1:9" x14ac:dyDescent="0.25">
      <c r="A481" t="s">
        <v>216</v>
      </c>
      <c r="B481">
        <v>4063.67</v>
      </c>
      <c r="C481">
        <v>4050.21</v>
      </c>
      <c r="D481">
        <v>4019.72</v>
      </c>
      <c r="E481">
        <v>4010.45</v>
      </c>
      <c r="F481">
        <v>673.77300000000002</v>
      </c>
      <c r="G481" s="9">
        <v>4.0961600000000002E-45</v>
      </c>
      <c r="H481">
        <v>75033.899999999994</v>
      </c>
      <c r="I481">
        <v>0</v>
      </c>
    </row>
    <row r="482" spans="1:9" x14ac:dyDescent="0.25">
      <c r="A482" t="s">
        <v>216</v>
      </c>
      <c r="B482">
        <v>4090.37</v>
      </c>
      <c r="C482">
        <v>4077.55</v>
      </c>
      <c r="D482">
        <v>4036.45</v>
      </c>
      <c r="E482">
        <v>4023.53</v>
      </c>
      <c r="F482">
        <v>669.57100000000003</v>
      </c>
      <c r="G482" s="9">
        <v>1.64805E-37</v>
      </c>
      <c r="H482">
        <v>59138.6</v>
      </c>
      <c r="I482">
        <v>0</v>
      </c>
    </row>
    <row r="483" spans="1:9" x14ac:dyDescent="0.25">
      <c r="A483" t="s">
        <v>216</v>
      </c>
      <c r="B483">
        <v>4063.7</v>
      </c>
      <c r="C483">
        <v>4051.56</v>
      </c>
      <c r="D483">
        <v>4027.19</v>
      </c>
      <c r="E483">
        <v>4016.96</v>
      </c>
      <c r="F483">
        <v>704.053</v>
      </c>
      <c r="G483" s="9">
        <v>2.5419899999999999E-36</v>
      </c>
      <c r="H483">
        <v>70809.399999999994</v>
      </c>
      <c r="I483">
        <v>0</v>
      </c>
    </row>
    <row r="484" spans="1:9" x14ac:dyDescent="0.25">
      <c r="A484" t="s">
        <v>216</v>
      </c>
      <c r="B484">
        <v>4089.28</v>
      </c>
      <c r="C484">
        <v>4076.61</v>
      </c>
      <c r="D484">
        <v>4035.19</v>
      </c>
      <c r="E484">
        <v>4021.45</v>
      </c>
      <c r="F484">
        <v>673.15</v>
      </c>
      <c r="G484" s="9">
        <v>3.1802399999999998E-39</v>
      </c>
      <c r="H484">
        <v>12644.4</v>
      </c>
      <c r="I484">
        <v>0</v>
      </c>
    </row>
    <row r="485" spans="1:9" x14ac:dyDescent="0.25">
      <c r="A485" t="s">
        <v>216</v>
      </c>
      <c r="B485">
        <v>4098.08</v>
      </c>
      <c r="C485">
        <v>4085.26</v>
      </c>
      <c r="D485">
        <v>4044.04</v>
      </c>
      <c r="E485">
        <v>4031.46</v>
      </c>
      <c r="F485">
        <v>679.07600000000002</v>
      </c>
      <c r="G485" s="9">
        <v>4.0678800000000001E-37</v>
      </c>
      <c r="H485">
        <v>40007.1</v>
      </c>
      <c r="I485">
        <v>0</v>
      </c>
    </row>
    <row r="486" spans="1:9" x14ac:dyDescent="0.25">
      <c r="A486" t="s">
        <v>216</v>
      </c>
      <c r="B486">
        <v>4094.61</v>
      </c>
      <c r="C486">
        <v>4081.24</v>
      </c>
      <c r="D486">
        <v>4043.6</v>
      </c>
      <c r="E486">
        <v>4032.16</v>
      </c>
      <c r="F486">
        <v>681.87699999999995</v>
      </c>
      <c r="G486" s="9">
        <v>1.7392699999999999E-37</v>
      </c>
      <c r="H486">
        <v>55202.8</v>
      </c>
      <c r="I486">
        <v>0</v>
      </c>
    </row>
    <row r="487" spans="1:9" x14ac:dyDescent="0.25">
      <c r="A487" t="s">
        <v>216</v>
      </c>
      <c r="B487">
        <v>4069.3</v>
      </c>
      <c r="C487">
        <v>4055.86</v>
      </c>
      <c r="D487">
        <v>4024.74</v>
      </c>
      <c r="E487">
        <v>4013.56</v>
      </c>
      <c r="F487">
        <v>672.79399999999998</v>
      </c>
      <c r="G487" s="9">
        <v>1.33902E-36</v>
      </c>
      <c r="H487">
        <v>84261</v>
      </c>
      <c r="I487">
        <v>0</v>
      </c>
    </row>
    <row r="488" spans="1:9" x14ac:dyDescent="0.25">
      <c r="A488" t="s">
        <v>216</v>
      </c>
      <c r="B488">
        <v>4089.54</v>
      </c>
      <c r="C488">
        <v>4076.84</v>
      </c>
      <c r="D488">
        <v>4039.06</v>
      </c>
      <c r="E488">
        <v>4027.13</v>
      </c>
      <c r="F488">
        <v>672.22500000000002</v>
      </c>
      <c r="G488" s="9">
        <v>4.3146100000000002E-42</v>
      </c>
      <c r="H488">
        <v>21470.3</v>
      </c>
      <c r="I488">
        <v>0</v>
      </c>
    </row>
    <row r="489" spans="1:9" x14ac:dyDescent="0.25">
      <c r="A489" t="s">
        <v>216</v>
      </c>
      <c r="B489">
        <v>4071.11</v>
      </c>
      <c r="C489">
        <v>4057.77</v>
      </c>
      <c r="D489">
        <v>4024.81</v>
      </c>
      <c r="E489">
        <v>4014.41</v>
      </c>
      <c r="F489">
        <v>672.30200000000002</v>
      </c>
      <c r="G489" s="9">
        <v>1.6797999999999999E-37</v>
      </c>
      <c r="H489">
        <v>88446.3</v>
      </c>
      <c r="I489">
        <v>0</v>
      </c>
    </row>
    <row r="490" spans="1:9" x14ac:dyDescent="0.25">
      <c r="A490" t="s">
        <v>216</v>
      </c>
      <c r="B490">
        <v>4097.3100000000004</v>
      </c>
      <c r="C490">
        <v>4084.02</v>
      </c>
      <c r="D490">
        <v>4047.25</v>
      </c>
      <c r="E490">
        <v>4036.32</v>
      </c>
      <c r="F490">
        <v>684.26</v>
      </c>
      <c r="G490" s="9">
        <v>1.74549E-37</v>
      </c>
      <c r="H490">
        <v>8766.2000000000007</v>
      </c>
      <c r="I490">
        <v>0</v>
      </c>
    </row>
    <row r="491" spans="1:9" x14ac:dyDescent="0.25">
      <c r="A491" t="s">
        <v>216</v>
      </c>
      <c r="B491">
        <v>4075.04</v>
      </c>
      <c r="C491">
        <v>4061.8</v>
      </c>
      <c r="D491">
        <v>4030.83</v>
      </c>
      <c r="E491">
        <v>4020.42</v>
      </c>
      <c r="F491">
        <v>680.03700000000003</v>
      </c>
      <c r="G491" s="9">
        <v>2.0956699999999999E-38</v>
      </c>
      <c r="H491">
        <v>53728.7</v>
      </c>
      <c r="I491">
        <v>0</v>
      </c>
    </row>
    <row r="492" spans="1:9" x14ac:dyDescent="0.25">
      <c r="A492" t="s">
        <v>216</v>
      </c>
      <c r="B492">
        <v>4098.51</v>
      </c>
      <c r="C492">
        <v>4085.15</v>
      </c>
      <c r="D492">
        <v>4047.18</v>
      </c>
      <c r="E492">
        <v>4035.09</v>
      </c>
      <c r="F492">
        <v>680.27499999999998</v>
      </c>
      <c r="G492" s="9">
        <v>5.7877300000000001E-39</v>
      </c>
      <c r="H492">
        <v>11962.3</v>
      </c>
      <c r="I492">
        <v>0</v>
      </c>
    </row>
    <row r="493" spans="1:9" x14ac:dyDescent="0.25">
      <c r="A493" t="s">
        <v>216</v>
      </c>
      <c r="B493">
        <v>4106.47</v>
      </c>
      <c r="C493">
        <v>4093.51</v>
      </c>
      <c r="D493">
        <v>4054.54</v>
      </c>
      <c r="E493">
        <v>4044.08</v>
      </c>
      <c r="F493">
        <v>688.596</v>
      </c>
      <c r="G493" s="9">
        <v>6.37261E-39</v>
      </c>
      <c r="H493">
        <v>31601</v>
      </c>
      <c r="I493">
        <v>0</v>
      </c>
    </row>
    <row r="494" spans="1:9" x14ac:dyDescent="0.25">
      <c r="A494" t="s">
        <v>216</v>
      </c>
      <c r="B494">
        <v>4045.53</v>
      </c>
      <c r="C494">
        <v>4032.31</v>
      </c>
      <c r="D494">
        <v>4010.2</v>
      </c>
      <c r="E494">
        <v>4002.43</v>
      </c>
      <c r="F494">
        <v>680.97900000000004</v>
      </c>
      <c r="G494" s="9">
        <v>3.5242999999999999E-44</v>
      </c>
      <c r="H494">
        <v>284485</v>
      </c>
      <c r="I494">
        <v>0</v>
      </c>
    </row>
    <row r="495" spans="1:9" x14ac:dyDescent="0.25">
      <c r="A495" t="s">
        <v>216</v>
      </c>
      <c r="B495">
        <v>3998.28</v>
      </c>
      <c r="C495">
        <v>3985.98</v>
      </c>
      <c r="D495">
        <v>3965.74</v>
      </c>
      <c r="E495">
        <v>3958.03</v>
      </c>
      <c r="F495">
        <v>645.84199999999998</v>
      </c>
      <c r="G495" s="9">
        <v>2.34975E-36</v>
      </c>
      <c r="H495">
        <v>22470</v>
      </c>
      <c r="I495">
        <v>0</v>
      </c>
    </row>
    <row r="496" spans="1:9" x14ac:dyDescent="0.25">
      <c r="A496" t="s">
        <v>216</v>
      </c>
      <c r="B496">
        <v>4010.06</v>
      </c>
      <c r="C496">
        <v>3997.7</v>
      </c>
      <c r="D496">
        <v>3977.05</v>
      </c>
      <c r="E496">
        <v>3969.5</v>
      </c>
      <c r="F496">
        <v>655.69</v>
      </c>
      <c r="G496" s="9">
        <v>1.78144E-36</v>
      </c>
      <c r="H496">
        <v>18055.3</v>
      </c>
      <c r="I496">
        <v>0</v>
      </c>
    </row>
    <row r="497" spans="1:25" x14ac:dyDescent="0.25">
      <c r="A497" t="s">
        <v>216</v>
      </c>
      <c r="B497">
        <v>4037.48</v>
      </c>
      <c r="C497">
        <v>4025.06</v>
      </c>
      <c r="D497">
        <v>4004.11</v>
      </c>
      <c r="E497">
        <v>3996.29</v>
      </c>
      <c r="F497">
        <v>677.70399999999995</v>
      </c>
      <c r="G497" s="9">
        <v>9.4508899999999998E-40</v>
      </c>
      <c r="H497">
        <v>55971.9</v>
      </c>
      <c r="I497">
        <v>0</v>
      </c>
    </row>
    <row r="498" spans="1:25" x14ac:dyDescent="0.25">
      <c r="A498" t="s">
        <v>216</v>
      </c>
      <c r="B498">
        <v>4006.64</v>
      </c>
      <c r="C498">
        <v>3993.9</v>
      </c>
      <c r="D498">
        <v>3973.63</v>
      </c>
      <c r="E498">
        <v>3966.19</v>
      </c>
      <c r="F498">
        <v>654.16899999999998</v>
      </c>
      <c r="G498" s="9">
        <v>1.8542999999999999E-37</v>
      </c>
      <c r="H498">
        <v>23646.7</v>
      </c>
      <c r="I498">
        <v>0</v>
      </c>
    </row>
    <row r="499" spans="1:25" x14ac:dyDescent="0.25">
      <c r="A499" t="s">
        <v>216</v>
      </c>
      <c r="B499">
        <v>4007.45</v>
      </c>
      <c r="C499">
        <v>3995.1</v>
      </c>
      <c r="D499">
        <v>3974.69</v>
      </c>
      <c r="E499">
        <v>3967.18</v>
      </c>
      <c r="F499">
        <v>653.88300000000004</v>
      </c>
      <c r="G499" s="9">
        <v>3.6177499999999997E-39</v>
      </c>
      <c r="H499">
        <v>112982</v>
      </c>
      <c r="I499">
        <v>0</v>
      </c>
    </row>
    <row r="500" spans="1:25" x14ac:dyDescent="0.25">
      <c r="A500" t="s">
        <v>216</v>
      </c>
      <c r="B500">
        <v>4039.43</v>
      </c>
      <c r="C500">
        <v>4026.63</v>
      </c>
      <c r="D500">
        <v>4004.96</v>
      </c>
      <c r="E500">
        <v>3997.55</v>
      </c>
      <c r="F500">
        <v>676.00900000000001</v>
      </c>
      <c r="G500" s="9">
        <v>1.7860000000000001E-38</v>
      </c>
      <c r="H500">
        <v>52910.8</v>
      </c>
      <c r="I500">
        <v>0</v>
      </c>
    </row>
    <row r="501" spans="1:25" x14ac:dyDescent="0.25">
      <c r="A501" t="s">
        <v>216</v>
      </c>
      <c r="B501">
        <v>4009.44</v>
      </c>
      <c r="C501">
        <v>3996.26</v>
      </c>
      <c r="D501">
        <v>3976.2</v>
      </c>
      <c r="E501">
        <v>3968.78</v>
      </c>
      <c r="F501">
        <v>655.99099999999999</v>
      </c>
      <c r="G501" s="9">
        <v>2.23998E-40</v>
      </c>
      <c r="H501">
        <v>14918.9</v>
      </c>
      <c r="I501">
        <v>0</v>
      </c>
    </row>
    <row r="502" spans="1:25" x14ac:dyDescent="0.25">
      <c r="A502" t="s">
        <v>216</v>
      </c>
      <c r="B502">
        <v>4037.06</v>
      </c>
      <c r="C502">
        <v>4023.95</v>
      </c>
      <c r="D502">
        <v>4002.34</v>
      </c>
      <c r="E502">
        <v>3994.81</v>
      </c>
      <c r="F502">
        <v>676.09900000000005</v>
      </c>
      <c r="G502" s="9">
        <v>3.6089899999999998E-39</v>
      </c>
      <c r="H502">
        <v>65254.7</v>
      </c>
      <c r="I502">
        <v>0</v>
      </c>
    </row>
    <row r="503" spans="1:25" x14ac:dyDescent="0.25">
      <c r="A503" t="s">
        <v>216</v>
      </c>
      <c r="B503">
        <v>4040.98</v>
      </c>
      <c r="C503">
        <v>4027.81</v>
      </c>
      <c r="D503">
        <v>4005</v>
      </c>
      <c r="E503">
        <v>3998.07</v>
      </c>
      <c r="F503">
        <v>675.79499999999996</v>
      </c>
      <c r="G503" s="9">
        <v>1.3128799999999999E-38</v>
      </c>
      <c r="H503">
        <v>45946.5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216</v>
      </c>
      <c r="B504">
        <v>4013.87</v>
      </c>
      <c r="C504">
        <v>4001.72</v>
      </c>
      <c r="D504">
        <v>3979.46</v>
      </c>
      <c r="E504">
        <v>3971.8</v>
      </c>
      <c r="F504">
        <v>654.69799999999998</v>
      </c>
      <c r="G504" s="9">
        <v>2.2108899999999999E-42</v>
      </c>
      <c r="H504">
        <v>16776.099999999999</v>
      </c>
      <c r="I504">
        <v>0</v>
      </c>
      <c r="R504">
        <f>AVERAGE(B455:B504)</f>
        <v>4070.1430000000005</v>
      </c>
      <c r="S504">
        <f>AVERAGE(C455:C504)</f>
        <v>4057.2414000000003</v>
      </c>
      <c r="U504">
        <f>_xlfn.VAR.P(B455:B504)</f>
        <v>910.05018100000166</v>
      </c>
      <c r="V504">
        <f>_xlfn.VAR.P(C455:C504)</f>
        <v>909.7801040400019</v>
      </c>
      <c r="X504">
        <f>1.96*SQRT(U504)/50</f>
        <v>1.1825478891494594</v>
      </c>
      <c r="Y504">
        <f>1.96*SQRT(V504)/50</f>
        <v>1.1823724028714593</v>
      </c>
    </row>
    <row r="505" spans="1:25" x14ac:dyDescent="0.25">
      <c r="A505" t="s">
        <v>216</v>
      </c>
      <c r="B505">
        <v>203598.24849999999</v>
      </c>
      <c r="C505" t="s">
        <v>37</v>
      </c>
    </row>
    <row r="506" spans="1:25" x14ac:dyDescent="0.25">
      <c r="A506" t="s">
        <v>114</v>
      </c>
      <c r="B506">
        <v>4027.34</v>
      </c>
      <c r="C506">
        <v>0</v>
      </c>
      <c r="D506">
        <v>0</v>
      </c>
      <c r="E506">
        <v>0</v>
      </c>
      <c r="F506">
        <v>0</v>
      </c>
      <c r="G506" s="9">
        <v>3.2670799999999997E-36</v>
      </c>
      <c r="H506">
        <v>666019</v>
      </c>
      <c r="I506">
        <v>0</v>
      </c>
    </row>
    <row r="507" spans="1:25" x14ac:dyDescent="0.25">
      <c r="A507" t="s">
        <v>114</v>
      </c>
      <c r="B507">
        <v>4019.53</v>
      </c>
      <c r="C507">
        <v>0</v>
      </c>
      <c r="D507">
        <v>0</v>
      </c>
      <c r="E507">
        <v>0</v>
      </c>
      <c r="F507">
        <v>0</v>
      </c>
      <c r="G507" s="9">
        <v>3.0911799999999997E-36</v>
      </c>
      <c r="H507" s="9">
        <v>1163360</v>
      </c>
      <c r="I507">
        <v>0</v>
      </c>
    </row>
    <row r="508" spans="1:25" x14ac:dyDescent="0.25">
      <c r="A508" t="s">
        <v>114</v>
      </c>
      <c r="B508">
        <v>4060.95</v>
      </c>
      <c r="C508">
        <v>0</v>
      </c>
      <c r="D508">
        <v>0</v>
      </c>
      <c r="E508">
        <v>0</v>
      </c>
      <c r="F508">
        <v>0</v>
      </c>
      <c r="G508" s="9">
        <v>5.7175599999999998E-38</v>
      </c>
      <c r="H508">
        <v>75087.3</v>
      </c>
      <c r="I508">
        <v>0</v>
      </c>
    </row>
    <row r="509" spans="1:25" x14ac:dyDescent="0.25">
      <c r="A509" t="s">
        <v>114</v>
      </c>
      <c r="B509">
        <v>4059.35</v>
      </c>
      <c r="C509">
        <v>0</v>
      </c>
      <c r="D509">
        <v>0</v>
      </c>
      <c r="E509">
        <v>0</v>
      </c>
      <c r="F509">
        <v>0</v>
      </c>
      <c r="G509" s="9">
        <v>4.6263300000000001E-37</v>
      </c>
      <c r="H509">
        <v>53306.7</v>
      </c>
      <c r="I509">
        <v>0</v>
      </c>
    </row>
    <row r="510" spans="1:25" x14ac:dyDescent="0.25">
      <c r="A510" t="s">
        <v>114</v>
      </c>
      <c r="B510">
        <v>4044.36</v>
      </c>
      <c r="C510">
        <v>0</v>
      </c>
      <c r="D510">
        <v>0</v>
      </c>
      <c r="E510">
        <v>0</v>
      </c>
      <c r="F510">
        <v>0</v>
      </c>
      <c r="G510" s="9">
        <v>1.13306E-37</v>
      </c>
      <c r="H510">
        <v>119109</v>
      </c>
      <c r="I510">
        <v>0</v>
      </c>
    </row>
    <row r="511" spans="1:25" x14ac:dyDescent="0.25">
      <c r="A511" t="s">
        <v>114</v>
      </c>
      <c r="B511">
        <v>4050</v>
      </c>
      <c r="C511">
        <v>0</v>
      </c>
      <c r="D511">
        <v>0</v>
      </c>
      <c r="E511">
        <v>0</v>
      </c>
      <c r="F511">
        <v>0</v>
      </c>
      <c r="G511" s="9">
        <v>8.4422200000000005E-41</v>
      </c>
      <c r="H511">
        <v>45824.4</v>
      </c>
      <c r="I511">
        <v>0</v>
      </c>
    </row>
    <row r="512" spans="1:25" x14ac:dyDescent="0.25">
      <c r="A512" t="s">
        <v>114</v>
      </c>
      <c r="B512">
        <v>4059.17</v>
      </c>
      <c r="C512">
        <v>0</v>
      </c>
      <c r="D512">
        <v>0</v>
      </c>
      <c r="E512">
        <v>0</v>
      </c>
      <c r="F512">
        <v>0</v>
      </c>
      <c r="G512" s="9">
        <v>2.9431099999999999E-39</v>
      </c>
      <c r="H512">
        <v>109514</v>
      </c>
      <c r="I512">
        <v>0</v>
      </c>
    </row>
    <row r="513" spans="1:9" x14ac:dyDescent="0.25">
      <c r="A513" t="s">
        <v>114</v>
      </c>
      <c r="B513">
        <v>4048.25</v>
      </c>
      <c r="C513">
        <v>0</v>
      </c>
      <c r="D513">
        <v>0</v>
      </c>
      <c r="E513">
        <v>0</v>
      </c>
      <c r="F513">
        <v>0</v>
      </c>
      <c r="G513" s="9">
        <v>1.3038E-36</v>
      </c>
      <c r="H513">
        <v>41517</v>
      </c>
      <c r="I513">
        <v>0</v>
      </c>
    </row>
    <row r="514" spans="1:9" x14ac:dyDescent="0.25">
      <c r="A514" t="s">
        <v>114</v>
      </c>
      <c r="B514">
        <v>4021.36</v>
      </c>
      <c r="C514">
        <v>0</v>
      </c>
      <c r="D514">
        <v>0</v>
      </c>
      <c r="E514">
        <v>0</v>
      </c>
      <c r="F514">
        <v>0</v>
      </c>
      <c r="G514" s="9">
        <v>1.7547999999999999E-35</v>
      </c>
      <c r="H514">
        <v>21794.9</v>
      </c>
      <c r="I514">
        <v>0</v>
      </c>
    </row>
    <row r="515" spans="1:9" x14ac:dyDescent="0.25">
      <c r="A515" t="s">
        <v>114</v>
      </c>
      <c r="B515">
        <v>4039.74</v>
      </c>
      <c r="C515">
        <v>0</v>
      </c>
      <c r="D515">
        <v>0</v>
      </c>
      <c r="E515">
        <v>0</v>
      </c>
      <c r="F515">
        <v>0</v>
      </c>
      <c r="G515" s="9">
        <v>1.18314E-43</v>
      </c>
      <c r="H515">
        <v>16363.2</v>
      </c>
      <c r="I515">
        <v>0</v>
      </c>
    </row>
    <row r="516" spans="1:9" x14ac:dyDescent="0.25">
      <c r="A516" t="s">
        <v>114</v>
      </c>
      <c r="B516">
        <v>4031.94</v>
      </c>
      <c r="C516">
        <v>0</v>
      </c>
      <c r="D516">
        <v>0</v>
      </c>
      <c r="E516">
        <v>0</v>
      </c>
      <c r="F516">
        <v>0</v>
      </c>
      <c r="G516" s="9">
        <v>3.9641199999999999E-38</v>
      </c>
      <c r="H516">
        <v>394940</v>
      </c>
      <c r="I516">
        <v>0</v>
      </c>
    </row>
    <row r="517" spans="1:9" x14ac:dyDescent="0.25">
      <c r="A517" t="s">
        <v>114</v>
      </c>
      <c r="B517">
        <v>4044.64</v>
      </c>
      <c r="C517">
        <v>0</v>
      </c>
      <c r="D517">
        <v>0</v>
      </c>
      <c r="E517">
        <v>0</v>
      </c>
      <c r="F517">
        <v>0</v>
      </c>
      <c r="G517" s="9">
        <v>3.5705399999999999E-41</v>
      </c>
      <c r="H517">
        <v>36585.9</v>
      </c>
      <c r="I517">
        <v>0</v>
      </c>
    </row>
    <row r="518" spans="1:9" x14ac:dyDescent="0.25">
      <c r="A518" t="s">
        <v>114</v>
      </c>
      <c r="B518">
        <v>4051.22</v>
      </c>
      <c r="C518">
        <v>0</v>
      </c>
      <c r="D518">
        <v>0</v>
      </c>
      <c r="E518">
        <v>0</v>
      </c>
      <c r="F518">
        <v>0</v>
      </c>
      <c r="G518" s="9">
        <v>1.9042299999999998E-40</v>
      </c>
      <c r="H518">
        <v>30193.1</v>
      </c>
      <c r="I518">
        <v>0</v>
      </c>
    </row>
    <row r="519" spans="1:9" x14ac:dyDescent="0.25">
      <c r="A519" t="s">
        <v>114</v>
      </c>
      <c r="B519">
        <v>4054.28</v>
      </c>
      <c r="C519">
        <v>0</v>
      </c>
      <c r="D519">
        <v>0</v>
      </c>
      <c r="E519">
        <v>0</v>
      </c>
      <c r="F519">
        <v>0</v>
      </c>
      <c r="G519" s="9">
        <v>2.5655400000000001E-36</v>
      </c>
      <c r="H519">
        <v>83758.2</v>
      </c>
      <c r="I519">
        <v>0</v>
      </c>
    </row>
    <row r="520" spans="1:9" x14ac:dyDescent="0.25">
      <c r="A520" t="s">
        <v>114</v>
      </c>
      <c r="B520">
        <v>4047.32</v>
      </c>
      <c r="C520">
        <v>0</v>
      </c>
      <c r="D520">
        <v>0</v>
      </c>
      <c r="E520">
        <v>0</v>
      </c>
      <c r="F520">
        <v>0</v>
      </c>
      <c r="G520" s="9">
        <v>5.5694899999999997E-44</v>
      </c>
      <c r="H520">
        <v>34890.1</v>
      </c>
      <c r="I520">
        <v>0</v>
      </c>
    </row>
    <row r="521" spans="1:9" x14ac:dyDescent="0.25">
      <c r="A521" t="s">
        <v>114</v>
      </c>
      <c r="B521">
        <v>4023.09</v>
      </c>
      <c r="C521">
        <v>0</v>
      </c>
      <c r="D521">
        <v>0</v>
      </c>
      <c r="E521">
        <v>0</v>
      </c>
      <c r="F521">
        <v>0</v>
      </c>
      <c r="G521" s="9">
        <v>1.82714E-37</v>
      </c>
      <c r="H521">
        <v>123316</v>
      </c>
      <c r="I521">
        <v>0</v>
      </c>
    </row>
    <row r="522" spans="1:9" x14ac:dyDescent="0.25">
      <c r="A522" t="s">
        <v>114</v>
      </c>
      <c r="B522">
        <v>4059.8</v>
      </c>
      <c r="C522">
        <v>0</v>
      </c>
      <c r="D522">
        <v>0</v>
      </c>
      <c r="E522">
        <v>0</v>
      </c>
      <c r="F522">
        <v>0</v>
      </c>
      <c r="G522" s="9">
        <v>1.1170600000000001E-37</v>
      </c>
      <c r="H522">
        <v>38359.1</v>
      </c>
      <c r="I522">
        <v>0</v>
      </c>
    </row>
    <row r="523" spans="1:9" x14ac:dyDescent="0.25">
      <c r="A523" t="s">
        <v>114</v>
      </c>
      <c r="B523">
        <v>4043.88</v>
      </c>
      <c r="C523">
        <v>0</v>
      </c>
      <c r="D523">
        <v>0</v>
      </c>
      <c r="E523">
        <v>0</v>
      </c>
      <c r="F523">
        <v>0</v>
      </c>
      <c r="G523" s="9">
        <v>4.4529500000000003E-36</v>
      </c>
      <c r="H523">
        <v>68078.100000000006</v>
      </c>
      <c r="I523">
        <v>0</v>
      </c>
    </row>
    <row r="524" spans="1:9" x14ac:dyDescent="0.25">
      <c r="A524" t="s">
        <v>114</v>
      </c>
      <c r="B524">
        <v>4071.71</v>
      </c>
      <c r="C524">
        <v>0</v>
      </c>
      <c r="D524">
        <v>0</v>
      </c>
      <c r="E524">
        <v>0</v>
      </c>
      <c r="F524">
        <v>0</v>
      </c>
      <c r="G524" s="9">
        <v>5.2900099999999999E-36</v>
      </c>
      <c r="H524">
        <v>39527.599999999999</v>
      </c>
      <c r="I524">
        <v>0</v>
      </c>
    </row>
    <row r="525" spans="1:9" x14ac:dyDescent="0.25">
      <c r="A525" t="s">
        <v>114</v>
      </c>
      <c r="B525">
        <v>4058.93</v>
      </c>
      <c r="C525">
        <v>0</v>
      </c>
      <c r="D525">
        <v>0</v>
      </c>
      <c r="E525">
        <v>0</v>
      </c>
      <c r="F525">
        <v>0</v>
      </c>
      <c r="G525" s="9">
        <v>5.6578099999999998E-41</v>
      </c>
      <c r="H525">
        <v>19543.2</v>
      </c>
      <c r="I525">
        <v>0</v>
      </c>
    </row>
    <row r="526" spans="1:9" x14ac:dyDescent="0.25">
      <c r="A526" t="s">
        <v>114</v>
      </c>
      <c r="B526">
        <v>4070.44</v>
      </c>
      <c r="C526">
        <v>0</v>
      </c>
      <c r="D526">
        <v>0</v>
      </c>
      <c r="E526">
        <v>0</v>
      </c>
      <c r="F526">
        <v>0</v>
      </c>
      <c r="G526" s="9">
        <v>3.0428300000000001E-38</v>
      </c>
      <c r="H526">
        <v>2658.33</v>
      </c>
      <c r="I526">
        <v>0</v>
      </c>
    </row>
    <row r="527" spans="1:9" x14ac:dyDescent="0.25">
      <c r="A527" t="s">
        <v>114</v>
      </c>
      <c r="B527">
        <v>4054.12</v>
      </c>
      <c r="C527">
        <v>0</v>
      </c>
      <c r="D527">
        <v>0</v>
      </c>
      <c r="E527">
        <v>0</v>
      </c>
      <c r="F527">
        <v>0</v>
      </c>
      <c r="G527" s="9">
        <v>1.6478200000000001E-37</v>
      </c>
      <c r="H527">
        <v>61235.1</v>
      </c>
      <c r="I527">
        <v>0</v>
      </c>
    </row>
    <row r="528" spans="1:9" x14ac:dyDescent="0.25">
      <c r="A528" t="s">
        <v>114</v>
      </c>
      <c r="B528">
        <v>4069.09</v>
      </c>
      <c r="C528">
        <v>0</v>
      </c>
      <c r="D528">
        <v>0</v>
      </c>
      <c r="E528">
        <v>0</v>
      </c>
      <c r="F528">
        <v>0</v>
      </c>
      <c r="G528" s="9">
        <v>1.7457799999999998E-36</v>
      </c>
      <c r="H528">
        <v>29125.4</v>
      </c>
      <c r="I528">
        <v>0</v>
      </c>
    </row>
    <row r="529" spans="1:9" x14ac:dyDescent="0.25">
      <c r="A529" t="s">
        <v>114</v>
      </c>
      <c r="B529">
        <v>4071.03</v>
      </c>
      <c r="C529">
        <v>0</v>
      </c>
      <c r="D529">
        <v>0</v>
      </c>
      <c r="E529">
        <v>0</v>
      </c>
      <c r="F529">
        <v>0</v>
      </c>
      <c r="G529" s="9">
        <v>4.6004500000000002E-37</v>
      </c>
      <c r="H529">
        <v>312509</v>
      </c>
      <c r="I529">
        <v>0</v>
      </c>
    </row>
    <row r="530" spans="1:9" x14ac:dyDescent="0.25">
      <c r="A530" t="s">
        <v>114</v>
      </c>
      <c r="B530">
        <v>4068.75</v>
      </c>
      <c r="C530">
        <v>0</v>
      </c>
      <c r="D530">
        <v>0</v>
      </c>
      <c r="E530">
        <v>0</v>
      </c>
      <c r="F530">
        <v>0</v>
      </c>
      <c r="G530" s="9">
        <v>4.1519399999999999E-44</v>
      </c>
      <c r="H530">
        <v>33183.300000000003</v>
      </c>
      <c r="I530">
        <v>0</v>
      </c>
    </row>
    <row r="531" spans="1:9" x14ac:dyDescent="0.25">
      <c r="A531" t="s">
        <v>114</v>
      </c>
      <c r="B531">
        <v>4068.08</v>
      </c>
      <c r="C531">
        <v>0</v>
      </c>
      <c r="D531">
        <v>0</v>
      </c>
      <c r="E531">
        <v>0</v>
      </c>
      <c r="F531">
        <v>0</v>
      </c>
      <c r="G531" s="9">
        <v>2.3007699999999999E-37</v>
      </c>
      <c r="H531">
        <v>153202</v>
      </c>
      <c r="I531">
        <v>0</v>
      </c>
    </row>
    <row r="532" spans="1:9" x14ac:dyDescent="0.25">
      <c r="A532" t="s">
        <v>114</v>
      </c>
      <c r="B532">
        <v>4073.24</v>
      </c>
      <c r="C532">
        <v>0</v>
      </c>
      <c r="D532">
        <v>0</v>
      </c>
      <c r="E532">
        <v>0</v>
      </c>
      <c r="F532">
        <v>0</v>
      </c>
      <c r="G532" s="9">
        <v>9.67797E-38</v>
      </c>
      <c r="H532">
        <v>14240.9</v>
      </c>
      <c r="I532">
        <v>0</v>
      </c>
    </row>
    <row r="533" spans="1:9" x14ac:dyDescent="0.25">
      <c r="A533" t="s">
        <v>114</v>
      </c>
      <c r="B533">
        <v>4063.43</v>
      </c>
      <c r="C533">
        <v>0</v>
      </c>
      <c r="D533">
        <v>0</v>
      </c>
      <c r="E533">
        <v>0</v>
      </c>
      <c r="F533">
        <v>0</v>
      </c>
      <c r="G533" s="9">
        <v>1.11286E-41</v>
      </c>
      <c r="H533">
        <v>45637.4</v>
      </c>
      <c r="I533">
        <v>0</v>
      </c>
    </row>
    <row r="534" spans="1:9" x14ac:dyDescent="0.25">
      <c r="A534" t="s">
        <v>114</v>
      </c>
      <c r="B534">
        <v>4071.3</v>
      </c>
      <c r="C534">
        <v>0</v>
      </c>
      <c r="D534">
        <v>0</v>
      </c>
      <c r="E534">
        <v>0</v>
      </c>
      <c r="F534">
        <v>0</v>
      </c>
      <c r="G534" s="9">
        <v>1.2202699999999999E-38</v>
      </c>
      <c r="H534">
        <v>16787.599999999999</v>
      </c>
      <c r="I534">
        <v>0</v>
      </c>
    </row>
    <row r="535" spans="1:9" x14ac:dyDescent="0.25">
      <c r="A535" t="s">
        <v>114</v>
      </c>
      <c r="B535">
        <v>4055.34</v>
      </c>
      <c r="C535">
        <v>0</v>
      </c>
      <c r="D535">
        <v>0</v>
      </c>
      <c r="E535">
        <v>0</v>
      </c>
      <c r="F535">
        <v>0</v>
      </c>
      <c r="G535" s="9">
        <v>4.0281099999999999E-37</v>
      </c>
      <c r="H535">
        <v>23687.7</v>
      </c>
      <c r="I535">
        <v>0</v>
      </c>
    </row>
    <row r="536" spans="1:9" x14ac:dyDescent="0.25">
      <c r="A536" t="s">
        <v>114</v>
      </c>
      <c r="B536">
        <v>4070.93</v>
      </c>
      <c r="C536">
        <v>0</v>
      </c>
      <c r="D536">
        <v>0</v>
      </c>
      <c r="E536">
        <v>0</v>
      </c>
      <c r="F536">
        <v>0</v>
      </c>
      <c r="G536" s="9">
        <v>1.4750800000000001E-36</v>
      </c>
      <c r="H536">
        <v>17801.7</v>
      </c>
      <c r="I536">
        <v>0</v>
      </c>
    </row>
    <row r="537" spans="1:9" x14ac:dyDescent="0.25">
      <c r="A537" t="s">
        <v>114</v>
      </c>
      <c r="B537">
        <v>4076.69</v>
      </c>
      <c r="C537">
        <v>0</v>
      </c>
      <c r="D537">
        <v>0</v>
      </c>
      <c r="E537">
        <v>0</v>
      </c>
      <c r="F537">
        <v>0</v>
      </c>
      <c r="G537" s="9">
        <v>2.8240699999999998E-39</v>
      </c>
      <c r="H537">
        <v>31897.5</v>
      </c>
      <c r="I537">
        <v>0</v>
      </c>
    </row>
    <row r="538" spans="1:9" x14ac:dyDescent="0.25">
      <c r="A538" t="s">
        <v>114</v>
      </c>
      <c r="B538">
        <v>4058.55</v>
      </c>
      <c r="C538">
        <v>0</v>
      </c>
      <c r="D538">
        <v>0</v>
      </c>
      <c r="E538">
        <v>0</v>
      </c>
      <c r="F538">
        <v>0</v>
      </c>
      <c r="G538" s="9">
        <v>2.50071E-36</v>
      </c>
      <c r="H538">
        <v>21040.9</v>
      </c>
      <c r="I538">
        <v>0</v>
      </c>
    </row>
    <row r="539" spans="1:9" x14ac:dyDescent="0.25">
      <c r="A539" t="s">
        <v>114</v>
      </c>
      <c r="B539">
        <v>4061.24</v>
      </c>
      <c r="C539">
        <v>0</v>
      </c>
      <c r="D539">
        <v>0</v>
      </c>
      <c r="E539">
        <v>0</v>
      </c>
      <c r="F539">
        <v>0</v>
      </c>
      <c r="G539" s="9">
        <v>2.20003E-39</v>
      </c>
      <c r="H539">
        <v>14049.5</v>
      </c>
      <c r="I539">
        <v>0</v>
      </c>
    </row>
    <row r="540" spans="1:9" x14ac:dyDescent="0.25">
      <c r="A540" t="s">
        <v>114</v>
      </c>
      <c r="B540">
        <v>4054.82</v>
      </c>
      <c r="C540">
        <v>0</v>
      </c>
      <c r="D540">
        <v>0</v>
      </c>
      <c r="E540">
        <v>0</v>
      </c>
      <c r="F540">
        <v>0</v>
      </c>
      <c r="G540" s="9">
        <v>2.5028100000000001E-37</v>
      </c>
      <c r="H540">
        <v>84373</v>
      </c>
      <c r="I540">
        <v>0</v>
      </c>
    </row>
    <row r="541" spans="1:9" x14ac:dyDescent="0.25">
      <c r="A541" t="s">
        <v>114</v>
      </c>
      <c r="B541">
        <v>4051.58</v>
      </c>
      <c r="C541">
        <v>0</v>
      </c>
      <c r="D541">
        <v>0</v>
      </c>
      <c r="E541">
        <v>0</v>
      </c>
      <c r="F541">
        <v>0</v>
      </c>
      <c r="G541" s="9">
        <v>2.8409900000000001E-37</v>
      </c>
      <c r="H541">
        <v>27459.599999999999</v>
      </c>
      <c r="I541">
        <v>0</v>
      </c>
    </row>
    <row r="542" spans="1:9" x14ac:dyDescent="0.25">
      <c r="A542" t="s">
        <v>114</v>
      </c>
      <c r="B542">
        <v>4054.9</v>
      </c>
      <c r="C542">
        <v>0</v>
      </c>
      <c r="D542">
        <v>0</v>
      </c>
      <c r="E542">
        <v>0</v>
      </c>
      <c r="F542">
        <v>0</v>
      </c>
      <c r="G542" s="9">
        <v>1.70941E-35</v>
      </c>
      <c r="H542">
        <v>13307.5</v>
      </c>
      <c r="I542">
        <v>0</v>
      </c>
    </row>
    <row r="543" spans="1:9" x14ac:dyDescent="0.25">
      <c r="A543" t="s">
        <v>114</v>
      </c>
      <c r="B543">
        <v>4052.02</v>
      </c>
      <c r="C543">
        <v>0</v>
      </c>
      <c r="D543">
        <v>0</v>
      </c>
      <c r="E543">
        <v>0</v>
      </c>
      <c r="F543">
        <v>0</v>
      </c>
      <c r="G543" s="9">
        <v>2.1407099999999999E-35</v>
      </c>
      <c r="H543">
        <v>32595.3</v>
      </c>
      <c r="I543">
        <v>0</v>
      </c>
    </row>
    <row r="544" spans="1:9" x14ac:dyDescent="0.25">
      <c r="A544" t="s">
        <v>114</v>
      </c>
      <c r="B544">
        <v>4052.25</v>
      </c>
      <c r="C544">
        <v>0</v>
      </c>
      <c r="D544">
        <v>0</v>
      </c>
      <c r="E544">
        <v>0</v>
      </c>
      <c r="F544">
        <v>0</v>
      </c>
      <c r="G544" s="9">
        <v>8.9797000000000001E-38</v>
      </c>
      <c r="H544">
        <v>16581.5</v>
      </c>
      <c r="I544">
        <v>0</v>
      </c>
    </row>
    <row r="545" spans="1:25" x14ac:dyDescent="0.25">
      <c r="A545" t="s">
        <v>114</v>
      </c>
      <c r="B545">
        <v>4054.56</v>
      </c>
      <c r="C545">
        <v>0</v>
      </c>
      <c r="D545">
        <v>0</v>
      </c>
      <c r="E545">
        <v>0</v>
      </c>
      <c r="F545">
        <v>0</v>
      </c>
      <c r="G545" s="9">
        <v>2.0598399999999999E-37</v>
      </c>
      <c r="H545">
        <v>377268</v>
      </c>
      <c r="I545">
        <v>0</v>
      </c>
    </row>
    <row r="546" spans="1:25" x14ac:dyDescent="0.25">
      <c r="A546" t="s">
        <v>114</v>
      </c>
      <c r="B546">
        <v>4068.09</v>
      </c>
      <c r="C546">
        <v>0</v>
      </c>
      <c r="D546">
        <v>0</v>
      </c>
      <c r="E546">
        <v>0</v>
      </c>
      <c r="F546">
        <v>0</v>
      </c>
      <c r="G546" s="9">
        <v>4.1359299999999998E-37</v>
      </c>
      <c r="H546">
        <v>7835.27</v>
      </c>
      <c r="I546">
        <v>0</v>
      </c>
    </row>
    <row r="547" spans="1:25" x14ac:dyDescent="0.25">
      <c r="A547" t="s">
        <v>114</v>
      </c>
      <c r="B547">
        <v>4050.04</v>
      </c>
      <c r="C547">
        <v>0</v>
      </c>
      <c r="D547">
        <v>0</v>
      </c>
      <c r="E547">
        <v>0</v>
      </c>
      <c r="F547">
        <v>0</v>
      </c>
      <c r="G547" s="9">
        <v>2.5058900000000001E-38</v>
      </c>
      <c r="H547">
        <v>6069.83</v>
      </c>
      <c r="I547">
        <v>0</v>
      </c>
    </row>
    <row r="548" spans="1:25" x14ac:dyDescent="0.25">
      <c r="A548" t="s">
        <v>114</v>
      </c>
      <c r="B548">
        <v>4034.4</v>
      </c>
      <c r="C548">
        <v>0</v>
      </c>
      <c r="D548">
        <v>0</v>
      </c>
      <c r="E548">
        <v>0</v>
      </c>
      <c r="F548">
        <v>0</v>
      </c>
      <c r="G548" s="9">
        <v>6.2876899999999995E-39</v>
      </c>
      <c r="H548">
        <v>36139.300000000003</v>
      </c>
      <c r="I548">
        <v>0</v>
      </c>
    </row>
    <row r="549" spans="1:25" x14ac:dyDescent="0.25">
      <c r="A549" t="s">
        <v>114</v>
      </c>
      <c r="B549">
        <v>4031.64</v>
      </c>
      <c r="C549">
        <v>0</v>
      </c>
      <c r="D549">
        <v>0</v>
      </c>
      <c r="E549">
        <v>0</v>
      </c>
      <c r="F549">
        <v>0</v>
      </c>
      <c r="G549" s="9">
        <v>1.5835000000000001E-38</v>
      </c>
      <c r="H549">
        <v>7643.09</v>
      </c>
      <c r="I549">
        <v>0</v>
      </c>
    </row>
    <row r="550" spans="1:25" x14ac:dyDescent="0.25">
      <c r="A550" t="s">
        <v>114</v>
      </c>
      <c r="B550">
        <v>4031.13</v>
      </c>
      <c r="C550">
        <v>0</v>
      </c>
      <c r="D550">
        <v>0</v>
      </c>
      <c r="E550">
        <v>0</v>
      </c>
      <c r="F550">
        <v>0</v>
      </c>
      <c r="G550" s="9">
        <v>3.1843299999999999E-41</v>
      </c>
      <c r="H550">
        <v>36838.800000000003</v>
      </c>
      <c r="I550">
        <v>0</v>
      </c>
    </row>
    <row r="551" spans="1:25" x14ac:dyDescent="0.25">
      <c r="A551" t="s">
        <v>114</v>
      </c>
      <c r="B551">
        <v>4031.07</v>
      </c>
      <c r="C551">
        <v>0</v>
      </c>
      <c r="D551">
        <v>0</v>
      </c>
      <c r="E551">
        <v>0</v>
      </c>
      <c r="F551">
        <v>0</v>
      </c>
      <c r="G551" s="9">
        <v>2.6575099999999999E-35</v>
      </c>
      <c r="H551">
        <v>178751</v>
      </c>
      <c r="I551">
        <v>0</v>
      </c>
    </row>
    <row r="552" spans="1:25" x14ac:dyDescent="0.25">
      <c r="A552" t="s">
        <v>114</v>
      </c>
      <c r="B552">
        <v>4028.58</v>
      </c>
      <c r="C552">
        <v>0</v>
      </c>
      <c r="D552">
        <v>0</v>
      </c>
      <c r="E552">
        <v>0</v>
      </c>
      <c r="F552">
        <v>0</v>
      </c>
      <c r="G552" s="9">
        <v>1.3226999999999999E-37</v>
      </c>
      <c r="H552">
        <v>24097.3</v>
      </c>
      <c r="I552">
        <v>0</v>
      </c>
    </row>
    <row r="553" spans="1:25" x14ac:dyDescent="0.25">
      <c r="A553" t="s">
        <v>114</v>
      </c>
      <c r="B553">
        <v>4033.82</v>
      </c>
      <c r="C553">
        <v>0</v>
      </c>
      <c r="D553">
        <v>0</v>
      </c>
      <c r="E553">
        <v>0</v>
      </c>
      <c r="F553">
        <v>0</v>
      </c>
      <c r="G553" s="9">
        <v>6.2048299999999996E-42</v>
      </c>
      <c r="H553">
        <v>501787</v>
      </c>
      <c r="I553">
        <v>0</v>
      </c>
    </row>
    <row r="554" spans="1:25" x14ac:dyDescent="0.25">
      <c r="A554" t="s">
        <v>114</v>
      </c>
      <c r="B554">
        <v>4030.93</v>
      </c>
      <c r="C554">
        <v>0</v>
      </c>
      <c r="D554">
        <v>0</v>
      </c>
      <c r="E554">
        <v>0</v>
      </c>
      <c r="F554">
        <v>0</v>
      </c>
      <c r="G554" s="9">
        <v>3.1140100000000001E-41</v>
      </c>
      <c r="H554">
        <v>18410.7</v>
      </c>
      <c r="I554">
        <v>0</v>
      </c>
    </row>
    <row r="555" spans="1:25" x14ac:dyDescent="0.25">
      <c r="A555" t="s">
        <v>114</v>
      </c>
      <c r="B555">
        <v>4021.56</v>
      </c>
      <c r="C555">
        <v>0</v>
      </c>
      <c r="D555">
        <v>0</v>
      </c>
      <c r="E555">
        <v>0</v>
      </c>
      <c r="F555">
        <v>0</v>
      </c>
      <c r="G555" s="9">
        <v>7.3559400000000005E-36</v>
      </c>
      <c r="H555">
        <v>39007.5</v>
      </c>
      <c r="I555">
        <v>0</v>
      </c>
    </row>
    <row r="556" spans="1:25" x14ac:dyDescent="0.25">
      <c r="A556" t="s">
        <v>114</v>
      </c>
      <c r="B556">
        <v>4032.59</v>
      </c>
      <c r="C556">
        <v>0</v>
      </c>
      <c r="D556">
        <v>0</v>
      </c>
      <c r="E556">
        <v>0</v>
      </c>
      <c r="F556">
        <v>0</v>
      </c>
      <c r="G556" s="9">
        <v>1.20297E-41</v>
      </c>
      <c r="H556">
        <v>38853.5</v>
      </c>
      <c r="I556">
        <v>0</v>
      </c>
    </row>
    <row r="557" spans="1:25" x14ac:dyDescent="0.25">
      <c r="A557" t="s">
        <v>114</v>
      </c>
      <c r="B557">
        <v>4024.98</v>
      </c>
      <c r="C557">
        <v>0</v>
      </c>
      <c r="D557">
        <v>0</v>
      </c>
      <c r="E557">
        <v>0</v>
      </c>
      <c r="F557">
        <v>0</v>
      </c>
      <c r="G557" s="9">
        <v>9.5915200000000002E-41</v>
      </c>
      <c r="H557">
        <v>11795.9</v>
      </c>
      <c r="I557">
        <v>0</v>
      </c>
    </row>
    <row r="558" spans="1:25" x14ac:dyDescent="0.25">
      <c r="A558" t="s">
        <v>114</v>
      </c>
      <c r="B558">
        <v>4014.68</v>
      </c>
      <c r="C558">
        <v>0</v>
      </c>
      <c r="D558">
        <v>0</v>
      </c>
      <c r="E558">
        <v>0</v>
      </c>
      <c r="F558">
        <v>0</v>
      </c>
      <c r="G558" s="9">
        <v>7.1266900000000004E-44</v>
      </c>
      <c r="H558">
        <v>104943</v>
      </c>
      <c r="I558">
        <v>0</v>
      </c>
    </row>
    <row r="559" spans="1:25" x14ac:dyDescent="0.25">
      <c r="A559" t="s">
        <v>114</v>
      </c>
      <c r="B559">
        <v>4024.19</v>
      </c>
      <c r="C559">
        <v>0</v>
      </c>
      <c r="D559">
        <v>0</v>
      </c>
      <c r="E559">
        <v>0</v>
      </c>
      <c r="F559">
        <v>0</v>
      </c>
      <c r="G559" s="9">
        <v>5.1279099999999999E-38</v>
      </c>
      <c r="H559">
        <v>33994.9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4017.84</v>
      </c>
      <c r="C560">
        <v>0</v>
      </c>
      <c r="D560">
        <v>0</v>
      </c>
      <c r="E560">
        <v>0</v>
      </c>
      <c r="F560">
        <v>0</v>
      </c>
      <c r="G560" s="9">
        <v>7.24758E-37</v>
      </c>
      <c r="H560">
        <v>50810.400000000001</v>
      </c>
      <c r="I560">
        <v>0</v>
      </c>
      <c r="R560">
        <f>AVERAGE(B511:B560)</f>
        <v>4048.6646000000001</v>
      </c>
      <c r="S560">
        <f>AVERAGE(C511:C560)</f>
        <v>0</v>
      </c>
      <c r="U560">
        <f>_xlfn.VAR.P(B511:B560)</f>
        <v>293.16938483999991</v>
      </c>
      <c r="V560">
        <f>_xlfn.VAR.P(C511:C560)</f>
        <v>0</v>
      </c>
      <c r="X560">
        <f>1.96*SQRT(U560)/50</f>
        <v>0.67118984163985773</v>
      </c>
      <c r="Y560">
        <f>1.96*SQRT(V560)/50</f>
        <v>0</v>
      </c>
    </row>
    <row r="561" spans="1:9" x14ac:dyDescent="0.25">
      <c r="A561" t="s">
        <v>114</v>
      </c>
      <c r="B561">
        <v>202522.22820000001</v>
      </c>
      <c r="C561" t="s">
        <v>37</v>
      </c>
    </row>
    <row r="562" spans="1:9" x14ac:dyDescent="0.25">
      <c r="A562" t="s">
        <v>115</v>
      </c>
      <c r="B562">
        <v>3269.08</v>
      </c>
      <c r="C562">
        <v>3261.86</v>
      </c>
      <c r="D562">
        <v>3240.47</v>
      </c>
      <c r="E562">
        <v>3232.98</v>
      </c>
      <c r="F562">
        <v>647.96299999999997</v>
      </c>
      <c r="G562" s="9">
        <v>1.45137E-36</v>
      </c>
      <c r="H562">
        <v>148376</v>
      </c>
      <c r="I562">
        <v>0</v>
      </c>
    </row>
    <row r="563" spans="1:9" x14ac:dyDescent="0.25">
      <c r="A563" t="s">
        <v>115</v>
      </c>
      <c r="B563">
        <v>3264.09</v>
      </c>
      <c r="C563">
        <v>3257.3</v>
      </c>
      <c r="D563">
        <v>3237.09</v>
      </c>
      <c r="E563">
        <v>3229.54</v>
      </c>
      <c r="F563">
        <v>647.78700000000003</v>
      </c>
      <c r="G563" s="9">
        <v>1.3434299999999999E-41</v>
      </c>
      <c r="H563">
        <v>37501.699999999997</v>
      </c>
      <c r="I563">
        <v>0</v>
      </c>
    </row>
    <row r="564" spans="1:9" x14ac:dyDescent="0.25">
      <c r="A564" t="s">
        <v>115</v>
      </c>
      <c r="B564">
        <v>3258.22</v>
      </c>
      <c r="C564">
        <v>3251.34</v>
      </c>
      <c r="D564">
        <v>3230.7</v>
      </c>
      <c r="E564">
        <v>3223.95</v>
      </c>
      <c r="F564">
        <v>642.71199999999999</v>
      </c>
      <c r="G564" s="9">
        <v>9.0053900000000002E-38</v>
      </c>
      <c r="H564">
        <v>568987</v>
      </c>
      <c r="I564">
        <v>0</v>
      </c>
    </row>
    <row r="565" spans="1:9" x14ac:dyDescent="0.25">
      <c r="A565" t="s">
        <v>115</v>
      </c>
      <c r="B565">
        <v>3259.97</v>
      </c>
      <c r="C565">
        <v>3252.94</v>
      </c>
      <c r="D565">
        <v>3233.2</v>
      </c>
      <c r="E565">
        <v>3225.32</v>
      </c>
      <c r="F565">
        <v>644.84400000000005</v>
      </c>
      <c r="G565" s="9">
        <v>2.2399E-39</v>
      </c>
      <c r="H565">
        <v>35051.199999999997</v>
      </c>
      <c r="I565">
        <v>0</v>
      </c>
    </row>
    <row r="566" spans="1:9" x14ac:dyDescent="0.25">
      <c r="A566" t="s">
        <v>115</v>
      </c>
      <c r="B566">
        <v>3269.12</v>
      </c>
      <c r="C566">
        <v>3262.25</v>
      </c>
      <c r="D566">
        <v>3242.14</v>
      </c>
      <c r="E566">
        <v>3235.06</v>
      </c>
      <c r="F566">
        <v>653.40499999999997</v>
      </c>
      <c r="G566" s="9">
        <v>3.1777400000000002E-37</v>
      </c>
      <c r="H566">
        <v>117113</v>
      </c>
      <c r="I566">
        <v>0</v>
      </c>
    </row>
    <row r="567" spans="1:9" x14ac:dyDescent="0.25">
      <c r="A567" t="s">
        <v>115</v>
      </c>
      <c r="B567">
        <v>3260.48</v>
      </c>
      <c r="C567">
        <v>3253.46</v>
      </c>
      <c r="D567">
        <v>3233.56</v>
      </c>
      <c r="E567">
        <v>3226.79</v>
      </c>
      <c r="F567">
        <v>645.99900000000002</v>
      </c>
      <c r="G567" s="9">
        <v>2.6846799999999999E-40</v>
      </c>
      <c r="H567">
        <v>19735.900000000001</v>
      </c>
      <c r="I567">
        <v>0</v>
      </c>
    </row>
    <row r="568" spans="1:9" x14ac:dyDescent="0.25">
      <c r="A568" t="s">
        <v>115</v>
      </c>
      <c r="B568">
        <v>3274.57</v>
      </c>
      <c r="C568">
        <v>3267.96</v>
      </c>
      <c r="D568">
        <v>3248.49</v>
      </c>
      <c r="E568">
        <v>3240.16</v>
      </c>
      <c r="F568">
        <v>657.63900000000001</v>
      </c>
      <c r="G568" s="9">
        <v>8.4529999999999999E-38</v>
      </c>
      <c r="H568">
        <v>64433.2</v>
      </c>
      <c r="I568">
        <v>0</v>
      </c>
    </row>
    <row r="569" spans="1:9" x14ac:dyDescent="0.25">
      <c r="A569" t="s">
        <v>115</v>
      </c>
      <c r="B569">
        <v>3264.53</v>
      </c>
      <c r="C569">
        <v>3257.48</v>
      </c>
      <c r="D569">
        <v>3237.58</v>
      </c>
      <c r="E569">
        <v>3229.41</v>
      </c>
      <c r="F569">
        <v>648.23599999999999</v>
      </c>
      <c r="G569" s="9">
        <v>1.51306E-37</v>
      </c>
      <c r="H569">
        <v>696015</v>
      </c>
      <c r="I569">
        <v>0</v>
      </c>
    </row>
    <row r="570" spans="1:9" x14ac:dyDescent="0.25">
      <c r="A570" t="s">
        <v>115</v>
      </c>
      <c r="B570">
        <v>3279.18</v>
      </c>
      <c r="C570">
        <v>3272.26</v>
      </c>
      <c r="D570">
        <v>3250.77</v>
      </c>
      <c r="E570">
        <v>3243.4</v>
      </c>
      <c r="F570">
        <v>657.30600000000004</v>
      </c>
      <c r="G570" s="9">
        <v>1.9467000000000001E-36</v>
      </c>
      <c r="H570">
        <v>117831</v>
      </c>
      <c r="I570">
        <v>0</v>
      </c>
    </row>
    <row r="571" spans="1:9" x14ac:dyDescent="0.25">
      <c r="A571" t="s">
        <v>115</v>
      </c>
      <c r="B571">
        <v>3288.16</v>
      </c>
      <c r="C571">
        <v>3281.65</v>
      </c>
      <c r="D571">
        <v>3256.85</v>
      </c>
      <c r="E571">
        <v>3248.52</v>
      </c>
      <c r="F571">
        <v>655.49599999999998</v>
      </c>
      <c r="G571" s="9">
        <v>8.2256200000000005E-41</v>
      </c>
      <c r="H571">
        <v>15681.1</v>
      </c>
      <c r="I571">
        <v>0</v>
      </c>
    </row>
    <row r="572" spans="1:9" x14ac:dyDescent="0.25">
      <c r="A572" t="s">
        <v>115</v>
      </c>
      <c r="B572">
        <v>3272.86</v>
      </c>
      <c r="C572">
        <v>3266.34</v>
      </c>
      <c r="D572">
        <v>3244.32</v>
      </c>
      <c r="E572">
        <v>3236.8</v>
      </c>
      <c r="F572">
        <v>651.52300000000002</v>
      </c>
      <c r="G572" s="9">
        <v>8.5678699999999999E-42</v>
      </c>
      <c r="H572">
        <v>16761</v>
      </c>
      <c r="I572">
        <v>0</v>
      </c>
    </row>
    <row r="573" spans="1:9" x14ac:dyDescent="0.25">
      <c r="A573" t="s">
        <v>115</v>
      </c>
      <c r="B573">
        <v>3275.04</v>
      </c>
      <c r="C573">
        <v>3267.85</v>
      </c>
      <c r="D573">
        <v>3245.47</v>
      </c>
      <c r="E573">
        <v>3237.43</v>
      </c>
      <c r="F573">
        <v>650.50800000000004</v>
      </c>
      <c r="G573" s="9">
        <v>1.31788E-38</v>
      </c>
      <c r="H573">
        <v>9286.92</v>
      </c>
      <c r="I573">
        <v>0</v>
      </c>
    </row>
    <row r="574" spans="1:9" x14ac:dyDescent="0.25">
      <c r="A574" t="s">
        <v>115</v>
      </c>
      <c r="B574">
        <v>3271.17</v>
      </c>
      <c r="C574">
        <v>3264.46</v>
      </c>
      <c r="D574">
        <v>3241.84</v>
      </c>
      <c r="E574">
        <v>3234.43</v>
      </c>
      <c r="F574">
        <v>649.06399999999996</v>
      </c>
      <c r="G574" s="9">
        <v>4.0834500000000001E-37</v>
      </c>
      <c r="H574">
        <v>111776</v>
      </c>
      <c r="I574">
        <v>0</v>
      </c>
    </row>
    <row r="575" spans="1:9" x14ac:dyDescent="0.25">
      <c r="A575" t="s">
        <v>115</v>
      </c>
      <c r="B575">
        <v>3271.98</v>
      </c>
      <c r="C575">
        <v>3264.8</v>
      </c>
      <c r="D575">
        <v>3242.19</v>
      </c>
      <c r="E575">
        <v>3235.53</v>
      </c>
      <c r="F575">
        <v>650.04499999999996</v>
      </c>
      <c r="G575" s="9">
        <v>1.9659599999999999E-37</v>
      </c>
      <c r="H575">
        <v>163809</v>
      </c>
      <c r="I575">
        <v>0</v>
      </c>
    </row>
    <row r="576" spans="1:9" x14ac:dyDescent="0.25">
      <c r="A576" t="s">
        <v>115</v>
      </c>
      <c r="B576">
        <v>3265.42</v>
      </c>
      <c r="C576">
        <v>3258.96</v>
      </c>
      <c r="D576">
        <v>3238.32</v>
      </c>
      <c r="E576">
        <v>3230.78</v>
      </c>
      <c r="F576">
        <v>648.06899999999996</v>
      </c>
      <c r="G576" s="9">
        <v>2.57857E-40</v>
      </c>
      <c r="H576">
        <v>319463</v>
      </c>
      <c r="I576">
        <v>0</v>
      </c>
    </row>
    <row r="577" spans="1:9" x14ac:dyDescent="0.25">
      <c r="A577" t="s">
        <v>115</v>
      </c>
      <c r="B577">
        <v>3261.09</v>
      </c>
      <c r="C577">
        <v>3254.51</v>
      </c>
      <c r="D577">
        <v>3233.91</v>
      </c>
      <c r="E577">
        <v>3227.12</v>
      </c>
      <c r="F577">
        <v>645.61</v>
      </c>
      <c r="G577" s="9">
        <v>2.9106499999999999E-38</v>
      </c>
      <c r="H577">
        <v>28014.400000000001</v>
      </c>
      <c r="I577">
        <v>0</v>
      </c>
    </row>
    <row r="578" spans="1:9" x14ac:dyDescent="0.25">
      <c r="A578" t="s">
        <v>115</v>
      </c>
      <c r="B578">
        <v>3277.81</v>
      </c>
      <c r="C578">
        <v>3271.25</v>
      </c>
      <c r="D578">
        <v>3247.86</v>
      </c>
      <c r="E578">
        <v>3239.44</v>
      </c>
      <c r="F578">
        <v>651.08600000000001</v>
      </c>
      <c r="G578" s="9">
        <v>3.53583E-48</v>
      </c>
      <c r="H578">
        <v>25330.3</v>
      </c>
      <c r="I578">
        <v>0</v>
      </c>
    </row>
    <row r="579" spans="1:9" x14ac:dyDescent="0.25">
      <c r="A579" t="s">
        <v>115</v>
      </c>
      <c r="B579">
        <v>3269.02</v>
      </c>
      <c r="C579">
        <v>3262.12</v>
      </c>
      <c r="D579">
        <v>3240.09</v>
      </c>
      <c r="E579">
        <v>3232.44</v>
      </c>
      <c r="F579">
        <v>648.005</v>
      </c>
      <c r="G579" s="9">
        <v>3.2580400000000002E-38</v>
      </c>
      <c r="H579" s="9">
        <v>2058410</v>
      </c>
      <c r="I579">
        <v>0</v>
      </c>
    </row>
    <row r="580" spans="1:9" x14ac:dyDescent="0.25">
      <c r="A580" t="s">
        <v>115</v>
      </c>
      <c r="B580">
        <v>3272.21</v>
      </c>
      <c r="C580">
        <v>3265.64</v>
      </c>
      <c r="D580">
        <v>3242.7</v>
      </c>
      <c r="E580">
        <v>3234.7</v>
      </c>
      <c r="F580">
        <v>647.16600000000005</v>
      </c>
      <c r="G580" s="9">
        <v>7.5106799999999998E-37</v>
      </c>
      <c r="H580">
        <v>15744.3</v>
      </c>
      <c r="I580">
        <v>0</v>
      </c>
    </row>
    <row r="581" spans="1:9" x14ac:dyDescent="0.25">
      <c r="A581" t="s">
        <v>115</v>
      </c>
      <c r="B581">
        <v>3266.2</v>
      </c>
      <c r="C581">
        <v>3259.64</v>
      </c>
      <c r="D581">
        <v>3238.5</v>
      </c>
      <c r="E581">
        <v>3230.69</v>
      </c>
      <c r="F581">
        <v>647.04</v>
      </c>
      <c r="G581" s="9">
        <v>5.0210199999999998E-40</v>
      </c>
      <c r="H581">
        <v>14265.8</v>
      </c>
      <c r="I581">
        <v>0</v>
      </c>
    </row>
    <row r="582" spans="1:9" x14ac:dyDescent="0.25">
      <c r="A582" t="s">
        <v>115</v>
      </c>
      <c r="B582">
        <v>3261.39</v>
      </c>
      <c r="C582">
        <v>3254.53</v>
      </c>
      <c r="D582">
        <v>3234.2</v>
      </c>
      <c r="E582">
        <v>3227.4</v>
      </c>
      <c r="F582">
        <v>645.96400000000006</v>
      </c>
      <c r="G582" s="9">
        <v>4.1237699999999997E-37</v>
      </c>
      <c r="H582">
        <v>92408.5</v>
      </c>
      <c r="I582">
        <v>0</v>
      </c>
    </row>
    <row r="583" spans="1:9" x14ac:dyDescent="0.25">
      <c r="A583" t="s">
        <v>115</v>
      </c>
      <c r="B583">
        <v>3272.28</v>
      </c>
      <c r="C583">
        <v>3265.36</v>
      </c>
      <c r="D583">
        <v>3243.11</v>
      </c>
      <c r="E583">
        <v>3235.52</v>
      </c>
      <c r="F583">
        <v>649.20000000000005</v>
      </c>
      <c r="G583" s="9">
        <v>7.3794800000000003E-39</v>
      </c>
      <c r="H583">
        <v>240170</v>
      </c>
      <c r="I583">
        <v>0</v>
      </c>
    </row>
    <row r="584" spans="1:9" x14ac:dyDescent="0.25">
      <c r="A584" t="s">
        <v>115</v>
      </c>
      <c r="B584">
        <v>3340.58</v>
      </c>
      <c r="C584">
        <v>3333.44</v>
      </c>
      <c r="D584">
        <v>3298.55</v>
      </c>
      <c r="E584">
        <v>3291.28</v>
      </c>
      <c r="F584">
        <v>675.93899999999996</v>
      </c>
      <c r="G584" s="9">
        <v>1.56503E-38</v>
      </c>
      <c r="H584">
        <v>53840.6</v>
      </c>
      <c r="I584">
        <v>0</v>
      </c>
    </row>
    <row r="585" spans="1:9" x14ac:dyDescent="0.25">
      <c r="A585" t="s">
        <v>115</v>
      </c>
      <c r="B585">
        <v>3305.15</v>
      </c>
      <c r="C585">
        <v>3298.01</v>
      </c>
      <c r="D585">
        <v>3271.45</v>
      </c>
      <c r="E585">
        <v>3263.11</v>
      </c>
      <c r="F585">
        <v>663.01099999999997</v>
      </c>
      <c r="G585" s="9">
        <v>1.1972999999999999E-37</v>
      </c>
      <c r="H585">
        <v>20847.900000000001</v>
      </c>
      <c r="I585">
        <v>0</v>
      </c>
    </row>
    <row r="586" spans="1:9" x14ac:dyDescent="0.25">
      <c r="A586" t="s">
        <v>115</v>
      </c>
      <c r="B586">
        <v>3290.53</v>
      </c>
      <c r="C586">
        <v>3283.54</v>
      </c>
      <c r="D586">
        <v>3259.63</v>
      </c>
      <c r="E586">
        <v>3251.05</v>
      </c>
      <c r="F586">
        <v>653.125</v>
      </c>
      <c r="G586" s="9">
        <v>7.2575800000000002E-39</v>
      </c>
      <c r="H586">
        <v>29227.4</v>
      </c>
      <c r="I586">
        <v>0</v>
      </c>
    </row>
    <row r="587" spans="1:9" x14ac:dyDescent="0.25">
      <c r="A587" t="s">
        <v>115</v>
      </c>
      <c r="B587">
        <v>3287.15</v>
      </c>
      <c r="C587">
        <v>3280.72</v>
      </c>
      <c r="D587">
        <v>3256.58</v>
      </c>
      <c r="E587">
        <v>3248.39</v>
      </c>
      <c r="F587">
        <v>657.15599999999995</v>
      </c>
      <c r="G587" s="9">
        <v>1.5531100000000001E-37</v>
      </c>
      <c r="H587">
        <v>61742.1</v>
      </c>
      <c r="I587">
        <v>0</v>
      </c>
    </row>
    <row r="588" spans="1:9" x14ac:dyDescent="0.25">
      <c r="A588" t="s">
        <v>115</v>
      </c>
      <c r="B588">
        <v>3285.34</v>
      </c>
      <c r="C588">
        <v>3278.43</v>
      </c>
      <c r="D588">
        <v>3254.03</v>
      </c>
      <c r="E588">
        <v>3246.47</v>
      </c>
      <c r="F588">
        <v>656.49300000000005</v>
      </c>
      <c r="G588" s="9">
        <v>4.3770799999999999E-35</v>
      </c>
      <c r="H588">
        <v>10081.4</v>
      </c>
      <c r="I588">
        <v>0</v>
      </c>
    </row>
    <row r="589" spans="1:9" x14ac:dyDescent="0.25">
      <c r="A589" t="s">
        <v>115</v>
      </c>
      <c r="B589">
        <v>3337</v>
      </c>
      <c r="C589">
        <v>3330.04</v>
      </c>
      <c r="D589">
        <v>3297.45</v>
      </c>
      <c r="E589">
        <v>3287.23</v>
      </c>
      <c r="F589">
        <v>676.26199999999994</v>
      </c>
      <c r="G589" s="9">
        <v>3.60794E-40</v>
      </c>
      <c r="H589">
        <v>83776.7</v>
      </c>
      <c r="I589">
        <v>0</v>
      </c>
    </row>
    <row r="590" spans="1:9" x14ac:dyDescent="0.25">
      <c r="A590" t="s">
        <v>115</v>
      </c>
      <c r="B590">
        <v>3367.24</v>
      </c>
      <c r="C590">
        <v>3360.09</v>
      </c>
      <c r="D590">
        <v>3320.18</v>
      </c>
      <c r="E590">
        <v>3308.49</v>
      </c>
      <c r="F590">
        <v>680.947</v>
      </c>
      <c r="G590" s="9">
        <v>1.3001599999999999E-37</v>
      </c>
      <c r="H590">
        <v>113347</v>
      </c>
      <c r="I590">
        <v>0</v>
      </c>
    </row>
    <row r="591" spans="1:9" x14ac:dyDescent="0.25">
      <c r="A591" t="s">
        <v>115</v>
      </c>
      <c r="B591">
        <v>3348.74</v>
      </c>
      <c r="C591">
        <v>3341.76</v>
      </c>
      <c r="D591">
        <v>3300</v>
      </c>
      <c r="E591">
        <v>3287.82</v>
      </c>
      <c r="F591">
        <v>663.298</v>
      </c>
      <c r="G591" s="9">
        <v>6.9283900000000001E-36</v>
      </c>
      <c r="H591">
        <v>93897.9</v>
      </c>
      <c r="I591">
        <v>0</v>
      </c>
    </row>
    <row r="592" spans="1:9" x14ac:dyDescent="0.25">
      <c r="A592" t="s">
        <v>115</v>
      </c>
      <c r="B592">
        <v>3351.25</v>
      </c>
      <c r="C592">
        <v>3344.02</v>
      </c>
      <c r="D592">
        <v>3303.32</v>
      </c>
      <c r="E592">
        <v>3291.67</v>
      </c>
      <c r="F592">
        <v>669.38099999999997</v>
      </c>
      <c r="G592" s="9">
        <v>1.8396400000000001E-36</v>
      </c>
      <c r="H592">
        <v>12860.9</v>
      </c>
      <c r="I592">
        <v>0</v>
      </c>
    </row>
    <row r="593" spans="1:9" x14ac:dyDescent="0.25">
      <c r="A593" t="s">
        <v>115</v>
      </c>
      <c r="B593">
        <v>3315.14</v>
      </c>
      <c r="C593">
        <v>3308</v>
      </c>
      <c r="D593">
        <v>3278.32</v>
      </c>
      <c r="E593">
        <v>3269.38</v>
      </c>
      <c r="F593">
        <v>663.904</v>
      </c>
      <c r="G593" s="9">
        <v>5.9480899999999994E-39</v>
      </c>
      <c r="H593">
        <v>33119.199999999997</v>
      </c>
      <c r="I593">
        <v>0</v>
      </c>
    </row>
    <row r="594" spans="1:9" x14ac:dyDescent="0.25">
      <c r="A594" t="s">
        <v>115</v>
      </c>
      <c r="B594">
        <v>3356.28</v>
      </c>
      <c r="C594">
        <v>3349.25</v>
      </c>
      <c r="D594">
        <v>3308.13</v>
      </c>
      <c r="E594">
        <v>3296.67</v>
      </c>
      <c r="F594">
        <v>671.77099999999996</v>
      </c>
      <c r="G594" s="9">
        <v>4.0686600000000001E-35</v>
      </c>
      <c r="H594" s="9">
        <v>1025570</v>
      </c>
      <c r="I594">
        <v>0</v>
      </c>
    </row>
    <row r="595" spans="1:9" x14ac:dyDescent="0.25">
      <c r="A595" t="s">
        <v>115</v>
      </c>
      <c r="B595">
        <v>3347.67</v>
      </c>
      <c r="C595">
        <v>3340.64</v>
      </c>
      <c r="D595">
        <v>3301.15</v>
      </c>
      <c r="E595">
        <v>3288.86</v>
      </c>
      <c r="F595">
        <v>668</v>
      </c>
      <c r="G595" s="9">
        <v>2.2557700000000002E-37</v>
      </c>
      <c r="H595">
        <v>74194.899999999994</v>
      </c>
      <c r="I595">
        <v>0</v>
      </c>
    </row>
    <row r="596" spans="1:9" x14ac:dyDescent="0.25">
      <c r="A596" t="s">
        <v>115</v>
      </c>
      <c r="B596">
        <v>3352.25</v>
      </c>
      <c r="C596">
        <v>3345.39</v>
      </c>
      <c r="D596">
        <v>3304.6</v>
      </c>
      <c r="E596">
        <v>3292.24</v>
      </c>
      <c r="F596">
        <v>668.86</v>
      </c>
      <c r="G596" s="9">
        <v>2.3922300000000001E-39</v>
      </c>
      <c r="H596">
        <v>448415</v>
      </c>
      <c r="I596">
        <v>0</v>
      </c>
    </row>
    <row r="597" spans="1:9" x14ac:dyDescent="0.25">
      <c r="A597" t="s">
        <v>115</v>
      </c>
      <c r="B597">
        <v>3356.63</v>
      </c>
      <c r="C597">
        <v>3349.51</v>
      </c>
      <c r="D597">
        <v>3308.04</v>
      </c>
      <c r="E597">
        <v>3295.63</v>
      </c>
      <c r="F597">
        <v>670.47900000000004</v>
      </c>
      <c r="G597" s="9">
        <v>2.0498200000000001E-38</v>
      </c>
      <c r="H597">
        <v>33775</v>
      </c>
      <c r="I597">
        <v>0</v>
      </c>
    </row>
    <row r="598" spans="1:9" x14ac:dyDescent="0.25">
      <c r="A598" t="s">
        <v>115</v>
      </c>
      <c r="B598">
        <v>3364.88</v>
      </c>
      <c r="C598">
        <v>3357.82</v>
      </c>
      <c r="D598">
        <v>3318.69</v>
      </c>
      <c r="E598">
        <v>3308.83</v>
      </c>
      <c r="F598">
        <v>682.80399999999997</v>
      </c>
      <c r="G598" s="9">
        <v>2.6189899999999998E-41</v>
      </c>
      <c r="H598">
        <v>19056.8</v>
      </c>
      <c r="I598">
        <v>0</v>
      </c>
    </row>
    <row r="599" spans="1:9" x14ac:dyDescent="0.25">
      <c r="A599" t="s">
        <v>115</v>
      </c>
      <c r="B599">
        <v>3355.62</v>
      </c>
      <c r="C599">
        <v>3348.6</v>
      </c>
      <c r="D599">
        <v>3316.93</v>
      </c>
      <c r="E599">
        <v>3306.97</v>
      </c>
      <c r="F599">
        <v>685.60299999999995</v>
      </c>
      <c r="G599" s="9">
        <v>3.2937800000000002E-43</v>
      </c>
      <c r="H599">
        <v>37322.5</v>
      </c>
      <c r="I599">
        <v>0</v>
      </c>
    </row>
    <row r="600" spans="1:9" x14ac:dyDescent="0.25">
      <c r="A600" t="s">
        <v>115</v>
      </c>
      <c r="B600">
        <v>3367.87</v>
      </c>
      <c r="C600">
        <v>3361.03</v>
      </c>
      <c r="D600">
        <v>3329.1</v>
      </c>
      <c r="E600">
        <v>3321.37</v>
      </c>
      <c r="F600">
        <v>696.053</v>
      </c>
      <c r="G600" s="9">
        <v>3.3484900000000002E-42</v>
      </c>
      <c r="H600">
        <v>21818.9</v>
      </c>
      <c r="I600">
        <v>0</v>
      </c>
    </row>
    <row r="601" spans="1:9" x14ac:dyDescent="0.25">
      <c r="A601" t="s">
        <v>115</v>
      </c>
      <c r="B601">
        <v>3404.51</v>
      </c>
      <c r="C601">
        <v>3397.14</v>
      </c>
      <c r="D601">
        <v>3360.55</v>
      </c>
      <c r="E601">
        <v>3350.48</v>
      </c>
      <c r="F601">
        <v>713.89200000000005</v>
      </c>
      <c r="G601" s="9">
        <v>2.5121400000000002E-38</v>
      </c>
      <c r="H601">
        <v>40962.699999999997</v>
      </c>
      <c r="I601">
        <v>0</v>
      </c>
    </row>
    <row r="602" spans="1:9" x14ac:dyDescent="0.25">
      <c r="A602" t="s">
        <v>115</v>
      </c>
      <c r="B602">
        <v>3361.93</v>
      </c>
      <c r="C602">
        <v>3354.84</v>
      </c>
      <c r="D602">
        <v>3324.89</v>
      </c>
      <c r="E602">
        <v>3315.97</v>
      </c>
      <c r="F602">
        <v>695.745</v>
      </c>
      <c r="G602" s="9">
        <v>9.5938299999999997E-39</v>
      </c>
      <c r="H602">
        <v>17788.7</v>
      </c>
      <c r="I602">
        <v>0</v>
      </c>
    </row>
    <row r="603" spans="1:9" x14ac:dyDescent="0.25">
      <c r="A603" t="s">
        <v>115</v>
      </c>
      <c r="B603">
        <v>3340.19</v>
      </c>
      <c r="C603">
        <v>3333.55</v>
      </c>
      <c r="D603">
        <v>3301.98</v>
      </c>
      <c r="E603">
        <v>3292.01</v>
      </c>
      <c r="F603">
        <v>679.40899999999999</v>
      </c>
      <c r="G603" s="9">
        <v>8.56931E-39</v>
      </c>
      <c r="H603">
        <v>12409.8</v>
      </c>
      <c r="I603">
        <v>0</v>
      </c>
    </row>
    <row r="604" spans="1:9" x14ac:dyDescent="0.25">
      <c r="A604" t="s">
        <v>115</v>
      </c>
      <c r="B604">
        <v>3347.5</v>
      </c>
      <c r="C604">
        <v>3340.47</v>
      </c>
      <c r="D604">
        <v>3308.69</v>
      </c>
      <c r="E604">
        <v>3296.91</v>
      </c>
      <c r="F604">
        <v>680.63800000000003</v>
      </c>
      <c r="G604" s="9">
        <v>5.9923699999999999E-40</v>
      </c>
      <c r="H604">
        <v>87132.800000000003</v>
      </c>
      <c r="I604">
        <v>0</v>
      </c>
    </row>
    <row r="605" spans="1:9" x14ac:dyDescent="0.25">
      <c r="A605" t="s">
        <v>115</v>
      </c>
      <c r="B605">
        <v>3357.21</v>
      </c>
      <c r="C605">
        <v>3350.17</v>
      </c>
      <c r="D605">
        <v>3310.66</v>
      </c>
      <c r="E605">
        <v>3299.05</v>
      </c>
      <c r="F605">
        <v>676.21400000000006</v>
      </c>
      <c r="G605" s="9">
        <v>5.2863500000000001E-37</v>
      </c>
      <c r="H605">
        <v>14433.1</v>
      </c>
      <c r="I605">
        <v>0</v>
      </c>
    </row>
    <row r="606" spans="1:9" x14ac:dyDescent="0.25">
      <c r="A606" t="s">
        <v>115</v>
      </c>
      <c r="B606">
        <v>3368.26</v>
      </c>
      <c r="C606">
        <v>3361.51</v>
      </c>
      <c r="D606">
        <v>3324.68</v>
      </c>
      <c r="E606">
        <v>3313.35</v>
      </c>
      <c r="F606">
        <v>686.53099999999995</v>
      </c>
      <c r="G606" s="9">
        <v>2.2389500000000001E-41</v>
      </c>
      <c r="H606">
        <v>34212.9</v>
      </c>
      <c r="I606">
        <v>0</v>
      </c>
    </row>
    <row r="607" spans="1:9" x14ac:dyDescent="0.25">
      <c r="A607" t="s">
        <v>115</v>
      </c>
      <c r="B607">
        <v>3346.99</v>
      </c>
      <c r="C607">
        <v>3339.72</v>
      </c>
      <c r="D607">
        <v>3304.43</v>
      </c>
      <c r="E607">
        <v>3293.12</v>
      </c>
      <c r="F607">
        <v>674.47500000000002</v>
      </c>
      <c r="G607" s="9">
        <v>2.01128E-39</v>
      </c>
      <c r="H607">
        <v>195290</v>
      </c>
      <c r="I607">
        <v>0</v>
      </c>
    </row>
    <row r="608" spans="1:9" x14ac:dyDescent="0.25">
      <c r="A608" t="s">
        <v>115</v>
      </c>
      <c r="B608">
        <v>3353.12</v>
      </c>
      <c r="C608">
        <v>3346.01</v>
      </c>
      <c r="D608">
        <v>3306.91</v>
      </c>
      <c r="E608">
        <v>3294.8</v>
      </c>
      <c r="F608">
        <v>673.25099999999998</v>
      </c>
      <c r="G608" s="9">
        <v>3.7449200000000002E-38</v>
      </c>
      <c r="H608">
        <v>59930.6</v>
      </c>
      <c r="I608">
        <v>0</v>
      </c>
    </row>
    <row r="609" spans="1:25" x14ac:dyDescent="0.25">
      <c r="A609" t="s">
        <v>115</v>
      </c>
      <c r="B609">
        <v>3359.03</v>
      </c>
      <c r="C609">
        <v>3351.71</v>
      </c>
      <c r="D609">
        <v>3309.91</v>
      </c>
      <c r="E609">
        <v>3297.47</v>
      </c>
      <c r="F609">
        <v>671.02099999999996</v>
      </c>
      <c r="G609" s="9">
        <v>2.5910099999999999E-36</v>
      </c>
      <c r="H609">
        <v>46705.7</v>
      </c>
      <c r="I609">
        <v>0</v>
      </c>
    </row>
    <row r="610" spans="1:25" x14ac:dyDescent="0.25">
      <c r="A610" t="s">
        <v>115</v>
      </c>
      <c r="B610">
        <v>3362.05</v>
      </c>
      <c r="C610">
        <v>3355.08</v>
      </c>
      <c r="D610">
        <v>3312.4</v>
      </c>
      <c r="E610">
        <v>3299.82</v>
      </c>
      <c r="F610">
        <v>672.65099999999995</v>
      </c>
      <c r="G610" s="9">
        <v>1.4831200000000001E-40</v>
      </c>
      <c r="H610">
        <v>23387</v>
      </c>
      <c r="I610">
        <v>0</v>
      </c>
    </row>
    <row r="611" spans="1:25" x14ac:dyDescent="0.25">
      <c r="A611" t="s">
        <v>115</v>
      </c>
      <c r="B611">
        <v>3355.84</v>
      </c>
      <c r="C611">
        <v>3348.78</v>
      </c>
      <c r="D611">
        <v>3304.41</v>
      </c>
      <c r="E611">
        <v>3291.07</v>
      </c>
      <c r="F611">
        <v>661.38199999999995</v>
      </c>
      <c r="G611" s="9">
        <v>1.16342E-38</v>
      </c>
      <c r="H611">
        <v>39985.5</v>
      </c>
      <c r="I611">
        <v>0</v>
      </c>
    </row>
    <row r="612" spans="1:25" x14ac:dyDescent="0.25">
      <c r="A612" t="s">
        <v>115</v>
      </c>
      <c r="B612">
        <v>3357.17</v>
      </c>
      <c r="C612">
        <v>3349.94</v>
      </c>
      <c r="D612">
        <v>3307.82</v>
      </c>
      <c r="E612">
        <v>3294.9</v>
      </c>
      <c r="F612">
        <v>670.81500000000005</v>
      </c>
      <c r="G612" s="9">
        <v>2.7596900000000001E-37</v>
      </c>
      <c r="H612">
        <v>8456.31</v>
      </c>
      <c r="I612">
        <v>0</v>
      </c>
    </row>
    <row r="613" spans="1:25" x14ac:dyDescent="0.25">
      <c r="A613" t="s">
        <v>115</v>
      </c>
      <c r="B613">
        <v>3360.19</v>
      </c>
      <c r="C613">
        <v>3353.11</v>
      </c>
      <c r="D613">
        <v>3309.73</v>
      </c>
      <c r="E613">
        <v>3296.95</v>
      </c>
      <c r="F613">
        <v>668.57799999999997</v>
      </c>
      <c r="G613" s="9">
        <v>9.0817999999999996E-38</v>
      </c>
      <c r="H613">
        <v>48767.4</v>
      </c>
      <c r="I613">
        <v>0</v>
      </c>
    </row>
    <row r="614" spans="1:25" x14ac:dyDescent="0.25">
      <c r="A614" t="s">
        <v>115</v>
      </c>
      <c r="B614">
        <v>3367.09</v>
      </c>
      <c r="C614">
        <v>3360.19</v>
      </c>
      <c r="D614">
        <v>3316.27</v>
      </c>
      <c r="E614">
        <v>3303.03</v>
      </c>
      <c r="F614">
        <v>675.04700000000003</v>
      </c>
      <c r="G614" s="9">
        <v>1.08997E-35</v>
      </c>
      <c r="H614">
        <v>41961.8</v>
      </c>
      <c r="I614">
        <v>0</v>
      </c>
    </row>
    <row r="615" spans="1:25" x14ac:dyDescent="0.25">
      <c r="A615" t="s">
        <v>115</v>
      </c>
      <c r="B615">
        <v>3348.93</v>
      </c>
      <c r="C615">
        <v>3341.75</v>
      </c>
      <c r="D615">
        <v>3296.46</v>
      </c>
      <c r="E615">
        <v>3284.11</v>
      </c>
      <c r="F615">
        <v>654.66399999999999</v>
      </c>
      <c r="G615" s="9">
        <v>2.4183799999999999E-40</v>
      </c>
      <c r="H615">
        <v>45321.3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3352.83</v>
      </c>
      <c r="C616">
        <v>3345.88</v>
      </c>
      <c r="D616">
        <v>3302.9</v>
      </c>
      <c r="E616">
        <v>3289.63</v>
      </c>
      <c r="F616">
        <v>663.31700000000001</v>
      </c>
      <c r="G616" s="9">
        <v>3.3696799999999998E-40</v>
      </c>
      <c r="H616">
        <v>48709.5</v>
      </c>
      <c r="I616">
        <v>0</v>
      </c>
      <c r="R616">
        <f>AVERAGE(B567:B616)</f>
        <v>3321.5109999999991</v>
      </c>
      <c r="S616">
        <f>AVERAGE(C567:C616)</f>
        <v>3314.5681999999997</v>
      </c>
      <c r="U616">
        <f>_xlfn.VAR.P(B567:B616)</f>
        <v>1747.7649009999993</v>
      </c>
      <c r="V616">
        <f>_xlfn.VAR.P(C567:C616)</f>
        <v>1736.7645347600003</v>
      </c>
      <c r="X616">
        <f>1.96*SQRT(U616)/50</f>
        <v>1.6388061073454174</v>
      </c>
      <c r="Y616">
        <f>1.96*SQRT(V616)/50</f>
        <v>1.6336406749017995</v>
      </c>
    </row>
    <row r="617" spans="1:25" x14ac:dyDescent="0.25">
      <c r="A617" t="s">
        <v>115</v>
      </c>
      <c r="B617">
        <v>166170.826</v>
      </c>
      <c r="C617" t="s">
        <v>37</v>
      </c>
    </row>
    <row r="618" spans="1:25" x14ac:dyDescent="0.25">
      <c r="A618" t="s">
        <v>116</v>
      </c>
      <c r="B618">
        <v>9573.67</v>
      </c>
      <c r="C618">
        <v>9518.59</v>
      </c>
      <c r="D618">
        <v>9501.6200000000008</v>
      </c>
      <c r="E618">
        <v>9392.2099999999991</v>
      </c>
      <c r="F618">
        <v>1934.25</v>
      </c>
      <c r="G618" s="9">
        <v>3.1832000000000002E-41</v>
      </c>
      <c r="H618">
        <v>24248.1</v>
      </c>
      <c r="I618">
        <v>0</v>
      </c>
    </row>
    <row r="619" spans="1:25" x14ac:dyDescent="0.25">
      <c r="A619" t="s">
        <v>116</v>
      </c>
      <c r="B619">
        <v>11722.3</v>
      </c>
      <c r="C619">
        <v>11668</v>
      </c>
      <c r="D619">
        <v>11649.7</v>
      </c>
      <c r="E619">
        <v>11445.7</v>
      </c>
      <c r="F619">
        <v>3686.57</v>
      </c>
      <c r="G619" s="9">
        <v>8.8408899999999996E-40</v>
      </c>
      <c r="H619" s="9">
        <v>1291830</v>
      </c>
      <c r="I619">
        <v>0</v>
      </c>
    </row>
    <row r="620" spans="1:25" x14ac:dyDescent="0.25">
      <c r="A620" t="s">
        <v>116</v>
      </c>
      <c r="B620">
        <v>11795.7</v>
      </c>
      <c r="C620">
        <v>11743.7</v>
      </c>
      <c r="D620">
        <v>11728</v>
      </c>
      <c r="E620">
        <v>11520.8</v>
      </c>
      <c r="F620">
        <v>3754.59</v>
      </c>
      <c r="G620" s="9">
        <v>3.9646499999999998E-39</v>
      </c>
      <c r="H620">
        <v>51974.8</v>
      </c>
      <c r="I620">
        <v>0</v>
      </c>
    </row>
    <row r="621" spans="1:25" x14ac:dyDescent="0.25">
      <c r="A621" t="s">
        <v>116</v>
      </c>
      <c r="B621">
        <v>11738.9</v>
      </c>
      <c r="C621">
        <v>11689.9</v>
      </c>
      <c r="D621">
        <v>11677.6</v>
      </c>
      <c r="E621">
        <v>11471.8</v>
      </c>
      <c r="F621">
        <v>3747.03</v>
      </c>
      <c r="G621" s="9">
        <v>5.7045600000000002E-38</v>
      </c>
      <c r="H621">
        <v>7606.33</v>
      </c>
      <c r="I621">
        <v>0</v>
      </c>
    </row>
    <row r="622" spans="1:25" x14ac:dyDescent="0.25">
      <c r="A622" t="s">
        <v>116</v>
      </c>
      <c r="B622">
        <v>11755.9</v>
      </c>
      <c r="C622">
        <v>11702.9</v>
      </c>
      <c r="D622">
        <v>11688.1</v>
      </c>
      <c r="E622">
        <v>11481.6</v>
      </c>
      <c r="F622">
        <v>3752.69</v>
      </c>
      <c r="G622" s="9">
        <v>2.1161299999999999E-42</v>
      </c>
      <c r="H622">
        <v>28145.599999999999</v>
      </c>
      <c r="I622">
        <v>0</v>
      </c>
    </row>
    <row r="623" spans="1:25" x14ac:dyDescent="0.25">
      <c r="A623" t="s">
        <v>116</v>
      </c>
      <c r="B623">
        <v>11755.4</v>
      </c>
      <c r="C623">
        <v>11703</v>
      </c>
      <c r="D623">
        <v>11688.4</v>
      </c>
      <c r="E623">
        <v>11481.3</v>
      </c>
      <c r="F623">
        <v>3756.36</v>
      </c>
      <c r="G623" s="9">
        <v>2.57022E-36</v>
      </c>
      <c r="H623">
        <v>46212.7</v>
      </c>
      <c r="I623">
        <v>0</v>
      </c>
    </row>
    <row r="624" spans="1:25" x14ac:dyDescent="0.25">
      <c r="A624" t="s">
        <v>116</v>
      </c>
      <c r="B624">
        <v>11757</v>
      </c>
      <c r="C624">
        <v>11704.1</v>
      </c>
      <c r="D624">
        <v>11692.6</v>
      </c>
      <c r="E624">
        <v>11485.6</v>
      </c>
      <c r="F624">
        <v>3760.97</v>
      </c>
      <c r="G624" s="9">
        <v>3.8576399999999997E-39</v>
      </c>
      <c r="H624">
        <v>104718</v>
      </c>
      <c r="I624">
        <v>0</v>
      </c>
    </row>
    <row r="625" spans="1:9" x14ac:dyDescent="0.25">
      <c r="A625" t="s">
        <v>116</v>
      </c>
      <c r="B625">
        <v>11707.8</v>
      </c>
      <c r="C625">
        <v>11657.5</v>
      </c>
      <c r="D625">
        <v>11643.7</v>
      </c>
      <c r="E625">
        <v>11439.3</v>
      </c>
      <c r="F625">
        <v>3703.65</v>
      </c>
      <c r="G625" s="9">
        <v>9.5434999999999995E-38</v>
      </c>
      <c r="H625">
        <v>200600</v>
      </c>
      <c r="I625">
        <v>0</v>
      </c>
    </row>
    <row r="626" spans="1:9" x14ac:dyDescent="0.25">
      <c r="A626" t="s">
        <v>116</v>
      </c>
      <c r="B626">
        <v>11731.8</v>
      </c>
      <c r="C626">
        <v>11681.4</v>
      </c>
      <c r="D626">
        <v>11666.1</v>
      </c>
      <c r="E626">
        <v>11460.5</v>
      </c>
      <c r="F626">
        <v>3731.51</v>
      </c>
      <c r="G626" s="9">
        <v>1.2308300000000001E-35</v>
      </c>
      <c r="H626">
        <v>39042.1</v>
      </c>
      <c r="I626">
        <v>0</v>
      </c>
    </row>
    <row r="627" spans="1:9" x14ac:dyDescent="0.25">
      <c r="A627" t="s">
        <v>116</v>
      </c>
      <c r="B627">
        <v>11634.2</v>
      </c>
      <c r="C627">
        <v>11580.7</v>
      </c>
      <c r="D627">
        <v>11569.3</v>
      </c>
      <c r="E627">
        <v>11366.7</v>
      </c>
      <c r="F627">
        <v>3683.96</v>
      </c>
      <c r="G627" s="9">
        <v>5.3575000000000001E-36</v>
      </c>
      <c r="H627">
        <v>11602.2</v>
      </c>
      <c r="I627">
        <v>0</v>
      </c>
    </row>
    <row r="628" spans="1:9" x14ac:dyDescent="0.25">
      <c r="A628" t="s">
        <v>116</v>
      </c>
      <c r="B628">
        <v>11802.1</v>
      </c>
      <c r="C628">
        <v>11752.5</v>
      </c>
      <c r="D628">
        <v>11736.7</v>
      </c>
      <c r="E628">
        <v>11527.7</v>
      </c>
      <c r="F628">
        <v>3796.83</v>
      </c>
      <c r="G628" s="9">
        <v>5.8811500000000003E-37</v>
      </c>
      <c r="H628">
        <v>56398.1</v>
      </c>
      <c r="I628">
        <v>0</v>
      </c>
    </row>
    <row r="629" spans="1:9" x14ac:dyDescent="0.25">
      <c r="A629" t="s">
        <v>116</v>
      </c>
      <c r="B629">
        <v>11780.1</v>
      </c>
      <c r="C629">
        <v>11726.3</v>
      </c>
      <c r="D629">
        <v>11713.6</v>
      </c>
      <c r="E629">
        <v>11505.2</v>
      </c>
      <c r="F629">
        <v>3790.41</v>
      </c>
      <c r="G629" s="9">
        <v>1.59432E-35</v>
      </c>
      <c r="H629">
        <v>58847.7</v>
      </c>
      <c r="I629">
        <v>0</v>
      </c>
    </row>
    <row r="630" spans="1:9" x14ac:dyDescent="0.25">
      <c r="A630" t="s">
        <v>116</v>
      </c>
      <c r="B630">
        <v>11701.1</v>
      </c>
      <c r="C630">
        <v>11649.8</v>
      </c>
      <c r="D630">
        <v>11636.3</v>
      </c>
      <c r="E630">
        <v>11431.8</v>
      </c>
      <c r="F630">
        <v>3700.14</v>
      </c>
      <c r="G630" s="9">
        <v>1.3261799999999999E-38</v>
      </c>
      <c r="H630">
        <v>48222.3</v>
      </c>
      <c r="I630">
        <v>0</v>
      </c>
    </row>
    <row r="631" spans="1:9" x14ac:dyDescent="0.25">
      <c r="A631" t="s">
        <v>116</v>
      </c>
      <c r="B631">
        <v>11746</v>
      </c>
      <c r="C631">
        <v>11693.9</v>
      </c>
      <c r="D631">
        <v>11673.1</v>
      </c>
      <c r="E631">
        <v>11462.9</v>
      </c>
      <c r="F631">
        <v>3764.12</v>
      </c>
      <c r="G631" s="9">
        <v>9.3992400000000005E-39</v>
      </c>
      <c r="H631">
        <v>30964</v>
      </c>
      <c r="I631">
        <v>0</v>
      </c>
    </row>
    <row r="632" spans="1:9" x14ac:dyDescent="0.25">
      <c r="A632" t="s">
        <v>116</v>
      </c>
      <c r="B632">
        <v>11737.6</v>
      </c>
      <c r="C632">
        <v>11686.8</v>
      </c>
      <c r="D632">
        <v>11671.5</v>
      </c>
      <c r="E632">
        <v>11465.5</v>
      </c>
      <c r="F632">
        <v>3728.7</v>
      </c>
      <c r="G632" s="9">
        <v>7.8133400000000001E-37</v>
      </c>
      <c r="H632">
        <v>41783</v>
      </c>
      <c r="I632">
        <v>0</v>
      </c>
    </row>
    <row r="633" spans="1:9" x14ac:dyDescent="0.25">
      <c r="A633" t="s">
        <v>116</v>
      </c>
      <c r="B633">
        <v>11824.3</v>
      </c>
      <c r="C633">
        <v>11768.9</v>
      </c>
      <c r="D633">
        <v>11754.4</v>
      </c>
      <c r="E633">
        <v>11545.3</v>
      </c>
      <c r="F633">
        <v>3792.37</v>
      </c>
      <c r="G633" s="9">
        <v>1.00967E-34</v>
      </c>
      <c r="H633">
        <v>61038.1</v>
      </c>
      <c r="I633">
        <v>0</v>
      </c>
    </row>
    <row r="634" spans="1:9" x14ac:dyDescent="0.25">
      <c r="A634" t="s">
        <v>116</v>
      </c>
      <c r="B634">
        <v>11754</v>
      </c>
      <c r="C634">
        <v>11698.7</v>
      </c>
      <c r="D634">
        <v>11684.7</v>
      </c>
      <c r="E634">
        <v>11478.8</v>
      </c>
      <c r="F634">
        <v>3718.09</v>
      </c>
      <c r="G634" s="9">
        <v>4.2739800000000002E-38</v>
      </c>
      <c r="H634">
        <v>6793.21</v>
      </c>
      <c r="I634">
        <v>0</v>
      </c>
    </row>
    <row r="635" spans="1:9" x14ac:dyDescent="0.25">
      <c r="A635" t="s">
        <v>116</v>
      </c>
      <c r="B635">
        <v>11854.8</v>
      </c>
      <c r="C635">
        <v>11799.9</v>
      </c>
      <c r="D635">
        <v>11781.2</v>
      </c>
      <c r="E635">
        <v>11570.5</v>
      </c>
      <c r="F635">
        <v>3776.53</v>
      </c>
      <c r="G635" s="9">
        <v>3.12998E-36</v>
      </c>
      <c r="H635">
        <v>178900</v>
      </c>
      <c r="I635">
        <v>0</v>
      </c>
    </row>
    <row r="636" spans="1:9" x14ac:dyDescent="0.25">
      <c r="A636" t="s">
        <v>116</v>
      </c>
      <c r="B636">
        <v>11840.1</v>
      </c>
      <c r="C636">
        <v>11786.2</v>
      </c>
      <c r="D636">
        <v>11759.6</v>
      </c>
      <c r="E636">
        <v>11547.4</v>
      </c>
      <c r="F636">
        <v>3786.92</v>
      </c>
      <c r="G636" s="9">
        <v>2.13461E-40</v>
      </c>
      <c r="H636">
        <v>196225</v>
      </c>
      <c r="I636">
        <v>0</v>
      </c>
    </row>
    <row r="637" spans="1:9" x14ac:dyDescent="0.25">
      <c r="A637" t="s">
        <v>116</v>
      </c>
      <c r="B637">
        <v>11740.5</v>
      </c>
      <c r="C637">
        <v>11687.2</v>
      </c>
      <c r="D637">
        <v>11665.5</v>
      </c>
      <c r="E637">
        <v>11455.9</v>
      </c>
      <c r="F637">
        <v>3743.9</v>
      </c>
      <c r="G637" s="9">
        <v>1.0498200000000001E-37</v>
      </c>
      <c r="H637">
        <v>137607</v>
      </c>
      <c r="I637">
        <v>0</v>
      </c>
    </row>
    <row r="638" spans="1:9" x14ac:dyDescent="0.25">
      <c r="A638" t="s">
        <v>116</v>
      </c>
      <c r="B638">
        <v>11729.1</v>
      </c>
      <c r="C638">
        <v>11676.6</v>
      </c>
      <c r="D638">
        <v>11657.9</v>
      </c>
      <c r="E638">
        <v>11452.4</v>
      </c>
      <c r="F638">
        <v>3711.94</v>
      </c>
      <c r="G638" s="9">
        <v>2.2119700000000001E-36</v>
      </c>
      <c r="H638">
        <v>12098.1</v>
      </c>
      <c r="I638">
        <v>0</v>
      </c>
    </row>
    <row r="639" spans="1:9" x14ac:dyDescent="0.25">
      <c r="A639" t="s">
        <v>116</v>
      </c>
      <c r="B639">
        <v>11917.9</v>
      </c>
      <c r="C639">
        <v>11863.5</v>
      </c>
      <c r="D639">
        <v>11845.5</v>
      </c>
      <c r="E639">
        <v>11634.4</v>
      </c>
      <c r="F639">
        <v>3819.8</v>
      </c>
      <c r="G639" s="9">
        <v>5.02201E-40</v>
      </c>
      <c r="H639">
        <v>191982</v>
      </c>
      <c r="I639">
        <v>0</v>
      </c>
    </row>
    <row r="640" spans="1:9" x14ac:dyDescent="0.25">
      <c r="A640" t="s">
        <v>116</v>
      </c>
      <c r="B640">
        <v>11737.7</v>
      </c>
      <c r="C640">
        <v>11683.4</v>
      </c>
      <c r="D640">
        <v>11666.4</v>
      </c>
      <c r="E640">
        <v>11460.3</v>
      </c>
      <c r="F640">
        <v>3732.14</v>
      </c>
      <c r="G640" s="9">
        <v>5.03517E-36</v>
      </c>
      <c r="H640">
        <v>121670</v>
      </c>
      <c r="I640">
        <v>0</v>
      </c>
    </row>
    <row r="641" spans="1:9" x14ac:dyDescent="0.25">
      <c r="A641" t="s">
        <v>116</v>
      </c>
      <c r="B641">
        <v>11730</v>
      </c>
      <c r="C641">
        <v>11678.4</v>
      </c>
      <c r="D641">
        <v>11663.4</v>
      </c>
      <c r="E641">
        <v>11459</v>
      </c>
      <c r="F641">
        <v>3700.19</v>
      </c>
      <c r="G641" s="9">
        <v>1.2524700000000001E-38</v>
      </c>
      <c r="H641">
        <v>382065</v>
      </c>
      <c r="I641">
        <v>0</v>
      </c>
    </row>
    <row r="642" spans="1:9" x14ac:dyDescent="0.25">
      <c r="A642" t="s">
        <v>116</v>
      </c>
      <c r="B642">
        <v>11760.9</v>
      </c>
      <c r="C642">
        <v>11708</v>
      </c>
      <c r="D642">
        <v>11694.6</v>
      </c>
      <c r="E642">
        <v>11487.8</v>
      </c>
      <c r="F642">
        <v>3758.51</v>
      </c>
      <c r="G642" s="9">
        <v>1.9700600000000001E-38</v>
      </c>
      <c r="H642" s="9">
        <v>3840750</v>
      </c>
      <c r="I642">
        <v>0</v>
      </c>
    </row>
    <row r="643" spans="1:9" x14ac:dyDescent="0.25">
      <c r="A643" t="s">
        <v>116</v>
      </c>
      <c r="B643">
        <v>11717.5</v>
      </c>
      <c r="C643">
        <v>11665.1</v>
      </c>
      <c r="D643">
        <v>11652.8</v>
      </c>
      <c r="E643">
        <v>11448</v>
      </c>
      <c r="F643">
        <v>3722.01</v>
      </c>
      <c r="G643" s="9">
        <v>2.7043100000000001E-39</v>
      </c>
      <c r="H643">
        <v>15050.2</v>
      </c>
      <c r="I643">
        <v>0</v>
      </c>
    </row>
    <row r="644" spans="1:9" x14ac:dyDescent="0.25">
      <c r="A644" t="s">
        <v>116</v>
      </c>
      <c r="B644">
        <v>11737.4</v>
      </c>
      <c r="C644">
        <v>11687.6</v>
      </c>
      <c r="D644">
        <v>11675.3</v>
      </c>
      <c r="E644">
        <v>11469.6</v>
      </c>
      <c r="F644">
        <v>3740.96</v>
      </c>
      <c r="G644" s="9">
        <v>2.9861599999999998E-38</v>
      </c>
      <c r="H644">
        <v>14254.1</v>
      </c>
      <c r="I644">
        <v>0</v>
      </c>
    </row>
    <row r="645" spans="1:9" x14ac:dyDescent="0.25">
      <c r="A645" t="s">
        <v>116</v>
      </c>
      <c r="B645">
        <v>11658.7</v>
      </c>
      <c r="C645">
        <v>11604.9</v>
      </c>
      <c r="D645">
        <v>11594.7</v>
      </c>
      <c r="E645">
        <v>11390.9</v>
      </c>
      <c r="F645">
        <v>3705.07</v>
      </c>
      <c r="G645" s="9">
        <v>3.6254699999999999E-39</v>
      </c>
      <c r="H645">
        <v>88462</v>
      </c>
      <c r="I645">
        <v>0</v>
      </c>
    </row>
    <row r="646" spans="1:9" x14ac:dyDescent="0.25">
      <c r="A646" t="s">
        <v>116</v>
      </c>
      <c r="B646">
        <v>11806.9</v>
      </c>
      <c r="C646">
        <v>11753.3</v>
      </c>
      <c r="D646">
        <v>11736.4</v>
      </c>
      <c r="E646">
        <v>11528.1</v>
      </c>
      <c r="F646">
        <v>3764.41</v>
      </c>
      <c r="G646" s="9">
        <v>1.9298899999999999E-36</v>
      </c>
      <c r="H646">
        <v>109875</v>
      </c>
      <c r="I646">
        <v>0</v>
      </c>
    </row>
    <row r="647" spans="1:9" x14ac:dyDescent="0.25">
      <c r="A647" t="s">
        <v>116</v>
      </c>
      <c r="B647">
        <v>11697.4</v>
      </c>
      <c r="C647">
        <v>11647.3</v>
      </c>
      <c r="D647">
        <v>11633.8</v>
      </c>
      <c r="E647">
        <v>11430.2</v>
      </c>
      <c r="F647">
        <v>3699.29</v>
      </c>
      <c r="G647" s="9">
        <v>3.0942699999999998E-38</v>
      </c>
      <c r="H647">
        <v>933398</v>
      </c>
      <c r="I647">
        <v>0</v>
      </c>
    </row>
    <row r="648" spans="1:9" x14ac:dyDescent="0.25">
      <c r="A648" t="s">
        <v>116</v>
      </c>
      <c r="B648">
        <v>11728.6</v>
      </c>
      <c r="C648">
        <v>11673.5</v>
      </c>
      <c r="D648">
        <v>11659.8</v>
      </c>
      <c r="E648">
        <v>11454.5</v>
      </c>
      <c r="F648">
        <v>3723.65</v>
      </c>
      <c r="G648" s="9">
        <v>3.8149199999999998E-35</v>
      </c>
      <c r="H648">
        <v>385998</v>
      </c>
      <c r="I648">
        <v>0</v>
      </c>
    </row>
    <row r="649" spans="1:9" x14ac:dyDescent="0.25">
      <c r="A649" t="s">
        <v>116</v>
      </c>
      <c r="B649">
        <v>11792.5</v>
      </c>
      <c r="C649">
        <v>11739.5</v>
      </c>
      <c r="D649">
        <v>11724</v>
      </c>
      <c r="E649">
        <v>11515.1</v>
      </c>
      <c r="F649">
        <v>3789.83</v>
      </c>
      <c r="G649" s="9">
        <v>4.4713299999999998E-37</v>
      </c>
      <c r="H649">
        <v>11722.5</v>
      </c>
      <c r="I649">
        <v>0</v>
      </c>
    </row>
    <row r="650" spans="1:9" x14ac:dyDescent="0.25">
      <c r="A650" t="s">
        <v>116</v>
      </c>
      <c r="B650">
        <v>11680.4</v>
      </c>
      <c r="C650">
        <v>11629.7</v>
      </c>
      <c r="D650">
        <v>11617.9</v>
      </c>
      <c r="E650">
        <v>11413.3</v>
      </c>
      <c r="F650">
        <v>3714.64</v>
      </c>
      <c r="G650" s="9">
        <v>3.7024000000000002E-41</v>
      </c>
      <c r="H650">
        <v>27406.7</v>
      </c>
      <c r="I650">
        <v>0</v>
      </c>
    </row>
    <row r="651" spans="1:9" x14ac:dyDescent="0.25">
      <c r="A651" t="s">
        <v>116</v>
      </c>
      <c r="B651">
        <v>11814.7</v>
      </c>
      <c r="C651">
        <v>11762.1</v>
      </c>
      <c r="D651">
        <v>11744.6</v>
      </c>
      <c r="E651">
        <v>11535.1</v>
      </c>
      <c r="F651">
        <v>3776.68</v>
      </c>
      <c r="G651" s="9">
        <v>7.8718599999999998E-37</v>
      </c>
      <c r="H651">
        <v>20459.400000000001</v>
      </c>
      <c r="I651">
        <v>0</v>
      </c>
    </row>
    <row r="652" spans="1:9" x14ac:dyDescent="0.25">
      <c r="A652" t="s">
        <v>116</v>
      </c>
      <c r="B652">
        <v>11700.1</v>
      </c>
      <c r="C652">
        <v>11647.4</v>
      </c>
      <c r="D652">
        <v>11632.1</v>
      </c>
      <c r="E652">
        <v>11427.9</v>
      </c>
      <c r="F652">
        <v>3702.25</v>
      </c>
      <c r="G652" s="9">
        <v>6.7939500000000005E-38</v>
      </c>
      <c r="H652">
        <v>94245.7</v>
      </c>
      <c r="I652">
        <v>0</v>
      </c>
    </row>
    <row r="653" spans="1:9" x14ac:dyDescent="0.25">
      <c r="A653" t="s">
        <v>116</v>
      </c>
      <c r="B653">
        <v>11764.5</v>
      </c>
      <c r="C653">
        <v>11714.9</v>
      </c>
      <c r="D653">
        <v>11697.1</v>
      </c>
      <c r="E653">
        <v>11489</v>
      </c>
      <c r="F653">
        <v>3754.77</v>
      </c>
      <c r="G653" s="9">
        <v>1.03514E-43</v>
      </c>
      <c r="H653">
        <v>347638</v>
      </c>
      <c r="I653">
        <v>0</v>
      </c>
    </row>
    <row r="654" spans="1:9" x14ac:dyDescent="0.25">
      <c r="A654" t="s">
        <v>116</v>
      </c>
      <c r="B654">
        <v>11752.9</v>
      </c>
      <c r="C654">
        <v>11698.8</v>
      </c>
      <c r="D654">
        <v>11682.5</v>
      </c>
      <c r="E654">
        <v>11476.7</v>
      </c>
      <c r="F654">
        <v>3728.24</v>
      </c>
      <c r="G654" s="9">
        <v>8.1057499999999997E-37</v>
      </c>
      <c r="H654">
        <v>21934.400000000001</v>
      </c>
      <c r="I654">
        <v>0</v>
      </c>
    </row>
    <row r="655" spans="1:9" x14ac:dyDescent="0.25">
      <c r="A655" t="s">
        <v>116</v>
      </c>
      <c r="B655">
        <v>11718.7</v>
      </c>
      <c r="C655">
        <v>11664.7</v>
      </c>
      <c r="D655">
        <v>11648</v>
      </c>
      <c r="E655">
        <v>11444.4</v>
      </c>
      <c r="F655">
        <v>3689.39</v>
      </c>
      <c r="G655" s="9">
        <v>6.6610800000000002E-38</v>
      </c>
      <c r="H655">
        <v>158941</v>
      </c>
      <c r="I655">
        <v>0</v>
      </c>
    </row>
    <row r="656" spans="1:9" x14ac:dyDescent="0.25">
      <c r="A656" t="s">
        <v>116</v>
      </c>
      <c r="B656">
        <v>11788.4</v>
      </c>
      <c r="C656">
        <v>11733.5</v>
      </c>
      <c r="D656">
        <v>11715.4</v>
      </c>
      <c r="E656">
        <v>11508</v>
      </c>
      <c r="F656">
        <v>3746.67</v>
      </c>
      <c r="G656" s="9">
        <v>5.4399E-38</v>
      </c>
      <c r="H656">
        <v>22446.9</v>
      </c>
      <c r="I656">
        <v>0</v>
      </c>
    </row>
    <row r="657" spans="1:25" x14ac:dyDescent="0.25">
      <c r="A657" t="s">
        <v>116</v>
      </c>
      <c r="B657">
        <v>11799.9</v>
      </c>
      <c r="C657">
        <v>11745.9</v>
      </c>
      <c r="D657">
        <v>11730</v>
      </c>
      <c r="E657">
        <v>11521.2</v>
      </c>
      <c r="F657">
        <v>3787.66</v>
      </c>
      <c r="G657" s="9">
        <v>1.37849E-38</v>
      </c>
      <c r="H657">
        <v>148855</v>
      </c>
      <c r="I657">
        <v>0</v>
      </c>
    </row>
    <row r="658" spans="1:25" x14ac:dyDescent="0.25">
      <c r="A658" t="s">
        <v>116</v>
      </c>
      <c r="B658">
        <v>11773.3</v>
      </c>
      <c r="C658">
        <v>11720.6</v>
      </c>
      <c r="D658">
        <v>11706.4</v>
      </c>
      <c r="E658">
        <v>11499.6</v>
      </c>
      <c r="F658">
        <v>3740.17</v>
      </c>
      <c r="G658" s="9">
        <v>3.0008800000000002E-37</v>
      </c>
      <c r="H658">
        <v>28462.400000000001</v>
      </c>
      <c r="I658">
        <v>0</v>
      </c>
    </row>
    <row r="659" spans="1:25" x14ac:dyDescent="0.25">
      <c r="A659" t="s">
        <v>116</v>
      </c>
      <c r="B659">
        <v>11642.3</v>
      </c>
      <c r="C659">
        <v>11588.6</v>
      </c>
      <c r="D659">
        <v>11566.1</v>
      </c>
      <c r="E659">
        <v>11360.5</v>
      </c>
      <c r="F659">
        <v>3668.14</v>
      </c>
      <c r="G659" s="9">
        <v>2.15064E-38</v>
      </c>
      <c r="H659">
        <v>41594</v>
      </c>
      <c r="I659">
        <v>0</v>
      </c>
    </row>
    <row r="660" spans="1:25" x14ac:dyDescent="0.25">
      <c r="A660" t="s">
        <v>116</v>
      </c>
      <c r="B660">
        <v>11723.5</v>
      </c>
      <c r="C660">
        <v>11672.1</v>
      </c>
      <c r="D660">
        <v>11650</v>
      </c>
      <c r="E660">
        <v>11440.4</v>
      </c>
      <c r="F660">
        <v>3749.31</v>
      </c>
      <c r="G660" s="9">
        <v>5.1106300000000002E-36</v>
      </c>
      <c r="H660">
        <v>150682</v>
      </c>
      <c r="I660">
        <v>0</v>
      </c>
    </row>
    <row r="661" spans="1:25" x14ac:dyDescent="0.25">
      <c r="A661" t="s">
        <v>116</v>
      </c>
      <c r="B661">
        <v>11815.4</v>
      </c>
      <c r="C661">
        <v>11762.6</v>
      </c>
      <c r="D661">
        <v>11745.8</v>
      </c>
      <c r="E661">
        <v>11537</v>
      </c>
      <c r="F661">
        <v>3785.41</v>
      </c>
      <c r="G661" s="9">
        <v>1.9614500000000001E-35</v>
      </c>
      <c r="H661">
        <v>59471.4</v>
      </c>
      <c r="I661">
        <v>0</v>
      </c>
    </row>
    <row r="662" spans="1:25" x14ac:dyDescent="0.25">
      <c r="A662" t="s">
        <v>116</v>
      </c>
      <c r="B662">
        <v>11706.2</v>
      </c>
      <c r="C662">
        <v>11655.9</v>
      </c>
      <c r="D662">
        <v>11643.9</v>
      </c>
      <c r="E662">
        <v>11439.3</v>
      </c>
      <c r="F662">
        <v>3719.87</v>
      </c>
      <c r="G662" s="9">
        <v>3.3310600000000001E-43</v>
      </c>
      <c r="H662">
        <v>178328</v>
      </c>
      <c r="I662">
        <v>0</v>
      </c>
    </row>
    <row r="663" spans="1:25" x14ac:dyDescent="0.25">
      <c r="A663" t="s">
        <v>116</v>
      </c>
      <c r="B663">
        <v>11751.1</v>
      </c>
      <c r="C663">
        <v>11681.5</v>
      </c>
      <c r="D663">
        <v>11668.3</v>
      </c>
      <c r="E663">
        <v>11463</v>
      </c>
      <c r="F663">
        <v>3728.13</v>
      </c>
      <c r="G663" s="9">
        <v>1.67048E-39</v>
      </c>
      <c r="H663">
        <v>18361.2</v>
      </c>
      <c r="I663">
        <v>0</v>
      </c>
    </row>
    <row r="664" spans="1:25" x14ac:dyDescent="0.25">
      <c r="A664" t="s">
        <v>116</v>
      </c>
      <c r="B664">
        <v>11765.4</v>
      </c>
      <c r="C664">
        <v>11713.2</v>
      </c>
      <c r="D664">
        <v>11703.7</v>
      </c>
      <c r="E664">
        <v>11494.6</v>
      </c>
      <c r="F664">
        <v>3812.34</v>
      </c>
      <c r="G664" s="9">
        <v>1.0095100000000001E-36</v>
      </c>
      <c r="H664">
        <v>121832</v>
      </c>
      <c r="I664">
        <v>0</v>
      </c>
    </row>
    <row r="665" spans="1:25" x14ac:dyDescent="0.25">
      <c r="A665" t="s">
        <v>116</v>
      </c>
      <c r="B665">
        <v>11691.7</v>
      </c>
      <c r="C665">
        <v>11621.9</v>
      </c>
      <c r="D665">
        <v>11612.1</v>
      </c>
      <c r="E665">
        <v>11406.8</v>
      </c>
      <c r="F665">
        <v>3734.66</v>
      </c>
      <c r="G665" s="9">
        <v>1.17724E-41</v>
      </c>
      <c r="H665">
        <v>28697.200000000001</v>
      </c>
      <c r="I665">
        <v>0</v>
      </c>
    </row>
    <row r="666" spans="1:25" x14ac:dyDescent="0.25">
      <c r="A666" t="s">
        <v>116</v>
      </c>
      <c r="B666">
        <v>11865.2</v>
      </c>
      <c r="C666">
        <v>11788.3</v>
      </c>
      <c r="D666">
        <v>11771.4</v>
      </c>
      <c r="E666">
        <v>11561.7</v>
      </c>
      <c r="F666">
        <v>3790.68</v>
      </c>
      <c r="G666" s="9">
        <v>2.8865799999999999E-37</v>
      </c>
      <c r="H666">
        <v>70921.899999999994</v>
      </c>
      <c r="I666">
        <v>0</v>
      </c>
    </row>
    <row r="667" spans="1:25" x14ac:dyDescent="0.25">
      <c r="A667" t="s">
        <v>116</v>
      </c>
      <c r="B667">
        <v>11803</v>
      </c>
      <c r="C667">
        <v>11743.2</v>
      </c>
      <c r="D667">
        <v>11727</v>
      </c>
      <c r="E667">
        <v>11519.7</v>
      </c>
      <c r="F667">
        <v>3758.65</v>
      </c>
      <c r="G667" s="9">
        <v>6.8927900000000002E-38</v>
      </c>
      <c r="H667">
        <v>102317</v>
      </c>
      <c r="I667">
        <v>0</v>
      </c>
    </row>
    <row r="668" spans="1:25" x14ac:dyDescent="0.25">
      <c r="A668" t="s">
        <v>116</v>
      </c>
      <c r="B668">
        <v>11707.2</v>
      </c>
      <c r="C668">
        <v>11639</v>
      </c>
      <c r="D668">
        <v>11624.8</v>
      </c>
      <c r="E668">
        <v>11421.2</v>
      </c>
      <c r="F668">
        <v>3694.84</v>
      </c>
      <c r="G668" s="9">
        <v>2.1646400000000002E-37</v>
      </c>
      <c r="H668" s="9">
        <v>1288820</v>
      </c>
      <c r="I668">
        <v>0</v>
      </c>
    </row>
    <row r="669" spans="1:25" x14ac:dyDescent="0.25">
      <c r="A669" t="s">
        <v>116</v>
      </c>
      <c r="B669">
        <v>11663.5</v>
      </c>
      <c r="C669">
        <v>11606.7</v>
      </c>
      <c r="D669">
        <v>11596.2</v>
      </c>
      <c r="E669">
        <v>11392.6</v>
      </c>
      <c r="F669">
        <v>3700.07</v>
      </c>
      <c r="G669" s="9">
        <v>3.5756299999999999E-39</v>
      </c>
      <c r="H669">
        <v>6182.48</v>
      </c>
      <c r="I669">
        <v>0</v>
      </c>
    </row>
    <row r="670" spans="1:25" x14ac:dyDescent="0.25">
      <c r="A670" t="s">
        <v>116</v>
      </c>
      <c r="B670">
        <v>11667.6</v>
      </c>
      <c r="C670">
        <v>11605.2</v>
      </c>
      <c r="D670">
        <v>11595.1</v>
      </c>
      <c r="E670">
        <v>11392</v>
      </c>
      <c r="F670">
        <v>3699.19</v>
      </c>
      <c r="G670" s="9">
        <v>1.3745000000000001E-38</v>
      </c>
      <c r="H670">
        <v>7741.65</v>
      </c>
      <c r="I670">
        <v>0</v>
      </c>
    </row>
    <row r="671" spans="1:25" x14ac:dyDescent="0.25">
      <c r="A671" t="s">
        <v>116</v>
      </c>
      <c r="B671">
        <v>11773.3</v>
      </c>
      <c r="C671">
        <v>11703.8</v>
      </c>
      <c r="D671">
        <v>11688.2</v>
      </c>
      <c r="E671">
        <v>11481.9</v>
      </c>
      <c r="F671">
        <v>3731.97</v>
      </c>
      <c r="G671" s="9">
        <v>3.35509E-35</v>
      </c>
      <c r="H671" s="9">
        <v>1180970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11834.5</v>
      </c>
      <c r="C672">
        <v>11741.8</v>
      </c>
      <c r="D672">
        <v>11722.4</v>
      </c>
      <c r="E672">
        <v>11512.7</v>
      </c>
      <c r="F672">
        <v>3774.4</v>
      </c>
      <c r="G672" s="9">
        <v>6.8272000000000003E-41</v>
      </c>
      <c r="H672">
        <v>290736</v>
      </c>
      <c r="I672">
        <v>0</v>
      </c>
      <c r="R672">
        <f>AVERAGE(B623:B672)</f>
        <v>11751.684000000001</v>
      </c>
      <c r="S672">
        <f>AVERAGE(C623:C672)</f>
        <v>11695.988000000001</v>
      </c>
      <c r="U672">
        <f>_xlfn.VAR.P(B623:B672)</f>
        <v>3454.2273439999867</v>
      </c>
      <c r="V672">
        <f>_xlfn.VAR.P(C623:C672)</f>
        <v>3313.6942559999898</v>
      </c>
      <c r="X672">
        <f>1.96*SQRT(U672)/50</f>
        <v>2.3038888657841419</v>
      </c>
      <c r="Y672">
        <f>1.96*SQRT(V672)/50</f>
        <v>2.256536093560177</v>
      </c>
    </row>
    <row r="673" spans="1:9" x14ac:dyDescent="0.25">
      <c r="A673" t="s">
        <v>117</v>
      </c>
      <c r="B673">
        <v>587734.90159999998</v>
      </c>
      <c r="C673" t="s">
        <v>37</v>
      </c>
    </row>
    <row r="674" spans="1:9" x14ac:dyDescent="0.25">
      <c r="A674" t="s">
        <v>39</v>
      </c>
      <c r="B674">
        <v>34.129399999999997</v>
      </c>
      <c r="C674">
        <v>0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39</v>
      </c>
      <c r="B675">
        <v>35.900300000000001</v>
      </c>
      <c r="C675">
        <v>0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39</v>
      </c>
      <c r="B676">
        <v>35.209800000000001</v>
      </c>
      <c r="C676">
        <v>0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39</v>
      </c>
      <c r="B677">
        <v>34.176699999999997</v>
      </c>
      <c r="C677">
        <v>0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39</v>
      </c>
      <c r="B678">
        <v>35.045699999999997</v>
      </c>
      <c r="C678">
        <v>0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39</v>
      </c>
      <c r="B679">
        <v>35.548000000000002</v>
      </c>
      <c r="C679">
        <v>0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39</v>
      </c>
      <c r="B680">
        <v>35.966799999999999</v>
      </c>
      <c r="C680">
        <v>0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39</v>
      </c>
      <c r="B681">
        <v>27.286200000000001</v>
      </c>
      <c r="C681">
        <v>0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39</v>
      </c>
      <c r="B682">
        <v>27.589099999999998</v>
      </c>
      <c r="C682">
        <v>0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39</v>
      </c>
      <c r="B683">
        <v>26.9665</v>
      </c>
      <c r="C683">
        <v>0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39</v>
      </c>
      <c r="B684">
        <v>28.5746</v>
      </c>
      <c r="C684">
        <v>0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39</v>
      </c>
      <c r="B685">
        <v>26.9648</v>
      </c>
      <c r="C685">
        <v>0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39</v>
      </c>
      <c r="B686">
        <v>27.935099999999998</v>
      </c>
      <c r="C686">
        <v>0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39</v>
      </c>
      <c r="B687">
        <v>27.253299999999999</v>
      </c>
      <c r="C687">
        <v>0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39</v>
      </c>
      <c r="B688">
        <v>26.152200000000001</v>
      </c>
      <c r="C688">
        <v>0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39</v>
      </c>
      <c r="B689">
        <v>26.385400000000001</v>
      </c>
      <c r="C689">
        <v>0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39</v>
      </c>
      <c r="B690">
        <v>26.194600000000001</v>
      </c>
      <c r="C690">
        <v>0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39</v>
      </c>
      <c r="B691">
        <v>25.831299999999999</v>
      </c>
      <c r="C691">
        <v>0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39</v>
      </c>
      <c r="B692">
        <v>25.323499999999999</v>
      </c>
      <c r="C692">
        <v>0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39</v>
      </c>
      <c r="B693">
        <v>26.738399999999999</v>
      </c>
      <c r="C693">
        <v>0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39</v>
      </c>
      <c r="B694">
        <v>27.623999999999999</v>
      </c>
      <c r="C694">
        <v>0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39</v>
      </c>
      <c r="B695">
        <v>18.1951</v>
      </c>
      <c r="C695">
        <v>0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39</v>
      </c>
      <c r="B696">
        <v>17.5322</v>
      </c>
      <c r="C696">
        <v>0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39</v>
      </c>
      <c r="B697">
        <v>17.853100000000001</v>
      </c>
      <c r="C697">
        <v>0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39</v>
      </c>
      <c r="B698">
        <v>17.612400000000001</v>
      </c>
      <c r="C698">
        <v>0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39</v>
      </c>
      <c r="B699">
        <v>17.977599999999999</v>
      </c>
      <c r="C699">
        <v>0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39</v>
      </c>
      <c r="B700">
        <v>18.292100000000001</v>
      </c>
      <c r="C700">
        <v>0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39</v>
      </c>
      <c r="B701">
        <v>17.456099999999999</v>
      </c>
      <c r="C701">
        <v>0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39</v>
      </c>
      <c r="B702">
        <v>17.533300000000001</v>
      </c>
      <c r="C702">
        <v>0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39</v>
      </c>
      <c r="B703">
        <v>17.714300000000001</v>
      </c>
      <c r="C703">
        <v>0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39</v>
      </c>
      <c r="B704">
        <v>17.636399999999998</v>
      </c>
      <c r="C704">
        <v>0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39</v>
      </c>
      <c r="B705">
        <v>17.104800000000001</v>
      </c>
      <c r="C705">
        <v>0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39</v>
      </c>
      <c r="B706">
        <v>16.599799999999998</v>
      </c>
      <c r="C706">
        <v>0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39</v>
      </c>
      <c r="B707">
        <v>17.064699999999998</v>
      </c>
      <c r="C707">
        <v>0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39</v>
      </c>
      <c r="B708">
        <v>17.0868</v>
      </c>
      <c r="C708">
        <v>0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39</v>
      </c>
      <c r="B709">
        <v>17.077200000000001</v>
      </c>
      <c r="C709">
        <v>0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39</v>
      </c>
      <c r="B710">
        <v>16.826699999999999</v>
      </c>
      <c r="C710">
        <v>0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39</v>
      </c>
      <c r="B711">
        <v>17.067599999999999</v>
      </c>
      <c r="C711">
        <v>0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39</v>
      </c>
      <c r="B712">
        <v>16.439900000000002</v>
      </c>
      <c r="C712">
        <v>0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39</v>
      </c>
      <c r="B713">
        <v>16.638999999999999</v>
      </c>
      <c r="C713">
        <v>0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39</v>
      </c>
      <c r="B714">
        <v>17.390499999999999</v>
      </c>
      <c r="C714">
        <v>0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39</v>
      </c>
      <c r="B715">
        <v>16.6694</v>
      </c>
      <c r="C715">
        <v>0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39</v>
      </c>
      <c r="B716">
        <v>15.9831</v>
      </c>
      <c r="C716">
        <v>0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39</v>
      </c>
      <c r="B717">
        <v>16.1358</v>
      </c>
      <c r="C717">
        <v>0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39</v>
      </c>
      <c r="B718">
        <v>16.195599999999999</v>
      </c>
      <c r="C718">
        <v>0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39</v>
      </c>
      <c r="B719">
        <v>16.586200000000002</v>
      </c>
      <c r="C719">
        <v>0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39</v>
      </c>
      <c r="B720">
        <v>16.5305</v>
      </c>
      <c r="C720">
        <v>0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39</v>
      </c>
      <c r="B721">
        <v>16.688400000000001</v>
      </c>
      <c r="C721">
        <v>0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39</v>
      </c>
      <c r="B722">
        <v>16.648700000000002</v>
      </c>
      <c r="C722">
        <v>0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39</v>
      </c>
      <c r="B723">
        <v>16.3489</v>
      </c>
      <c r="C723">
        <v>0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39</v>
      </c>
      <c r="B724">
        <v>16.221599999999999</v>
      </c>
      <c r="C724">
        <v>0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39</v>
      </c>
      <c r="B725">
        <v>16.7516</v>
      </c>
      <c r="C725">
        <v>0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39</v>
      </c>
      <c r="B726">
        <v>16.599499999999999</v>
      </c>
      <c r="C726">
        <v>0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39</v>
      </c>
      <c r="B727">
        <v>16.7958</v>
      </c>
      <c r="C727">
        <v>0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16.3553</v>
      </c>
      <c r="C728">
        <v>0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20.518875999999995</v>
      </c>
      <c r="S728">
        <f>AVERAGE(C679:C728)</f>
        <v>0</v>
      </c>
      <c r="U728">
        <f>_xlfn.VAR.P(B679:B728)</f>
        <v>29.67556017302433</v>
      </c>
      <c r="V728">
        <f>_xlfn.VAR.P(C679:C728)</f>
        <v>0</v>
      </c>
      <c r="X728">
        <f>1.96*SQRT(U728)/50</f>
        <v>0.21354309350638365</v>
      </c>
      <c r="Y728">
        <f>1.96*SQRT(V728)/50</f>
        <v>0</v>
      </c>
    </row>
    <row r="729" spans="1:25" x14ac:dyDescent="0.25">
      <c r="A729" t="s">
        <v>39</v>
      </c>
      <c r="B729">
        <v>1101.4186</v>
      </c>
      <c r="C729" t="s">
        <v>37</v>
      </c>
      <c r="U729" t="s">
        <v>82</v>
      </c>
    </row>
    <row r="730" spans="1:25" x14ac:dyDescent="0.25">
      <c r="A730" t="s">
        <v>40</v>
      </c>
      <c r="B730">
        <v>17.563700000000001</v>
      </c>
      <c r="C730">
        <v>6.1440000000000002E-3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5.4475278955710111</v>
      </c>
      <c r="V730">
        <f>_xlfn.STDEV.P(C679:C728)</f>
        <v>0</v>
      </c>
    </row>
    <row r="731" spans="1:25" x14ac:dyDescent="0.25">
      <c r="A731" t="s">
        <v>40</v>
      </c>
      <c r="B731">
        <v>16.070399999999999</v>
      </c>
      <c r="C731">
        <v>4.0639999999999999E-3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40</v>
      </c>
      <c r="B732">
        <v>16.475899999999999</v>
      </c>
      <c r="C732">
        <v>4.0959999999999998E-3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40</v>
      </c>
      <c r="B733">
        <v>16.575900000000001</v>
      </c>
      <c r="C733">
        <v>3.1359999999999999E-3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40</v>
      </c>
      <c r="B734">
        <v>15.5837</v>
      </c>
      <c r="C734">
        <v>1.2288E-2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40</v>
      </c>
      <c r="B735">
        <v>16.459599999999998</v>
      </c>
      <c r="C735">
        <v>2.6848E-2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40</v>
      </c>
      <c r="B736">
        <v>16.0289</v>
      </c>
      <c r="C736">
        <v>3.264E-3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40</v>
      </c>
      <c r="B737">
        <v>16.499199999999998</v>
      </c>
      <c r="C737">
        <v>2.6623999999999998E-2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40</v>
      </c>
      <c r="B738">
        <v>16.137799999999999</v>
      </c>
      <c r="C738">
        <v>3.2320000000000001E-3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40</v>
      </c>
      <c r="B739">
        <v>15.8626</v>
      </c>
      <c r="C739">
        <v>3.0720000000000001E-3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40</v>
      </c>
      <c r="B740">
        <v>16.071300000000001</v>
      </c>
      <c r="C740">
        <v>2.6527999999999999E-2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40</v>
      </c>
      <c r="B741">
        <v>15.805999999999999</v>
      </c>
      <c r="C741">
        <v>4.0959999999999998E-3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40</v>
      </c>
      <c r="B742">
        <v>15.8393</v>
      </c>
      <c r="C742">
        <v>3.1679999999999998E-3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40</v>
      </c>
      <c r="B743">
        <v>15.520300000000001</v>
      </c>
      <c r="C743">
        <v>4.0959999999999998E-3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40</v>
      </c>
      <c r="B744">
        <v>16.247499999999999</v>
      </c>
      <c r="C744">
        <v>4.0959999999999998E-3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40</v>
      </c>
      <c r="B745">
        <v>15.613200000000001</v>
      </c>
      <c r="C745">
        <v>1.8495999999999999E-2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40</v>
      </c>
      <c r="B746">
        <v>16.251200000000001</v>
      </c>
      <c r="C746">
        <v>4.1279999999999997E-3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40</v>
      </c>
      <c r="B747">
        <v>16.331499999999998</v>
      </c>
      <c r="C747">
        <v>2.4576000000000001E-2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40</v>
      </c>
      <c r="B748">
        <v>16.022600000000001</v>
      </c>
      <c r="C748">
        <v>5.1200000000000004E-3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40</v>
      </c>
      <c r="B749">
        <v>16.679500000000001</v>
      </c>
      <c r="C749">
        <v>4.0959999999999998E-3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40</v>
      </c>
      <c r="B750">
        <v>16.066199999999998</v>
      </c>
      <c r="C750">
        <v>3.3279999999999998E-3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40</v>
      </c>
      <c r="B751">
        <v>16.011600000000001</v>
      </c>
      <c r="C751">
        <v>4.0959999999999998E-3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40</v>
      </c>
      <c r="B752">
        <v>16.119599999999998</v>
      </c>
      <c r="C752">
        <v>3.2959999999999999E-3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40</v>
      </c>
      <c r="B753">
        <v>16.119299999999999</v>
      </c>
      <c r="C753">
        <v>2.6623999999999998E-2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40</v>
      </c>
      <c r="B754">
        <v>16.634599999999999</v>
      </c>
      <c r="C754">
        <v>2.7712000000000001E-2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40</v>
      </c>
      <c r="B755">
        <v>16.126100000000001</v>
      </c>
      <c r="C755">
        <v>3.0720000000000001E-3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40</v>
      </c>
      <c r="B756">
        <v>16.186399999999999</v>
      </c>
      <c r="C756">
        <v>3.0720000000000001E-3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40</v>
      </c>
      <c r="B757">
        <v>16.463100000000001</v>
      </c>
      <c r="C757">
        <v>4.0959999999999998E-3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40</v>
      </c>
      <c r="B758">
        <v>16.7288</v>
      </c>
      <c r="C758">
        <v>4.0959999999999998E-3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40</v>
      </c>
      <c r="B759">
        <v>16.3263</v>
      </c>
      <c r="C759">
        <v>3.1359999999999999E-3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40</v>
      </c>
      <c r="B760">
        <v>15.9368</v>
      </c>
      <c r="C760">
        <v>4.1920000000000004E-3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40</v>
      </c>
      <c r="B761">
        <v>15.928800000000001</v>
      </c>
      <c r="C761">
        <v>4.0959999999999998E-3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40</v>
      </c>
      <c r="B762">
        <v>16.304200000000002</v>
      </c>
      <c r="C762">
        <v>3.0720000000000001E-3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40</v>
      </c>
      <c r="B763">
        <v>16.104399999999998</v>
      </c>
      <c r="C763">
        <v>2.5600000000000001E-2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40</v>
      </c>
      <c r="B764">
        <v>16.083600000000001</v>
      </c>
      <c r="C764">
        <v>4.0959999999999998E-3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40</v>
      </c>
      <c r="B765">
        <v>16.641999999999999</v>
      </c>
      <c r="C765">
        <v>3.0720000000000001E-3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40</v>
      </c>
      <c r="B766">
        <v>16.210899999999999</v>
      </c>
      <c r="C766">
        <v>2.0479999999999999E-3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40</v>
      </c>
      <c r="B767">
        <v>16.048999999999999</v>
      </c>
      <c r="C767">
        <v>2.3552E-2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40</v>
      </c>
      <c r="B768">
        <v>16.152200000000001</v>
      </c>
      <c r="C768">
        <v>4.2880000000000001E-3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40</v>
      </c>
      <c r="B769">
        <v>15.7437</v>
      </c>
      <c r="C769">
        <v>4.1279999999999997E-3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40</v>
      </c>
      <c r="B770">
        <v>16.165700000000001</v>
      </c>
      <c r="C770">
        <v>2.2592000000000001E-2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40</v>
      </c>
      <c r="B771">
        <v>16.389099999999999</v>
      </c>
      <c r="C771">
        <v>4.032E-3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40</v>
      </c>
      <c r="B772">
        <v>15.9991</v>
      </c>
      <c r="C772">
        <v>2.6623999999999998E-2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40</v>
      </c>
      <c r="B773">
        <v>16.144300000000001</v>
      </c>
      <c r="C773">
        <v>4.0959999999999998E-3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40</v>
      </c>
      <c r="B774">
        <v>15.896599999999999</v>
      </c>
      <c r="C774">
        <v>2.4736000000000001E-2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40</v>
      </c>
      <c r="B775">
        <v>15.935700000000001</v>
      </c>
      <c r="C775">
        <v>5.1200000000000004E-3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40</v>
      </c>
      <c r="B776">
        <v>16.059899999999999</v>
      </c>
      <c r="C776">
        <v>2.3744000000000001E-2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40</v>
      </c>
      <c r="B777">
        <v>15.856199999999999</v>
      </c>
      <c r="C777">
        <v>2.6623999999999998E-2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40</v>
      </c>
      <c r="B778">
        <v>15.861499999999999</v>
      </c>
      <c r="C778">
        <v>4.0959999999999998E-3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40</v>
      </c>
      <c r="B779">
        <v>15.5656</v>
      </c>
      <c r="C779">
        <v>3.104E-3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40</v>
      </c>
      <c r="B780">
        <v>15.916</v>
      </c>
      <c r="C780">
        <v>4.0959999999999998E-3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40</v>
      </c>
      <c r="B781">
        <v>16.3584</v>
      </c>
      <c r="C781">
        <v>2.5600000000000001E-2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40</v>
      </c>
      <c r="B782">
        <v>16.1831</v>
      </c>
      <c r="C782">
        <v>4.0959999999999998E-3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40</v>
      </c>
      <c r="B783">
        <v>15.541</v>
      </c>
      <c r="C783">
        <v>4.0959999999999998E-3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16.011399999999998</v>
      </c>
      <c r="C784">
        <v>2.6623999999999998E-2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16.103833999999999</v>
      </c>
      <c r="S784">
        <f>AVERAGE(C735:C784)</f>
        <v>1.062784E-2</v>
      </c>
      <c r="U784">
        <f>_xlfn.VAR.P(B735:B784)</f>
        <v>7.8743992643999908E-2</v>
      </c>
      <c r="V784">
        <f>_xlfn.VAR.P(C735:C784)</f>
        <v>1.0168437309440004E-4</v>
      </c>
      <c r="X784">
        <f>1.96*SQRT(U784)/50</f>
        <v>1.1000053129711512E-2</v>
      </c>
      <c r="Y784">
        <f>1.96*SQRT(V784)/50</f>
        <v>3.9528758527403678E-4</v>
      </c>
    </row>
    <row r="785" spans="1:9" x14ac:dyDescent="0.25">
      <c r="A785" t="s">
        <v>39</v>
      </c>
      <c r="B785">
        <v>885.62580000000003</v>
      </c>
      <c r="C785" t="s">
        <v>37</v>
      </c>
    </row>
    <row r="786" spans="1:9" x14ac:dyDescent="0.25">
      <c r="A786" t="s">
        <v>41</v>
      </c>
      <c r="B786" s="11" t="s">
        <v>234</v>
      </c>
      <c r="C786">
        <v>0.50073599999999996</v>
      </c>
      <c r="D786">
        <v>0</v>
      </c>
      <c r="E786">
        <v>0</v>
      </c>
      <c r="F786">
        <v>0</v>
      </c>
      <c r="G786">
        <v>32767</v>
      </c>
      <c r="H786">
        <v>-32767</v>
      </c>
      <c r="I786">
        <v>0</v>
      </c>
    </row>
    <row r="787" spans="1:9" x14ac:dyDescent="0.25">
      <c r="A787" t="s">
        <v>41</v>
      </c>
      <c r="B787">
        <v>7.7286400000000004</v>
      </c>
      <c r="C787">
        <v>4.0959999999999998E-3</v>
      </c>
      <c r="D787">
        <v>0</v>
      </c>
      <c r="E787">
        <v>0</v>
      </c>
      <c r="F787">
        <v>0</v>
      </c>
      <c r="G787">
        <v>32767</v>
      </c>
      <c r="H787">
        <v>-32767</v>
      </c>
      <c r="I787">
        <v>0</v>
      </c>
    </row>
    <row r="788" spans="1:9" x14ac:dyDescent="0.25">
      <c r="A788" t="s">
        <v>41</v>
      </c>
      <c r="B788">
        <v>7.7443799999999996</v>
      </c>
      <c r="C788">
        <v>3.1679999999999998E-3</v>
      </c>
      <c r="D788">
        <v>0</v>
      </c>
      <c r="E788">
        <v>0</v>
      </c>
      <c r="F788">
        <v>0</v>
      </c>
      <c r="G788">
        <v>32767</v>
      </c>
      <c r="H788">
        <v>-32767</v>
      </c>
      <c r="I788">
        <v>0</v>
      </c>
    </row>
    <row r="789" spans="1:9" x14ac:dyDescent="0.25">
      <c r="A789" t="s">
        <v>41</v>
      </c>
      <c r="B789">
        <v>7.5996499999999996</v>
      </c>
      <c r="C789">
        <v>4.0959999999999998E-3</v>
      </c>
      <c r="D789">
        <v>0</v>
      </c>
      <c r="E789">
        <v>0</v>
      </c>
      <c r="F789">
        <v>0</v>
      </c>
      <c r="G789">
        <v>32767</v>
      </c>
      <c r="H789">
        <v>-32767</v>
      </c>
      <c r="I789">
        <v>0</v>
      </c>
    </row>
    <row r="790" spans="1:9" x14ac:dyDescent="0.25">
      <c r="A790" t="s">
        <v>41</v>
      </c>
      <c r="B790">
        <v>7.4183700000000004</v>
      </c>
      <c r="C790">
        <v>3.1679999999999998E-3</v>
      </c>
      <c r="D790">
        <v>0</v>
      </c>
      <c r="E790">
        <v>0</v>
      </c>
      <c r="F790">
        <v>0</v>
      </c>
      <c r="G790">
        <v>32767</v>
      </c>
      <c r="H790">
        <v>-32767</v>
      </c>
      <c r="I790">
        <v>0</v>
      </c>
    </row>
    <row r="791" spans="1:9" x14ac:dyDescent="0.25">
      <c r="A791" t="s">
        <v>41</v>
      </c>
      <c r="B791">
        <v>7.1090900000000001</v>
      </c>
      <c r="C791">
        <v>4.0959999999999998E-3</v>
      </c>
      <c r="D791">
        <v>0</v>
      </c>
      <c r="E791">
        <v>0</v>
      </c>
      <c r="F791">
        <v>0</v>
      </c>
      <c r="G791">
        <v>32767</v>
      </c>
      <c r="H791">
        <v>-32767</v>
      </c>
      <c r="I791">
        <v>0</v>
      </c>
    </row>
    <row r="792" spans="1:9" x14ac:dyDescent="0.25">
      <c r="A792" t="s">
        <v>41</v>
      </c>
      <c r="B792">
        <v>7.84659</v>
      </c>
      <c r="C792">
        <v>2.4639999999999999E-2</v>
      </c>
      <c r="D792">
        <v>0</v>
      </c>
      <c r="E792">
        <v>0</v>
      </c>
      <c r="F792">
        <v>0</v>
      </c>
      <c r="G792">
        <v>32767</v>
      </c>
      <c r="H792">
        <v>-32767</v>
      </c>
      <c r="I792">
        <v>0</v>
      </c>
    </row>
    <row r="793" spans="1:9" x14ac:dyDescent="0.25">
      <c r="A793" t="s">
        <v>41</v>
      </c>
      <c r="B793">
        <v>7.1672599999999997</v>
      </c>
      <c r="C793">
        <v>5.1200000000000004E-3</v>
      </c>
      <c r="D793">
        <v>0</v>
      </c>
      <c r="E793">
        <v>0</v>
      </c>
      <c r="F793">
        <v>0</v>
      </c>
      <c r="G793">
        <v>32767</v>
      </c>
      <c r="H793">
        <v>-32767</v>
      </c>
      <c r="I793">
        <v>0</v>
      </c>
    </row>
    <row r="794" spans="1:9" x14ac:dyDescent="0.25">
      <c r="A794" t="s">
        <v>41</v>
      </c>
      <c r="B794">
        <v>7.7092799999999997</v>
      </c>
      <c r="C794">
        <v>4.3200000000000001E-3</v>
      </c>
      <c r="D794">
        <v>0</v>
      </c>
      <c r="E794">
        <v>0</v>
      </c>
      <c r="F794">
        <v>0</v>
      </c>
      <c r="G794">
        <v>32767</v>
      </c>
      <c r="H794">
        <v>-32767</v>
      </c>
      <c r="I794">
        <v>0</v>
      </c>
    </row>
    <row r="795" spans="1:9" x14ac:dyDescent="0.25">
      <c r="A795" t="s">
        <v>41</v>
      </c>
      <c r="B795">
        <v>6.9744599999999997</v>
      </c>
      <c r="C795">
        <v>4.0959999999999998E-3</v>
      </c>
      <c r="D795">
        <v>0</v>
      </c>
      <c r="E795">
        <v>0</v>
      </c>
      <c r="F795">
        <v>0</v>
      </c>
      <c r="G795">
        <v>32767</v>
      </c>
      <c r="H795">
        <v>-32767</v>
      </c>
      <c r="I795">
        <v>0</v>
      </c>
    </row>
    <row r="796" spans="1:9" x14ac:dyDescent="0.25">
      <c r="A796" t="s">
        <v>41</v>
      </c>
      <c r="B796">
        <v>7.3750400000000003</v>
      </c>
      <c r="C796">
        <v>4.0959999999999998E-3</v>
      </c>
      <c r="D796">
        <v>0</v>
      </c>
      <c r="E796">
        <v>0</v>
      </c>
      <c r="F796">
        <v>0</v>
      </c>
      <c r="G796">
        <v>32767</v>
      </c>
      <c r="H796">
        <v>-32767</v>
      </c>
      <c r="I796">
        <v>0</v>
      </c>
    </row>
    <row r="797" spans="1:9" x14ac:dyDescent="0.25">
      <c r="A797" t="s">
        <v>41</v>
      </c>
      <c r="B797">
        <v>7.4985600000000003</v>
      </c>
      <c r="C797">
        <v>2.2527999999999999E-2</v>
      </c>
      <c r="D797">
        <v>0</v>
      </c>
      <c r="E797">
        <v>0</v>
      </c>
      <c r="F797">
        <v>0</v>
      </c>
      <c r="G797">
        <v>32767</v>
      </c>
      <c r="H797">
        <v>-32767</v>
      </c>
      <c r="I797">
        <v>0</v>
      </c>
    </row>
    <row r="798" spans="1:9" x14ac:dyDescent="0.25">
      <c r="A798" t="s">
        <v>41</v>
      </c>
      <c r="B798">
        <v>7.9690599999999998</v>
      </c>
      <c r="C798">
        <v>2.6623999999999998E-2</v>
      </c>
      <c r="D798">
        <v>0</v>
      </c>
      <c r="E798">
        <v>0</v>
      </c>
      <c r="F798">
        <v>0</v>
      </c>
      <c r="G798">
        <v>32767</v>
      </c>
      <c r="H798">
        <v>-32767</v>
      </c>
      <c r="I798">
        <v>0</v>
      </c>
    </row>
    <row r="799" spans="1:9" x14ac:dyDescent="0.25">
      <c r="A799" t="s">
        <v>41</v>
      </c>
      <c r="B799">
        <v>7.4045399999999999</v>
      </c>
      <c r="C799">
        <v>3.0720000000000001E-3</v>
      </c>
      <c r="D799">
        <v>0</v>
      </c>
      <c r="E799">
        <v>0</v>
      </c>
      <c r="F799">
        <v>0</v>
      </c>
      <c r="G799">
        <v>32767</v>
      </c>
      <c r="H799">
        <v>-32767</v>
      </c>
      <c r="I799">
        <v>0</v>
      </c>
    </row>
    <row r="800" spans="1:9" x14ac:dyDescent="0.25">
      <c r="A800" t="s">
        <v>41</v>
      </c>
      <c r="B800" s="11" t="s">
        <v>235</v>
      </c>
      <c r="C800">
        <v>4.0959999999999998E-3</v>
      </c>
      <c r="D800">
        <v>0</v>
      </c>
      <c r="E800">
        <v>0</v>
      </c>
      <c r="F800">
        <v>0</v>
      </c>
      <c r="G800">
        <v>32767</v>
      </c>
      <c r="H800">
        <v>-32767</v>
      </c>
      <c r="I800">
        <v>0</v>
      </c>
    </row>
    <row r="801" spans="1:9" x14ac:dyDescent="0.25">
      <c r="A801" t="s">
        <v>41</v>
      </c>
      <c r="B801" s="11" t="s">
        <v>236</v>
      </c>
      <c r="C801">
        <v>3.0720000000000001E-3</v>
      </c>
      <c r="D801">
        <v>0</v>
      </c>
      <c r="E801">
        <v>0</v>
      </c>
      <c r="F801">
        <v>0</v>
      </c>
      <c r="G801">
        <v>32767</v>
      </c>
      <c r="H801">
        <v>-32767</v>
      </c>
      <c r="I801">
        <v>0</v>
      </c>
    </row>
    <row r="802" spans="1:9" x14ac:dyDescent="0.25">
      <c r="A802" t="s">
        <v>41</v>
      </c>
      <c r="B802">
        <v>7.2370599999999996</v>
      </c>
      <c r="C802">
        <v>3.0720000000000001E-3</v>
      </c>
      <c r="D802">
        <v>0</v>
      </c>
      <c r="E802">
        <v>0</v>
      </c>
      <c r="F802">
        <v>0</v>
      </c>
      <c r="G802">
        <v>32767</v>
      </c>
      <c r="H802">
        <v>-32767</v>
      </c>
      <c r="I802">
        <v>0</v>
      </c>
    </row>
    <row r="803" spans="1:9" x14ac:dyDescent="0.25">
      <c r="A803" t="s">
        <v>41</v>
      </c>
      <c r="B803">
        <v>7.2330899999999998</v>
      </c>
      <c r="C803">
        <v>1.2288E-2</v>
      </c>
      <c r="D803">
        <v>0</v>
      </c>
      <c r="E803">
        <v>0</v>
      </c>
      <c r="F803">
        <v>0</v>
      </c>
      <c r="G803">
        <v>32767</v>
      </c>
      <c r="H803">
        <v>-32767</v>
      </c>
      <c r="I803">
        <v>0</v>
      </c>
    </row>
    <row r="804" spans="1:9" x14ac:dyDescent="0.25">
      <c r="A804" t="s">
        <v>41</v>
      </c>
      <c r="B804">
        <v>6.9882900000000001</v>
      </c>
      <c r="C804">
        <v>3.0720000000000001E-3</v>
      </c>
      <c r="D804">
        <v>0</v>
      </c>
      <c r="E804">
        <v>0</v>
      </c>
      <c r="F804">
        <v>0</v>
      </c>
      <c r="G804">
        <v>32767</v>
      </c>
      <c r="H804">
        <v>-32767</v>
      </c>
      <c r="I804">
        <v>0</v>
      </c>
    </row>
    <row r="805" spans="1:9" x14ac:dyDescent="0.25">
      <c r="A805" t="s">
        <v>41</v>
      </c>
      <c r="B805">
        <v>7.1033600000000003</v>
      </c>
      <c r="C805">
        <v>1.4336E-2</v>
      </c>
      <c r="D805">
        <v>0</v>
      </c>
      <c r="E805">
        <v>0</v>
      </c>
      <c r="F805">
        <v>0</v>
      </c>
      <c r="G805">
        <v>32767</v>
      </c>
      <c r="H805">
        <v>-32767</v>
      </c>
      <c r="I805">
        <v>0</v>
      </c>
    </row>
    <row r="806" spans="1:9" x14ac:dyDescent="0.25">
      <c r="A806" t="s">
        <v>41</v>
      </c>
      <c r="B806" s="11" t="s">
        <v>237</v>
      </c>
      <c r="C806">
        <v>2.6623999999999998E-2</v>
      </c>
      <c r="D806">
        <v>0</v>
      </c>
      <c r="E806">
        <v>0</v>
      </c>
      <c r="F806">
        <v>0</v>
      </c>
      <c r="G806">
        <v>32767</v>
      </c>
      <c r="H806">
        <v>-32767</v>
      </c>
      <c r="I806">
        <v>0</v>
      </c>
    </row>
    <row r="807" spans="1:9" x14ac:dyDescent="0.25">
      <c r="A807" t="s">
        <v>41</v>
      </c>
      <c r="B807">
        <v>7.5504300000000004</v>
      </c>
      <c r="C807">
        <v>4.0959999999999998E-3</v>
      </c>
      <c r="D807">
        <v>0</v>
      </c>
      <c r="E807">
        <v>0</v>
      </c>
      <c r="F807">
        <v>0</v>
      </c>
      <c r="G807">
        <v>32767</v>
      </c>
      <c r="H807">
        <v>-32767</v>
      </c>
      <c r="I807">
        <v>0</v>
      </c>
    </row>
    <row r="808" spans="1:9" x14ac:dyDescent="0.25">
      <c r="A808" t="s">
        <v>41</v>
      </c>
      <c r="B808">
        <v>7.6510699999999998</v>
      </c>
      <c r="C808">
        <v>4.0959999999999998E-3</v>
      </c>
      <c r="D808">
        <v>0</v>
      </c>
      <c r="E808">
        <v>0</v>
      </c>
      <c r="F808">
        <v>0</v>
      </c>
      <c r="G808">
        <v>32767</v>
      </c>
      <c r="H808">
        <v>-32767</v>
      </c>
      <c r="I808">
        <v>0</v>
      </c>
    </row>
    <row r="809" spans="1:9" x14ac:dyDescent="0.25">
      <c r="A809" t="s">
        <v>41</v>
      </c>
      <c r="B809" s="11" t="s">
        <v>238</v>
      </c>
      <c r="C809">
        <v>4.0959999999999998E-3</v>
      </c>
      <c r="D809">
        <v>0</v>
      </c>
      <c r="E809">
        <v>0</v>
      </c>
      <c r="F809">
        <v>0</v>
      </c>
      <c r="G809">
        <v>32767</v>
      </c>
      <c r="H809">
        <v>-32767</v>
      </c>
      <c r="I809">
        <v>0</v>
      </c>
    </row>
    <row r="810" spans="1:9" x14ac:dyDescent="0.25">
      <c r="A810" t="s">
        <v>41</v>
      </c>
      <c r="B810">
        <v>7.5006399999999998</v>
      </c>
      <c r="C810">
        <v>4.0959999999999998E-3</v>
      </c>
      <c r="D810">
        <v>0</v>
      </c>
      <c r="E810">
        <v>0</v>
      </c>
      <c r="F810">
        <v>0</v>
      </c>
      <c r="G810">
        <v>32767</v>
      </c>
      <c r="H810">
        <v>-32767</v>
      </c>
      <c r="I810">
        <v>0</v>
      </c>
    </row>
    <row r="811" spans="1:9" x14ac:dyDescent="0.25">
      <c r="A811" t="s">
        <v>41</v>
      </c>
      <c r="B811">
        <v>7.8128299999999999</v>
      </c>
      <c r="C811">
        <v>4.0959999999999998E-3</v>
      </c>
      <c r="D811">
        <v>0</v>
      </c>
      <c r="E811">
        <v>0</v>
      </c>
      <c r="F811">
        <v>0</v>
      </c>
      <c r="G811">
        <v>32767</v>
      </c>
      <c r="H811">
        <v>-32767</v>
      </c>
      <c r="I811">
        <v>0</v>
      </c>
    </row>
    <row r="812" spans="1:9" x14ac:dyDescent="0.25">
      <c r="A812" t="s">
        <v>41</v>
      </c>
      <c r="B812">
        <v>7.0187799999999996</v>
      </c>
      <c r="C812">
        <v>3.2320000000000001E-3</v>
      </c>
      <c r="D812">
        <v>0</v>
      </c>
      <c r="E812">
        <v>0</v>
      </c>
      <c r="F812">
        <v>0</v>
      </c>
      <c r="G812">
        <v>32767</v>
      </c>
      <c r="H812">
        <v>-32767</v>
      </c>
      <c r="I812">
        <v>0</v>
      </c>
    </row>
    <row r="813" spans="1:9" x14ac:dyDescent="0.25">
      <c r="A813" t="s">
        <v>41</v>
      </c>
      <c r="B813">
        <v>7.8270400000000002</v>
      </c>
      <c r="C813">
        <v>2.4576000000000001E-2</v>
      </c>
      <c r="D813">
        <v>0</v>
      </c>
      <c r="E813">
        <v>0</v>
      </c>
      <c r="F813">
        <v>0</v>
      </c>
      <c r="G813">
        <v>32767</v>
      </c>
      <c r="H813">
        <v>-32767</v>
      </c>
      <c r="I813">
        <v>0</v>
      </c>
    </row>
    <row r="814" spans="1:9" x14ac:dyDescent="0.25">
      <c r="A814" t="s">
        <v>41</v>
      </c>
      <c r="B814">
        <v>7.41744</v>
      </c>
      <c r="C814">
        <v>4.0959999999999998E-3</v>
      </c>
      <c r="D814">
        <v>0</v>
      </c>
      <c r="E814">
        <v>0</v>
      </c>
      <c r="F814">
        <v>0</v>
      </c>
      <c r="G814">
        <v>32767</v>
      </c>
      <c r="H814">
        <v>-32767</v>
      </c>
      <c r="I814">
        <v>0</v>
      </c>
    </row>
    <row r="815" spans="1:9" x14ac:dyDescent="0.25">
      <c r="A815" t="s">
        <v>41</v>
      </c>
      <c r="B815">
        <v>7.5589399999999998</v>
      </c>
      <c r="C815">
        <v>4.0959999999999998E-3</v>
      </c>
      <c r="D815">
        <v>0</v>
      </c>
      <c r="E815">
        <v>0</v>
      </c>
      <c r="F815">
        <v>0</v>
      </c>
      <c r="G815">
        <v>32767</v>
      </c>
      <c r="H815">
        <v>-32767</v>
      </c>
      <c r="I815">
        <v>0</v>
      </c>
    </row>
    <row r="816" spans="1:9" x14ac:dyDescent="0.25">
      <c r="A816" t="s">
        <v>41</v>
      </c>
      <c r="B816">
        <v>7.7920600000000002</v>
      </c>
      <c r="C816">
        <v>2.3552E-2</v>
      </c>
      <c r="D816">
        <v>0</v>
      </c>
      <c r="E816">
        <v>0</v>
      </c>
      <c r="F816">
        <v>0</v>
      </c>
      <c r="G816">
        <v>32767</v>
      </c>
      <c r="H816">
        <v>-32767</v>
      </c>
      <c r="I816">
        <v>0</v>
      </c>
    </row>
    <row r="817" spans="1:9" x14ac:dyDescent="0.25">
      <c r="A817" t="s">
        <v>41</v>
      </c>
      <c r="B817">
        <v>7.25197</v>
      </c>
      <c r="C817">
        <v>4.0959999999999998E-3</v>
      </c>
      <c r="D817">
        <v>0</v>
      </c>
      <c r="E817">
        <v>0</v>
      </c>
      <c r="F817">
        <v>0</v>
      </c>
      <c r="G817">
        <v>32767</v>
      </c>
      <c r="H817">
        <v>-32767</v>
      </c>
      <c r="I817">
        <v>0</v>
      </c>
    </row>
    <row r="818" spans="1:9" x14ac:dyDescent="0.25">
      <c r="A818" t="s">
        <v>41</v>
      </c>
      <c r="B818">
        <v>7.1731499999999997</v>
      </c>
      <c r="C818">
        <v>5.1520000000000003E-3</v>
      </c>
      <c r="D818">
        <v>0</v>
      </c>
      <c r="E818">
        <v>0</v>
      </c>
      <c r="F818">
        <v>0</v>
      </c>
      <c r="G818">
        <v>32767</v>
      </c>
      <c r="H818">
        <v>-32767</v>
      </c>
      <c r="I818">
        <v>0</v>
      </c>
    </row>
    <row r="819" spans="1:9" x14ac:dyDescent="0.25">
      <c r="A819" t="s">
        <v>41</v>
      </c>
      <c r="B819">
        <v>7.8727400000000003</v>
      </c>
      <c r="C819">
        <v>1.1552E-2</v>
      </c>
      <c r="D819">
        <v>0</v>
      </c>
      <c r="E819">
        <v>0</v>
      </c>
      <c r="F819">
        <v>0</v>
      </c>
      <c r="G819">
        <v>32767</v>
      </c>
      <c r="H819">
        <v>-32767</v>
      </c>
      <c r="I819">
        <v>0</v>
      </c>
    </row>
    <row r="820" spans="1:9" x14ac:dyDescent="0.25">
      <c r="A820" t="s">
        <v>41</v>
      </c>
      <c r="B820">
        <v>7.6686399999999999</v>
      </c>
      <c r="C820">
        <v>3.0720000000000001E-3</v>
      </c>
      <c r="D820">
        <v>0</v>
      </c>
      <c r="E820">
        <v>0</v>
      </c>
      <c r="F820">
        <v>0</v>
      </c>
      <c r="G820">
        <v>32767</v>
      </c>
      <c r="H820">
        <v>-32767</v>
      </c>
      <c r="I820">
        <v>0</v>
      </c>
    </row>
    <row r="821" spans="1:9" x14ac:dyDescent="0.25">
      <c r="A821" t="s">
        <v>41</v>
      </c>
      <c r="B821">
        <v>6.9510399999999999</v>
      </c>
      <c r="C821">
        <v>3.0720000000000001E-3</v>
      </c>
      <c r="D821">
        <v>0</v>
      </c>
      <c r="E821">
        <v>0</v>
      </c>
      <c r="F821">
        <v>0</v>
      </c>
      <c r="G821">
        <v>32767</v>
      </c>
      <c r="H821">
        <v>-32767</v>
      </c>
      <c r="I821">
        <v>0</v>
      </c>
    </row>
    <row r="822" spans="1:9" x14ac:dyDescent="0.25">
      <c r="A822" t="s">
        <v>41</v>
      </c>
      <c r="B822">
        <v>7.8272599999999999</v>
      </c>
      <c r="C822">
        <v>2.5600000000000001E-2</v>
      </c>
      <c r="D822">
        <v>0</v>
      </c>
      <c r="E822">
        <v>0</v>
      </c>
      <c r="F822">
        <v>0</v>
      </c>
      <c r="G822">
        <v>32767</v>
      </c>
      <c r="H822">
        <v>-32767</v>
      </c>
      <c r="I822">
        <v>0</v>
      </c>
    </row>
    <row r="823" spans="1:9" x14ac:dyDescent="0.25">
      <c r="A823" t="s">
        <v>41</v>
      </c>
      <c r="B823" s="11" t="s">
        <v>239</v>
      </c>
      <c r="C823">
        <v>1.536E-2</v>
      </c>
      <c r="D823">
        <v>0</v>
      </c>
      <c r="E823">
        <v>0</v>
      </c>
      <c r="F823">
        <v>0</v>
      </c>
      <c r="G823">
        <v>32767</v>
      </c>
      <c r="H823">
        <v>-32767</v>
      </c>
      <c r="I823">
        <v>0</v>
      </c>
    </row>
    <row r="824" spans="1:9" x14ac:dyDescent="0.25">
      <c r="A824" t="s">
        <v>41</v>
      </c>
      <c r="B824">
        <v>7.3981399999999997</v>
      </c>
      <c r="C824">
        <v>3.0720000000000001E-3</v>
      </c>
      <c r="D824">
        <v>0</v>
      </c>
      <c r="E824">
        <v>0</v>
      </c>
      <c r="F824">
        <v>0</v>
      </c>
      <c r="G824">
        <v>32767</v>
      </c>
      <c r="H824">
        <v>-32767</v>
      </c>
      <c r="I824">
        <v>0</v>
      </c>
    </row>
    <row r="825" spans="1:9" x14ac:dyDescent="0.25">
      <c r="A825" t="s">
        <v>41</v>
      </c>
      <c r="B825">
        <v>7.4431399999999996</v>
      </c>
      <c r="C825">
        <v>3.0720000000000001E-3</v>
      </c>
      <c r="D825">
        <v>0</v>
      </c>
      <c r="E825">
        <v>0</v>
      </c>
      <c r="F825">
        <v>0</v>
      </c>
      <c r="G825">
        <v>32767</v>
      </c>
      <c r="H825">
        <v>-32767</v>
      </c>
      <c r="I825">
        <v>0</v>
      </c>
    </row>
    <row r="826" spans="1:9" x14ac:dyDescent="0.25">
      <c r="A826" t="s">
        <v>41</v>
      </c>
      <c r="B826">
        <v>7.1501400000000004</v>
      </c>
      <c r="C826">
        <v>1.2288E-2</v>
      </c>
      <c r="D826">
        <v>0</v>
      </c>
      <c r="E826">
        <v>0</v>
      </c>
      <c r="F826">
        <v>0</v>
      </c>
      <c r="G826">
        <v>32767</v>
      </c>
      <c r="H826">
        <v>-32767</v>
      </c>
      <c r="I826">
        <v>0</v>
      </c>
    </row>
    <row r="827" spans="1:9" x14ac:dyDescent="0.25">
      <c r="A827" t="s">
        <v>41</v>
      </c>
      <c r="B827">
        <v>7.0455399999999999</v>
      </c>
      <c r="C827">
        <v>3.0720000000000001E-3</v>
      </c>
      <c r="D827">
        <v>0</v>
      </c>
      <c r="E827">
        <v>0</v>
      </c>
      <c r="F827">
        <v>0</v>
      </c>
      <c r="G827">
        <v>32767</v>
      </c>
      <c r="H827">
        <v>-32767</v>
      </c>
      <c r="I827">
        <v>0</v>
      </c>
    </row>
    <row r="828" spans="1:9" x14ac:dyDescent="0.25">
      <c r="A828" t="s">
        <v>41</v>
      </c>
      <c r="B828">
        <v>7.1502400000000002</v>
      </c>
      <c r="C828">
        <v>4.0959999999999998E-3</v>
      </c>
      <c r="D828">
        <v>0</v>
      </c>
      <c r="E828">
        <v>0</v>
      </c>
      <c r="F828">
        <v>0</v>
      </c>
      <c r="G828">
        <v>32767</v>
      </c>
      <c r="H828">
        <v>-32767</v>
      </c>
      <c r="I828">
        <v>0</v>
      </c>
    </row>
    <row r="829" spans="1:9" x14ac:dyDescent="0.25">
      <c r="A829" t="s">
        <v>41</v>
      </c>
      <c r="B829">
        <v>7.76112</v>
      </c>
      <c r="C829">
        <v>2.6623999999999998E-2</v>
      </c>
      <c r="D829">
        <v>0</v>
      </c>
      <c r="E829">
        <v>0</v>
      </c>
      <c r="F829">
        <v>0</v>
      </c>
      <c r="G829">
        <v>32767</v>
      </c>
      <c r="H829">
        <v>-32767</v>
      </c>
      <c r="I829">
        <v>0</v>
      </c>
    </row>
    <row r="830" spans="1:9" x14ac:dyDescent="0.25">
      <c r="A830" t="s">
        <v>41</v>
      </c>
      <c r="B830">
        <v>7.6759700000000004</v>
      </c>
      <c r="C830">
        <v>4.0959999999999998E-3</v>
      </c>
      <c r="D830">
        <v>0</v>
      </c>
      <c r="E830">
        <v>0</v>
      </c>
      <c r="F830">
        <v>0</v>
      </c>
      <c r="G830">
        <v>32767</v>
      </c>
      <c r="H830">
        <v>-32767</v>
      </c>
      <c r="I830">
        <v>0</v>
      </c>
    </row>
    <row r="831" spans="1:9" x14ac:dyDescent="0.25">
      <c r="A831" t="s">
        <v>41</v>
      </c>
      <c r="B831">
        <v>7.42502</v>
      </c>
      <c r="C831">
        <v>4.0959999999999998E-3</v>
      </c>
      <c r="D831">
        <v>0</v>
      </c>
      <c r="E831">
        <v>0</v>
      </c>
      <c r="F831">
        <v>0</v>
      </c>
      <c r="G831">
        <v>32767</v>
      </c>
      <c r="H831">
        <v>-32767</v>
      </c>
      <c r="I831">
        <v>0</v>
      </c>
    </row>
    <row r="832" spans="1:9" x14ac:dyDescent="0.25">
      <c r="A832" t="s">
        <v>41</v>
      </c>
      <c r="B832">
        <v>7.8463399999999996</v>
      </c>
      <c r="C832">
        <v>2.6432000000000001E-2</v>
      </c>
      <c r="D832">
        <v>0</v>
      </c>
      <c r="E832">
        <v>0</v>
      </c>
      <c r="F832">
        <v>0</v>
      </c>
      <c r="G832">
        <v>32767</v>
      </c>
      <c r="H832">
        <v>-32767</v>
      </c>
      <c r="I832">
        <v>0</v>
      </c>
    </row>
    <row r="833" spans="1:25" x14ac:dyDescent="0.25">
      <c r="A833" t="s">
        <v>41</v>
      </c>
      <c r="B833">
        <v>7.2814699999999997</v>
      </c>
      <c r="C833">
        <v>3.2959999999999999E-3</v>
      </c>
      <c r="D833">
        <v>0</v>
      </c>
      <c r="E833">
        <v>0</v>
      </c>
      <c r="F833">
        <v>0</v>
      </c>
      <c r="G833">
        <v>32767</v>
      </c>
      <c r="H833">
        <v>-32767</v>
      </c>
      <c r="I833">
        <v>0</v>
      </c>
    </row>
    <row r="834" spans="1:25" x14ac:dyDescent="0.25">
      <c r="A834" t="s">
        <v>41</v>
      </c>
      <c r="B834">
        <v>7.19299</v>
      </c>
      <c r="C834">
        <v>3.0720000000000001E-3</v>
      </c>
      <c r="D834">
        <v>0</v>
      </c>
      <c r="E834">
        <v>0</v>
      </c>
      <c r="F834">
        <v>0</v>
      </c>
      <c r="G834">
        <v>32767</v>
      </c>
      <c r="H834">
        <v>-32767</v>
      </c>
      <c r="I834">
        <v>0</v>
      </c>
    </row>
    <row r="835" spans="1:25" x14ac:dyDescent="0.25">
      <c r="A835" t="s">
        <v>41</v>
      </c>
      <c r="B835">
        <v>7.6324800000000002</v>
      </c>
      <c r="C835">
        <v>5.0559999999999997E-3</v>
      </c>
      <c r="D835">
        <v>0</v>
      </c>
      <c r="E835">
        <v>0</v>
      </c>
      <c r="F835">
        <v>0</v>
      </c>
      <c r="G835">
        <v>32767</v>
      </c>
      <c r="H835">
        <v>-32767</v>
      </c>
      <c r="I835">
        <v>0</v>
      </c>
    </row>
    <row r="836" spans="1:25" x14ac:dyDescent="0.25">
      <c r="A836" t="s">
        <v>41</v>
      </c>
      <c r="B836">
        <v>7.0388500000000001</v>
      </c>
      <c r="C836">
        <v>3.0720000000000001E-3</v>
      </c>
      <c r="D836">
        <v>0</v>
      </c>
      <c r="E836">
        <v>0</v>
      </c>
      <c r="F836">
        <v>0</v>
      </c>
      <c r="G836">
        <v>32767</v>
      </c>
      <c r="H836">
        <v>-32767</v>
      </c>
      <c r="I836">
        <v>0</v>
      </c>
    </row>
    <row r="837" spans="1:25" x14ac:dyDescent="0.25">
      <c r="A837" t="s">
        <v>41</v>
      </c>
      <c r="B837">
        <v>7.3914600000000004</v>
      </c>
      <c r="C837">
        <v>1.4336E-2</v>
      </c>
      <c r="D837">
        <v>0</v>
      </c>
      <c r="E837">
        <v>0</v>
      </c>
      <c r="F837">
        <v>0</v>
      </c>
      <c r="G837">
        <v>32767</v>
      </c>
      <c r="H837">
        <v>-32767</v>
      </c>
      <c r="I837">
        <v>0</v>
      </c>
    </row>
    <row r="838" spans="1:25" x14ac:dyDescent="0.25">
      <c r="A838" t="s">
        <v>41</v>
      </c>
      <c r="B838">
        <v>7.10893</v>
      </c>
      <c r="C838">
        <v>4.0959999999999998E-3</v>
      </c>
      <c r="D838">
        <v>0</v>
      </c>
      <c r="E838">
        <v>0</v>
      </c>
      <c r="F838">
        <v>0</v>
      </c>
      <c r="G838">
        <v>32767</v>
      </c>
      <c r="H838">
        <v>-32767</v>
      </c>
      <c r="I838">
        <v>0</v>
      </c>
    </row>
    <row r="839" spans="1:25" x14ac:dyDescent="0.25">
      <c r="A839" t="s">
        <v>41</v>
      </c>
      <c r="B839">
        <v>7.3062100000000001</v>
      </c>
      <c r="C839">
        <v>3.0720000000000001E-3</v>
      </c>
      <c r="D839">
        <v>0</v>
      </c>
      <c r="E839">
        <v>0</v>
      </c>
      <c r="F839">
        <v>0</v>
      </c>
      <c r="G839">
        <v>32767</v>
      </c>
      <c r="H839">
        <v>-32767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7.1293100000000003</v>
      </c>
      <c r="C840">
        <v>3.0720000000000001E-3</v>
      </c>
      <c r="D840">
        <v>0</v>
      </c>
      <c r="E840">
        <v>0</v>
      </c>
      <c r="F840">
        <v>0</v>
      </c>
      <c r="G840">
        <v>32767</v>
      </c>
      <c r="H840">
        <v>-32767</v>
      </c>
      <c r="I840">
        <v>0</v>
      </c>
      <c r="R840">
        <f>AVERAGE(B791:B840)</f>
        <v>7.4103791111111121</v>
      </c>
      <c r="S840">
        <f>AVERAGE(C791:C840)</f>
        <v>8.7801600000000021E-3</v>
      </c>
      <c r="U840">
        <f>_xlfn.VAR.P(B791:B840)</f>
        <v>8.5545102683654353E-2</v>
      </c>
      <c r="V840">
        <f>_xlfn.VAR.P(C791:C840)</f>
        <v>6.9822008934399969E-5</v>
      </c>
      <c r="X840">
        <f>1.96*SQRT(U840)/50</f>
        <v>1.1465253010196097E-2</v>
      </c>
      <c r="Y840">
        <f>1.96*SQRT(V840)/50</f>
        <v>3.275534945760102E-4</v>
      </c>
    </row>
    <row r="841" spans="1:25" x14ac:dyDescent="0.25">
      <c r="A841" t="s">
        <v>41</v>
      </c>
      <c r="B841">
        <v>441.91579999999999</v>
      </c>
      <c r="C841" t="s">
        <v>37</v>
      </c>
    </row>
    <row r="842" spans="1:25" x14ac:dyDescent="0.25">
      <c r="A842" t="s">
        <v>98</v>
      </c>
      <c r="B842">
        <v>4280.07</v>
      </c>
      <c r="C842">
        <v>4263.2700000000004</v>
      </c>
      <c r="D842">
        <v>4204.96</v>
      </c>
      <c r="E842">
        <v>3241.09</v>
      </c>
      <c r="F842">
        <v>0</v>
      </c>
      <c r="G842" s="9">
        <v>9.6973300000000008E-37</v>
      </c>
      <c r="H842" s="9">
        <v>4206350</v>
      </c>
      <c r="I842">
        <v>0</v>
      </c>
    </row>
    <row r="843" spans="1:25" x14ac:dyDescent="0.25">
      <c r="A843" t="s">
        <v>98</v>
      </c>
      <c r="B843">
        <v>4179.6099999999997</v>
      </c>
      <c r="C843">
        <v>4166.57</v>
      </c>
      <c r="D843">
        <v>4107.54</v>
      </c>
      <c r="E843">
        <v>3166.82</v>
      </c>
      <c r="F843">
        <v>0</v>
      </c>
      <c r="G843" s="9">
        <v>3.86372E-35</v>
      </c>
      <c r="H843" s="9">
        <v>1264560</v>
      </c>
      <c r="I843">
        <v>0</v>
      </c>
    </row>
    <row r="844" spans="1:25" x14ac:dyDescent="0.25">
      <c r="A844" t="s">
        <v>98</v>
      </c>
      <c r="B844">
        <v>4189.07</v>
      </c>
      <c r="C844">
        <v>4176.1400000000003</v>
      </c>
      <c r="D844">
        <v>4111.6899999999996</v>
      </c>
      <c r="E844">
        <v>3166.17</v>
      </c>
      <c r="F844">
        <v>0</v>
      </c>
      <c r="G844" s="9">
        <v>6.3810299999999999E-36</v>
      </c>
      <c r="H844">
        <v>430492</v>
      </c>
      <c r="I844">
        <v>0</v>
      </c>
    </row>
    <row r="845" spans="1:25" x14ac:dyDescent="0.25">
      <c r="A845" t="s">
        <v>98</v>
      </c>
      <c r="B845">
        <v>4197.63</v>
      </c>
      <c r="C845">
        <v>4182.72</v>
      </c>
      <c r="D845">
        <v>4118.72</v>
      </c>
      <c r="E845">
        <v>3171.25</v>
      </c>
      <c r="F845">
        <v>0</v>
      </c>
      <c r="G845" s="9">
        <v>7.4897000000000003E-35</v>
      </c>
      <c r="H845">
        <v>818685</v>
      </c>
      <c r="I845">
        <v>0</v>
      </c>
    </row>
    <row r="846" spans="1:25" x14ac:dyDescent="0.25">
      <c r="A846" t="s">
        <v>98</v>
      </c>
      <c r="B846">
        <v>4207.72</v>
      </c>
      <c r="C846">
        <v>4194.6099999999997</v>
      </c>
      <c r="D846">
        <v>4135.78</v>
      </c>
      <c r="E846">
        <v>3189.37</v>
      </c>
      <c r="F846">
        <v>0</v>
      </c>
      <c r="G846" s="9">
        <v>1.78997E-36</v>
      </c>
      <c r="H846" s="9">
        <v>1382580</v>
      </c>
      <c r="I846">
        <v>0</v>
      </c>
    </row>
    <row r="847" spans="1:25" x14ac:dyDescent="0.25">
      <c r="A847" t="s">
        <v>98</v>
      </c>
      <c r="B847">
        <v>4208.1899999999996</v>
      </c>
      <c r="C847">
        <v>4195.5600000000004</v>
      </c>
      <c r="D847">
        <v>4135.62</v>
      </c>
      <c r="E847">
        <v>3188.79</v>
      </c>
      <c r="F847">
        <v>0</v>
      </c>
      <c r="G847" s="9">
        <v>2.2087699999999999E-41</v>
      </c>
      <c r="H847" s="9">
        <v>1236040</v>
      </c>
      <c r="I847">
        <v>0</v>
      </c>
    </row>
    <row r="848" spans="1:25" x14ac:dyDescent="0.25">
      <c r="A848" t="s">
        <v>98</v>
      </c>
      <c r="B848">
        <v>4216.03</v>
      </c>
      <c r="C848">
        <v>4203.1400000000003</v>
      </c>
      <c r="D848">
        <v>4140.6099999999997</v>
      </c>
      <c r="E848">
        <v>3188.68</v>
      </c>
      <c r="F848">
        <v>0</v>
      </c>
      <c r="G848" s="9">
        <v>1.30047E-34</v>
      </c>
      <c r="H848" s="9">
        <v>3920370</v>
      </c>
      <c r="I848">
        <v>0</v>
      </c>
    </row>
    <row r="849" spans="1:9" x14ac:dyDescent="0.25">
      <c r="A849" t="s">
        <v>98</v>
      </c>
      <c r="B849">
        <v>4208.2700000000004</v>
      </c>
      <c r="C849">
        <v>4195.4399999999996</v>
      </c>
      <c r="D849">
        <v>4135.58</v>
      </c>
      <c r="E849">
        <v>3189.41</v>
      </c>
      <c r="F849">
        <v>0</v>
      </c>
      <c r="G849" s="9">
        <v>7.3252299999999995E-36</v>
      </c>
      <c r="H849" s="9">
        <v>1335620</v>
      </c>
      <c r="I849">
        <v>0</v>
      </c>
    </row>
    <row r="850" spans="1:9" x14ac:dyDescent="0.25">
      <c r="A850" t="s">
        <v>98</v>
      </c>
      <c r="B850">
        <v>4216.0600000000004</v>
      </c>
      <c r="C850">
        <v>4202.68</v>
      </c>
      <c r="D850">
        <v>4138.62</v>
      </c>
      <c r="E850">
        <v>3188.79</v>
      </c>
      <c r="F850">
        <v>0</v>
      </c>
      <c r="G850" s="9">
        <v>9.7143400000000008E-40</v>
      </c>
      <c r="H850" s="9">
        <v>11499500</v>
      </c>
      <c r="I850">
        <v>0</v>
      </c>
    </row>
    <row r="851" spans="1:9" x14ac:dyDescent="0.25">
      <c r="A851" t="s">
        <v>98</v>
      </c>
      <c r="B851">
        <v>4211.12</v>
      </c>
      <c r="C851">
        <v>4198.4399999999996</v>
      </c>
      <c r="D851">
        <v>4136.4399999999996</v>
      </c>
      <c r="E851">
        <v>3188.55</v>
      </c>
      <c r="F851">
        <v>0</v>
      </c>
      <c r="G851" s="9">
        <v>1.42348E-34</v>
      </c>
      <c r="H851" s="9">
        <v>20167600</v>
      </c>
      <c r="I851">
        <v>0</v>
      </c>
    </row>
    <row r="852" spans="1:9" x14ac:dyDescent="0.25">
      <c r="A852" t="s">
        <v>98</v>
      </c>
      <c r="B852">
        <v>4226.6499999999996</v>
      </c>
      <c r="C852">
        <v>4213.74</v>
      </c>
      <c r="D852">
        <v>4139.8599999999997</v>
      </c>
      <c r="E852">
        <v>3188.56</v>
      </c>
      <c r="F852">
        <v>0</v>
      </c>
      <c r="G852" s="9">
        <v>4.0367400000000001E-35</v>
      </c>
      <c r="H852" s="9">
        <v>13678000</v>
      </c>
      <c r="I852">
        <v>0</v>
      </c>
    </row>
    <row r="853" spans="1:9" x14ac:dyDescent="0.25">
      <c r="A853" t="s">
        <v>98</v>
      </c>
      <c r="B853">
        <v>4205.5</v>
      </c>
      <c r="C853">
        <v>4191.66</v>
      </c>
      <c r="D853">
        <v>4134.3100000000004</v>
      </c>
      <c r="E853">
        <v>3188.5</v>
      </c>
      <c r="F853">
        <v>0</v>
      </c>
      <c r="G853" s="9">
        <v>1.3830599999999999E-35</v>
      </c>
      <c r="H853" s="9">
        <v>3428960</v>
      </c>
      <c r="I853">
        <v>0</v>
      </c>
    </row>
    <row r="854" spans="1:9" x14ac:dyDescent="0.25">
      <c r="A854" t="s">
        <v>98</v>
      </c>
      <c r="B854">
        <v>4225.5600000000004</v>
      </c>
      <c r="C854">
        <v>4213</v>
      </c>
      <c r="D854">
        <v>4140.08</v>
      </c>
      <c r="E854">
        <v>3188.39</v>
      </c>
      <c r="F854">
        <v>0</v>
      </c>
      <c r="G854" s="9">
        <v>2.6376299999999999E-36</v>
      </c>
      <c r="H854">
        <v>559882</v>
      </c>
      <c r="I854">
        <v>0</v>
      </c>
    </row>
    <row r="855" spans="1:9" x14ac:dyDescent="0.25">
      <c r="A855" t="s">
        <v>98</v>
      </c>
      <c r="B855">
        <v>4207.07</v>
      </c>
      <c r="C855">
        <v>4194.2700000000004</v>
      </c>
      <c r="D855">
        <v>4135</v>
      </c>
      <c r="E855">
        <v>3188.31</v>
      </c>
      <c r="F855">
        <v>0</v>
      </c>
      <c r="G855" s="9">
        <v>1.6507400000000001E-35</v>
      </c>
      <c r="H855" s="9">
        <v>6621990</v>
      </c>
      <c r="I855">
        <v>0</v>
      </c>
    </row>
    <row r="856" spans="1:9" x14ac:dyDescent="0.25">
      <c r="A856" t="s">
        <v>98</v>
      </c>
      <c r="B856">
        <v>4221.7</v>
      </c>
      <c r="C856">
        <v>4209.0200000000004</v>
      </c>
      <c r="D856">
        <v>4138.82</v>
      </c>
      <c r="E856">
        <v>3188.38</v>
      </c>
      <c r="F856">
        <v>0</v>
      </c>
      <c r="G856" s="9">
        <v>5.7512000000000003E-42</v>
      </c>
      <c r="H856" s="9">
        <v>4385970</v>
      </c>
      <c r="I856">
        <v>0</v>
      </c>
    </row>
    <row r="857" spans="1:9" x14ac:dyDescent="0.25">
      <c r="A857" t="s">
        <v>98</v>
      </c>
      <c r="B857">
        <v>4211.03</v>
      </c>
      <c r="C857">
        <v>4197.88</v>
      </c>
      <c r="D857">
        <v>4135.8900000000003</v>
      </c>
      <c r="E857">
        <v>3188.43</v>
      </c>
      <c r="F857">
        <v>0</v>
      </c>
      <c r="G857" s="9">
        <v>6.1912199999999998E-34</v>
      </c>
      <c r="H857" s="9">
        <v>2613770</v>
      </c>
      <c r="I857">
        <v>0</v>
      </c>
    </row>
    <row r="858" spans="1:9" x14ac:dyDescent="0.25">
      <c r="A858" t="s">
        <v>98</v>
      </c>
      <c r="B858">
        <v>4219.3500000000004</v>
      </c>
      <c r="C858">
        <v>4206.88</v>
      </c>
      <c r="D858">
        <v>4140.29</v>
      </c>
      <c r="E858">
        <v>3188.35</v>
      </c>
      <c r="F858">
        <v>0</v>
      </c>
      <c r="G858" s="9">
        <v>7.8809600000000006E-36</v>
      </c>
      <c r="H858" s="9">
        <v>1963150</v>
      </c>
      <c r="I858">
        <v>0</v>
      </c>
    </row>
    <row r="859" spans="1:9" x14ac:dyDescent="0.25">
      <c r="A859" t="s">
        <v>98</v>
      </c>
      <c r="B859">
        <v>4222.46</v>
      </c>
      <c r="C859">
        <v>4209.1400000000003</v>
      </c>
      <c r="D859">
        <v>4141.03</v>
      </c>
      <c r="E859">
        <v>3188.02</v>
      </c>
      <c r="F859">
        <v>0</v>
      </c>
      <c r="G859" s="9">
        <v>1.42078E-34</v>
      </c>
      <c r="H859" s="9">
        <v>6048530</v>
      </c>
      <c r="I859">
        <v>0</v>
      </c>
    </row>
    <row r="860" spans="1:9" x14ac:dyDescent="0.25">
      <c r="A860" t="s">
        <v>98</v>
      </c>
      <c r="B860">
        <v>4208.3500000000004</v>
      </c>
      <c r="C860">
        <v>4195.6899999999996</v>
      </c>
      <c r="D860">
        <v>4135.6899999999996</v>
      </c>
      <c r="E860">
        <v>3187.75</v>
      </c>
      <c r="F860">
        <v>0</v>
      </c>
      <c r="G860" s="9">
        <v>2.4710300000000001E-31</v>
      </c>
      <c r="H860" s="9">
        <v>5288020</v>
      </c>
      <c r="I860">
        <v>0</v>
      </c>
    </row>
    <row r="861" spans="1:9" x14ac:dyDescent="0.25">
      <c r="A861" t="s">
        <v>98</v>
      </c>
      <c r="B861">
        <v>4222.42</v>
      </c>
      <c r="C861">
        <v>4210.01</v>
      </c>
      <c r="D861">
        <v>4142.16</v>
      </c>
      <c r="E861">
        <v>3188.34</v>
      </c>
      <c r="F861">
        <v>0</v>
      </c>
      <c r="G861" s="9">
        <v>7.1620399999999996E-39</v>
      </c>
      <c r="H861" s="9">
        <v>3075820</v>
      </c>
      <c r="I861">
        <v>0</v>
      </c>
    </row>
    <row r="862" spans="1:9" x14ac:dyDescent="0.25">
      <c r="A862" t="s">
        <v>98</v>
      </c>
      <c r="B862">
        <v>4221.6499999999996</v>
      </c>
      <c r="C862">
        <v>4209.07</v>
      </c>
      <c r="D862">
        <v>4141.7</v>
      </c>
      <c r="E862">
        <v>3188.04</v>
      </c>
      <c r="F862">
        <v>0</v>
      </c>
      <c r="G862" s="9">
        <v>7.9006300000000006E-36</v>
      </c>
      <c r="H862" s="9">
        <v>1661000</v>
      </c>
      <c r="I862">
        <v>0</v>
      </c>
    </row>
    <row r="863" spans="1:9" x14ac:dyDescent="0.25">
      <c r="A863" t="s">
        <v>98</v>
      </c>
      <c r="B863">
        <v>4201.09</v>
      </c>
      <c r="C863">
        <v>4188.33</v>
      </c>
      <c r="D863">
        <v>4133.8999999999996</v>
      </c>
      <c r="E863">
        <v>3188.41</v>
      </c>
      <c r="F863">
        <v>0</v>
      </c>
      <c r="G863" s="9">
        <v>4.8857499999999999E-34</v>
      </c>
      <c r="H863" s="9">
        <v>6114500</v>
      </c>
      <c r="I863">
        <v>0</v>
      </c>
    </row>
    <row r="864" spans="1:9" x14ac:dyDescent="0.25">
      <c r="A864" t="s">
        <v>98</v>
      </c>
      <c r="B864">
        <v>4219.8599999999997</v>
      </c>
      <c r="C864">
        <v>4206.8500000000004</v>
      </c>
      <c r="D864">
        <v>4139.88</v>
      </c>
      <c r="E864">
        <v>3188.15</v>
      </c>
      <c r="F864">
        <v>0</v>
      </c>
      <c r="G864" s="9">
        <v>1.0904200000000001E-33</v>
      </c>
      <c r="H864">
        <v>951601</v>
      </c>
      <c r="I864">
        <v>0</v>
      </c>
    </row>
    <row r="865" spans="1:9" x14ac:dyDescent="0.25">
      <c r="A865" t="s">
        <v>98</v>
      </c>
      <c r="B865">
        <v>4212.7</v>
      </c>
      <c r="C865">
        <v>4196.01</v>
      </c>
      <c r="D865">
        <v>4135.18</v>
      </c>
      <c r="E865">
        <v>3187.91</v>
      </c>
      <c r="F865">
        <v>0</v>
      </c>
      <c r="G865" s="9">
        <v>8.3162700000000005E-35</v>
      </c>
      <c r="H865" s="9">
        <v>1851920</v>
      </c>
      <c r="I865">
        <v>0</v>
      </c>
    </row>
    <row r="866" spans="1:9" x14ac:dyDescent="0.25">
      <c r="A866" t="s">
        <v>98</v>
      </c>
      <c r="B866">
        <v>4202.55</v>
      </c>
      <c r="C866">
        <v>4190.21</v>
      </c>
      <c r="D866">
        <v>4134.29</v>
      </c>
      <c r="E866">
        <v>3188.11</v>
      </c>
      <c r="F866">
        <v>0</v>
      </c>
      <c r="G866" s="9">
        <v>7.9088000000000002E-35</v>
      </c>
      <c r="H866" s="9">
        <v>1422320</v>
      </c>
      <c r="I866">
        <v>0</v>
      </c>
    </row>
    <row r="867" spans="1:9" x14ac:dyDescent="0.25">
      <c r="A867" t="s">
        <v>98</v>
      </c>
      <c r="B867">
        <v>4213.74</v>
      </c>
      <c r="C867">
        <v>4200.3</v>
      </c>
      <c r="D867">
        <v>4136.42</v>
      </c>
      <c r="E867">
        <v>3187.73</v>
      </c>
      <c r="F867">
        <v>0</v>
      </c>
      <c r="G867" s="9">
        <v>3.8579899999999999E-38</v>
      </c>
      <c r="H867" s="9">
        <v>2656060</v>
      </c>
      <c r="I867">
        <v>0</v>
      </c>
    </row>
    <row r="868" spans="1:9" x14ac:dyDescent="0.25">
      <c r="A868" t="s">
        <v>98</v>
      </c>
      <c r="B868">
        <v>4215.8</v>
      </c>
      <c r="C868">
        <v>4203.2</v>
      </c>
      <c r="D868">
        <v>4137.01</v>
      </c>
      <c r="E868">
        <v>3188.15</v>
      </c>
      <c r="F868">
        <v>0</v>
      </c>
      <c r="G868" s="9">
        <v>5.3713299999999999E-36</v>
      </c>
      <c r="H868" s="9">
        <v>4545170</v>
      </c>
      <c r="I868">
        <v>0</v>
      </c>
    </row>
    <row r="869" spans="1:9" x14ac:dyDescent="0.25">
      <c r="A869" t="s">
        <v>98</v>
      </c>
      <c r="B869">
        <v>4217.1499999999996</v>
      </c>
      <c r="C869">
        <v>4204.6400000000003</v>
      </c>
      <c r="D869">
        <v>4136.8100000000004</v>
      </c>
      <c r="E869">
        <v>3187.79</v>
      </c>
      <c r="F869">
        <v>0</v>
      </c>
      <c r="G869" s="9">
        <v>9.2849200000000001E-36</v>
      </c>
      <c r="H869" s="9">
        <v>1542530</v>
      </c>
      <c r="I869">
        <v>0</v>
      </c>
    </row>
    <row r="870" spans="1:9" x14ac:dyDescent="0.25">
      <c r="A870" t="s">
        <v>98</v>
      </c>
      <c r="B870">
        <v>4211.33</v>
      </c>
      <c r="C870">
        <v>4198.7</v>
      </c>
      <c r="D870">
        <v>4135.97</v>
      </c>
      <c r="E870">
        <v>3188.1</v>
      </c>
      <c r="F870">
        <v>0</v>
      </c>
      <c r="G870" s="9">
        <v>1.9587100000000001E-33</v>
      </c>
      <c r="H870" s="9">
        <v>8728970</v>
      </c>
      <c r="I870">
        <v>0</v>
      </c>
    </row>
    <row r="871" spans="1:9" x14ac:dyDescent="0.25">
      <c r="A871" t="s">
        <v>98</v>
      </c>
      <c r="B871">
        <v>4209.8500000000004</v>
      </c>
      <c r="C871">
        <v>4197.2</v>
      </c>
      <c r="D871">
        <v>4136.38</v>
      </c>
      <c r="E871">
        <v>3188.5</v>
      </c>
      <c r="F871">
        <v>0</v>
      </c>
      <c r="G871" s="9">
        <v>6.5767799999999994E-36</v>
      </c>
      <c r="H871" s="9">
        <v>1901620</v>
      </c>
      <c r="I871">
        <v>0</v>
      </c>
    </row>
    <row r="872" spans="1:9" x14ac:dyDescent="0.25">
      <c r="A872" t="s">
        <v>98</v>
      </c>
      <c r="B872">
        <v>4208.8100000000004</v>
      </c>
      <c r="C872">
        <v>4196.16</v>
      </c>
      <c r="D872">
        <v>4135.99</v>
      </c>
      <c r="E872">
        <v>3188.33</v>
      </c>
      <c r="F872">
        <v>0</v>
      </c>
      <c r="G872" s="9">
        <v>1.70634E-36</v>
      </c>
      <c r="H872" s="9">
        <v>1333600</v>
      </c>
      <c r="I872">
        <v>0</v>
      </c>
    </row>
    <row r="873" spans="1:9" x14ac:dyDescent="0.25">
      <c r="A873" t="s">
        <v>98</v>
      </c>
      <c r="B873">
        <v>4199.75</v>
      </c>
      <c r="C873">
        <v>4187.03</v>
      </c>
      <c r="D873">
        <v>4133.88</v>
      </c>
      <c r="E873">
        <v>3188.34</v>
      </c>
      <c r="F873">
        <v>0</v>
      </c>
      <c r="G873" s="9">
        <v>7.9533500000000006E-39</v>
      </c>
      <c r="H873" s="9">
        <v>3485430</v>
      </c>
      <c r="I873">
        <v>0</v>
      </c>
    </row>
    <row r="874" spans="1:9" x14ac:dyDescent="0.25">
      <c r="A874" t="s">
        <v>98</v>
      </c>
      <c r="B874">
        <v>4197.03</v>
      </c>
      <c r="C874">
        <v>4184.22</v>
      </c>
      <c r="D874">
        <v>4132.8</v>
      </c>
      <c r="E874">
        <v>3188.54</v>
      </c>
      <c r="F874">
        <v>0</v>
      </c>
      <c r="G874" s="9">
        <v>3.4365700000000001E-34</v>
      </c>
      <c r="H874" s="9">
        <v>18504900</v>
      </c>
      <c r="I874">
        <v>0</v>
      </c>
    </row>
    <row r="875" spans="1:9" x14ac:dyDescent="0.25">
      <c r="A875" t="s">
        <v>98</v>
      </c>
      <c r="B875">
        <v>4200.24</v>
      </c>
      <c r="C875">
        <v>4187.3500000000004</v>
      </c>
      <c r="D875">
        <v>4134.13</v>
      </c>
      <c r="E875">
        <v>3188.77</v>
      </c>
      <c r="F875">
        <v>0</v>
      </c>
      <c r="G875" s="9">
        <v>4.0807599999999997E-34</v>
      </c>
      <c r="H875" s="9">
        <v>3400400</v>
      </c>
      <c r="I875">
        <v>0</v>
      </c>
    </row>
    <row r="876" spans="1:9" x14ac:dyDescent="0.25">
      <c r="A876" t="s">
        <v>98</v>
      </c>
      <c r="B876">
        <v>4196.55</v>
      </c>
      <c r="C876">
        <v>4183.97</v>
      </c>
      <c r="D876">
        <v>4133.3900000000003</v>
      </c>
      <c r="E876">
        <v>3188.66</v>
      </c>
      <c r="F876">
        <v>0</v>
      </c>
      <c r="G876" s="9">
        <v>1.61194E-37</v>
      </c>
      <c r="H876" s="9">
        <v>12740000</v>
      </c>
      <c r="I876">
        <v>0</v>
      </c>
    </row>
    <row r="877" spans="1:9" x14ac:dyDescent="0.25">
      <c r="A877" t="s">
        <v>98</v>
      </c>
      <c r="B877">
        <v>4202.12</v>
      </c>
      <c r="C877">
        <v>4186.3900000000003</v>
      </c>
      <c r="D877">
        <v>4133.9399999999996</v>
      </c>
      <c r="E877">
        <v>3188.68</v>
      </c>
      <c r="F877">
        <v>0</v>
      </c>
      <c r="G877" s="9">
        <v>9.43174E-35</v>
      </c>
      <c r="H877" s="9">
        <v>2383540</v>
      </c>
      <c r="I877">
        <v>0</v>
      </c>
    </row>
    <row r="878" spans="1:9" x14ac:dyDescent="0.25">
      <c r="A878" t="s">
        <v>98</v>
      </c>
      <c r="B878">
        <v>4204.97</v>
      </c>
      <c r="C878">
        <v>4191.95</v>
      </c>
      <c r="D878">
        <v>4135.1499999999996</v>
      </c>
      <c r="E878">
        <v>3188.81</v>
      </c>
      <c r="F878">
        <v>0</v>
      </c>
      <c r="G878" s="9">
        <v>8.2953500000000005E-36</v>
      </c>
      <c r="H878" s="9">
        <v>13187200</v>
      </c>
      <c r="I878">
        <v>0</v>
      </c>
    </row>
    <row r="879" spans="1:9" x14ac:dyDescent="0.25">
      <c r="A879" t="s">
        <v>98</v>
      </c>
      <c r="B879">
        <v>4223.88</v>
      </c>
      <c r="C879">
        <v>4211.4399999999996</v>
      </c>
      <c r="D879">
        <v>4139.2700000000004</v>
      </c>
      <c r="E879">
        <v>3188.61</v>
      </c>
      <c r="F879">
        <v>0</v>
      </c>
      <c r="G879" s="9">
        <v>3.0932700000000003E-36</v>
      </c>
      <c r="H879" s="9">
        <v>4964490</v>
      </c>
      <c r="I879">
        <v>0</v>
      </c>
    </row>
    <row r="880" spans="1:9" x14ac:dyDescent="0.25">
      <c r="A880" t="s">
        <v>98</v>
      </c>
      <c r="B880">
        <v>4209.1099999999997</v>
      </c>
      <c r="C880">
        <v>4196.0600000000004</v>
      </c>
      <c r="D880">
        <v>4135.3599999999997</v>
      </c>
      <c r="E880">
        <v>3188.5</v>
      </c>
      <c r="F880">
        <v>0</v>
      </c>
      <c r="G880" s="9">
        <v>6.6733900000000002E-38</v>
      </c>
      <c r="H880" s="9">
        <v>5167950</v>
      </c>
      <c r="I880">
        <v>0</v>
      </c>
    </row>
    <row r="881" spans="1:25" x14ac:dyDescent="0.25">
      <c r="A881" t="s">
        <v>98</v>
      </c>
      <c r="B881">
        <v>4210.59</v>
      </c>
      <c r="C881">
        <v>4197.58</v>
      </c>
      <c r="D881">
        <v>4136.8100000000004</v>
      </c>
      <c r="E881">
        <v>3188.78</v>
      </c>
      <c r="F881">
        <v>0</v>
      </c>
      <c r="G881" s="9">
        <v>8.8350199999999997E-35</v>
      </c>
      <c r="H881">
        <v>917968</v>
      </c>
      <c r="I881">
        <v>0</v>
      </c>
    </row>
    <row r="882" spans="1:25" x14ac:dyDescent="0.25">
      <c r="A882" t="s">
        <v>98</v>
      </c>
      <c r="B882">
        <v>4202.28</v>
      </c>
      <c r="C882">
        <v>4189.6499999999996</v>
      </c>
      <c r="D882">
        <v>4134.74</v>
      </c>
      <c r="E882">
        <v>3189.27</v>
      </c>
      <c r="F882">
        <v>0</v>
      </c>
      <c r="G882" s="9">
        <v>1.4258700000000001E-36</v>
      </c>
      <c r="H882" s="9">
        <v>2928340</v>
      </c>
      <c r="I882">
        <v>0</v>
      </c>
    </row>
    <row r="883" spans="1:25" x14ac:dyDescent="0.25">
      <c r="A883" t="s">
        <v>98</v>
      </c>
      <c r="B883">
        <v>4213.18</v>
      </c>
      <c r="C883">
        <v>4200.13</v>
      </c>
      <c r="D883">
        <v>4136.58</v>
      </c>
      <c r="E883">
        <v>3188.38</v>
      </c>
      <c r="F883">
        <v>0</v>
      </c>
      <c r="G883" s="9">
        <v>3.4768699999999999E-34</v>
      </c>
      <c r="H883" s="9">
        <v>2352200</v>
      </c>
      <c r="I883">
        <v>0</v>
      </c>
    </row>
    <row r="884" spans="1:25" x14ac:dyDescent="0.25">
      <c r="A884" t="s">
        <v>98</v>
      </c>
      <c r="B884">
        <v>4223.8</v>
      </c>
      <c r="C884">
        <v>4211.09</v>
      </c>
      <c r="D884">
        <v>4139.3999999999996</v>
      </c>
      <c r="E884">
        <v>3188.04</v>
      </c>
      <c r="F884">
        <v>0</v>
      </c>
      <c r="G884" s="9">
        <v>1.3748100000000001E-39</v>
      </c>
      <c r="H884" s="9">
        <v>2046660</v>
      </c>
      <c r="I884">
        <v>0</v>
      </c>
    </row>
    <row r="885" spans="1:25" x14ac:dyDescent="0.25">
      <c r="A885" t="s">
        <v>98</v>
      </c>
      <c r="B885">
        <v>4194.96</v>
      </c>
      <c r="C885">
        <v>4182.3999999999996</v>
      </c>
      <c r="D885">
        <v>4125.21</v>
      </c>
      <c r="E885">
        <v>3180.71</v>
      </c>
      <c r="F885">
        <v>0</v>
      </c>
      <c r="G885" s="9">
        <v>2.0564600000000001E-36</v>
      </c>
      <c r="H885">
        <v>992566</v>
      </c>
      <c r="I885">
        <v>0</v>
      </c>
    </row>
    <row r="886" spans="1:25" x14ac:dyDescent="0.25">
      <c r="A886" t="s">
        <v>98</v>
      </c>
      <c r="B886">
        <v>4180.13</v>
      </c>
      <c r="C886">
        <v>4166.79</v>
      </c>
      <c r="D886">
        <v>4101.5600000000004</v>
      </c>
      <c r="E886">
        <v>3161.26</v>
      </c>
      <c r="F886">
        <v>0</v>
      </c>
      <c r="G886" s="9">
        <v>2.30635E-33</v>
      </c>
      <c r="H886" s="9">
        <v>3096400</v>
      </c>
      <c r="I886">
        <v>0</v>
      </c>
    </row>
    <row r="887" spans="1:25" x14ac:dyDescent="0.25">
      <c r="A887" t="s">
        <v>98</v>
      </c>
      <c r="B887">
        <v>4187.18</v>
      </c>
      <c r="C887">
        <v>4174.76</v>
      </c>
      <c r="D887">
        <v>4104.22</v>
      </c>
      <c r="E887">
        <v>3160.95</v>
      </c>
      <c r="F887">
        <v>0</v>
      </c>
      <c r="G887" s="9">
        <v>5.4229899999999995E-35</v>
      </c>
      <c r="H887" s="9">
        <v>4469690</v>
      </c>
      <c r="I887">
        <v>0</v>
      </c>
    </row>
    <row r="888" spans="1:25" x14ac:dyDescent="0.25">
      <c r="A888" t="s">
        <v>98</v>
      </c>
      <c r="B888">
        <v>4172.18</v>
      </c>
      <c r="C888">
        <v>4159.2</v>
      </c>
      <c r="D888">
        <v>4100.22</v>
      </c>
      <c r="E888">
        <v>3160.97</v>
      </c>
      <c r="F888">
        <v>0</v>
      </c>
      <c r="G888" s="9">
        <v>1.0377200000000001E-34</v>
      </c>
      <c r="H888">
        <v>704190</v>
      </c>
      <c r="I888">
        <v>0</v>
      </c>
    </row>
    <row r="889" spans="1:25" x14ac:dyDescent="0.25">
      <c r="A889" t="s">
        <v>98</v>
      </c>
      <c r="B889">
        <v>4186.8999999999996</v>
      </c>
      <c r="C889">
        <v>4173.8900000000003</v>
      </c>
      <c r="D889">
        <v>4104.0600000000004</v>
      </c>
      <c r="E889">
        <v>3160.9</v>
      </c>
      <c r="F889">
        <v>0</v>
      </c>
      <c r="G889" s="9">
        <v>2.4306399999999999E-38</v>
      </c>
      <c r="H889" s="9">
        <v>3940730</v>
      </c>
      <c r="I889">
        <v>0</v>
      </c>
    </row>
    <row r="890" spans="1:25" x14ac:dyDescent="0.25">
      <c r="A890" t="s">
        <v>98</v>
      </c>
      <c r="B890">
        <v>4177.12</v>
      </c>
      <c r="C890">
        <v>4164.41</v>
      </c>
      <c r="D890">
        <v>4100.88</v>
      </c>
      <c r="E890">
        <v>3160.99</v>
      </c>
      <c r="F890">
        <v>0</v>
      </c>
      <c r="G890" s="9">
        <v>8.0438900000000006E-34</v>
      </c>
      <c r="H890">
        <v>686170</v>
      </c>
      <c r="I890">
        <v>0</v>
      </c>
    </row>
    <row r="891" spans="1:25" x14ac:dyDescent="0.25">
      <c r="A891" t="s">
        <v>98</v>
      </c>
      <c r="B891">
        <v>4165.4799999999996</v>
      </c>
      <c r="C891">
        <v>4152.99</v>
      </c>
      <c r="D891">
        <v>4099.12</v>
      </c>
      <c r="E891">
        <v>3161.07</v>
      </c>
      <c r="F891">
        <v>0</v>
      </c>
      <c r="G891" s="9">
        <v>1.5774399999999999E-34</v>
      </c>
      <c r="H891" s="9">
        <v>12666500</v>
      </c>
      <c r="I891">
        <v>0</v>
      </c>
    </row>
    <row r="892" spans="1:25" x14ac:dyDescent="0.25">
      <c r="A892" t="s">
        <v>98</v>
      </c>
      <c r="B892">
        <v>4170.16</v>
      </c>
      <c r="C892">
        <v>4156.8900000000003</v>
      </c>
      <c r="D892">
        <v>4099.34</v>
      </c>
      <c r="E892">
        <v>3161.01</v>
      </c>
      <c r="F892">
        <v>0</v>
      </c>
      <c r="G892" s="9">
        <v>4.2331399999999997E-33</v>
      </c>
      <c r="H892" s="9">
        <v>4182500</v>
      </c>
      <c r="I892">
        <v>0</v>
      </c>
    </row>
    <row r="893" spans="1:25" x14ac:dyDescent="0.25">
      <c r="A893" t="s">
        <v>98</v>
      </c>
      <c r="B893">
        <v>4178.95</v>
      </c>
      <c r="C893">
        <v>4166.07</v>
      </c>
      <c r="D893">
        <v>4101.54</v>
      </c>
      <c r="E893">
        <v>3161</v>
      </c>
      <c r="F893">
        <v>0</v>
      </c>
      <c r="G893" s="9">
        <v>1.22566E-35</v>
      </c>
      <c r="H893">
        <v>893646</v>
      </c>
      <c r="I893">
        <v>0</v>
      </c>
    </row>
    <row r="894" spans="1:25" x14ac:dyDescent="0.25">
      <c r="A894" t="s">
        <v>98</v>
      </c>
      <c r="B894">
        <v>4180.17</v>
      </c>
      <c r="C894">
        <v>4167.4399999999996</v>
      </c>
      <c r="D894">
        <v>4101.42</v>
      </c>
      <c r="E894">
        <v>3161.1</v>
      </c>
      <c r="F894">
        <v>0</v>
      </c>
      <c r="G894" s="9">
        <v>4.0976200000000001E-36</v>
      </c>
      <c r="H894" s="9">
        <v>24648900</v>
      </c>
      <c r="I894">
        <v>0</v>
      </c>
    </row>
    <row r="895" spans="1:25" x14ac:dyDescent="0.25">
      <c r="A895" t="s">
        <v>98</v>
      </c>
      <c r="B895">
        <v>4172.21</v>
      </c>
      <c r="C895">
        <v>4159.26</v>
      </c>
      <c r="D895">
        <v>4099.66</v>
      </c>
      <c r="E895">
        <v>3160.83</v>
      </c>
      <c r="F895">
        <v>0</v>
      </c>
      <c r="G895" s="9">
        <v>1.8592399999999999E-35</v>
      </c>
      <c r="H895">
        <v>556694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4176.55</v>
      </c>
      <c r="C896">
        <v>4163.29</v>
      </c>
      <c r="D896">
        <v>4101.2299999999996</v>
      </c>
      <c r="E896">
        <v>3161.28</v>
      </c>
      <c r="F896">
        <v>0</v>
      </c>
      <c r="G896" s="9">
        <v>1.3478E-35</v>
      </c>
      <c r="H896" s="9">
        <v>5812100</v>
      </c>
      <c r="I896">
        <v>0</v>
      </c>
      <c r="R896">
        <f>AVERAGE(B847:B896)</f>
        <v>4203.7955999999986</v>
      </c>
      <c r="S896">
        <f>AVERAGE(C847:C896)</f>
        <v>4190.8294000000014</v>
      </c>
      <c r="U896">
        <f>_xlfn.VAR.P(B847:B896)</f>
        <v>269.27840064000043</v>
      </c>
      <c r="V896">
        <f>_xlfn.VAR.P(C847:C896)</f>
        <v>270.00994164000105</v>
      </c>
      <c r="X896">
        <f>1.96*SQRT(U896)/50</f>
        <v>0.64326041504156795</v>
      </c>
      <c r="Y896">
        <f>1.96*SQRT(V896)/50</f>
        <v>0.64413358608419968</v>
      </c>
    </row>
    <row r="897" spans="1:9" x14ac:dyDescent="0.25">
      <c r="A897" t="s">
        <v>98</v>
      </c>
      <c r="B897">
        <v>210282.0582</v>
      </c>
      <c r="C897" t="s">
        <v>37</v>
      </c>
    </row>
    <row r="898" spans="1:9" x14ac:dyDescent="0.25">
      <c r="A898" t="s">
        <v>99</v>
      </c>
      <c r="B898">
        <v>3520.26</v>
      </c>
      <c r="C898">
        <v>3512.64</v>
      </c>
      <c r="D898">
        <v>3444.02</v>
      </c>
      <c r="E898">
        <v>2463.6</v>
      </c>
      <c r="F898">
        <v>0</v>
      </c>
      <c r="G898" s="9">
        <v>1.95485E-35</v>
      </c>
      <c r="H898">
        <v>825521</v>
      </c>
      <c r="I898">
        <v>0</v>
      </c>
    </row>
    <row r="899" spans="1:9" x14ac:dyDescent="0.25">
      <c r="A899" t="s">
        <v>99</v>
      </c>
      <c r="B899">
        <v>3513.34</v>
      </c>
      <c r="C899">
        <v>3505.97</v>
      </c>
      <c r="D899">
        <v>3442.19</v>
      </c>
      <c r="E899">
        <v>2463.25</v>
      </c>
      <c r="F899">
        <v>0</v>
      </c>
      <c r="G899" s="9">
        <v>1.7315599999999999E-34</v>
      </c>
      <c r="H899" s="9">
        <v>3976330</v>
      </c>
      <c r="I899">
        <v>0</v>
      </c>
    </row>
    <row r="900" spans="1:9" x14ac:dyDescent="0.25">
      <c r="A900" t="s">
        <v>99</v>
      </c>
      <c r="B900">
        <v>3516.08</v>
      </c>
      <c r="C900">
        <v>3508.41</v>
      </c>
      <c r="D900">
        <v>3442.3</v>
      </c>
      <c r="E900">
        <v>2463.12</v>
      </c>
      <c r="F900">
        <v>0</v>
      </c>
      <c r="G900" s="9">
        <v>4.7645599999999998E-35</v>
      </c>
      <c r="H900" s="9">
        <v>2619990</v>
      </c>
      <c r="I900">
        <v>0</v>
      </c>
    </row>
    <row r="901" spans="1:9" x14ac:dyDescent="0.25">
      <c r="A901" t="s">
        <v>99</v>
      </c>
      <c r="B901">
        <v>3513.96</v>
      </c>
      <c r="C901">
        <v>3506.8</v>
      </c>
      <c r="D901">
        <v>3442.4</v>
      </c>
      <c r="E901">
        <v>2463.02</v>
      </c>
      <c r="F901">
        <v>0</v>
      </c>
      <c r="G901" s="9">
        <v>2.8025100000000001E-38</v>
      </c>
      <c r="H901" s="9">
        <v>1429150</v>
      </c>
      <c r="I901">
        <v>0</v>
      </c>
    </row>
    <row r="902" spans="1:9" x14ac:dyDescent="0.25">
      <c r="A902" t="s">
        <v>99</v>
      </c>
      <c r="B902">
        <v>3518.07</v>
      </c>
      <c r="C902">
        <v>3510.45</v>
      </c>
      <c r="D902">
        <v>3443.17</v>
      </c>
      <c r="E902">
        <v>2463.0100000000002</v>
      </c>
      <c r="F902">
        <v>0</v>
      </c>
      <c r="G902" s="9">
        <v>7.9277799999999996E-34</v>
      </c>
      <c r="H902" s="9">
        <v>5217390</v>
      </c>
      <c r="I902">
        <v>0</v>
      </c>
    </row>
    <row r="903" spans="1:9" x14ac:dyDescent="0.25">
      <c r="A903" t="s">
        <v>99</v>
      </c>
      <c r="B903">
        <v>3525.11</v>
      </c>
      <c r="C903">
        <v>3517.83</v>
      </c>
      <c r="D903">
        <v>3444.76</v>
      </c>
      <c r="E903">
        <v>2463.13</v>
      </c>
      <c r="F903">
        <v>0</v>
      </c>
      <c r="G903" s="9">
        <v>8.0193100000000006E-36</v>
      </c>
      <c r="H903">
        <v>892931</v>
      </c>
      <c r="I903">
        <v>0</v>
      </c>
    </row>
    <row r="904" spans="1:9" x14ac:dyDescent="0.25">
      <c r="A904" t="s">
        <v>99</v>
      </c>
      <c r="B904">
        <v>3513.15</v>
      </c>
      <c r="C904">
        <v>3505.78</v>
      </c>
      <c r="D904">
        <v>3442.26</v>
      </c>
      <c r="E904">
        <v>2463.2399999999998</v>
      </c>
      <c r="F904">
        <v>0</v>
      </c>
      <c r="G904" s="9">
        <v>3.9804900000000001E-35</v>
      </c>
      <c r="H904">
        <v>869875</v>
      </c>
      <c r="I904">
        <v>0</v>
      </c>
    </row>
    <row r="905" spans="1:9" x14ac:dyDescent="0.25">
      <c r="A905" t="s">
        <v>99</v>
      </c>
      <c r="B905">
        <v>3525.44</v>
      </c>
      <c r="C905">
        <v>3518.3</v>
      </c>
      <c r="D905">
        <v>3444.91</v>
      </c>
      <c r="E905">
        <v>2463.15</v>
      </c>
      <c r="F905">
        <v>0</v>
      </c>
      <c r="G905" s="9">
        <v>3.97306E-35</v>
      </c>
      <c r="H905">
        <v>916821</v>
      </c>
      <c r="I905">
        <v>0</v>
      </c>
    </row>
    <row r="906" spans="1:9" x14ac:dyDescent="0.25">
      <c r="A906" t="s">
        <v>99</v>
      </c>
      <c r="B906">
        <v>3513.26</v>
      </c>
      <c r="C906">
        <v>3506.1</v>
      </c>
      <c r="D906">
        <v>3441.74</v>
      </c>
      <c r="E906">
        <v>2463.3200000000002</v>
      </c>
      <c r="F906">
        <v>0</v>
      </c>
      <c r="G906" s="9">
        <v>2.1434800000000001E-40</v>
      </c>
      <c r="H906" s="9">
        <v>1402110</v>
      </c>
      <c r="I906">
        <v>0</v>
      </c>
    </row>
    <row r="907" spans="1:9" x14ac:dyDescent="0.25">
      <c r="A907" t="s">
        <v>99</v>
      </c>
      <c r="B907">
        <v>3513.67</v>
      </c>
      <c r="C907">
        <v>3506.02</v>
      </c>
      <c r="D907">
        <v>3441.98</v>
      </c>
      <c r="E907">
        <v>2463.04</v>
      </c>
      <c r="F907">
        <v>0</v>
      </c>
      <c r="G907" s="9">
        <v>1.9451299999999999E-36</v>
      </c>
      <c r="H907" s="9">
        <v>3593970</v>
      </c>
      <c r="I907">
        <v>0</v>
      </c>
    </row>
    <row r="908" spans="1:9" x14ac:dyDescent="0.25">
      <c r="A908" t="s">
        <v>99</v>
      </c>
      <c r="B908">
        <v>3524.33</v>
      </c>
      <c r="C908">
        <v>3517</v>
      </c>
      <c r="D908">
        <v>3444.53</v>
      </c>
      <c r="E908">
        <v>2463.31</v>
      </c>
      <c r="F908">
        <v>0</v>
      </c>
      <c r="G908" s="9">
        <v>1.66827E-35</v>
      </c>
      <c r="H908" s="9">
        <v>1255670</v>
      </c>
      <c r="I908">
        <v>0</v>
      </c>
    </row>
    <row r="909" spans="1:9" x14ac:dyDescent="0.25">
      <c r="A909" t="s">
        <v>99</v>
      </c>
      <c r="B909">
        <v>3511.91</v>
      </c>
      <c r="C909">
        <v>3504.7</v>
      </c>
      <c r="D909">
        <v>3441.69</v>
      </c>
      <c r="E909">
        <v>2463.0300000000002</v>
      </c>
      <c r="F909">
        <v>0</v>
      </c>
      <c r="G909" s="9">
        <v>7.4117000000000004E-34</v>
      </c>
      <c r="H909" s="9">
        <v>8790890</v>
      </c>
      <c r="I909">
        <v>0</v>
      </c>
    </row>
    <row r="910" spans="1:9" x14ac:dyDescent="0.25">
      <c r="A910" t="s">
        <v>99</v>
      </c>
      <c r="B910">
        <v>3504.69</v>
      </c>
      <c r="C910">
        <v>3497.3</v>
      </c>
      <c r="D910">
        <v>3440.57</v>
      </c>
      <c r="E910">
        <v>2463.1799999999998</v>
      </c>
      <c r="F910">
        <v>0</v>
      </c>
      <c r="G910" s="9">
        <v>1.3117E-35</v>
      </c>
      <c r="H910">
        <v>535491</v>
      </c>
      <c r="I910">
        <v>0</v>
      </c>
    </row>
    <row r="911" spans="1:9" x14ac:dyDescent="0.25">
      <c r="A911" t="s">
        <v>99</v>
      </c>
      <c r="B911">
        <v>3513.67</v>
      </c>
      <c r="C911">
        <v>3506.06</v>
      </c>
      <c r="D911">
        <v>3441.76</v>
      </c>
      <c r="E911">
        <v>2463.2600000000002</v>
      </c>
      <c r="F911">
        <v>0</v>
      </c>
      <c r="G911" s="9">
        <v>5.26197E-40</v>
      </c>
      <c r="H911" s="9">
        <v>11087200</v>
      </c>
      <c r="I911">
        <v>0</v>
      </c>
    </row>
    <row r="912" spans="1:9" x14ac:dyDescent="0.25">
      <c r="A912" t="s">
        <v>99</v>
      </c>
      <c r="B912">
        <v>3522.81</v>
      </c>
      <c r="C912">
        <v>3515.27</v>
      </c>
      <c r="D912">
        <v>3444.32</v>
      </c>
      <c r="E912">
        <v>2463.2600000000002</v>
      </c>
      <c r="F912">
        <v>0</v>
      </c>
      <c r="G912" s="9">
        <v>2.74726E-37</v>
      </c>
      <c r="H912" s="9">
        <v>4242870</v>
      </c>
      <c r="I912">
        <v>0</v>
      </c>
    </row>
    <row r="913" spans="1:9" x14ac:dyDescent="0.25">
      <c r="A913" t="s">
        <v>99</v>
      </c>
      <c r="B913">
        <v>3517.02</v>
      </c>
      <c r="C913">
        <v>3509.4</v>
      </c>
      <c r="D913">
        <v>3442.62</v>
      </c>
      <c r="E913">
        <v>2463.11</v>
      </c>
      <c r="F913">
        <v>0</v>
      </c>
      <c r="G913" s="9">
        <v>2.0732199999999999E-34</v>
      </c>
      <c r="H913" s="9">
        <v>5587860</v>
      </c>
      <c r="I913">
        <v>0</v>
      </c>
    </row>
    <row r="914" spans="1:9" x14ac:dyDescent="0.25">
      <c r="A914" t="s">
        <v>99</v>
      </c>
      <c r="B914">
        <v>3516.93</v>
      </c>
      <c r="C914">
        <v>3509.78</v>
      </c>
      <c r="D914">
        <v>3442.73</v>
      </c>
      <c r="E914">
        <v>2462.85</v>
      </c>
      <c r="F914">
        <v>0</v>
      </c>
      <c r="G914" s="9">
        <v>9.7011400000000001E-35</v>
      </c>
      <c r="H914" s="9">
        <v>3239390</v>
      </c>
      <c r="I914">
        <v>0</v>
      </c>
    </row>
    <row r="915" spans="1:9" x14ac:dyDescent="0.25">
      <c r="A915" t="s">
        <v>99</v>
      </c>
      <c r="B915">
        <v>3521.97</v>
      </c>
      <c r="C915">
        <v>3514.79</v>
      </c>
      <c r="D915">
        <v>3443.62</v>
      </c>
      <c r="E915">
        <v>2463.1</v>
      </c>
      <c r="F915">
        <v>0</v>
      </c>
      <c r="G915" s="9">
        <v>2.1413699999999999E-35</v>
      </c>
      <c r="H915" s="9">
        <v>2714520</v>
      </c>
      <c r="I915">
        <v>0</v>
      </c>
    </row>
    <row r="916" spans="1:9" x14ac:dyDescent="0.25">
      <c r="A916" t="s">
        <v>99</v>
      </c>
      <c r="B916">
        <v>3520.47</v>
      </c>
      <c r="C916">
        <v>3513.33</v>
      </c>
      <c r="D916">
        <v>3443.49</v>
      </c>
      <c r="E916">
        <v>2463.1799999999998</v>
      </c>
      <c r="F916">
        <v>0</v>
      </c>
      <c r="G916" s="9">
        <v>4.0927099999999998E-35</v>
      </c>
      <c r="H916" s="9">
        <v>1776350</v>
      </c>
      <c r="I916">
        <v>0</v>
      </c>
    </row>
    <row r="917" spans="1:9" x14ac:dyDescent="0.25">
      <c r="A917" t="s">
        <v>99</v>
      </c>
      <c r="B917">
        <v>3527.82</v>
      </c>
      <c r="C917">
        <v>3520.56</v>
      </c>
      <c r="D917">
        <v>3444.91</v>
      </c>
      <c r="E917">
        <v>2463.04</v>
      </c>
      <c r="F917">
        <v>0</v>
      </c>
      <c r="G917" s="9">
        <v>5.8873900000000003E-34</v>
      </c>
      <c r="H917" s="9">
        <v>3227100</v>
      </c>
      <c r="I917">
        <v>0</v>
      </c>
    </row>
    <row r="918" spans="1:9" x14ac:dyDescent="0.25">
      <c r="A918" t="s">
        <v>99</v>
      </c>
      <c r="B918">
        <v>3514.53</v>
      </c>
      <c r="C918">
        <v>3507.57</v>
      </c>
      <c r="D918">
        <v>3442.34</v>
      </c>
      <c r="E918">
        <v>2463.14</v>
      </c>
      <c r="F918">
        <v>0</v>
      </c>
      <c r="G918" s="9">
        <v>1.87153E-36</v>
      </c>
      <c r="H918" s="9">
        <v>1920420</v>
      </c>
      <c r="I918">
        <v>0</v>
      </c>
    </row>
    <row r="919" spans="1:9" x14ac:dyDescent="0.25">
      <c r="A919" t="s">
        <v>99</v>
      </c>
      <c r="B919">
        <v>3516.21</v>
      </c>
      <c r="C919">
        <v>3509.23</v>
      </c>
      <c r="D919">
        <v>3444.24</v>
      </c>
      <c r="E919">
        <v>2463.2600000000002</v>
      </c>
      <c r="F919">
        <v>0</v>
      </c>
      <c r="G919" s="9">
        <v>1.16773E-38</v>
      </c>
      <c r="H919" s="9">
        <v>3513240</v>
      </c>
      <c r="I919">
        <v>0</v>
      </c>
    </row>
    <row r="920" spans="1:9" x14ac:dyDescent="0.25">
      <c r="A920" t="s">
        <v>99</v>
      </c>
      <c r="B920">
        <v>3520.06</v>
      </c>
      <c r="C920">
        <v>3512.76</v>
      </c>
      <c r="D920">
        <v>3445.11</v>
      </c>
      <c r="E920">
        <v>2463.0500000000002</v>
      </c>
      <c r="F920">
        <v>0</v>
      </c>
      <c r="G920" s="9">
        <v>5.3653499999999996E-35</v>
      </c>
      <c r="H920">
        <v>566850</v>
      </c>
      <c r="I920">
        <v>0</v>
      </c>
    </row>
    <row r="921" spans="1:9" x14ac:dyDescent="0.25">
      <c r="A921" t="s">
        <v>99</v>
      </c>
      <c r="B921">
        <v>3519.65</v>
      </c>
      <c r="C921">
        <v>3512.02</v>
      </c>
      <c r="D921">
        <v>3443.16</v>
      </c>
      <c r="E921">
        <v>2462.92</v>
      </c>
      <c r="F921">
        <v>0</v>
      </c>
      <c r="G921" s="9">
        <v>7.4823299999999996E-37</v>
      </c>
      <c r="H921" s="9">
        <v>1979330</v>
      </c>
      <c r="I921">
        <v>0</v>
      </c>
    </row>
    <row r="922" spans="1:9" x14ac:dyDescent="0.25">
      <c r="A922" t="s">
        <v>99</v>
      </c>
      <c r="B922">
        <v>3519.52</v>
      </c>
      <c r="C922">
        <v>3512</v>
      </c>
      <c r="D922">
        <v>3443.91</v>
      </c>
      <c r="E922">
        <v>2463.25</v>
      </c>
      <c r="F922">
        <v>0</v>
      </c>
      <c r="G922" s="9">
        <v>1.8006E-35</v>
      </c>
      <c r="H922">
        <v>410655</v>
      </c>
      <c r="I922">
        <v>0</v>
      </c>
    </row>
    <row r="923" spans="1:9" x14ac:dyDescent="0.25">
      <c r="A923" t="s">
        <v>99</v>
      </c>
      <c r="B923">
        <v>3516.97</v>
      </c>
      <c r="C923">
        <v>3509.5</v>
      </c>
      <c r="D923">
        <v>3442.85</v>
      </c>
      <c r="E923">
        <v>2463.04</v>
      </c>
      <c r="F923">
        <v>0</v>
      </c>
      <c r="G923" s="9">
        <v>3.6516799999999999E-37</v>
      </c>
      <c r="H923" s="9">
        <v>7891030</v>
      </c>
      <c r="I923">
        <v>0</v>
      </c>
    </row>
    <row r="924" spans="1:9" x14ac:dyDescent="0.25">
      <c r="A924" t="s">
        <v>99</v>
      </c>
      <c r="B924">
        <v>3526.66</v>
      </c>
      <c r="C924">
        <v>3519.17</v>
      </c>
      <c r="D924">
        <v>3445.18</v>
      </c>
      <c r="E924">
        <v>2463.02</v>
      </c>
      <c r="F924">
        <v>0</v>
      </c>
      <c r="G924" s="9">
        <v>2.9140599999999998E-37</v>
      </c>
      <c r="H924" s="9">
        <v>3003840</v>
      </c>
      <c r="I924">
        <v>0</v>
      </c>
    </row>
    <row r="925" spans="1:9" x14ac:dyDescent="0.25">
      <c r="A925" t="s">
        <v>99</v>
      </c>
      <c r="B925">
        <v>3524.77</v>
      </c>
      <c r="C925">
        <v>3517.65</v>
      </c>
      <c r="D925">
        <v>3445.18</v>
      </c>
      <c r="E925">
        <v>2463.16</v>
      </c>
      <c r="F925">
        <v>0</v>
      </c>
      <c r="G925" s="9">
        <v>2.4316400000000002E-33</v>
      </c>
      <c r="H925" s="9">
        <v>1177220</v>
      </c>
      <c r="I925">
        <v>0</v>
      </c>
    </row>
    <row r="926" spans="1:9" x14ac:dyDescent="0.25">
      <c r="A926" t="s">
        <v>99</v>
      </c>
      <c r="B926">
        <v>3511.4</v>
      </c>
      <c r="C926">
        <v>3504.03</v>
      </c>
      <c r="D926">
        <v>3441.63</v>
      </c>
      <c r="E926">
        <v>2463.1</v>
      </c>
      <c r="F926">
        <v>0</v>
      </c>
      <c r="G926" s="9">
        <v>5.62046E-36</v>
      </c>
      <c r="H926" s="9">
        <v>1270770</v>
      </c>
      <c r="I926">
        <v>0</v>
      </c>
    </row>
    <row r="927" spans="1:9" x14ac:dyDescent="0.25">
      <c r="A927" t="s">
        <v>99</v>
      </c>
      <c r="B927">
        <v>3523.8</v>
      </c>
      <c r="C927">
        <v>3516.56</v>
      </c>
      <c r="D927">
        <v>3443.87</v>
      </c>
      <c r="E927">
        <v>2462.94</v>
      </c>
      <c r="F927">
        <v>0</v>
      </c>
      <c r="G927" s="9">
        <v>4.76434E-35</v>
      </c>
      <c r="H927" s="9">
        <v>4350730</v>
      </c>
      <c r="I927">
        <v>0</v>
      </c>
    </row>
    <row r="928" spans="1:9" x14ac:dyDescent="0.25">
      <c r="A928" t="s">
        <v>99</v>
      </c>
      <c r="B928">
        <v>3512.88</v>
      </c>
      <c r="C928">
        <v>3505.9</v>
      </c>
      <c r="D928">
        <v>3442.27</v>
      </c>
      <c r="E928">
        <v>2462.9899999999998</v>
      </c>
      <c r="F928">
        <v>0</v>
      </c>
      <c r="G928" s="9">
        <v>6.1520399999999997E-37</v>
      </c>
      <c r="H928" s="9">
        <v>2861150</v>
      </c>
      <c r="I928">
        <v>0</v>
      </c>
    </row>
    <row r="929" spans="1:9" x14ac:dyDescent="0.25">
      <c r="A929" t="s">
        <v>99</v>
      </c>
      <c r="B929">
        <v>3509.27</v>
      </c>
      <c r="C929">
        <v>3502.33</v>
      </c>
      <c r="D929">
        <v>3441.15</v>
      </c>
      <c r="E929">
        <v>2463.25</v>
      </c>
      <c r="F929">
        <v>0</v>
      </c>
      <c r="G929" s="9">
        <v>2.4916300000000001E-36</v>
      </c>
      <c r="H929" s="9">
        <v>1143280</v>
      </c>
      <c r="I929">
        <v>0</v>
      </c>
    </row>
    <row r="930" spans="1:9" x14ac:dyDescent="0.25">
      <c r="A930" t="s">
        <v>99</v>
      </c>
      <c r="B930">
        <v>3504.93</v>
      </c>
      <c r="C930">
        <v>3498.07</v>
      </c>
      <c r="D930">
        <v>3440.1</v>
      </c>
      <c r="E930">
        <v>2462.87</v>
      </c>
      <c r="F930">
        <v>0</v>
      </c>
      <c r="G930" s="9">
        <v>4.9956900000000002E-35</v>
      </c>
      <c r="H930" s="9">
        <v>5966880</v>
      </c>
      <c r="I930">
        <v>0</v>
      </c>
    </row>
    <row r="931" spans="1:9" x14ac:dyDescent="0.25">
      <c r="A931" t="s">
        <v>99</v>
      </c>
      <c r="B931">
        <v>3511.86</v>
      </c>
      <c r="C931">
        <v>3504.87</v>
      </c>
      <c r="D931">
        <v>3441.83</v>
      </c>
      <c r="E931">
        <v>2463.29</v>
      </c>
      <c r="F931">
        <v>0</v>
      </c>
      <c r="G931" s="9">
        <v>1.10543E-33</v>
      </c>
      <c r="H931">
        <v>882422</v>
      </c>
      <c r="I931">
        <v>0</v>
      </c>
    </row>
    <row r="932" spans="1:9" x14ac:dyDescent="0.25">
      <c r="A932" t="s">
        <v>99</v>
      </c>
      <c r="B932">
        <v>3509.82</v>
      </c>
      <c r="C932">
        <v>3502.97</v>
      </c>
      <c r="D932">
        <v>3441.18</v>
      </c>
      <c r="E932">
        <v>2463.37</v>
      </c>
      <c r="F932">
        <v>0</v>
      </c>
      <c r="G932" s="9">
        <v>1.1337899999999999E-37</v>
      </c>
      <c r="H932" s="9">
        <v>2539580</v>
      </c>
      <c r="I932">
        <v>0</v>
      </c>
    </row>
    <row r="933" spans="1:9" x14ac:dyDescent="0.25">
      <c r="A933" t="s">
        <v>99</v>
      </c>
      <c r="B933">
        <v>3512.82</v>
      </c>
      <c r="C933">
        <v>3505.91</v>
      </c>
      <c r="D933">
        <v>3442.51</v>
      </c>
      <c r="E933">
        <v>2463.16</v>
      </c>
      <c r="F933">
        <v>0</v>
      </c>
      <c r="G933" s="9">
        <v>2.0793900000000001E-38</v>
      </c>
      <c r="H933" s="9">
        <v>2014250</v>
      </c>
      <c r="I933">
        <v>0</v>
      </c>
    </row>
    <row r="934" spans="1:9" x14ac:dyDescent="0.25">
      <c r="A934" t="s">
        <v>99</v>
      </c>
      <c r="B934">
        <v>3501.41</v>
      </c>
      <c r="C934">
        <v>3494.38</v>
      </c>
      <c r="D934">
        <v>3439.86</v>
      </c>
      <c r="E934">
        <v>2463.0500000000002</v>
      </c>
      <c r="F934">
        <v>0</v>
      </c>
      <c r="G934" s="9">
        <v>3.0522799999999998E-34</v>
      </c>
      <c r="H934" s="9">
        <v>2431180</v>
      </c>
      <c r="I934">
        <v>0</v>
      </c>
    </row>
    <row r="935" spans="1:9" x14ac:dyDescent="0.25">
      <c r="A935" t="s">
        <v>99</v>
      </c>
      <c r="B935">
        <v>3512.54</v>
      </c>
      <c r="C935">
        <v>3505.69</v>
      </c>
      <c r="D935">
        <v>3441.44</v>
      </c>
      <c r="E935">
        <v>2463.21</v>
      </c>
      <c r="F935">
        <v>0</v>
      </c>
      <c r="G935" s="9">
        <v>3.80881E-36</v>
      </c>
      <c r="H935" s="9">
        <v>1296520</v>
      </c>
      <c r="I935">
        <v>0</v>
      </c>
    </row>
    <row r="936" spans="1:9" x14ac:dyDescent="0.25">
      <c r="A936" t="s">
        <v>99</v>
      </c>
      <c r="B936">
        <v>3502.77</v>
      </c>
      <c r="C936">
        <v>3495.8</v>
      </c>
      <c r="D936">
        <v>3439.7</v>
      </c>
      <c r="E936">
        <v>2463.35</v>
      </c>
      <c r="F936">
        <v>0</v>
      </c>
      <c r="G936" s="9">
        <v>2.7058600000000002E-38</v>
      </c>
      <c r="H936" s="9">
        <v>4018250</v>
      </c>
      <c r="I936">
        <v>0</v>
      </c>
    </row>
    <row r="937" spans="1:9" x14ac:dyDescent="0.25">
      <c r="A937" t="s">
        <v>99</v>
      </c>
      <c r="B937">
        <v>3510.01</v>
      </c>
      <c r="C937">
        <v>3503.01</v>
      </c>
      <c r="D937">
        <v>3441.45</v>
      </c>
      <c r="E937">
        <v>2463.12</v>
      </c>
      <c r="F937">
        <v>0</v>
      </c>
      <c r="G937" s="9">
        <v>2.4530000000000002E-37</v>
      </c>
      <c r="H937" s="9">
        <v>7777890</v>
      </c>
      <c r="I937">
        <v>0</v>
      </c>
    </row>
    <row r="938" spans="1:9" x14ac:dyDescent="0.25">
      <c r="A938" t="s">
        <v>99</v>
      </c>
      <c r="B938">
        <v>3517.35</v>
      </c>
      <c r="C938">
        <v>3510.45</v>
      </c>
      <c r="D938">
        <v>3443.06</v>
      </c>
      <c r="E938">
        <v>2463.37</v>
      </c>
      <c r="F938">
        <v>0</v>
      </c>
      <c r="G938" s="9">
        <v>3.67843E-36</v>
      </c>
      <c r="H938" s="9">
        <v>35473600</v>
      </c>
      <c r="I938">
        <v>0</v>
      </c>
    </row>
    <row r="939" spans="1:9" x14ac:dyDescent="0.25">
      <c r="A939" t="s">
        <v>99</v>
      </c>
      <c r="B939">
        <v>3522.52</v>
      </c>
      <c r="C939">
        <v>3515.51</v>
      </c>
      <c r="D939">
        <v>3444.65</v>
      </c>
      <c r="E939">
        <v>2463.33</v>
      </c>
      <c r="F939">
        <v>0</v>
      </c>
      <c r="G939" s="9">
        <v>1.8917999999999999E-42</v>
      </c>
      <c r="H939" s="9">
        <v>1506220</v>
      </c>
      <c r="I939">
        <v>0</v>
      </c>
    </row>
    <row r="940" spans="1:9" x14ac:dyDescent="0.25">
      <c r="A940" t="s">
        <v>99</v>
      </c>
      <c r="B940">
        <v>3517.37</v>
      </c>
      <c r="C940">
        <v>3510.19</v>
      </c>
      <c r="D940">
        <v>3442.91</v>
      </c>
      <c r="E940">
        <v>2463.2800000000002</v>
      </c>
      <c r="F940">
        <v>0</v>
      </c>
      <c r="G940" s="9">
        <v>1.59146E-34</v>
      </c>
      <c r="H940" s="9">
        <v>12634100</v>
      </c>
      <c r="I940">
        <v>0</v>
      </c>
    </row>
    <row r="941" spans="1:9" x14ac:dyDescent="0.25">
      <c r="A941" t="s">
        <v>99</v>
      </c>
      <c r="B941">
        <v>3513.84</v>
      </c>
      <c r="C941">
        <v>3506.97</v>
      </c>
      <c r="D941">
        <v>3442.24</v>
      </c>
      <c r="E941">
        <v>2463.06</v>
      </c>
      <c r="F941">
        <v>0</v>
      </c>
      <c r="G941" s="9">
        <v>8.5299299999999999E-38</v>
      </c>
      <c r="H941" s="9">
        <v>1458340</v>
      </c>
      <c r="I941">
        <v>0</v>
      </c>
    </row>
    <row r="942" spans="1:9" x14ac:dyDescent="0.25">
      <c r="A942" t="s">
        <v>99</v>
      </c>
      <c r="B942">
        <v>3505.63</v>
      </c>
      <c r="C942">
        <v>3498.7</v>
      </c>
      <c r="D942">
        <v>3439.9</v>
      </c>
      <c r="E942">
        <v>2463.13</v>
      </c>
      <c r="F942">
        <v>0</v>
      </c>
      <c r="G942" s="9">
        <v>5.2793199999999997E-33</v>
      </c>
      <c r="H942" s="9">
        <v>3130700</v>
      </c>
      <c r="I942">
        <v>0</v>
      </c>
    </row>
    <row r="943" spans="1:9" x14ac:dyDescent="0.25">
      <c r="A943" t="s">
        <v>99</v>
      </c>
      <c r="B943">
        <v>3518.61</v>
      </c>
      <c r="C943">
        <v>3511.17</v>
      </c>
      <c r="D943">
        <v>3443.03</v>
      </c>
      <c r="E943">
        <v>2463.13</v>
      </c>
      <c r="F943">
        <v>0</v>
      </c>
      <c r="G943" s="9">
        <v>6.3353199999999998E-35</v>
      </c>
      <c r="H943" s="9">
        <v>4409990</v>
      </c>
      <c r="I943">
        <v>0</v>
      </c>
    </row>
    <row r="944" spans="1:9" x14ac:dyDescent="0.25">
      <c r="A944" t="s">
        <v>99</v>
      </c>
      <c r="B944">
        <v>3517.91</v>
      </c>
      <c r="C944">
        <v>3510.56</v>
      </c>
      <c r="D944">
        <v>3442.83</v>
      </c>
      <c r="E944">
        <v>2463.19</v>
      </c>
      <c r="F944">
        <v>0</v>
      </c>
      <c r="G944" s="9">
        <v>9.21403E-35</v>
      </c>
      <c r="H944" s="9">
        <v>6946100</v>
      </c>
      <c r="I944">
        <v>0</v>
      </c>
    </row>
    <row r="945" spans="1:25" x14ac:dyDescent="0.25">
      <c r="A945" t="s">
        <v>99</v>
      </c>
      <c r="B945">
        <v>3506.61</v>
      </c>
      <c r="C945">
        <v>3499.67</v>
      </c>
      <c r="D945">
        <v>3440.62</v>
      </c>
      <c r="E945">
        <v>2463.35</v>
      </c>
      <c r="F945">
        <v>0</v>
      </c>
      <c r="G945" s="9">
        <v>2.55877E-33</v>
      </c>
      <c r="H945" s="9">
        <v>8913200</v>
      </c>
      <c r="I945">
        <v>0</v>
      </c>
    </row>
    <row r="946" spans="1:25" x14ac:dyDescent="0.25">
      <c r="A946" t="s">
        <v>99</v>
      </c>
      <c r="B946">
        <v>3505.32</v>
      </c>
      <c r="C946">
        <v>3497.92</v>
      </c>
      <c r="D946">
        <v>3440.12</v>
      </c>
      <c r="E946">
        <v>2462.96</v>
      </c>
      <c r="F946">
        <v>0</v>
      </c>
      <c r="G946" s="9">
        <v>3.6350999999999998E-35</v>
      </c>
      <c r="H946" s="9">
        <v>2447350</v>
      </c>
      <c r="I946">
        <v>0</v>
      </c>
    </row>
    <row r="947" spans="1:25" x14ac:dyDescent="0.25">
      <c r="A947" t="s">
        <v>99</v>
      </c>
      <c r="B947">
        <v>3511.82</v>
      </c>
      <c r="C947">
        <v>3504.78</v>
      </c>
      <c r="D947">
        <v>3442.37</v>
      </c>
      <c r="E947">
        <v>2463.1999999999998</v>
      </c>
      <c r="F947">
        <v>0</v>
      </c>
      <c r="G947" s="9">
        <v>2.13238E-35</v>
      </c>
      <c r="H947" s="9">
        <v>2898710</v>
      </c>
      <c r="I947">
        <v>0</v>
      </c>
    </row>
    <row r="948" spans="1:25" x14ac:dyDescent="0.25">
      <c r="A948" t="s">
        <v>99</v>
      </c>
      <c r="B948">
        <v>3511.83</v>
      </c>
      <c r="C948">
        <v>3504.31</v>
      </c>
      <c r="D948">
        <v>3441.27</v>
      </c>
      <c r="E948">
        <v>2463.13</v>
      </c>
      <c r="F948">
        <v>0</v>
      </c>
      <c r="G948" s="9">
        <v>2.48792E-35</v>
      </c>
      <c r="H948" s="9">
        <v>1806730</v>
      </c>
      <c r="I948">
        <v>0</v>
      </c>
    </row>
    <row r="949" spans="1:25" x14ac:dyDescent="0.25">
      <c r="A949" t="s">
        <v>99</v>
      </c>
      <c r="B949">
        <v>3507.83</v>
      </c>
      <c r="C949">
        <v>3500.7</v>
      </c>
      <c r="D949">
        <v>3440.76</v>
      </c>
      <c r="E949">
        <v>2463.29</v>
      </c>
      <c r="F949">
        <v>0</v>
      </c>
      <c r="G949" s="9">
        <v>1.2397100000000001E-35</v>
      </c>
      <c r="H949" s="9">
        <v>5201050</v>
      </c>
      <c r="I949">
        <v>0</v>
      </c>
    </row>
    <row r="950" spans="1:25" x14ac:dyDescent="0.25">
      <c r="A950" t="s">
        <v>99</v>
      </c>
      <c r="B950">
        <v>3515.76</v>
      </c>
      <c r="C950">
        <v>3508.38</v>
      </c>
      <c r="D950">
        <v>3442.91</v>
      </c>
      <c r="E950">
        <v>2463.33</v>
      </c>
      <c r="F950">
        <v>0</v>
      </c>
      <c r="G950" s="9">
        <v>1.7522199999999999E-36</v>
      </c>
      <c r="H950" s="9">
        <v>2023650</v>
      </c>
      <c r="I950">
        <v>0</v>
      </c>
    </row>
    <row r="951" spans="1:25" x14ac:dyDescent="0.25">
      <c r="A951" t="s">
        <v>99</v>
      </c>
      <c r="B951">
        <v>3514.45</v>
      </c>
      <c r="C951">
        <v>3507.09</v>
      </c>
      <c r="D951">
        <v>3442.44</v>
      </c>
      <c r="E951">
        <v>2463.0700000000002</v>
      </c>
      <c r="F951">
        <v>0</v>
      </c>
      <c r="G951" s="9">
        <v>6.9362500000000003E-39</v>
      </c>
      <c r="H951" s="9">
        <v>3024270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3509.42</v>
      </c>
      <c r="C952">
        <v>3502.03</v>
      </c>
      <c r="D952">
        <v>3441.48</v>
      </c>
      <c r="E952">
        <v>2463.1999999999998</v>
      </c>
      <c r="F952">
        <v>0</v>
      </c>
      <c r="G952" s="9">
        <v>1.8356700000000001E-38</v>
      </c>
      <c r="H952" s="9">
        <v>6381260</v>
      </c>
      <c r="I952">
        <v>0</v>
      </c>
      <c r="R952">
        <f>AVERAGE(B903:B952)</f>
        <v>3515.0080000000003</v>
      </c>
      <c r="S952">
        <f>AVERAGE(C903:C952)</f>
        <v>3507.8014000000007</v>
      </c>
      <c r="U952">
        <f>_xlfn.VAR.P(B903:B952)</f>
        <v>42.443459999999817</v>
      </c>
      <c r="V952">
        <f>_xlfn.VAR.P(C903:C952)</f>
        <v>41.494688039999893</v>
      </c>
      <c r="X952">
        <f>1.96*SQRT(U952)/50</f>
        <v>0.25538269004456765</v>
      </c>
      <c r="Y952">
        <f>1.96*SQRT(V952)/50</f>
        <v>0.25251217283486638</v>
      </c>
    </row>
    <row r="953" spans="1:25" x14ac:dyDescent="0.25">
      <c r="A953" t="s">
        <v>99</v>
      </c>
      <c r="B953">
        <v>175866.8921</v>
      </c>
      <c r="C953" t="s">
        <v>37</v>
      </c>
    </row>
    <row r="954" spans="1:25" x14ac:dyDescent="0.25">
      <c r="A954" t="s">
        <v>118</v>
      </c>
      <c r="B954">
        <v>3695.66</v>
      </c>
      <c r="C954">
        <v>3680.55</v>
      </c>
      <c r="D954">
        <v>3622.57</v>
      </c>
      <c r="E954">
        <v>3141.98</v>
      </c>
      <c r="F954">
        <v>0</v>
      </c>
      <c r="G954" s="9">
        <v>3.0182900000000002E-36</v>
      </c>
      <c r="H954" s="9">
        <v>4328250</v>
      </c>
      <c r="I954">
        <v>0</v>
      </c>
    </row>
    <row r="955" spans="1:25" x14ac:dyDescent="0.25">
      <c r="A955" t="s">
        <v>118</v>
      </c>
      <c r="B955">
        <v>3700.59</v>
      </c>
      <c r="C955">
        <v>3687.73</v>
      </c>
      <c r="D955">
        <v>3624.4</v>
      </c>
      <c r="E955">
        <v>3141.55</v>
      </c>
      <c r="F955">
        <v>0</v>
      </c>
      <c r="G955" s="9">
        <v>1.25602E-34</v>
      </c>
      <c r="H955" s="9">
        <v>25113100</v>
      </c>
      <c r="I955">
        <v>0</v>
      </c>
    </row>
    <row r="956" spans="1:25" x14ac:dyDescent="0.25">
      <c r="A956" t="s">
        <v>118</v>
      </c>
      <c r="B956">
        <v>3688.2</v>
      </c>
      <c r="C956">
        <v>3674.99</v>
      </c>
      <c r="D956">
        <v>3622.2</v>
      </c>
      <c r="E956">
        <v>3141.94</v>
      </c>
      <c r="F956">
        <v>0</v>
      </c>
      <c r="G956" s="9">
        <v>8.1071000000000005E-37</v>
      </c>
      <c r="H956" s="9">
        <v>4049590</v>
      </c>
      <c r="I956">
        <v>0</v>
      </c>
    </row>
    <row r="957" spans="1:25" x14ac:dyDescent="0.25">
      <c r="A957" t="s">
        <v>118</v>
      </c>
      <c r="B957">
        <v>3692.98</v>
      </c>
      <c r="C957">
        <v>3680.17</v>
      </c>
      <c r="D957">
        <v>3623.14</v>
      </c>
      <c r="E957">
        <v>3141.84</v>
      </c>
      <c r="F957">
        <v>0</v>
      </c>
      <c r="G957" s="9">
        <v>6.7076200000000002E-40</v>
      </c>
      <c r="H957" s="9">
        <v>3183930</v>
      </c>
      <c r="I957">
        <v>0</v>
      </c>
    </row>
    <row r="958" spans="1:25" x14ac:dyDescent="0.25">
      <c r="A958" t="s">
        <v>118</v>
      </c>
      <c r="B958">
        <v>3712.47</v>
      </c>
      <c r="C958">
        <v>3699.66</v>
      </c>
      <c r="D958">
        <v>3627.73</v>
      </c>
      <c r="E958">
        <v>3141.84</v>
      </c>
      <c r="F958">
        <v>0</v>
      </c>
      <c r="G958" s="9">
        <v>1.70652E-35</v>
      </c>
      <c r="H958" s="9">
        <v>13878600</v>
      </c>
      <c r="I958">
        <v>0</v>
      </c>
    </row>
    <row r="959" spans="1:25" x14ac:dyDescent="0.25">
      <c r="A959" t="s">
        <v>118</v>
      </c>
      <c r="B959">
        <v>3698.07</v>
      </c>
      <c r="C959">
        <v>3685.31</v>
      </c>
      <c r="D959">
        <v>3624.03</v>
      </c>
      <c r="E959">
        <v>3141.4</v>
      </c>
      <c r="F959">
        <v>0</v>
      </c>
      <c r="G959" s="9">
        <v>7.2957600000000003E-34</v>
      </c>
      <c r="H959" s="9">
        <v>12090600</v>
      </c>
      <c r="I959">
        <v>0</v>
      </c>
    </row>
    <row r="960" spans="1:25" x14ac:dyDescent="0.25">
      <c r="A960" t="s">
        <v>118</v>
      </c>
      <c r="B960">
        <v>3684.6</v>
      </c>
      <c r="C960">
        <v>3671.8</v>
      </c>
      <c r="D960">
        <v>3621.22</v>
      </c>
      <c r="E960">
        <v>3141.92</v>
      </c>
      <c r="F960">
        <v>0</v>
      </c>
      <c r="G960" s="9">
        <v>1.25367E-34</v>
      </c>
      <c r="H960" s="9">
        <v>1423950</v>
      </c>
      <c r="I960">
        <v>0</v>
      </c>
    </row>
    <row r="961" spans="1:9" x14ac:dyDescent="0.25">
      <c r="A961" t="s">
        <v>118</v>
      </c>
      <c r="B961">
        <v>3683.34</v>
      </c>
      <c r="C961">
        <v>3670.87</v>
      </c>
      <c r="D961">
        <v>3620.99</v>
      </c>
      <c r="E961">
        <v>3141.41</v>
      </c>
      <c r="F961">
        <v>0</v>
      </c>
      <c r="G961" s="9">
        <v>7.2570899999999997E-35</v>
      </c>
      <c r="H961" s="9">
        <v>1226440</v>
      </c>
      <c r="I961">
        <v>0</v>
      </c>
    </row>
    <row r="962" spans="1:9" x14ac:dyDescent="0.25">
      <c r="A962" t="s">
        <v>118</v>
      </c>
      <c r="B962">
        <v>3693.9</v>
      </c>
      <c r="C962">
        <v>3680.77</v>
      </c>
      <c r="D962">
        <v>3623.06</v>
      </c>
      <c r="E962">
        <v>3141.83</v>
      </c>
      <c r="F962">
        <v>0</v>
      </c>
      <c r="G962" s="9">
        <v>4.8827700000000001E-33</v>
      </c>
      <c r="H962" s="9">
        <v>1408410</v>
      </c>
      <c r="I962">
        <v>0</v>
      </c>
    </row>
    <row r="963" spans="1:9" x14ac:dyDescent="0.25">
      <c r="A963" t="s">
        <v>118</v>
      </c>
      <c r="B963">
        <v>3686.56</v>
      </c>
      <c r="C963">
        <v>3673.64</v>
      </c>
      <c r="D963">
        <v>3621.96</v>
      </c>
      <c r="E963">
        <v>3141.84</v>
      </c>
      <c r="F963">
        <v>0</v>
      </c>
      <c r="G963" s="9">
        <v>3.0526400000000001E-36</v>
      </c>
      <c r="H963">
        <v>518941</v>
      </c>
      <c r="I963">
        <v>0</v>
      </c>
    </row>
    <row r="964" spans="1:9" x14ac:dyDescent="0.25">
      <c r="A964" t="s">
        <v>118</v>
      </c>
      <c r="B964">
        <v>3692.12</v>
      </c>
      <c r="C964">
        <v>3678.86</v>
      </c>
      <c r="D964">
        <v>3622.11</v>
      </c>
      <c r="E964">
        <v>3141.42</v>
      </c>
      <c r="F964">
        <v>0</v>
      </c>
      <c r="G964" s="9">
        <v>2.7709899999999999E-37</v>
      </c>
      <c r="H964" s="9">
        <v>6682490</v>
      </c>
      <c r="I964">
        <v>0</v>
      </c>
    </row>
    <row r="965" spans="1:9" x14ac:dyDescent="0.25">
      <c r="A965" t="s">
        <v>118</v>
      </c>
      <c r="B965">
        <v>3712.6</v>
      </c>
      <c r="C965">
        <v>3699.38</v>
      </c>
      <c r="D965">
        <v>3626.94</v>
      </c>
      <c r="E965">
        <v>3141.86</v>
      </c>
      <c r="F965">
        <v>0</v>
      </c>
      <c r="G965" s="9">
        <v>1.4809500000000001E-33</v>
      </c>
      <c r="H965">
        <v>634660</v>
      </c>
      <c r="I965">
        <v>0</v>
      </c>
    </row>
    <row r="966" spans="1:9" x14ac:dyDescent="0.25">
      <c r="A966" t="s">
        <v>118</v>
      </c>
      <c r="B966">
        <v>3714.44</v>
      </c>
      <c r="C966">
        <v>3701.83</v>
      </c>
      <c r="D966">
        <v>3627.62</v>
      </c>
      <c r="E966">
        <v>3141.46</v>
      </c>
      <c r="F966">
        <v>0</v>
      </c>
      <c r="G966" s="9">
        <v>7.9256100000000004E-39</v>
      </c>
      <c r="H966" s="9">
        <v>1547050</v>
      </c>
      <c r="I966">
        <v>0</v>
      </c>
    </row>
    <row r="967" spans="1:9" x14ac:dyDescent="0.25">
      <c r="A967" t="s">
        <v>118</v>
      </c>
      <c r="B967">
        <v>3694.53</v>
      </c>
      <c r="C967">
        <v>3681.59</v>
      </c>
      <c r="D967">
        <v>3622.96</v>
      </c>
      <c r="E967">
        <v>3141.54</v>
      </c>
      <c r="F967">
        <v>0</v>
      </c>
      <c r="G967" s="9">
        <v>3.4529800000000001E-39</v>
      </c>
      <c r="H967" s="9">
        <v>1793500</v>
      </c>
      <c r="I967">
        <v>0</v>
      </c>
    </row>
    <row r="968" spans="1:9" x14ac:dyDescent="0.25">
      <c r="A968" t="s">
        <v>118</v>
      </c>
      <c r="B968">
        <v>3700.96</v>
      </c>
      <c r="C968">
        <v>3688.62</v>
      </c>
      <c r="D968">
        <v>3625.11</v>
      </c>
      <c r="E968">
        <v>3141.81</v>
      </c>
      <c r="F968">
        <v>0</v>
      </c>
      <c r="G968" s="9">
        <v>3.1493400000000002E-36</v>
      </c>
      <c r="H968" s="9">
        <v>1491490</v>
      </c>
      <c r="I968">
        <v>0</v>
      </c>
    </row>
    <row r="969" spans="1:9" x14ac:dyDescent="0.25">
      <c r="A969" t="s">
        <v>118</v>
      </c>
      <c r="B969">
        <v>3685.87</v>
      </c>
      <c r="C969">
        <v>3673.25</v>
      </c>
      <c r="D969">
        <v>3621.24</v>
      </c>
      <c r="E969">
        <v>3141.76</v>
      </c>
      <c r="F969">
        <v>0</v>
      </c>
      <c r="G969" s="9">
        <v>9.3942700000000002E-39</v>
      </c>
      <c r="H969" s="9">
        <v>1610750</v>
      </c>
      <c r="I969">
        <v>0</v>
      </c>
    </row>
    <row r="970" spans="1:9" x14ac:dyDescent="0.25">
      <c r="A970" t="s">
        <v>118</v>
      </c>
      <c r="B970">
        <v>3692.58</v>
      </c>
      <c r="C970">
        <v>3679.78</v>
      </c>
      <c r="D970">
        <v>3622.56</v>
      </c>
      <c r="E970">
        <v>3141.4</v>
      </c>
      <c r="F970">
        <v>0</v>
      </c>
      <c r="G970" s="9">
        <v>1.4919699999999999E-35</v>
      </c>
      <c r="H970" s="9">
        <v>2207870</v>
      </c>
      <c r="I970">
        <v>0</v>
      </c>
    </row>
    <row r="971" spans="1:9" x14ac:dyDescent="0.25">
      <c r="A971" t="s">
        <v>118</v>
      </c>
      <c r="B971">
        <v>3715.38</v>
      </c>
      <c r="C971">
        <v>3703.19</v>
      </c>
      <c r="D971">
        <v>3627.95</v>
      </c>
      <c r="E971">
        <v>3141.38</v>
      </c>
      <c r="F971">
        <v>0</v>
      </c>
      <c r="G971" s="9">
        <v>2.9321500000000001E-36</v>
      </c>
      <c r="H971" s="9">
        <v>5605770</v>
      </c>
      <c r="I971">
        <v>0</v>
      </c>
    </row>
    <row r="972" spans="1:9" x14ac:dyDescent="0.25">
      <c r="A972" t="s">
        <v>118</v>
      </c>
      <c r="B972">
        <v>3688.66</v>
      </c>
      <c r="C972">
        <v>3674.88</v>
      </c>
      <c r="D972">
        <v>3621.95</v>
      </c>
      <c r="E972">
        <v>3141.82</v>
      </c>
      <c r="F972">
        <v>0</v>
      </c>
      <c r="G972" s="9">
        <v>7.4169600000000002E-35</v>
      </c>
      <c r="H972" s="9">
        <v>4193040</v>
      </c>
      <c r="I972">
        <v>0</v>
      </c>
    </row>
    <row r="973" spans="1:9" x14ac:dyDescent="0.25">
      <c r="A973" t="s">
        <v>118</v>
      </c>
      <c r="B973">
        <v>3703.12</v>
      </c>
      <c r="C973">
        <v>3690.39</v>
      </c>
      <c r="D973">
        <v>3625.75</v>
      </c>
      <c r="E973">
        <v>3141.9</v>
      </c>
      <c r="F973">
        <v>0</v>
      </c>
      <c r="G973" s="9">
        <v>1.25753E-37</v>
      </c>
      <c r="H973" s="9">
        <v>19983100</v>
      </c>
      <c r="I973">
        <v>0</v>
      </c>
    </row>
    <row r="974" spans="1:9" x14ac:dyDescent="0.25">
      <c r="A974" t="s">
        <v>118</v>
      </c>
      <c r="B974">
        <v>3700.66</v>
      </c>
      <c r="C974">
        <v>3687.04</v>
      </c>
      <c r="D974">
        <v>3623.89</v>
      </c>
      <c r="E974">
        <v>3141.52</v>
      </c>
      <c r="F974">
        <v>0</v>
      </c>
      <c r="G974" s="9">
        <v>2.3821100000000002E-36</v>
      </c>
      <c r="H974" s="9">
        <v>1888950</v>
      </c>
      <c r="I974">
        <v>0</v>
      </c>
    </row>
    <row r="975" spans="1:9" x14ac:dyDescent="0.25">
      <c r="A975" t="s">
        <v>118</v>
      </c>
      <c r="B975">
        <v>3686.87</v>
      </c>
      <c r="C975">
        <v>3673.24</v>
      </c>
      <c r="D975">
        <v>3620.72</v>
      </c>
      <c r="E975">
        <v>3141.45</v>
      </c>
      <c r="F975">
        <v>0</v>
      </c>
      <c r="G975" s="9">
        <v>1.6561599999999999E-35</v>
      </c>
      <c r="H975" s="9">
        <v>5653210</v>
      </c>
      <c r="I975">
        <v>0</v>
      </c>
    </row>
    <row r="976" spans="1:9" x14ac:dyDescent="0.25">
      <c r="A976" t="s">
        <v>118</v>
      </c>
      <c r="B976">
        <v>3700.49</v>
      </c>
      <c r="C976">
        <v>3687.37</v>
      </c>
      <c r="D976">
        <v>3624.88</v>
      </c>
      <c r="E976">
        <v>3141.47</v>
      </c>
      <c r="F976">
        <v>0</v>
      </c>
      <c r="G976" s="9">
        <v>4.8718199999999998E-38</v>
      </c>
      <c r="H976" s="9">
        <v>4679310</v>
      </c>
      <c r="I976">
        <v>0</v>
      </c>
    </row>
    <row r="977" spans="1:9" x14ac:dyDescent="0.25">
      <c r="A977" t="s">
        <v>118</v>
      </c>
      <c r="B977">
        <v>3691.77</v>
      </c>
      <c r="C977">
        <v>3678.56</v>
      </c>
      <c r="D977">
        <v>3622.03</v>
      </c>
      <c r="E977">
        <v>3141.76</v>
      </c>
      <c r="F977">
        <v>0</v>
      </c>
      <c r="G977" s="9">
        <v>3.9158099999999998E-35</v>
      </c>
      <c r="H977" s="9">
        <v>4457080</v>
      </c>
      <c r="I977">
        <v>0</v>
      </c>
    </row>
    <row r="978" spans="1:9" x14ac:dyDescent="0.25">
      <c r="A978" t="s">
        <v>118</v>
      </c>
      <c r="B978">
        <v>3695.58</v>
      </c>
      <c r="C978">
        <v>3682.53</v>
      </c>
      <c r="D978">
        <v>3623.27</v>
      </c>
      <c r="E978">
        <v>3141.71</v>
      </c>
      <c r="F978">
        <v>0</v>
      </c>
      <c r="G978" s="9">
        <v>2.3544800000000001E-33</v>
      </c>
      <c r="H978">
        <v>947356</v>
      </c>
      <c r="I978">
        <v>0</v>
      </c>
    </row>
    <row r="979" spans="1:9" x14ac:dyDescent="0.25">
      <c r="A979" t="s">
        <v>118</v>
      </c>
      <c r="B979">
        <v>3691.42</v>
      </c>
      <c r="C979">
        <v>3678.34</v>
      </c>
      <c r="D979">
        <v>3621.98</v>
      </c>
      <c r="E979">
        <v>3141.36</v>
      </c>
      <c r="F979">
        <v>0</v>
      </c>
      <c r="G979" s="9">
        <v>8.0776799999999997E-34</v>
      </c>
      <c r="H979">
        <v>681420</v>
      </c>
      <c r="I979">
        <v>0</v>
      </c>
    </row>
    <row r="980" spans="1:9" x14ac:dyDescent="0.25">
      <c r="A980" t="s">
        <v>118</v>
      </c>
      <c r="B980">
        <v>3702.15</v>
      </c>
      <c r="C980">
        <v>3689.18</v>
      </c>
      <c r="D980">
        <v>3624.47</v>
      </c>
      <c r="E980">
        <v>3141.86</v>
      </c>
      <c r="F980">
        <v>0</v>
      </c>
      <c r="G980" s="9">
        <v>8.6063900000000003E-34</v>
      </c>
      <c r="H980" s="9">
        <v>5181920</v>
      </c>
      <c r="I980">
        <v>0</v>
      </c>
    </row>
    <row r="981" spans="1:9" x14ac:dyDescent="0.25">
      <c r="A981" t="s">
        <v>118</v>
      </c>
      <c r="B981">
        <v>3695.91</v>
      </c>
      <c r="C981">
        <v>3682.94</v>
      </c>
      <c r="D981">
        <v>3623.43</v>
      </c>
      <c r="E981">
        <v>3141.41</v>
      </c>
      <c r="F981">
        <v>0</v>
      </c>
      <c r="G981" s="9">
        <v>2.18882E-35</v>
      </c>
      <c r="H981">
        <v>906234</v>
      </c>
      <c r="I981">
        <v>0</v>
      </c>
    </row>
    <row r="982" spans="1:9" x14ac:dyDescent="0.25">
      <c r="A982" t="s">
        <v>118</v>
      </c>
      <c r="B982">
        <v>3699.69</v>
      </c>
      <c r="C982">
        <v>3686.4</v>
      </c>
      <c r="D982">
        <v>3624.03</v>
      </c>
      <c r="E982">
        <v>3141.53</v>
      </c>
      <c r="F982">
        <v>0</v>
      </c>
      <c r="G982" s="9">
        <v>4.3962100000000002E-35</v>
      </c>
      <c r="H982" s="9">
        <v>2847450</v>
      </c>
      <c r="I982">
        <v>0</v>
      </c>
    </row>
    <row r="983" spans="1:9" x14ac:dyDescent="0.25">
      <c r="A983" t="s">
        <v>118</v>
      </c>
      <c r="B983">
        <v>3705.38</v>
      </c>
      <c r="C983">
        <v>3692.54</v>
      </c>
      <c r="D983">
        <v>3626.17</v>
      </c>
      <c r="E983">
        <v>3141.88</v>
      </c>
      <c r="F983">
        <v>0</v>
      </c>
      <c r="G983" s="9">
        <v>2.36426E-38</v>
      </c>
      <c r="H983">
        <v>973863</v>
      </c>
      <c r="I983">
        <v>0</v>
      </c>
    </row>
    <row r="984" spans="1:9" x14ac:dyDescent="0.25">
      <c r="A984" t="s">
        <v>118</v>
      </c>
      <c r="B984">
        <v>3698.59</v>
      </c>
      <c r="C984">
        <v>3685.63</v>
      </c>
      <c r="D984">
        <v>3623.94</v>
      </c>
      <c r="E984">
        <v>3141.86</v>
      </c>
      <c r="F984">
        <v>0</v>
      </c>
      <c r="G984" s="9">
        <v>9.2774200000000002E-35</v>
      </c>
      <c r="H984" s="9">
        <v>5127420</v>
      </c>
      <c r="I984">
        <v>0</v>
      </c>
    </row>
    <row r="985" spans="1:9" x14ac:dyDescent="0.25">
      <c r="A985" t="s">
        <v>118</v>
      </c>
      <c r="B985">
        <v>3707.17</v>
      </c>
      <c r="C985">
        <v>3694.22</v>
      </c>
      <c r="D985">
        <v>3626.26</v>
      </c>
      <c r="E985">
        <v>3141.38</v>
      </c>
      <c r="F985">
        <v>0</v>
      </c>
      <c r="G985" s="9">
        <v>3.3629299999999997E-36</v>
      </c>
      <c r="H985" s="9">
        <v>5284280</v>
      </c>
      <c r="I985">
        <v>0</v>
      </c>
    </row>
    <row r="986" spans="1:9" x14ac:dyDescent="0.25">
      <c r="A986" t="s">
        <v>118</v>
      </c>
      <c r="B986">
        <v>3708.02</v>
      </c>
      <c r="C986">
        <v>3695.13</v>
      </c>
      <c r="D986">
        <v>3626.74</v>
      </c>
      <c r="E986">
        <v>3141.41</v>
      </c>
      <c r="F986">
        <v>0</v>
      </c>
      <c r="G986" s="9">
        <v>4.8087399999999999E-37</v>
      </c>
      <c r="H986" s="9">
        <v>3821730</v>
      </c>
      <c r="I986">
        <v>0</v>
      </c>
    </row>
    <row r="987" spans="1:9" x14ac:dyDescent="0.25">
      <c r="A987" t="s">
        <v>118</v>
      </c>
      <c r="B987">
        <v>3691.41</v>
      </c>
      <c r="C987">
        <v>3678.24</v>
      </c>
      <c r="D987">
        <v>3622.53</v>
      </c>
      <c r="E987">
        <v>3141.88</v>
      </c>
      <c r="F987">
        <v>0</v>
      </c>
      <c r="G987" s="9">
        <v>2.76352E-36</v>
      </c>
      <c r="H987" s="9">
        <v>22797700</v>
      </c>
      <c r="I987">
        <v>0</v>
      </c>
    </row>
    <row r="988" spans="1:9" x14ac:dyDescent="0.25">
      <c r="A988" t="s">
        <v>118</v>
      </c>
      <c r="B988">
        <v>3714.02</v>
      </c>
      <c r="C988">
        <v>3701.45</v>
      </c>
      <c r="D988">
        <v>3627.64</v>
      </c>
      <c r="E988">
        <v>3141.47</v>
      </c>
      <c r="F988">
        <v>0</v>
      </c>
      <c r="G988" s="9">
        <v>2.0307999999999999E-33</v>
      </c>
      <c r="H988" s="9">
        <v>1671590</v>
      </c>
      <c r="I988">
        <v>0</v>
      </c>
    </row>
    <row r="989" spans="1:9" x14ac:dyDescent="0.25">
      <c r="A989" t="s">
        <v>118</v>
      </c>
      <c r="B989">
        <v>3691.33</v>
      </c>
      <c r="C989">
        <v>3679.05</v>
      </c>
      <c r="D989">
        <v>3622.77</v>
      </c>
      <c r="E989">
        <v>3141.47</v>
      </c>
      <c r="F989">
        <v>0</v>
      </c>
      <c r="G989" s="9">
        <v>7.4157299999999999E-37</v>
      </c>
      <c r="H989" s="9">
        <v>3083830</v>
      </c>
      <c r="I989">
        <v>0</v>
      </c>
    </row>
    <row r="990" spans="1:9" x14ac:dyDescent="0.25">
      <c r="A990" t="s">
        <v>118</v>
      </c>
      <c r="B990">
        <v>3703.19</v>
      </c>
      <c r="C990">
        <v>3690.32</v>
      </c>
      <c r="D990">
        <v>3625.64</v>
      </c>
      <c r="E990">
        <v>3141.96</v>
      </c>
      <c r="F990">
        <v>0</v>
      </c>
      <c r="G990" s="9">
        <v>7.0575100000000004E-37</v>
      </c>
      <c r="H990" s="9">
        <v>2490980</v>
      </c>
      <c r="I990">
        <v>0</v>
      </c>
    </row>
    <row r="991" spans="1:9" x14ac:dyDescent="0.25">
      <c r="A991" t="s">
        <v>118</v>
      </c>
      <c r="B991">
        <v>3709.01</v>
      </c>
      <c r="C991">
        <v>3691.2</v>
      </c>
      <c r="D991">
        <v>3625.37</v>
      </c>
      <c r="E991">
        <v>3141.38</v>
      </c>
      <c r="F991">
        <v>0</v>
      </c>
      <c r="G991" s="9">
        <v>4.1670700000000002E-35</v>
      </c>
      <c r="H991" s="9">
        <v>1721540</v>
      </c>
      <c r="I991">
        <v>0</v>
      </c>
    </row>
    <row r="992" spans="1:9" x14ac:dyDescent="0.25">
      <c r="A992" t="s">
        <v>118</v>
      </c>
      <c r="B992">
        <v>3695.85</v>
      </c>
      <c r="C992">
        <v>3682.75</v>
      </c>
      <c r="D992">
        <v>3623.46</v>
      </c>
      <c r="E992">
        <v>3141.54</v>
      </c>
      <c r="F992">
        <v>0</v>
      </c>
      <c r="G992" s="9">
        <v>2.0216900000000001E-39</v>
      </c>
      <c r="H992" s="9">
        <v>2425980</v>
      </c>
      <c r="I992">
        <v>0</v>
      </c>
    </row>
    <row r="993" spans="1:25" x14ac:dyDescent="0.25">
      <c r="A993" t="s">
        <v>118</v>
      </c>
      <c r="B993">
        <v>3695.58</v>
      </c>
      <c r="C993">
        <v>3682.65</v>
      </c>
      <c r="D993">
        <v>3623.6</v>
      </c>
      <c r="E993">
        <v>3141.76</v>
      </c>
      <c r="F993">
        <v>0</v>
      </c>
      <c r="G993" s="9">
        <v>3.3130300000000002E-35</v>
      </c>
      <c r="H993" s="9">
        <v>1059110</v>
      </c>
      <c r="I993">
        <v>0</v>
      </c>
    </row>
    <row r="994" spans="1:25" x14ac:dyDescent="0.25">
      <c r="A994" t="s">
        <v>118</v>
      </c>
      <c r="B994">
        <v>3708.88</v>
      </c>
      <c r="C994">
        <v>3696.66</v>
      </c>
      <c r="D994">
        <v>3627.24</v>
      </c>
      <c r="E994">
        <v>3141.9</v>
      </c>
      <c r="F994">
        <v>0</v>
      </c>
      <c r="G994" s="9">
        <v>1.7885000000000001E-33</v>
      </c>
      <c r="H994">
        <v>737507</v>
      </c>
      <c r="I994">
        <v>0</v>
      </c>
    </row>
    <row r="995" spans="1:25" x14ac:dyDescent="0.25">
      <c r="A995" t="s">
        <v>118</v>
      </c>
      <c r="B995">
        <v>3700.03</v>
      </c>
      <c r="C995">
        <v>3686.85</v>
      </c>
      <c r="D995">
        <v>3624.08</v>
      </c>
      <c r="E995">
        <v>3141.47</v>
      </c>
      <c r="F995">
        <v>0</v>
      </c>
      <c r="G995" s="9">
        <v>1.15988E-36</v>
      </c>
      <c r="H995" s="9">
        <v>14325300</v>
      </c>
      <c r="I995">
        <v>0</v>
      </c>
    </row>
    <row r="996" spans="1:25" x14ac:dyDescent="0.25">
      <c r="A996" t="s">
        <v>118</v>
      </c>
      <c r="B996">
        <v>3700.17</v>
      </c>
      <c r="C996">
        <v>3687.64</v>
      </c>
      <c r="D996">
        <v>3624.48</v>
      </c>
      <c r="E996">
        <v>3141.55</v>
      </c>
      <c r="F996">
        <v>0</v>
      </c>
      <c r="G996" s="9">
        <v>9.8113400000000001E-35</v>
      </c>
      <c r="H996" s="9">
        <v>1174480</v>
      </c>
      <c r="I996">
        <v>0</v>
      </c>
    </row>
    <row r="997" spans="1:25" x14ac:dyDescent="0.25">
      <c r="A997" t="s">
        <v>118</v>
      </c>
      <c r="B997">
        <v>3692.82</v>
      </c>
      <c r="C997">
        <v>3679.72</v>
      </c>
      <c r="D997">
        <v>3622.98</v>
      </c>
      <c r="E997">
        <v>3141.41</v>
      </c>
      <c r="F997">
        <v>0</v>
      </c>
      <c r="G997" s="9">
        <v>5.9144400000000003E-35</v>
      </c>
      <c r="H997" s="9">
        <v>1558900</v>
      </c>
      <c r="I997">
        <v>0</v>
      </c>
    </row>
    <row r="998" spans="1:25" x14ac:dyDescent="0.25">
      <c r="A998" t="s">
        <v>118</v>
      </c>
      <c r="B998">
        <v>3696.91</v>
      </c>
      <c r="C998">
        <v>3683.97</v>
      </c>
      <c r="D998">
        <v>3624.03</v>
      </c>
      <c r="E998">
        <v>3141.86</v>
      </c>
      <c r="F998">
        <v>0</v>
      </c>
      <c r="G998" s="9">
        <v>1.19531E-34</v>
      </c>
      <c r="H998" s="9">
        <v>36885900</v>
      </c>
      <c r="I998">
        <v>0</v>
      </c>
    </row>
    <row r="999" spans="1:25" x14ac:dyDescent="0.25">
      <c r="A999" t="s">
        <v>118</v>
      </c>
      <c r="B999">
        <v>3690.23</v>
      </c>
      <c r="C999">
        <v>3677.24</v>
      </c>
      <c r="D999">
        <v>3621.85</v>
      </c>
      <c r="E999">
        <v>3141.58</v>
      </c>
      <c r="F999">
        <v>0</v>
      </c>
      <c r="G999" s="9">
        <v>8.8748500000000002E-36</v>
      </c>
      <c r="H999" s="9">
        <v>1922460</v>
      </c>
      <c r="I999">
        <v>0</v>
      </c>
    </row>
    <row r="1000" spans="1:25" x14ac:dyDescent="0.25">
      <c r="A1000" t="s">
        <v>118</v>
      </c>
      <c r="B1000">
        <v>3690.38</v>
      </c>
      <c r="C1000">
        <v>3677.68</v>
      </c>
      <c r="D1000">
        <v>3622.18</v>
      </c>
      <c r="E1000">
        <v>3141.41</v>
      </c>
      <c r="F1000">
        <v>0</v>
      </c>
      <c r="G1000" s="9">
        <v>8.2599800000000007E-34</v>
      </c>
      <c r="H1000" s="9">
        <v>19133900</v>
      </c>
      <c r="I1000">
        <v>0</v>
      </c>
    </row>
    <row r="1001" spans="1:25" x14ac:dyDescent="0.25">
      <c r="A1001" t="s">
        <v>118</v>
      </c>
      <c r="B1001">
        <v>3707.29</v>
      </c>
      <c r="C1001">
        <v>3694.61</v>
      </c>
      <c r="D1001">
        <v>3626.53</v>
      </c>
      <c r="E1001">
        <v>3141.9</v>
      </c>
      <c r="F1001">
        <v>0</v>
      </c>
      <c r="G1001" s="9">
        <v>2.98776E-37</v>
      </c>
      <c r="H1001" s="9">
        <v>1271100</v>
      </c>
      <c r="I1001">
        <v>0</v>
      </c>
    </row>
    <row r="1002" spans="1:25" x14ac:dyDescent="0.25">
      <c r="A1002" t="s">
        <v>118</v>
      </c>
      <c r="B1002">
        <v>3693.11</v>
      </c>
      <c r="C1002">
        <v>3680.19</v>
      </c>
      <c r="D1002">
        <v>3623.22</v>
      </c>
      <c r="E1002">
        <v>3141.87</v>
      </c>
      <c r="F1002">
        <v>0</v>
      </c>
      <c r="G1002" s="9">
        <v>3.0261399999999997E-36</v>
      </c>
      <c r="H1002" s="9">
        <v>1563220</v>
      </c>
      <c r="I1002">
        <v>0</v>
      </c>
    </row>
    <row r="1003" spans="1:25" x14ac:dyDescent="0.25">
      <c r="A1003" t="s">
        <v>118</v>
      </c>
      <c r="B1003">
        <v>3701.88</v>
      </c>
      <c r="C1003">
        <v>3689.48</v>
      </c>
      <c r="D1003">
        <v>3624.89</v>
      </c>
      <c r="E1003">
        <v>3141.87</v>
      </c>
      <c r="F1003">
        <v>0</v>
      </c>
      <c r="G1003" s="9">
        <v>2.1933500000000001E-33</v>
      </c>
      <c r="H1003" s="9">
        <v>166552000</v>
      </c>
      <c r="I1003">
        <v>0</v>
      </c>
    </row>
    <row r="1004" spans="1:25" x14ac:dyDescent="0.25">
      <c r="A1004" t="s">
        <v>118</v>
      </c>
      <c r="B1004">
        <v>3693.76</v>
      </c>
      <c r="C1004">
        <v>3681.4</v>
      </c>
      <c r="D1004">
        <v>3622.99</v>
      </c>
      <c r="E1004">
        <v>3141.51</v>
      </c>
      <c r="F1004">
        <v>0</v>
      </c>
      <c r="G1004" s="9">
        <v>5.9338999999999998E-38</v>
      </c>
      <c r="H1004" s="9">
        <v>3335530</v>
      </c>
      <c r="I1004">
        <v>0</v>
      </c>
    </row>
    <row r="1005" spans="1:25" x14ac:dyDescent="0.25">
      <c r="A1005" t="s">
        <v>118</v>
      </c>
      <c r="B1005">
        <v>3698.39</v>
      </c>
      <c r="C1005">
        <v>3685.39</v>
      </c>
      <c r="D1005">
        <v>3624.28</v>
      </c>
      <c r="E1005">
        <v>3141.88</v>
      </c>
      <c r="F1005">
        <v>0</v>
      </c>
      <c r="G1005" s="9">
        <v>8.5337599999999993E-34</v>
      </c>
      <c r="H1005" s="9">
        <v>3154990</v>
      </c>
      <c r="I1005">
        <v>0</v>
      </c>
    </row>
    <row r="1006" spans="1:25" x14ac:dyDescent="0.25">
      <c r="A1006" t="s">
        <v>118</v>
      </c>
      <c r="B1006">
        <v>3700.67</v>
      </c>
      <c r="C1006">
        <v>3687.42</v>
      </c>
      <c r="D1006">
        <v>3624.48</v>
      </c>
      <c r="E1006">
        <v>3141.76</v>
      </c>
      <c r="F1006">
        <v>0</v>
      </c>
      <c r="G1006" s="9">
        <v>1.3854499999999999E-40</v>
      </c>
      <c r="H1006" s="9">
        <v>37736900</v>
      </c>
      <c r="I1006">
        <v>0</v>
      </c>
    </row>
    <row r="1007" spans="1:25" x14ac:dyDescent="0.25">
      <c r="A1007" t="s">
        <v>118</v>
      </c>
      <c r="B1007">
        <v>3714.47</v>
      </c>
      <c r="C1007">
        <v>3701.79</v>
      </c>
      <c r="D1007">
        <v>3627.61</v>
      </c>
      <c r="E1007">
        <v>3141.42</v>
      </c>
      <c r="F1007">
        <v>0</v>
      </c>
      <c r="G1007" s="9">
        <v>5.2793300000000004E-35</v>
      </c>
      <c r="H1007">
        <v>692124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3695.67</v>
      </c>
      <c r="C1008">
        <v>3682.9</v>
      </c>
      <c r="D1008">
        <v>3623.49</v>
      </c>
      <c r="E1008">
        <v>3141.58</v>
      </c>
      <c r="F1008">
        <v>0</v>
      </c>
      <c r="G1008" s="9">
        <v>4.2397899999999997E-36</v>
      </c>
      <c r="H1008" s="9">
        <v>29187400</v>
      </c>
      <c r="I1008">
        <v>0</v>
      </c>
      <c r="R1008">
        <f>AVERAGE(B959:B1008)</f>
        <v>3698.3096000000019</v>
      </c>
      <c r="S1008">
        <f>AVERAGE(C959:C1008)</f>
        <v>3685.3176000000003</v>
      </c>
      <c r="U1008">
        <f>_xlfn.VAR.P(B959:B1008)</f>
        <v>67.222999840000227</v>
      </c>
      <c r="V1008">
        <f>_xlfn.VAR.P(C959:C1008)</f>
        <v>67.270502239999857</v>
      </c>
      <c r="X1008">
        <f>1.96*SQRT(U1008)/50</f>
        <v>0.32139936290250787</v>
      </c>
      <c r="Y1008">
        <f>1.96*SQRT(V1008)/50</f>
        <v>0.32151289952671164</v>
      </c>
    </row>
    <row r="1009" spans="1:9" x14ac:dyDescent="0.25">
      <c r="A1009" t="s">
        <v>118</v>
      </c>
      <c r="B1009">
        <v>185014.1207</v>
      </c>
      <c r="C1009" t="s">
        <v>37</v>
      </c>
    </row>
    <row r="1010" spans="1:9" x14ac:dyDescent="0.25">
      <c r="A1010" t="s">
        <v>217</v>
      </c>
      <c r="B1010">
        <v>3709.41</v>
      </c>
      <c r="C1010">
        <v>3695.75</v>
      </c>
      <c r="D1010">
        <v>3633.41</v>
      </c>
      <c r="E1010">
        <v>3150.39</v>
      </c>
      <c r="F1010">
        <v>0</v>
      </c>
      <c r="G1010" s="9">
        <v>4.2441200000000002E-35</v>
      </c>
      <c r="H1010" s="9">
        <v>3171190</v>
      </c>
      <c r="I1010">
        <v>0</v>
      </c>
    </row>
    <row r="1011" spans="1:9" x14ac:dyDescent="0.25">
      <c r="A1011" t="s">
        <v>217</v>
      </c>
      <c r="B1011">
        <v>3703.25</v>
      </c>
      <c r="C1011">
        <v>3690.5</v>
      </c>
      <c r="D1011">
        <v>3631.26</v>
      </c>
      <c r="E1011">
        <v>3149.39</v>
      </c>
      <c r="F1011">
        <v>0</v>
      </c>
      <c r="G1011" s="9">
        <v>1.1183100000000001E-34</v>
      </c>
      <c r="H1011" s="9">
        <v>3956370</v>
      </c>
      <c r="I1011">
        <v>0</v>
      </c>
    </row>
    <row r="1012" spans="1:9" x14ac:dyDescent="0.25">
      <c r="A1012" t="s">
        <v>217</v>
      </c>
      <c r="B1012">
        <v>3709.92</v>
      </c>
      <c r="C1012">
        <v>3696.41</v>
      </c>
      <c r="D1012">
        <v>3633.38</v>
      </c>
      <c r="E1012">
        <v>3150.56</v>
      </c>
      <c r="F1012">
        <v>0</v>
      </c>
      <c r="G1012" s="9">
        <v>8.3804399999999994E-37</v>
      </c>
      <c r="H1012" s="9">
        <v>2051250</v>
      </c>
      <c r="I1012">
        <v>0</v>
      </c>
    </row>
    <row r="1013" spans="1:9" x14ac:dyDescent="0.25">
      <c r="A1013" t="s">
        <v>217</v>
      </c>
      <c r="B1013">
        <v>3704.34</v>
      </c>
      <c r="C1013">
        <v>3690.81</v>
      </c>
      <c r="D1013">
        <v>3632.14</v>
      </c>
      <c r="E1013">
        <v>3150.34</v>
      </c>
      <c r="F1013">
        <v>0</v>
      </c>
      <c r="G1013" s="9">
        <v>1.27382E-32</v>
      </c>
      <c r="H1013" s="9">
        <v>42141000</v>
      </c>
      <c r="I1013">
        <v>0</v>
      </c>
    </row>
    <row r="1014" spans="1:9" x14ac:dyDescent="0.25">
      <c r="A1014" t="s">
        <v>217</v>
      </c>
      <c r="B1014">
        <v>3718.16</v>
      </c>
      <c r="C1014">
        <v>3705.44</v>
      </c>
      <c r="D1014">
        <v>3634.87</v>
      </c>
      <c r="E1014">
        <v>3149.4</v>
      </c>
      <c r="F1014">
        <v>0</v>
      </c>
      <c r="G1014" s="9">
        <v>5.4330099999999997E-37</v>
      </c>
      <c r="H1014">
        <v>944431</v>
      </c>
      <c r="I1014">
        <v>0</v>
      </c>
    </row>
    <row r="1015" spans="1:9" x14ac:dyDescent="0.25">
      <c r="A1015" t="s">
        <v>217</v>
      </c>
      <c r="B1015">
        <v>3696.02</v>
      </c>
      <c r="C1015">
        <v>3682.8</v>
      </c>
      <c r="D1015">
        <v>3631.72</v>
      </c>
      <c r="E1015">
        <v>3150.2</v>
      </c>
      <c r="F1015">
        <v>0</v>
      </c>
      <c r="G1015" s="9">
        <v>2.3797E-36</v>
      </c>
      <c r="H1015" s="9">
        <v>1996890</v>
      </c>
      <c r="I1015">
        <v>0</v>
      </c>
    </row>
    <row r="1016" spans="1:9" x14ac:dyDescent="0.25">
      <c r="A1016" t="s">
        <v>217</v>
      </c>
      <c r="B1016">
        <v>3696.41</v>
      </c>
      <c r="C1016">
        <v>3683.59</v>
      </c>
      <c r="D1016">
        <v>3631.84</v>
      </c>
      <c r="E1016">
        <v>3150.78</v>
      </c>
      <c r="F1016">
        <v>0</v>
      </c>
      <c r="G1016" s="9">
        <v>9.6508799999999996E-38</v>
      </c>
      <c r="H1016" s="9">
        <v>2944220</v>
      </c>
      <c r="I1016">
        <v>0</v>
      </c>
    </row>
    <row r="1017" spans="1:9" x14ac:dyDescent="0.25">
      <c r="A1017" t="s">
        <v>217</v>
      </c>
      <c r="B1017">
        <v>3692.73</v>
      </c>
      <c r="C1017">
        <v>3679.5</v>
      </c>
      <c r="D1017">
        <v>3628.16</v>
      </c>
      <c r="E1017">
        <v>3149.39</v>
      </c>
      <c r="F1017">
        <v>0</v>
      </c>
      <c r="G1017" s="9">
        <v>1.26061E-36</v>
      </c>
      <c r="H1017" s="9">
        <v>2774210</v>
      </c>
      <c r="I1017">
        <v>0</v>
      </c>
    </row>
    <row r="1018" spans="1:9" x14ac:dyDescent="0.25">
      <c r="A1018" t="s">
        <v>217</v>
      </c>
      <c r="B1018">
        <v>3692.79</v>
      </c>
      <c r="C1018">
        <v>3679.51</v>
      </c>
      <c r="D1018">
        <v>3629.35</v>
      </c>
      <c r="E1018">
        <v>3150.29</v>
      </c>
      <c r="F1018">
        <v>0</v>
      </c>
      <c r="G1018" s="9">
        <v>1.2632399999999999E-34</v>
      </c>
      <c r="H1018" s="9">
        <v>5213650</v>
      </c>
      <c r="I1018">
        <v>0</v>
      </c>
    </row>
    <row r="1019" spans="1:9" x14ac:dyDescent="0.25">
      <c r="A1019" t="s">
        <v>217</v>
      </c>
      <c r="B1019">
        <v>3692.68</v>
      </c>
      <c r="C1019">
        <v>3679.25</v>
      </c>
      <c r="D1019">
        <v>3629.46</v>
      </c>
      <c r="E1019">
        <v>3150.62</v>
      </c>
      <c r="F1019">
        <v>0</v>
      </c>
      <c r="G1019" s="9">
        <v>1.39352E-36</v>
      </c>
      <c r="H1019" s="9">
        <v>3990000</v>
      </c>
      <c r="I1019">
        <v>0</v>
      </c>
    </row>
    <row r="1020" spans="1:9" x14ac:dyDescent="0.25">
      <c r="A1020" t="s">
        <v>217</v>
      </c>
      <c r="B1020">
        <v>3697.41</v>
      </c>
      <c r="C1020">
        <v>3683.36</v>
      </c>
      <c r="D1020">
        <v>3630.58</v>
      </c>
      <c r="E1020">
        <v>3150.29</v>
      </c>
      <c r="F1020">
        <v>0</v>
      </c>
      <c r="G1020" s="9">
        <v>7.6398099999999995E-38</v>
      </c>
      <c r="H1020" s="9">
        <v>2156460</v>
      </c>
      <c r="I1020">
        <v>0</v>
      </c>
    </row>
    <row r="1021" spans="1:9" x14ac:dyDescent="0.25">
      <c r="A1021" t="s">
        <v>217</v>
      </c>
      <c r="B1021">
        <v>3697.37</v>
      </c>
      <c r="C1021">
        <v>3683.87</v>
      </c>
      <c r="D1021">
        <v>3630.22</v>
      </c>
      <c r="E1021">
        <v>3150.62</v>
      </c>
      <c r="F1021">
        <v>0</v>
      </c>
      <c r="G1021" s="9">
        <v>2.4667700000000001E-35</v>
      </c>
      <c r="H1021" s="9">
        <v>1152460</v>
      </c>
      <c r="I1021">
        <v>0</v>
      </c>
    </row>
    <row r="1022" spans="1:9" x14ac:dyDescent="0.25">
      <c r="A1022" t="s">
        <v>217</v>
      </c>
      <c r="B1022">
        <v>3713.41</v>
      </c>
      <c r="C1022">
        <v>3700.13</v>
      </c>
      <c r="D1022">
        <v>3634.19</v>
      </c>
      <c r="E1022">
        <v>3150.34</v>
      </c>
      <c r="F1022">
        <v>0</v>
      </c>
      <c r="G1022" s="9">
        <v>5.5068500000000002E-41</v>
      </c>
      <c r="H1022" s="9">
        <v>2789780</v>
      </c>
      <c r="I1022">
        <v>0</v>
      </c>
    </row>
    <row r="1023" spans="1:9" x14ac:dyDescent="0.25">
      <c r="A1023" t="s">
        <v>217</v>
      </c>
      <c r="B1023">
        <v>3703.1</v>
      </c>
      <c r="C1023">
        <v>3689.78</v>
      </c>
      <c r="D1023">
        <v>3630.66</v>
      </c>
      <c r="E1023">
        <v>3149.27</v>
      </c>
      <c r="F1023">
        <v>0</v>
      </c>
      <c r="G1023" s="9">
        <v>2.3083800000000001E-35</v>
      </c>
      <c r="H1023" s="9">
        <v>11297000</v>
      </c>
      <c r="I1023">
        <v>0</v>
      </c>
    </row>
    <row r="1024" spans="1:9" x14ac:dyDescent="0.25">
      <c r="A1024" t="s">
        <v>217</v>
      </c>
      <c r="B1024">
        <v>3692.55</v>
      </c>
      <c r="C1024">
        <v>3679.34</v>
      </c>
      <c r="D1024">
        <v>3628.91</v>
      </c>
      <c r="E1024">
        <v>3149.35</v>
      </c>
      <c r="F1024">
        <v>0</v>
      </c>
      <c r="G1024" s="9">
        <v>1.11243E-36</v>
      </c>
      <c r="H1024" s="9">
        <v>1436610</v>
      </c>
      <c r="I1024">
        <v>0</v>
      </c>
    </row>
    <row r="1025" spans="1:9" x14ac:dyDescent="0.25">
      <c r="A1025" t="s">
        <v>217</v>
      </c>
      <c r="B1025">
        <v>3697.55</v>
      </c>
      <c r="C1025">
        <v>3683.77</v>
      </c>
      <c r="D1025">
        <v>3630.47</v>
      </c>
      <c r="E1025">
        <v>3150.42</v>
      </c>
      <c r="F1025">
        <v>0</v>
      </c>
      <c r="G1025" s="9">
        <v>1.51297E-36</v>
      </c>
      <c r="H1025" s="9">
        <v>12781400</v>
      </c>
      <c r="I1025">
        <v>0</v>
      </c>
    </row>
    <row r="1026" spans="1:9" x14ac:dyDescent="0.25">
      <c r="A1026" t="s">
        <v>217</v>
      </c>
      <c r="B1026">
        <v>3721.26</v>
      </c>
      <c r="C1026">
        <v>3708.27</v>
      </c>
      <c r="D1026">
        <v>3635.74</v>
      </c>
      <c r="E1026">
        <v>3150.24</v>
      </c>
      <c r="F1026">
        <v>0</v>
      </c>
      <c r="G1026" s="9">
        <v>1.74931E-36</v>
      </c>
      <c r="H1026">
        <v>742742</v>
      </c>
      <c r="I1026">
        <v>0</v>
      </c>
    </row>
    <row r="1027" spans="1:9" x14ac:dyDescent="0.25">
      <c r="A1027" t="s">
        <v>217</v>
      </c>
      <c r="B1027">
        <v>3697.47</v>
      </c>
      <c r="C1027">
        <v>3684.69</v>
      </c>
      <c r="D1027">
        <v>3630.47</v>
      </c>
      <c r="E1027">
        <v>3150.66</v>
      </c>
      <c r="F1027">
        <v>0</v>
      </c>
      <c r="G1027" s="9">
        <v>1.40329E-40</v>
      </c>
      <c r="H1027" s="9">
        <v>3191530</v>
      </c>
      <c r="I1027">
        <v>0</v>
      </c>
    </row>
    <row r="1028" spans="1:9" x14ac:dyDescent="0.25">
      <c r="A1028" t="s">
        <v>217</v>
      </c>
      <c r="B1028">
        <v>3699.89</v>
      </c>
      <c r="C1028">
        <v>3686.07</v>
      </c>
      <c r="D1028">
        <v>3631.05</v>
      </c>
      <c r="E1028">
        <v>3150.46</v>
      </c>
      <c r="F1028">
        <v>0</v>
      </c>
      <c r="G1028" s="9">
        <v>1.08822E-36</v>
      </c>
      <c r="H1028" s="9">
        <v>4249430</v>
      </c>
      <c r="I1028">
        <v>0</v>
      </c>
    </row>
    <row r="1029" spans="1:9" x14ac:dyDescent="0.25">
      <c r="A1029" t="s">
        <v>217</v>
      </c>
      <c r="B1029">
        <v>3703.8</v>
      </c>
      <c r="C1029">
        <v>3690.64</v>
      </c>
      <c r="D1029">
        <v>3631.92</v>
      </c>
      <c r="E1029">
        <v>3150.59</v>
      </c>
      <c r="F1029">
        <v>0</v>
      </c>
      <c r="G1029" s="9">
        <v>1.91295E-35</v>
      </c>
      <c r="H1029" s="9">
        <v>13002000</v>
      </c>
      <c r="I1029">
        <v>0</v>
      </c>
    </row>
    <row r="1030" spans="1:9" x14ac:dyDescent="0.25">
      <c r="A1030" t="s">
        <v>217</v>
      </c>
      <c r="B1030">
        <v>3702.24</v>
      </c>
      <c r="C1030">
        <v>3688.33</v>
      </c>
      <c r="D1030">
        <v>3630.17</v>
      </c>
      <c r="E1030">
        <v>3149.24</v>
      </c>
      <c r="F1030">
        <v>0</v>
      </c>
      <c r="G1030" s="9">
        <v>2.5288700000000002E-35</v>
      </c>
      <c r="H1030">
        <v>813522</v>
      </c>
      <c r="I1030">
        <v>0</v>
      </c>
    </row>
    <row r="1031" spans="1:9" x14ac:dyDescent="0.25">
      <c r="A1031" t="s">
        <v>217</v>
      </c>
      <c r="B1031">
        <v>3695.96</v>
      </c>
      <c r="C1031">
        <v>3683.04</v>
      </c>
      <c r="D1031">
        <v>3629.27</v>
      </c>
      <c r="E1031">
        <v>3149.4</v>
      </c>
      <c r="F1031">
        <v>0</v>
      </c>
      <c r="G1031" s="9">
        <v>4.41223E-37</v>
      </c>
      <c r="H1031" s="9">
        <v>1275400</v>
      </c>
      <c r="I1031">
        <v>0</v>
      </c>
    </row>
    <row r="1032" spans="1:9" x14ac:dyDescent="0.25">
      <c r="A1032" t="s">
        <v>217</v>
      </c>
      <c r="B1032">
        <v>3695.65</v>
      </c>
      <c r="C1032">
        <v>3682.65</v>
      </c>
      <c r="D1032">
        <v>3629.36</v>
      </c>
      <c r="E1032">
        <v>3149.3</v>
      </c>
      <c r="F1032">
        <v>0</v>
      </c>
      <c r="G1032" s="9">
        <v>1.4987499999999999E-35</v>
      </c>
      <c r="H1032" s="9">
        <v>2362900</v>
      </c>
      <c r="I1032">
        <v>0</v>
      </c>
    </row>
    <row r="1033" spans="1:9" x14ac:dyDescent="0.25">
      <c r="A1033" t="s">
        <v>217</v>
      </c>
      <c r="B1033">
        <v>3704.2</v>
      </c>
      <c r="C1033">
        <v>3691.11</v>
      </c>
      <c r="D1033">
        <v>3632.04</v>
      </c>
      <c r="E1033">
        <v>3150.43</v>
      </c>
      <c r="F1033">
        <v>0</v>
      </c>
      <c r="G1033" s="9">
        <v>1.9544399999999999E-35</v>
      </c>
      <c r="H1033" s="9">
        <v>1001720</v>
      </c>
      <c r="I1033">
        <v>0</v>
      </c>
    </row>
    <row r="1034" spans="1:9" x14ac:dyDescent="0.25">
      <c r="A1034" t="s">
        <v>217</v>
      </c>
      <c r="B1034">
        <v>3712.44</v>
      </c>
      <c r="C1034">
        <v>3698.54</v>
      </c>
      <c r="D1034">
        <v>3633.22</v>
      </c>
      <c r="E1034">
        <v>3149.43</v>
      </c>
      <c r="F1034">
        <v>0</v>
      </c>
      <c r="G1034" s="9">
        <v>9.2222400000000005E-36</v>
      </c>
      <c r="H1034" s="9">
        <v>2963790</v>
      </c>
      <c r="I1034">
        <v>0</v>
      </c>
    </row>
    <row r="1035" spans="1:9" x14ac:dyDescent="0.25">
      <c r="A1035" t="s">
        <v>217</v>
      </c>
      <c r="B1035">
        <v>3720.49</v>
      </c>
      <c r="C1035">
        <v>3707.68</v>
      </c>
      <c r="D1035">
        <v>3635.59</v>
      </c>
      <c r="E1035">
        <v>3150.28</v>
      </c>
      <c r="F1035">
        <v>0</v>
      </c>
      <c r="G1035" s="9">
        <v>4.0945200000000002E-35</v>
      </c>
      <c r="H1035" s="9">
        <v>5112030</v>
      </c>
      <c r="I1035">
        <v>0</v>
      </c>
    </row>
    <row r="1036" spans="1:9" x14ac:dyDescent="0.25">
      <c r="A1036" t="s">
        <v>217</v>
      </c>
      <c r="B1036">
        <v>3701.71</v>
      </c>
      <c r="C1036">
        <v>3688.17</v>
      </c>
      <c r="D1036">
        <v>3631</v>
      </c>
      <c r="E1036">
        <v>3149.37</v>
      </c>
      <c r="F1036">
        <v>0</v>
      </c>
      <c r="G1036" s="9">
        <v>1.2439900000000001E-47</v>
      </c>
      <c r="H1036">
        <v>783042</v>
      </c>
      <c r="I1036">
        <v>0</v>
      </c>
    </row>
    <row r="1037" spans="1:9" x14ac:dyDescent="0.25">
      <c r="A1037" t="s">
        <v>217</v>
      </c>
      <c r="B1037">
        <v>3716.84</v>
      </c>
      <c r="C1037">
        <v>3703.3</v>
      </c>
      <c r="D1037">
        <v>3634.08</v>
      </c>
      <c r="E1037">
        <v>3149.26</v>
      </c>
      <c r="F1037">
        <v>0</v>
      </c>
      <c r="G1037" s="9">
        <v>2.1308900000000001E-36</v>
      </c>
      <c r="H1037" s="9">
        <v>1125170</v>
      </c>
      <c r="I1037">
        <v>0</v>
      </c>
    </row>
    <row r="1038" spans="1:9" x14ac:dyDescent="0.25">
      <c r="A1038" t="s">
        <v>217</v>
      </c>
      <c r="B1038">
        <v>3699.33</v>
      </c>
      <c r="C1038">
        <v>3686.15</v>
      </c>
      <c r="D1038">
        <v>3629.83</v>
      </c>
      <c r="E1038">
        <v>3149.21</v>
      </c>
      <c r="F1038">
        <v>0</v>
      </c>
      <c r="G1038" s="9">
        <v>2.9899400000000001E-34</v>
      </c>
      <c r="H1038" s="9">
        <v>1117000</v>
      </c>
      <c r="I1038">
        <v>0</v>
      </c>
    </row>
    <row r="1039" spans="1:9" x14ac:dyDescent="0.25">
      <c r="A1039" t="s">
        <v>217</v>
      </c>
      <c r="B1039">
        <v>3719.72</v>
      </c>
      <c r="C1039">
        <v>3707.04</v>
      </c>
      <c r="D1039">
        <v>3635.26</v>
      </c>
      <c r="E1039">
        <v>3150.25</v>
      </c>
      <c r="F1039">
        <v>0</v>
      </c>
      <c r="G1039" s="9">
        <v>1.3049E-33</v>
      </c>
      <c r="H1039" s="9">
        <v>2671680</v>
      </c>
      <c r="I1039">
        <v>0</v>
      </c>
    </row>
    <row r="1040" spans="1:9" x14ac:dyDescent="0.25">
      <c r="A1040" t="s">
        <v>217</v>
      </c>
      <c r="B1040">
        <v>3726.5</v>
      </c>
      <c r="C1040">
        <v>3713.14</v>
      </c>
      <c r="D1040">
        <v>3636.99</v>
      </c>
      <c r="E1040">
        <v>3150.41</v>
      </c>
      <c r="F1040">
        <v>0</v>
      </c>
      <c r="G1040" s="9">
        <v>2.5457700000000002E-35</v>
      </c>
      <c r="H1040" s="9">
        <v>4007460</v>
      </c>
      <c r="I1040">
        <v>0</v>
      </c>
    </row>
    <row r="1041" spans="1:9" x14ac:dyDescent="0.25">
      <c r="A1041" t="s">
        <v>217</v>
      </c>
      <c r="B1041">
        <v>3699.27</v>
      </c>
      <c r="C1041">
        <v>3685.72</v>
      </c>
      <c r="D1041">
        <v>3630.14</v>
      </c>
      <c r="E1041">
        <v>3149.35</v>
      </c>
      <c r="F1041">
        <v>0</v>
      </c>
      <c r="G1041" s="9">
        <v>5.0915700000000002E-39</v>
      </c>
      <c r="H1041" s="9">
        <v>5900240</v>
      </c>
      <c r="I1041">
        <v>0</v>
      </c>
    </row>
    <row r="1042" spans="1:9" x14ac:dyDescent="0.25">
      <c r="A1042" t="s">
        <v>217</v>
      </c>
      <c r="B1042">
        <v>3705.06</v>
      </c>
      <c r="C1042">
        <v>3691.81</v>
      </c>
      <c r="D1042">
        <v>3632.01</v>
      </c>
      <c r="E1042">
        <v>3150.44</v>
      </c>
      <c r="F1042">
        <v>0</v>
      </c>
      <c r="G1042" s="9">
        <v>1.9291499999999999E-40</v>
      </c>
      <c r="H1042" s="9">
        <v>3206610</v>
      </c>
      <c r="I1042">
        <v>0</v>
      </c>
    </row>
    <row r="1043" spans="1:9" x14ac:dyDescent="0.25">
      <c r="A1043" t="s">
        <v>217</v>
      </c>
      <c r="B1043">
        <v>3708.34</v>
      </c>
      <c r="C1043">
        <v>3695.13</v>
      </c>
      <c r="D1043">
        <v>3632.32</v>
      </c>
      <c r="E1043">
        <v>3149.37</v>
      </c>
      <c r="F1043">
        <v>0</v>
      </c>
      <c r="G1043" s="9">
        <v>3.64389E-35</v>
      </c>
      <c r="H1043" s="9">
        <v>1515050</v>
      </c>
      <c r="I1043">
        <v>0</v>
      </c>
    </row>
    <row r="1044" spans="1:9" x14ac:dyDescent="0.25">
      <c r="A1044" t="s">
        <v>217</v>
      </c>
      <c r="B1044">
        <v>3707.2</v>
      </c>
      <c r="C1044">
        <v>3694.31</v>
      </c>
      <c r="D1044">
        <v>3631.84</v>
      </c>
      <c r="E1044">
        <v>3149.46</v>
      </c>
      <c r="F1044">
        <v>0</v>
      </c>
      <c r="G1044" s="9">
        <v>1.01976E-34</v>
      </c>
      <c r="H1044" s="9">
        <v>5317240</v>
      </c>
      <c r="I1044">
        <v>0</v>
      </c>
    </row>
    <row r="1045" spans="1:9" x14ac:dyDescent="0.25">
      <c r="A1045" t="s">
        <v>217</v>
      </c>
      <c r="B1045">
        <v>3695.82</v>
      </c>
      <c r="C1045">
        <v>3682.48</v>
      </c>
      <c r="D1045">
        <v>3629.33</v>
      </c>
      <c r="E1045">
        <v>3149.35</v>
      </c>
      <c r="F1045">
        <v>0</v>
      </c>
      <c r="G1045" s="9">
        <v>9.7593400000000006E-35</v>
      </c>
      <c r="H1045" s="9">
        <v>1158210</v>
      </c>
      <c r="I1045">
        <v>0</v>
      </c>
    </row>
    <row r="1046" spans="1:9" x14ac:dyDescent="0.25">
      <c r="A1046" t="s">
        <v>217</v>
      </c>
      <c r="B1046">
        <v>3713.73</v>
      </c>
      <c r="C1046">
        <v>3700.15</v>
      </c>
      <c r="D1046">
        <v>3634.3</v>
      </c>
      <c r="E1046">
        <v>3150.43</v>
      </c>
      <c r="F1046">
        <v>0</v>
      </c>
      <c r="G1046" s="9">
        <v>1.58397E-39</v>
      </c>
      <c r="H1046" s="9">
        <v>1182300</v>
      </c>
      <c r="I1046">
        <v>0</v>
      </c>
    </row>
    <row r="1047" spans="1:9" x14ac:dyDescent="0.25">
      <c r="A1047" t="s">
        <v>217</v>
      </c>
      <c r="B1047">
        <v>3716.76</v>
      </c>
      <c r="C1047">
        <v>3703.54</v>
      </c>
      <c r="D1047">
        <v>3634.17</v>
      </c>
      <c r="E1047">
        <v>3149.45</v>
      </c>
      <c r="F1047">
        <v>0</v>
      </c>
      <c r="G1047" s="9">
        <v>6.1859299999999995E-36</v>
      </c>
      <c r="H1047" s="9">
        <v>1856120</v>
      </c>
      <c r="I1047">
        <v>0</v>
      </c>
    </row>
    <row r="1048" spans="1:9" x14ac:dyDescent="0.25">
      <c r="A1048" t="s">
        <v>217</v>
      </c>
      <c r="B1048">
        <v>3708.05</v>
      </c>
      <c r="C1048">
        <v>3694.64</v>
      </c>
      <c r="D1048">
        <v>3632.43</v>
      </c>
      <c r="E1048">
        <v>3150.37</v>
      </c>
      <c r="F1048">
        <v>0</v>
      </c>
      <c r="G1048" s="9">
        <v>9.5395500000000005E-36</v>
      </c>
      <c r="H1048">
        <v>704986</v>
      </c>
      <c r="I1048">
        <v>0</v>
      </c>
    </row>
    <row r="1049" spans="1:9" x14ac:dyDescent="0.25">
      <c r="A1049" t="s">
        <v>217</v>
      </c>
      <c r="B1049">
        <v>3704.54</v>
      </c>
      <c r="C1049">
        <v>3691.29</v>
      </c>
      <c r="D1049">
        <v>3631.4</v>
      </c>
      <c r="E1049">
        <v>3149.33</v>
      </c>
      <c r="F1049">
        <v>0</v>
      </c>
      <c r="G1049" s="9">
        <v>3.0482399999999998E-38</v>
      </c>
      <c r="H1049">
        <v>854019</v>
      </c>
      <c r="I1049">
        <v>0</v>
      </c>
    </row>
    <row r="1050" spans="1:9" x14ac:dyDescent="0.25">
      <c r="A1050" t="s">
        <v>217</v>
      </c>
      <c r="B1050">
        <v>3701.8</v>
      </c>
      <c r="C1050">
        <v>3688.41</v>
      </c>
      <c r="D1050">
        <v>3630.2</v>
      </c>
      <c r="E1050">
        <v>3149.23</v>
      </c>
      <c r="F1050">
        <v>0</v>
      </c>
      <c r="G1050" s="9">
        <v>9.0628099999999998E-34</v>
      </c>
      <c r="H1050" s="9">
        <v>1703620</v>
      </c>
      <c r="I1050">
        <v>0</v>
      </c>
    </row>
    <row r="1051" spans="1:9" x14ac:dyDescent="0.25">
      <c r="A1051" t="s">
        <v>217</v>
      </c>
      <c r="B1051">
        <v>3706.84</v>
      </c>
      <c r="C1051">
        <v>3693.81</v>
      </c>
      <c r="D1051">
        <v>3632.01</v>
      </c>
      <c r="E1051">
        <v>3149.27</v>
      </c>
      <c r="F1051">
        <v>0</v>
      </c>
      <c r="G1051" s="9">
        <v>1.36234E-36</v>
      </c>
      <c r="H1051" s="9">
        <v>1641020</v>
      </c>
      <c r="I1051">
        <v>0</v>
      </c>
    </row>
    <row r="1052" spans="1:9" x14ac:dyDescent="0.25">
      <c r="A1052" t="s">
        <v>217</v>
      </c>
      <c r="B1052">
        <v>3700.43</v>
      </c>
      <c r="C1052">
        <v>3687.34</v>
      </c>
      <c r="D1052">
        <v>3631.57</v>
      </c>
      <c r="E1052">
        <v>3150.39</v>
      </c>
      <c r="F1052">
        <v>0</v>
      </c>
      <c r="G1052" s="9">
        <v>5.1645199999999997E-36</v>
      </c>
      <c r="H1052" s="9">
        <v>1693040</v>
      </c>
      <c r="I1052">
        <v>0</v>
      </c>
    </row>
    <row r="1053" spans="1:9" x14ac:dyDescent="0.25">
      <c r="A1053" t="s">
        <v>217</v>
      </c>
      <c r="B1053">
        <v>3703.62</v>
      </c>
      <c r="C1053">
        <v>3690.55</v>
      </c>
      <c r="D1053">
        <v>3630.88</v>
      </c>
      <c r="E1053">
        <v>3149.19</v>
      </c>
      <c r="F1053">
        <v>0</v>
      </c>
      <c r="G1053" s="9">
        <v>1.2878799999999999E-42</v>
      </c>
      <c r="H1053" s="9">
        <v>6454740</v>
      </c>
      <c r="I1053">
        <v>0</v>
      </c>
    </row>
    <row r="1054" spans="1:9" x14ac:dyDescent="0.25">
      <c r="A1054" t="s">
        <v>217</v>
      </c>
      <c r="B1054">
        <v>3717.18</v>
      </c>
      <c r="C1054">
        <v>3704.18</v>
      </c>
      <c r="D1054">
        <v>3635.72</v>
      </c>
      <c r="E1054">
        <v>3150.55</v>
      </c>
      <c r="F1054">
        <v>0</v>
      </c>
      <c r="G1054" s="9">
        <v>7.9570899999999994E-42</v>
      </c>
      <c r="H1054" s="9">
        <v>11954300</v>
      </c>
      <c r="I1054">
        <v>0</v>
      </c>
    </row>
    <row r="1055" spans="1:9" x14ac:dyDescent="0.25">
      <c r="A1055" t="s">
        <v>217</v>
      </c>
      <c r="B1055">
        <v>3701.28</v>
      </c>
      <c r="C1055">
        <v>3688.23</v>
      </c>
      <c r="D1055">
        <v>3631.27</v>
      </c>
      <c r="E1055">
        <v>3150.4</v>
      </c>
      <c r="F1055">
        <v>0</v>
      </c>
      <c r="G1055" s="9">
        <v>1.8654399999999999E-39</v>
      </c>
      <c r="H1055" s="9">
        <v>2681740</v>
      </c>
      <c r="I1055">
        <v>0</v>
      </c>
    </row>
    <row r="1056" spans="1:9" x14ac:dyDescent="0.25">
      <c r="A1056" t="s">
        <v>217</v>
      </c>
      <c r="B1056">
        <v>3700.73</v>
      </c>
      <c r="C1056">
        <v>3687.49</v>
      </c>
      <c r="D1056">
        <v>3631.36</v>
      </c>
      <c r="E1056">
        <v>3150.4</v>
      </c>
      <c r="F1056">
        <v>0</v>
      </c>
      <c r="G1056" s="9">
        <v>3.6021200000000001E-35</v>
      </c>
      <c r="H1056" s="9">
        <v>14535900</v>
      </c>
      <c r="I1056">
        <v>0</v>
      </c>
    </row>
    <row r="1057" spans="1:25" x14ac:dyDescent="0.25">
      <c r="A1057" t="s">
        <v>217</v>
      </c>
      <c r="B1057">
        <v>3698.64</v>
      </c>
      <c r="C1057">
        <v>3685.72</v>
      </c>
      <c r="D1057">
        <v>3630.18</v>
      </c>
      <c r="E1057">
        <v>3149.41</v>
      </c>
      <c r="F1057">
        <v>0</v>
      </c>
      <c r="G1057" s="9">
        <v>6.1494600000000004E-37</v>
      </c>
      <c r="H1057" s="9">
        <v>1073930</v>
      </c>
      <c r="I1057">
        <v>0</v>
      </c>
    </row>
    <row r="1058" spans="1:25" x14ac:dyDescent="0.25">
      <c r="A1058" t="s">
        <v>217</v>
      </c>
      <c r="B1058">
        <v>3706.61</v>
      </c>
      <c r="C1058">
        <v>3693.74</v>
      </c>
      <c r="D1058">
        <v>3632.81</v>
      </c>
      <c r="E1058">
        <v>3150.52</v>
      </c>
      <c r="F1058">
        <v>0</v>
      </c>
      <c r="G1058" s="9">
        <v>3.35846E-37</v>
      </c>
      <c r="H1058" s="9">
        <v>4679170</v>
      </c>
      <c r="I1058">
        <v>0</v>
      </c>
    </row>
    <row r="1059" spans="1:25" x14ac:dyDescent="0.25">
      <c r="A1059" t="s">
        <v>217</v>
      </c>
      <c r="B1059">
        <v>3704.78</v>
      </c>
      <c r="C1059">
        <v>3691.28</v>
      </c>
      <c r="D1059">
        <v>3632.03</v>
      </c>
      <c r="E1059">
        <v>3150.43</v>
      </c>
      <c r="F1059">
        <v>0</v>
      </c>
      <c r="G1059" s="9">
        <v>1.97674E-33</v>
      </c>
      <c r="H1059" s="9">
        <v>2375280</v>
      </c>
      <c r="I1059">
        <v>0</v>
      </c>
    </row>
    <row r="1060" spans="1:25" x14ac:dyDescent="0.25">
      <c r="A1060" t="s">
        <v>217</v>
      </c>
      <c r="B1060">
        <v>3711.16</v>
      </c>
      <c r="C1060">
        <v>3697.89</v>
      </c>
      <c r="D1060">
        <v>3633.59</v>
      </c>
      <c r="E1060">
        <v>3150.46</v>
      </c>
      <c r="F1060">
        <v>0</v>
      </c>
      <c r="G1060" s="9">
        <v>1.43171E-35</v>
      </c>
      <c r="H1060" s="9">
        <v>2267460</v>
      </c>
      <c r="I1060">
        <v>0</v>
      </c>
    </row>
    <row r="1061" spans="1:25" x14ac:dyDescent="0.25">
      <c r="A1061" t="s">
        <v>217</v>
      </c>
      <c r="B1061">
        <v>3698.75</v>
      </c>
      <c r="C1061">
        <v>3685.22</v>
      </c>
      <c r="D1061">
        <v>3629.59</v>
      </c>
      <c r="E1061">
        <v>3149.08</v>
      </c>
      <c r="F1061">
        <v>0</v>
      </c>
      <c r="G1061" s="9">
        <v>4.65743E-35</v>
      </c>
      <c r="H1061">
        <v>869731</v>
      </c>
      <c r="I1061">
        <v>0</v>
      </c>
    </row>
    <row r="1062" spans="1:25" x14ac:dyDescent="0.25">
      <c r="A1062" t="s">
        <v>217</v>
      </c>
      <c r="B1062">
        <v>3703.65</v>
      </c>
      <c r="C1062">
        <v>3689.74</v>
      </c>
      <c r="D1062">
        <v>3631.78</v>
      </c>
      <c r="E1062">
        <v>3150.48</v>
      </c>
      <c r="F1062">
        <v>0</v>
      </c>
      <c r="G1062" s="9">
        <v>9.9086499999999992E-37</v>
      </c>
      <c r="H1062">
        <v>651543</v>
      </c>
      <c r="I1062">
        <v>0</v>
      </c>
    </row>
    <row r="1063" spans="1:25" x14ac:dyDescent="0.25">
      <c r="A1063" t="s">
        <v>217</v>
      </c>
      <c r="B1063">
        <v>3697.68</v>
      </c>
      <c r="C1063">
        <v>3684.34</v>
      </c>
      <c r="D1063">
        <v>3629.73</v>
      </c>
      <c r="E1063">
        <v>3149.12</v>
      </c>
      <c r="F1063">
        <v>0</v>
      </c>
      <c r="G1063" s="9">
        <v>3.72526E-34</v>
      </c>
      <c r="H1063" s="9">
        <v>16086600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217</v>
      </c>
      <c r="B1064">
        <v>3703.03</v>
      </c>
      <c r="C1064">
        <v>3688.67</v>
      </c>
      <c r="D1064">
        <v>3631.22</v>
      </c>
      <c r="E1064">
        <v>3150.51</v>
      </c>
      <c r="F1064">
        <v>0</v>
      </c>
      <c r="G1064" s="9">
        <v>1.05833E-35</v>
      </c>
      <c r="H1064" s="9">
        <v>1005550</v>
      </c>
      <c r="I1064">
        <v>0</v>
      </c>
      <c r="R1064">
        <f>AVERAGE(B1015:B1064)</f>
        <v>3704.0893999999994</v>
      </c>
      <c r="S1064">
        <f>AVERAGE(C1015:C1064)</f>
        <v>3690.7879999999986</v>
      </c>
      <c r="U1064">
        <f>_xlfn.VAR.P(B1015:B1064)</f>
        <v>68.036621640000121</v>
      </c>
      <c r="V1064">
        <f>_xlfn.VAR.P(C1015:C1064)</f>
        <v>68.913387999999472</v>
      </c>
      <c r="X1064">
        <f>1.96*SQRT(U1064)/50</f>
        <v>0.32333851344510411</v>
      </c>
      <c r="Y1064">
        <f>1.96*SQRT(V1064)/50</f>
        <v>0.32541522480719792</v>
      </c>
    </row>
    <row r="1065" spans="1:25" x14ac:dyDescent="0.25">
      <c r="A1065" t="s">
        <v>217</v>
      </c>
      <c r="B1065">
        <v>185296.215</v>
      </c>
      <c r="C1065" t="s">
        <v>37</v>
      </c>
    </row>
    <row r="1066" spans="1:25" x14ac:dyDescent="0.25">
      <c r="A1066" t="s">
        <v>189</v>
      </c>
      <c r="B1066" s="11" t="s">
        <v>240</v>
      </c>
      <c r="C1066">
        <v>4.1279999999999997E-3</v>
      </c>
      <c r="D1066">
        <v>0</v>
      </c>
      <c r="E1066">
        <v>0</v>
      </c>
      <c r="F1066">
        <v>0</v>
      </c>
      <c r="G1066">
        <v>32767</v>
      </c>
      <c r="H1066">
        <v>-32767</v>
      </c>
      <c r="I1066">
        <v>0</v>
      </c>
    </row>
    <row r="1067" spans="1:25" x14ac:dyDescent="0.25">
      <c r="A1067" t="s">
        <v>189</v>
      </c>
      <c r="B1067">
        <v>12.804</v>
      </c>
      <c r="C1067">
        <v>4.0959999999999998E-3</v>
      </c>
      <c r="D1067">
        <v>0</v>
      </c>
      <c r="E1067">
        <v>0</v>
      </c>
      <c r="F1067">
        <v>0</v>
      </c>
      <c r="G1067">
        <v>32767</v>
      </c>
      <c r="H1067">
        <v>-32767</v>
      </c>
      <c r="I1067">
        <v>0</v>
      </c>
    </row>
    <row r="1068" spans="1:25" x14ac:dyDescent="0.25">
      <c r="A1068" t="s">
        <v>189</v>
      </c>
      <c r="B1068" s="11" t="s">
        <v>241</v>
      </c>
      <c r="C1068">
        <v>2.3552E-2</v>
      </c>
      <c r="D1068">
        <v>0</v>
      </c>
      <c r="E1068">
        <v>0</v>
      </c>
      <c r="F1068">
        <v>0</v>
      </c>
      <c r="G1068">
        <v>32767</v>
      </c>
      <c r="H1068">
        <v>-32767</v>
      </c>
      <c r="I1068">
        <v>0</v>
      </c>
    </row>
    <row r="1069" spans="1:25" x14ac:dyDescent="0.25">
      <c r="A1069" t="s">
        <v>189</v>
      </c>
      <c r="B1069" s="11" t="s">
        <v>242</v>
      </c>
      <c r="C1069">
        <v>2.5663999999999999E-2</v>
      </c>
      <c r="D1069">
        <v>0</v>
      </c>
      <c r="E1069">
        <v>0</v>
      </c>
      <c r="F1069">
        <v>0</v>
      </c>
      <c r="G1069">
        <v>32767</v>
      </c>
      <c r="H1069">
        <v>-32767</v>
      </c>
      <c r="I1069">
        <v>0</v>
      </c>
    </row>
    <row r="1070" spans="1:25" x14ac:dyDescent="0.25">
      <c r="A1070" t="s">
        <v>189</v>
      </c>
      <c r="B1070">
        <v>12.565</v>
      </c>
      <c r="C1070">
        <v>4.9919999999999999E-3</v>
      </c>
      <c r="D1070">
        <v>0</v>
      </c>
      <c r="E1070">
        <v>0</v>
      </c>
      <c r="F1070">
        <v>0</v>
      </c>
      <c r="G1070">
        <v>32767</v>
      </c>
      <c r="H1070">
        <v>-32767</v>
      </c>
      <c r="I1070">
        <v>0</v>
      </c>
    </row>
    <row r="1071" spans="1:25" x14ac:dyDescent="0.25">
      <c r="A1071" t="s">
        <v>189</v>
      </c>
      <c r="B1071">
        <v>11.914</v>
      </c>
      <c r="C1071">
        <v>5.1200000000000004E-3</v>
      </c>
      <c r="D1071">
        <v>0</v>
      </c>
      <c r="E1071">
        <v>0</v>
      </c>
      <c r="F1071">
        <v>0</v>
      </c>
      <c r="G1071">
        <v>32767</v>
      </c>
      <c r="H1071">
        <v>-32767</v>
      </c>
      <c r="I1071">
        <v>0</v>
      </c>
    </row>
    <row r="1072" spans="1:25" x14ac:dyDescent="0.25">
      <c r="A1072" t="s">
        <v>189</v>
      </c>
      <c r="B1072" s="11" t="s">
        <v>243</v>
      </c>
      <c r="C1072">
        <v>5.1200000000000004E-3</v>
      </c>
      <c r="D1072">
        <v>0</v>
      </c>
      <c r="E1072">
        <v>0</v>
      </c>
      <c r="F1072">
        <v>0</v>
      </c>
      <c r="G1072">
        <v>32767</v>
      </c>
      <c r="H1072">
        <v>-32767</v>
      </c>
      <c r="I1072">
        <v>0</v>
      </c>
    </row>
    <row r="1073" spans="1:9" x14ac:dyDescent="0.25">
      <c r="A1073" t="s">
        <v>189</v>
      </c>
      <c r="B1073" s="11" t="s">
        <v>244</v>
      </c>
      <c r="C1073">
        <v>2.5312000000000001E-2</v>
      </c>
      <c r="D1073">
        <v>0</v>
      </c>
      <c r="E1073">
        <v>0</v>
      </c>
      <c r="F1073">
        <v>0</v>
      </c>
      <c r="G1073">
        <v>32767</v>
      </c>
      <c r="H1073">
        <v>-32767</v>
      </c>
      <c r="I1073">
        <v>0</v>
      </c>
    </row>
    <row r="1074" spans="1:9" x14ac:dyDescent="0.25">
      <c r="A1074" t="s">
        <v>189</v>
      </c>
      <c r="B1074" s="11" t="s">
        <v>245</v>
      </c>
      <c r="C1074">
        <v>2.1536E-2</v>
      </c>
      <c r="D1074">
        <v>0</v>
      </c>
      <c r="E1074">
        <v>0</v>
      </c>
      <c r="F1074">
        <v>0</v>
      </c>
      <c r="G1074">
        <v>32767</v>
      </c>
      <c r="H1074">
        <v>-32767</v>
      </c>
      <c r="I1074">
        <v>0</v>
      </c>
    </row>
    <row r="1075" spans="1:9" x14ac:dyDescent="0.25">
      <c r="A1075" t="s">
        <v>189</v>
      </c>
      <c r="B1075">
        <v>12.091900000000001</v>
      </c>
      <c r="C1075">
        <v>5.1200000000000004E-3</v>
      </c>
      <c r="D1075">
        <v>0</v>
      </c>
      <c r="E1075">
        <v>0</v>
      </c>
      <c r="F1075">
        <v>0</v>
      </c>
      <c r="G1075">
        <v>32767</v>
      </c>
      <c r="H1075">
        <v>-32767</v>
      </c>
      <c r="I1075">
        <v>0</v>
      </c>
    </row>
    <row r="1076" spans="1:9" x14ac:dyDescent="0.25">
      <c r="A1076" t="s">
        <v>189</v>
      </c>
      <c r="B1076" s="11" t="s">
        <v>246</v>
      </c>
      <c r="C1076">
        <v>5.1200000000000004E-3</v>
      </c>
      <c r="D1076">
        <v>0</v>
      </c>
      <c r="E1076">
        <v>0</v>
      </c>
      <c r="F1076">
        <v>0</v>
      </c>
      <c r="G1076">
        <v>32767</v>
      </c>
      <c r="H1076">
        <v>-32767</v>
      </c>
      <c r="I1076">
        <v>0</v>
      </c>
    </row>
    <row r="1077" spans="1:9" x14ac:dyDescent="0.25">
      <c r="A1077" t="s">
        <v>189</v>
      </c>
      <c r="B1077">
        <v>12.0962</v>
      </c>
      <c r="C1077">
        <v>5.28E-3</v>
      </c>
      <c r="D1077">
        <v>0</v>
      </c>
      <c r="E1077">
        <v>0</v>
      </c>
      <c r="F1077">
        <v>0</v>
      </c>
      <c r="G1077">
        <v>32767</v>
      </c>
      <c r="H1077">
        <v>-32767</v>
      </c>
      <c r="I1077">
        <v>0</v>
      </c>
    </row>
    <row r="1078" spans="1:9" x14ac:dyDescent="0.25">
      <c r="A1078" t="s">
        <v>189</v>
      </c>
      <c r="B1078" s="11" t="s">
        <v>247</v>
      </c>
      <c r="C1078">
        <v>5.0879999999999996E-3</v>
      </c>
      <c r="D1078">
        <v>0</v>
      </c>
      <c r="E1078">
        <v>0</v>
      </c>
      <c r="F1078">
        <v>0</v>
      </c>
      <c r="G1078">
        <v>32767</v>
      </c>
      <c r="H1078">
        <v>-32767</v>
      </c>
      <c r="I1078">
        <v>0</v>
      </c>
    </row>
    <row r="1079" spans="1:9" x14ac:dyDescent="0.25">
      <c r="A1079" t="s">
        <v>189</v>
      </c>
      <c r="B1079" s="11" t="s">
        <v>248</v>
      </c>
      <c r="C1079">
        <v>5.1200000000000004E-3</v>
      </c>
      <c r="D1079">
        <v>0</v>
      </c>
      <c r="E1079">
        <v>0</v>
      </c>
      <c r="F1079">
        <v>0</v>
      </c>
      <c r="G1079">
        <v>32767</v>
      </c>
      <c r="H1079">
        <v>-32767</v>
      </c>
      <c r="I1079">
        <v>0</v>
      </c>
    </row>
    <row r="1080" spans="1:9" x14ac:dyDescent="0.25">
      <c r="A1080" t="s">
        <v>189</v>
      </c>
      <c r="B1080">
        <v>12.695</v>
      </c>
      <c r="C1080">
        <v>4.8640000000000003E-3</v>
      </c>
      <c r="D1080">
        <v>0</v>
      </c>
      <c r="E1080">
        <v>0</v>
      </c>
      <c r="F1080">
        <v>0</v>
      </c>
      <c r="G1080">
        <v>32767</v>
      </c>
      <c r="H1080">
        <v>-32767</v>
      </c>
      <c r="I1080">
        <v>0</v>
      </c>
    </row>
    <row r="1081" spans="1:9" x14ac:dyDescent="0.25">
      <c r="A1081" t="s">
        <v>189</v>
      </c>
      <c r="B1081" s="11" t="s">
        <v>249</v>
      </c>
      <c r="C1081">
        <v>5.1200000000000004E-3</v>
      </c>
      <c r="D1081">
        <v>0</v>
      </c>
      <c r="E1081">
        <v>0</v>
      </c>
      <c r="F1081">
        <v>0</v>
      </c>
      <c r="G1081">
        <v>32767</v>
      </c>
      <c r="H1081">
        <v>-32767</v>
      </c>
      <c r="I1081">
        <v>0</v>
      </c>
    </row>
    <row r="1082" spans="1:9" x14ac:dyDescent="0.25">
      <c r="A1082" t="s">
        <v>189</v>
      </c>
      <c r="B1082" s="11" t="s">
        <v>250</v>
      </c>
      <c r="C1082">
        <v>5.0559999999999997E-3</v>
      </c>
      <c r="D1082">
        <v>0</v>
      </c>
      <c r="E1082">
        <v>0</v>
      </c>
      <c r="F1082">
        <v>0</v>
      </c>
      <c r="G1082">
        <v>32767</v>
      </c>
      <c r="H1082">
        <v>-32767</v>
      </c>
      <c r="I1082">
        <v>0</v>
      </c>
    </row>
    <row r="1083" spans="1:9" x14ac:dyDescent="0.25">
      <c r="A1083" t="s">
        <v>189</v>
      </c>
      <c r="B1083">
        <v>12.093999999999999</v>
      </c>
      <c r="C1083">
        <v>2.2176000000000001E-2</v>
      </c>
      <c r="D1083">
        <v>0</v>
      </c>
      <c r="E1083">
        <v>0</v>
      </c>
      <c r="F1083">
        <v>0</v>
      </c>
      <c r="G1083">
        <v>32767</v>
      </c>
      <c r="H1083">
        <v>-32767</v>
      </c>
      <c r="I1083">
        <v>0</v>
      </c>
    </row>
    <row r="1084" spans="1:9" x14ac:dyDescent="0.25">
      <c r="A1084" t="s">
        <v>189</v>
      </c>
      <c r="B1084" s="11" t="s">
        <v>251</v>
      </c>
      <c r="C1084">
        <v>2.2720000000000001E-2</v>
      </c>
      <c r="D1084">
        <v>0</v>
      </c>
      <c r="E1084">
        <v>0</v>
      </c>
      <c r="F1084">
        <v>0</v>
      </c>
      <c r="G1084">
        <v>32767</v>
      </c>
      <c r="H1084">
        <v>-32767</v>
      </c>
      <c r="I1084">
        <v>0</v>
      </c>
    </row>
    <row r="1085" spans="1:9" x14ac:dyDescent="0.25">
      <c r="A1085" t="s">
        <v>189</v>
      </c>
      <c r="B1085" s="11" t="s">
        <v>252</v>
      </c>
      <c r="C1085">
        <v>5.1200000000000004E-3</v>
      </c>
      <c r="D1085">
        <v>0</v>
      </c>
      <c r="E1085">
        <v>0</v>
      </c>
      <c r="F1085">
        <v>0</v>
      </c>
      <c r="G1085">
        <v>32767</v>
      </c>
      <c r="H1085">
        <v>-32767</v>
      </c>
      <c r="I1085">
        <v>0</v>
      </c>
    </row>
    <row r="1086" spans="1:9" x14ac:dyDescent="0.25">
      <c r="A1086" t="s">
        <v>189</v>
      </c>
      <c r="B1086" s="11" t="s">
        <v>253</v>
      </c>
      <c r="C1086">
        <v>2.1503999999999999E-2</v>
      </c>
      <c r="D1086">
        <v>0</v>
      </c>
      <c r="E1086">
        <v>0</v>
      </c>
      <c r="F1086">
        <v>0</v>
      </c>
      <c r="G1086">
        <v>32767</v>
      </c>
      <c r="H1086">
        <v>-32767</v>
      </c>
      <c r="I1086">
        <v>0</v>
      </c>
    </row>
    <row r="1087" spans="1:9" x14ac:dyDescent="0.25">
      <c r="A1087" t="s">
        <v>189</v>
      </c>
      <c r="B1087" s="11" t="s">
        <v>254</v>
      </c>
      <c r="C1087">
        <v>4.2240000000000003E-3</v>
      </c>
      <c r="D1087">
        <v>0</v>
      </c>
      <c r="E1087">
        <v>0</v>
      </c>
      <c r="F1087">
        <v>0</v>
      </c>
      <c r="G1087">
        <v>32767</v>
      </c>
      <c r="H1087">
        <v>-32767</v>
      </c>
      <c r="I1087">
        <v>0</v>
      </c>
    </row>
    <row r="1088" spans="1:9" x14ac:dyDescent="0.25">
      <c r="A1088" t="s">
        <v>189</v>
      </c>
      <c r="B1088" s="11" t="s">
        <v>255</v>
      </c>
      <c r="C1088">
        <v>5.1200000000000004E-3</v>
      </c>
      <c r="D1088">
        <v>0</v>
      </c>
      <c r="E1088">
        <v>0</v>
      </c>
      <c r="F1088">
        <v>0</v>
      </c>
      <c r="G1088">
        <v>32767</v>
      </c>
      <c r="H1088">
        <v>-32767</v>
      </c>
      <c r="I1088">
        <v>0</v>
      </c>
    </row>
    <row r="1089" spans="1:9" x14ac:dyDescent="0.25">
      <c r="A1089" t="s">
        <v>189</v>
      </c>
      <c r="B1089">
        <v>12.185600000000001</v>
      </c>
      <c r="C1089">
        <v>2.0704E-2</v>
      </c>
      <c r="D1089">
        <v>0</v>
      </c>
      <c r="E1089">
        <v>0</v>
      </c>
      <c r="F1089">
        <v>0</v>
      </c>
      <c r="G1089">
        <v>32767</v>
      </c>
      <c r="H1089">
        <v>-32767</v>
      </c>
      <c r="I1089">
        <v>0</v>
      </c>
    </row>
    <row r="1090" spans="1:9" x14ac:dyDescent="0.25">
      <c r="A1090" t="s">
        <v>189</v>
      </c>
      <c r="B1090">
        <v>12.1775</v>
      </c>
      <c r="C1090">
        <v>4.4479999999999997E-3</v>
      </c>
      <c r="D1090">
        <v>0</v>
      </c>
      <c r="E1090">
        <v>0</v>
      </c>
      <c r="F1090">
        <v>0</v>
      </c>
      <c r="G1090">
        <v>32767</v>
      </c>
      <c r="H1090">
        <v>-32767</v>
      </c>
      <c r="I1090">
        <v>0</v>
      </c>
    </row>
    <row r="1091" spans="1:9" x14ac:dyDescent="0.25">
      <c r="A1091" t="s">
        <v>189</v>
      </c>
      <c r="B1091">
        <v>12.091699999999999</v>
      </c>
      <c r="C1091">
        <v>4.1920000000000004E-3</v>
      </c>
      <c r="D1091">
        <v>0</v>
      </c>
      <c r="E1091">
        <v>0</v>
      </c>
      <c r="F1091">
        <v>0</v>
      </c>
      <c r="G1091">
        <v>32767</v>
      </c>
      <c r="H1091">
        <v>-32767</v>
      </c>
      <c r="I1091">
        <v>0</v>
      </c>
    </row>
    <row r="1092" spans="1:9" x14ac:dyDescent="0.25">
      <c r="A1092" t="s">
        <v>189</v>
      </c>
      <c r="B1092" s="11" t="s">
        <v>256</v>
      </c>
      <c r="C1092">
        <v>4.9280000000000001E-3</v>
      </c>
      <c r="D1092">
        <v>0</v>
      </c>
      <c r="E1092">
        <v>0</v>
      </c>
      <c r="F1092">
        <v>0</v>
      </c>
      <c r="G1092">
        <v>32767</v>
      </c>
      <c r="H1092">
        <v>-32767</v>
      </c>
      <c r="I1092">
        <v>0</v>
      </c>
    </row>
    <row r="1093" spans="1:9" x14ac:dyDescent="0.25">
      <c r="A1093" t="s">
        <v>189</v>
      </c>
      <c r="B1093" s="11" t="s">
        <v>257</v>
      </c>
      <c r="C1093">
        <v>3.0720000000000001E-3</v>
      </c>
      <c r="D1093">
        <v>0</v>
      </c>
      <c r="E1093">
        <v>0</v>
      </c>
      <c r="F1093">
        <v>0</v>
      </c>
      <c r="G1093">
        <v>32767</v>
      </c>
      <c r="H1093">
        <v>-32767</v>
      </c>
      <c r="I1093">
        <v>0</v>
      </c>
    </row>
    <row r="1094" spans="1:9" x14ac:dyDescent="0.25">
      <c r="A1094" t="s">
        <v>189</v>
      </c>
      <c r="B1094" s="11" t="s">
        <v>258</v>
      </c>
      <c r="C1094">
        <v>4.1920000000000004E-3</v>
      </c>
      <c r="D1094">
        <v>0</v>
      </c>
      <c r="E1094">
        <v>0</v>
      </c>
      <c r="F1094">
        <v>0</v>
      </c>
      <c r="G1094">
        <v>32767</v>
      </c>
      <c r="H1094">
        <v>-32767</v>
      </c>
      <c r="I1094">
        <v>0</v>
      </c>
    </row>
    <row r="1095" spans="1:9" x14ac:dyDescent="0.25">
      <c r="A1095" t="s">
        <v>189</v>
      </c>
      <c r="B1095">
        <v>11.795999999999999</v>
      </c>
      <c r="C1095">
        <v>4.2880000000000001E-3</v>
      </c>
      <c r="D1095">
        <v>0</v>
      </c>
      <c r="E1095">
        <v>0</v>
      </c>
      <c r="F1095">
        <v>0</v>
      </c>
      <c r="G1095">
        <v>32767</v>
      </c>
      <c r="H1095">
        <v>-32767</v>
      </c>
      <c r="I1095">
        <v>0</v>
      </c>
    </row>
    <row r="1096" spans="1:9" x14ac:dyDescent="0.25">
      <c r="A1096" t="s">
        <v>189</v>
      </c>
      <c r="B1096" s="11" t="s">
        <v>259</v>
      </c>
      <c r="C1096">
        <v>4.3200000000000001E-3</v>
      </c>
      <c r="D1096">
        <v>0</v>
      </c>
      <c r="E1096">
        <v>0</v>
      </c>
      <c r="F1096">
        <v>0</v>
      </c>
      <c r="G1096">
        <v>32767</v>
      </c>
      <c r="H1096">
        <v>-32767</v>
      </c>
      <c r="I1096">
        <v>0</v>
      </c>
    </row>
    <row r="1097" spans="1:9" x14ac:dyDescent="0.25">
      <c r="A1097" t="s">
        <v>189</v>
      </c>
      <c r="B1097">
        <v>12.0974</v>
      </c>
      <c r="C1097">
        <v>5.1200000000000004E-3</v>
      </c>
      <c r="D1097">
        <v>0</v>
      </c>
      <c r="E1097">
        <v>0</v>
      </c>
      <c r="F1097">
        <v>0</v>
      </c>
      <c r="G1097">
        <v>32767</v>
      </c>
      <c r="H1097">
        <v>-32767</v>
      </c>
      <c r="I1097">
        <v>0</v>
      </c>
    </row>
    <row r="1098" spans="1:9" x14ac:dyDescent="0.25">
      <c r="A1098" t="s">
        <v>189</v>
      </c>
      <c r="B1098" s="11" t="s">
        <v>260</v>
      </c>
      <c r="C1098">
        <v>5.1200000000000004E-3</v>
      </c>
      <c r="D1098">
        <v>0</v>
      </c>
      <c r="E1098">
        <v>0</v>
      </c>
      <c r="F1098">
        <v>0</v>
      </c>
      <c r="G1098">
        <v>32767</v>
      </c>
      <c r="H1098">
        <v>-32767</v>
      </c>
      <c r="I1098">
        <v>0</v>
      </c>
    </row>
    <row r="1099" spans="1:9" x14ac:dyDescent="0.25">
      <c r="A1099" t="s">
        <v>189</v>
      </c>
      <c r="B1099" s="11" t="s">
        <v>261</v>
      </c>
      <c r="C1099">
        <v>5.0879999999999996E-3</v>
      </c>
      <c r="D1099">
        <v>0</v>
      </c>
      <c r="E1099">
        <v>0</v>
      </c>
      <c r="F1099">
        <v>0</v>
      </c>
      <c r="G1099">
        <v>32767</v>
      </c>
      <c r="H1099">
        <v>-32767</v>
      </c>
      <c r="I1099">
        <v>0</v>
      </c>
    </row>
    <row r="1100" spans="1:9" x14ac:dyDescent="0.25">
      <c r="A1100" t="s">
        <v>189</v>
      </c>
      <c r="B1100">
        <v>12.0654</v>
      </c>
      <c r="C1100">
        <v>4.1599999999999996E-3</v>
      </c>
      <c r="D1100">
        <v>0</v>
      </c>
      <c r="E1100">
        <v>0</v>
      </c>
      <c r="F1100">
        <v>0</v>
      </c>
      <c r="G1100">
        <v>32767</v>
      </c>
      <c r="H1100">
        <v>-32767</v>
      </c>
      <c r="I1100">
        <v>0</v>
      </c>
    </row>
    <row r="1101" spans="1:9" x14ac:dyDescent="0.25">
      <c r="A1101" t="s">
        <v>189</v>
      </c>
      <c r="B1101" s="11" t="s">
        <v>262</v>
      </c>
      <c r="C1101">
        <v>4.0959999999999998E-3</v>
      </c>
      <c r="D1101">
        <v>0</v>
      </c>
      <c r="E1101">
        <v>0</v>
      </c>
      <c r="F1101">
        <v>0</v>
      </c>
      <c r="G1101">
        <v>32767</v>
      </c>
      <c r="H1101">
        <v>-32767</v>
      </c>
      <c r="I1101">
        <v>0</v>
      </c>
    </row>
    <row r="1102" spans="1:9" x14ac:dyDescent="0.25">
      <c r="A1102" t="s">
        <v>189</v>
      </c>
      <c r="B1102" s="11" t="s">
        <v>263</v>
      </c>
      <c r="C1102">
        <v>4.2240000000000003E-3</v>
      </c>
      <c r="D1102">
        <v>0</v>
      </c>
      <c r="E1102">
        <v>0</v>
      </c>
      <c r="F1102">
        <v>0</v>
      </c>
      <c r="G1102">
        <v>32767</v>
      </c>
      <c r="H1102">
        <v>-32767</v>
      </c>
      <c r="I1102">
        <v>0</v>
      </c>
    </row>
    <row r="1103" spans="1:9" x14ac:dyDescent="0.25">
      <c r="A1103" t="s">
        <v>189</v>
      </c>
      <c r="B1103" s="11" t="s">
        <v>264</v>
      </c>
      <c r="C1103">
        <v>4.1920000000000004E-3</v>
      </c>
      <c r="D1103">
        <v>0</v>
      </c>
      <c r="E1103">
        <v>0</v>
      </c>
      <c r="F1103">
        <v>0</v>
      </c>
      <c r="G1103">
        <v>32767</v>
      </c>
      <c r="H1103">
        <v>-32767</v>
      </c>
      <c r="I1103">
        <v>0</v>
      </c>
    </row>
    <row r="1104" spans="1:9" x14ac:dyDescent="0.25">
      <c r="A1104" t="s">
        <v>189</v>
      </c>
      <c r="B1104" s="11" t="s">
        <v>265</v>
      </c>
      <c r="C1104">
        <v>2.5824E-2</v>
      </c>
      <c r="D1104">
        <v>0</v>
      </c>
      <c r="E1104">
        <v>0</v>
      </c>
      <c r="F1104">
        <v>0</v>
      </c>
      <c r="G1104">
        <v>32767</v>
      </c>
      <c r="H1104">
        <v>-32767</v>
      </c>
      <c r="I1104">
        <v>0</v>
      </c>
    </row>
    <row r="1105" spans="1:25" x14ac:dyDescent="0.25">
      <c r="A1105" t="s">
        <v>189</v>
      </c>
      <c r="B1105" s="11" t="s">
        <v>266</v>
      </c>
      <c r="C1105">
        <v>6.1440000000000002E-3</v>
      </c>
      <c r="D1105">
        <v>0</v>
      </c>
      <c r="E1105">
        <v>0</v>
      </c>
      <c r="F1105">
        <v>0</v>
      </c>
      <c r="G1105">
        <v>32767</v>
      </c>
      <c r="H1105">
        <v>-32767</v>
      </c>
      <c r="I1105">
        <v>0</v>
      </c>
    </row>
    <row r="1106" spans="1:25" x14ac:dyDescent="0.25">
      <c r="A1106" t="s">
        <v>189</v>
      </c>
      <c r="B1106" s="11" t="s">
        <v>267</v>
      </c>
      <c r="C1106">
        <v>4.0959999999999998E-3</v>
      </c>
      <c r="D1106">
        <v>0</v>
      </c>
      <c r="E1106">
        <v>0</v>
      </c>
      <c r="F1106">
        <v>0</v>
      </c>
      <c r="G1106">
        <v>32767</v>
      </c>
      <c r="H1106">
        <v>-32767</v>
      </c>
      <c r="I1106">
        <v>0</v>
      </c>
    </row>
    <row r="1107" spans="1:25" x14ac:dyDescent="0.25">
      <c r="A1107" t="s">
        <v>189</v>
      </c>
      <c r="B1107">
        <v>12.1473</v>
      </c>
      <c r="C1107">
        <v>4.1279999999999997E-3</v>
      </c>
      <c r="D1107">
        <v>0</v>
      </c>
      <c r="E1107">
        <v>0</v>
      </c>
      <c r="F1107">
        <v>0</v>
      </c>
      <c r="G1107">
        <v>32767</v>
      </c>
      <c r="H1107">
        <v>-32767</v>
      </c>
      <c r="I1107">
        <v>0</v>
      </c>
    </row>
    <row r="1108" spans="1:25" x14ac:dyDescent="0.25">
      <c r="A1108" t="s">
        <v>189</v>
      </c>
      <c r="B1108">
        <v>12.184699999999999</v>
      </c>
      <c r="C1108">
        <v>5.1200000000000004E-3</v>
      </c>
      <c r="D1108">
        <v>0</v>
      </c>
      <c r="E1108">
        <v>0</v>
      </c>
      <c r="F1108">
        <v>0</v>
      </c>
      <c r="G1108">
        <v>32767</v>
      </c>
      <c r="H1108">
        <v>-32767</v>
      </c>
      <c r="I1108">
        <v>0</v>
      </c>
    </row>
    <row r="1109" spans="1:25" x14ac:dyDescent="0.25">
      <c r="A1109" t="s">
        <v>189</v>
      </c>
      <c r="B1109" s="11" t="s">
        <v>268</v>
      </c>
      <c r="C1109">
        <v>4.8320000000000004E-3</v>
      </c>
      <c r="D1109">
        <v>0</v>
      </c>
      <c r="E1109">
        <v>0</v>
      </c>
      <c r="F1109">
        <v>0</v>
      </c>
      <c r="G1109">
        <v>32767</v>
      </c>
      <c r="H1109">
        <v>-32767</v>
      </c>
      <c r="I1109">
        <v>0</v>
      </c>
    </row>
    <row r="1110" spans="1:25" x14ac:dyDescent="0.25">
      <c r="A1110" t="s">
        <v>189</v>
      </c>
      <c r="B1110" s="11" t="s">
        <v>269</v>
      </c>
      <c r="C1110">
        <v>4.2880000000000001E-3</v>
      </c>
      <c r="D1110">
        <v>0</v>
      </c>
      <c r="E1110">
        <v>0</v>
      </c>
      <c r="F1110">
        <v>0</v>
      </c>
      <c r="G1110">
        <v>32767</v>
      </c>
      <c r="H1110">
        <v>-32767</v>
      </c>
      <c r="I1110">
        <v>0</v>
      </c>
    </row>
    <row r="1111" spans="1:25" x14ac:dyDescent="0.25">
      <c r="A1111" t="s">
        <v>189</v>
      </c>
      <c r="B1111" s="11" t="s">
        <v>270</v>
      </c>
      <c r="C1111">
        <v>2.2527999999999999E-2</v>
      </c>
      <c r="D1111">
        <v>0</v>
      </c>
      <c r="E1111">
        <v>0</v>
      </c>
      <c r="F1111">
        <v>0</v>
      </c>
      <c r="G1111">
        <v>32767</v>
      </c>
      <c r="H1111">
        <v>-32767</v>
      </c>
      <c r="I1111">
        <v>0</v>
      </c>
    </row>
    <row r="1112" spans="1:25" x14ac:dyDescent="0.25">
      <c r="A1112" t="s">
        <v>189</v>
      </c>
      <c r="B1112" s="11" t="s">
        <v>271</v>
      </c>
      <c r="C1112">
        <v>4.0959999999999998E-3</v>
      </c>
      <c r="D1112">
        <v>0</v>
      </c>
      <c r="E1112">
        <v>0</v>
      </c>
      <c r="F1112">
        <v>0</v>
      </c>
      <c r="G1112">
        <v>32767</v>
      </c>
      <c r="H1112">
        <v>-32767</v>
      </c>
      <c r="I1112">
        <v>0</v>
      </c>
    </row>
    <row r="1113" spans="1:25" x14ac:dyDescent="0.25">
      <c r="A1113" t="s">
        <v>189</v>
      </c>
      <c r="B1113">
        <v>12.151</v>
      </c>
      <c r="C1113">
        <v>2.6623999999999998E-2</v>
      </c>
      <c r="D1113">
        <v>0</v>
      </c>
      <c r="E1113">
        <v>0</v>
      </c>
      <c r="F1113">
        <v>0</v>
      </c>
      <c r="G1113">
        <v>32767</v>
      </c>
      <c r="H1113">
        <v>-32767</v>
      </c>
      <c r="I1113">
        <v>0</v>
      </c>
    </row>
    <row r="1114" spans="1:25" x14ac:dyDescent="0.25">
      <c r="A1114" t="s">
        <v>189</v>
      </c>
      <c r="B1114" s="11" t="s">
        <v>272</v>
      </c>
      <c r="C1114">
        <v>4.2240000000000003E-3</v>
      </c>
      <c r="D1114">
        <v>0</v>
      </c>
      <c r="E1114">
        <v>0</v>
      </c>
      <c r="F1114">
        <v>0</v>
      </c>
      <c r="G1114">
        <v>32767</v>
      </c>
      <c r="H1114">
        <v>-32767</v>
      </c>
      <c r="I1114">
        <v>0</v>
      </c>
    </row>
    <row r="1115" spans="1:25" x14ac:dyDescent="0.25">
      <c r="A1115" t="s">
        <v>189</v>
      </c>
      <c r="B1115" s="11" t="s">
        <v>273</v>
      </c>
      <c r="C1115">
        <v>4.0959999999999998E-3</v>
      </c>
      <c r="D1115">
        <v>0</v>
      </c>
      <c r="E1115">
        <v>0</v>
      </c>
      <c r="F1115">
        <v>0</v>
      </c>
      <c r="G1115">
        <v>32767</v>
      </c>
      <c r="H1115">
        <v>-32767</v>
      </c>
      <c r="I1115">
        <v>0</v>
      </c>
    </row>
    <row r="1116" spans="1:25" x14ac:dyDescent="0.25">
      <c r="A1116" t="s">
        <v>189</v>
      </c>
      <c r="B1116" s="11" t="s">
        <v>274</v>
      </c>
      <c r="C1116">
        <v>5.1200000000000004E-3</v>
      </c>
      <c r="D1116">
        <v>0</v>
      </c>
      <c r="E1116">
        <v>0</v>
      </c>
      <c r="F1116">
        <v>0</v>
      </c>
      <c r="G1116">
        <v>32767</v>
      </c>
      <c r="H1116">
        <v>-32767</v>
      </c>
      <c r="I1116">
        <v>0</v>
      </c>
    </row>
    <row r="1117" spans="1:25" x14ac:dyDescent="0.25">
      <c r="A1117" t="s">
        <v>189</v>
      </c>
      <c r="B1117" s="11" t="s">
        <v>275</v>
      </c>
      <c r="C1117">
        <v>2.3584000000000001E-2</v>
      </c>
      <c r="D1117">
        <v>0</v>
      </c>
      <c r="E1117">
        <v>0</v>
      </c>
      <c r="F1117">
        <v>0</v>
      </c>
      <c r="G1117">
        <v>32767</v>
      </c>
      <c r="H1117">
        <v>-32767</v>
      </c>
      <c r="I1117">
        <v>0</v>
      </c>
    </row>
    <row r="1118" spans="1:25" x14ac:dyDescent="0.25">
      <c r="A1118" t="s">
        <v>189</v>
      </c>
      <c r="B1118" s="11" t="s">
        <v>276</v>
      </c>
      <c r="C1118">
        <v>4.0959999999999998E-3</v>
      </c>
      <c r="D1118">
        <v>0</v>
      </c>
      <c r="E1118">
        <v>0</v>
      </c>
      <c r="F1118">
        <v>0</v>
      </c>
      <c r="G1118">
        <v>32767</v>
      </c>
      <c r="H1118">
        <v>-32767</v>
      </c>
      <c r="I1118">
        <v>0</v>
      </c>
    </row>
    <row r="1119" spans="1:25" x14ac:dyDescent="0.25">
      <c r="A1119" t="s">
        <v>189</v>
      </c>
      <c r="B1119" s="11" t="s">
        <v>277</v>
      </c>
      <c r="C1119">
        <v>5.1840000000000002E-3</v>
      </c>
      <c r="D1119">
        <v>0</v>
      </c>
      <c r="E1119">
        <v>0</v>
      </c>
      <c r="F1119">
        <v>0</v>
      </c>
      <c r="G1119">
        <v>32767</v>
      </c>
      <c r="H1119">
        <v>-32767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189</v>
      </c>
      <c r="B1120" s="11" t="s">
        <v>278</v>
      </c>
      <c r="C1120">
        <v>2.2432000000000001E-2</v>
      </c>
      <c r="D1120">
        <v>0</v>
      </c>
      <c r="E1120">
        <v>0</v>
      </c>
      <c r="F1120">
        <v>0</v>
      </c>
      <c r="G1120">
        <v>32767</v>
      </c>
      <c r="H1120">
        <v>-32767</v>
      </c>
      <c r="I1120">
        <v>0</v>
      </c>
      <c r="R1120">
        <f>AVERAGE(B1071:B1120)</f>
        <v>12.127692857142858</v>
      </c>
      <c r="S1120">
        <f>AVERAGE(C1071:C1120)</f>
        <v>8.7456000000000009E-3</v>
      </c>
      <c r="U1120">
        <f>_xlfn.VAR.P(B1071:B1120)</f>
        <v>3.5502523520408218E-2</v>
      </c>
      <c r="V1120">
        <f>_xlfn.VAR.P(C1071:C1120)</f>
        <v>5.9734763519999992E-5</v>
      </c>
      <c r="X1120">
        <f>1.96*SQRT(U1120)/50</f>
        <v>7.3861084301816262E-3</v>
      </c>
      <c r="Y1120">
        <f>1.96*SQRT(V1120)/50</f>
        <v>3.0297001009237329E-4</v>
      </c>
    </row>
    <row r="1121" spans="1:9" x14ac:dyDescent="0.25">
      <c r="A1121" t="s">
        <v>190</v>
      </c>
      <c r="B1121">
        <v>692.05409999999995</v>
      </c>
      <c r="C1121" t="s">
        <v>37</v>
      </c>
    </row>
    <row r="1122" spans="1:9" x14ac:dyDescent="0.25">
      <c r="A1122" t="s">
        <v>191</v>
      </c>
      <c r="B1122">
        <v>317481</v>
      </c>
      <c r="C1122">
        <v>317468</v>
      </c>
      <c r="D1122">
        <v>0</v>
      </c>
      <c r="E1122">
        <v>0</v>
      </c>
      <c r="F1122">
        <v>0</v>
      </c>
      <c r="G1122" s="9">
        <v>7.5377500000000001E-36</v>
      </c>
      <c r="H1122">
        <v>146075</v>
      </c>
      <c r="I1122">
        <v>0</v>
      </c>
    </row>
    <row r="1123" spans="1:9" x14ac:dyDescent="0.25">
      <c r="A1123" t="s">
        <v>191</v>
      </c>
      <c r="B1123">
        <v>317502</v>
      </c>
      <c r="C1123">
        <v>317487</v>
      </c>
      <c r="D1123">
        <v>0</v>
      </c>
      <c r="E1123">
        <v>0</v>
      </c>
      <c r="F1123">
        <v>0</v>
      </c>
      <c r="G1123" s="9">
        <v>8.0111099999999994E-36</v>
      </c>
      <c r="H1123">
        <v>259474</v>
      </c>
      <c r="I1123">
        <v>0</v>
      </c>
    </row>
    <row r="1124" spans="1:9" x14ac:dyDescent="0.25">
      <c r="A1124" t="s">
        <v>191</v>
      </c>
      <c r="B1124">
        <v>317737</v>
      </c>
      <c r="C1124">
        <v>317724</v>
      </c>
      <c r="D1124">
        <v>0</v>
      </c>
      <c r="E1124">
        <v>0</v>
      </c>
      <c r="F1124">
        <v>0</v>
      </c>
      <c r="G1124" s="9">
        <v>7.1842100000000006E-36</v>
      </c>
      <c r="H1124">
        <v>183134</v>
      </c>
      <c r="I1124">
        <v>0</v>
      </c>
    </row>
    <row r="1125" spans="1:9" x14ac:dyDescent="0.25">
      <c r="A1125" t="s">
        <v>191</v>
      </c>
      <c r="B1125">
        <v>317742</v>
      </c>
      <c r="C1125">
        <v>317730</v>
      </c>
      <c r="D1125">
        <v>0</v>
      </c>
      <c r="E1125">
        <v>0</v>
      </c>
      <c r="F1125">
        <v>0</v>
      </c>
      <c r="G1125" s="9">
        <v>1.57812E-35</v>
      </c>
      <c r="H1125" s="9">
        <v>1217240</v>
      </c>
      <c r="I1125">
        <v>-1482807395</v>
      </c>
    </row>
    <row r="1126" spans="1:9" x14ac:dyDescent="0.25">
      <c r="A1126" t="s">
        <v>191</v>
      </c>
      <c r="B1126">
        <v>317748</v>
      </c>
      <c r="C1126">
        <v>317734</v>
      </c>
      <c r="D1126">
        <v>0</v>
      </c>
      <c r="E1126">
        <v>0</v>
      </c>
      <c r="F1126">
        <v>0</v>
      </c>
      <c r="G1126" s="9">
        <v>4.4508600000000001E-35</v>
      </c>
      <c r="H1126">
        <v>312845</v>
      </c>
      <c r="I1126">
        <v>-1482807395</v>
      </c>
    </row>
    <row r="1127" spans="1:9" x14ac:dyDescent="0.25">
      <c r="A1127" t="s">
        <v>191</v>
      </c>
      <c r="B1127">
        <v>317756</v>
      </c>
      <c r="C1127">
        <v>317743</v>
      </c>
      <c r="D1127">
        <v>0</v>
      </c>
      <c r="E1127">
        <v>0</v>
      </c>
      <c r="F1127">
        <v>0</v>
      </c>
      <c r="G1127" s="9">
        <v>1.5820599999999999E-35</v>
      </c>
      <c r="H1127">
        <v>177350</v>
      </c>
      <c r="I1127">
        <v>-1482807395</v>
      </c>
    </row>
    <row r="1128" spans="1:9" x14ac:dyDescent="0.25">
      <c r="A1128" t="s">
        <v>191</v>
      </c>
      <c r="B1128">
        <v>317824</v>
      </c>
      <c r="C1128">
        <v>317812</v>
      </c>
      <c r="D1128">
        <v>0</v>
      </c>
      <c r="E1128">
        <v>0</v>
      </c>
      <c r="F1128">
        <v>0</v>
      </c>
      <c r="G1128" s="9">
        <v>5.7776599999999997E-39</v>
      </c>
      <c r="H1128">
        <v>80251.600000000006</v>
      </c>
      <c r="I1128">
        <v>-1482807395</v>
      </c>
    </row>
    <row r="1129" spans="1:9" x14ac:dyDescent="0.25">
      <c r="A1129" t="s">
        <v>191</v>
      </c>
      <c r="B1129">
        <v>317749</v>
      </c>
      <c r="C1129">
        <v>317734</v>
      </c>
      <c r="D1129">
        <v>0</v>
      </c>
      <c r="E1129">
        <v>0</v>
      </c>
      <c r="F1129">
        <v>0</v>
      </c>
      <c r="G1129" s="9">
        <v>7.9848799999999995E-36</v>
      </c>
      <c r="H1129">
        <v>177627</v>
      </c>
      <c r="I1129">
        <v>-1482807395</v>
      </c>
    </row>
    <row r="1130" spans="1:9" x14ac:dyDescent="0.25">
      <c r="A1130" t="s">
        <v>191</v>
      </c>
      <c r="B1130">
        <v>317716</v>
      </c>
      <c r="C1130">
        <v>317703</v>
      </c>
      <c r="D1130">
        <v>0</v>
      </c>
      <c r="E1130">
        <v>0</v>
      </c>
      <c r="F1130">
        <v>0</v>
      </c>
      <c r="G1130" s="9">
        <v>1.35772E-34</v>
      </c>
      <c r="H1130" s="9">
        <v>5137440</v>
      </c>
      <c r="I1130">
        <v>-1482807395</v>
      </c>
    </row>
    <row r="1131" spans="1:9" x14ac:dyDescent="0.25">
      <c r="A1131" t="s">
        <v>191</v>
      </c>
      <c r="B1131">
        <v>317740</v>
      </c>
      <c r="C1131">
        <v>317727</v>
      </c>
      <c r="D1131">
        <v>0</v>
      </c>
      <c r="E1131">
        <v>0</v>
      </c>
      <c r="F1131">
        <v>0</v>
      </c>
      <c r="G1131" s="9">
        <v>1.04829E-34</v>
      </c>
      <c r="H1131">
        <v>183145</v>
      </c>
      <c r="I1131">
        <v>-1482807395</v>
      </c>
    </row>
    <row r="1132" spans="1:9" x14ac:dyDescent="0.25">
      <c r="A1132" t="s">
        <v>191</v>
      </c>
      <c r="B1132">
        <v>317743</v>
      </c>
      <c r="C1132">
        <v>317729</v>
      </c>
      <c r="D1132">
        <v>0</v>
      </c>
      <c r="E1132">
        <v>0</v>
      </c>
      <c r="F1132">
        <v>0</v>
      </c>
      <c r="G1132" s="9">
        <v>4.4508600000000001E-35</v>
      </c>
      <c r="H1132">
        <v>786162</v>
      </c>
      <c r="I1132">
        <v>-1482807395</v>
      </c>
    </row>
    <row r="1133" spans="1:9" x14ac:dyDescent="0.25">
      <c r="A1133" t="s">
        <v>191</v>
      </c>
      <c r="B1133">
        <v>317734</v>
      </c>
      <c r="C1133">
        <v>317722</v>
      </c>
      <c r="D1133">
        <v>0</v>
      </c>
      <c r="E1133">
        <v>0</v>
      </c>
      <c r="F1133">
        <v>0</v>
      </c>
      <c r="G1133" s="9">
        <v>7.9798500000000001E-36</v>
      </c>
      <c r="H1133">
        <v>198981</v>
      </c>
      <c r="I1133">
        <v>-1482807395</v>
      </c>
    </row>
    <row r="1134" spans="1:9" x14ac:dyDescent="0.25">
      <c r="A1134" t="s">
        <v>191</v>
      </c>
      <c r="B1134">
        <v>317742</v>
      </c>
      <c r="C1134">
        <v>317729</v>
      </c>
      <c r="D1134">
        <v>0</v>
      </c>
      <c r="E1134">
        <v>0</v>
      </c>
      <c r="F1134">
        <v>0</v>
      </c>
      <c r="G1134" s="9">
        <v>1.4389600000000001E-35</v>
      </c>
      <c r="H1134">
        <v>460283</v>
      </c>
      <c r="I1134">
        <v>-1482807395</v>
      </c>
    </row>
    <row r="1135" spans="1:9" x14ac:dyDescent="0.25">
      <c r="A1135" t="s">
        <v>191</v>
      </c>
      <c r="B1135">
        <v>317751</v>
      </c>
      <c r="C1135">
        <v>317737</v>
      </c>
      <c r="D1135">
        <v>0</v>
      </c>
      <c r="E1135">
        <v>0</v>
      </c>
      <c r="F1135">
        <v>0</v>
      </c>
      <c r="G1135" s="9">
        <v>1.2379899999999999E-34</v>
      </c>
      <c r="H1135">
        <v>207450</v>
      </c>
      <c r="I1135">
        <v>-1482807395</v>
      </c>
    </row>
    <row r="1136" spans="1:9" x14ac:dyDescent="0.25">
      <c r="A1136" t="s">
        <v>191</v>
      </c>
      <c r="B1136">
        <v>317740</v>
      </c>
      <c r="C1136">
        <v>317727</v>
      </c>
      <c r="D1136">
        <v>0</v>
      </c>
      <c r="E1136">
        <v>0</v>
      </c>
      <c r="F1136">
        <v>0</v>
      </c>
      <c r="G1136" s="9">
        <v>1.5565199999999999E-35</v>
      </c>
      <c r="H1136">
        <v>179564</v>
      </c>
      <c r="I1136">
        <v>-1482807395</v>
      </c>
    </row>
    <row r="1137" spans="1:9" x14ac:dyDescent="0.25">
      <c r="A1137" t="s">
        <v>191</v>
      </c>
      <c r="B1137">
        <v>317748</v>
      </c>
      <c r="C1137">
        <v>317736</v>
      </c>
      <c r="D1137">
        <v>0</v>
      </c>
      <c r="E1137">
        <v>0</v>
      </c>
      <c r="F1137">
        <v>0</v>
      </c>
      <c r="G1137" s="9">
        <v>7.2785199999999994E-36</v>
      </c>
      <c r="H1137" s="9">
        <v>1247470</v>
      </c>
      <c r="I1137">
        <v>-1482807395</v>
      </c>
    </row>
    <row r="1138" spans="1:9" x14ac:dyDescent="0.25">
      <c r="A1138" t="s">
        <v>191</v>
      </c>
      <c r="B1138">
        <v>317744</v>
      </c>
      <c r="C1138">
        <v>317731</v>
      </c>
      <c r="D1138">
        <v>0</v>
      </c>
      <c r="E1138">
        <v>0</v>
      </c>
      <c r="F1138">
        <v>0</v>
      </c>
      <c r="G1138" s="9">
        <v>6.3287399999999997E-35</v>
      </c>
      <c r="H1138">
        <v>180647</v>
      </c>
      <c r="I1138">
        <v>-1482807395</v>
      </c>
    </row>
    <row r="1139" spans="1:9" x14ac:dyDescent="0.25">
      <c r="A1139" t="s">
        <v>191</v>
      </c>
      <c r="B1139">
        <v>317751</v>
      </c>
      <c r="C1139">
        <v>317739</v>
      </c>
      <c r="D1139">
        <v>0</v>
      </c>
      <c r="E1139">
        <v>0</v>
      </c>
      <c r="F1139">
        <v>0</v>
      </c>
      <c r="G1139" s="9">
        <v>2.0028E-35</v>
      </c>
      <c r="H1139">
        <v>311703</v>
      </c>
      <c r="I1139">
        <v>-1482807395</v>
      </c>
    </row>
    <row r="1140" spans="1:9" x14ac:dyDescent="0.25">
      <c r="A1140" t="s">
        <v>191</v>
      </c>
      <c r="B1140">
        <v>317748</v>
      </c>
      <c r="C1140">
        <v>317734</v>
      </c>
      <c r="D1140">
        <v>0</v>
      </c>
      <c r="E1140">
        <v>0</v>
      </c>
      <c r="F1140">
        <v>0</v>
      </c>
      <c r="G1140" s="9">
        <v>2.0038700000000001E-35</v>
      </c>
      <c r="H1140" s="9">
        <v>1247460</v>
      </c>
      <c r="I1140">
        <v>-1482807395</v>
      </c>
    </row>
    <row r="1141" spans="1:9" x14ac:dyDescent="0.25">
      <c r="A1141" t="s">
        <v>191</v>
      </c>
      <c r="B1141">
        <v>317753</v>
      </c>
      <c r="C1141">
        <v>317741</v>
      </c>
      <c r="D1141">
        <v>0</v>
      </c>
      <c r="E1141">
        <v>0</v>
      </c>
      <c r="F1141">
        <v>0</v>
      </c>
      <c r="G1141" s="9">
        <v>2.00198E-35</v>
      </c>
      <c r="H1141">
        <v>177539</v>
      </c>
      <c r="I1141">
        <v>-1482807395</v>
      </c>
    </row>
    <row r="1142" spans="1:9" x14ac:dyDescent="0.25">
      <c r="A1142" t="s">
        <v>191</v>
      </c>
      <c r="B1142">
        <v>317745</v>
      </c>
      <c r="C1142">
        <v>317732</v>
      </c>
      <c r="D1142">
        <v>0</v>
      </c>
      <c r="E1142">
        <v>0</v>
      </c>
      <c r="F1142">
        <v>0</v>
      </c>
      <c r="G1142" s="9">
        <v>1.8968199999999999E-35</v>
      </c>
      <c r="H1142">
        <v>182832</v>
      </c>
      <c r="I1142">
        <v>-1482807395</v>
      </c>
    </row>
    <row r="1143" spans="1:9" x14ac:dyDescent="0.25">
      <c r="A1143" t="s">
        <v>191</v>
      </c>
      <c r="B1143">
        <v>317743</v>
      </c>
      <c r="C1143">
        <v>317729</v>
      </c>
      <c r="D1143">
        <v>0</v>
      </c>
      <c r="E1143">
        <v>0</v>
      </c>
      <c r="F1143">
        <v>0</v>
      </c>
      <c r="G1143" s="9">
        <v>1.2587E-34</v>
      </c>
      <c r="H1143">
        <v>786169</v>
      </c>
      <c r="I1143">
        <v>-1482807395</v>
      </c>
    </row>
    <row r="1144" spans="1:9" x14ac:dyDescent="0.25">
      <c r="A1144" t="s">
        <v>191</v>
      </c>
      <c r="B1144">
        <v>317747</v>
      </c>
      <c r="C1144">
        <v>317735</v>
      </c>
      <c r="D1144">
        <v>0</v>
      </c>
      <c r="E1144">
        <v>0</v>
      </c>
      <c r="F1144">
        <v>0</v>
      </c>
      <c r="G1144" s="9">
        <v>4.4508600000000001E-35</v>
      </c>
      <c r="H1144" s="9">
        <v>1961690</v>
      </c>
      <c r="I1144">
        <v>-1482807395</v>
      </c>
    </row>
    <row r="1145" spans="1:9" x14ac:dyDescent="0.25">
      <c r="A1145" t="s">
        <v>191</v>
      </c>
      <c r="B1145">
        <v>317754</v>
      </c>
      <c r="C1145">
        <v>317741</v>
      </c>
      <c r="D1145">
        <v>0</v>
      </c>
      <c r="E1145">
        <v>0</v>
      </c>
      <c r="F1145">
        <v>0</v>
      </c>
      <c r="G1145" s="9">
        <v>7.9931499999999995E-36</v>
      </c>
      <c r="H1145">
        <v>162198</v>
      </c>
      <c r="I1145">
        <v>-1482807395</v>
      </c>
    </row>
    <row r="1146" spans="1:9" x14ac:dyDescent="0.25">
      <c r="A1146" t="s">
        <v>191</v>
      </c>
      <c r="B1146">
        <v>317749</v>
      </c>
      <c r="C1146">
        <v>317735</v>
      </c>
      <c r="D1146">
        <v>0</v>
      </c>
      <c r="E1146">
        <v>0</v>
      </c>
      <c r="F1146">
        <v>0</v>
      </c>
      <c r="G1146" s="9">
        <v>7.2747300000000006E-36</v>
      </c>
      <c r="H1146">
        <v>194374</v>
      </c>
      <c r="I1146">
        <v>-1482807395</v>
      </c>
    </row>
    <row r="1147" spans="1:9" x14ac:dyDescent="0.25">
      <c r="A1147" t="s">
        <v>191</v>
      </c>
      <c r="B1147">
        <v>317744</v>
      </c>
      <c r="C1147">
        <v>317732</v>
      </c>
      <c r="D1147">
        <v>0</v>
      </c>
      <c r="E1147">
        <v>0</v>
      </c>
      <c r="F1147">
        <v>0</v>
      </c>
      <c r="G1147" s="9">
        <v>4.7967100000000002E-36</v>
      </c>
      <c r="H1147">
        <v>460286</v>
      </c>
      <c r="I1147">
        <v>-1482807395</v>
      </c>
    </row>
    <row r="1148" spans="1:9" x14ac:dyDescent="0.25">
      <c r="A1148" t="s">
        <v>191</v>
      </c>
      <c r="B1148">
        <v>317761</v>
      </c>
      <c r="C1148">
        <v>317748</v>
      </c>
      <c r="D1148">
        <v>0</v>
      </c>
      <c r="E1148">
        <v>0</v>
      </c>
      <c r="F1148">
        <v>0</v>
      </c>
      <c r="G1148" s="9">
        <v>8.0121700000000004E-36</v>
      </c>
      <c r="H1148">
        <v>460289</v>
      </c>
      <c r="I1148">
        <v>-1482807395</v>
      </c>
    </row>
    <row r="1149" spans="1:9" x14ac:dyDescent="0.25">
      <c r="A1149" t="s">
        <v>191</v>
      </c>
      <c r="B1149">
        <v>317739</v>
      </c>
      <c r="C1149">
        <v>317724</v>
      </c>
      <c r="D1149">
        <v>0</v>
      </c>
      <c r="E1149">
        <v>0</v>
      </c>
      <c r="F1149">
        <v>0</v>
      </c>
      <c r="G1149" s="9">
        <v>1.4325599999999999E-35</v>
      </c>
      <c r="H1149">
        <v>207443</v>
      </c>
      <c r="I1149">
        <v>-1482807395</v>
      </c>
    </row>
    <row r="1150" spans="1:9" x14ac:dyDescent="0.25">
      <c r="A1150" t="s">
        <v>191</v>
      </c>
      <c r="B1150">
        <v>317740</v>
      </c>
      <c r="C1150">
        <v>317727</v>
      </c>
      <c r="D1150">
        <v>0</v>
      </c>
      <c r="E1150">
        <v>0</v>
      </c>
      <c r="F1150">
        <v>0</v>
      </c>
      <c r="G1150" s="9">
        <v>7.2778299999999998E-36</v>
      </c>
      <c r="H1150">
        <v>111770</v>
      </c>
      <c r="I1150">
        <v>-1482807395</v>
      </c>
    </row>
    <row r="1151" spans="1:9" x14ac:dyDescent="0.25">
      <c r="A1151" t="s">
        <v>191</v>
      </c>
      <c r="B1151">
        <v>317746</v>
      </c>
      <c r="C1151">
        <v>317733</v>
      </c>
      <c r="D1151">
        <v>0</v>
      </c>
      <c r="E1151">
        <v>0</v>
      </c>
      <c r="F1151">
        <v>0</v>
      </c>
      <c r="G1151" s="9">
        <v>1.8968400000000001E-35</v>
      </c>
      <c r="H1151">
        <v>162989</v>
      </c>
      <c r="I1151">
        <v>-1482807395</v>
      </c>
    </row>
    <row r="1152" spans="1:9" x14ac:dyDescent="0.25">
      <c r="A1152" t="s">
        <v>191</v>
      </c>
      <c r="B1152">
        <v>317755</v>
      </c>
      <c r="C1152">
        <v>317741</v>
      </c>
      <c r="D1152">
        <v>0</v>
      </c>
      <c r="E1152">
        <v>0</v>
      </c>
      <c r="F1152">
        <v>0</v>
      </c>
      <c r="G1152" s="9">
        <v>7.9922399999999997E-36</v>
      </c>
      <c r="H1152">
        <v>190904</v>
      </c>
      <c r="I1152">
        <v>-1482807395</v>
      </c>
    </row>
    <row r="1153" spans="1:9" x14ac:dyDescent="0.25">
      <c r="A1153" t="s">
        <v>191</v>
      </c>
      <c r="B1153">
        <v>317751</v>
      </c>
      <c r="C1153">
        <v>317737</v>
      </c>
      <c r="D1153">
        <v>0</v>
      </c>
      <c r="E1153">
        <v>0</v>
      </c>
      <c r="F1153">
        <v>0</v>
      </c>
      <c r="G1153" s="9">
        <v>1.56058E-35</v>
      </c>
      <c r="H1153" s="9">
        <v>2544910</v>
      </c>
      <c r="I1153">
        <v>-1482807395</v>
      </c>
    </row>
    <row r="1154" spans="1:9" x14ac:dyDescent="0.25">
      <c r="A1154" t="s">
        <v>191</v>
      </c>
      <c r="B1154">
        <v>317744</v>
      </c>
      <c r="C1154">
        <v>317731</v>
      </c>
      <c r="D1154">
        <v>0</v>
      </c>
      <c r="E1154">
        <v>0</v>
      </c>
      <c r="F1154">
        <v>0</v>
      </c>
      <c r="G1154" s="9">
        <v>7.2806400000000001E-36</v>
      </c>
      <c r="H1154">
        <v>207435</v>
      </c>
      <c r="I1154">
        <v>-1482807395</v>
      </c>
    </row>
    <row r="1155" spans="1:9" x14ac:dyDescent="0.25">
      <c r="A1155" t="s">
        <v>191</v>
      </c>
      <c r="B1155">
        <v>317746</v>
      </c>
      <c r="C1155">
        <v>317732</v>
      </c>
      <c r="D1155">
        <v>0</v>
      </c>
      <c r="E1155">
        <v>0</v>
      </c>
      <c r="F1155">
        <v>0</v>
      </c>
      <c r="G1155" s="9">
        <v>1.55528E-35</v>
      </c>
      <c r="H1155" s="9">
        <v>1881400</v>
      </c>
      <c r="I1155">
        <v>-1482807395</v>
      </c>
    </row>
    <row r="1156" spans="1:9" x14ac:dyDescent="0.25">
      <c r="A1156" t="s">
        <v>191</v>
      </c>
      <c r="B1156">
        <v>317747</v>
      </c>
      <c r="C1156">
        <v>317735</v>
      </c>
      <c r="D1156">
        <v>0</v>
      </c>
      <c r="E1156">
        <v>0</v>
      </c>
      <c r="F1156">
        <v>0</v>
      </c>
      <c r="G1156" s="9">
        <v>7.8836099999999998E-36</v>
      </c>
      <c r="H1156">
        <v>179564</v>
      </c>
      <c r="I1156">
        <v>-1482807395</v>
      </c>
    </row>
    <row r="1157" spans="1:9" x14ac:dyDescent="0.25">
      <c r="A1157" t="s">
        <v>191</v>
      </c>
      <c r="B1157">
        <v>317831</v>
      </c>
      <c r="C1157">
        <v>317816</v>
      </c>
      <c r="D1157">
        <v>0</v>
      </c>
      <c r="E1157">
        <v>0</v>
      </c>
      <c r="F1157">
        <v>0</v>
      </c>
      <c r="G1157" s="9">
        <v>3.2115099999999999E-37</v>
      </c>
      <c r="H1157">
        <v>236031</v>
      </c>
      <c r="I1157">
        <v>-1482807395</v>
      </c>
    </row>
    <row r="1158" spans="1:9" x14ac:dyDescent="0.25">
      <c r="A1158" t="s">
        <v>191</v>
      </c>
      <c r="B1158">
        <v>317743</v>
      </c>
      <c r="C1158">
        <v>317731</v>
      </c>
      <c r="D1158">
        <v>0</v>
      </c>
      <c r="E1158">
        <v>0</v>
      </c>
      <c r="F1158">
        <v>0</v>
      </c>
      <c r="G1158" s="9">
        <v>7.8706900000000004E-36</v>
      </c>
      <c r="H1158">
        <v>178952</v>
      </c>
      <c r="I1158">
        <v>-1482807395</v>
      </c>
    </row>
    <row r="1159" spans="1:9" x14ac:dyDescent="0.25">
      <c r="A1159" t="s">
        <v>191</v>
      </c>
      <c r="B1159">
        <v>317746</v>
      </c>
      <c r="C1159">
        <v>317733</v>
      </c>
      <c r="D1159">
        <v>0</v>
      </c>
      <c r="E1159">
        <v>0</v>
      </c>
      <c r="F1159">
        <v>0</v>
      </c>
      <c r="G1159" s="9">
        <v>7.9840499999999996E-36</v>
      </c>
      <c r="H1159">
        <v>312845</v>
      </c>
      <c r="I1159">
        <v>-1482807395</v>
      </c>
    </row>
    <row r="1160" spans="1:9" x14ac:dyDescent="0.25">
      <c r="A1160" t="s">
        <v>191</v>
      </c>
      <c r="B1160">
        <v>317743</v>
      </c>
      <c r="C1160">
        <v>317730</v>
      </c>
      <c r="D1160">
        <v>0</v>
      </c>
      <c r="E1160">
        <v>0</v>
      </c>
      <c r="F1160">
        <v>0</v>
      </c>
      <c r="G1160" s="9">
        <v>4.4507400000000001E-35</v>
      </c>
      <c r="H1160">
        <v>190921</v>
      </c>
      <c r="I1160">
        <v>-1482807395</v>
      </c>
    </row>
    <row r="1161" spans="1:9" x14ac:dyDescent="0.25">
      <c r="A1161" t="s">
        <v>191</v>
      </c>
      <c r="B1161">
        <v>317722</v>
      </c>
      <c r="C1161">
        <v>317708</v>
      </c>
      <c r="D1161">
        <v>0</v>
      </c>
      <c r="E1161">
        <v>0</v>
      </c>
      <c r="F1161">
        <v>0</v>
      </c>
      <c r="G1161" s="9">
        <v>7.2778299999999998E-36</v>
      </c>
      <c r="H1161">
        <v>179501</v>
      </c>
      <c r="I1161">
        <v>-1482807395</v>
      </c>
    </row>
    <row r="1162" spans="1:9" x14ac:dyDescent="0.25">
      <c r="A1162" t="s">
        <v>191</v>
      </c>
      <c r="B1162">
        <v>317745</v>
      </c>
      <c r="C1162">
        <v>317731</v>
      </c>
      <c r="D1162">
        <v>0</v>
      </c>
      <c r="E1162">
        <v>0</v>
      </c>
      <c r="F1162">
        <v>0</v>
      </c>
      <c r="G1162" s="9">
        <v>7.2754200000000002E-36</v>
      </c>
      <c r="H1162">
        <v>178890</v>
      </c>
      <c r="I1162">
        <v>-1482807395</v>
      </c>
    </row>
    <row r="1163" spans="1:9" x14ac:dyDescent="0.25">
      <c r="A1163" t="s">
        <v>191</v>
      </c>
      <c r="B1163">
        <v>317749</v>
      </c>
      <c r="C1163">
        <v>317735</v>
      </c>
      <c r="D1163">
        <v>0</v>
      </c>
      <c r="E1163">
        <v>0</v>
      </c>
      <c r="F1163">
        <v>0</v>
      </c>
      <c r="G1163" s="9">
        <v>7.9897400000000005E-36</v>
      </c>
      <c r="H1163">
        <v>312842</v>
      </c>
      <c r="I1163">
        <v>-1482807395</v>
      </c>
    </row>
    <row r="1164" spans="1:9" x14ac:dyDescent="0.25">
      <c r="A1164" t="s">
        <v>191</v>
      </c>
      <c r="B1164">
        <v>317755</v>
      </c>
      <c r="C1164">
        <v>317742</v>
      </c>
      <c r="D1164">
        <v>0</v>
      </c>
      <c r="E1164">
        <v>0</v>
      </c>
      <c r="F1164">
        <v>0</v>
      </c>
      <c r="G1164" s="9">
        <v>1.5784300000000001E-35</v>
      </c>
      <c r="H1164" s="9">
        <v>1148140</v>
      </c>
      <c r="I1164">
        <v>-1482807395</v>
      </c>
    </row>
    <row r="1165" spans="1:9" x14ac:dyDescent="0.25">
      <c r="A1165" t="s">
        <v>191</v>
      </c>
      <c r="B1165">
        <v>317737</v>
      </c>
      <c r="C1165">
        <v>317723</v>
      </c>
      <c r="D1165">
        <v>0</v>
      </c>
      <c r="E1165">
        <v>0</v>
      </c>
      <c r="F1165">
        <v>0</v>
      </c>
      <c r="G1165" s="9">
        <v>1.89786E-35</v>
      </c>
      <c r="H1165" s="9">
        <v>1247460</v>
      </c>
      <c r="I1165">
        <v>-1482807395</v>
      </c>
    </row>
    <row r="1166" spans="1:9" x14ac:dyDescent="0.25">
      <c r="A1166" t="s">
        <v>191</v>
      </c>
      <c r="B1166">
        <v>317749</v>
      </c>
      <c r="C1166">
        <v>317735</v>
      </c>
      <c r="D1166">
        <v>0</v>
      </c>
      <c r="E1166">
        <v>0</v>
      </c>
      <c r="F1166">
        <v>0</v>
      </c>
      <c r="G1166" s="9">
        <v>7.3046100000000005E-36</v>
      </c>
      <c r="H1166">
        <v>178083</v>
      </c>
      <c r="I1166">
        <v>-1482807395</v>
      </c>
    </row>
    <row r="1167" spans="1:9" x14ac:dyDescent="0.25">
      <c r="A1167" t="s">
        <v>191</v>
      </c>
      <c r="B1167">
        <v>317761</v>
      </c>
      <c r="C1167">
        <v>317748</v>
      </c>
      <c r="D1167">
        <v>0</v>
      </c>
      <c r="E1167">
        <v>0</v>
      </c>
      <c r="F1167">
        <v>0</v>
      </c>
      <c r="G1167" s="9">
        <v>6.3308099999999997E-35</v>
      </c>
      <c r="H1167" s="9">
        <v>1961650</v>
      </c>
      <c r="I1167">
        <v>-1482807395</v>
      </c>
    </row>
    <row r="1168" spans="1:9" x14ac:dyDescent="0.25">
      <c r="A1168" t="s">
        <v>191</v>
      </c>
      <c r="B1168">
        <v>317746</v>
      </c>
      <c r="C1168">
        <v>317733</v>
      </c>
      <c r="D1168">
        <v>0</v>
      </c>
      <c r="E1168">
        <v>0</v>
      </c>
      <c r="F1168">
        <v>0</v>
      </c>
      <c r="G1168" s="9">
        <v>1.55528E-35</v>
      </c>
      <c r="H1168" s="9">
        <v>2131260</v>
      </c>
      <c r="I1168">
        <v>-1482807395</v>
      </c>
    </row>
    <row r="1169" spans="1:25" x14ac:dyDescent="0.25">
      <c r="A1169" t="s">
        <v>191</v>
      </c>
      <c r="B1169">
        <v>317748</v>
      </c>
      <c r="C1169">
        <v>317734</v>
      </c>
      <c r="D1169">
        <v>0</v>
      </c>
      <c r="E1169">
        <v>0</v>
      </c>
      <c r="F1169">
        <v>0</v>
      </c>
      <c r="G1169" s="9">
        <v>7.9930699999999996E-36</v>
      </c>
      <c r="H1169">
        <v>178890</v>
      </c>
      <c r="I1169">
        <v>-1482807395</v>
      </c>
    </row>
    <row r="1170" spans="1:25" x14ac:dyDescent="0.25">
      <c r="A1170" t="s">
        <v>191</v>
      </c>
      <c r="B1170">
        <v>317754</v>
      </c>
      <c r="C1170">
        <v>317742</v>
      </c>
      <c r="D1170">
        <v>0</v>
      </c>
      <c r="E1170">
        <v>0</v>
      </c>
      <c r="F1170">
        <v>0</v>
      </c>
      <c r="G1170" s="9">
        <v>7.2779300000000006E-36</v>
      </c>
      <c r="H1170">
        <v>183152</v>
      </c>
      <c r="I1170">
        <v>-1482807395</v>
      </c>
    </row>
    <row r="1171" spans="1:25" x14ac:dyDescent="0.25">
      <c r="A1171" t="s">
        <v>191</v>
      </c>
      <c r="B1171">
        <v>317826</v>
      </c>
      <c r="C1171">
        <v>317813</v>
      </c>
      <c r="D1171">
        <v>0</v>
      </c>
      <c r="E1171">
        <v>0</v>
      </c>
      <c r="F1171">
        <v>0</v>
      </c>
      <c r="G1171" s="9">
        <v>2.3214799999999998E-37</v>
      </c>
      <c r="H1171">
        <v>407893</v>
      </c>
      <c r="I1171">
        <v>-1482807395</v>
      </c>
    </row>
    <row r="1172" spans="1:25" x14ac:dyDescent="0.25">
      <c r="A1172" t="s">
        <v>191</v>
      </c>
      <c r="B1172">
        <v>317815</v>
      </c>
      <c r="C1172">
        <v>317802</v>
      </c>
      <c r="D1172">
        <v>0</v>
      </c>
      <c r="E1172">
        <v>0</v>
      </c>
      <c r="F1172">
        <v>0</v>
      </c>
      <c r="G1172" s="9">
        <v>1.84298E-35</v>
      </c>
      <c r="H1172">
        <v>140350</v>
      </c>
      <c r="I1172">
        <v>-1482807395</v>
      </c>
    </row>
    <row r="1173" spans="1:25" x14ac:dyDescent="0.25">
      <c r="A1173" t="s">
        <v>191</v>
      </c>
      <c r="B1173">
        <v>317768</v>
      </c>
      <c r="C1173">
        <v>317754</v>
      </c>
      <c r="D1173">
        <v>0</v>
      </c>
      <c r="E1173">
        <v>0</v>
      </c>
      <c r="F1173">
        <v>0</v>
      </c>
      <c r="G1173" s="9">
        <v>1.4367100000000001E-35</v>
      </c>
      <c r="H1173" s="9">
        <v>4729010</v>
      </c>
      <c r="I1173">
        <v>-1482807395</v>
      </c>
    </row>
    <row r="1174" spans="1:25" x14ac:dyDescent="0.25">
      <c r="A1174" t="s">
        <v>191</v>
      </c>
      <c r="B1174">
        <v>317759</v>
      </c>
      <c r="C1174">
        <v>317745</v>
      </c>
      <c r="D1174">
        <v>0</v>
      </c>
      <c r="E1174">
        <v>0</v>
      </c>
      <c r="F1174">
        <v>0</v>
      </c>
      <c r="G1174" s="9">
        <v>1.5607499999999999E-35</v>
      </c>
      <c r="H1174">
        <v>500079</v>
      </c>
      <c r="I1174">
        <v>-1482807395</v>
      </c>
    </row>
    <row r="1175" spans="1:25" x14ac:dyDescent="0.25">
      <c r="A1175" t="s">
        <v>191</v>
      </c>
      <c r="B1175">
        <v>317750</v>
      </c>
      <c r="C1175">
        <v>317736</v>
      </c>
      <c r="D1175">
        <v>0</v>
      </c>
      <c r="E1175">
        <v>0</v>
      </c>
      <c r="F1175">
        <v>0</v>
      </c>
      <c r="G1175" s="9">
        <v>7.2778299999999998E-36</v>
      </c>
      <c r="H1175">
        <v>617988</v>
      </c>
      <c r="I1175">
        <v>-1482807395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191</v>
      </c>
      <c r="B1176">
        <v>317757</v>
      </c>
      <c r="C1176">
        <v>317744</v>
      </c>
      <c r="D1176">
        <v>0</v>
      </c>
      <c r="E1176">
        <v>0</v>
      </c>
      <c r="F1176">
        <v>0</v>
      </c>
      <c r="G1176" s="9">
        <v>7.8714099999999995E-36</v>
      </c>
      <c r="H1176">
        <v>58672.3</v>
      </c>
      <c r="I1176">
        <v>-1482807395</v>
      </c>
      <c r="R1176">
        <f>AVERAGE(B1127:B1176)</f>
        <v>317753.08</v>
      </c>
      <c r="S1176">
        <f>AVERAGE(C1127:C1176)</f>
        <v>317739.82</v>
      </c>
      <c r="U1176">
        <f>_xlfn.VAR.P(B1127:B1176)</f>
        <v>513.83359999999982</v>
      </c>
      <c r="V1176">
        <f>_xlfn.VAR.P(C1127:C1176)</f>
        <v>513.90760000000012</v>
      </c>
      <c r="X1176">
        <f>1.96*SQRT(U1176)/50</f>
        <v>0.88858160182619117</v>
      </c>
      <c r="Y1176">
        <f>1.96*SQRT(V1176)/50</f>
        <v>0.88864558428205798</v>
      </c>
    </row>
    <row r="1177" spans="1:25" x14ac:dyDescent="0.25">
      <c r="A1177" t="s">
        <v>192</v>
      </c>
      <c r="B1177">
        <v>15887661.7204</v>
      </c>
      <c r="C1177" t="s">
        <v>37</v>
      </c>
    </row>
    <row r="1178" spans="1:25" x14ac:dyDescent="0.25">
      <c r="A1178" t="s">
        <v>193</v>
      </c>
      <c r="B1178">
        <v>17026.5</v>
      </c>
      <c r="C1178">
        <v>17012.3</v>
      </c>
      <c r="D1178">
        <v>0</v>
      </c>
      <c r="E1178">
        <v>0</v>
      </c>
      <c r="F1178">
        <v>0</v>
      </c>
      <c r="G1178" s="9">
        <v>6.29136E-37</v>
      </c>
      <c r="H1178">
        <v>167795</v>
      </c>
      <c r="I1178">
        <v>-1482807395</v>
      </c>
    </row>
    <row r="1179" spans="1:25" x14ac:dyDescent="0.25">
      <c r="A1179" t="s">
        <v>193</v>
      </c>
      <c r="B1179">
        <v>16979.5</v>
      </c>
      <c r="C1179">
        <v>16966</v>
      </c>
      <c r="D1179">
        <v>0</v>
      </c>
      <c r="E1179">
        <v>0</v>
      </c>
      <c r="F1179">
        <v>0</v>
      </c>
      <c r="G1179" s="9">
        <v>6.29135E-37</v>
      </c>
      <c r="H1179">
        <v>264290</v>
      </c>
      <c r="I1179">
        <v>-1482807395</v>
      </c>
    </row>
    <row r="1180" spans="1:25" x14ac:dyDescent="0.25">
      <c r="A1180" t="s">
        <v>193</v>
      </c>
      <c r="B1180">
        <v>16984</v>
      </c>
      <c r="C1180">
        <v>16971.099999999999</v>
      </c>
      <c r="D1180">
        <v>0</v>
      </c>
      <c r="E1180">
        <v>0</v>
      </c>
      <c r="F1180">
        <v>0</v>
      </c>
      <c r="G1180" s="9">
        <v>6.29135E-37</v>
      </c>
      <c r="H1180">
        <v>167815</v>
      </c>
      <c r="I1180">
        <v>-1482807395</v>
      </c>
    </row>
    <row r="1181" spans="1:25" x14ac:dyDescent="0.25">
      <c r="A1181" t="s">
        <v>193</v>
      </c>
      <c r="B1181">
        <v>16978.2</v>
      </c>
      <c r="C1181">
        <v>16965.2</v>
      </c>
      <c r="D1181">
        <v>0</v>
      </c>
      <c r="E1181">
        <v>0</v>
      </c>
      <c r="F1181">
        <v>0</v>
      </c>
      <c r="G1181" s="9">
        <v>6.29136E-37</v>
      </c>
      <c r="H1181">
        <v>167795</v>
      </c>
      <c r="I1181">
        <v>-1482807395</v>
      </c>
    </row>
    <row r="1182" spans="1:25" x14ac:dyDescent="0.25">
      <c r="A1182" t="s">
        <v>193</v>
      </c>
      <c r="B1182">
        <v>16984.8</v>
      </c>
      <c r="C1182">
        <v>16971.900000000001</v>
      </c>
      <c r="D1182">
        <v>0</v>
      </c>
      <c r="E1182">
        <v>0</v>
      </c>
      <c r="F1182">
        <v>0</v>
      </c>
      <c r="G1182" s="9">
        <v>6.29135E-37</v>
      </c>
      <c r="H1182">
        <v>167795</v>
      </c>
      <c r="I1182">
        <v>-1482807395</v>
      </c>
    </row>
    <row r="1183" spans="1:25" x14ac:dyDescent="0.25">
      <c r="A1183" t="s">
        <v>193</v>
      </c>
      <c r="B1183">
        <v>16972.599999999999</v>
      </c>
      <c r="C1183">
        <v>16959.5</v>
      </c>
      <c r="D1183">
        <v>0</v>
      </c>
      <c r="E1183">
        <v>0</v>
      </c>
      <c r="F1183">
        <v>0</v>
      </c>
      <c r="G1183" s="9">
        <v>6.2890300000000004E-37</v>
      </c>
      <c r="H1183">
        <v>188154</v>
      </c>
      <c r="I1183">
        <v>-1482807395</v>
      </c>
    </row>
    <row r="1184" spans="1:25" x14ac:dyDescent="0.25">
      <c r="A1184" t="s">
        <v>193</v>
      </c>
      <c r="B1184">
        <v>16972.8</v>
      </c>
      <c r="C1184">
        <v>16959.900000000001</v>
      </c>
      <c r="D1184">
        <v>0</v>
      </c>
      <c r="E1184">
        <v>0</v>
      </c>
      <c r="F1184">
        <v>0</v>
      </c>
      <c r="G1184" s="9">
        <v>6.3365400000000003E-37</v>
      </c>
      <c r="H1184">
        <v>188154</v>
      </c>
      <c r="I1184">
        <v>-1482807395</v>
      </c>
    </row>
    <row r="1185" spans="1:9" x14ac:dyDescent="0.25">
      <c r="A1185" t="s">
        <v>193</v>
      </c>
      <c r="B1185">
        <v>16978.3</v>
      </c>
      <c r="C1185">
        <v>16965.099999999999</v>
      </c>
      <c r="D1185">
        <v>0</v>
      </c>
      <c r="E1185">
        <v>0</v>
      </c>
      <c r="F1185">
        <v>0</v>
      </c>
      <c r="G1185" s="9">
        <v>6.29136E-37</v>
      </c>
      <c r="H1185">
        <v>167815</v>
      </c>
      <c r="I1185">
        <v>-1482807395</v>
      </c>
    </row>
    <row r="1186" spans="1:9" x14ac:dyDescent="0.25">
      <c r="A1186" t="s">
        <v>193</v>
      </c>
      <c r="B1186">
        <v>16977.900000000001</v>
      </c>
      <c r="C1186">
        <v>16965.2</v>
      </c>
      <c r="D1186">
        <v>0</v>
      </c>
      <c r="E1186">
        <v>0</v>
      </c>
      <c r="F1186">
        <v>0</v>
      </c>
      <c r="G1186" s="9">
        <v>6.29135E-37</v>
      </c>
      <c r="H1186">
        <v>167795</v>
      </c>
      <c r="I1186">
        <v>-1482807395</v>
      </c>
    </row>
    <row r="1187" spans="1:9" x14ac:dyDescent="0.25">
      <c r="A1187" t="s">
        <v>193</v>
      </c>
      <c r="B1187">
        <v>16979.599999999999</v>
      </c>
      <c r="C1187">
        <v>16966.7</v>
      </c>
      <c r="D1187">
        <v>0</v>
      </c>
      <c r="E1187">
        <v>0</v>
      </c>
      <c r="F1187">
        <v>0</v>
      </c>
      <c r="G1187" s="9">
        <v>6.29135E-37</v>
      </c>
      <c r="H1187">
        <v>167815</v>
      </c>
      <c r="I1187">
        <v>-1482807395</v>
      </c>
    </row>
    <row r="1188" spans="1:9" x14ac:dyDescent="0.25">
      <c r="A1188" t="s">
        <v>193</v>
      </c>
      <c r="B1188">
        <v>16973.2</v>
      </c>
      <c r="C1188">
        <v>16960.5</v>
      </c>
      <c r="D1188">
        <v>0</v>
      </c>
      <c r="E1188">
        <v>0</v>
      </c>
      <c r="F1188">
        <v>0</v>
      </c>
      <c r="G1188" s="9">
        <v>6.2890300000000004E-37</v>
      </c>
      <c r="H1188">
        <v>188154</v>
      </c>
      <c r="I1188">
        <v>-1482807395</v>
      </c>
    </row>
    <row r="1189" spans="1:9" x14ac:dyDescent="0.25">
      <c r="A1189" t="s">
        <v>193</v>
      </c>
      <c r="B1189">
        <v>16985.599999999999</v>
      </c>
      <c r="C1189">
        <v>16972.099999999999</v>
      </c>
      <c r="D1189">
        <v>0</v>
      </c>
      <c r="E1189">
        <v>0</v>
      </c>
      <c r="F1189">
        <v>0</v>
      </c>
      <c r="G1189" s="9">
        <v>6.29135E-37</v>
      </c>
      <c r="H1189">
        <v>167795</v>
      </c>
      <c r="I1189">
        <v>-1482807395</v>
      </c>
    </row>
    <row r="1190" spans="1:9" x14ac:dyDescent="0.25">
      <c r="A1190" t="s">
        <v>193</v>
      </c>
      <c r="B1190">
        <v>16979.099999999999</v>
      </c>
      <c r="C1190">
        <v>16966.7</v>
      </c>
      <c r="D1190">
        <v>0</v>
      </c>
      <c r="E1190">
        <v>0</v>
      </c>
      <c r="F1190">
        <v>0</v>
      </c>
      <c r="G1190" s="9">
        <v>6.29135E-37</v>
      </c>
      <c r="H1190">
        <v>167815</v>
      </c>
      <c r="I1190">
        <v>-1482807395</v>
      </c>
    </row>
    <row r="1191" spans="1:9" x14ac:dyDescent="0.25">
      <c r="A1191" t="s">
        <v>193</v>
      </c>
      <c r="B1191">
        <v>16979.099999999999</v>
      </c>
      <c r="C1191">
        <v>16966.599999999999</v>
      </c>
      <c r="D1191">
        <v>0</v>
      </c>
      <c r="E1191">
        <v>0</v>
      </c>
      <c r="F1191">
        <v>0</v>
      </c>
      <c r="G1191" s="9">
        <v>6.29135E-37</v>
      </c>
      <c r="H1191">
        <v>167815</v>
      </c>
      <c r="I1191">
        <v>-1482807395</v>
      </c>
    </row>
    <row r="1192" spans="1:9" x14ac:dyDescent="0.25">
      <c r="A1192" t="s">
        <v>193</v>
      </c>
      <c r="B1192">
        <v>16983.900000000001</v>
      </c>
      <c r="C1192">
        <v>16971.099999999999</v>
      </c>
      <c r="D1192">
        <v>0</v>
      </c>
      <c r="E1192">
        <v>0</v>
      </c>
      <c r="F1192">
        <v>0</v>
      </c>
      <c r="G1192" s="9">
        <v>6.29135E-37</v>
      </c>
      <c r="H1192">
        <v>167815</v>
      </c>
      <c r="I1192">
        <v>-1482807395</v>
      </c>
    </row>
    <row r="1193" spans="1:9" x14ac:dyDescent="0.25">
      <c r="A1193" t="s">
        <v>193</v>
      </c>
      <c r="B1193">
        <v>16979.900000000001</v>
      </c>
      <c r="C1193">
        <v>16967.099999999999</v>
      </c>
      <c r="D1193">
        <v>0</v>
      </c>
      <c r="E1193">
        <v>0</v>
      </c>
      <c r="F1193">
        <v>0</v>
      </c>
      <c r="G1193" s="9">
        <v>6.29135E-37</v>
      </c>
      <c r="H1193">
        <v>167815</v>
      </c>
      <c r="I1193">
        <v>-1482807395</v>
      </c>
    </row>
    <row r="1194" spans="1:9" x14ac:dyDescent="0.25">
      <c r="A1194" t="s">
        <v>193</v>
      </c>
      <c r="B1194">
        <v>16983.599999999999</v>
      </c>
      <c r="C1194">
        <v>16971.2</v>
      </c>
      <c r="D1194">
        <v>0</v>
      </c>
      <c r="E1194">
        <v>0</v>
      </c>
      <c r="F1194">
        <v>0</v>
      </c>
      <c r="G1194" s="9">
        <v>6.29135E-37</v>
      </c>
      <c r="H1194">
        <v>167795</v>
      </c>
      <c r="I1194">
        <v>-1482807395</v>
      </c>
    </row>
    <row r="1195" spans="1:9" x14ac:dyDescent="0.25">
      <c r="A1195" t="s">
        <v>193</v>
      </c>
      <c r="B1195">
        <v>16978.400000000001</v>
      </c>
      <c r="C1195">
        <v>16965.599999999999</v>
      </c>
      <c r="D1195">
        <v>0</v>
      </c>
      <c r="E1195">
        <v>0</v>
      </c>
      <c r="F1195">
        <v>0</v>
      </c>
      <c r="G1195" s="9">
        <v>6.29136E-37</v>
      </c>
      <c r="H1195">
        <v>167815</v>
      </c>
      <c r="I1195">
        <v>-1482807395</v>
      </c>
    </row>
    <row r="1196" spans="1:9" x14ac:dyDescent="0.25">
      <c r="A1196" t="s">
        <v>193</v>
      </c>
      <c r="B1196">
        <v>16979.5</v>
      </c>
      <c r="C1196">
        <v>16966.400000000001</v>
      </c>
      <c r="D1196">
        <v>0</v>
      </c>
      <c r="E1196">
        <v>0</v>
      </c>
      <c r="F1196">
        <v>0</v>
      </c>
      <c r="G1196" s="9">
        <v>6.29135E-37</v>
      </c>
      <c r="H1196">
        <v>167815</v>
      </c>
      <c r="I1196">
        <v>-1482807395</v>
      </c>
    </row>
    <row r="1197" spans="1:9" x14ac:dyDescent="0.25">
      <c r="A1197" t="s">
        <v>193</v>
      </c>
      <c r="B1197">
        <v>16983.900000000001</v>
      </c>
      <c r="C1197">
        <v>16971</v>
      </c>
      <c r="D1197">
        <v>0</v>
      </c>
      <c r="E1197">
        <v>0</v>
      </c>
      <c r="F1197">
        <v>0</v>
      </c>
      <c r="G1197" s="9">
        <v>6.29135E-37</v>
      </c>
      <c r="H1197">
        <v>167795</v>
      </c>
      <c r="I1197">
        <v>-1482807395</v>
      </c>
    </row>
    <row r="1198" spans="1:9" x14ac:dyDescent="0.25">
      <c r="A1198" t="s">
        <v>193</v>
      </c>
      <c r="B1198">
        <v>16983.900000000001</v>
      </c>
      <c r="C1198">
        <v>16971.099999999999</v>
      </c>
      <c r="D1198">
        <v>0</v>
      </c>
      <c r="E1198">
        <v>0</v>
      </c>
      <c r="F1198">
        <v>0</v>
      </c>
      <c r="G1198" s="9">
        <v>6.29135E-37</v>
      </c>
      <c r="H1198">
        <v>167815</v>
      </c>
      <c r="I1198">
        <v>-1482807395</v>
      </c>
    </row>
    <row r="1199" spans="1:9" x14ac:dyDescent="0.25">
      <c r="A1199" t="s">
        <v>193</v>
      </c>
      <c r="B1199">
        <v>16973.2</v>
      </c>
      <c r="C1199">
        <v>16960.2</v>
      </c>
      <c r="D1199">
        <v>0</v>
      </c>
      <c r="E1199">
        <v>0</v>
      </c>
      <c r="F1199">
        <v>0</v>
      </c>
      <c r="G1199" s="9">
        <v>6.32252E-37</v>
      </c>
      <c r="H1199">
        <v>188154</v>
      </c>
      <c r="I1199">
        <v>-1482807395</v>
      </c>
    </row>
    <row r="1200" spans="1:9" x14ac:dyDescent="0.25">
      <c r="A1200" t="s">
        <v>193</v>
      </c>
      <c r="B1200">
        <v>16983.5</v>
      </c>
      <c r="C1200">
        <v>16966.8</v>
      </c>
      <c r="D1200">
        <v>0</v>
      </c>
      <c r="E1200">
        <v>0</v>
      </c>
      <c r="F1200">
        <v>0</v>
      </c>
      <c r="G1200" s="9">
        <v>6.29135E-37</v>
      </c>
      <c r="H1200">
        <v>167815</v>
      </c>
      <c r="I1200">
        <v>-1482807395</v>
      </c>
    </row>
    <row r="1201" spans="1:9" x14ac:dyDescent="0.25">
      <c r="A1201" t="s">
        <v>193</v>
      </c>
      <c r="B1201">
        <v>16979.599999999999</v>
      </c>
      <c r="C1201">
        <v>16966.900000000001</v>
      </c>
      <c r="D1201">
        <v>0</v>
      </c>
      <c r="E1201">
        <v>0</v>
      </c>
      <c r="F1201">
        <v>0</v>
      </c>
      <c r="G1201" s="9">
        <v>6.29135E-37</v>
      </c>
      <c r="H1201">
        <v>167815</v>
      </c>
      <c r="I1201">
        <v>-1482807395</v>
      </c>
    </row>
    <row r="1202" spans="1:9" x14ac:dyDescent="0.25">
      <c r="A1202" t="s">
        <v>193</v>
      </c>
      <c r="B1202">
        <v>16984.7</v>
      </c>
      <c r="C1202">
        <v>16971.7</v>
      </c>
      <c r="D1202">
        <v>0</v>
      </c>
      <c r="E1202">
        <v>0</v>
      </c>
      <c r="F1202">
        <v>0</v>
      </c>
      <c r="G1202" s="9">
        <v>6.29135E-37</v>
      </c>
      <c r="H1202">
        <v>167795</v>
      </c>
      <c r="I1202">
        <v>-1482807395</v>
      </c>
    </row>
    <row r="1203" spans="1:9" x14ac:dyDescent="0.25">
      <c r="A1203" t="s">
        <v>193</v>
      </c>
      <c r="B1203">
        <v>16978.599999999999</v>
      </c>
      <c r="C1203">
        <v>16965.900000000001</v>
      </c>
      <c r="D1203">
        <v>0</v>
      </c>
      <c r="E1203">
        <v>0</v>
      </c>
      <c r="F1203">
        <v>0</v>
      </c>
      <c r="G1203" s="9">
        <v>6.29136E-37</v>
      </c>
      <c r="H1203">
        <v>167795</v>
      </c>
      <c r="I1203">
        <v>-1482807395</v>
      </c>
    </row>
    <row r="1204" spans="1:9" x14ac:dyDescent="0.25">
      <c r="A1204" t="s">
        <v>193</v>
      </c>
      <c r="B1204">
        <v>16979.2</v>
      </c>
      <c r="C1204">
        <v>16966.7</v>
      </c>
      <c r="D1204">
        <v>0</v>
      </c>
      <c r="E1204">
        <v>0</v>
      </c>
      <c r="F1204">
        <v>0</v>
      </c>
      <c r="G1204" s="9">
        <v>6.29135E-37</v>
      </c>
      <c r="H1204">
        <v>167815</v>
      </c>
      <c r="I1204">
        <v>-1482807395</v>
      </c>
    </row>
    <row r="1205" spans="1:9" x14ac:dyDescent="0.25">
      <c r="A1205" t="s">
        <v>193</v>
      </c>
      <c r="B1205">
        <v>16978.599999999999</v>
      </c>
      <c r="C1205">
        <v>16965.5</v>
      </c>
      <c r="D1205">
        <v>0</v>
      </c>
      <c r="E1205">
        <v>0</v>
      </c>
      <c r="F1205">
        <v>0</v>
      </c>
      <c r="G1205" s="9">
        <v>6.29136E-37</v>
      </c>
      <c r="H1205">
        <v>167795</v>
      </c>
      <c r="I1205">
        <v>-1482807395</v>
      </c>
    </row>
    <row r="1206" spans="1:9" x14ac:dyDescent="0.25">
      <c r="A1206" t="s">
        <v>193</v>
      </c>
      <c r="B1206">
        <v>16984.5</v>
      </c>
      <c r="C1206">
        <v>16971.599999999999</v>
      </c>
      <c r="D1206">
        <v>0</v>
      </c>
      <c r="E1206">
        <v>0</v>
      </c>
      <c r="F1206">
        <v>0</v>
      </c>
      <c r="G1206" s="9">
        <v>6.29135E-37</v>
      </c>
      <c r="H1206">
        <v>167815</v>
      </c>
      <c r="I1206">
        <v>-1482807395</v>
      </c>
    </row>
    <row r="1207" spans="1:9" x14ac:dyDescent="0.25">
      <c r="A1207" t="s">
        <v>193</v>
      </c>
      <c r="B1207">
        <v>16983.8</v>
      </c>
      <c r="C1207">
        <v>16970.900000000001</v>
      </c>
      <c r="D1207">
        <v>0</v>
      </c>
      <c r="E1207">
        <v>0</v>
      </c>
      <c r="F1207">
        <v>0</v>
      </c>
      <c r="G1207" s="9">
        <v>6.29135E-37</v>
      </c>
      <c r="H1207">
        <v>167795</v>
      </c>
      <c r="I1207">
        <v>-1482807395</v>
      </c>
    </row>
    <row r="1208" spans="1:9" x14ac:dyDescent="0.25">
      <c r="A1208" t="s">
        <v>193</v>
      </c>
      <c r="B1208">
        <v>16972.8</v>
      </c>
      <c r="C1208">
        <v>16959.5</v>
      </c>
      <c r="D1208">
        <v>0</v>
      </c>
      <c r="E1208">
        <v>0</v>
      </c>
      <c r="F1208">
        <v>0</v>
      </c>
      <c r="G1208" s="9">
        <v>6.29135E-37</v>
      </c>
      <c r="H1208">
        <v>188154</v>
      </c>
      <c r="I1208">
        <v>-1482807395</v>
      </c>
    </row>
    <row r="1209" spans="1:9" x14ac:dyDescent="0.25">
      <c r="A1209" t="s">
        <v>193</v>
      </c>
      <c r="B1209">
        <v>16984.400000000001</v>
      </c>
      <c r="C1209">
        <v>16971.8</v>
      </c>
      <c r="D1209">
        <v>0</v>
      </c>
      <c r="E1209">
        <v>0</v>
      </c>
      <c r="F1209">
        <v>0</v>
      </c>
      <c r="G1209" s="9">
        <v>6.29135E-37</v>
      </c>
      <c r="H1209">
        <v>167815</v>
      </c>
      <c r="I1209">
        <v>-1482807395</v>
      </c>
    </row>
    <row r="1210" spans="1:9" x14ac:dyDescent="0.25">
      <c r="A1210" t="s">
        <v>193</v>
      </c>
      <c r="B1210">
        <v>16979.3</v>
      </c>
      <c r="C1210">
        <v>16966.099999999999</v>
      </c>
      <c r="D1210">
        <v>0</v>
      </c>
      <c r="E1210">
        <v>0</v>
      </c>
      <c r="F1210">
        <v>0</v>
      </c>
      <c r="G1210" s="9">
        <v>6.29135E-37</v>
      </c>
      <c r="H1210">
        <v>167815</v>
      </c>
      <c r="I1210">
        <v>-1482807395</v>
      </c>
    </row>
    <row r="1211" spans="1:9" x14ac:dyDescent="0.25">
      <c r="A1211" t="s">
        <v>193</v>
      </c>
      <c r="B1211">
        <v>16984.7</v>
      </c>
      <c r="C1211">
        <v>16971.8</v>
      </c>
      <c r="D1211">
        <v>0</v>
      </c>
      <c r="E1211">
        <v>0</v>
      </c>
      <c r="F1211">
        <v>0</v>
      </c>
      <c r="G1211" s="9">
        <v>6.29135E-37</v>
      </c>
      <c r="H1211">
        <v>167815</v>
      </c>
      <c r="I1211">
        <v>-1482807395</v>
      </c>
    </row>
    <row r="1212" spans="1:9" x14ac:dyDescent="0.25">
      <c r="A1212" t="s">
        <v>193</v>
      </c>
      <c r="B1212">
        <v>16973</v>
      </c>
      <c r="C1212">
        <v>16960.2</v>
      </c>
      <c r="D1212">
        <v>0</v>
      </c>
      <c r="E1212">
        <v>0</v>
      </c>
      <c r="F1212">
        <v>0</v>
      </c>
      <c r="G1212" s="9">
        <v>6.3248499999999997E-37</v>
      </c>
      <c r="H1212">
        <v>188154</v>
      </c>
      <c r="I1212">
        <v>-1482807395</v>
      </c>
    </row>
    <row r="1213" spans="1:9" x14ac:dyDescent="0.25">
      <c r="A1213" t="s">
        <v>193</v>
      </c>
      <c r="B1213">
        <v>16978.3</v>
      </c>
      <c r="C1213">
        <v>16965.3</v>
      </c>
      <c r="D1213">
        <v>0</v>
      </c>
      <c r="E1213">
        <v>0</v>
      </c>
      <c r="F1213">
        <v>0</v>
      </c>
      <c r="G1213" s="9">
        <v>6.29136E-37</v>
      </c>
      <c r="H1213">
        <v>167815</v>
      </c>
      <c r="I1213">
        <v>-1482807395</v>
      </c>
    </row>
    <row r="1214" spans="1:9" x14ac:dyDescent="0.25">
      <c r="A1214" t="s">
        <v>193</v>
      </c>
      <c r="B1214">
        <v>16977.5</v>
      </c>
      <c r="C1214">
        <v>16964.8</v>
      </c>
      <c r="D1214">
        <v>0</v>
      </c>
      <c r="E1214">
        <v>0</v>
      </c>
      <c r="F1214">
        <v>0</v>
      </c>
      <c r="G1214" s="9">
        <v>6.29136E-37</v>
      </c>
      <c r="H1214">
        <v>167795</v>
      </c>
      <c r="I1214">
        <v>-1482807395</v>
      </c>
    </row>
    <row r="1215" spans="1:9" x14ac:dyDescent="0.25">
      <c r="A1215" t="s">
        <v>193</v>
      </c>
      <c r="B1215">
        <v>16979.599999999999</v>
      </c>
      <c r="C1215">
        <v>16966.3</v>
      </c>
      <c r="D1215">
        <v>0</v>
      </c>
      <c r="E1215">
        <v>0</v>
      </c>
      <c r="F1215">
        <v>0</v>
      </c>
      <c r="G1215" s="9">
        <v>6.29136E-37</v>
      </c>
      <c r="H1215">
        <v>167795</v>
      </c>
      <c r="I1215">
        <v>-1482807395</v>
      </c>
    </row>
    <row r="1216" spans="1:9" x14ac:dyDescent="0.25">
      <c r="A1216" t="s">
        <v>193</v>
      </c>
      <c r="B1216">
        <v>16979.400000000001</v>
      </c>
      <c r="C1216">
        <v>16966.2</v>
      </c>
      <c r="D1216">
        <v>0</v>
      </c>
      <c r="E1216">
        <v>0</v>
      </c>
      <c r="F1216">
        <v>0</v>
      </c>
      <c r="G1216" s="9">
        <v>6.29135E-37</v>
      </c>
      <c r="H1216">
        <v>167815</v>
      </c>
      <c r="I1216">
        <v>-1482807395</v>
      </c>
    </row>
    <row r="1217" spans="1:25" x14ac:dyDescent="0.25">
      <c r="A1217" t="s">
        <v>193</v>
      </c>
      <c r="B1217">
        <v>16977</v>
      </c>
      <c r="C1217">
        <v>16964.599999999999</v>
      </c>
      <c r="D1217">
        <v>0</v>
      </c>
      <c r="E1217">
        <v>0</v>
      </c>
      <c r="F1217">
        <v>0</v>
      </c>
      <c r="G1217" s="9">
        <v>6.29135E-37</v>
      </c>
      <c r="H1217">
        <v>167815</v>
      </c>
      <c r="I1217">
        <v>-1482807395</v>
      </c>
    </row>
    <row r="1218" spans="1:25" x14ac:dyDescent="0.25">
      <c r="A1218" t="s">
        <v>193</v>
      </c>
      <c r="B1218">
        <v>16979.2</v>
      </c>
      <c r="C1218">
        <v>16966.599999999999</v>
      </c>
      <c r="D1218">
        <v>0</v>
      </c>
      <c r="E1218">
        <v>0</v>
      </c>
      <c r="F1218">
        <v>0</v>
      </c>
      <c r="G1218" s="9">
        <v>6.29135E-37</v>
      </c>
      <c r="H1218">
        <v>167815</v>
      </c>
      <c r="I1218">
        <v>-1482807395</v>
      </c>
    </row>
    <row r="1219" spans="1:25" x14ac:dyDescent="0.25">
      <c r="A1219" t="s">
        <v>193</v>
      </c>
      <c r="B1219">
        <v>16983.5</v>
      </c>
      <c r="C1219">
        <v>16970.7</v>
      </c>
      <c r="D1219">
        <v>0</v>
      </c>
      <c r="E1219">
        <v>0</v>
      </c>
      <c r="F1219">
        <v>0</v>
      </c>
      <c r="G1219" s="9">
        <v>6.29135E-37</v>
      </c>
      <c r="H1219">
        <v>167795</v>
      </c>
      <c r="I1219">
        <v>-1482807395</v>
      </c>
    </row>
    <row r="1220" spans="1:25" x14ac:dyDescent="0.25">
      <c r="A1220" t="s">
        <v>193</v>
      </c>
      <c r="B1220">
        <v>16983.5</v>
      </c>
      <c r="C1220">
        <v>16970.8</v>
      </c>
      <c r="D1220">
        <v>0</v>
      </c>
      <c r="E1220">
        <v>0</v>
      </c>
      <c r="F1220">
        <v>0</v>
      </c>
      <c r="G1220" s="9">
        <v>6.29135E-37</v>
      </c>
      <c r="H1220">
        <v>167795</v>
      </c>
      <c r="I1220">
        <v>-1482807395</v>
      </c>
    </row>
    <row r="1221" spans="1:25" x14ac:dyDescent="0.25">
      <c r="A1221" t="s">
        <v>193</v>
      </c>
      <c r="B1221">
        <v>16973.099999999999</v>
      </c>
      <c r="C1221">
        <v>16960.400000000001</v>
      </c>
      <c r="D1221">
        <v>0</v>
      </c>
      <c r="E1221">
        <v>0</v>
      </c>
      <c r="F1221">
        <v>0</v>
      </c>
      <c r="G1221" s="9">
        <v>6.29135E-37</v>
      </c>
      <c r="H1221">
        <v>188154</v>
      </c>
      <c r="I1221">
        <v>-1482807395</v>
      </c>
    </row>
    <row r="1222" spans="1:25" x14ac:dyDescent="0.25">
      <c r="A1222" t="s">
        <v>193</v>
      </c>
      <c r="B1222">
        <v>16974.2</v>
      </c>
      <c r="C1222">
        <v>16960</v>
      </c>
      <c r="D1222">
        <v>0</v>
      </c>
      <c r="E1222">
        <v>0</v>
      </c>
      <c r="F1222">
        <v>0</v>
      </c>
      <c r="G1222" s="9">
        <v>6.29135E-37</v>
      </c>
      <c r="H1222">
        <v>188154</v>
      </c>
      <c r="I1222">
        <v>-1482807395</v>
      </c>
    </row>
    <row r="1223" spans="1:25" x14ac:dyDescent="0.25">
      <c r="A1223" t="s">
        <v>193</v>
      </c>
      <c r="B1223">
        <v>16971.8</v>
      </c>
      <c r="C1223">
        <v>16959</v>
      </c>
      <c r="D1223">
        <v>0</v>
      </c>
      <c r="E1223">
        <v>0</v>
      </c>
      <c r="F1223">
        <v>0</v>
      </c>
      <c r="G1223" s="9">
        <v>6.29135E-37</v>
      </c>
      <c r="H1223">
        <v>188154</v>
      </c>
      <c r="I1223">
        <v>-1482807395</v>
      </c>
    </row>
    <row r="1224" spans="1:25" x14ac:dyDescent="0.25">
      <c r="A1224" t="s">
        <v>193</v>
      </c>
      <c r="B1224">
        <v>16978.900000000001</v>
      </c>
      <c r="C1224">
        <v>16966.3</v>
      </c>
      <c r="D1224">
        <v>0</v>
      </c>
      <c r="E1224">
        <v>0</v>
      </c>
      <c r="F1224">
        <v>0</v>
      </c>
      <c r="G1224" s="9">
        <v>6.29135E-37</v>
      </c>
      <c r="H1224">
        <v>167815</v>
      </c>
      <c r="I1224">
        <v>-1482807395</v>
      </c>
    </row>
    <row r="1225" spans="1:25" x14ac:dyDescent="0.25">
      <c r="A1225" t="s">
        <v>193</v>
      </c>
      <c r="B1225">
        <v>16972.599999999999</v>
      </c>
      <c r="C1225">
        <v>16959.599999999999</v>
      </c>
      <c r="D1225">
        <v>0</v>
      </c>
      <c r="E1225">
        <v>0</v>
      </c>
      <c r="F1225">
        <v>0</v>
      </c>
      <c r="G1225" s="9">
        <v>6.2890300000000004E-37</v>
      </c>
      <c r="H1225">
        <v>188154</v>
      </c>
      <c r="I1225">
        <v>-1482807395</v>
      </c>
    </row>
    <row r="1226" spans="1:25" x14ac:dyDescent="0.25">
      <c r="A1226" t="s">
        <v>193</v>
      </c>
      <c r="B1226">
        <v>17043.3</v>
      </c>
      <c r="C1226">
        <v>17030.099999999999</v>
      </c>
      <c r="D1226">
        <v>0</v>
      </c>
      <c r="E1226">
        <v>0</v>
      </c>
      <c r="F1226">
        <v>0</v>
      </c>
      <c r="G1226" s="9">
        <v>6.29135E-37</v>
      </c>
      <c r="H1226">
        <v>167795</v>
      </c>
      <c r="I1226">
        <v>-1482807395</v>
      </c>
    </row>
    <row r="1227" spans="1:25" x14ac:dyDescent="0.25">
      <c r="A1227" t="s">
        <v>193</v>
      </c>
      <c r="B1227">
        <v>17050.5</v>
      </c>
      <c r="C1227">
        <v>17037.3</v>
      </c>
      <c r="D1227">
        <v>0</v>
      </c>
      <c r="E1227">
        <v>0</v>
      </c>
      <c r="F1227">
        <v>0</v>
      </c>
      <c r="G1227" s="9">
        <v>6.29135E-37</v>
      </c>
      <c r="H1227">
        <v>167815</v>
      </c>
      <c r="I1227">
        <v>-1482807395</v>
      </c>
    </row>
    <row r="1228" spans="1:25" x14ac:dyDescent="0.25">
      <c r="A1228" t="s">
        <v>193</v>
      </c>
      <c r="B1228">
        <v>17055.2</v>
      </c>
      <c r="C1228">
        <v>17038.7</v>
      </c>
      <c r="D1228">
        <v>0</v>
      </c>
      <c r="E1228">
        <v>0</v>
      </c>
      <c r="F1228">
        <v>0</v>
      </c>
      <c r="G1228" s="9">
        <v>6.29135E-37</v>
      </c>
      <c r="H1228">
        <v>167795</v>
      </c>
      <c r="I1228">
        <v>-1482807395</v>
      </c>
    </row>
    <row r="1229" spans="1:25" x14ac:dyDescent="0.25">
      <c r="A1229" t="s">
        <v>193</v>
      </c>
      <c r="B1229">
        <v>17057.099999999999</v>
      </c>
      <c r="C1229">
        <v>17043.599999999999</v>
      </c>
      <c r="D1229">
        <v>0</v>
      </c>
      <c r="E1229">
        <v>0</v>
      </c>
      <c r="F1229">
        <v>0</v>
      </c>
      <c r="G1229" s="9">
        <v>6.29135E-37</v>
      </c>
      <c r="H1229">
        <v>167795</v>
      </c>
      <c r="I1229">
        <v>-1482807395</v>
      </c>
    </row>
    <row r="1230" spans="1:25" x14ac:dyDescent="0.25">
      <c r="A1230" t="s">
        <v>193</v>
      </c>
      <c r="B1230">
        <v>17050.099999999999</v>
      </c>
      <c r="C1230">
        <v>17037.2</v>
      </c>
      <c r="D1230">
        <v>0</v>
      </c>
      <c r="E1230">
        <v>0</v>
      </c>
      <c r="F1230">
        <v>0</v>
      </c>
      <c r="G1230" s="9">
        <v>6.29136E-37</v>
      </c>
      <c r="H1230">
        <v>167815</v>
      </c>
      <c r="I1230">
        <v>-1482807395</v>
      </c>
    </row>
    <row r="1231" spans="1:25" x14ac:dyDescent="0.25">
      <c r="A1231" t="s">
        <v>193</v>
      </c>
      <c r="B1231">
        <v>17049.599999999999</v>
      </c>
      <c r="C1231">
        <v>17036.3</v>
      </c>
      <c r="D1231">
        <v>0</v>
      </c>
      <c r="E1231">
        <v>0</v>
      </c>
      <c r="F1231">
        <v>0</v>
      </c>
      <c r="G1231" s="9">
        <v>6.29136E-37</v>
      </c>
      <c r="H1231">
        <v>167815</v>
      </c>
      <c r="I1231">
        <v>-1482807395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193</v>
      </c>
      <c r="B1232">
        <v>17045.3</v>
      </c>
      <c r="C1232">
        <v>17032.8</v>
      </c>
      <c r="D1232">
        <v>0</v>
      </c>
      <c r="E1232">
        <v>0</v>
      </c>
      <c r="F1232">
        <v>0</v>
      </c>
      <c r="G1232" s="9">
        <v>6.29135E-37</v>
      </c>
      <c r="H1232">
        <v>188154</v>
      </c>
      <c r="I1232">
        <v>-1482807395</v>
      </c>
      <c r="R1232">
        <f>AVERAGE(B1183:B1232)</f>
        <v>16989.017999999996</v>
      </c>
      <c r="S1232">
        <f>AVERAGE(C1183:C1232)</f>
        <v>16975.960000000003</v>
      </c>
      <c r="U1232">
        <f>_xlfn.VAR.P(B1183:B1232)</f>
        <v>625.96707599999127</v>
      </c>
      <c r="V1232">
        <f>_xlfn.VAR.P(C1183:C1232)</f>
        <v>614.84679999999275</v>
      </c>
      <c r="X1232">
        <f>1.96*SQRT(U1232)/50</f>
        <v>0.98075789452067452</v>
      </c>
      <c r="Y1232">
        <f>1.96*SQRT(V1232)/50</f>
        <v>0.97200729768453331</v>
      </c>
    </row>
    <row r="1233" spans="1:15" x14ac:dyDescent="0.25">
      <c r="A1233" t="s">
        <v>194</v>
      </c>
      <c r="B1233">
        <v>849549.32790000003</v>
      </c>
      <c r="C1233" t="s">
        <v>37</v>
      </c>
    </row>
    <row r="1234" spans="1:15" x14ac:dyDescent="0.25">
      <c r="A1234" t="s">
        <v>42</v>
      </c>
      <c r="B1234">
        <v>7889.43</v>
      </c>
      <c r="C1234">
        <v>7816.59</v>
      </c>
      <c r="D1234">
        <v>7816.41</v>
      </c>
      <c r="E1234">
        <v>7803.86</v>
      </c>
      <c r="F1234">
        <v>645.79</v>
      </c>
      <c r="G1234">
        <v>828.16600000000005</v>
      </c>
      <c r="H1234">
        <v>409.714</v>
      </c>
      <c r="I1234">
        <v>170.81</v>
      </c>
      <c r="J1234">
        <v>219.06899999999999</v>
      </c>
      <c r="K1234">
        <v>6309.74</v>
      </c>
      <c r="L1234" s="9">
        <v>2.25494E-37</v>
      </c>
      <c r="M1234">
        <v>42413.3</v>
      </c>
      <c r="N1234">
        <v>0</v>
      </c>
      <c r="O1234" t="s">
        <v>43</v>
      </c>
    </row>
    <row r="1235" spans="1:15" x14ac:dyDescent="0.25">
      <c r="A1235" t="s">
        <v>42</v>
      </c>
      <c r="B1235">
        <v>8052.25</v>
      </c>
      <c r="C1235">
        <v>7980.54</v>
      </c>
      <c r="D1235">
        <v>7980.29</v>
      </c>
      <c r="E1235">
        <v>7967.54</v>
      </c>
      <c r="F1235">
        <v>669.51499999999999</v>
      </c>
      <c r="G1235">
        <v>849.63599999999997</v>
      </c>
      <c r="H1235">
        <v>417.21699999999998</v>
      </c>
      <c r="I1235">
        <v>176.87100000000001</v>
      </c>
      <c r="J1235">
        <v>226.447</v>
      </c>
      <c r="K1235">
        <v>6427.45</v>
      </c>
      <c r="L1235" s="9">
        <v>1.01202E-40</v>
      </c>
      <c r="M1235">
        <v>7543.03</v>
      </c>
      <c r="N1235">
        <v>0</v>
      </c>
      <c r="O1235" t="s">
        <v>43</v>
      </c>
    </row>
    <row r="1236" spans="1:15" x14ac:dyDescent="0.25">
      <c r="A1236" t="s">
        <v>42</v>
      </c>
      <c r="B1236">
        <v>7878.48</v>
      </c>
      <c r="C1236">
        <v>7809.33</v>
      </c>
      <c r="D1236">
        <v>7809.09</v>
      </c>
      <c r="E1236">
        <v>7796.66</v>
      </c>
      <c r="F1236">
        <v>650.28399999999999</v>
      </c>
      <c r="G1236">
        <v>828.48299999999995</v>
      </c>
      <c r="H1236">
        <v>408.37900000000002</v>
      </c>
      <c r="I1236">
        <v>171.089</v>
      </c>
      <c r="J1236">
        <v>220.434</v>
      </c>
      <c r="K1236">
        <v>6297.96</v>
      </c>
      <c r="L1236" s="9">
        <v>2.1351299999999999E-38</v>
      </c>
      <c r="M1236">
        <v>51192</v>
      </c>
      <c r="N1236">
        <v>0</v>
      </c>
      <c r="O1236" t="s">
        <v>43</v>
      </c>
    </row>
    <row r="1237" spans="1:15" x14ac:dyDescent="0.25">
      <c r="A1237" t="s">
        <v>42</v>
      </c>
      <c r="B1237">
        <v>7887.55</v>
      </c>
      <c r="C1237">
        <v>7819.07</v>
      </c>
      <c r="D1237">
        <v>7818.85</v>
      </c>
      <c r="E1237">
        <v>7806.55</v>
      </c>
      <c r="F1237">
        <v>654.89200000000005</v>
      </c>
      <c r="G1237">
        <v>826.86900000000003</v>
      </c>
      <c r="H1237">
        <v>408.61399999999998</v>
      </c>
      <c r="I1237">
        <v>170.17500000000001</v>
      </c>
      <c r="J1237">
        <v>219.50299999999999</v>
      </c>
      <c r="K1237">
        <v>6304.75</v>
      </c>
      <c r="L1237" s="9">
        <v>5.51208E-37</v>
      </c>
      <c r="M1237">
        <v>25355.1</v>
      </c>
      <c r="N1237">
        <v>0</v>
      </c>
      <c r="O1237" t="s">
        <v>43</v>
      </c>
    </row>
    <row r="1238" spans="1:15" x14ac:dyDescent="0.25">
      <c r="A1238" t="s">
        <v>42</v>
      </c>
      <c r="B1238">
        <v>7859.61</v>
      </c>
      <c r="C1238">
        <v>7789.87</v>
      </c>
      <c r="D1238">
        <v>7789.65</v>
      </c>
      <c r="E1238">
        <v>7777.5</v>
      </c>
      <c r="F1238">
        <v>650.11599999999999</v>
      </c>
      <c r="G1238">
        <v>825.35699999999997</v>
      </c>
      <c r="H1238">
        <v>406.94200000000001</v>
      </c>
      <c r="I1238">
        <v>170.46</v>
      </c>
      <c r="J1238">
        <v>219.44800000000001</v>
      </c>
      <c r="K1238">
        <v>6282.04</v>
      </c>
      <c r="L1238" s="9">
        <v>7.9303300000000004E-40</v>
      </c>
      <c r="M1238">
        <v>126142</v>
      </c>
      <c r="N1238">
        <v>0</v>
      </c>
      <c r="O1238" t="s">
        <v>43</v>
      </c>
    </row>
    <row r="1239" spans="1:15" x14ac:dyDescent="0.25">
      <c r="A1239" t="s">
        <v>42</v>
      </c>
      <c r="B1239">
        <v>7801</v>
      </c>
      <c r="C1239">
        <v>7733.16</v>
      </c>
      <c r="D1239">
        <v>7732.95</v>
      </c>
      <c r="E1239">
        <v>7720.94</v>
      </c>
      <c r="F1239">
        <v>653.26400000000001</v>
      </c>
      <c r="G1239">
        <v>819.36300000000006</v>
      </c>
      <c r="H1239">
        <v>405.18400000000003</v>
      </c>
      <c r="I1239">
        <v>168.46899999999999</v>
      </c>
      <c r="J1239">
        <v>217.583</v>
      </c>
      <c r="K1239">
        <v>6228.51</v>
      </c>
      <c r="L1239" s="9">
        <v>1.77205E-34</v>
      </c>
      <c r="M1239">
        <v>97611.199999999997</v>
      </c>
      <c r="N1239">
        <v>0</v>
      </c>
      <c r="O1239" t="s">
        <v>43</v>
      </c>
    </row>
    <row r="1240" spans="1:15" x14ac:dyDescent="0.25">
      <c r="A1240" t="s">
        <v>42</v>
      </c>
      <c r="B1240">
        <v>7923.2</v>
      </c>
      <c r="C1240">
        <v>7854.04</v>
      </c>
      <c r="D1240">
        <v>7853.79</v>
      </c>
      <c r="E1240">
        <v>7841.52</v>
      </c>
      <c r="F1240">
        <v>660.07799999999997</v>
      </c>
      <c r="G1240">
        <v>836.26599999999996</v>
      </c>
      <c r="H1240">
        <v>410.983</v>
      </c>
      <c r="I1240">
        <v>172.65</v>
      </c>
      <c r="J1240">
        <v>223.941</v>
      </c>
      <c r="K1240">
        <v>6324.46</v>
      </c>
      <c r="L1240" s="9">
        <v>2.8549800000000002E-36</v>
      </c>
      <c r="M1240">
        <v>28311.7</v>
      </c>
      <c r="N1240">
        <v>0</v>
      </c>
      <c r="O1240" t="s">
        <v>43</v>
      </c>
    </row>
    <row r="1241" spans="1:15" x14ac:dyDescent="0.25">
      <c r="A1241" t="s">
        <v>42</v>
      </c>
      <c r="B1241">
        <v>8014.01</v>
      </c>
      <c r="C1241">
        <v>7943.24</v>
      </c>
      <c r="D1241">
        <v>7942.95</v>
      </c>
      <c r="E1241">
        <v>7930.27</v>
      </c>
      <c r="F1241">
        <v>676.44</v>
      </c>
      <c r="G1241">
        <v>847.45399999999995</v>
      </c>
      <c r="H1241">
        <v>414.99</v>
      </c>
      <c r="I1241">
        <v>174.976</v>
      </c>
      <c r="J1241">
        <v>228.25399999999999</v>
      </c>
      <c r="K1241">
        <v>6384.99</v>
      </c>
      <c r="L1241" s="9">
        <v>3.1312200000000003E-39</v>
      </c>
      <c r="M1241">
        <v>456587</v>
      </c>
      <c r="N1241">
        <v>0</v>
      </c>
      <c r="O1241" t="s">
        <v>43</v>
      </c>
    </row>
    <row r="1242" spans="1:15" x14ac:dyDescent="0.25">
      <c r="A1242" t="s">
        <v>42</v>
      </c>
      <c r="B1242">
        <v>7924.37</v>
      </c>
      <c r="C1242">
        <v>7856.86</v>
      </c>
      <c r="D1242">
        <v>7856.61</v>
      </c>
      <c r="E1242">
        <v>7844.17</v>
      </c>
      <c r="F1242">
        <v>657.33</v>
      </c>
      <c r="G1242">
        <v>836.75800000000004</v>
      </c>
      <c r="H1242">
        <v>411.26400000000001</v>
      </c>
      <c r="I1242">
        <v>172.79499999999999</v>
      </c>
      <c r="J1242">
        <v>223.733</v>
      </c>
      <c r="K1242">
        <v>6329.14</v>
      </c>
      <c r="L1242" s="9">
        <v>1.0367199999999999E-37</v>
      </c>
      <c r="M1242">
        <v>191143</v>
      </c>
      <c r="N1242">
        <v>0</v>
      </c>
      <c r="O1242" t="s">
        <v>43</v>
      </c>
    </row>
    <row r="1243" spans="1:15" x14ac:dyDescent="0.25">
      <c r="A1243" t="s">
        <v>42</v>
      </c>
      <c r="B1243">
        <v>8167.58</v>
      </c>
      <c r="C1243">
        <v>8089.99</v>
      </c>
      <c r="D1243">
        <v>8089.64</v>
      </c>
      <c r="E1243">
        <v>8076.28</v>
      </c>
      <c r="F1243">
        <v>709.28800000000001</v>
      </c>
      <c r="G1243">
        <v>862.06299999999999</v>
      </c>
      <c r="H1243">
        <v>423.02199999999999</v>
      </c>
      <c r="I1243">
        <v>178.05199999999999</v>
      </c>
      <c r="J1243">
        <v>231.173</v>
      </c>
      <c r="K1243">
        <v>6482.38</v>
      </c>
      <c r="L1243" s="9">
        <v>1.3576400000000001E-37</v>
      </c>
      <c r="M1243">
        <v>31210.2</v>
      </c>
      <c r="N1243">
        <v>0</v>
      </c>
      <c r="O1243" t="s">
        <v>43</v>
      </c>
    </row>
    <row r="1244" spans="1:15" x14ac:dyDescent="0.25">
      <c r="A1244" t="s">
        <v>42</v>
      </c>
      <c r="B1244">
        <v>8168.66</v>
      </c>
      <c r="C1244">
        <v>8097.43</v>
      </c>
      <c r="D1244">
        <v>8097.15</v>
      </c>
      <c r="E1244">
        <v>8083.91</v>
      </c>
      <c r="F1244">
        <v>688.92499999999995</v>
      </c>
      <c r="G1244">
        <v>869.12900000000002</v>
      </c>
      <c r="H1244">
        <v>425.13900000000001</v>
      </c>
      <c r="I1244">
        <v>180.05</v>
      </c>
      <c r="J1244">
        <v>233.89599999999999</v>
      </c>
      <c r="K1244">
        <v>6502.99</v>
      </c>
      <c r="L1244" s="9">
        <v>5.3143700000000004E-38</v>
      </c>
      <c r="M1244">
        <v>30431.599999999999</v>
      </c>
      <c r="N1244">
        <v>0</v>
      </c>
      <c r="O1244" t="s">
        <v>43</v>
      </c>
    </row>
    <row r="1245" spans="1:15" x14ac:dyDescent="0.25">
      <c r="A1245" t="s">
        <v>42</v>
      </c>
      <c r="B1245">
        <v>8003</v>
      </c>
      <c r="C1245">
        <v>7929.93</v>
      </c>
      <c r="D1245">
        <v>7929.64</v>
      </c>
      <c r="E1245">
        <v>7917.12</v>
      </c>
      <c r="F1245">
        <v>677.19799999999998</v>
      </c>
      <c r="G1245">
        <v>845.38900000000001</v>
      </c>
      <c r="H1245">
        <v>415.041</v>
      </c>
      <c r="I1245">
        <v>174.4</v>
      </c>
      <c r="J1245">
        <v>226.85300000000001</v>
      </c>
      <c r="K1245">
        <v>6373.13</v>
      </c>
      <c r="L1245" s="9">
        <v>6.89516E-37</v>
      </c>
      <c r="M1245">
        <v>15019.1</v>
      </c>
      <c r="N1245">
        <v>0</v>
      </c>
      <c r="O1245" t="s">
        <v>43</v>
      </c>
    </row>
    <row r="1246" spans="1:15" x14ac:dyDescent="0.25">
      <c r="A1246" t="s">
        <v>42</v>
      </c>
      <c r="B1246">
        <v>7940.39</v>
      </c>
      <c r="C1246">
        <v>7872.55</v>
      </c>
      <c r="D1246">
        <v>7872.24</v>
      </c>
      <c r="E1246">
        <v>7859.76</v>
      </c>
      <c r="F1246">
        <v>671.87900000000002</v>
      </c>
      <c r="G1246">
        <v>839.64599999999996</v>
      </c>
      <c r="H1246">
        <v>412.46800000000002</v>
      </c>
      <c r="I1246">
        <v>173.363</v>
      </c>
      <c r="J1246">
        <v>224.678</v>
      </c>
      <c r="K1246">
        <v>6327.13</v>
      </c>
      <c r="L1246" s="9">
        <v>6.5506600000000003E-37</v>
      </c>
      <c r="M1246">
        <v>339451</v>
      </c>
      <c r="N1246">
        <v>0</v>
      </c>
      <c r="O1246" t="s">
        <v>43</v>
      </c>
    </row>
    <row r="1247" spans="1:15" x14ac:dyDescent="0.25">
      <c r="A1247" t="s">
        <v>42</v>
      </c>
      <c r="B1247">
        <v>7914.15</v>
      </c>
      <c r="C1247">
        <v>7844.08</v>
      </c>
      <c r="D1247">
        <v>7843.81</v>
      </c>
      <c r="E1247">
        <v>7831.37</v>
      </c>
      <c r="F1247">
        <v>665.10199999999998</v>
      </c>
      <c r="G1247">
        <v>837.94600000000003</v>
      </c>
      <c r="H1247">
        <v>410.15800000000002</v>
      </c>
      <c r="I1247">
        <v>173.54300000000001</v>
      </c>
      <c r="J1247">
        <v>225.417</v>
      </c>
      <c r="K1247">
        <v>6307.39</v>
      </c>
      <c r="L1247" s="9">
        <v>1.76038E-40</v>
      </c>
      <c r="M1247">
        <v>295065</v>
      </c>
      <c r="N1247">
        <v>0</v>
      </c>
      <c r="O1247" t="s">
        <v>43</v>
      </c>
    </row>
    <row r="1248" spans="1:15" x14ac:dyDescent="0.25">
      <c r="A1248" t="s">
        <v>42</v>
      </c>
      <c r="B1248">
        <v>8050.61</v>
      </c>
      <c r="C1248">
        <v>7978.45</v>
      </c>
      <c r="D1248">
        <v>7978.15</v>
      </c>
      <c r="E1248">
        <v>7965.43</v>
      </c>
      <c r="F1248">
        <v>679.61699999999996</v>
      </c>
      <c r="G1248">
        <v>849.59799999999996</v>
      </c>
      <c r="H1248">
        <v>416.834</v>
      </c>
      <c r="I1248">
        <v>175.00700000000001</v>
      </c>
      <c r="J1248">
        <v>228.07300000000001</v>
      </c>
      <c r="K1248">
        <v>6414.16</v>
      </c>
      <c r="L1248" s="9">
        <v>3.1025000000000002E-37</v>
      </c>
      <c r="M1248">
        <v>24186</v>
      </c>
      <c r="N1248">
        <v>0</v>
      </c>
      <c r="O1248" t="s">
        <v>43</v>
      </c>
    </row>
    <row r="1249" spans="1:15" x14ac:dyDescent="0.25">
      <c r="A1249" t="s">
        <v>42</v>
      </c>
      <c r="B1249">
        <v>7977.64</v>
      </c>
      <c r="C1249">
        <v>7908.14</v>
      </c>
      <c r="D1249">
        <v>7907.85</v>
      </c>
      <c r="E1249">
        <v>7895.11</v>
      </c>
      <c r="F1249">
        <v>677.06299999999999</v>
      </c>
      <c r="G1249">
        <v>840.81799999999998</v>
      </c>
      <c r="H1249">
        <v>414.18900000000002</v>
      </c>
      <c r="I1249">
        <v>172.86199999999999</v>
      </c>
      <c r="J1249">
        <v>224.70699999999999</v>
      </c>
      <c r="K1249">
        <v>6355.56</v>
      </c>
      <c r="L1249" s="9">
        <v>3.9324199999999998E-38</v>
      </c>
      <c r="M1249">
        <v>9702.82</v>
      </c>
      <c r="N1249">
        <v>0</v>
      </c>
      <c r="O1249" t="s">
        <v>43</v>
      </c>
    </row>
    <row r="1250" spans="1:15" x14ac:dyDescent="0.25">
      <c r="A1250" t="s">
        <v>42</v>
      </c>
      <c r="B1250">
        <v>8120.16</v>
      </c>
      <c r="C1250">
        <v>8048.37</v>
      </c>
      <c r="D1250">
        <v>8048.08</v>
      </c>
      <c r="E1250">
        <v>8035.24</v>
      </c>
      <c r="F1250">
        <v>689.02599999999995</v>
      </c>
      <c r="G1250">
        <v>863.61599999999999</v>
      </c>
      <c r="H1250">
        <v>421.10899999999998</v>
      </c>
      <c r="I1250">
        <v>178.93899999999999</v>
      </c>
      <c r="J1250">
        <v>233.779</v>
      </c>
      <c r="K1250">
        <v>6460.44</v>
      </c>
      <c r="L1250" s="9">
        <v>6.1387100000000002E-37</v>
      </c>
      <c r="M1250">
        <v>139645</v>
      </c>
      <c r="N1250">
        <v>0</v>
      </c>
      <c r="O1250" t="s">
        <v>43</v>
      </c>
    </row>
    <row r="1251" spans="1:15" x14ac:dyDescent="0.25">
      <c r="A1251" t="s">
        <v>42</v>
      </c>
      <c r="B1251">
        <v>8067.76</v>
      </c>
      <c r="C1251">
        <v>7995.74</v>
      </c>
      <c r="D1251">
        <v>7995.47</v>
      </c>
      <c r="E1251">
        <v>7982.62</v>
      </c>
      <c r="F1251">
        <v>676.97</v>
      </c>
      <c r="G1251">
        <v>855.84500000000003</v>
      </c>
      <c r="H1251">
        <v>418.02800000000002</v>
      </c>
      <c r="I1251">
        <v>178.12200000000001</v>
      </c>
      <c r="J1251">
        <v>230.274</v>
      </c>
      <c r="K1251">
        <v>6428.12</v>
      </c>
      <c r="L1251" s="9">
        <v>6.6504699999999998E-40</v>
      </c>
      <c r="M1251">
        <v>104226</v>
      </c>
      <c r="N1251">
        <v>0</v>
      </c>
      <c r="O1251" t="s">
        <v>43</v>
      </c>
    </row>
    <row r="1252" spans="1:15" x14ac:dyDescent="0.25">
      <c r="A1252" t="s">
        <v>42</v>
      </c>
      <c r="B1252">
        <v>7966.25</v>
      </c>
      <c r="C1252">
        <v>7894.15</v>
      </c>
      <c r="D1252">
        <v>7893.89</v>
      </c>
      <c r="E1252">
        <v>7881.32</v>
      </c>
      <c r="F1252">
        <v>658.31</v>
      </c>
      <c r="G1252">
        <v>842.971</v>
      </c>
      <c r="H1252">
        <v>414.04700000000003</v>
      </c>
      <c r="I1252">
        <v>174.43100000000001</v>
      </c>
      <c r="J1252">
        <v>225.19200000000001</v>
      </c>
      <c r="K1252">
        <v>6358.51</v>
      </c>
      <c r="L1252" s="9">
        <v>1.4052000000000001E-38</v>
      </c>
      <c r="M1252">
        <v>17343.3</v>
      </c>
      <c r="N1252">
        <v>0</v>
      </c>
      <c r="O1252" t="s">
        <v>43</v>
      </c>
    </row>
    <row r="1253" spans="1:15" x14ac:dyDescent="0.25">
      <c r="A1253" t="s">
        <v>42</v>
      </c>
      <c r="B1253">
        <v>7865.21</v>
      </c>
      <c r="C1253">
        <v>7794.41</v>
      </c>
      <c r="D1253">
        <v>7794.18</v>
      </c>
      <c r="E1253">
        <v>7782.04</v>
      </c>
      <c r="F1253">
        <v>651.95100000000002</v>
      </c>
      <c r="G1253">
        <v>834.279</v>
      </c>
      <c r="H1253">
        <v>408.399</v>
      </c>
      <c r="I1253">
        <v>172.70500000000001</v>
      </c>
      <c r="J1253">
        <v>224.572</v>
      </c>
      <c r="K1253">
        <v>6275.32</v>
      </c>
      <c r="L1253" s="9">
        <v>1.6779E-37</v>
      </c>
      <c r="M1253">
        <v>157919</v>
      </c>
      <c r="N1253">
        <v>0</v>
      </c>
      <c r="O1253" t="s">
        <v>43</v>
      </c>
    </row>
    <row r="1254" spans="1:15" x14ac:dyDescent="0.25">
      <c r="A1254" t="s">
        <v>42</v>
      </c>
      <c r="B1254">
        <v>7808.88</v>
      </c>
      <c r="C1254">
        <v>7738.36</v>
      </c>
      <c r="D1254">
        <v>7738.12</v>
      </c>
      <c r="E1254">
        <v>7725.81</v>
      </c>
      <c r="F1254">
        <v>647.53899999999999</v>
      </c>
      <c r="G1254">
        <v>823.48</v>
      </c>
      <c r="H1254">
        <v>405.01799999999997</v>
      </c>
      <c r="I1254">
        <v>170.376</v>
      </c>
      <c r="J1254">
        <v>219.61600000000001</v>
      </c>
      <c r="K1254">
        <v>6234.21</v>
      </c>
      <c r="L1254" s="9">
        <v>7.9604599999999999E-41</v>
      </c>
      <c r="M1254">
        <v>70226.8</v>
      </c>
      <c r="N1254">
        <v>0</v>
      </c>
      <c r="O1254" t="s">
        <v>43</v>
      </c>
    </row>
    <row r="1255" spans="1:15" x14ac:dyDescent="0.25">
      <c r="A1255" t="s">
        <v>42</v>
      </c>
      <c r="B1255">
        <v>7801.4</v>
      </c>
      <c r="C1255">
        <v>7734.31</v>
      </c>
      <c r="D1255">
        <v>7734.06</v>
      </c>
      <c r="E1255">
        <v>7721.92</v>
      </c>
      <c r="F1255">
        <v>648.61300000000006</v>
      </c>
      <c r="G1255">
        <v>823.22299999999996</v>
      </c>
      <c r="H1255">
        <v>404.291</v>
      </c>
      <c r="I1255">
        <v>170.512</v>
      </c>
      <c r="J1255">
        <v>219.92</v>
      </c>
      <c r="K1255">
        <v>6229.71</v>
      </c>
      <c r="L1255" s="9">
        <v>5.0593000000000001E-37</v>
      </c>
      <c r="M1255">
        <v>643203</v>
      </c>
      <c r="N1255">
        <v>0</v>
      </c>
      <c r="O1255" t="s">
        <v>43</v>
      </c>
    </row>
    <row r="1256" spans="1:15" x14ac:dyDescent="0.25">
      <c r="A1256" t="s">
        <v>42</v>
      </c>
      <c r="B1256">
        <v>7846.32</v>
      </c>
      <c r="C1256">
        <v>7777.53</v>
      </c>
      <c r="D1256">
        <v>7777.25</v>
      </c>
      <c r="E1256">
        <v>7765.04</v>
      </c>
      <c r="F1256">
        <v>659.42</v>
      </c>
      <c r="G1256">
        <v>826.30499999999995</v>
      </c>
      <c r="H1256">
        <v>406.58100000000002</v>
      </c>
      <c r="I1256">
        <v>170.21100000000001</v>
      </c>
      <c r="J1256">
        <v>220.86</v>
      </c>
      <c r="K1256">
        <v>6258.49</v>
      </c>
      <c r="L1256" s="9">
        <v>4.3837400000000002E-36</v>
      </c>
      <c r="M1256">
        <v>8071.35</v>
      </c>
      <c r="N1256">
        <v>0</v>
      </c>
      <c r="O1256" t="s">
        <v>43</v>
      </c>
    </row>
    <row r="1257" spans="1:15" x14ac:dyDescent="0.25">
      <c r="A1257" t="s">
        <v>42</v>
      </c>
      <c r="B1257">
        <v>7800.07</v>
      </c>
      <c r="C1257">
        <v>7731.32</v>
      </c>
      <c r="D1257">
        <v>7731.06</v>
      </c>
      <c r="E1257">
        <v>7718.77</v>
      </c>
      <c r="F1257">
        <v>652.399</v>
      </c>
      <c r="G1257">
        <v>822.29</v>
      </c>
      <c r="H1257">
        <v>404.23700000000002</v>
      </c>
      <c r="I1257">
        <v>169.91300000000001</v>
      </c>
      <c r="J1257">
        <v>219.87700000000001</v>
      </c>
      <c r="K1257">
        <v>6223.61</v>
      </c>
      <c r="L1257" s="9">
        <v>7.7931000000000003E-44</v>
      </c>
      <c r="M1257">
        <v>33720</v>
      </c>
      <c r="N1257">
        <v>0</v>
      </c>
      <c r="O1257" t="s">
        <v>43</v>
      </c>
    </row>
    <row r="1258" spans="1:15" x14ac:dyDescent="0.25">
      <c r="A1258" t="s">
        <v>42</v>
      </c>
      <c r="B1258">
        <v>7775.86</v>
      </c>
      <c r="C1258">
        <v>7706.3</v>
      </c>
      <c r="D1258">
        <v>7706.05</v>
      </c>
      <c r="E1258">
        <v>7693.91</v>
      </c>
      <c r="F1258">
        <v>649.74099999999999</v>
      </c>
      <c r="G1258">
        <v>818.98400000000004</v>
      </c>
      <c r="H1258">
        <v>403.77800000000002</v>
      </c>
      <c r="I1258">
        <v>168.30600000000001</v>
      </c>
      <c r="J1258">
        <v>218.614</v>
      </c>
      <c r="K1258">
        <v>6204.92</v>
      </c>
      <c r="L1258" s="9">
        <v>4.1045999999999999E-38</v>
      </c>
      <c r="M1258">
        <v>198748</v>
      </c>
      <c r="N1258">
        <v>0</v>
      </c>
      <c r="O1258" t="s">
        <v>43</v>
      </c>
    </row>
    <row r="1259" spans="1:15" x14ac:dyDescent="0.25">
      <c r="A1259" t="s">
        <v>42</v>
      </c>
      <c r="B1259">
        <v>7818.14</v>
      </c>
      <c r="C1259">
        <v>7750.22</v>
      </c>
      <c r="D1259">
        <v>7749.97</v>
      </c>
      <c r="E1259">
        <v>7737.68</v>
      </c>
      <c r="F1259">
        <v>654.89599999999996</v>
      </c>
      <c r="G1259">
        <v>826.25099999999998</v>
      </c>
      <c r="H1259">
        <v>405.94200000000001</v>
      </c>
      <c r="I1259">
        <v>170.82499999999999</v>
      </c>
      <c r="J1259">
        <v>221.11199999999999</v>
      </c>
      <c r="K1259">
        <v>6235.87</v>
      </c>
      <c r="L1259" s="9">
        <v>5.43711E-36</v>
      </c>
      <c r="M1259">
        <v>14720.7</v>
      </c>
      <c r="N1259">
        <v>0</v>
      </c>
      <c r="O1259" t="s">
        <v>43</v>
      </c>
    </row>
    <row r="1260" spans="1:15" x14ac:dyDescent="0.25">
      <c r="A1260" t="s">
        <v>42</v>
      </c>
      <c r="B1260">
        <v>7778.29</v>
      </c>
      <c r="C1260">
        <v>7706.94</v>
      </c>
      <c r="D1260">
        <v>7706.7</v>
      </c>
      <c r="E1260">
        <v>7694.62</v>
      </c>
      <c r="F1260">
        <v>650.20500000000004</v>
      </c>
      <c r="G1260">
        <v>820.28</v>
      </c>
      <c r="H1260">
        <v>403.71300000000002</v>
      </c>
      <c r="I1260">
        <v>169.16399999999999</v>
      </c>
      <c r="J1260">
        <v>219.02799999999999</v>
      </c>
      <c r="K1260">
        <v>6204.18</v>
      </c>
      <c r="L1260" s="9">
        <v>1.75091E-37</v>
      </c>
      <c r="M1260">
        <v>12234</v>
      </c>
      <c r="N1260">
        <v>0</v>
      </c>
      <c r="O1260" t="s">
        <v>43</v>
      </c>
    </row>
    <row r="1261" spans="1:15" x14ac:dyDescent="0.25">
      <c r="A1261" t="s">
        <v>42</v>
      </c>
      <c r="B1261">
        <v>7775.26</v>
      </c>
      <c r="C1261">
        <v>7705.31</v>
      </c>
      <c r="D1261">
        <v>7705.06</v>
      </c>
      <c r="E1261">
        <v>7692.99</v>
      </c>
      <c r="F1261">
        <v>648.22699999999998</v>
      </c>
      <c r="G1261">
        <v>817.01300000000003</v>
      </c>
      <c r="H1261">
        <v>402.38</v>
      </c>
      <c r="I1261">
        <v>168.38900000000001</v>
      </c>
      <c r="J1261">
        <v>218.21600000000001</v>
      </c>
      <c r="K1261">
        <v>6207.92</v>
      </c>
      <c r="L1261" s="9">
        <v>2.7981499999999999E-37</v>
      </c>
      <c r="M1261">
        <v>61336.1</v>
      </c>
      <c r="N1261">
        <v>0</v>
      </c>
      <c r="O1261" t="s">
        <v>43</v>
      </c>
    </row>
    <row r="1262" spans="1:15" x14ac:dyDescent="0.25">
      <c r="A1262" t="s">
        <v>42</v>
      </c>
      <c r="B1262">
        <v>7760.55</v>
      </c>
      <c r="C1262">
        <v>7691.06</v>
      </c>
      <c r="D1262">
        <v>7690.83</v>
      </c>
      <c r="E1262">
        <v>7678.73</v>
      </c>
      <c r="F1262">
        <v>649.952</v>
      </c>
      <c r="G1262">
        <v>818.05499999999995</v>
      </c>
      <c r="H1262">
        <v>403.19200000000001</v>
      </c>
      <c r="I1262">
        <v>168.53899999999999</v>
      </c>
      <c r="J1262">
        <v>218.083</v>
      </c>
      <c r="K1262">
        <v>6190.67</v>
      </c>
      <c r="L1262" s="9">
        <v>1.8734299999999999E-37</v>
      </c>
      <c r="M1262">
        <v>128650</v>
      </c>
      <c r="N1262">
        <v>0</v>
      </c>
      <c r="O1262" t="s">
        <v>43</v>
      </c>
    </row>
    <row r="1263" spans="1:15" x14ac:dyDescent="0.25">
      <c r="A1263" t="s">
        <v>42</v>
      </c>
      <c r="B1263">
        <v>7799.96</v>
      </c>
      <c r="C1263">
        <v>7731.26</v>
      </c>
      <c r="D1263">
        <v>7731.01</v>
      </c>
      <c r="E1263">
        <v>7718.81</v>
      </c>
      <c r="F1263">
        <v>653.08500000000004</v>
      </c>
      <c r="G1263">
        <v>821.61199999999997</v>
      </c>
      <c r="H1263">
        <v>403.32400000000001</v>
      </c>
      <c r="I1263">
        <v>170.00200000000001</v>
      </c>
      <c r="J1263">
        <v>219.92099999999999</v>
      </c>
      <c r="K1263">
        <v>6224.03</v>
      </c>
      <c r="L1263" s="9">
        <v>7.1477199999999999E-43</v>
      </c>
      <c r="M1263">
        <v>197878</v>
      </c>
      <c r="N1263">
        <v>0</v>
      </c>
      <c r="O1263" t="s">
        <v>43</v>
      </c>
    </row>
    <row r="1264" spans="1:15" x14ac:dyDescent="0.25">
      <c r="A1264" t="s">
        <v>42</v>
      </c>
      <c r="B1264">
        <v>7826.54</v>
      </c>
      <c r="C1264">
        <v>7754.12</v>
      </c>
      <c r="D1264">
        <v>7753.85</v>
      </c>
      <c r="E1264">
        <v>7741.62</v>
      </c>
      <c r="F1264">
        <v>653.77200000000005</v>
      </c>
      <c r="G1264">
        <v>826.1</v>
      </c>
      <c r="H1264">
        <v>404.82600000000002</v>
      </c>
      <c r="I1264">
        <v>170.893</v>
      </c>
      <c r="J1264">
        <v>221.93299999999999</v>
      </c>
      <c r="K1264">
        <v>6241.31</v>
      </c>
      <c r="L1264" s="9">
        <v>5.3498800000000003E-37</v>
      </c>
      <c r="M1264">
        <v>70271</v>
      </c>
      <c r="N1264">
        <v>0</v>
      </c>
      <c r="O1264" t="s">
        <v>43</v>
      </c>
    </row>
    <row r="1265" spans="1:15" x14ac:dyDescent="0.25">
      <c r="A1265" t="s">
        <v>42</v>
      </c>
      <c r="B1265">
        <v>7774.36</v>
      </c>
      <c r="C1265">
        <v>7703.32</v>
      </c>
      <c r="D1265">
        <v>7703.08</v>
      </c>
      <c r="E1265">
        <v>7690.68</v>
      </c>
      <c r="F1265">
        <v>646.70600000000002</v>
      </c>
      <c r="G1265">
        <v>818.52599999999995</v>
      </c>
      <c r="H1265">
        <v>403.52100000000002</v>
      </c>
      <c r="I1265">
        <v>168.31</v>
      </c>
      <c r="J1265">
        <v>218.304</v>
      </c>
      <c r="K1265">
        <v>6205.09</v>
      </c>
      <c r="L1265" s="9">
        <v>3.6826400000000003E-42</v>
      </c>
      <c r="M1265">
        <v>61487.9</v>
      </c>
      <c r="N1265">
        <v>0</v>
      </c>
      <c r="O1265" t="s">
        <v>43</v>
      </c>
    </row>
    <row r="1266" spans="1:15" x14ac:dyDescent="0.25">
      <c r="A1266" t="s">
        <v>42</v>
      </c>
      <c r="B1266">
        <v>7754.51</v>
      </c>
      <c r="C1266">
        <v>7687.42</v>
      </c>
      <c r="D1266">
        <v>7687.18</v>
      </c>
      <c r="E1266">
        <v>7675.13</v>
      </c>
      <c r="F1266">
        <v>647.13800000000003</v>
      </c>
      <c r="G1266">
        <v>817.62099999999998</v>
      </c>
      <c r="H1266">
        <v>402.904</v>
      </c>
      <c r="I1266">
        <v>168.416</v>
      </c>
      <c r="J1266">
        <v>218.15</v>
      </c>
      <c r="K1266">
        <v>6190.29</v>
      </c>
      <c r="L1266" s="9">
        <v>4.4440500000000001E-38</v>
      </c>
      <c r="M1266">
        <v>35783.1</v>
      </c>
      <c r="N1266">
        <v>0</v>
      </c>
      <c r="O1266" t="s">
        <v>43</v>
      </c>
    </row>
    <row r="1267" spans="1:15" x14ac:dyDescent="0.25">
      <c r="A1267" t="s">
        <v>42</v>
      </c>
      <c r="B1267">
        <v>7773.18</v>
      </c>
      <c r="C1267">
        <v>7701.61</v>
      </c>
      <c r="D1267">
        <v>7701.36</v>
      </c>
      <c r="E1267">
        <v>7689.22</v>
      </c>
      <c r="F1267">
        <v>648.17499999999995</v>
      </c>
      <c r="G1267">
        <v>819.07600000000002</v>
      </c>
      <c r="H1267">
        <v>403.673</v>
      </c>
      <c r="I1267">
        <v>168.79900000000001</v>
      </c>
      <c r="J1267">
        <v>218.22800000000001</v>
      </c>
      <c r="K1267">
        <v>6201.7</v>
      </c>
      <c r="L1267" s="9">
        <v>1.2225900000000001E-37</v>
      </c>
      <c r="M1267">
        <v>66440.800000000003</v>
      </c>
      <c r="N1267">
        <v>0</v>
      </c>
      <c r="O1267" t="s">
        <v>43</v>
      </c>
    </row>
    <row r="1268" spans="1:15" x14ac:dyDescent="0.25">
      <c r="A1268" t="s">
        <v>42</v>
      </c>
      <c r="B1268">
        <v>7784.41</v>
      </c>
      <c r="C1268">
        <v>7710.87</v>
      </c>
      <c r="D1268">
        <v>7710.63</v>
      </c>
      <c r="E1268">
        <v>7698.45</v>
      </c>
      <c r="F1268">
        <v>645.56200000000001</v>
      </c>
      <c r="G1268">
        <v>817.19</v>
      </c>
      <c r="H1268">
        <v>402.767</v>
      </c>
      <c r="I1268">
        <v>168.38</v>
      </c>
      <c r="J1268">
        <v>217.745</v>
      </c>
      <c r="K1268">
        <v>6215.51</v>
      </c>
      <c r="L1268" s="9">
        <v>4.8204600000000003E-39</v>
      </c>
      <c r="M1268">
        <v>54542.3</v>
      </c>
      <c r="N1268">
        <v>0</v>
      </c>
      <c r="O1268" t="s">
        <v>43</v>
      </c>
    </row>
    <row r="1269" spans="1:15" x14ac:dyDescent="0.25">
      <c r="A1269" t="s">
        <v>42</v>
      </c>
      <c r="B1269">
        <v>7758.44</v>
      </c>
      <c r="C1269">
        <v>7690.09</v>
      </c>
      <c r="D1269">
        <v>7689.86</v>
      </c>
      <c r="E1269">
        <v>7677.83</v>
      </c>
      <c r="F1269">
        <v>643.59100000000001</v>
      </c>
      <c r="G1269">
        <v>818.88599999999997</v>
      </c>
      <c r="H1269">
        <v>403.077</v>
      </c>
      <c r="I1269">
        <v>168.85499999999999</v>
      </c>
      <c r="J1269">
        <v>218.761</v>
      </c>
      <c r="K1269">
        <v>6195.01</v>
      </c>
      <c r="L1269" s="9">
        <v>1.0827400000000001E-38</v>
      </c>
      <c r="M1269">
        <v>6798.96</v>
      </c>
      <c r="N1269">
        <v>0</v>
      </c>
      <c r="O1269" t="s">
        <v>43</v>
      </c>
    </row>
    <row r="1270" spans="1:15" x14ac:dyDescent="0.25">
      <c r="A1270" t="s">
        <v>42</v>
      </c>
      <c r="B1270">
        <v>7756.26</v>
      </c>
      <c r="C1270">
        <v>7688.27</v>
      </c>
      <c r="D1270">
        <v>7688.01</v>
      </c>
      <c r="E1270">
        <v>7675.9</v>
      </c>
      <c r="F1270">
        <v>647.38699999999994</v>
      </c>
      <c r="G1270">
        <v>817.33699999999999</v>
      </c>
      <c r="H1270">
        <v>403.15499999999997</v>
      </c>
      <c r="I1270">
        <v>168.05799999999999</v>
      </c>
      <c r="J1270">
        <v>217.94300000000001</v>
      </c>
      <c r="K1270">
        <v>6190.94</v>
      </c>
      <c r="L1270" s="9">
        <v>1.20164E-37</v>
      </c>
      <c r="M1270">
        <v>44421.2</v>
      </c>
      <c r="N1270">
        <v>0</v>
      </c>
      <c r="O1270" t="s">
        <v>43</v>
      </c>
    </row>
    <row r="1271" spans="1:15" x14ac:dyDescent="0.25">
      <c r="A1271" t="s">
        <v>42</v>
      </c>
      <c r="B1271">
        <v>7819.83</v>
      </c>
      <c r="C1271">
        <v>7749.6</v>
      </c>
      <c r="D1271">
        <v>7749.35</v>
      </c>
      <c r="E1271">
        <v>7736.96</v>
      </c>
      <c r="F1271">
        <v>656.87099999999998</v>
      </c>
      <c r="G1271">
        <v>825.36199999999997</v>
      </c>
      <c r="H1271">
        <v>405.77800000000002</v>
      </c>
      <c r="I1271">
        <v>170.02099999999999</v>
      </c>
      <c r="J1271">
        <v>221.036</v>
      </c>
      <c r="K1271">
        <v>6234.15</v>
      </c>
      <c r="L1271" s="9">
        <v>5.7712199999999997E-35</v>
      </c>
      <c r="M1271">
        <v>266928</v>
      </c>
      <c r="N1271">
        <v>0</v>
      </c>
      <c r="O1271" t="s">
        <v>43</v>
      </c>
    </row>
    <row r="1272" spans="1:15" x14ac:dyDescent="0.25">
      <c r="A1272" t="s">
        <v>42</v>
      </c>
      <c r="B1272">
        <v>7767.97</v>
      </c>
      <c r="C1272">
        <v>7696.21</v>
      </c>
      <c r="D1272">
        <v>7695.98</v>
      </c>
      <c r="E1272">
        <v>7683.87</v>
      </c>
      <c r="F1272">
        <v>648.63800000000003</v>
      </c>
      <c r="G1272">
        <v>818.51900000000001</v>
      </c>
      <c r="H1272">
        <v>402.517</v>
      </c>
      <c r="I1272">
        <v>169.27199999999999</v>
      </c>
      <c r="J1272">
        <v>218.49600000000001</v>
      </c>
      <c r="K1272">
        <v>6196.56</v>
      </c>
      <c r="L1272" s="9">
        <v>6.2178900000000004E-37</v>
      </c>
      <c r="M1272">
        <v>41961.1</v>
      </c>
      <c r="N1272">
        <v>0</v>
      </c>
      <c r="O1272" t="s">
        <v>43</v>
      </c>
    </row>
    <row r="1273" spans="1:15" x14ac:dyDescent="0.25">
      <c r="A1273" t="s">
        <v>42</v>
      </c>
      <c r="B1273">
        <v>7752.71</v>
      </c>
      <c r="C1273">
        <v>7679.81</v>
      </c>
      <c r="D1273">
        <v>7679.57</v>
      </c>
      <c r="E1273">
        <v>7667.59</v>
      </c>
      <c r="F1273">
        <v>647.41800000000001</v>
      </c>
      <c r="G1273">
        <v>817.02200000000005</v>
      </c>
      <c r="H1273">
        <v>402.40899999999999</v>
      </c>
      <c r="I1273">
        <v>168.39699999999999</v>
      </c>
      <c r="J1273">
        <v>217.98699999999999</v>
      </c>
      <c r="K1273">
        <v>6183.26</v>
      </c>
      <c r="L1273" s="9">
        <v>5.7230000000000004E-40</v>
      </c>
      <c r="M1273">
        <v>56417.7</v>
      </c>
      <c r="N1273">
        <v>0</v>
      </c>
      <c r="O1273" t="s">
        <v>43</v>
      </c>
    </row>
    <row r="1274" spans="1:15" x14ac:dyDescent="0.25">
      <c r="A1274" t="s">
        <v>42</v>
      </c>
      <c r="B1274">
        <v>7761.39</v>
      </c>
      <c r="C1274">
        <v>7692.67</v>
      </c>
      <c r="D1274">
        <v>7692.44</v>
      </c>
      <c r="E1274">
        <v>7680.2</v>
      </c>
      <c r="F1274">
        <v>642.66</v>
      </c>
      <c r="G1274">
        <v>816.95100000000002</v>
      </c>
      <c r="H1274">
        <v>402.45400000000001</v>
      </c>
      <c r="I1274">
        <v>168.554</v>
      </c>
      <c r="J1274">
        <v>217.94800000000001</v>
      </c>
      <c r="K1274">
        <v>6200.62</v>
      </c>
      <c r="L1274" s="9">
        <v>3.7525200000000001E-36</v>
      </c>
      <c r="M1274">
        <v>311138</v>
      </c>
      <c r="N1274">
        <v>0</v>
      </c>
      <c r="O1274" t="s">
        <v>43</v>
      </c>
    </row>
    <row r="1275" spans="1:15" x14ac:dyDescent="0.25">
      <c r="A1275" t="s">
        <v>42</v>
      </c>
      <c r="B1275">
        <v>7778.3</v>
      </c>
      <c r="C1275">
        <v>7708.46</v>
      </c>
      <c r="D1275">
        <v>7708.23</v>
      </c>
      <c r="E1275">
        <v>7696.12</v>
      </c>
      <c r="F1275">
        <v>648.55499999999995</v>
      </c>
      <c r="G1275">
        <v>819.69799999999998</v>
      </c>
      <c r="H1275">
        <v>403.79599999999999</v>
      </c>
      <c r="I1275">
        <v>168.64599999999999</v>
      </c>
      <c r="J1275">
        <v>218.88</v>
      </c>
      <c r="K1275">
        <v>6207.49</v>
      </c>
      <c r="L1275" s="9">
        <v>3.0621800000000002E-37</v>
      </c>
      <c r="M1275">
        <v>41902.5</v>
      </c>
      <c r="N1275">
        <v>0</v>
      </c>
      <c r="O1275" t="s">
        <v>43</v>
      </c>
    </row>
    <row r="1276" spans="1:15" x14ac:dyDescent="0.25">
      <c r="A1276" t="s">
        <v>42</v>
      </c>
      <c r="B1276">
        <v>7780.36</v>
      </c>
      <c r="C1276">
        <v>7710.41</v>
      </c>
      <c r="D1276">
        <v>7710.17</v>
      </c>
      <c r="E1276">
        <v>7698.08</v>
      </c>
      <c r="F1276">
        <v>648.34900000000005</v>
      </c>
      <c r="G1276">
        <v>819.14300000000003</v>
      </c>
      <c r="H1276">
        <v>403.56400000000002</v>
      </c>
      <c r="I1276">
        <v>168.69200000000001</v>
      </c>
      <c r="J1276">
        <v>218.703</v>
      </c>
      <c r="K1276">
        <v>6210.17</v>
      </c>
      <c r="L1276" s="9">
        <v>1.08258E-38</v>
      </c>
      <c r="M1276">
        <v>48294.8</v>
      </c>
      <c r="N1276">
        <v>0</v>
      </c>
      <c r="O1276" t="s">
        <v>43</v>
      </c>
    </row>
    <row r="1277" spans="1:15" x14ac:dyDescent="0.25">
      <c r="A1277" t="s">
        <v>42</v>
      </c>
      <c r="B1277">
        <v>7785.26</v>
      </c>
      <c r="C1277">
        <v>7718.75</v>
      </c>
      <c r="D1277">
        <v>7718.52</v>
      </c>
      <c r="E1277">
        <v>7706.34</v>
      </c>
      <c r="F1277">
        <v>644.37300000000005</v>
      </c>
      <c r="G1277">
        <v>818.69399999999996</v>
      </c>
      <c r="H1277">
        <v>403.03699999999998</v>
      </c>
      <c r="I1277">
        <v>168.577</v>
      </c>
      <c r="J1277">
        <v>218.80600000000001</v>
      </c>
      <c r="K1277">
        <v>6223.26</v>
      </c>
      <c r="L1277" s="9">
        <v>5.8037300000000003E-38</v>
      </c>
      <c r="M1277">
        <v>18980.599999999999</v>
      </c>
      <c r="N1277">
        <v>0</v>
      </c>
      <c r="O1277" t="s">
        <v>43</v>
      </c>
    </row>
    <row r="1278" spans="1:15" x14ac:dyDescent="0.25">
      <c r="A1278" t="s">
        <v>42</v>
      </c>
      <c r="B1278">
        <v>7726.16</v>
      </c>
      <c r="C1278">
        <v>7655.75</v>
      </c>
      <c r="D1278">
        <v>7655.52</v>
      </c>
      <c r="E1278">
        <v>7643.52</v>
      </c>
      <c r="F1278">
        <v>642.13800000000003</v>
      </c>
      <c r="G1278">
        <v>813.87599999999998</v>
      </c>
      <c r="H1278">
        <v>401.63099999999997</v>
      </c>
      <c r="I1278">
        <v>167.268</v>
      </c>
      <c r="J1278">
        <v>216.869</v>
      </c>
      <c r="K1278">
        <v>6167.58</v>
      </c>
      <c r="L1278" s="9">
        <v>5.3083300000000001E-43</v>
      </c>
      <c r="M1278">
        <v>44024.4</v>
      </c>
      <c r="N1278">
        <v>0</v>
      </c>
      <c r="O1278" t="s">
        <v>43</v>
      </c>
    </row>
    <row r="1279" spans="1:15" x14ac:dyDescent="0.25">
      <c r="A1279" t="s">
        <v>42</v>
      </c>
      <c r="B1279">
        <v>7820.47</v>
      </c>
      <c r="C1279">
        <v>7751.24</v>
      </c>
      <c r="D1279">
        <v>7750.99</v>
      </c>
      <c r="E1279">
        <v>7738.68</v>
      </c>
      <c r="F1279">
        <v>656.18100000000004</v>
      </c>
      <c r="G1279">
        <v>827.25099999999998</v>
      </c>
      <c r="H1279">
        <v>406.42200000000003</v>
      </c>
      <c r="I1279">
        <v>170.774</v>
      </c>
      <c r="J1279">
        <v>221.511</v>
      </c>
      <c r="K1279">
        <v>6234.48</v>
      </c>
      <c r="L1279" s="9">
        <v>2.22788E-38</v>
      </c>
      <c r="M1279">
        <v>25965.1</v>
      </c>
      <c r="N1279">
        <v>0</v>
      </c>
      <c r="O1279" t="s">
        <v>43</v>
      </c>
    </row>
    <row r="1280" spans="1:15" x14ac:dyDescent="0.25">
      <c r="A1280" t="s">
        <v>42</v>
      </c>
      <c r="B1280">
        <v>7773.01</v>
      </c>
      <c r="C1280">
        <v>7704.54</v>
      </c>
      <c r="D1280">
        <v>7704.3</v>
      </c>
      <c r="E1280">
        <v>7692.03</v>
      </c>
      <c r="F1280">
        <v>642.88199999999995</v>
      </c>
      <c r="G1280">
        <v>821.15200000000004</v>
      </c>
      <c r="H1280">
        <v>403.303</v>
      </c>
      <c r="I1280">
        <v>169.65199999999999</v>
      </c>
      <c r="J1280">
        <v>219.97800000000001</v>
      </c>
      <c r="K1280">
        <v>6207.81</v>
      </c>
      <c r="L1280" s="9">
        <v>1.67311E-36</v>
      </c>
      <c r="M1280">
        <v>54943.3</v>
      </c>
      <c r="N1280">
        <v>0</v>
      </c>
      <c r="O1280" t="s">
        <v>43</v>
      </c>
    </row>
    <row r="1281" spans="1:25" x14ac:dyDescent="0.25">
      <c r="A1281" t="s">
        <v>42</v>
      </c>
      <c r="B1281">
        <v>7762.4</v>
      </c>
      <c r="C1281">
        <v>7695.84</v>
      </c>
      <c r="D1281">
        <v>7695.6</v>
      </c>
      <c r="E1281">
        <v>7683.41</v>
      </c>
      <c r="F1281">
        <v>646.46100000000001</v>
      </c>
      <c r="G1281">
        <v>818.98199999999997</v>
      </c>
      <c r="H1281">
        <v>403.2</v>
      </c>
      <c r="I1281">
        <v>168.81</v>
      </c>
      <c r="J1281">
        <v>218.76300000000001</v>
      </c>
      <c r="K1281">
        <v>6197.68</v>
      </c>
      <c r="L1281" s="9">
        <v>1.786E-35</v>
      </c>
      <c r="M1281">
        <v>13686.8</v>
      </c>
      <c r="N1281">
        <v>0</v>
      </c>
      <c r="O1281" t="s">
        <v>43</v>
      </c>
    </row>
    <row r="1282" spans="1:25" x14ac:dyDescent="0.25">
      <c r="A1282" t="s">
        <v>42</v>
      </c>
      <c r="B1282">
        <v>7760.22</v>
      </c>
      <c r="C1282">
        <v>7690.81</v>
      </c>
      <c r="D1282">
        <v>7690.56</v>
      </c>
      <c r="E1282">
        <v>7678.36</v>
      </c>
      <c r="F1282">
        <v>644.97199999999998</v>
      </c>
      <c r="G1282">
        <v>817.47400000000005</v>
      </c>
      <c r="H1282">
        <v>403.17500000000001</v>
      </c>
      <c r="I1282">
        <v>168.44</v>
      </c>
      <c r="J1282">
        <v>217.78200000000001</v>
      </c>
      <c r="K1282">
        <v>6195.62</v>
      </c>
      <c r="L1282" s="9">
        <v>9.2625100000000005E-37</v>
      </c>
      <c r="M1282">
        <v>35184.199999999997</v>
      </c>
      <c r="N1282">
        <v>0</v>
      </c>
      <c r="O1282" t="s">
        <v>43</v>
      </c>
    </row>
    <row r="1283" spans="1:25" x14ac:dyDescent="0.25">
      <c r="A1283" t="s">
        <v>42</v>
      </c>
      <c r="B1283">
        <v>7777.54</v>
      </c>
      <c r="C1283">
        <v>7705.65</v>
      </c>
      <c r="D1283">
        <v>7705.41</v>
      </c>
      <c r="E1283">
        <v>7693.18</v>
      </c>
      <c r="F1283">
        <v>648.33900000000006</v>
      </c>
      <c r="G1283">
        <v>819.73599999999999</v>
      </c>
      <c r="H1283">
        <v>403.58300000000003</v>
      </c>
      <c r="I1283">
        <v>169.35900000000001</v>
      </c>
      <c r="J1283">
        <v>218.577</v>
      </c>
      <c r="K1283">
        <v>6204.84</v>
      </c>
      <c r="L1283" s="9">
        <v>7.2641499999999996E-39</v>
      </c>
      <c r="M1283">
        <v>156409</v>
      </c>
      <c r="N1283">
        <v>0</v>
      </c>
      <c r="O1283" t="s">
        <v>43</v>
      </c>
    </row>
    <row r="1284" spans="1:25" x14ac:dyDescent="0.25">
      <c r="A1284" t="s">
        <v>42</v>
      </c>
      <c r="B1284">
        <v>7740.44</v>
      </c>
      <c r="C1284">
        <v>7672.02</v>
      </c>
      <c r="D1284">
        <v>7671.81</v>
      </c>
      <c r="E1284">
        <v>7659.88</v>
      </c>
      <c r="F1284">
        <v>643.21699999999998</v>
      </c>
      <c r="G1284">
        <v>818.91899999999998</v>
      </c>
      <c r="H1284">
        <v>402.67</v>
      </c>
      <c r="I1284">
        <v>169.376</v>
      </c>
      <c r="J1284">
        <v>218.88800000000001</v>
      </c>
      <c r="K1284">
        <v>6177.8</v>
      </c>
      <c r="L1284" s="9">
        <v>9.4997999999999995E-37</v>
      </c>
      <c r="M1284">
        <v>54968.7</v>
      </c>
      <c r="N1284">
        <v>0</v>
      </c>
      <c r="O1284" t="s">
        <v>43</v>
      </c>
    </row>
    <row r="1285" spans="1:25" x14ac:dyDescent="0.25">
      <c r="A1285" t="s">
        <v>42</v>
      </c>
      <c r="B1285">
        <v>7770.34</v>
      </c>
      <c r="C1285">
        <v>7702.12</v>
      </c>
      <c r="D1285">
        <v>7701.9</v>
      </c>
      <c r="E1285">
        <v>7689.82</v>
      </c>
      <c r="F1285">
        <v>639.58000000000004</v>
      </c>
      <c r="G1285">
        <v>822.86300000000006</v>
      </c>
      <c r="H1285">
        <v>403.47300000000001</v>
      </c>
      <c r="I1285">
        <v>170.624</v>
      </c>
      <c r="J1285">
        <v>220.41800000000001</v>
      </c>
      <c r="K1285">
        <v>6207.35</v>
      </c>
      <c r="L1285" s="9">
        <v>2.6880599999999998E-37</v>
      </c>
      <c r="M1285">
        <v>10251</v>
      </c>
      <c r="N1285">
        <v>0</v>
      </c>
      <c r="O1285" t="s">
        <v>43</v>
      </c>
    </row>
    <row r="1286" spans="1:25" x14ac:dyDescent="0.25">
      <c r="A1286" t="s">
        <v>42</v>
      </c>
      <c r="B1286">
        <v>7769.21</v>
      </c>
      <c r="C1286">
        <v>7700.15</v>
      </c>
      <c r="D1286">
        <v>7699.93</v>
      </c>
      <c r="E1286">
        <v>7687.9</v>
      </c>
      <c r="F1286">
        <v>641.13199999999995</v>
      </c>
      <c r="G1286">
        <v>819.91499999999996</v>
      </c>
      <c r="H1286">
        <v>403.74900000000002</v>
      </c>
      <c r="I1286">
        <v>169.52600000000001</v>
      </c>
      <c r="J1286">
        <v>218.357</v>
      </c>
      <c r="K1286">
        <v>6206.86</v>
      </c>
      <c r="L1286" s="9">
        <v>2.3622900000000001E-38</v>
      </c>
      <c r="M1286">
        <v>5908.27</v>
      </c>
      <c r="N1286">
        <v>0</v>
      </c>
      <c r="O1286" t="s">
        <v>43</v>
      </c>
    </row>
    <row r="1287" spans="1:25" x14ac:dyDescent="0.25">
      <c r="A1287" t="s">
        <v>42</v>
      </c>
      <c r="B1287">
        <v>7880.36</v>
      </c>
      <c r="C1287">
        <v>7810.74</v>
      </c>
      <c r="D1287">
        <v>7810.46</v>
      </c>
      <c r="E1287">
        <v>7797.81</v>
      </c>
      <c r="F1287">
        <v>662.18399999999997</v>
      </c>
      <c r="G1287">
        <v>833.51400000000001</v>
      </c>
      <c r="H1287">
        <v>408.84199999999998</v>
      </c>
      <c r="I1287">
        <v>172.73400000000001</v>
      </c>
      <c r="J1287">
        <v>223.03100000000001</v>
      </c>
      <c r="K1287">
        <v>6280.99</v>
      </c>
      <c r="L1287" s="9">
        <v>7.2693199999999995E-38</v>
      </c>
      <c r="M1287">
        <v>29083.3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7797.59</v>
      </c>
      <c r="C1288">
        <v>7729.9</v>
      </c>
      <c r="D1288">
        <v>7729.64</v>
      </c>
      <c r="E1288">
        <v>7717.41</v>
      </c>
      <c r="F1288">
        <v>653.74400000000003</v>
      </c>
      <c r="G1288">
        <v>822.40099999999995</v>
      </c>
      <c r="H1288">
        <v>403.95600000000002</v>
      </c>
      <c r="I1288">
        <v>170.16499999999999</v>
      </c>
      <c r="J1288">
        <v>219.923</v>
      </c>
      <c r="K1288">
        <v>6220.85</v>
      </c>
      <c r="L1288" s="9">
        <v>2.3027799999999999E-37</v>
      </c>
      <c r="M1288">
        <v>12851.4</v>
      </c>
      <c r="N1288">
        <v>0</v>
      </c>
      <c r="O1288" t="s">
        <v>43</v>
      </c>
      <c r="R1288">
        <f>AVERAGE(B1239:B1288)</f>
        <v>7846.3995999999997</v>
      </c>
      <c r="S1288">
        <f>AVERAGE(C1239:C1288)</f>
        <v>7776.4704000000002</v>
      </c>
      <c r="U1288">
        <f>_xlfn.VAR.P(B1239:B1288)</f>
        <v>13123.934431839998</v>
      </c>
      <c r="V1288">
        <f>_xlfn.VAR.P(C1239:C1288)</f>
        <v>12897.684403839987</v>
      </c>
      <c r="X1288">
        <f>1.96*SQRT(U1288)/50</f>
        <v>4.4907418769444556</v>
      </c>
      <c r="Y1288">
        <f>1.96*SQRT(V1288)/50</f>
        <v>4.451864526500855</v>
      </c>
    </row>
    <row r="1289" spans="1:25" x14ac:dyDescent="0.25">
      <c r="A1289" t="s">
        <v>44</v>
      </c>
      <c r="B1289">
        <v>392517.69270000001</v>
      </c>
      <c r="C1289" t="s">
        <v>37</v>
      </c>
    </row>
    <row r="1290" spans="1:25" x14ac:dyDescent="0.25">
      <c r="A1290" t="s">
        <v>45</v>
      </c>
      <c r="B1290">
        <v>7679.4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1.49812E-35</v>
      </c>
      <c r="L1290">
        <v>19665.3</v>
      </c>
      <c r="M1290">
        <v>0</v>
      </c>
      <c r="N1290" t="s">
        <v>43</v>
      </c>
    </row>
    <row r="1291" spans="1:25" x14ac:dyDescent="0.25">
      <c r="A1291" t="s">
        <v>45</v>
      </c>
      <c r="B1291">
        <v>7650.93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9.1572200000000001E-40</v>
      </c>
      <c r="L1291">
        <v>76957.8</v>
      </c>
      <c r="M1291">
        <v>0</v>
      </c>
      <c r="N1291" t="s">
        <v>43</v>
      </c>
    </row>
    <row r="1292" spans="1:25" x14ac:dyDescent="0.25">
      <c r="A1292" t="s">
        <v>45</v>
      </c>
      <c r="B1292">
        <v>7682.15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2.61066E-34</v>
      </c>
      <c r="L1292">
        <v>12380.7</v>
      </c>
      <c r="M1292">
        <v>0</v>
      </c>
      <c r="N1292" t="s">
        <v>43</v>
      </c>
    </row>
    <row r="1293" spans="1:25" x14ac:dyDescent="0.25">
      <c r="A1293" t="s">
        <v>45</v>
      </c>
      <c r="B1293">
        <v>7654.01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5.37177E-36</v>
      </c>
      <c r="L1293">
        <v>392179</v>
      </c>
      <c r="M1293">
        <v>0</v>
      </c>
      <c r="N1293" t="s">
        <v>43</v>
      </c>
    </row>
    <row r="1294" spans="1:25" x14ac:dyDescent="0.25">
      <c r="A1294" t="s">
        <v>45</v>
      </c>
      <c r="B1294">
        <v>7678.68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1.67898E-40</v>
      </c>
      <c r="L1294">
        <v>10692</v>
      </c>
      <c r="M1294">
        <v>0</v>
      </c>
      <c r="N1294" t="s">
        <v>43</v>
      </c>
    </row>
    <row r="1295" spans="1:25" x14ac:dyDescent="0.25">
      <c r="A1295" t="s">
        <v>45</v>
      </c>
      <c r="B1295">
        <v>7703.87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2.2071699999999999E-35</v>
      </c>
      <c r="L1295">
        <v>74331.199999999997</v>
      </c>
      <c r="M1295">
        <v>0</v>
      </c>
      <c r="N1295" t="s">
        <v>43</v>
      </c>
    </row>
    <row r="1296" spans="1:25" x14ac:dyDescent="0.25">
      <c r="A1296" t="s">
        <v>45</v>
      </c>
      <c r="B1296">
        <v>7697.7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1.2808399999999999E-40</v>
      </c>
      <c r="L1296">
        <v>23276.400000000001</v>
      </c>
      <c r="M1296">
        <v>0</v>
      </c>
      <c r="N1296" t="s">
        <v>43</v>
      </c>
    </row>
    <row r="1297" spans="1:14" x14ac:dyDescent="0.25">
      <c r="A1297" t="s">
        <v>45</v>
      </c>
      <c r="B1297">
        <v>7683.53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1.97832E-38</v>
      </c>
      <c r="L1297">
        <v>29047.5</v>
      </c>
      <c r="M1297">
        <v>0</v>
      </c>
      <c r="N1297" t="s">
        <v>43</v>
      </c>
    </row>
    <row r="1298" spans="1:14" x14ac:dyDescent="0.25">
      <c r="A1298" t="s">
        <v>45</v>
      </c>
      <c r="B1298">
        <v>7682.37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1.9774500000000001E-39</v>
      </c>
      <c r="L1298">
        <v>15581.4</v>
      </c>
      <c r="M1298">
        <v>0</v>
      </c>
      <c r="N1298" t="s">
        <v>43</v>
      </c>
    </row>
    <row r="1299" spans="1:14" x14ac:dyDescent="0.25">
      <c r="A1299" t="s">
        <v>45</v>
      </c>
      <c r="B1299">
        <v>7670.37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2.3368500000000001E-40</v>
      </c>
      <c r="L1299">
        <v>75539.7</v>
      </c>
      <c r="M1299">
        <v>0</v>
      </c>
      <c r="N1299" t="s">
        <v>43</v>
      </c>
    </row>
    <row r="1300" spans="1:14" x14ac:dyDescent="0.25">
      <c r="A1300" t="s">
        <v>45</v>
      </c>
      <c r="B1300">
        <v>7644.66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3.0614100000000001E-39</v>
      </c>
      <c r="L1300">
        <v>26081.3</v>
      </c>
      <c r="M1300">
        <v>0</v>
      </c>
      <c r="N1300" t="s">
        <v>43</v>
      </c>
    </row>
    <row r="1301" spans="1:14" x14ac:dyDescent="0.25">
      <c r="A1301" t="s">
        <v>45</v>
      </c>
      <c r="B1301">
        <v>7642.48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1.66269E-40</v>
      </c>
      <c r="L1301">
        <v>14410.6</v>
      </c>
      <c r="M1301">
        <v>0</v>
      </c>
      <c r="N1301" t="s">
        <v>43</v>
      </c>
    </row>
    <row r="1302" spans="1:14" x14ac:dyDescent="0.25">
      <c r="A1302" t="s">
        <v>45</v>
      </c>
      <c r="B1302">
        <v>7610.27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1.25207E-36</v>
      </c>
      <c r="L1302">
        <v>323019</v>
      </c>
      <c r="M1302">
        <v>0</v>
      </c>
      <c r="N1302" t="s">
        <v>43</v>
      </c>
    </row>
    <row r="1303" spans="1:14" x14ac:dyDescent="0.25">
      <c r="A1303" t="s">
        <v>45</v>
      </c>
      <c r="B1303">
        <v>7669.27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3.2137400000000001E-40</v>
      </c>
      <c r="L1303">
        <v>10443.799999999999</v>
      </c>
      <c r="M1303">
        <v>0</v>
      </c>
      <c r="N1303" t="s">
        <v>43</v>
      </c>
    </row>
    <row r="1304" spans="1:14" x14ac:dyDescent="0.25">
      <c r="A1304" t="s">
        <v>45</v>
      </c>
      <c r="B1304">
        <v>7605.47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4.3938100000000001E-40</v>
      </c>
      <c r="L1304">
        <v>52827.5</v>
      </c>
      <c r="M1304">
        <v>0</v>
      </c>
      <c r="N1304" t="s">
        <v>43</v>
      </c>
    </row>
    <row r="1305" spans="1:14" x14ac:dyDescent="0.25">
      <c r="A1305" t="s">
        <v>45</v>
      </c>
      <c r="B1305">
        <v>7630.7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1.0397800000000001E-39</v>
      </c>
      <c r="L1305">
        <v>10194</v>
      </c>
      <c r="M1305">
        <v>0</v>
      </c>
      <c r="N1305" t="s">
        <v>43</v>
      </c>
    </row>
    <row r="1306" spans="1:14" x14ac:dyDescent="0.25">
      <c r="A1306" t="s">
        <v>45</v>
      </c>
      <c r="B1306">
        <v>7620.43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7.4654599999999996E-39</v>
      </c>
      <c r="L1306">
        <v>12792.2</v>
      </c>
      <c r="M1306">
        <v>0</v>
      </c>
      <c r="N1306" t="s">
        <v>43</v>
      </c>
    </row>
    <row r="1307" spans="1:14" x14ac:dyDescent="0.25">
      <c r="A1307" t="s">
        <v>45</v>
      </c>
      <c r="B1307">
        <v>7713.07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2.38046E-36</v>
      </c>
      <c r="L1307">
        <v>354321</v>
      </c>
      <c r="M1307">
        <v>0</v>
      </c>
      <c r="N1307" t="s">
        <v>43</v>
      </c>
    </row>
    <row r="1308" spans="1:14" x14ac:dyDescent="0.25">
      <c r="A1308" t="s">
        <v>45</v>
      </c>
      <c r="B1308">
        <v>7660.4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4.3875700000000003E-36</v>
      </c>
      <c r="L1308">
        <v>22400.3</v>
      </c>
      <c r="M1308">
        <v>0</v>
      </c>
      <c r="N1308" t="s">
        <v>43</v>
      </c>
    </row>
    <row r="1309" spans="1:14" x14ac:dyDescent="0.25">
      <c r="A1309" t="s">
        <v>45</v>
      </c>
      <c r="B1309">
        <v>7638.56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2.4517299999999999E-38</v>
      </c>
      <c r="L1309">
        <v>91041.9</v>
      </c>
      <c r="M1309">
        <v>0</v>
      </c>
      <c r="N1309" t="s">
        <v>43</v>
      </c>
    </row>
    <row r="1310" spans="1:14" x14ac:dyDescent="0.25">
      <c r="A1310" t="s">
        <v>45</v>
      </c>
      <c r="B1310">
        <v>7644.19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2.15829E-35</v>
      </c>
      <c r="L1310">
        <v>22081.4</v>
      </c>
      <c r="M1310">
        <v>0</v>
      </c>
      <c r="N1310" t="s">
        <v>43</v>
      </c>
    </row>
    <row r="1311" spans="1:14" x14ac:dyDescent="0.25">
      <c r="A1311" t="s">
        <v>45</v>
      </c>
      <c r="B1311">
        <v>7682.41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4.1619400000000001E-38</v>
      </c>
      <c r="L1311">
        <v>18794</v>
      </c>
      <c r="M1311">
        <v>0</v>
      </c>
      <c r="N1311" t="s">
        <v>43</v>
      </c>
    </row>
    <row r="1312" spans="1:14" x14ac:dyDescent="0.25">
      <c r="A1312" t="s">
        <v>45</v>
      </c>
      <c r="B1312">
        <v>7636.65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1.21518E-36</v>
      </c>
      <c r="L1312">
        <v>26701</v>
      </c>
      <c r="M1312">
        <v>0</v>
      </c>
      <c r="N1312" t="s">
        <v>43</v>
      </c>
    </row>
    <row r="1313" spans="1:14" x14ac:dyDescent="0.25">
      <c r="A1313" t="s">
        <v>45</v>
      </c>
      <c r="B1313">
        <v>7654.22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8.1476899999999997E-38</v>
      </c>
      <c r="L1313">
        <v>34311.9</v>
      </c>
      <c r="M1313">
        <v>0</v>
      </c>
      <c r="N1313" t="s">
        <v>43</v>
      </c>
    </row>
    <row r="1314" spans="1:14" x14ac:dyDescent="0.25">
      <c r="A1314" t="s">
        <v>45</v>
      </c>
      <c r="B1314">
        <v>7649.33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5.5208899999999998E-38</v>
      </c>
      <c r="L1314">
        <v>125293</v>
      </c>
      <c r="M1314">
        <v>0</v>
      </c>
      <c r="N1314" t="s">
        <v>43</v>
      </c>
    </row>
    <row r="1315" spans="1:14" x14ac:dyDescent="0.25">
      <c r="A1315" t="s">
        <v>45</v>
      </c>
      <c r="B1315">
        <v>7645.21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5.2268800000000002E-40</v>
      </c>
      <c r="L1315">
        <v>19531.099999999999</v>
      </c>
      <c r="M1315">
        <v>0</v>
      </c>
      <c r="N1315" t="s">
        <v>43</v>
      </c>
    </row>
    <row r="1316" spans="1:14" x14ac:dyDescent="0.25">
      <c r="A1316" t="s">
        <v>45</v>
      </c>
      <c r="B1316">
        <v>7630.56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1.43286E-36</v>
      </c>
      <c r="L1316">
        <v>14767.9</v>
      </c>
      <c r="M1316">
        <v>0</v>
      </c>
      <c r="N1316" t="s">
        <v>43</v>
      </c>
    </row>
    <row r="1317" spans="1:14" x14ac:dyDescent="0.25">
      <c r="A1317" t="s">
        <v>45</v>
      </c>
      <c r="B1317">
        <v>7620.24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7.7387399999999995E-38</v>
      </c>
      <c r="L1317">
        <v>94955</v>
      </c>
      <c r="M1317">
        <v>0</v>
      </c>
      <c r="N1317" t="s">
        <v>43</v>
      </c>
    </row>
    <row r="1318" spans="1:14" x14ac:dyDescent="0.25">
      <c r="A1318" t="s">
        <v>45</v>
      </c>
      <c r="B1318">
        <v>7643.77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3.5364399999999998E-40</v>
      </c>
      <c r="L1318">
        <v>520365</v>
      </c>
      <c r="M1318">
        <v>0</v>
      </c>
      <c r="N1318" t="s">
        <v>43</v>
      </c>
    </row>
    <row r="1319" spans="1:14" x14ac:dyDescent="0.25">
      <c r="A1319" t="s">
        <v>45</v>
      </c>
      <c r="B1319">
        <v>7651.09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3.19922E-37</v>
      </c>
      <c r="L1319">
        <v>40764.9</v>
      </c>
      <c r="M1319">
        <v>0</v>
      </c>
      <c r="N1319" t="s">
        <v>43</v>
      </c>
    </row>
    <row r="1320" spans="1:14" x14ac:dyDescent="0.25">
      <c r="A1320" t="s">
        <v>45</v>
      </c>
      <c r="B1320">
        <v>7639.75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6.5667199999999994E-36</v>
      </c>
      <c r="L1320">
        <v>221532</v>
      </c>
      <c r="M1320">
        <v>0</v>
      </c>
      <c r="N1320" t="s">
        <v>43</v>
      </c>
    </row>
    <row r="1321" spans="1:14" x14ac:dyDescent="0.25">
      <c r="A1321" t="s">
        <v>45</v>
      </c>
      <c r="B1321">
        <v>7632.15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1.30764E-36</v>
      </c>
      <c r="L1321">
        <v>239845</v>
      </c>
      <c r="M1321">
        <v>0</v>
      </c>
      <c r="N1321" t="s">
        <v>43</v>
      </c>
    </row>
    <row r="1322" spans="1:14" x14ac:dyDescent="0.25">
      <c r="A1322" t="s">
        <v>45</v>
      </c>
      <c r="B1322">
        <v>7623.04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7.9527200000000006E-40</v>
      </c>
      <c r="L1322">
        <v>68312</v>
      </c>
      <c r="M1322">
        <v>0</v>
      </c>
      <c r="N1322" t="s">
        <v>43</v>
      </c>
    </row>
    <row r="1323" spans="1:14" x14ac:dyDescent="0.25">
      <c r="A1323" t="s">
        <v>45</v>
      </c>
      <c r="B1323">
        <v>7633.84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5.4519300000000001E-36</v>
      </c>
      <c r="L1323">
        <v>64650.6</v>
      </c>
      <c r="M1323">
        <v>0</v>
      </c>
      <c r="N1323" t="s">
        <v>43</v>
      </c>
    </row>
    <row r="1324" spans="1:14" x14ac:dyDescent="0.25">
      <c r="A1324" t="s">
        <v>45</v>
      </c>
      <c r="B1324">
        <v>7613.42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1.8462799999999998E-43</v>
      </c>
      <c r="L1324">
        <v>16912.8</v>
      </c>
      <c r="M1324">
        <v>0</v>
      </c>
      <c r="N1324" t="s">
        <v>43</v>
      </c>
    </row>
    <row r="1325" spans="1:14" x14ac:dyDescent="0.25">
      <c r="A1325" t="s">
        <v>45</v>
      </c>
      <c r="B1325">
        <v>7637.62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7.0326200000000001E-37</v>
      </c>
      <c r="L1325">
        <v>78498.399999999994</v>
      </c>
      <c r="M1325">
        <v>0</v>
      </c>
      <c r="N1325" t="s">
        <v>43</v>
      </c>
    </row>
    <row r="1326" spans="1:14" x14ac:dyDescent="0.25">
      <c r="A1326" t="s">
        <v>45</v>
      </c>
      <c r="B1326">
        <v>7615.05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7.8251099999999998E-38</v>
      </c>
      <c r="L1326">
        <v>16546.2</v>
      </c>
      <c r="M1326">
        <v>0</v>
      </c>
      <c r="N1326" t="s">
        <v>43</v>
      </c>
    </row>
    <row r="1327" spans="1:14" x14ac:dyDescent="0.25">
      <c r="A1327" t="s">
        <v>45</v>
      </c>
      <c r="B1327">
        <v>7725.05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7.6762400000000001E-35</v>
      </c>
      <c r="L1327">
        <v>120238</v>
      </c>
      <c r="M1327">
        <v>0</v>
      </c>
      <c r="N1327" t="s">
        <v>43</v>
      </c>
    </row>
    <row r="1328" spans="1:14" x14ac:dyDescent="0.25">
      <c r="A1328" t="s">
        <v>45</v>
      </c>
      <c r="B1328">
        <v>7638.95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1.63352E-38</v>
      </c>
      <c r="L1328">
        <v>222220</v>
      </c>
      <c r="M1328">
        <v>0</v>
      </c>
      <c r="N1328" t="s">
        <v>43</v>
      </c>
    </row>
    <row r="1329" spans="1:25" x14ac:dyDescent="0.25">
      <c r="A1329" t="s">
        <v>45</v>
      </c>
      <c r="B1329">
        <v>7612.77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1.49149E-34</v>
      </c>
      <c r="L1329">
        <v>38075.199999999997</v>
      </c>
      <c r="M1329">
        <v>0</v>
      </c>
      <c r="N1329" t="s">
        <v>43</v>
      </c>
    </row>
    <row r="1330" spans="1:25" x14ac:dyDescent="0.25">
      <c r="A1330" t="s">
        <v>45</v>
      </c>
      <c r="B1330">
        <v>7639.28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6.3029000000000002E-40</v>
      </c>
      <c r="L1330">
        <v>13339.6</v>
      </c>
      <c r="M1330">
        <v>0</v>
      </c>
      <c r="N1330" t="s">
        <v>43</v>
      </c>
    </row>
    <row r="1331" spans="1:25" x14ac:dyDescent="0.25">
      <c r="A1331" t="s">
        <v>45</v>
      </c>
      <c r="B1331">
        <v>7659.58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1.3526900000000001E-36</v>
      </c>
      <c r="L1331">
        <v>13544.6</v>
      </c>
      <c r="M1331">
        <v>0</v>
      </c>
      <c r="N1331" t="s">
        <v>43</v>
      </c>
    </row>
    <row r="1332" spans="1:25" x14ac:dyDescent="0.25">
      <c r="A1332" t="s">
        <v>45</v>
      </c>
      <c r="B1332">
        <v>7628.77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1.3423299999999999E-37</v>
      </c>
      <c r="L1332">
        <v>14100.7</v>
      </c>
      <c r="M1332">
        <v>0</v>
      </c>
      <c r="N1332" t="s">
        <v>43</v>
      </c>
    </row>
    <row r="1333" spans="1:25" x14ac:dyDescent="0.25">
      <c r="A1333" t="s">
        <v>45</v>
      </c>
      <c r="B1333">
        <v>7640.21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2.5787200000000001E-37</v>
      </c>
      <c r="L1333">
        <v>55071.7</v>
      </c>
      <c r="M1333">
        <v>0</v>
      </c>
      <c r="N1333" t="s">
        <v>43</v>
      </c>
    </row>
    <row r="1334" spans="1:25" x14ac:dyDescent="0.25">
      <c r="A1334" t="s">
        <v>45</v>
      </c>
      <c r="B1334">
        <v>7626.86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1.1115000000000001E-42</v>
      </c>
      <c r="L1334">
        <v>16395.099999999999</v>
      </c>
      <c r="M1334">
        <v>0</v>
      </c>
      <c r="N1334" t="s">
        <v>43</v>
      </c>
    </row>
    <row r="1335" spans="1:25" x14ac:dyDescent="0.25">
      <c r="A1335" t="s">
        <v>45</v>
      </c>
      <c r="B1335">
        <v>7729.39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3.9051799999999996E-40</v>
      </c>
      <c r="L1335">
        <v>22840.9</v>
      </c>
      <c r="M1335">
        <v>0</v>
      </c>
      <c r="N1335" t="s">
        <v>43</v>
      </c>
    </row>
    <row r="1336" spans="1:25" x14ac:dyDescent="0.25">
      <c r="A1336" t="s">
        <v>45</v>
      </c>
      <c r="B1336">
        <v>7604.89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7.6415200000000001E-38</v>
      </c>
      <c r="L1336">
        <v>105184</v>
      </c>
      <c r="M1336">
        <v>0</v>
      </c>
      <c r="N1336" t="s">
        <v>43</v>
      </c>
    </row>
    <row r="1337" spans="1:25" x14ac:dyDescent="0.25">
      <c r="A1337" t="s">
        <v>45</v>
      </c>
      <c r="B1337">
        <v>7618.4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1.4959E-38</v>
      </c>
      <c r="L1337">
        <v>57216.5</v>
      </c>
      <c r="M1337">
        <v>0</v>
      </c>
      <c r="N1337" t="s">
        <v>43</v>
      </c>
    </row>
    <row r="1338" spans="1:25" x14ac:dyDescent="0.25">
      <c r="A1338" t="s">
        <v>45</v>
      </c>
      <c r="B1338">
        <v>7615.66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2.3524099999999999E-39</v>
      </c>
      <c r="L1338">
        <v>19291.7</v>
      </c>
      <c r="M1338">
        <v>0</v>
      </c>
      <c r="N1338" t="s">
        <v>43</v>
      </c>
    </row>
    <row r="1339" spans="1:25" x14ac:dyDescent="0.25">
      <c r="A1339" t="s">
        <v>45</v>
      </c>
      <c r="B1339">
        <v>7629.76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2.41896E-36</v>
      </c>
      <c r="L1339">
        <v>54886.7</v>
      </c>
      <c r="M1339">
        <v>0</v>
      </c>
      <c r="N1339" t="s">
        <v>43</v>
      </c>
    </row>
    <row r="1340" spans="1:25" x14ac:dyDescent="0.25">
      <c r="A1340" t="s">
        <v>45</v>
      </c>
      <c r="B1340">
        <v>7661.83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4.29788E-38</v>
      </c>
      <c r="L1340">
        <v>64890.1</v>
      </c>
      <c r="M1340">
        <v>0</v>
      </c>
      <c r="N1340" t="s">
        <v>43</v>
      </c>
    </row>
    <row r="1341" spans="1:25" x14ac:dyDescent="0.25">
      <c r="A1341" t="s">
        <v>45</v>
      </c>
      <c r="B1341">
        <v>7581.19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2.59368E-34</v>
      </c>
      <c r="L1341">
        <v>18095.599999999999</v>
      </c>
      <c r="M1341">
        <v>0</v>
      </c>
      <c r="N1341" t="s">
        <v>43</v>
      </c>
    </row>
    <row r="1342" spans="1:25" x14ac:dyDescent="0.25">
      <c r="A1342" t="s">
        <v>45</v>
      </c>
      <c r="B1342">
        <v>7641.65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2.9633799999999999E-36</v>
      </c>
      <c r="L1342">
        <v>45283.5</v>
      </c>
      <c r="M1342">
        <v>0</v>
      </c>
      <c r="N1342" t="s">
        <v>43</v>
      </c>
    </row>
    <row r="1343" spans="1:25" x14ac:dyDescent="0.25">
      <c r="A1343" t="s">
        <v>45</v>
      </c>
      <c r="B1343">
        <v>7621.92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1.35743E-35</v>
      </c>
      <c r="L1343">
        <v>23114.1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7614.82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9.2791600000000002E-38</v>
      </c>
      <c r="L1344">
        <v>31883.4</v>
      </c>
      <c r="M1344">
        <v>0</v>
      </c>
      <c r="N1344" t="s">
        <v>43</v>
      </c>
      <c r="R1344">
        <f>AVERAGE(B1295:B1344)</f>
        <v>7644.3334000000023</v>
      </c>
      <c r="S1344">
        <f>AVERAGE(C1295:C1344)</f>
        <v>0</v>
      </c>
      <c r="U1344">
        <f>_xlfn.VAR.P(B1295:B1344)</f>
        <v>973.94237443999884</v>
      </c>
      <c r="V1344">
        <f>_xlfn.VAR.P(C1295:C1344)</f>
        <v>0</v>
      </c>
      <c r="X1344">
        <f>1.96*SQRT(U1344)/50</f>
        <v>1.2233555534919027</v>
      </c>
      <c r="Y1344">
        <f>1.96*SQRT(V1344)/50</f>
        <v>0</v>
      </c>
    </row>
    <row r="1345" spans="1:13" x14ac:dyDescent="0.25">
      <c r="A1345" t="s">
        <v>46</v>
      </c>
      <c r="B1345">
        <v>382348.97360000003</v>
      </c>
      <c r="C1345" t="s">
        <v>37</v>
      </c>
    </row>
    <row r="1346" spans="1:13" x14ac:dyDescent="0.25">
      <c r="A1346" t="s">
        <v>47</v>
      </c>
      <c r="B1346">
        <v>7234.4</v>
      </c>
      <c r="C1346">
        <v>7228.28</v>
      </c>
      <c r="D1346">
        <v>7228.09</v>
      </c>
      <c r="E1346">
        <v>7216.08</v>
      </c>
      <c r="F1346">
        <v>626.226</v>
      </c>
      <c r="G1346">
        <v>0</v>
      </c>
      <c r="H1346">
        <v>402.16699999999997</v>
      </c>
      <c r="I1346">
        <v>0</v>
      </c>
      <c r="J1346" s="9">
        <v>1.04138E-41</v>
      </c>
      <c r="K1346">
        <v>15592.7</v>
      </c>
      <c r="L1346">
        <v>0</v>
      </c>
      <c r="M1346" t="s">
        <v>43</v>
      </c>
    </row>
    <row r="1347" spans="1:13" x14ac:dyDescent="0.25">
      <c r="A1347" t="s">
        <v>47</v>
      </c>
      <c r="B1347">
        <v>7187.98</v>
      </c>
      <c r="C1347">
        <v>7182.17</v>
      </c>
      <c r="D1347">
        <v>7181.96</v>
      </c>
      <c r="E1347">
        <v>7169.84</v>
      </c>
      <c r="F1347">
        <v>625.41</v>
      </c>
      <c r="G1347">
        <v>0</v>
      </c>
      <c r="H1347">
        <v>401.53100000000001</v>
      </c>
      <c r="I1347">
        <v>0</v>
      </c>
      <c r="J1347" s="9">
        <v>1.7013899999999999E-41</v>
      </c>
      <c r="K1347">
        <v>245660</v>
      </c>
      <c r="L1347">
        <v>0</v>
      </c>
      <c r="M1347" t="s">
        <v>43</v>
      </c>
    </row>
    <row r="1348" spans="1:13" x14ac:dyDescent="0.25">
      <c r="A1348" t="s">
        <v>47</v>
      </c>
      <c r="B1348">
        <v>7225.94</v>
      </c>
      <c r="C1348">
        <v>7219.78</v>
      </c>
      <c r="D1348">
        <v>7219.58</v>
      </c>
      <c r="E1348">
        <v>7207.48</v>
      </c>
      <c r="F1348">
        <v>628.90700000000004</v>
      </c>
      <c r="G1348">
        <v>0</v>
      </c>
      <c r="H1348">
        <v>401.96</v>
      </c>
      <c r="I1348">
        <v>0</v>
      </c>
      <c r="J1348" s="9">
        <v>7.3100199999999999E-45</v>
      </c>
      <c r="K1348">
        <v>202557</v>
      </c>
      <c r="L1348">
        <v>0</v>
      </c>
      <c r="M1348" t="s">
        <v>43</v>
      </c>
    </row>
    <row r="1349" spans="1:13" x14ac:dyDescent="0.25">
      <c r="A1349" t="s">
        <v>47</v>
      </c>
      <c r="B1349">
        <v>7183.65</v>
      </c>
      <c r="C1349">
        <v>7177.73</v>
      </c>
      <c r="D1349">
        <v>7177.53</v>
      </c>
      <c r="E1349">
        <v>7165.51</v>
      </c>
      <c r="F1349">
        <v>629.87199999999996</v>
      </c>
      <c r="G1349">
        <v>0</v>
      </c>
      <c r="H1349">
        <v>401.14600000000002</v>
      </c>
      <c r="I1349">
        <v>0</v>
      </c>
      <c r="J1349" s="9">
        <v>1.15381E-38</v>
      </c>
      <c r="K1349">
        <v>103285</v>
      </c>
      <c r="L1349">
        <v>0</v>
      </c>
      <c r="M1349" t="s">
        <v>43</v>
      </c>
    </row>
    <row r="1350" spans="1:13" x14ac:dyDescent="0.25">
      <c r="A1350" t="s">
        <v>47</v>
      </c>
      <c r="B1350">
        <v>7175.59</v>
      </c>
      <c r="C1350">
        <v>7169.73</v>
      </c>
      <c r="D1350">
        <v>7169.52</v>
      </c>
      <c r="E1350">
        <v>7157.36</v>
      </c>
      <c r="F1350">
        <v>628.37599999999998</v>
      </c>
      <c r="G1350">
        <v>0</v>
      </c>
      <c r="H1350">
        <v>401.30399999999997</v>
      </c>
      <c r="I1350">
        <v>0</v>
      </c>
      <c r="J1350" s="9">
        <v>9.2579100000000003E-38</v>
      </c>
      <c r="K1350">
        <v>376914</v>
      </c>
      <c r="L1350">
        <v>0</v>
      </c>
      <c r="M1350" t="s">
        <v>43</v>
      </c>
    </row>
    <row r="1351" spans="1:13" x14ac:dyDescent="0.25">
      <c r="A1351" t="s">
        <v>47</v>
      </c>
      <c r="B1351">
        <v>7179.15</v>
      </c>
      <c r="C1351">
        <v>7172.58</v>
      </c>
      <c r="D1351">
        <v>7172.38</v>
      </c>
      <c r="E1351">
        <v>7160.33</v>
      </c>
      <c r="F1351">
        <v>625.18799999999999</v>
      </c>
      <c r="G1351">
        <v>0</v>
      </c>
      <c r="H1351">
        <v>400.27600000000001</v>
      </c>
      <c r="I1351">
        <v>0</v>
      </c>
      <c r="J1351" s="9">
        <v>7.8576499999999997E-37</v>
      </c>
      <c r="K1351">
        <v>6828.79</v>
      </c>
      <c r="L1351">
        <v>0</v>
      </c>
      <c r="M1351" t="s">
        <v>43</v>
      </c>
    </row>
    <row r="1352" spans="1:13" x14ac:dyDescent="0.25">
      <c r="A1352" t="s">
        <v>47</v>
      </c>
      <c r="B1352">
        <v>7238.99</v>
      </c>
      <c r="C1352">
        <v>7232.39</v>
      </c>
      <c r="D1352">
        <v>7232.19</v>
      </c>
      <c r="E1352">
        <v>7220.13</v>
      </c>
      <c r="F1352">
        <v>631.53200000000004</v>
      </c>
      <c r="G1352">
        <v>0</v>
      </c>
      <c r="H1352">
        <v>403.286</v>
      </c>
      <c r="I1352">
        <v>0</v>
      </c>
      <c r="J1352" s="9">
        <v>1.1499E-38</v>
      </c>
      <c r="K1352">
        <v>21414.5</v>
      </c>
      <c r="L1352">
        <v>0</v>
      </c>
      <c r="M1352" t="s">
        <v>43</v>
      </c>
    </row>
    <row r="1353" spans="1:13" x14ac:dyDescent="0.25">
      <c r="A1353" t="s">
        <v>47</v>
      </c>
      <c r="B1353">
        <v>7188.42</v>
      </c>
      <c r="C1353">
        <v>7182.61</v>
      </c>
      <c r="D1353">
        <v>7182.4</v>
      </c>
      <c r="E1353">
        <v>7170.41</v>
      </c>
      <c r="F1353">
        <v>628.279</v>
      </c>
      <c r="G1353">
        <v>0</v>
      </c>
      <c r="H1353">
        <v>401.01900000000001</v>
      </c>
      <c r="I1353">
        <v>0</v>
      </c>
      <c r="J1353" s="9">
        <v>9.5654100000000001E-35</v>
      </c>
      <c r="K1353">
        <v>54950.2</v>
      </c>
      <c r="L1353">
        <v>0</v>
      </c>
      <c r="M1353" t="s">
        <v>43</v>
      </c>
    </row>
    <row r="1354" spans="1:13" x14ac:dyDescent="0.25">
      <c r="A1354" t="s">
        <v>47</v>
      </c>
      <c r="B1354">
        <v>7192.67</v>
      </c>
      <c r="C1354">
        <v>7186.44</v>
      </c>
      <c r="D1354">
        <v>7186.24</v>
      </c>
      <c r="E1354">
        <v>7174.28</v>
      </c>
      <c r="F1354">
        <v>624.27300000000002</v>
      </c>
      <c r="G1354">
        <v>0</v>
      </c>
      <c r="H1354">
        <v>400.976</v>
      </c>
      <c r="I1354">
        <v>0</v>
      </c>
      <c r="J1354" s="9">
        <v>2.5338700000000001E-40</v>
      </c>
      <c r="K1354">
        <v>90285.5</v>
      </c>
      <c r="L1354">
        <v>0</v>
      </c>
      <c r="M1354" t="s">
        <v>43</v>
      </c>
    </row>
    <row r="1355" spans="1:13" x14ac:dyDescent="0.25">
      <c r="A1355" t="s">
        <v>47</v>
      </c>
      <c r="B1355">
        <v>7185.77</v>
      </c>
      <c r="C1355">
        <v>7179.98</v>
      </c>
      <c r="D1355">
        <v>7179.78</v>
      </c>
      <c r="E1355">
        <v>7167.82</v>
      </c>
      <c r="F1355">
        <v>625.83900000000006</v>
      </c>
      <c r="G1355">
        <v>0</v>
      </c>
      <c r="H1355">
        <v>400.20299999999997</v>
      </c>
      <c r="I1355">
        <v>0</v>
      </c>
      <c r="J1355" s="9">
        <v>1.9810599999999998E-36</v>
      </c>
      <c r="K1355">
        <v>22640.6</v>
      </c>
      <c r="L1355">
        <v>0</v>
      </c>
      <c r="M1355" t="s">
        <v>43</v>
      </c>
    </row>
    <row r="1356" spans="1:13" x14ac:dyDescent="0.25">
      <c r="A1356" t="s">
        <v>47</v>
      </c>
      <c r="B1356">
        <v>7217.38</v>
      </c>
      <c r="C1356">
        <v>7211.27</v>
      </c>
      <c r="D1356">
        <v>7211.06</v>
      </c>
      <c r="E1356">
        <v>7198.92</v>
      </c>
      <c r="F1356">
        <v>626.94399999999996</v>
      </c>
      <c r="G1356">
        <v>0</v>
      </c>
      <c r="H1356">
        <v>401.06200000000001</v>
      </c>
      <c r="I1356">
        <v>0</v>
      </c>
      <c r="J1356" s="9">
        <v>4.7221100000000001E-44</v>
      </c>
      <c r="K1356">
        <v>299524</v>
      </c>
      <c r="L1356">
        <v>0</v>
      </c>
      <c r="M1356" t="s">
        <v>43</v>
      </c>
    </row>
    <row r="1357" spans="1:13" x14ac:dyDescent="0.25">
      <c r="A1357" t="s">
        <v>47</v>
      </c>
      <c r="B1357">
        <v>7193.3</v>
      </c>
      <c r="C1357">
        <v>7187.15</v>
      </c>
      <c r="D1357">
        <v>7186.95</v>
      </c>
      <c r="E1357">
        <v>7174.84</v>
      </c>
      <c r="F1357">
        <v>628.86099999999999</v>
      </c>
      <c r="G1357">
        <v>0</v>
      </c>
      <c r="H1357">
        <v>400.74200000000002</v>
      </c>
      <c r="I1357">
        <v>0</v>
      </c>
      <c r="J1357" s="9">
        <v>1.46646E-36</v>
      </c>
      <c r="K1357">
        <v>56878.3</v>
      </c>
      <c r="L1357">
        <v>0</v>
      </c>
      <c r="M1357" t="s">
        <v>43</v>
      </c>
    </row>
    <row r="1358" spans="1:13" x14ac:dyDescent="0.25">
      <c r="A1358" t="s">
        <v>47</v>
      </c>
      <c r="B1358">
        <v>7196.71</v>
      </c>
      <c r="C1358">
        <v>7190.44</v>
      </c>
      <c r="D1358">
        <v>7190.24</v>
      </c>
      <c r="E1358">
        <v>7178.19</v>
      </c>
      <c r="F1358">
        <v>628.19899999999996</v>
      </c>
      <c r="G1358">
        <v>0</v>
      </c>
      <c r="H1358">
        <v>401.11599999999999</v>
      </c>
      <c r="I1358">
        <v>0</v>
      </c>
      <c r="J1358" s="9">
        <v>1.3999699999999999E-36</v>
      </c>
      <c r="K1358">
        <v>19059.599999999999</v>
      </c>
      <c r="L1358">
        <v>0</v>
      </c>
      <c r="M1358" t="s">
        <v>43</v>
      </c>
    </row>
    <row r="1359" spans="1:13" x14ac:dyDescent="0.25">
      <c r="A1359" t="s">
        <v>47</v>
      </c>
      <c r="B1359">
        <v>7182.36</v>
      </c>
      <c r="C1359">
        <v>7176.32</v>
      </c>
      <c r="D1359">
        <v>7176.12</v>
      </c>
      <c r="E1359">
        <v>7164.03</v>
      </c>
      <c r="F1359">
        <v>632.71100000000001</v>
      </c>
      <c r="G1359">
        <v>0</v>
      </c>
      <c r="H1359">
        <v>401.34399999999999</v>
      </c>
      <c r="I1359">
        <v>0</v>
      </c>
      <c r="J1359" s="9">
        <v>5.0254999999999997E-36</v>
      </c>
      <c r="K1359">
        <v>186739</v>
      </c>
      <c r="L1359">
        <v>0</v>
      </c>
      <c r="M1359" t="s">
        <v>43</v>
      </c>
    </row>
    <row r="1360" spans="1:13" x14ac:dyDescent="0.25">
      <c r="A1360" t="s">
        <v>47</v>
      </c>
      <c r="B1360">
        <v>7264.9</v>
      </c>
      <c r="C1360">
        <v>7258.69</v>
      </c>
      <c r="D1360">
        <v>7258.47</v>
      </c>
      <c r="E1360">
        <v>7246.36</v>
      </c>
      <c r="F1360">
        <v>638.48099999999999</v>
      </c>
      <c r="G1360">
        <v>0</v>
      </c>
      <c r="H1360">
        <v>402.86200000000002</v>
      </c>
      <c r="I1360">
        <v>0</v>
      </c>
      <c r="J1360" s="9">
        <v>2.11849E-40</v>
      </c>
      <c r="K1360">
        <v>26122</v>
      </c>
      <c r="L1360">
        <v>0</v>
      </c>
      <c r="M1360" t="s">
        <v>43</v>
      </c>
    </row>
    <row r="1361" spans="1:13" x14ac:dyDescent="0.25">
      <c r="A1361" t="s">
        <v>47</v>
      </c>
      <c r="B1361">
        <v>7196.74</v>
      </c>
      <c r="C1361">
        <v>7190.6</v>
      </c>
      <c r="D1361">
        <v>7190.39</v>
      </c>
      <c r="E1361">
        <v>7178.34</v>
      </c>
      <c r="F1361">
        <v>628.02700000000004</v>
      </c>
      <c r="G1361">
        <v>0</v>
      </c>
      <c r="H1361">
        <v>400.625</v>
      </c>
      <c r="I1361">
        <v>0</v>
      </c>
      <c r="J1361" s="9">
        <v>8.8095600000000007E-36</v>
      </c>
      <c r="K1361">
        <v>26405.599999999999</v>
      </c>
      <c r="L1361">
        <v>0</v>
      </c>
      <c r="M1361" t="s">
        <v>43</v>
      </c>
    </row>
    <row r="1362" spans="1:13" x14ac:dyDescent="0.25">
      <c r="A1362" t="s">
        <v>47</v>
      </c>
      <c r="B1362">
        <v>7179.02</v>
      </c>
      <c r="C1362">
        <v>7172.89</v>
      </c>
      <c r="D1362">
        <v>7172.7</v>
      </c>
      <c r="E1362">
        <v>7160.72</v>
      </c>
      <c r="F1362">
        <v>624.40300000000002</v>
      </c>
      <c r="G1362">
        <v>0</v>
      </c>
      <c r="H1362">
        <v>400.34899999999999</v>
      </c>
      <c r="I1362">
        <v>0</v>
      </c>
      <c r="J1362" s="9">
        <v>1.90493E-37</v>
      </c>
      <c r="K1362">
        <v>9628.33</v>
      </c>
      <c r="L1362">
        <v>0</v>
      </c>
      <c r="M1362" t="s">
        <v>43</v>
      </c>
    </row>
    <row r="1363" spans="1:13" x14ac:dyDescent="0.25">
      <c r="A1363" t="s">
        <v>47</v>
      </c>
      <c r="B1363">
        <v>7191.58</v>
      </c>
      <c r="C1363">
        <v>7185.78</v>
      </c>
      <c r="D1363">
        <v>7185.58</v>
      </c>
      <c r="E1363">
        <v>7173.51</v>
      </c>
      <c r="F1363">
        <v>627.53300000000002</v>
      </c>
      <c r="G1363">
        <v>0</v>
      </c>
      <c r="H1363">
        <v>400.42899999999997</v>
      </c>
      <c r="I1363">
        <v>0</v>
      </c>
      <c r="J1363" s="9">
        <v>9.4229200000000007E-37</v>
      </c>
      <c r="K1363">
        <v>169680</v>
      </c>
      <c r="L1363">
        <v>0</v>
      </c>
      <c r="M1363" t="s">
        <v>43</v>
      </c>
    </row>
    <row r="1364" spans="1:13" x14ac:dyDescent="0.25">
      <c r="A1364" t="s">
        <v>47</v>
      </c>
      <c r="B1364">
        <v>7188.43</v>
      </c>
      <c r="C1364">
        <v>7182.17</v>
      </c>
      <c r="D1364">
        <v>7181.97</v>
      </c>
      <c r="E1364">
        <v>7169.94</v>
      </c>
      <c r="F1364">
        <v>626.80700000000002</v>
      </c>
      <c r="G1364">
        <v>0</v>
      </c>
      <c r="H1364">
        <v>400.73099999999999</v>
      </c>
      <c r="I1364">
        <v>0</v>
      </c>
      <c r="J1364" s="9">
        <v>7.5573599999999999E-38</v>
      </c>
      <c r="K1364">
        <v>313081</v>
      </c>
      <c r="L1364">
        <v>0</v>
      </c>
      <c r="M1364" t="s">
        <v>43</v>
      </c>
    </row>
    <row r="1365" spans="1:13" x14ac:dyDescent="0.25">
      <c r="A1365" t="s">
        <v>47</v>
      </c>
      <c r="B1365">
        <v>7195.3</v>
      </c>
      <c r="C1365">
        <v>7189.45</v>
      </c>
      <c r="D1365">
        <v>7189.26</v>
      </c>
      <c r="E1365">
        <v>7177.27</v>
      </c>
      <c r="F1365">
        <v>627.35299999999995</v>
      </c>
      <c r="G1365">
        <v>0</v>
      </c>
      <c r="H1365">
        <v>401.65199999999999</v>
      </c>
      <c r="I1365">
        <v>0</v>
      </c>
      <c r="J1365" s="9">
        <v>3.3356400000000002E-37</v>
      </c>
      <c r="K1365">
        <v>123575</v>
      </c>
      <c r="L1365">
        <v>0</v>
      </c>
      <c r="M1365" t="s">
        <v>43</v>
      </c>
    </row>
    <row r="1366" spans="1:13" x14ac:dyDescent="0.25">
      <c r="A1366" t="s">
        <v>47</v>
      </c>
      <c r="B1366">
        <v>7188.23</v>
      </c>
      <c r="C1366">
        <v>7182.42</v>
      </c>
      <c r="D1366">
        <v>7182.22</v>
      </c>
      <c r="E1366">
        <v>7170.22</v>
      </c>
      <c r="F1366">
        <v>625.14300000000003</v>
      </c>
      <c r="G1366">
        <v>0</v>
      </c>
      <c r="H1366">
        <v>401.93299999999999</v>
      </c>
      <c r="I1366">
        <v>0</v>
      </c>
      <c r="J1366" s="9">
        <v>1.09335E-36</v>
      </c>
      <c r="K1366">
        <v>23355.4</v>
      </c>
      <c r="L1366">
        <v>0</v>
      </c>
      <c r="M1366" t="s">
        <v>43</v>
      </c>
    </row>
    <row r="1367" spans="1:13" x14ac:dyDescent="0.25">
      <c r="A1367" t="s">
        <v>47</v>
      </c>
      <c r="B1367">
        <v>7185.02</v>
      </c>
      <c r="C1367">
        <v>7179</v>
      </c>
      <c r="D1367">
        <v>7178.8</v>
      </c>
      <c r="E1367">
        <v>7166.64</v>
      </c>
      <c r="F1367">
        <v>628.04700000000003</v>
      </c>
      <c r="G1367">
        <v>0</v>
      </c>
      <c r="H1367">
        <v>401.68200000000002</v>
      </c>
      <c r="I1367">
        <v>0</v>
      </c>
      <c r="J1367" s="9">
        <v>1.23447E-35</v>
      </c>
      <c r="K1367">
        <v>27950.5</v>
      </c>
      <c r="L1367">
        <v>0</v>
      </c>
      <c r="M1367" t="s">
        <v>43</v>
      </c>
    </row>
    <row r="1368" spans="1:13" x14ac:dyDescent="0.25">
      <c r="A1368" t="s">
        <v>47</v>
      </c>
      <c r="B1368">
        <v>7267.84</v>
      </c>
      <c r="C1368">
        <v>7261.45</v>
      </c>
      <c r="D1368">
        <v>7261.24</v>
      </c>
      <c r="E1368">
        <v>7248.98</v>
      </c>
      <c r="F1368">
        <v>632.47799999999995</v>
      </c>
      <c r="G1368">
        <v>0</v>
      </c>
      <c r="H1368">
        <v>403.57100000000003</v>
      </c>
      <c r="I1368">
        <v>0</v>
      </c>
      <c r="J1368" s="9">
        <v>1.87561E-43</v>
      </c>
      <c r="K1368">
        <v>33128.300000000003</v>
      </c>
      <c r="L1368">
        <v>0</v>
      </c>
      <c r="M1368" t="s">
        <v>43</v>
      </c>
    </row>
    <row r="1369" spans="1:13" x14ac:dyDescent="0.25">
      <c r="A1369" t="s">
        <v>47</v>
      </c>
      <c r="B1369">
        <v>7200.53</v>
      </c>
      <c r="C1369">
        <v>7194.69</v>
      </c>
      <c r="D1369">
        <v>7194.49</v>
      </c>
      <c r="E1369">
        <v>7182.46</v>
      </c>
      <c r="F1369">
        <v>624.48599999999999</v>
      </c>
      <c r="G1369">
        <v>0</v>
      </c>
      <c r="H1369">
        <v>401.53500000000003</v>
      </c>
      <c r="I1369">
        <v>0</v>
      </c>
      <c r="J1369" s="9">
        <v>1.35409E-36</v>
      </c>
      <c r="K1369">
        <v>21334.3</v>
      </c>
      <c r="L1369">
        <v>0</v>
      </c>
      <c r="M1369" t="s">
        <v>43</v>
      </c>
    </row>
    <row r="1370" spans="1:13" x14ac:dyDescent="0.25">
      <c r="A1370" t="s">
        <v>47</v>
      </c>
      <c r="B1370">
        <v>7184.39</v>
      </c>
      <c r="C1370">
        <v>7178.45</v>
      </c>
      <c r="D1370">
        <v>7178.25</v>
      </c>
      <c r="E1370">
        <v>7166.25</v>
      </c>
      <c r="F1370">
        <v>624.97699999999998</v>
      </c>
      <c r="G1370">
        <v>0</v>
      </c>
      <c r="H1370">
        <v>401.45699999999999</v>
      </c>
      <c r="I1370">
        <v>0</v>
      </c>
      <c r="J1370" s="9">
        <v>7.4502199999999997E-35</v>
      </c>
      <c r="K1370">
        <v>10540.3</v>
      </c>
      <c r="L1370">
        <v>0</v>
      </c>
      <c r="M1370" t="s">
        <v>43</v>
      </c>
    </row>
    <row r="1371" spans="1:13" x14ac:dyDescent="0.25">
      <c r="A1371" t="s">
        <v>47</v>
      </c>
      <c r="B1371">
        <v>7175.27</v>
      </c>
      <c r="C1371">
        <v>7168.95</v>
      </c>
      <c r="D1371">
        <v>7168.76</v>
      </c>
      <c r="E1371">
        <v>7156.64</v>
      </c>
      <c r="F1371">
        <v>623.14300000000003</v>
      </c>
      <c r="G1371">
        <v>0</v>
      </c>
      <c r="H1371">
        <v>400.05099999999999</v>
      </c>
      <c r="I1371">
        <v>0</v>
      </c>
      <c r="J1371" s="9">
        <v>4.1612000000000004E-37</v>
      </c>
      <c r="K1371">
        <v>77405.600000000006</v>
      </c>
      <c r="L1371">
        <v>0</v>
      </c>
      <c r="M1371" t="s">
        <v>43</v>
      </c>
    </row>
    <row r="1372" spans="1:13" x14ac:dyDescent="0.25">
      <c r="A1372" t="s">
        <v>47</v>
      </c>
      <c r="B1372">
        <v>7221.79</v>
      </c>
      <c r="C1372">
        <v>7215.99</v>
      </c>
      <c r="D1372">
        <v>7215.79</v>
      </c>
      <c r="E1372">
        <v>7203.71</v>
      </c>
      <c r="F1372">
        <v>622.83299999999997</v>
      </c>
      <c r="G1372">
        <v>0</v>
      </c>
      <c r="H1372">
        <v>400.83800000000002</v>
      </c>
      <c r="I1372">
        <v>0</v>
      </c>
      <c r="J1372" s="9">
        <v>4.5281799999999999E-37</v>
      </c>
      <c r="K1372">
        <v>48398.9</v>
      </c>
      <c r="L1372">
        <v>0</v>
      </c>
      <c r="M1372" t="s">
        <v>43</v>
      </c>
    </row>
    <row r="1373" spans="1:13" x14ac:dyDescent="0.25">
      <c r="A1373" t="s">
        <v>47</v>
      </c>
      <c r="B1373">
        <v>7197.92</v>
      </c>
      <c r="C1373">
        <v>7191.95</v>
      </c>
      <c r="D1373">
        <v>7191.75</v>
      </c>
      <c r="E1373">
        <v>7179.76</v>
      </c>
      <c r="F1373">
        <v>624.31600000000003</v>
      </c>
      <c r="G1373">
        <v>0</v>
      </c>
      <c r="H1373">
        <v>400.34100000000001</v>
      </c>
      <c r="I1373">
        <v>0</v>
      </c>
      <c r="J1373" s="9">
        <v>4.7476100000000001E-37</v>
      </c>
      <c r="K1373">
        <v>31363.1</v>
      </c>
      <c r="L1373">
        <v>0</v>
      </c>
      <c r="M1373" t="s">
        <v>43</v>
      </c>
    </row>
    <row r="1374" spans="1:13" x14ac:dyDescent="0.25">
      <c r="A1374" t="s">
        <v>47</v>
      </c>
      <c r="B1374">
        <v>7192.37</v>
      </c>
      <c r="C1374">
        <v>7185.99</v>
      </c>
      <c r="D1374">
        <v>7185.78</v>
      </c>
      <c r="E1374">
        <v>7173.72</v>
      </c>
      <c r="F1374">
        <v>625.875</v>
      </c>
      <c r="G1374">
        <v>0</v>
      </c>
      <c r="H1374">
        <v>401.19499999999999</v>
      </c>
      <c r="I1374">
        <v>0</v>
      </c>
      <c r="J1374" s="9">
        <v>1.21796E-37</v>
      </c>
      <c r="K1374">
        <v>194141</v>
      </c>
      <c r="L1374">
        <v>0</v>
      </c>
      <c r="M1374" t="s">
        <v>43</v>
      </c>
    </row>
    <row r="1375" spans="1:13" x14ac:dyDescent="0.25">
      <c r="A1375" t="s">
        <v>47</v>
      </c>
      <c r="B1375">
        <v>7192.66</v>
      </c>
      <c r="C1375">
        <v>7186.75</v>
      </c>
      <c r="D1375">
        <v>7186.56</v>
      </c>
      <c r="E1375">
        <v>7174.51</v>
      </c>
      <c r="F1375">
        <v>625.23400000000004</v>
      </c>
      <c r="G1375">
        <v>0</v>
      </c>
      <c r="H1375">
        <v>400.99599999999998</v>
      </c>
      <c r="I1375">
        <v>0</v>
      </c>
      <c r="J1375" s="9">
        <v>3.5925400000000001E-37</v>
      </c>
      <c r="K1375">
        <v>46045.2</v>
      </c>
      <c r="L1375">
        <v>0</v>
      </c>
      <c r="M1375" t="s">
        <v>43</v>
      </c>
    </row>
    <row r="1376" spans="1:13" x14ac:dyDescent="0.25">
      <c r="A1376" t="s">
        <v>47</v>
      </c>
      <c r="B1376">
        <v>7189.31</v>
      </c>
      <c r="C1376">
        <v>7183.15</v>
      </c>
      <c r="D1376">
        <v>7182.94</v>
      </c>
      <c r="E1376">
        <v>7170.98</v>
      </c>
      <c r="F1376">
        <v>623.83500000000004</v>
      </c>
      <c r="G1376">
        <v>0</v>
      </c>
      <c r="H1376">
        <v>402.34699999999998</v>
      </c>
      <c r="I1376">
        <v>0</v>
      </c>
      <c r="J1376" s="9">
        <v>1.00587E-38</v>
      </c>
      <c r="K1376">
        <v>68965.3</v>
      </c>
      <c r="L1376">
        <v>0</v>
      </c>
      <c r="M1376" t="s">
        <v>43</v>
      </c>
    </row>
    <row r="1377" spans="1:13" x14ac:dyDescent="0.25">
      <c r="A1377" t="s">
        <v>47</v>
      </c>
      <c r="B1377">
        <v>7268.94</v>
      </c>
      <c r="C1377">
        <v>7262.65</v>
      </c>
      <c r="D1377">
        <v>7262.43</v>
      </c>
      <c r="E1377">
        <v>7250.23</v>
      </c>
      <c r="F1377">
        <v>637.10500000000002</v>
      </c>
      <c r="G1377">
        <v>0</v>
      </c>
      <c r="H1377">
        <v>405.32499999999999</v>
      </c>
      <c r="I1377">
        <v>0</v>
      </c>
      <c r="J1377" s="9">
        <v>1.00256E-41</v>
      </c>
      <c r="K1377">
        <v>4851.53</v>
      </c>
      <c r="L1377">
        <v>0</v>
      </c>
      <c r="M1377" t="s">
        <v>43</v>
      </c>
    </row>
    <row r="1378" spans="1:13" x14ac:dyDescent="0.25">
      <c r="A1378" t="s">
        <v>47</v>
      </c>
      <c r="B1378">
        <v>7206.81</v>
      </c>
      <c r="C1378">
        <v>7200.63</v>
      </c>
      <c r="D1378">
        <v>7200.42</v>
      </c>
      <c r="E1378">
        <v>7188.3</v>
      </c>
      <c r="F1378">
        <v>628.85</v>
      </c>
      <c r="G1378">
        <v>0</v>
      </c>
      <c r="H1378">
        <v>402.76</v>
      </c>
      <c r="I1378">
        <v>0</v>
      </c>
      <c r="J1378" s="9">
        <v>4.84712E-38</v>
      </c>
      <c r="K1378">
        <v>61719.7</v>
      </c>
      <c r="L1378">
        <v>0</v>
      </c>
      <c r="M1378" t="s">
        <v>43</v>
      </c>
    </row>
    <row r="1379" spans="1:13" x14ac:dyDescent="0.25">
      <c r="A1379" t="s">
        <v>47</v>
      </c>
      <c r="B1379">
        <v>7194.11</v>
      </c>
      <c r="C1379">
        <v>7188.1</v>
      </c>
      <c r="D1379">
        <v>7187.89</v>
      </c>
      <c r="E1379">
        <v>7175.88</v>
      </c>
      <c r="F1379">
        <v>627.30499999999995</v>
      </c>
      <c r="G1379">
        <v>0</v>
      </c>
      <c r="H1379">
        <v>399.88600000000002</v>
      </c>
      <c r="I1379">
        <v>0</v>
      </c>
      <c r="J1379" s="9">
        <v>9.3489099999999994E-43</v>
      </c>
      <c r="K1379">
        <v>82195.899999999994</v>
      </c>
      <c r="L1379">
        <v>0</v>
      </c>
      <c r="M1379" t="s">
        <v>43</v>
      </c>
    </row>
    <row r="1380" spans="1:13" x14ac:dyDescent="0.25">
      <c r="A1380" t="s">
        <v>47</v>
      </c>
      <c r="B1380">
        <v>7174.55</v>
      </c>
      <c r="C1380">
        <v>7168.68</v>
      </c>
      <c r="D1380">
        <v>7168.48</v>
      </c>
      <c r="E1380">
        <v>7156.49</v>
      </c>
      <c r="F1380">
        <v>623.14400000000001</v>
      </c>
      <c r="G1380">
        <v>0</v>
      </c>
      <c r="H1380">
        <v>401.40800000000002</v>
      </c>
      <c r="I1380">
        <v>0</v>
      </c>
      <c r="J1380" s="9">
        <v>1.7908400000000001E-39</v>
      </c>
      <c r="K1380">
        <v>78686.8</v>
      </c>
      <c r="L1380">
        <v>0</v>
      </c>
      <c r="M1380" t="s">
        <v>43</v>
      </c>
    </row>
    <row r="1381" spans="1:13" x14ac:dyDescent="0.25">
      <c r="A1381" t="s">
        <v>47</v>
      </c>
      <c r="B1381">
        <v>7206.44</v>
      </c>
      <c r="C1381">
        <v>7200.54</v>
      </c>
      <c r="D1381">
        <v>7200.34</v>
      </c>
      <c r="E1381">
        <v>7188.34</v>
      </c>
      <c r="F1381">
        <v>626.90899999999999</v>
      </c>
      <c r="G1381">
        <v>0</v>
      </c>
      <c r="H1381">
        <v>401.70100000000002</v>
      </c>
      <c r="I1381">
        <v>0</v>
      </c>
      <c r="J1381" s="9">
        <v>1.9674900000000001E-37</v>
      </c>
      <c r="K1381">
        <v>44354.5</v>
      </c>
      <c r="L1381">
        <v>0</v>
      </c>
      <c r="M1381" t="s">
        <v>43</v>
      </c>
    </row>
    <row r="1382" spans="1:13" x14ac:dyDescent="0.25">
      <c r="A1382" t="s">
        <v>47</v>
      </c>
      <c r="B1382">
        <v>7215.66</v>
      </c>
      <c r="C1382">
        <v>7209.32</v>
      </c>
      <c r="D1382">
        <v>7209.11</v>
      </c>
      <c r="E1382">
        <v>7197.09</v>
      </c>
      <c r="F1382">
        <v>630.50300000000004</v>
      </c>
      <c r="G1382">
        <v>0</v>
      </c>
      <c r="H1382">
        <v>402.08699999999999</v>
      </c>
      <c r="I1382">
        <v>0</v>
      </c>
      <c r="J1382" s="9">
        <v>4.11318E-38</v>
      </c>
      <c r="K1382">
        <v>20465.7</v>
      </c>
      <c r="L1382">
        <v>0</v>
      </c>
      <c r="M1382" t="s">
        <v>43</v>
      </c>
    </row>
    <row r="1383" spans="1:13" x14ac:dyDescent="0.25">
      <c r="A1383" t="s">
        <v>47</v>
      </c>
      <c r="B1383">
        <v>7197.38</v>
      </c>
      <c r="C1383">
        <v>7191.21</v>
      </c>
      <c r="D1383">
        <v>7191</v>
      </c>
      <c r="E1383">
        <v>7179</v>
      </c>
      <c r="F1383">
        <v>624.78099999999995</v>
      </c>
      <c r="G1383">
        <v>0</v>
      </c>
      <c r="H1383">
        <v>400.56900000000002</v>
      </c>
      <c r="I1383">
        <v>0</v>
      </c>
      <c r="J1383" s="9">
        <v>4.1734699999999999E-36</v>
      </c>
      <c r="K1383">
        <v>69060.899999999994</v>
      </c>
      <c r="L1383">
        <v>0</v>
      </c>
      <c r="M1383" t="s">
        <v>43</v>
      </c>
    </row>
    <row r="1384" spans="1:13" x14ac:dyDescent="0.25">
      <c r="A1384" t="s">
        <v>47</v>
      </c>
      <c r="B1384">
        <v>7193.95</v>
      </c>
      <c r="C1384">
        <v>7187.55</v>
      </c>
      <c r="D1384">
        <v>7187.34</v>
      </c>
      <c r="E1384">
        <v>7175.14</v>
      </c>
      <c r="F1384">
        <v>624.49300000000005</v>
      </c>
      <c r="G1384">
        <v>0</v>
      </c>
      <c r="H1384">
        <v>401.68599999999998</v>
      </c>
      <c r="I1384">
        <v>0</v>
      </c>
      <c r="J1384" s="9">
        <v>1.59828E-45</v>
      </c>
      <c r="K1384">
        <v>93814.2</v>
      </c>
      <c r="L1384">
        <v>0</v>
      </c>
      <c r="M1384" t="s">
        <v>43</v>
      </c>
    </row>
    <row r="1385" spans="1:13" x14ac:dyDescent="0.25">
      <c r="A1385" t="s">
        <v>47</v>
      </c>
      <c r="B1385">
        <v>7235.04</v>
      </c>
      <c r="C1385">
        <v>7228.77</v>
      </c>
      <c r="D1385">
        <v>7228.56</v>
      </c>
      <c r="E1385">
        <v>7216.32</v>
      </c>
      <c r="F1385">
        <v>631.572</v>
      </c>
      <c r="G1385">
        <v>0</v>
      </c>
      <c r="H1385">
        <v>403.90899999999999</v>
      </c>
      <c r="I1385">
        <v>0</v>
      </c>
      <c r="J1385" s="9">
        <v>1.8606999999999999E-35</v>
      </c>
      <c r="K1385">
        <v>38492.1</v>
      </c>
      <c r="L1385">
        <v>0</v>
      </c>
      <c r="M1385" t="s">
        <v>43</v>
      </c>
    </row>
    <row r="1386" spans="1:13" x14ac:dyDescent="0.25">
      <c r="A1386" t="s">
        <v>47</v>
      </c>
      <c r="B1386">
        <v>7192.73</v>
      </c>
      <c r="C1386">
        <v>7186.88</v>
      </c>
      <c r="D1386">
        <v>7186.67</v>
      </c>
      <c r="E1386">
        <v>7174.67</v>
      </c>
      <c r="F1386">
        <v>626.928</v>
      </c>
      <c r="G1386">
        <v>0</v>
      </c>
      <c r="H1386">
        <v>401.464</v>
      </c>
      <c r="I1386">
        <v>0</v>
      </c>
      <c r="J1386" s="9">
        <v>8.1019300000000002E-38</v>
      </c>
      <c r="K1386">
        <v>86678.6</v>
      </c>
      <c r="L1386">
        <v>0</v>
      </c>
      <c r="M1386" t="s">
        <v>43</v>
      </c>
    </row>
    <row r="1387" spans="1:13" x14ac:dyDescent="0.25">
      <c r="A1387" t="s">
        <v>47</v>
      </c>
      <c r="B1387">
        <v>7200.72</v>
      </c>
      <c r="C1387">
        <v>7194.54</v>
      </c>
      <c r="D1387">
        <v>7194.35</v>
      </c>
      <c r="E1387">
        <v>7182.4</v>
      </c>
      <c r="F1387">
        <v>626.16</v>
      </c>
      <c r="G1387">
        <v>0</v>
      </c>
      <c r="H1387">
        <v>401.12</v>
      </c>
      <c r="I1387">
        <v>0</v>
      </c>
      <c r="J1387" s="9">
        <v>2.93666E-40</v>
      </c>
      <c r="K1387">
        <v>52865.599999999999</v>
      </c>
      <c r="L1387">
        <v>0</v>
      </c>
      <c r="M1387" t="s">
        <v>43</v>
      </c>
    </row>
    <row r="1388" spans="1:13" x14ac:dyDescent="0.25">
      <c r="A1388" t="s">
        <v>47</v>
      </c>
      <c r="B1388">
        <v>7203.53</v>
      </c>
      <c r="C1388">
        <v>7197.37</v>
      </c>
      <c r="D1388">
        <v>7197.17</v>
      </c>
      <c r="E1388">
        <v>7185.03</v>
      </c>
      <c r="F1388">
        <v>626.89300000000003</v>
      </c>
      <c r="G1388">
        <v>0</v>
      </c>
      <c r="H1388">
        <v>401.83800000000002</v>
      </c>
      <c r="I1388">
        <v>0</v>
      </c>
      <c r="J1388" s="9">
        <v>6.0877700000000004E-37</v>
      </c>
      <c r="K1388">
        <v>82517.2</v>
      </c>
      <c r="L1388">
        <v>0</v>
      </c>
      <c r="M1388" t="s">
        <v>43</v>
      </c>
    </row>
    <row r="1389" spans="1:13" x14ac:dyDescent="0.25">
      <c r="A1389" t="s">
        <v>47</v>
      </c>
      <c r="B1389">
        <v>7191.66</v>
      </c>
      <c r="C1389">
        <v>7185.85</v>
      </c>
      <c r="D1389">
        <v>7185.64</v>
      </c>
      <c r="E1389">
        <v>7173.56</v>
      </c>
      <c r="F1389">
        <v>626.596</v>
      </c>
      <c r="G1389">
        <v>0</v>
      </c>
      <c r="H1389">
        <v>401.46899999999999</v>
      </c>
      <c r="I1389">
        <v>0</v>
      </c>
      <c r="J1389" s="9">
        <v>1.1826800000000001E-38</v>
      </c>
      <c r="K1389" s="9">
        <v>4599190</v>
      </c>
      <c r="L1389">
        <v>0</v>
      </c>
      <c r="M1389" t="s">
        <v>43</v>
      </c>
    </row>
    <row r="1390" spans="1:13" x14ac:dyDescent="0.25">
      <c r="A1390" t="s">
        <v>47</v>
      </c>
      <c r="B1390">
        <v>7192.81</v>
      </c>
      <c r="C1390">
        <v>7187.04</v>
      </c>
      <c r="D1390">
        <v>7186.84</v>
      </c>
      <c r="E1390">
        <v>7174.81</v>
      </c>
      <c r="F1390">
        <v>625.99900000000002</v>
      </c>
      <c r="G1390">
        <v>0</v>
      </c>
      <c r="H1390">
        <v>401.28800000000001</v>
      </c>
      <c r="I1390">
        <v>0</v>
      </c>
      <c r="J1390" s="9">
        <v>4.7885499999999999E-38</v>
      </c>
      <c r="K1390">
        <v>118682</v>
      </c>
      <c r="L1390">
        <v>0</v>
      </c>
      <c r="M1390" t="s">
        <v>43</v>
      </c>
    </row>
    <row r="1391" spans="1:13" x14ac:dyDescent="0.25">
      <c r="A1391" t="s">
        <v>47</v>
      </c>
      <c r="B1391">
        <v>7202.3</v>
      </c>
      <c r="C1391">
        <v>7195.99</v>
      </c>
      <c r="D1391">
        <v>7195.79</v>
      </c>
      <c r="E1391">
        <v>7183.76</v>
      </c>
      <c r="F1391">
        <v>632.25699999999995</v>
      </c>
      <c r="G1391">
        <v>0</v>
      </c>
      <c r="H1391">
        <v>401.584</v>
      </c>
      <c r="I1391">
        <v>0</v>
      </c>
      <c r="J1391" s="9">
        <v>7.8660800000000006E-39</v>
      </c>
      <c r="K1391">
        <v>59786.5</v>
      </c>
      <c r="L1391">
        <v>0</v>
      </c>
      <c r="M1391" t="s">
        <v>43</v>
      </c>
    </row>
    <row r="1392" spans="1:13" x14ac:dyDescent="0.25">
      <c r="A1392" t="s">
        <v>47</v>
      </c>
      <c r="B1392">
        <v>7191.56</v>
      </c>
      <c r="C1392">
        <v>7185.46</v>
      </c>
      <c r="D1392">
        <v>7185.26</v>
      </c>
      <c r="E1392">
        <v>7173.12</v>
      </c>
      <c r="F1392">
        <v>629.84900000000005</v>
      </c>
      <c r="G1392">
        <v>0</v>
      </c>
      <c r="H1392">
        <v>404.63</v>
      </c>
      <c r="I1392">
        <v>0</v>
      </c>
      <c r="J1392" s="9">
        <v>2.5424899999999999E-36</v>
      </c>
      <c r="K1392">
        <v>49355.6</v>
      </c>
      <c r="L1392">
        <v>0</v>
      </c>
      <c r="M1392" t="s">
        <v>43</v>
      </c>
    </row>
    <row r="1393" spans="1:25" x14ac:dyDescent="0.25">
      <c r="A1393" t="s">
        <v>47</v>
      </c>
      <c r="B1393">
        <v>7225.64</v>
      </c>
      <c r="C1393">
        <v>7219.28</v>
      </c>
      <c r="D1393">
        <v>7219.07</v>
      </c>
      <c r="E1393">
        <v>7207.01</v>
      </c>
      <c r="F1393">
        <v>634.86199999999997</v>
      </c>
      <c r="G1393">
        <v>0</v>
      </c>
      <c r="H1393">
        <v>402.65199999999999</v>
      </c>
      <c r="I1393">
        <v>0</v>
      </c>
      <c r="J1393" s="9">
        <v>7.5688499999999999E-37</v>
      </c>
      <c r="K1393">
        <v>47811.5</v>
      </c>
      <c r="L1393">
        <v>0</v>
      </c>
      <c r="M1393" t="s">
        <v>43</v>
      </c>
    </row>
    <row r="1394" spans="1:25" x14ac:dyDescent="0.25">
      <c r="A1394" t="s">
        <v>47</v>
      </c>
      <c r="B1394">
        <v>7187.29</v>
      </c>
      <c r="C1394">
        <v>7180.67</v>
      </c>
      <c r="D1394">
        <v>7180.47</v>
      </c>
      <c r="E1394">
        <v>7168.46</v>
      </c>
      <c r="F1394">
        <v>624.12400000000002</v>
      </c>
      <c r="G1394">
        <v>0</v>
      </c>
      <c r="H1394">
        <v>401.39</v>
      </c>
      <c r="I1394">
        <v>0</v>
      </c>
      <c r="J1394" s="9">
        <v>4.4706800000000003E-36</v>
      </c>
      <c r="K1394">
        <v>34167.5</v>
      </c>
      <c r="L1394">
        <v>0</v>
      </c>
      <c r="M1394" t="s">
        <v>43</v>
      </c>
    </row>
    <row r="1395" spans="1:25" x14ac:dyDescent="0.25">
      <c r="A1395" t="s">
        <v>47</v>
      </c>
      <c r="B1395">
        <v>7194.21</v>
      </c>
      <c r="C1395">
        <v>7188.03</v>
      </c>
      <c r="D1395">
        <v>7187.82</v>
      </c>
      <c r="E1395">
        <v>7175.81</v>
      </c>
      <c r="F1395">
        <v>627.90700000000004</v>
      </c>
      <c r="G1395">
        <v>0</v>
      </c>
      <c r="H1395">
        <v>400.92700000000002</v>
      </c>
      <c r="I1395">
        <v>0</v>
      </c>
      <c r="J1395" s="9">
        <v>1.37398E-35</v>
      </c>
      <c r="K1395">
        <v>24457.5</v>
      </c>
      <c r="L1395">
        <v>0</v>
      </c>
      <c r="M1395" t="s">
        <v>43</v>
      </c>
    </row>
    <row r="1396" spans="1:25" x14ac:dyDescent="0.25">
      <c r="A1396" t="s">
        <v>47</v>
      </c>
      <c r="B1396">
        <v>7207.23</v>
      </c>
      <c r="C1396">
        <v>7201.38</v>
      </c>
      <c r="D1396">
        <v>7201.2</v>
      </c>
      <c r="E1396">
        <v>7188.96</v>
      </c>
      <c r="F1396">
        <v>623.67100000000005</v>
      </c>
      <c r="G1396">
        <v>0</v>
      </c>
      <c r="H1396">
        <v>400.75099999999998</v>
      </c>
      <c r="I1396">
        <v>0</v>
      </c>
      <c r="J1396" s="9">
        <v>4.6740499999999996E-44</v>
      </c>
      <c r="K1396">
        <v>27123.4</v>
      </c>
      <c r="L1396">
        <v>0</v>
      </c>
      <c r="M1396" t="s">
        <v>43</v>
      </c>
    </row>
    <row r="1397" spans="1:25" x14ac:dyDescent="0.25">
      <c r="A1397" t="s">
        <v>47</v>
      </c>
      <c r="B1397">
        <v>7212.16</v>
      </c>
      <c r="C1397">
        <v>7206.32</v>
      </c>
      <c r="D1397">
        <v>7206.13</v>
      </c>
      <c r="E1397">
        <v>7194.1</v>
      </c>
      <c r="F1397">
        <v>622.89400000000001</v>
      </c>
      <c r="G1397">
        <v>0</v>
      </c>
      <c r="H1397">
        <v>400.78</v>
      </c>
      <c r="I1397">
        <v>0</v>
      </c>
      <c r="J1397" s="9">
        <v>5.8654999999999995E-38</v>
      </c>
      <c r="K1397" s="9">
        <v>7569790</v>
      </c>
      <c r="L1397">
        <v>0</v>
      </c>
      <c r="M1397" t="s">
        <v>43</v>
      </c>
    </row>
    <row r="1398" spans="1:25" x14ac:dyDescent="0.25">
      <c r="A1398" t="s">
        <v>47</v>
      </c>
      <c r="B1398">
        <v>7249.07</v>
      </c>
      <c r="C1398">
        <v>7243.3</v>
      </c>
      <c r="D1398">
        <v>7243.1</v>
      </c>
      <c r="E1398">
        <v>7230.99</v>
      </c>
      <c r="F1398">
        <v>627.15200000000004</v>
      </c>
      <c r="G1398">
        <v>0</v>
      </c>
      <c r="H1398">
        <v>402.42099999999999</v>
      </c>
      <c r="I1398">
        <v>0</v>
      </c>
      <c r="J1398" s="9">
        <v>1.1180800000000001E-37</v>
      </c>
      <c r="K1398">
        <v>20280.099999999999</v>
      </c>
      <c r="L1398">
        <v>0</v>
      </c>
      <c r="M1398" t="s">
        <v>43</v>
      </c>
    </row>
    <row r="1399" spans="1:25" x14ac:dyDescent="0.25">
      <c r="A1399" t="s">
        <v>47</v>
      </c>
      <c r="B1399">
        <v>7198.88</v>
      </c>
      <c r="C1399">
        <v>7192.93</v>
      </c>
      <c r="D1399">
        <v>7192.73</v>
      </c>
      <c r="E1399">
        <v>7180.71</v>
      </c>
      <c r="F1399">
        <v>629.27599999999995</v>
      </c>
      <c r="G1399">
        <v>0</v>
      </c>
      <c r="H1399">
        <v>401.61700000000002</v>
      </c>
      <c r="I1399">
        <v>0</v>
      </c>
      <c r="J1399" s="9">
        <v>7.9646500000000002E-39</v>
      </c>
      <c r="K1399">
        <v>16556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7196.53</v>
      </c>
      <c r="C1400">
        <v>7190.21</v>
      </c>
      <c r="D1400">
        <v>7190.01</v>
      </c>
      <c r="E1400">
        <v>7177.93</v>
      </c>
      <c r="F1400">
        <v>627.226</v>
      </c>
      <c r="G1400">
        <v>0</v>
      </c>
      <c r="H1400">
        <v>401.75799999999998</v>
      </c>
      <c r="I1400">
        <v>0</v>
      </c>
      <c r="J1400" s="9">
        <v>7.7974399999999996E-37</v>
      </c>
      <c r="K1400">
        <v>84548.5</v>
      </c>
      <c r="L1400">
        <v>0</v>
      </c>
      <c r="M1400" t="s">
        <v>43</v>
      </c>
      <c r="R1400">
        <f>AVERAGE(B1351:B1400)</f>
        <v>7202.505000000001</v>
      </c>
      <c r="S1400">
        <f>AVERAGE(C1351:C1400)</f>
        <v>7196.4049999999997</v>
      </c>
      <c r="U1400">
        <f>_xlfn.VAR.P(B1351:B1400)</f>
        <v>497.86373699999621</v>
      </c>
      <c r="V1400">
        <f>_xlfn.VAR.P(C1351:C1400)</f>
        <v>495.90676899999949</v>
      </c>
      <c r="X1400">
        <f>1.96*SQRT(U1400)/50</f>
        <v>0.87466412572122465</v>
      </c>
      <c r="Y1400">
        <f>1.96*SQRT(V1400)/50</f>
        <v>0.87294339880438943</v>
      </c>
    </row>
    <row r="1401" spans="1:25" x14ac:dyDescent="0.25">
      <c r="A1401" t="s">
        <v>47</v>
      </c>
      <c r="B1401">
        <v>360267.3481</v>
      </c>
      <c r="C1401" t="s">
        <v>37</v>
      </c>
    </row>
    <row r="1402" spans="1:25" x14ac:dyDescent="0.25">
      <c r="A1402" t="s">
        <v>48</v>
      </c>
      <c r="B1402">
        <v>95368.8</v>
      </c>
      <c r="C1402">
        <v>90498.6</v>
      </c>
      <c r="D1402">
        <v>90406.1</v>
      </c>
      <c r="E1402">
        <v>90376.3</v>
      </c>
      <c r="F1402">
        <v>1684</v>
      </c>
      <c r="G1402">
        <v>2039.5</v>
      </c>
      <c r="H1402">
        <v>1362.87</v>
      </c>
      <c r="I1402" s="9">
        <v>2.8141199999999999E-40</v>
      </c>
      <c r="J1402">
        <v>1747.99</v>
      </c>
      <c r="K1402">
        <v>0</v>
      </c>
      <c r="L1402" t="s">
        <v>43</v>
      </c>
    </row>
    <row r="1403" spans="1:25" x14ac:dyDescent="0.25">
      <c r="A1403" t="s">
        <v>48</v>
      </c>
      <c r="B1403">
        <v>93055.9</v>
      </c>
      <c r="C1403">
        <v>88338.1</v>
      </c>
      <c r="D1403">
        <v>88237.6</v>
      </c>
      <c r="E1403">
        <v>88206.399999999994</v>
      </c>
      <c r="F1403">
        <v>1705.92</v>
      </c>
      <c r="G1403">
        <v>210.93199999999999</v>
      </c>
      <c r="H1403">
        <v>8.1765000000000008</v>
      </c>
      <c r="I1403" s="9">
        <v>4.9952200000000001E-30</v>
      </c>
      <c r="J1403">
        <v>19277.7</v>
      </c>
      <c r="K1403">
        <v>248500</v>
      </c>
      <c r="L1403" t="s">
        <v>43</v>
      </c>
    </row>
    <row r="1404" spans="1:25" x14ac:dyDescent="0.25">
      <c r="A1404" t="s">
        <v>48</v>
      </c>
      <c r="B1404">
        <v>95352.3</v>
      </c>
      <c r="C1404">
        <v>90537.1</v>
      </c>
      <c r="D1404">
        <v>90428.5</v>
      </c>
      <c r="E1404">
        <v>90397.7</v>
      </c>
      <c r="F1404">
        <v>1699.24</v>
      </c>
      <c r="G1404">
        <v>2052.04</v>
      </c>
      <c r="H1404">
        <v>1360.06</v>
      </c>
      <c r="I1404" s="9">
        <v>1.37729E-40</v>
      </c>
      <c r="J1404">
        <v>9191.08</v>
      </c>
      <c r="K1404">
        <v>0</v>
      </c>
      <c r="L1404" t="s">
        <v>43</v>
      </c>
    </row>
    <row r="1405" spans="1:25" x14ac:dyDescent="0.25">
      <c r="A1405" t="s">
        <v>48</v>
      </c>
      <c r="B1405">
        <v>95634.7</v>
      </c>
      <c r="C1405">
        <v>90746.1</v>
      </c>
      <c r="D1405">
        <v>90610.3</v>
      </c>
      <c r="E1405">
        <v>90580.2</v>
      </c>
      <c r="F1405">
        <v>1704.04</v>
      </c>
      <c r="G1405">
        <v>2075.4299999999998</v>
      </c>
      <c r="H1405">
        <v>1370.14</v>
      </c>
      <c r="I1405" s="9">
        <v>9.7607200000000003E-37</v>
      </c>
      <c r="J1405">
        <v>642.98099999999999</v>
      </c>
      <c r="K1405">
        <v>0</v>
      </c>
      <c r="L1405" t="s">
        <v>43</v>
      </c>
    </row>
    <row r="1406" spans="1:25" x14ac:dyDescent="0.25">
      <c r="A1406" t="s">
        <v>48</v>
      </c>
      <c r="B1406">
        <v>95711</v>
      </c>
      <c r="C1406">
        <v>90794.9</v>
      </c>
      <c r="D1406">
        <v>90637.5</v>
      </c>
      <c r="E1406">
        <v>90606.399999999994</v>
      </c>
      <c r="F1406">
        <v>1708.94</v>
      </c>
      <c r="G1406">
        <v>2064.4299999999998</v>
      </c>
      <c r="H1406">
        <v>1358.36</v>
      </c>
      <c r="I1406" s="9">
        <v>4.8664699999999997E-34</v>
      </c>
      <c r="J1406">
        <v>15340.5</v>
      </c>
      <c r="K1406">
        <v>0</v>
      </c>
      <c r="L1406" t="s">
        <v>43</v>
      </c>
    </row>
    <row r="1407" spans="1:25" x14ac:dyDescent="0.25">
      <c r="A1407" t="s">
        <v>48</v>
      </c>
      <c r="B1407">
        <v>95767.9</v>
      </c>
      <c r="C1407">
        <v>90823.4</v>
      </c>
      <c r="D1407">
        <v>90648.1</v>
      </c>
      <c r="E1407">
        <v>90617.1</v>
      </c>
      <c r="F1407">
        <v>1693.99</v>
      </c>
      <c r="G1407">
        <v>2089.58</v>
      </c>
      <c r="H1407">
        <v>1368.68</v>
      </c>
      <c r="I1407" s="9">
        <v>1.3641400000000001E-39</v>
      </c>
      <c r="J1407">
        <v>7763.07</v>
      </c>
      <c r="K1407">
        <v>0</v>
      </c>
      <c r="L1407" t="s">
        <v>43</v>
      </c>
    </row>
    <row r="1408" spans="1:25" x14ac:dyDescent="0.25">
      <c r="A1408" t="s">
        <v>48</v>
      </c>
      <c r="B1408">
        <v>96045.1</v>
      </c>
      <c r="C1408">
        <v>91121.2</v>
      </c>
      <c r="D1408">
        <v>90928.9</v>
      </c>
      <c r="E1408">
        <v>90897.600000000006</v>
      </c>
      <c r="F1408">
        <v>1708.16</v>
      </c>
      <c r="G1408">
        <v>2104.59</v>
      </c>
      <c r="H1408">
        <v>1368.23</v>
      </c>
      <c r="I1408" s="9">
        <v>6.7815100000000003E-41</v>
      </c>
      <c r="J1408">
        <v>4379.01</v>
      </c>
      <c r="K1408">
        <v>0</v>
      </c>
      <c r="L1408" t="s">
        <v>43</v>
      </c>
    </row>
    <row r="1409" spans="1:12" x14ac:dyDescent="0.25">
      <c r="A1409" t="s">
        <v>48</v>
      </c>
      <c r="B1409">
        <v>93320.1</v>
      </c>
      <c r="C1409">
        <v>88719.1</v>
      </c>
      <c r="D1409">
        <v>88533</v>
      </c>
      <c r="E1409">
        <v>88501.2</v>
      </c>
      <c r="F1409">
        <v>1692.04</v>
      </c>
      <c r="G1409">
        <v>226.04599999999999</v>
      </c>
      <c r="H1409">
        <v>18.434799999999999</v>
      </c>
      <c r="I1409" s="9">
        <v>2.21519E-29</v>
      </c>
      <c r="J1409">
        <v>334501</v>
      </c>
      <c r="K1409">
        <v>247000</v>
      </c>
      <c r="L1409" t="s">
        <v>43</v>
      </c>
    </row>
    <row r="1410" spans="1:12" x14ac:dyDescent="0.25">
      <c r="A1410" t="s">
        <v>48</v>
      </c>
      <c r="B1410">
        <v>97496.5</v>
      </c>
      <c r="C1410">
        <v>92547</v>
      </c>
      <c r="D1410">
        <v>92324.800000000003</v>
      </c>
      <c r="E1410">
        <v>92293.3</v>
      </c>
      <c r="F1410">
        <v>1722.27</v>
      </c>
      <c r="G1410">
        <v>2215.44</v>
      </c>
      <c r="H1410">
        <v>1431</v>
      </c>
      <c r="I1410" s="9">
        <v>4.9973699999999996E-38</v>
      </c>
      <c r="J1410">
        <v>2324.62</v>
      </c>
      <c r="K1410">
        <v>0</v>
      </c>
      <c r="L1410" t="s">
        <v>43</v>
      </c>
    </row>
    <row r="1411" spans="1:12" x14ac:dyDescent="0.25">
      <c r="A1411" t="s">
        <v>48</v>
      </c>
      <c r="B1411">
        <v>97548.4</v>
      </c>
      <c r="C1411">
        <v>92535</v>
      </c>
      <c r="D1411">
        <v>92316.800000000003</v>
      </c>
      <c r="E1411">
        <v>92284.7</v>
      </c>
      <c r="F1411">
        <v>1723.68</v>
      </c>
      <c r="G1411">
        <v>2239.5300000000002</v>
      </c>
      <c r="H1411">
        <v>1439.03</v>
      </c>
      <c r="I1411" s="9">
        <v>6.0874099999999997E-40</v>
      </c>
      <c r="J1411">
        <v>806.65099999999995</v>
      </c>
      <c r="K1411">
        <v>0</v>
      </c>
      <c r="L1411" t="s">
        <v>43</v>
      </c>
    </row>
    <row r="1412" spans="1:12" x14ac:dyDescent="0.25">
      <c r="A1412" t="s">
        <v>48</v>
      </c>
      <c r="B1412">
        <v>97668.9</v>
      </c>
      <c r="C1412">
        <v>92719.2</v>
      </c>
      <c r="D1412">
        <v>92501.5</v>
      </c>
      <c r="E1412">
        <v>92470.3</v>
      </c>
      <c r="F1412">
        <v>1748.63</v>
      </c>
      <c r="G1412">
        <v>2225.9299999999998</v>
      </c>
      <c r="H1412">
        <v>1433.36</v>
      </c>
      <c r="I1412" s="9">
        <v>9.4400600000000003E-29</v>
      </c>
      <c r="J1412">
        <v>923.32799999999997</v>
      </c>
      <c r="K1412">
        <v>0</v>
      </c>
      <c r="L1412" t="s">
        <v>43</v>
      </c>
    </row>
    <row r="1413" spans="1:12" x14ac:dyDescent="0.25">
      <c r="A1413" t="s">
        <v>48</v>
      </c>
      <c r="B1413">
        <v>97617.8</v>
      </c>
      <c r="C1413">
        <v>92685.4</v>
      </c>
      <c r="D1413">
        <v>92459.8</v>
      </c>
      <c r="E1413">
        <v>92426.9</v>
      </c>
      <c r="F1413">
        <v>1731.8</v>
      </c>
      <c r="G1413">
        <v>2218.09</v>
      </c>
      <c r="H1413">
        <v>1425.62</v>
      </c>
      <c r="I1413" s="9">
        <v>1.1248E-43</v>
      </c>
      <c r="J1413">
        <v>4471.6899999999996</v>
      </c>
      <c r="K1413">
        <v>0</v>
      </c>
      <c r="L1413" t="s">
        <v>43</v>
      </c>
    </row>
    <row r="1414" spans="1:12" x14ac:dyDescent="0.25">
      <c r="A1414" t="s">
        <v>48</v>
      </c>
      <c r="B1414">
        <v>97144.8</v>
      </c>
      <c r="C1414">
        <v>92238.3</v>
      </c>
      <c r="D1414">
        <v>92018.2</v>
      </c>
      <c r="E1414">
        <v>91985.5</v>
      </c>
      <c r="F1414">
        <v>1713.32</v>
      </c>
      <c r="G1414">
        <v>2218.1799999999998</v>
      </c>
      <c r="H1414">
        <v>1426.39</v>
      </c>
      <c r="I1414" s="9">
        <v>1.35381E-40</v>
      </c>
      <c r="J1414">
        <v>4486.71</v>
      </c>
      <c r="K1414">
        <v>0</v>
      </c>
      <c r="L1414" t="s">
        <v>43</v>
      </c>
    </row>
    <row r="1415" spans="1:12" x14ac:dyDescent="0.25">
      <c r="A1415" t="s">
        <v>48</v>
      </c>
      <c r="B1415">
        <v>97429.1</v>
      </c>
      <c r="C1415">
        <v>92445.1</v>
      </c>
      <c r="D1415">
        <v>92216.7</v>
      </c>
      <c r="E1415">
        <v>92184</v>
      </c>
      <c r="F1415">
        <v>1713.19</v>
      </c>
      <c r="G1415">
        <v>2209.09</v>
      </c>
      <c r="H1415">
        <v>1422.96</v>
      </c>
      <c r="I1415" s="9">
        <v>1.67947E-38</v>
      </c>
      <c r="J1415">
        <v>11597.8</v>
      </c>
      <c r="K1415">
        <v>0</v>
      </c>
      <c r="L1415" t="s">
        <v>43</v>
      </c>
    </row>
    <row r="1416" spans="1:12" x14ac:dyDescent="0.25">
      <c r="A1416" t="s">
        <v>48</v>
      </c>
      <c r="B1416">
        <v>94770.1</v>
      </c>
      <c r="C1416">
        <v>89996.5</v>
      </c>
      <c r="D1416">
        <v>89778.1</v>
      </c>
      <c r="E1416">
        <v>89744.6</v>
      </c>
      <c r="F1416">
        <v>1719.97</v>
      </c>
      <c r="G1416">
        <v>214.226</v>
      </c>
      <c r="H1416">
        <v>2.8959000000000001</v>
      </c>
      <c r="I1416" s="9">
        <v>3.26754E-25</v>
      </c>
      <c r="J1416">
        <v>5406.63</v>
      </c>
      <c r="K1416">
        <v>249500</v>
      </c>
      <c r="L1416" t="s">
        <v>43</v>
      </c>
    </row>
    <row r="1417" spans="1:12" x14ac:dyDescent="0.25">
      <c r="A1417" t="s">
        <v>48</v>
      </c>
      <c r="B1417">
        <v>97398.399999999994</v>
      </c>
      <c r="C1417">
        <v>92449.8</v>
      </c>
      <c r="D1417">
        <v>92212.9</v>
      </c>
      <c r="E1417">
        <v>92180.9</v>
      </c>
      <c r="F1417">
        <v>1726.08</v>
      </c>
      <c r="G1417">
        <v>2206.62</v>
      </c>
      <c r="H1417">
        <v>1413.32</v>
      </c>
      <c r="I1417" s="9">
        <v>5.2594899999999998E-37</v>
      </c>
      <c r="J1417">
        <v>14004</v>
      </c>
      <c r="K1417">
        <v>0</v>
      </c>
      <c r="L1417" t="s">
        <v>43</v>
      </c>
    </row>
    <row r="1418" spans="1:12" x14ac:dyDescent="0.25">
      <c r="A1418" t="s">
        <v>48</v>
      </c>
      <c r="B1418">
        <v>97421.9</v>
      </c>
      <c r="C1418">
        <v>92454.2</v>
      </c>
      <c r="D1418">
        <v>92223.6</v>
      </c>
      <c r="E1418">
        <v>92191.1</v>
      </c>
      <c r="F1418">
        <v>1725.47</v>
      </c>
      <c r="G1418">
        <v>2219.8200000000002</v>
      </c>
      <c r="H1418">
        <v>1422.92</v>
      </c>
      <c r="I1418" s="9">
        <v>3.10941E-37</v>
      </c>
      <c r="J1418">
        <v>1869.89</v>
      </c>
      <c r="K1418">
        <v>0</v>
      </c>
      <c r="L1418" t="s">
        <v>43</v>
      </c>
    </row>
    <row r="1419" spans="1:12" x14ac:dyDescent="0.25">
      <c r="A1419" t="s">
        <v>48</v>
      </c>
      <c r="B1419">
        <v>97402.1</v>
      </c>
      <c r="C1419">
        <v>92473.600000000006</v>
      </c>
      <c r="D1419">
        <v>92242.1</v>
      </c>
      <c r="E1419">
        <v>92209.4</v>
      </c>
      <c r="F1419">
        <v>1720.42</v>
      </c>
      <c r="G1419">
        <v>2212.4899999999998</v>
      </c>
      <c r="H1419">
        <v>1416.73</v>
      </c>
      <c r="I1419" s="9">
        <v>9.1976100000000005E-38</v>
      </c>
      <c r="J1419">
        <v>5313.78</v>
      </c>
      <c r="K1419">
        <v>0</v>
      </c>
      <c r="L1419" t="s">
        <v>43</v>
      </c>
    </row>
    <row r="1420" spans="1:12" x14ac:dyDescent="0.25">
      <c r="A1420" t="s">
        <v>48</v>
      </c>
      <c r="B1420">
        <v>96554.1</v>
      </c>
      <c r="C1420">
        <v>91609.3</v>
      </c>
      <c r="D1420">
        <v>91374.2</v>
      </c>
      <c r="E1420">
        <v>91342</v>
      </c>
      <c r="F1420">
        <v>1704.58</v>
      </c>
      <c r="G1420">
        <v>2162.3200000000002</v>
      </c>
      <c r="H1420">
        <v>1390.63</v>
      </c>
      <c r="I1420" s="9">
        <v>4.8250300000000002E-40</v>
      </c>
      <c r="J1420">
        <v>3299.24</v>
      </c>
      <c r="K1420">
        <v>0</v>
      </c>
      <c r="L1420" t="s">
        <v>43</v>
      </c>
    </row>
    <row r="1421" spans="1:12" x14ac:dyDescent="0.25">
      <c r="A1421" t="s">
        <v>48</v>
      </c>
      <c r="B1421">
        <v>94160.3</v>
      </c>
      <c r="C1421">
        <v>89357.2</v>
      </c>
      <c r="D1421">
        <v>89139.8</v>
      </c>
      <c r="E1421">
        <v>89106.6</v>
      </c>
      <c r="F1421">
        <v>1719.18</v>
      </c>
      <c r="G1421">
        <v>213.501</v>
      </c>
      <c r="H1421">
        <v>5.6177000000000001</v>
      </c>
      <c r="I1421" s="9">
        <v>1.48032E-31</v>
      </c>
      <c r="J1421">
        <v>13091.6</v>
      </c>
      <c r="K1421">
        <v>249000</v>
      </c>
      <c r="L1421" t="s">
        <v>43</v>
      </c>
    </row>
    <row r="1422" spans="1:12" x14ac:dyDescent="0.25">
      <c r="A1422" t="s">
        <v>48</v>
      </c>
      <c r="B1422">
        <v>96071.1</v>
      </c>
      <c r="C1422">
        <v>91214</v>
      </c>
      <c r="D1422">
        <v>90990.399999999994</v>
      </c>
      <c r="E1422">
        <v>90958.3</v>
      </c>
      <c r="F1422">
        <v>1690.22</v>
      </c>
      <c r="G1422">
        <v>2143.11</v>
      </c>
      <c r="H1422">
        <v>1370.94</v>
      </c>
      <c r="I1422" s="9">
        <v>6.6982899999999998E-38</v>
      </c>
      <c r="J1422">
        <v>2993.11</v>
      </c>
      <c r="K1422">
        <v>0</v>
      </c>
      <c r="L1422" t="s">
        <v>43</v>
      </c>
    </row>
    <row r="1423" spans="1:12" x14ac:dyDescent="0.25">
      <c r="A1423" t="s">
        <v>48</v>
      </c>
      <c r="B1423">
        <v>96423</v>
      </c>
      <c r="C1423">
        <v>91525.7</v>
      </c>
      <c r="D1423">
        <v>91297.8</v>
      </c>
      <c r="E1423">
        <v>91265.7</v>
      </c>
      <c r="F1423">
        <v>1692.05</v>
      </c>
      <c r="G1423">
        <v>2168.4</v>
      </c>
      <c r="H1423">
        <v>1379.3</v>
      </c>
      <c r="I1423" s="9">
        <v>5.3576399999999997E-41</v>
      </c>
      <c r="J1423">
        <v>15564.9</v>
      </c>
      <c r="K1423">
        <v>0</v>
      </c>
      <c r="L1423" t="s">
        <v>43</v>
      </c>
    </row>
    <row r="1424" spans="1:12" x14ac:dyDescent="0.25">
      <c r="A1424" t="s">
        <v>48</v>
      </c>
      <c r="B1424">
        <v>94424.4</v>
      </c>
      <c r="C1424">
        <v>89780.5</v>
      </c>
      <c r="D1424">
        <v>89552.6</v>
      </c>
      <c r="E1424">
        <v>89519.5</v>
      </c>
      <c r="F1424">
        <v>1718.58</v>
      </c>
      <c r="G1424">
        <v>228.328</v>
      </c>
      <c r="H1424">
        <v>13.809200000000001</v>
      </c>
      <c r="I1424" s="9">
        <v>7.6125099999999998E-29</v>
      </c>
      <c r="J1424">
        <v>4571.04</v>
      </c>
      <c r="K1424">
        <v>247500</v>
      </c>
      <c r="L1424" t="s">
        <v>43</v>
      </c>
    </row>
    <row r="1425" spans="1:12" x14ac:dyDescent="0.25">
      <c r="A1425" t="s">
        <v>48</v>
      </c>
      <c r="B1425">
        <v>94053.7</v>
      </c>
      <c r="C1425">
        <v>89418.1</v>
      </c>
      <c r="D1425">
        <v>89185.5</v>
      </c>
      <c r="E1425">
        <v>89151.9</v>
      </c>
      <c r="F1425">
        <v>1713.13</v>
      </c>
      <c r="G1425">
        <v>270.80399999999997</v>
      </c>
      <c r="H1425">
        <v>47.003100000000003</v>
      </c>
      <c r="I1425" s="9">
        <v>1.23659E-33</v>
      </c>
      <c r="J1425">
        <v>94622</v>
      </c>
      <c r="K1425">
        <v>241500</v>
      </c>
      <c r="L1425" t="s">
        <v>43</v>
      </c>
    </row>
    <row r="1426" spans="1:12" x14ac:dyDescent="0.25">
      <c r="A1426" t="s">
        <v>48</v>
      </c>
      <c r="B1426">
        <v>93760.5</v>
      </c>
      <c r="C1426">
        <v>89081.600000000006</v>
      </c>
      <c r="D1426">
        <v>88851.3</v>
      </c>
      <c r="E1426">
        <v>88820.4</v>
      </c>
      <c r="F1426">
        <v>1721.24</v>
      </c>
      <c r="G1426">
        <v>225.22300000000001</v>
      </c>
      <c r="H1426">
        <v>11.1656</v>
      </c>
      <c r="I1426" s="9">
        <v>1.20496E-28</v>
      </c>
      <c r="J1426">
        <v>1530.12</v>
      </c>
      <c r="K1426">
        <v>247996</v>
      </c>
      <c r="L1426" t="s">
        <v>43</v>
      </c>
    </row>
    <row r="1427" spans="1:12" x14ac:dyDescent="0.25">
      <c r="A1427" t="s">
        <v>48</v>
      </c>
      <c r="B1427">
        <v>96883.6</v>
      </c>
      <c r="C1427">
        <v>91853.4</v>
      </c>
      <c r="D1427">
        <v>91620.6</v>
      </c>
      <c r="E1427">
        <v>91590.399999999994</v>
      </c>
      <c r="F1427">
        <v>1717.6</v>
      </c>
      <c r="G1427">
        <v>2195.29</v>
      </c>
      <c r="H1427">
        <v>1399.4</v>
      </c>
      <c r="I1427" s="9">
        <v>9.3481299999999995E-27</v>
      </c>
      <c r="J1427">
        <v>1418.53</v>
      </c>
      <c r="K1427">
        <v>0</v>
      </c>
      <c r="L1427" t="s">
        <v>43</v>
      </c>
    </row>
    <row r="1428" spans="1:12" x14ac:dyDescent="0.25">
      <c r="A1428" t="s">
        <v>48</v>
      </c>
      <c r="B1428">
        <v>93707.1</v>
      </c>
      <c r="C1428">
        <v>89032.3</v>
      </c>
      <c r="D1428">
        <v>88807.9</v>
      </c>
      <c r="E1428">
        <v>88775.4</v>
      </c>
      <c r="F1428">
        <v>1700.6</v>
      </c>
      <c r="G1428">
        <v>244.35900000000001</v>
      </c>
      <c r="H1428">
        <v>31.336400000000001</v>
      </c>
      <c r="I1428" s="9">
        <v>1.9529399999999999E-31</v>
      </c>
      <c r="J1428">
        <v>22407.4</v>
      </c>
      <c r="K1428">
        <v>244495</v>
      </c>
      <c r="L1428" t="s">
        <v>43</v>
      </c>
    </row>
    <row r="1429" spans="1:12" x14ac:dyDescent="0.25">
      <c r="A1429" t="s">
        <v>48</v>
      </c>
      <c r="B1429">
        <v>96466.2</v>
      </c>
      <c r="C1429">
        <v>91565.5</v>
      </c>
      <c r="D1429">
        <v>91335.8</v>
      </c>
      <c r="E1429">
        <v>91305</v>
      </c>
      <c r="F1429">
        <v>1724.65</v>
      </c>
      <c r="G1429">
        <v>2171.8200000000002</v>
      </c>
      <c r="H1429">
        <v>1384.01</v>
      </c>
      <c r="I1429" s="9">
        <v>7.8779699999999995E-30</v>
      </c>
      <c r="J1429">
        <v>2231.13</v>
      </c>
      <c r="K1429">
        <v>0</v>
      </c>
      <c r="L1429" t="s">
        <v>43</v>
      </c>
    </row>
    <row r="1430" spans="1:12" x14ac:dyDescent="0.25">
      <c r="A1430" t="s">
        <v>48</v>
      </c>
      <c r="B1430">
        <v>95894.5</v>
      </c>
      <c r="C1430">
        <v>90993</v>
      </c>
      <c r="D1430">
        <v>90756</v>
      </c>
      <c r="E1430">
        <v>90725.4</v>
      </c>
      <c r="F1430">
        <v>1715.99</v>
      </c>
      <c r="G1430">
        <v>2128.08</v>
      </c>
      <c r="H1430">
        <v>1359.83</v>
      </c>
      <c r="I1430" s="9">
        <v>6.0607099999999996E-31</v>
      </c>
      <c r="J1430">
        <v>1502.34</v>
      </c>
      <c r="K1430">
        <v>0</v>
      </c>
      <c r="L1430" t="s">
        <v>43</v>
      </c>
    </row>
    <row r="1431" spans="1:12" x14ac:dyDescent="0.25">
      <c r="A1431" t="s">
        <v>48</v>
      </c>
      <c r="B1431">
        <v>96031.6</v>
      </c>
      <c r="C1431">
        <v>91054.8</v>
      </c>
      <c r="D1431">
        <v>90817</v>
      </c>
      <c r="E1431">
        <v>90787.3</v>
      </c>
      <c r="F1431">
        <v>1706.97</v>
      </c>
      <c r="G1431">
        <v>2143.48</v>
      </c>
      <c r="H1431">
        <v>1368.65</v>
      </c>
      <c r="I1431" s="9">
        <v>2.3420399999999999E-25</v>
      </c>
      <c r="J1431">
        <v>377.04300000000001</v>
      </c>
      <c r="K1431">
        <v>0</v>
      </c>
      <c r="L1431" t="s">
        <v>43</v>
      </c>
    </row>
    <row r="1432" spans="1:12" x14ac:dyDescent="0.25">
      <c r="A1432" t="s">
        <v>48</v>
      </c>
      <c r="B1432">
        <v>94056</v>
      </c>
      <c r="C1432">
        <v>89274.2</v>
      </c>
      <c r="D1432">
        <v>89050.9</v>
      </c>
      <c r="E1432">
        <v>89018.1</v>
      </c>
      <c r="F1432">
        <v>1715.61</v>
      </c>
      <c r="G1432">
        <v>330.36799999999999</v>
      </c>
      <c r="H1432">
        <v>89.140900000000002</v>
      </c>
      <c r="I1432" s="9">
        <v>6.1670500000000003E-35</v>
      </c>
      <c r="J1432">
        <v>25689.8</v>
      </c>
      <c r="K1432">
        <v>234000</v>
      </c>
      <c r="L1432" t="s">
        <v>43</v>
      </c>
    </row>
    <row r="1433" spans="1:12" x14ac:dyDescent="0.25">
      <c r="A1433" t="s">
        <v>48</v>
      </c>
      <c r="B1433">
        <v>98693.8</v>
      </c>
      <c r="C1433">
        <v>93730</v>
      </c>
      <c r="D1433">
        <v>93492.1</v>
      </c>
      <c r="E1433">
        <v>93462</v>
      </c>
      <c r="F1433">
        <v>1737.72</v>
      </c>
      <c r="G1433">
        <v>2585.2800000000002</v>
      </c>
      <c r="H1433">
        <v>1419.58</v>
      </c>
      <c r="I1433" s="9">
        <v>5.2145000000000001E-27</v>
      </c>
      <c r="J1433">
        <v>1074.22</v>
      </c>
      <c r="K1433">
        <v>0</v>
      </c>
      <c r="L1433" t="s">
        <v>43</v>
      </c>
    </row>
    <row r="1434" spans="1:12" x14ac:dyDescent="0.25">
      <c r="A1434" t="s">
        <v>48</v>
      </c>
      <c r="B1434">
        <v>96129</v>
      </c>
      <c r="C1434">
        <v>91183.1</v>
      </c>
      <c r="D1434">
        <v>90962.6</v>
      </c>
      <c r="E1434">
        <v>90931.6</v>
      </c>
      <c r="F1434">
        <v>1703.92</v>
      </c>
      <c r="G1434">
        <v>2162.0100000000002</v>
      </c>
      <c r="H1434">
        <v>1393.6</v>
      </c>
      <c r="I1434" s="9">
        <v>8.2292800000000004E-40</v>
      </c>
      <c r="J1434">
        <v>5645.19</v>
      </c>
      <c r="K1434">
        <v>0</v>
      </c>
      <c r="L1434" t="s">
        <v>43</v>
      </c>
    </row>
    <row r="1435" spans="1:12" x14ac:dyDescent="0.25">
      <c r="A1435" t="s">
        <v>48</v>
      </c>
      <c r="B1435">
        <v>93836.6</v>
      </c>
      <c r="C1435">
        <v>89261</v>
      </c>
      <c r="D1435">
        <v>89035.7</v>
      </c>
      <c r="E1435">
        <v>89003.9</v>
      </c>
      <c r="F1435">
        <v>1712.46</v>
      </c>
      <c r="G1435">
        <v>213.94</v>
      </c>
      <c r="H1435">
        <v>2.6882000000000001</v>
      </c>
      <c r="I1435" s="9">
        <v>8.1202400000000006E-28</v>
      </c>
      <c r="J1435">
        <v>665.85299999999995</v>
      </c>
      <c r="K1435">
        <v>249500</v>
      </c>
      <c r="L1435" t="s">
        <v>43</v>
      </c>
    </row>
    <row r="1436" spans="1:12" x14ac:dyDescent="0.25">
      <c r="A1436" t="s">
        <v>48</v>
      </c>
      <c r="B1436">
        <v>95830.5</v>
      </c>
      <c r="C1436">
        <v>91003.9</v>
      </c>
      <c r="D1436">
        <v>90787.7</v>
      </c>
      <c r="E1436">
        <v>90758.5</v>
      </c>
      <c r="F1436">
        <v>1707.05</v>
      </c>
      <c r="G1436">
        <v>2135.02</v>
      </c>
      <c r="H1436">
        <v>1381.98</v>
      </c>
      <c r="I1436" s="9">
        <v>3.32457E-30</v>
      </c>
      <c r="J1436">
        <v>4312.96</v>
      </c>
      <c r="K1436">
        <v>0</v>
      </c>
      <c r="L1436" t="s">
        <v>43</v>
      </c>
    </row>
    <row r="1437" spans="1:12" x14ac:dyDescent="0.25">
      <c r="A1437" t="s">
        <v>48</v>
      </c>
      <c r="B1437">
        <v>95486.5</v>
      </c>
      <c r="C1437">
        <v>90577.2</v>
      </c>
      <c r="D1437">
        <v>90364.6</v>
      </c>
      <c r="E1437">
        <v>90333.7</v>
      </c>
      <c r="F1437">
        <v>1686.17</v>
      </c>
      <c r="G1437">
        <v>2124.4499999999998</v>
      </c>
      <c r="H1437">
        <v>1367.72</v>
      </c>
      <c r="I1437" s="9">
        <v>5.6196600000000004E-38</v>
      </c>
      <c r="J1437">
        <v>5236.6400000000003</v>
      </c>
      <c r="K1437">
        <v>0</v>
      </c>
      <c r="L1437" t="s">
        <v>43</v>
      </c>
    </row>
    <row r="1438" spans="1:12" x14ac:dyDescent="0.25">
      <c r="A1438" t="s">
        <v>48</v>
      </c>
      <c r="B1438">
        <v>96101.9</v>
      </c>
      <c r="C1438">
        <v>91099.3</v>
      </c>
      <c r="D1438">
        <v>90881.600000000006</v>
      </c>
      <c r="E1438">
        <v>90851.5</v>
      </c>
      <c r="F1438">
        <v>1690.83</v>
      </c>
      <c r="G1438">
        <v>2155.9699999999998</v>
      </c>
      <c r="H1438">
        <v>1384.7</v>
      </c>
      <c r="I1438" s="9">
        <v>1.65907E-36</v>
      </c>
      <c r="J1438">
        <v>1830.23</v>
      </c>
      <c r="K1438">
        <v>0</v>
      </c>
      <c r="L1438" t="s">
        <v>43</v>
      </c>
    </row>
    <row r="1439" spans="1:12" x14ac:dyDescent="0.25">
      <c r="A1439" t="s">
        <v>48</v>
      </c>
      <c r="B1439">
        <v>95688.4</v>
      </c>
      <c r="C1439">
        <v>90787.8</v>
      </c>
      <c r="D1439">
        <v>90574.2</v>
      </c>
      <c r="E1439">
        <v>90543.4</v>
      </c>
      <c r="F1439">
        <v>1691.83</v>
      </c>
      <c r="G1439">
        <v>2153.09</v>
      </c>
      <c r="H1439">
        <v>1386.51</v>
      </c>
      <c r="I1439" s="9">
        <v>2.5116099999999999E-41</v>
      </c>
      <c r="J1439">
        <v>4190.38</v>
      </c>
      <c r="K1439">
        <v>0</v>
      </c>
      <c r="L1439" t="s">
        <v>43</v>
      </c>
    </row>
    <row r="1440" spans="1:12" x14ac:dyDescent="0.25">
      <c r="A1440" t="s">
        <v>48</v>
      </c>
      <c r="B1440">
        <v>96085.3</v>
      </c>
      <c r="C1440">
        <v>91171.9</v>
      </c>
      <c r="D1440">
        <v>90949.2</v>
      </c>
      <c r="E1440">
        <v>90919.8</v>
      </c>
      <c r="F1440">
        <v>1712.78</v>
      </c>
      <c r="G1440">
        <v>2198.3200000000002</v>
      </c>
      <c r="H1440">
        <v>1397.22</v>
      </c>
      <c r="I1440" s="9">
        <v>2.0746300000000001E-34</v>
      </c>
      <c r="J1440">
        <v>907.46600000000001</v>
      </c>
      <c r="K1440">
        <v>0</v>
      </c>
      <c r="L1440" t="s">
        <v>43</v>
      </c>
    </row>
    <row r="1441" spans="1:25" x14ac:dyDescent="0.25">
      <c r="A1441" t="s">
        <v>48</v>
      </c>
      <c r="B1441">
        <v>95260.7</v>
      </c>
      <c r="C1441">
        <v>90366.8</v>
      </c>
      <c r="D1441">
        <v>90155.5</v>
      </c>
      <c r="E1441">
        <v>90124.9</v>
      </c>
      <c r="F1441">
        <v>1677.79</v>
      </c>
      <c r="G1441">
        <v>2115.56</v>
      </c>
      <c r="H1441">
        <v>1364.19</v>
      </c>
      <c r="I1441" s="9">
        <v>1.55273E-38</v>
      </c>
      <c r="J1441">
        <v>3494.82</v>
      </c>
      <c r="K1441">
        <v>0</v>
      </c>
      <c r="L1441" t="s">
        <v>43</v>
      </c>
    </row>
    <row r="1442" spans="1:25" x14ac:dyDescent="0.25">
      <c r="A1442" t="s">
        <v>48</v>
      </c>
      <c r="B1442">
        <v>94707.199999999997</v>
      </c>
      <c r="C1442">
        <v>89764.7</v>
      </c>
      <c r="D1442">
        <v>89554.4</v>
      </c>
      <c r="E1442">
        <v>89525.1</v>
      </c>
      <c r="F1442">
        <v>1684.3</v>
      </c>
      <c r="G1442">
        <v>2063.88</v>
      </c>
      <c r="H1442">
        <v>1332.07</v>
      </c>
      <c r="I1442" s="9">
        <v>1.7411399999999999E-35</v>
      </c>
      <c r="J1442">
        <v>820</v>
      </c>
      <c r="K1442">
        <v>0</v>
      </c>
      <c r="L1442" t="s">
        <v>43</v>
      </c>
    </row>
    <row r="1443" spans="1:25" x14ac:dyDescent="0.25">
      <c r="A1443" t="s">
        <v>48</v>
      </c>
      <c r="B1443">
        <v>94632.6</v>
      </c>
      <c r="C1443">
        <v>89667.1</v>
      </c>
      <c r="D1443">
        <v>89459</v>
      </c>
      <c r="E1443">
        <v>89427.199999999997</v>
      </c>
      <c r="F1443">
        <v>1675.95</v>
      </c>
      <c r="G1443">
        <v>2023.05</v>
      </c>
      <c r="H1443">
        <v>1271.3399999999999</v>
      </c>
      <c r="I1443" s="9">
        <v>6.30894E-24</v>
      </c>
      <c r="J1443" s="9">
        <v>3920290</v>
      </c>
      <c r="K1443">
        <v>0</v>
      </c>
      <c r="L1443" t="s">
        <v>43</v>
      </c>
    </row>
    <row r="1444" spans="1:25" x14ac:dyDescent="0.25">
      <c r="A1444" t="s">
        <v>48</v>
      </c>
      <c r="B1444">
        <v>94817.8</v>
      </c>
      <c r="C1444">
        <v>89935.5</v>
      </c>
      <c r="D1444">
        <v>89723.9</v>
      </c>
      <c r="E1444">
        <v>89694.399999999994</v>
      </c>
      <c r="F1444">
        <v>1680.75</v>
      </c>
      <c r="G1444">
        <v>2083.52</v>
      </c>
      <c r="H1444">
        <v>1341.06</v>
      </c>
      <c r="I1444" s="9">
        <v>2.4455600000000002E-35</v>
      </c>
      <c r="J1444">
        <v>2756.6</v>
      </c>
      <c r="K1444">
        <v>0</v>
      </c>
      <c r="L1444" t="s">
        <v>43</v>
      </c>
    </row>
    <row r="1445" spans="1:25" x14ac:dyDescent="0.25">
      <c r="A1445" t="s">
        <v>48</v>
      </c>
      <c r="B1445">
        <v>94521.600000000006</v>
      </c>
      <c r="C1445">
        <v>89661.7</v>
      </c>
      <c r="D1445">
        <v>89451.6</v>
      </c>
      <c r="E1445">
        <v>89422.5</v>
      </c>
      <c r="F1445">
        <v>1664.29</v>
      </c>
      <c r="G1445">
        <v>2058.5300000000002</v>
      </c>
      <c r="H1445">
        <v>1331.22</v>
      </c>
      <c r="I1445" s="9">
        <v>1.3732900000000001E-35</v>
      </c>
      <c r="J1445">
        <v>1666.56</v>
      </c>
      <c r="K1445">
        <v>0</v>
      </c>
      <c r="L1445" t="s">
        <v>43</v>
      </c>
    </row>
    <row r="1446" spans="1:25" x14ac:dyDescent="0.25">
      <c r="A1446" t="s">
        <v>48</v>
      </c>
      <c r="B1446">
        <v>94671.1</v>
      </c>
      <c r="C1446">
        <v>89815.6</v>
      </c>
      <c r="D1446">
        <v>89605.2</v>
      </c>
      <c r="E1446">
        <v>89575.3</v>
      </c>
      <c r="F1446">
        <v>1679.35</v>
      </c>
      <c r="G1446">
        <v>2069.8200000000002</v>
      </c>
      <c r="H1446">
        <v>1336.62</v>
      </c>
      <c r="I1446" s="9">
        <v>2.5124299999999999E-39</v>
      </c>
      <c r="J1446">
        <v>5497.36</v>
      </c>
      <c r="K1446">
        <v>0</v>
      </c>
      <c r="L1446" t="s">
        <v>43</v>
      </c>
    </row>
    <row r="1447" spans="1:25" x14ac:dyDescent="0.25">
      <c r="A1447" t="s">
        <v>48</v>
      </c>
      <c r="B1447">
        <v>92342.6</v>
      </c>
      <c r="C1447">
        <v>87685</v>
      </c>
      <c r="D1447">
        <v>87463.7</v>
      </c>
      <c r="E1447">
        <v>87433.1</v>
      </c>
      <c r="F1447">
        <v>1677.54</v>
      </c>
      <c r="G1447">
        <v>198.30600000000001</v>
      </c>
      <c r="H1447">
        <v>2.6909999999999998</v>
      </c>
      <c r="I1447" s="9">
        <v>5.8466900000000001E-31</v>
      </c>
      <c r="J1447">
        <v>14462.7</v>
      </c>
      <c r="K1447">
        <v>249500</v>
      </c>
      <c r="L1447" t="s">
        <v>43</v>
      </c>
    </row>
    <row r="1448" spans="1:25" x14ac:dyDescent="0.25">
      <c r="A1448" t="s">
        <v>48</v>
      </c>
      <c r="B1448">
        <v>94728.3</v>
      </c>
      <c r="C1448">
        <v>89751.8</v>
      </c>
      <c r="D1448">
        <v>89540.800000000003</v>
      </c>
      <c r="E1448">
        <v>89511</v>
      </c>
      <c r="F1448">
        <v>1671.51</v>
      </c>
      <c r="G1448">
        <v>2064.3200000000002</v>
      </c>
      <c r="H1448">
        <v>1337.54</v>
      </c>
      <c r="I1448" s="9">
        <v>1.2844600000000001E-40</v>
      </c>
      <c r="J1448">
        <v>4165.6099999999997</v>
      </c>
      <c r="K1448">
        <v>0</v>
      </c>
      <c r="L1448" t="s">
        <v>43</v>
      </c>
    </row>
    <row r="1449" spans="1:25" x14ac:dyDescent="0.25">
      <c r="A1449" t="s">
        <v>48</v>
      </c>
      <c r="B1449">
        <v>97225.4</v>
      </c>
      <c r="C1449">
        <v>92363.8</v>
      </c>
      <c r="D1449">
        <v>92141.8</v>
      </c>
      <c r="E1449">
        <v>92112.4</v>
      </c>
      <c r="F1449">
        <v>1700.03</v>
      </c>
      <c r="G1449">
        <v>2781.59</v>
      </c>
      <c r="H1449">
        <v>1364.86</v>
      </c>
      <c r="I1449" s="9">
        <v>3.6032900000000001E-40</v>
      </c>
      <c r="J1449">
        <v>27639.4</v>
      </c>
      <c r="K1449">
        <v>0</v>
      </c>
      <c r="L1449" t="s">
        <v>43</v>
      </c>
    </row>
    <row r="1450" spans="1:25" x14ac:dyDescent="0.25">
      <c r="A1450" t="s">
        <v>48</v>
      </c>
      <c r="B1450">
        <v>96685</v>
      </c>
      <c r="C1450">
        <v>91787.6</v>
      </c>
      <c r="D1450">
        <v>91556.3</v>
      </c>
      <c r="E1450">
        <v>91526.8</v>
      </c>
      <c r="F1450">
        <v>1688.4</v>
      </c>
      <c r="G1450">
        <v>2438.5700000000002</v>
      </c>
      <c r="H1450">
        <v>1384.95</v>
      </c>
      <c r="I1450" s="9">
        <v>1.56019E-38</v>
      </c>
      <c r="J1450">
        <v>801.43399999999997</v>
      </c>
      <c r="K1450">
        <v>0</v>
      </c>
      <c r="L1450" t="s">
        <v>43</v>
      </c>
    </row>
    <row r="1451" spans="1:25" x14ac:dyDescent="0.25">
      <c r="A1451" t="s">
        <v>48</v>
      </c>
      <c r="B1451">
        <v>92702.399999999994</v>
      </c>
      <c r="C1451">
        <v>88070.5</v>
      </c>
      <c r="D1451">
        <v>87845.3</v>
      </c>
      <c r="E1451">
        <v>87814.399999999994</v>
      </c>
      <c r="F1451">
        <v>1701.46</v>
      </c>
      <c r="G1451">
        <v>247.08</v>
      </c>
      <c r="H1451">
        <v>33.634500000000003</v>
      </c>
      <c r="I1451" s="9">
        <v>3.6518499999999998E-31</v>
      </c>
      <c r="J1451">
        <v>57083.1</v>
      </c>
      <c r="K1451">
        <v>244000</v>
      </c>
      <c r="L1451" t="s">
        <v>43</v>
      </c>
    </row>
    <row r="1452" spans="1:25" x14ac:dyDescent="0.25">
      <c r="A1452" t="s">
        <v>48</v>
      </c>
      <c r="B1452">
        <v>94904</v>
      </c>
      <c r="C1452">
        <v>89979.199999999997</v>
      </c>
      <c r="D1452">
        <v>89763.7</v>
      </c>
      <c r="E1452">
        <v>89733.5</v>
      </c>
      <c r="F1452">
        <v>1668.76</v>
      </c>
      <c r="G1452">
        <v>2072.1</v>
      </c>
      <c r="H1452">
        <v>1335.84</v>
      </c>
      <c r="I1452" s="9">
        <v>2.13164E-41</v>
      </c>
      <c r="J1452">
        <v>30378.9</v>
      </c>
      <c r="K1452">
        <v>0</v>
      </c>
      <c r="L1452" t="s">
        <v>43</v>
      </c>
    </row>
    <row r="1453" spans="1:25" x14ac:dyDescent="0.25">
      <c r="A1453" t="s">
        <v>48</v>
      </c>
      <c r="B1453">
        <v>95146.5</v>
      </c>
      <c r="C1453">
        <v>90093.3</v>
      </c>
      <c r="D1453">
        <v>89878.399999999994</v>
      </c>
      <c r="E1453">
        <v>89846.6</v>
      </c>
      <c r="F1453">
        <v>1681.28</v>
      </c>
      <c r="G1453">
        <v>2064.1</v>
      </c>
      <c r="H1453">
        <v>1297.69</v>
      </c>
      <c r="I1453" s="9">
        <v>1.68353E-28</v>
      </c>
      <c r="J1453" s="9">
        <v>1995550</v>
      </c>
      <c r="K1453">
        <v>0</v>
      </c>
      <c r="L1453" t="s">
        <v>43</v>
      </c>
    </row>
    <row r="1454" spans="1:25" x14ac:dyDescent="0.25">
      <c r="A1454" t="s">
        <v>48</v>
      </c>
      <c r="B1454">
        <v>95369.8</v>
      </c>
      <c r="C1454">
        <v>90443.4</v>
      </c>
      <c r="D1454">
        <v>90222.5</v>
      </c>
      <c r="E1454">
        <v>90192.2</v>
      </c>
      <c r="F1454">
        <v>1678.46</v>
      </c>
      <c r="G1454">
        <v>2140.77</v>
      </c>
      <c r="H1454">
        <v>1365.07</v>
      </c>
      <c r="I1454" s="9">
        <v>6.8740100000000001E-40</v>
      </c>
      <c r="J1454">
        <v>3544.99</v>
      </c>
      <c r="K1454">
        <v>0</v>
      </c>
      <c r="L1454" t="s">
        <v>43</v>
      </c>
    </row>
    <row r="1455" spans="1:25" x14ac:dyDescent="0.25">
      <c r="A1455" t="s">
        <v>48</v>
      </c>
      <c r="B1455">
        <v>95416.6</v>
      </c>
      <c r="C1455">
        <v>90469.1</v>
      </c>
      <c r="D1455">
        <v>90240.2</v>
      </c>
      <c r="E1455">
        <v>90208.8</v>
      </c>
      <c r="F1455">
        <v>1685.83</v>
      </c>
      <c r="G1455">
        <v>2132.9699999999998</v>
      </c>
      <c r="H1455">
        <v>1367.81</v>
      </c>
      <c r="I1455" s="9">
        <v>5.7181599999999997E-41</v>
      </c>
      <c r="J1455">
        <v>2603.71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94940.7</v>
      </c>
      <c r="C1456">
        <v>90048.3</v>
      </c>
      <c r="D1456">
        <v>89836.7</v>
      </c>
      <c r="E1456">
        <v>89806</v>
      </c>
      <c r="F1456">
        <v>1674.7</v>
      </c>
      <c r="G1456">
        <v>2095.96</v>
      </c>
      <c r="H1456">
        <v>1348.09</v>
      </c>
      <c r="I1456" s="9">
        <v>7.8235000000000007E-40</v>
      </c>
      <c r="J1456">
        <v>8698.3700000000008</v>
      </c>
      <c r="K1456">
        <v>0</v>
      </c>
      <c r="L1456" t="s">
        <v>43</v>
      </c>
      <c r="R1456">
        <f>AVERAGE(B1407:B1456)</f>
        <v>95628.83</v>
      </c>
      <c r="S1456">
        <f>AVERAGE(C1407:C1456)</f>
        <v>90753.7</v>
      </c>
      <c r="U1456">
        <f>_xlfn.VAR.P(B1407:B1456)</f>
        <v>1996632.2736999977</v>
      </c>
      <c r="V1456">
        <f>_xlfn.VAR.P(C1407:C1456)</f>
        <v>1770327.5647999994</v>
      </c>
      <c r="X1456">
        <f>1.96*SQRT(U1456)/50</f>
        <v>55.39047767494305</v>
      </c>
      <c r="Y1456">
        <f>1.96*SQRT(V1456)/50</f>
        <v>52.157033554203124</v>
      </c>
    </row>
    <row r="1457" spans="1:12" x14ac:dyDescent="0.25">
      <c r="A1457" t="s">
        <v>49</v>
      </c>
      <c r="B1457">
        <v>4781643.7724000001</v>
      </c>
      <c r="C1457" t="s">
        <v>37</v>
      </c>
    </row>
    <row r="1458" spans="1:12" x14ac:dyDescent="0.25">
      <c r="A1458" t="s">
        <v>50</v>
      </c>
      <c r="B1458">
        <v>162754</v>
      </c>
      <c r="C1458">
        <v>162743</v>
      </c>
      <c r="D1458">
        <v>162593</v>
      </c>
      <c r="E1458">
        <v>162562</v>
      </c>
      <c r="F1458">
        <v>1790.92</v>
      </c>
      <c r="G1458">
        <v>0</v>
      </c>
      <c r="H1458">
        <v>1464.77</v>
      </c>
      <c r="I1458" s="9">
        <v>2.8141199999999999E-40</v>
      </c>
      <c r="J1458">
        <v>1747.99</v>
      </c>
      <c r="K1458">
        <v>0</v>
      </c>
      <c r="L1458" t="s">
        <v>43</v>
      </c>
    </row>
    <row r="1459" spans="1:12" x14ac:dyDescent="0.25">
      <c r="A1459" t="s">
        <v>50</v>
      </c>
      <c r="B1459">
        <v>161327</v>
      </c>
      <c r="C1459">
        <v>161318</v>
      </c>
      <c r="D1459">
        <v>161166</v>
      </c>
      <c r="E1459">
        <v>161134</v>
      </c>
      <c r="F1459">
        <v>1767.53</v>
      </c>
      <c r="G1459">
        <v>0</v>
      </c>
      <c r="H1459">
        <v>1328.06</v>
      </c>
      <c r="I1459" s="9">
        <v>4.9952200000000001E-30</v>
      </c>
      <c r="J1459">
        <v>19277.7</v>
      </c>
      <c r="K1459">
        <v>0</v>
      </c>
      <c r="L1459" t="s">
        <v>43</v>
      </c>
    </row>
    <row r="1460" spans="1:12" x14ac:dyDescent="0.25">
      <c r="A1460" t="s">
        <v>50</v>
      </c>
      <c r="B1460">
        <v>162122</v>
      </c>
      <c r="C1460">
        <v>162112</v>
      </c>
      <c r="D1460">
        <v>161963</v>
      </c>
      <c r="E1460">
        <v>161933</v>
      </c>
      <c r="F1460">
        <v>1774.09</v>
      </c>
      <c r="G1460">
        <v>0</v>
      </c>
      <c r="H1460">
        <v>1426.54</v>
      </c>
      <c r="I1460" s="9">
        <v>1.37729E-40</v>
      </c>
      <c r="J1460">
        <v>9191.08</v>
      </c>
      <c r="K1460">
        <v>0</v>
      </c>
      <c r="L1460" t="s">
        <v>43</v>
      </c>
    </row>
    <row r="1461" spans="1:12" x14ac:dyDescent="0.25">
      <c r="A1461" t="s">
        <v>50</v>
      </c>
      <c r="B1461">
        <v>161627</v>
      </c>
      <c r="C1461">
        <v>161618</v>
      </c>
      <c r="D1461">
        <v>161472</v>
      </c>
      <c r="E1461">
        <v>161443</v>
      </c>
      <c r="F1461">
        <v>1819.48</v>
      </c>
      <c r="G1461">
        <v>0</v>
      </c>
      <c r="H1461">
        <v>1412.45</v>
      </c>
      <c r="I1461" s="9">
        <v>9.7607200000000003E-37</v>
      </c>
      <c r="J1461">
        <v>642.98099999999999</v>
      </c>
      <c r="K1461">
        <v>0</v>
      </c>
      <c r="L1461" t="s">
        <v>43</v>
      </c>
    </row>
    <row r="1462" spans="1:12" x14ac:dyDescent="0.25">
      <c r="A1462" t="s">
        <v>50</v>
      </c>
      <c r="B1462">
        <v>161196</v>
      </c>
      <c r="C1462">
        <v>161186</v>
      </c>
      <c r="D1462">
        <v>161040</v>
      </c>
      <c r="E1462">
        <v>161009</v>
      </c>
      <c r="F1462">
        <v>1799.31</v>
      </c>
      <c r="G1462">
        <v>0</v>
      </c>
      <c r="H1462">
        <v>1389.7</v>
      </c>
      <c r="I1462" s="9">
        <v>4.8664699999999997E-34</v>
      </c>
      <c r="J1462">
        <v>15340.5</v>
      </c>
      <c r="K1462">
        <v>0</v>
      </c>
      <c r="L1462" t="s">
        <v>43</v>
      </c>
    </row>
    <row r="1463" spans="1:12" x14ac:dyDescent="0.25">
      <c r="A1463" t="s">
        <v>50</v>
      </c>
      <c r="B1463">
        <v>161863</v>
      </c>
      <c r="C1463">
        <v>161853</v>
      </c>
      <c r="D1463">
        <v>161694</v>
      </c>
      <c r="E1463">
        <v>161664</v>
      </c>
      <c r="F1463">
        <v>1791.76</v>
      </c>
      <c r="G1463">
        <v>0</v>
      </c>
      <c r="H1463">
        <v>1403.32</v>
      </c>
      <c r="I1463" s="9">
        <v>1.3641400000000001E-39</v>
      </c>
      <c r="J1463">
        <v>7763.07</v>
      </c>
      <c r="K1463">
        <v>0</v>
      </c>
      <c r="L1463" t="s">
        <v>43</v>
      </c>
    </row>
    <row r="1464" spans="1:12" x14ac:dyDescent="0.25">
      <c r="A1464" t="s">
        <v>50</v>
      </c>
      <c r="B1464">
        <v>161915</v>
      </c>
      <c r="C1464">
        <v>161906</v>
      </c>
      <c r="D1464">
        <v>161760</v>
      </c>
      <c r="E1464">
        <v>161730</v>
      </c>
      <c r="F1464">
        <v>1772.42</v>
      </c>
      <c r="G1464">
        <v>0</v>
      </c>
      <c r="H1464">
        <v>1428.07</v>
      </c>
      <c r="I1464" s="9">
        <v>6.7815100000000003E-41</v>
      </c>
      <c r="J1464">
        <v>4379.01</v>
      </c>
      <c r="K1464">
        <v>0</v>
      </c>
      <c r="L1464" t="s">
        <v>43</v>
      </c>
    </row>
    <row r="1465" spans="1:12" x14ac:dyDescent="0.25">
      <c r="A1465" t="s">
        <v>50</v>
      </c>
      <c r="B1465">
        <v>161014</v>
      </c>
      <c r="C1465">
        <v>161004</v>
      </c>
      <c r="D1465">
        <v>160859</v>
      </c>
      <c r="E1465">
        <v>160827</v>
      </c>
      <c r="F1465">
        <v>1772.81</v>
      </c>
      <c r="G1465">
        <v>0</v>
      </c>
      <c r="H1465">
        <v>1326.89</v>
      </c>
      <c r="I1465" s="9">
        <v>2.21519E-29</v>
      </c>
      <c r="J1465">
        <v>334501</v>
      </c>
      <c r="K1465">
        <v>0</v>
      </c>
      <c r="L1465" t="s">
        <v>43</v>
      </c>
    </row>
    <row r="1466" spans="1:12" x14ac:dyDescent="0.25">
      <c r="A1466" t="s">
        <v>50</v>
      </c>
      <c r="B1466">
        <v>161994</v>
      </c>
      <c r="C1466">
        <v>161985</v>
      </c>
      <c r="D1466">
        <v>161838</v>
      </c>
      <c r="E1466">
        <v>161808</v>
      </c>
      <c r="F1466">
        <v>1786.22</v>
      </c>
      <c r="G1466">
        <v>0</v>
      </c>
      <c r="H1466">
        <v>1422.3</v>
      </c>
      <c r="I1466" s="9">
        <v>4.9973699999999996E-38</v>
      </c>
      <c r="J1466">
        <v>2324.62</v>
      </c>
      <c r="K1466">
        <v>0</v>
      </c>
      <c r="L1466" t="s">
        <v>43</v>
      </c>
    </row>
    <row r="1467" spans="1:12" x14ac:dyDescent="0.25">
      <c r="A1467" t="s">
        <v>50</v>
      </c>
      <c r="B1467">
        <v>161342</v>
      </c>
      <c r="C1467">
        <v>161332</v>
      </c>
      <c r="D1467">
        <v>161185</v>
      </c>
      <c r="E1467">
        <v>161155</v>
      </c>
      <c r="F1467">
        <v>1803.65</v>
      </c>
      <c r="G1467">
        <v>0</v>
      </c>
      <c r="H1467">
        <v>1400.41</v>
      </c>
      <c r="I1467" s="9">
        <v>6.0874099999999997E-40</v>
      </c>
      <c r="J1467">
        <v>806.65099999999995</v>
      </c>
      <c r="K1467">
        <v>0</v>
      </c>
      <c r="L1467" t="s">
        <v>43</v>
      </c>
    </row>
    <row r="1468" spans="1:12" x14ac:dyDescent="0.25">
      <c r="A1468" t="s">
        <v>50</v>
      </c>
      <c r="B1468">
        <v>160956</v>
      </c>
      <c r="C1468">
        <v>160947</v>
      </c>
      <c r="D1468">
        <v>160801</v>
      </c>
      <c r="E1468">
        <v>160772</v>
      </c>
      <c r="F1468">
        <v>1790.94</v>
      </c>
      <c r="G1468">
        <v>0</v>
      </c>
      <c r="H1468">
        <v>1399.5</v>
      </c>
      <c r="I1468" s="9">
        <v>9.4400600000000003E-29</v>
      </c>
      <c r="J1468">
        <v>923.32799999999997</v>
      </c>
      <c r="K1468">
        <v>0</v>
      </c>
      <c r="L1468" t="s">
        <v>43</v>
      </c>
    </row>
    <row r="1469" spans="1:12" x14ac:dyDescent="0.25">
      <c r="A1469" t="s">
        <v>50</v>
      </c>
      <c r="B1469">
        <v>161820</v>
      </c>
      <c r="C1469">
        <v>161810</v>
      </c>
      <c r="D1469">
        <v>161664</v>
      </c>
      <c r="E1469">
        <v>161634</v>
      </c>
      <c r="F1469">
        <v>1802.35</v>
      </c>
      <c r="G1469">
        <v>0</v>
      </c>
      <c r="H1469">
        <v>1417.15</v>
      </c>
      <c r="I1469" s="9">
        <v>1.1248E-43</v>
      </c>
      <c r="J1469">
        <v>4471.6899999999996</v>
      </c>
      <c r="K1469">
        <v>0</v>
      </c>
      <c r="L1469" t="s">
        <v>43</v>
      </c>
    </row>
    <row r="1470" spans="1:12" x14ac:dyDescent="0.25">
      <c r="A1470" t="s">
        <v>50</v>
      </c>
      <c r="B1470">
        <v>161540</v>
      </c>
      <c r="C1470">
        <v>161530</v>
      </c>
      <c r="D1470">
        <v>161381</v>
      </c>
      <c r="E1470">
        <v>161350</v>
      </c>
      <c r="F1470">
        <v>1788.17</v>
      </c>
      <c r="G1470">
        <v>0</v>
      </c>
      <c r="H1470">
        <v>1428.56</v>
      </c>
      <c r="I1470" s="9">
        <v>1.35381E-40</v>
      </c>
      <c r="J1470">
        <v>4486.71</v>
      </c>
      <c r="K1470">
        <v>0</v>
      </c>
      <c r="L1470" t="s">
        <v>43</v>
      </c>
    </row>
    <row r="1471" spans="1:12" x14ac:dyDescent="0.25">
      <c r="A1471" t="s">
        <v>50</v>
      </c>
      <c r="B1471">
        <v>161200</v>
      </c>
      <c r="C1471">
        <v>161191</v>
      </c>
      <c r="D1471">
        <v>161045</v>
      </c>
      <c r="E1471">
        <v>161015</v>
      </c>
      <c r="F1471">
        <v>1758.07</v>
      </c>
      <c r="G1471">
        <v>0</v>
      </c>
      <c r="H1471">
        <v>1410.49</v>
      </c>
      <c r="I1471" s="9">
        <v>1.67947E-38</v>
      </c>
      <c r="J1471">
        <v>11597.8</v>
      </c>
      <c r="K1471">
        <v>0</v>
      </c>
      <c r="L1471" t="s">
        <v>43</v>
      </c>
    </row>
    <row r="1472" spans="1:12" x14ac:dyDescent="0.25">
      <c r="A1472" t="s">
        <v>50</v>
      </c>
      <c r="B1472">
        <v>161184</v>
      </c>
      <c r="C1472">
        <v>161175</v>
      </c>
      <c r="D1472">
        <v>161030</v>
      </c>
      <c r="E1472">
        <v>160999</v>
      </c>
      <c r="F1472">
        <v>1776.15</v>
      </c>
      <c r="G1472">
        <v>0</v>
      </c>
      <c r="H1472">
        <v>1308.31</v>
      </c>
      <c r="I1472" s="9">
        <v>3.26754E-25</v>
      </c>
      <c r="J1472">
        <v>5406.63</v>
      </c>
      <c r="K1472">
        <v>0</v>
      </c>
      <c r="L1472" t="s">
        <v>43</v>
      </c>
    </row>
    <row r="1473" spans="1:12" x14ac:dyDescent="0.25">
      <c r="A1473" t="s">
        <v>50</v>
      </c>
      <c r="B1473" s="9">
        <v>161381</v>
      </c>
      <c r="C1473" s="9">
        <v>161372</v>
      </c>
      <c r="D1473" s="9">
        <v>161223</v>
      </c>
      <c r="E1473" s="9">
        <v>161193</v>
      </c>
      <c r="F1473">
        <v>1776.36</v>
      </c>
      <c r="G1473">
        <v>0</v>
      </c>
      <c r="H1473">
        <v>1412.2</v>
      </c>
      <c r="I1473" s="9">
        <v>5.2594899999999998E-37</v>
      </c>
      <c r="J1473">
        <v>14004</v>
      </c>
      <c r="K1473">
        <v>0</v>
      </c>
      <c r="L1473" t="s">
        <v>43</v>
      </c>
    </row>
    <row r="1474" spans="1:12" x14ac:dyDescent="0.25">
      <c r="A1474" t="s">
        <v>50</v>
      </c>
      <c r="B1474">
        <v>160869</v>
      </c>
      <c r="C1474">
        <v>160860</v>
      </c>
      <c r="D1474">
        <v>160712</v>
      </c>
      <c r="E1474">
        <v>160681</v>
      </c>
      <c r="F1474">
        <v>1794.33</v>
      </c>
      <c r="G1474">
        <v>0</v>
      </c>
      <c r="H1474">
        <v>1393.15</v>
      </c>
      <c r="I1474" s="9">
        <v>3.10941E-37</v>
      </c>
      <c r="J1474">
        <v>1869.89</v>
      </c>
      <c r="K1474">
        <v>0</v>
      </c>
      <c r="L1474" t="s">
        <v>43</v>
      </c>
    </row>
    <row r="1475" spans="1:12" x14ac:dyDescent="0.25">
      <c r="A1475" t="s">
        <v>50</v>
      </c>
      <c r="B1475">
        <v>161021</v>
      </c>
      <c r="C1475">
        <v>161011</v>
      </c>
      <c r="D1475">
        <v>160862</v>
      </c>
      <c r="E1475">
        <v>160831</v>
      </c>
      <c r="F1475">
        <v>1786.61</v>
      </c>
      <c r="G1475">
        <v>0</v>
      </c>
      <c r="H1475">
        <v>1402.94</v>
      </c>
      <c r="I1475" s="9">
        <v>9.1976100000000005E-38</v>
      </c>
      <c r="J1475">
        <v>5313.78</v>
      </c>
      <c r="K1475">
        <v>0</v>
      </c>
      <c r="L1475" t="s">
        <v>43</v>
      </c>
    </row>
    <row r="1476" spans="1:12" x14ac:dyDescent="0.25">
      <c r="A1476" t="s">
        <v>50</v>
      </c>
      <c r="B1476">
        <v>161048</v>
      </c>
      <c r="C1476">
        <v>161038</v>
      </c>
      <c r="D1476">
        <v>160892</v>
      </c>
      <c r="E1476">
        <v>160861</v>
      </c>
      <c r="F1476">
        <v>1763.91</v>
      </c>
      <c r="G1476">
        <v>0</v>
      </c>
      <c r="H1476">
        <v>1390.61</v>
      </c>
      <c r="I1476" s="9">
        <v>4.8250300000000002E-40</v>
      </c>
      <c r="J1476">
        <v>3299.24</v>
      </c>
      <c r="K1476">
        <v>0</v>
      </c>
      <c r="L1476" t="s">
        <v>43</v>
      </c>
    </row>
    <row r="1477" spans="1:12" x14ac:dyDescent="0.25">
      <c r="A1477" t="s">
        <v>50</v>
      </c>
      <c r="B1477">
        <v>160955</v>
      </c>
      <c r="C1477">
        <v>160945</v>
      </c>
      <c r="D1477">
        <v>160800</v>
      </c>
      <c r="E1477">
        <v>160768</v>
      </c>
      <c r="F1477">
        <v>1754.69</v>
      </c>
      <c r="G1477">
        <v>0</v>
      </c>
      <c r="H1477">
        <v>1287.9100000000001</v>
      </c>
      <c r="I1477" s="9">
        <v>1.48032E-31</v>
      </c>
      <c r="J1477">
        <v>13091.6</v>
      </c>
      <c r="K1477">
        <v>0</v>
      </c>
      <c r="L1477" t="s">
        <v>43</v>
      </c>
    </row>
    <row r="1478" spans="1:12" x14ac:dyDescent="0.25">
      <c r="A1478" t="s">
        <v>50</v>
      </c>
      <c r="B1478">
        <v>161226</v>
      </c>
      <c r="C1478">
        <v>161216</v>
      </c>
      <c r="D1478">
        <v>161070</v>
      </c>
      <c r="E1478">
        <v>161039</v>
      </c>
      <c r="F1478">
        <v>1778.95</v>
      </c>
      <c r="G1478">
        <v>0</v>
      </c>
      <c r="H1478">
        <v>1397.35</v>
      </c>
      <c r="I1478" s="9">
        <v>6.6982899999999998E-38</v>
      </c>
      <c r="J1478">
        <v>2993.11</v>
      </c>
      <c r="K1478">
        <v>0</v>
      </c>
      <c r="L1478" t="s">
        <v>43</v>
      </c>
    </row>
    <row r="1479" spans="1:12" x14ac:dyDescent="0.25">
      <c r="A1479" t="s">
        <v>50</v>
      </c>
      <c r="B1479">
        <v>161231</v>
      </c>
      <c r="C1479">
        <v>161221</v>
      </c>
      <c r="D1479">
        <v>161073</v>
      </c>
      <c r="E1479">
        <v>161041</v>
      </c>
      <c r="F1479">
        <v>1765.54</v>
      </c>
      <c r="G1479">
        <v>0</v>
      </c>
      <c r="H1479">
        <v>1399.34</v>
      </c>
      <c r="I1479" s="9">
        <v>5.3576399999999997E-41</v>
      </c>
      <c r="J1479">
        <v>15564.9</v>
      </c>
      <c r="K1479">
        <v>0</v>
      </c>
      <c r="L1479" t="s">
        <v>43</v>
      </c>
    </row>
    <row r="1480" spans="1:12" x14ac:dyDescent="0.25">
      <c r="A1480" t="s">
        <v>50</v>
      </c>
      <c r="B1480">
        <v>160920</v>
      </c>
      <c r="C1480">
        <v>160911</v>
      </c>
      <c r="D1480">
        <v>160766</v>
      </c>
      <c r="E1480">
        <v>160733</v>
      </c>
      <c r="F1480">
        <v>1762.44</v>
      </c>
      <c r="G1480">
        <v>0</v>
      </c>
      <c r="H1480">
        <v>1314.93</v>
      </c>
      <c r="I1480" s="9">
        <v>7.6125099999999998E-29</v>
      </c>
      <c r="J1480">
        <v>4571.04</v>
      </c>
      <c r="K1480">
        <v>0</v>
      </c>
      <c r="L1480" t="s">
        <v>43</v>
      </c>
    </row>
    <row r="1481" spans="1:12" x14ac:dyDescent="0.25">
      <c r="A1481" t="s">
        <v>50</v>
      </c>
      <c r="B1481">
        <v>161384</v>
      </c>
      <c r="C1481">
        <v>161375</v>
      </c>
      <c r="D1481">
        <v>161229</v>
      </c>
      <c r="E1481">
        <v>161197</v>
      </c>
      <c r="F1481">
        <v>1798.79</v>
      </c>
      <c r="G1481">
        <v>0</v>
      </c>
      <c r="H1481">
        <v>1315.55</v>
      </c>
      <c r="I1481" s="9">
        <v>1.23659E-33</v>
      </c>
      <c r="J1481">
        <v>94622</v>
      </c>
      <c r="K1481">
        <v>0</v>
      </c>
      <c r="L1481" t="s">
        <v>43</v>
      </c>
    </row>
    <row r="1482" spans="1:12" x14ac:dyDescent="0.25">
      <c r="A1482" t="s">
        <v>50</v>
      </c>
      <c r="B1482">
        <v>161088</v>
      </c>
      <c r="C1482">
        <v>161078</v>
      </c>
      <c r="D1482">
        <v>160932</v>
      </c>
      <c r="E1482">
        <v>160902</v>
      </c>
      <c r="F1482">
        <v>1771.05</v>
      </c>
      <c r="G1482">
        <v>0</v>
      </c>
      <c r="H1482">
        <v>1350.75</v>
      </c>
      <c r="I1482" s="9">
        <v>1.20496E-28</v>
      </c>
      <c r="J1482">
        <v>1530.12</v>
      </c>
      <c r="K1482">
        <v>0</v>
      </c>
      <c r="L1482" t="s">
        <v>43</v>
      </c>
    </row>
    <row r="1483" spans="1:12" x14ac:dyDescent="0.25">
      <c r="A1483" t="s">
        <v>50</v>
      </c>
      <c r="B1483">
        <v>161012</v>
      </c>
      <c r="C1483">
        <v>161002</v>
      </c>
      <c r="D1483">
        <v>160856</v>
      </c>
      <c r="E1483">
        <v>160826</v>
      </c>
      <c r="F1483">
        <v>1788.06</v>
      </c>
      <c r="G1483">
        <v>0</v>
      </c>
      <c r="H1483">
        <v>1388.16</v>
      </c>
      <c r="I1483" s="9">
        <v>9.3481299999999995E-27</v>
      </c>
      <c r="J1483">
        <v>1418.53</v>
      </c>
      <c r="K1483">
        <v>0</v>
      </c>
      <c r="L1483" t="s">
        <v>43</v>
      </c>
    </row>
    <row r="1484" spans="1:12" x14ac:dyDescent="0.25">
      <c r="A1484" t="s">
        <v>50</v>
      </c>
      <c r="B1484">
        <v>160548</v>
      </c>
      <c r="C1484">
        <v>160538</v>
      </c>
      <c r="D1484">
        <v>160393</v>
      </c>
      <c r="E1484">
        <v>160361</v>
      </c>
      <c r="F1484">
        <v>1792.3</v>
      </c>
      <c r="G1484">
        <v>0</v>
      </c>
      <c r="H1484">
        <v>1305.32</v>
      </c>
      <c r="I1484" s="9">
        <v>1.9529399999999999E-31</v>
      </c>
      <c r="J1484">
        <v>22407.4</v>
      </c>
      <c r="K1484">
        <v>0</v>
      </c>
      <c r="L1484" t="s">
        <v>43</v>
      </c>
    </row>
    <row r="1485" spans="1:12" x14ac:dyDescent="0.25">
      <c r="A1485" t="s">
        <v>50</v>
      </c>
      <c r="B1485">
        <v>161358</v>
      </c>
      <c r="C1485">
        <v>161348</v>
      </c>
      <c r="D1485">
        <v>161202</v>
      </c>
      <c r="E1485">
        <v>161172</v>
      </c>
      <c r="F1485">
        <v>1783.08</v>
      </c>
      <c r="G1485">
        <v>0</v>
      </c>
      <c r="H1485">
        <v>1404.47</v>
      </c>
      <c r="I1485" s="9">
        <v>7.8779699999999995E-30</v>
      </c>
      <c r="J1485">
        <v>2231.13</v>
      </c>
      <c r="K1485">
        <v>0</v>
      </c>
      <c r="L1485" t="s">
        <v>43</v>
      </c>
    </row>
    <row r="1486" spans="1:12" x14ac:dyDescent="0.25">
      <c r="A1486" t="s">
        <v>50</v>
      </c>
      <c r="B1486">
        <v>160881</v>
      </c>
      <c r="C1486">
        <v>160872</v>
      </c>
      <c r="D1486">
        <v>160727</v>
      </c>
      <c r="E1486">
        <v>160698</v>
      </c>
      <c r="F1486">
        <v>1776.14</v>
      </c>
      <c r="G1486">
        <v>0</v>
      </c>
      <c r="H1486">
        <v>1384.69</v>
      </c>
      <c r="I1486" s="9">
        <v>6.0607099999999996E-31</v>
      </c>
      <c r="J1486">
        <v>1502.34</v>
      </c>
      <c r="K1486">
        <v>0</v>
      </c>
      <c r="L1486" t="s">
        <v>43</v>
      </c>
    </row>
    <row r="1487" spans="1:12" x14ac:dyDescent="0.25">
      <c r="A1487" t="s">
        <v>50</v>
      </c>
      <c r="B1487">
        <v>160873</v>
      </c>
      <c r="C1487">
        <v>160863</v>
      </c>
      <c r="D1487">
        <v>160716</v>
      </c>
      <c r="E1487">
        <v>160687</v>
      </c>
      <c r="F1487">
        <v>1779.25</v>
      </c>
      <c r="G1487">
        <v>0</v>
      </c>
      <c r="H1487">
        <v>1383.45</v>
      </c>
      <c r="I1487" s="9">
        <v>2.3420399999999999E-25</v>
      </c>
      <c r="J1487">
        <v>377.04300000000001</v>
      </c>
      <c r="K1487">
        <v>0</v>
      </c>
      <c r="L1487" t="s">
        <v>43</v>
      </c>
    </row>
    <row r="1488" spans="1:12" x14ac:dyDescent="0.25">
      <c r="A1488" t="s">
        <v>50</v>
      </c>
      <c r="B1488">
        <v>161781</v>
      </c>
      <c r="C1488">
        <v>161771</v>
      </c>
      <c r="D1488">
        <v>161623</v>
      </c>
      <c r="E1488">
        <v>161592</v>
      </c>
      <c r="F1488">
        <v>1785.72</v>
      </c>
      <c r="G1488">
        <v>0</v>
      </c>
      <c r="H1488">
        <v>1349.25</v>
      </c>
      <c r="I1488" s="9">
        <v>6.1670500000000003E-35</v>
      </c>
      <c r="J1488">
        <v>25689.8</v>
      </c>
      <c r="K1488">
        <v>0</v>
      </c>
      <c r="L1488" t="s">
        <v>43</v>
      </c>
    </row>
    <row r="1489" spans="1:12" x14ac:dyDescent="0.25">
      <c r="A1489" t="s">
        <v>50</v>
      </c>
      <c r="B1489">
        <v>161512</v>
      </c>
      <c r="C1489">
        <v>161502</v>
      </c>
      <c r="D1489">
        <v>161355</v>
      </c>
      <c r="E1489">
        <v>161326</v>
      </c>
      <c r="F1489">
        <v>1767.2</v>
      </c>
      <c r="G1489">
        <v>0</v>
      </c>
      <c r="H1489">
        <v>1416.93</v>
      </c>
      <c r="I1489" s="9">
        <v>5.2145000000000001E-27</v>
      </c>
      <c r="J1489">
        <v>1074.22</v>
      </c>
      <c r="K1489">
        <v>0</v>
      </c>
      <c r="L1489" t="s">
        <v>43</v>
      </c>
    </row>
    <row r="1490" spans="1:12" x14ac:dyDescent="0.25">
      <c r="A1490" t="s">
        <v>50</v>
      </c>
      <c r="B1490">
        <v>161864</v>
      </c>
      <c r="C1490">
        <v>161854</v>
      </c>
      <c r="D1490">
        <v>161709</v>
      </c>
      <c r="E1490">
        <v>161678</v>
      </c>
      <c r="F1490">
        <v>1797.83</v>
      </c>
      <c r="G1490">
        <v>0</v>
      </c>
      <c r="H1490">
        <v>1426.6</v>
      </c>
      <c r="I1490" s="9">
        <v>8.2292800000000004E-40</v>
      </c>
      <c r="J1490">
        <v>5645.19</v>
      </c>
      <c r="K1490">
        <v>0</v>
      </c>
      <c r="L1490" t="s">
        <v>43</v>
      </c>
    </row>
    <row r="1491" spans="1:12" x14ac:dyDescent="0.25">
      <c r="A1491" t="s">
        <v>50</v>
      </c>
      <c r="B1491">
        <v>161719</v>
      </c>
      <c r="C1491">
        <v>161709</v>
      </c>
      <c r="D1491">
        <v>161564</v>
      </c>
      <c r="E1491">
        <v>161532</v>
      </c>
      <c r="F1491">
        <v>1780.56</v>
      </c>
      <c r="G1491">
        <v>0</v>
      </c>
      <c r="H1491">
        <v>1337.52</v>
      </c>
      <c r="I1491" s="9">
        <v>8.1202400000000006E-28</v>
      </c>
      <c r="J1491">
        <v>665.85299999999995</v>
      </c>
      <c r="K1491">
        <v>0</v>
      </c>
      <c r="L1491" t="s">
        <v>43</v>
      </c>
    </row>
    <row r="1492" spans="1:12" x14ac:dyDescent="0.25">
      <c r="A1492" t="s">
        <v>50</v>
      </c>
      <c r="B1492">
        <v>161865</v>
      </c>
      <c r="C1492">
        <v>161855</v>
      </c>
      <c r="D1492">
        <v>161710</v>
      </c>
      <c r="E1492">
        <v>161681</v>
      </c>
      <c r="F1492">
        <v>1780.3</v>
      </c>
      <c r="G1492">
        <v>0</v>
      </c>
      <c r="H1492">
        <v>1414.36</v>
      </c>
      <c r="I1492" s="9">
        <v>3.32457E-30</v>
      </c>
      <c r="J1492">
        <v>4312.96</v>
      </c>
      <c r="K1492">
        <v>0</v>
      </c>
      <c r="L1492" t="s">
        <v>43</v>
      </c>
    </row>
    <row r="1493" spans="1:12" x14ac:dyDescent="0.25">
      <c r="A1493" t="s">
        <v>50</v>
      </c>
      <c r="B1493">
        <v>161593</v>
      </c>
      <c r="C1493">
        <v>161583</v>
      </c>
      <c r="D1493">
        <v>161437</v>
      </c>
      <c r="E1493">
        <v>161406</v>
      </c>
      <c r="F1493">
        <v>1790.12</v>
      </c>
      <c r="G1493">
        <v>0</v>
      </c>
      <c r="H1493">
        <v>1419.89</v>
      </c>
      <c r="I1493" s="9">
        <v>5.6196600000000004E-38</v>
      </c>
      <c r="J1493">
        <v>5236.6400000000003</v>
      </c>
      <c r="K1493">
        <v>0</v>
      </c>
      <c r="L1493" t="s">
        <v>43</v>
      </c>
    </row>
    <row r="1494" spans="1:12" x14ac:dyDescent="0.25">
      <c r="A1494" t="s">
        <v>50</v>
      </c>
      <c r="B1494">
        <v>162081</v>
      </c>
      <c r="C1494">
        <v>162071</v>
      </c>
      <c r="D1494">
        <v>161925</v>
      </c>
      <c r="E1494">
        <v>161895</v>
      </c>
      <c r="F1494">
        <v>1787.24</v>
      </c>
      <c r="G1494">
        <v>0</v>
      </c>
      <c r="H1494">
        <v>1422.88</v>
      </c>
      <c r="I1494" s="9">
        <v>1.65907E-36</v>
      </c>
      <c r="J1494">
        <v>1830.23</v>
      </c>
      <c r="K1494">
        <v>0</v>
      </c>
      <c r="L1494" t="s">
        <v>43</v>
      </c>
    </row>
    <row r="1495" spans="1:12" x14ac:dyDescent="0.25">
      <c r="A1495" t="s">
        <v>50</v>
      </c>
      <c r="B1495">
        <v>161677</v>
      </c>
      <c r="C1495">
        <v>161668</v>
      </c>
      <c r="D1495">
        <v>161521</v>
      </c>
      <c r="E1495">
        <v>161490</v>
      </c>
      <c r="F1495">
        <v>1789.06</v>
      </c>
      <c r="G1495">
        <v>0</v>
      </c>
      <c r="H1495">
        <v>1413.72</v>
      </c>
      <c r="I1495" s="9">
        <v>2.5116099999999999E-41</v>
      </c>
      <c r="J1495">
        <v>4190.38</v>
      </c>
      <c r="K1495">
        <v>0</v>
      </c>
      <c r="L1495" t="s">
        <v>43</v>
      </c>
    </row>
    <row r="1496" spans="1:12" x14ac:dyDescent="0.25">
      <c r="A1496" t="s">
        <v>50</v>
      </c>
      <c r="B1496">
        <v>161646</v>
      </c>
      <c r="C1496">
        <v>161635</v>
      </c>
      <c r="D1496">
        <v>161488</v>
      </c>
      <c r="E1496">
        <v>161458</v>
      </c>
      <c r="F1496">
        <v>1816.57</v>
      </c>
      <c r="G1496">
        <v>0</v>
      </c>
      <c r="H1496">
        <v>1422.54</v>
      </c>
      <c r="I1496" s="9">
        <v>2.0746300000000001E-34</v>
      </c>
      <c r="J1496">
        <v>907.46600000000001</v>
      </c>
      <c r="K1496">
        <v>0</v>
      </c>
      <c r="L1496" t="s">
        <v>43</v>
      </c>
    </row>
    <row r="1497" spans="1:12" x14ac:dyDescent="0.25">
      <c r="A1497" t="s">
        <v>50</v>
      </c>
      <c r="B1497">
        <v>161262</v>
      </c>
      <c r="C1497">
        <v>161252</v>
      </c>
      <c r="D1497">
        <v>161105</v>
      </c>
      <c r="E1497">
        <v>161073</v>
      </c>
      <c r="F1497">
        <v>1780.29</v>
      </c>
      <c r="G1497">
        <v>0</v>
      </c>
      <c r="H1497">
        <v>1407.85</v>
      </c>
      <c r="I1497" s="9">
        <v>1.55273E-38</v>
      </c>
      <c r="J1497">
        <v>3494.82</v>
      </c>
      <c r="K1497">
        <v>0</v>
      </c>
      <c r="L1497" t="s">
        <v>43</v>
      </c>
    </row>
    <row r="1498" spans="1:12" x14ac:dyDescent="0.25">
      <c r="A1498" t="s">
        <v>50</v>
      </c>
      <c r="B1498">
        <v>161224</v>
      </c>
      <c r="C1498">
        <v>161214</v>
      </c>
      <c r="D1498">
        <v>161068</v>
      </c>
      <c r="E1498">
        <v>161038</v>
      </c>
      <c r="F1498">
        <v>1795.68</v>
      </c>
      <c r="G1498">
        <v>0</v>
      </c>
      <c r="H1498">
        <v>1406.9</v>
      </c>
      <c r="I1498" s="9">
        <v>1.7411399999999999E-35</v>
      </c>
      <c r="J1498">
        <v>820</v>
      </c>
      <c r="K1498">
        <v>0</v>
      </c>
      <c r="L1498" t="s">
        <v>43</v>
      </c>
    </row>
    <row r="1499" spans="1:12" x14ac:dyDescent="0.25">
      <c r="A1499" t="s">
        <v>50</v>
      </c>
      <c r="B1499">
        <v>161358</v>
      </c>
      <c r="C1499">
        <v>161348</v>
      </c>
      <c r="D1499">
        <v>161203</v>
      </c>
      <c r="E1499">
        <v>161170</v>
      </c>
      <c r="F1499">
        <v>1768.93</v>
      </c>
      <c r="G1499">
        <v>0</v>
      </c>
      <c r="H1499">
        <v>1350.56</v>
      </c>
      <c r="I1499" s="9">
        <v>6.30894E-24</v>
      </c>
      <c r="J1499" s="9">
        <v>3920290</v>
      </c>
      <c r="K1499">
        <v>0</v>
      </c>
      <c r="L1499" t="s">
        <v>43</v>
      </c>
    </row>
    <row r="1500" spans="1:12" x14ac:dyDescent="0.25">
      <c r="A1500" t="s">
        <v>50</v>
      </c>
      <c r="B1500">
        <v>161983</v>
      </c>
      <c r="C1500">
        <v>161973</v>
      </c>
      <c r="D1500">
        <v>161826</v>
      </c>
      <c r="E1500">
        <v>161796</v>
      </c>
      <c r="F1500">
        <v>1817.67</v>
      </c>
      <c r="G1500">
        <v>0</v>
      </c>
      <c r="H1500">
        <v>1422.14</v>
      </c>
      <c r="I1500" s="9">
        <v>2.4455600000000002E-35</v>
      </c>
      <c r="J1500">
        <v>2756.6</v>
      </c>
      <c r="K1500">
        <v>0</v>
      </c>
      <c r="L1500" t="s">
        <v>43</v>
      </c>
    </row>
    <row r="1501" spans="1:12" x14ac:dyDescent="0.25">
      <c r="A1501" t="s">
        <v>50</v>
      </c>
      <c r="B1501">
        <v>161659</v>
      </c>
      <c r="C1501">
        <v>161649</v>
      </c>
      <c r="D1501">
        <v>161504</v>
      </c>
      <c r="E1501">
        <v>161474</v>
      </c>
      <c r="F1501">
        <v>1769.32</v>
      </c>
      <c r="G1501">
        <v>0</v>
      </c>
      <c r="H1501">
        <v>1422.86</v>
      </c>
      <c r="I1501" s="9">
        <v>1.3732900000000001E-35</v>
      </c>
      <c r="J1501">
        <v>1666.56</v>
      </c>
      <c r="K1501">
        <v>0</v>
      </c>
      <c r="L1501" t="s">
        <v>43</v>
      </c>
    </row>
    <row r="1502" spans="1:12" x14ac:dyDescent="0.25">
      <c r="A1502" t="s">
        <v>50</v>
      </c>
      <c r="B1502">
        <v>161442</v>
      </c>
      <c r="C1502">
        <v>161431</v>
      </c>
      <c r="D1502">
        <v>161282</v>
      </c>
      <c r="E1502">
        <v>161251</v>
      </c>
      <c r="F1502">
        <v>1757.76</v>
      </c>
      <c r="G1502">
        <v>0</v>
      </c>
      <c r="H1502">
        <v>1403.11</v>
      </c>
      <c r="I1502" s="9">
        <v>2.5124299999999999E-39</v>
      </c>
      <c r="J1502">
        <v>5497.36</v>
      </c>
      <c r="K1502">
        <v>0</v>
      </c>
      <c r="L1502" t="s">
        <v>43</v>
      </c>
    </row>
    <row r="1503" spans="1:12" x14ac:dyDescent="0.25">
      <c r="A1503" t="s">
        <v>50</v>
      </c>
      <c r="B1503">
        <v>161644</v>
      </c>
      <c r="C1503">
        <v>161634</v>
      </c>
      <c r="D1503">
        <v>161487</v>
      </c>
      <c r="E1503">
        <v>161455</v>
      </c>
      <c r="F1503">
        <v>1794.7</v>
      </c>
      <c r="G1503">
        <v>0</v>
      </c>
      <c r="H1503">
        <v>1333.59</v>
      </c>
      <c r="I1503" s="9">
        <v>5.8466900000000001E-31</v>
      </c>
      <c r="J1503">
        <v>14462.7</v>
      </c>
      <c r="K1503">
        <v>0</v>
      </c>
      <c r="L1503" t="s">
        <v>43</v>
      </c>
    </row>
    <row r="1504" spans="1:12" x14ac:dyDescent="0.25">
      <c r="A1504" t="s">
        <v>50</v>
      </c>
      <c r="B1504">
        <v>161539</v>
      </c>
      <c r="C1504">
        <v>161530</v>
      </c>
      <c r="D1504">
        <v>161381</v>
      </c>
      <c r="E1504">
        <v>161350</v>
      </c>
      <c r="F1504">
        <v>1779.07</v>
      </c>
      <c r="G1504">
        <v>0</v>
      </c>
      <c r="H1504">
        <v>1415.86</v>
      </c>
      <c r="I1504" s="9">
        <v>1.2844600000000001E-40</v>
      </c>
      <c r="J1504">
        <v>4165.6099999999997</v>
      </c>
      <c r="K1504">
        <v>0</v>
      </c>
      <c r="L1504" t="s">
        <v>43</v>
      </c>
    </row>
    <row r="1505" spans="1:25" x14ac:dyDescent="0.25">
      <c r="A1505" t="s">
        <v>50</v>
      </c>
      <c r="B1505">
        <v>160969</v>
      </c>
      <c r="C1505">
        <v>160959</v>
      </c>
      <c r="D1505">
        <v>160815</v>
      </c>
      <c r="E1505">
        <v>160784</v>
      </c>
      <c r="F1505">
        <v>1800.14</v>
      </c>
      <c r="G1505">
        <v>0</v>
      </c>
      <c r="H1505">
        <v>1404.15</v>
      </c>
      <c r="I1505" s="9">
        <v>3.6032900000000001E-40</v>
      </c>
      <c r="J1505">
        <v>27639.4</v>
      </c>
      <c r="K1505">
        <v>0</v>
      </c>
      <c r="L1505" t="s">
        <v>43</v>
      </c>
    </row>
    <row r="1506" spans="1:25" x14ac:dyDescent="0.25">
      <c r="A1506" t="s">
        <v>50</v>
      </c>
      <c r="B1506">
        <v>162208</v>
      </c>
      <c r="C1506">
        <v>162199</v>
      </c>
      <c r="D1506">
        <v>162052</v>
      </c>
      <c r="E1506">
        <v>162023</v>
      </c>
      <c r="F1506">
        <v>1806.3</v>
      </c>
      <c r="G1506">
        <v>0</v>
      </c>
      <c r="H1506">
        <v>1426.64</v>
      </c>
      <c r="I1506" s="9">
        <v>1.56019E-38</v>
      </c>
      <c r="J1506">
        <v>801.43399999999997</v>
      </c>
      <c r="K1506">
        <v>0</v>
      </c>
      <c r="L1506" t="s">
        <v>43</v>
      </c>
    </row>
    <row r="1507" spans="1:25" x14ac:dyDescent="0.25">
      <c r="A1507" t="s">
        <v>50</v>
      </c>
      <c r="B1507">
        <v>161098</v>
      </c>
      <c r="C1507">
        <v>161088</v>
      </c>
      <c r="D1507">
        <v>160943</v>
      </c>
      <c r="E1507">
        <v>160912</v>
      </c>
      <c r="F1507">
        <v>1784.66</v>
      </c>
      <c r="G1507">
        <v>0</v>
      </c>
      <c r="H1507">
        <v>1317.94</v>
      </c>
      <c r="I1507" s="9">
        <v>3.6518499999999998E-31</v>
      </c>
      <c r="J1507">
        <v>57083.1</v>
      </c>
      <c r="K1507">
        <v>0</v>
      </c>
      <c r="L1507" t="s">
        <v>43</v>
      </c>
    </row>
    <row r="1508" spans="1:25" x14ac:dyDescent="0.25">
      <c r="A1508" t="s">
        <v>50</v>
      </c>
      <c r="B1508">
        <v>161444</v>
      </c>
      <c r="C1508">
        <v>161433</v>
      </c>
      <c r="D1508">
        <v>161286</v>
      </c>
      <c r="E1508">
        <v>161255</v>
      </c>
      <c r="F1508">
        <v>1772.58</v>
      </c>
      <c r="G1508">
        <v>0</v>
      </c>
      <c r="H1508">
        <v>1408.69</v>
      </c>
      <c r="I1508" s="9">
        <v>2.13164E-41</v>
      </c>
      <c r="J1508">
        <v>30378.9</v>
      </c>
      <c r="K1508">
        <v>0</v>
      </c>
      <c r="L1508" t="s">
        <v>43</v>
      </c>
    </row>
    <row r="1509" spans="1:25" x14ac:dyDescent="0.25">
      <c r="A1509" t="s">
        <v>50</v>
      </c>
      <c r="B1509">
        <v>161989</v>
      </c>
      <c r="C1509">
        <v>161979</v>
      </c>
      <c r="D1509">
        <v>161831</v>
      </c>
      <c r="E1509">
        <v>161798</v>
      </c>
      <c r="F1509">
        <v>1805.76</v>
      </c>
      <c r="G1509">
        <v>0</v>
      </c>
      <c r="H1509">
        <v>1369.15</v>
      </c>
      <c r="I1509" s="9">
        <v>1.68353E-28</v>
      </c>
      <c r="J1509" s="9">
        <v>1995550</v>
      </c>
      <c r="K1509">
        <v>0</v>
      </c>
      <c r="L1509" t="s">
        <v>43</v>
      </c>
    </row>
    <row r="1510" spans="1:25" x14ac:dyDescent="0.25">
      <c r="A1510" t="s">
        <v>50</v>
      </c>
      <c r="B1510">
        <v>161446</v>
      </c>
      <c r="C1510">
        <v>161436</v>
      </c>
      <c r="D1510">
        <v>161288</v>
      </c>
      <c r="E1510">
        <v>161257</v>
      </c>
      <c r="F1510">
        <v>1767.47</v>
      </c>
      <c r="G1510">
        <v>0</v>
      </c>
      <c r="H1510">
        <v>1416.93</v>
      </c>
      <c r="I1510" s="9">
        <v>6.8740100000000001E-40</v>
      </c>
      <c r="J1510">
        <v>3544.99</v>
      </c>
      <c r="K1510">
        <v>0</v>
      </c>
      <c r="L1510" t="s">
        <v>43</v>
      </c>
    </row>
    <row r="1511" spans="1:25" x14ac:dyDescent="0.25">
      <c r="A1511" t="s">
        <v>50</v>
      </c>
      <c r="B1511">
        <v>161538</v>
      </c>
      <c r="C1511">
        <v>161528</v>
      </c>
      <c r="D1511">
        <v>161382</v>
      </c>
      <c r="E1511">
        <v>161351</v>
      </c>
      <c r="F1511">
        <v>1780.24</v>
      </c>
      <c r="G1511">
        <v>0</v>
      </c>
      <c r="H1511">
        <v>1415.18</v>
      </c>
      <c r="I1511" s="9">
        <v>5.7181599999999997E-41</v>
      </c>
      <c r="J1511">
        <v>2603.71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161879</v>
      </c>
      <c r="C1512">
        <v>161869</v>
      </c>
      <c r="D1512">
        <v>161726</v>
      </c>
      <c r="E1512">
        <v>161694</v>
      </c>
      <c r="F1512">
        <v>1779.82</v>
      </c>
      <c r="G1512">
        <v>0</v>
      </c>
      <c r="H1512">
        <v>1413.64</v>
      </c>
      <c r="I1512" s="9">
        <v>7.8235000000000007E-40</v>
      </c>
      <c r="J1512">
        <v>8698.3700000000008</v>
      </c>
      <c r="K1512">
        <v>0</v>
      </c>
      <c r="L1512" t="s">
        <v>43</v>
      </c>
      <c r="R1512">
        <f>AVERAGE(B1463:B1512)</f>
        <v>161420.85999999999</v>
      </c>
      <c r="S1512">
        <f>AVERAGE(C1463:C1512)</f>
        <v>161411.06</v>
      </c>
      <c r="U1512">
        <f>_xlfn.VAR.P(B1463:B1512)</f>
        <v>148015.20040000009</v>
      </c>
      <c r="V1512">
        <f>_xlfn.VAR.P(C1463:C1512)</f>
        <v>147990.17640000003</v>
      </c>
      <c r="X1512">
        <f>1.96*SQRT(U1512)/50</f>
        <v>15.081315511010839</v>
      </c>
      <c r="Y1512">
        <f>1.96*SQRT(V1512)/50</f>
        <v>15.080040605492281</v>
      </c>
    </row>
    <row r="1513" spans="1:25" x14ac:dyDescent="0.25">
      <c r="A1513" t="s">
        <v>51</v>
      </c>
      <c r="B1513">
        <v>8071165.1747000003</v>
      </c>
      <c r="C1513" t="s">
        <v>37</v>
      </c>
    </row>
    <row r="1514" spans="1:25" x14ac:dyDescent="0.25">
      <c r="A1514" t="s">
        <v>52</v>
      </c>
      <c r="B1514">
        <v>7577.72</v>
      </c>
      <c r="C1514">
        <v>7508.31</v>
      </c>
      <c r="D1514">
        <v>7508.14</v>
      </c>
      <c r="E1514">
        <v>7495.86</v>
      </c>
      <c r="F1514">
        <v>573.61</v>
      </c>
      <c r="G1514">
        <v>791.202</v>
      </c>
      <c r="H1514">
        <v>398.97899999999998</v>
      </c>
      <c r="I1514" s="9">
        <v>1.21032E-36</v>
      </c>
      <c r="J1514">
        <v>43502.2</v>
      </c>
      <c r="K1514">
        <v>0</v>
      </c>
      <c r="L1514" t="s">
        <v>43</v>
      </c>
    </row>
    <row r="1515" spans="1:25" x14ac:dyDescent="0.25">
      <c r="A1515" t="s">
        <v>52</v>
      </c>
      <c r="B1515">
        <v>7560.66</v>
      </c>
      <c r="C1515">
        <v>7493.32</v>
      </c>
      <c r="D1515">
        <v>7493.15</v>
      </c>
      <c r="E1515">
        <v>7481.13</v>
      </c>
      <c r="F1515">
        <v>573.99199999999996</v>
      </c>
      <c r="G1515">
        <v>785.16899999999998</v>
      </c>
      <c r="H1515">
        <v>396.84699999999998</v>
      </c>
      <c r="I1515" s="9">
        <v>8.0340399999999995E-40</v>
      </c>
      <c r="J1515">
        <v>11967.5</v>
      </c>
      <c r="K1515">
        <v>0</v>
      </c>
      <c r="L1515" t="s">
        <v>43</v>
      </c>
    </row>
    <row r="1516" spans="1:25" x14ac:dyDescent="0.25">
      <c r="A1516" t="s">
        <v>52</v>
      </c>
      <c r="B1516">
        <v>7621.45</v>
      </c>
      <c r="C1516">
        <v>7555.44</v>
      </c>
      <c r="D1516">
        <v>7555.26</v>
      </c>
      <c r="E1516">
        <v>7543.17</v>
      </c>
      <c r="F1516">
        <v>586.71600000000001</v>
      </c>
      <c r="G1516">
        <v>792.26599999999996</v>
      </c>
      <c r="H1516">
        <v>399.67700000000002</v>
      </c>
      <c r="I1516" s="9">
        <v>8.8527800000000002E-37</v>
      </c>
      <c r="J1516">
        <v>22620.7</v>
      </c>
      <c r="K1516">
        <v>0</v>
      </c>
      <c r="L1516" t="s">
        <v>43</v>
      </c>
    </row>
    <row r="1517" spans="1:25" x14ac:dyDescent="0.25">
      <c r="A1517" t="s">
        <v>52</v>
      </c>
      <c r="B1517">
        <v>7695.89</v>
      </c>
      <c r="C1517">
        <v>7627.06</v>
      </c>
      <c r="D1517">
        <v>7626.74</v>
      </c>
      <c r="E1517">
        <v>7614.64</v>
      </c>
      <c r="F1517">
        <v>595.97400000000005</v>
      </c>
      <c r="G1517">
        <v>801.375</v>
      </c>
      <c r="H1517">
        <v>404.94099999999997</v>
      </c>
      <c r="I1517" s="9">
        <v>1.13792E-38</v>
      </c>
      <c r="J1517">
        <v>44965.599999999999</v>
      </c>
      <c r="K1517">
        <v>0</v>
      </c>
      <c r="L1517" t="s">
        <v>43</v>
      </c>
    </row>
    <row r="1518" spans="1:25" x14ac:dyDescent="0.25">
      <c r="A1518" t="s">
        <v>52</v>
      </c>
      <c r="B1518">
        <v>7589.23</v>
      </c>
      <c r="C1518">
        <v>7513.09</v>
      </c>
      <c r="D1518">
        <v>7512.93</v>
      </c>
      <c r="E1518">
        <v>7501.23</v>
      </c>
      <c r="F1518">
        <v>576.16</v>
      </c>
      <c r="G1518">
        <v>785.28800000000001</v>
      </c>
      <c r="H1518">
        <v>395.76799999999997</v>
      </c>
      <c r="I1518" s="9">
        <v>3.8715100000000002E-41</v>
      </c>
      <c r="J1518">
        <v>139757</v>
      </c>
      <c r="K1518">
        <v>0</v>
      </c>
      <c r="L1518" t="s">
        <v>43</v>
      </c>
    </row>
    <row r="1519" spans="1:25" x14ac:dyDescent="0.25">
      <c r="A1519" t="s">
        <v>52</v>
      </c>
      <c r="B1519">
        <v>7580.06</v>
      </c>
      <c r="C1519">
        <v>7509.71</v>
      </c>
      <c r="D1519">
        <v>7509.54</v>
      </c>
      <c r="E1519">
        <v>7497.52</v>
      </c>
      <c r="F1519">
        <v>574.28599999999994</v>
      </c>
      <c r="G1519">
        <v>784.94899999999996</v>
      </c>
      <c r="H1519">
        <v>397.452</v>
      </c>
      <c r="I1519" s="9">
        <v>3.9252600000000001E-39</v>
      </c>
      <c r="J1519">
        <v>31637.200000000001</v>
      </c>
      <c r="K1519">
        <v>0</v>
      </c>
      <c r="L1519" t="s">
        <v>43</v>
      </c>
    </row>
    <row r="1520" spans="1:25" x14ac:dyDescent="0.25">
      <c r="A1520" t="s">
        <v>52</v>
      </c>
      <c r="B1520">
        <v>7534.7</v>
      </c>
      <c r="C1520">
        <v>7463.71</v>
      </c>
      <c r="D1520">
        <v>7463.55</v>
      </c>
      <c r="E1520">
        <v>7451.35</v>
      </c>
      <c r="F1520">
        <v>565.423</v>
      </c>
      <c r="G1520">
        <v>779.90499999999997</v>
      </c>
      <c r="H1520">
        <v>395.84500000000003</v>
      </c>
      <c r="I1520" s="9">
        <v>3.6016900000000001E-37</v>
      </c>
      <c r="J1520">
        <v>19025.5</v>
      </c>
      <c r="K1520">
        <v>0</v>
      </c>
      <c r="L1520" t="s">
        <v>43</v>
      </c>
    </row>
    <row r="1521" spans="1:12" x14ac:dyDescent="0.25">
      <c r="A1521" t="s">
        <v>52</v>
      </c>
      <c r="B1521">
        <v>7583.14</v>
      </c>
      <c r="C1521">
        <v>7518.18</v>
      </c>
      <c r="D1521">
        <v>7518.02</v>
      </c>
      <c r="E1521">
        <v>7506.26</v>
      </c>
      <c r="F1521">
        <v>568.00699999999995</v>
      </c>
      <c r="G1521">
        <v>784.46199999999999</v>
      </c>
      <c r="H1521">
        <v>396.88900000000001</v>
      </c>
      <c r="I1521" s="9">
        <v>1.68157E-36</v>
      </c>
      <c r="J1521">
        <v>17558</v>
      </c>
      <c r="K1521">
        <v>0</v>
      </c>
      <c r="L1521" t="s">
        <v>43</v>
      </c>
    </row>
    <row r="1522" spans="1:12" x14ac:dyDescent="0.25">
      <c r="A1522" t="s">
        <v>52</v>
      </c>
      <c r="B1522">
        <v>7541.81</v>
      </c>
      <c r="C1522">
        <v>7473.08</v>
      </c>
      <c r="D1522">
        <v>7472.92</v>
      </c>
      <c r="E1522">
        <v>7461.3</v>
      </c>
      <c r="F1522">
        <v>568.58199999999999</v>
      </c>
      <c r="G1522">
        <v>779.08100000000002</v>
      </c>
      <c r="H1522">
        <v>395.10500000000002</v>
      </c>
      <c r="I1522" s="9">
        <v>5.31155E-39</v>
      </c>
      <c r="J1522">
        <v>574293</v>
      </c>
      <c r="K1522">
        <v>0</v>
      </c>
      <c r="L1522" t="s">
        <v>43</v>
      </c>
    </row>
    <row r="1523" spans="1:12" x14ac:dyDescent="0.25">
      <c r="A1523" t="s">
        <v>52</v>
      </c>
      <c r="B1523">
        <v>7522.77</v>
      </c>
      <c r="C1523">
        <v>7454.14</v>
      </c>
      <c r="D1523">
        <v>7453.97</v>
      </c>
      <c r="E1523">
        <v>7442.29</v>
      </c>
      <c r="F1523">
        <v>564.62800000000004</v>
      </c>
      <c r="G1523">
        <v>782.26199999999994</v>
      </c>
      <c r="H1523">
        <v>395.803</v>
      </c>
      <c r="I1523" s="9">
        <v>1.6711400000000001E-38</v>
      </c>
      <c r="J1523">
        <v>23160.1</v>
      </c>
      <c r="K1523">
        <v>0</v>
      </c>
      <c r="L1523" t="s">
        <v>43</v>
      </c>
    </row>
    <row r="1524" spans="1:12" x14ac:dyDescent="0.25">
      <c r="A1524" t="s">
        <v>52</v>
      </c>
      <c r="B1524">
        <v>7532.73</v>
      </c>
      <c r="C1524">
        <v>7465.05</v>
      </c>
      <c r="D1524">
        <v>7464.9</v>
      </c>
      <c r="E1524">
        <v>7453.21</v>
      </c>
      <c r="F1524">
        <v>565.13699999999994</v>
      </c>
      <c r="G1524">
        <v>783.52800000000002</v>
      </c>
      <c r="H1524">
        <v>398.87</v>
      </c>
      <c r="I1524" s="9">
        <v>9.3990299999999993E-43</v>
      </c>
      <c r="J1524">
        <v>196200</v>
      </c>
      <c r="K1524">
        <v>0</v>
      </c>
      <c r="L1524" t="s">
        <v>43</v>
      </c>
    </row>
    <row r="1525" spans="1:12" x14ac:dyDescent="0.25">
      <c r="A1525" t="s">
        <v>52</v>
      </c>
      <c r="B1525">
        <v>7557.45</v>
      </c>
      <c r="C1525">
        <v>7487.96</v>
      </c>
      <c r="D1525">
        <v>7487.83</v>
      </c>
      <c r="E1525">
        <v>7476.21</v>
      </c>
      <c r="F1525">
        <v>565.22900000000004</v>
      </c>
      <c r="G1525">
        <v>782.20899999999995</v>
      </c>
      <c r="H1525">
        <v>395.02300000000002</v>
      </c>
      <c r="I1525" s="9">
        <v>5.0518299999999998E-36</v>
      </c>
      <c r="J1525">
        <v>53306</v>
      </c>
      <c r="K1525">
        <v>0</v>
      </c>
      <c r="L1525" t="s">
        <v>43</v>
      </c>
    </row>
    <row r="1526" spans="1:12" x14ac:dyDescent="0.25">
      <c r="A1526" t="s">
        <v>52</v>
      </c>
      <c r="B1526">
        <v>7597.08</v>
      </c>
      <c r="C1526">
        <v>7531.3</v>
      </c>
      <c r="D1526">
        <v>7531.15</v>
      </c>
      <c r="E1526">
        <v>7519.41</v>
      </c>
      <c r="F1526">
        <v>562.66</v>
      </c>
      <c r="G1526">
        <v>790.78</v>
      </c>
      <c r="H1526">
        <v>400.02100000000002</v>
      </c>
      <c r="I1526" s="9">
        <v>8.7817200000000002E-41</v>
      </c>
      <c r="J1526">
        <v>277698</v>
      </c>
      <c r="K1526">
        <v>0</v>
      </c>
      <c r="L1526" t="s">
        <v>43</v>
      </c>
    </row>
    <row r="1527" spans="1:12" x14ac:dyDescent="0.25">
      <c r="A1527" t="s">
        <v>52</v>
      </c>
      <c r="B1527">
        <v>7609.76</v>
      </c>
      <c r="C1527">
        <v>7543.65</v>
      </c>
      <c r="D1527">
        <v>7543.48</v>
      </c>
      <c r="E1527">
        <v>7531.58</v>
      </c>
      <c r="F1527">
        <v>576.75900000000001</v>
      </c>
      <c r="G1527">
        <v>787.80100000000004</v>
      </c>
      <c r="H1527">
        <v>398.77699999999999</v>
      </c>
      <c r="I1527" s="9">
        <v>3.0007299999999999E-37</v>
      </c>
      <c r="J1527">
        <v>241496</v>
      </c>
      <c r="K1527">
        <v>0</v>
      </c>
      <c r="L1527" t="s">
        <v>43</v>
      </c>
    </row>
    <row r="1528" spans="1:12" x14ac:dyDescent="0.25">
      <c r="A1528" t="s">
        <v>52</v>
      </c>
      <c r="B1528">
        <v>7479.93</v>
      </c>
      <c r="C1528">
        <v>7414.71</v>
      </c>
      <c r="D1528">
        <v>7414.56</v>
      </c>
      <c r="E1528">
        <v>7403.02</v>
      </c>
      <c r="F1528">
        <v>556.64599999999996</v>
      </c>
      <c r="G1528">
        <v>774.06500000000005</v>
      </c>
      <c r="H1528">
        <v>392.49299999999999</v>
      </c>
      <c r="I1528" s="9">
        <v>6.3179700000000001E-40</v>
      </c>
      <c r="J1528">
        <v>48991.3</v>
      </c>
      <c r="K1528">
        <v>0</v>
      </c>
      <c r="L1528" t="s">
        <v>43</v>
      </c>
    </row>
    <row r="1529" spans="1:12" x14ac:dyDescent="0.25">
      <c r="A1529" t="s">
        <v>52</v>
      </c>
      <c r="B1529">
        <v>7451.6</v>
      </c>
      <c r="C1529">
        <v>7382.52</v>
      </c>
      <c r="D1529">
        <v>7382.36</v>
      </c>
      <c r="E1529">
        <v>7370.9</v>
      </c>
      <c r="F1529">
        <v>555.93200000000002</v>
      </c>
      <c r="G1529">
        <v>772.45899999999995</v>
      </c>
      <c r="H1529">
        <v>392.404</v>
      </c>
      <c r="I1529" s="9">
        <v>3.2291399999999998E-39</v>
      </c>
      <c r="J1529">
        <v>18227.8</v>
      </c>
      <c r="K1529">
        <v>0</v>
      </c>
      <c r="L1529" t="s">
        <v>43</v>
      </c>
    </row>
    <row r="1530" spans="1:12" x14ac:dyDescent="0.25">
      <c r="A1530" t="s">
        <v>52</v>
      </c>
      <c r="B1530">
        <v>7461.46</v>
      </c>
      <c r="C1530">
        <v>7394.07</v>
      </c>
      <c r="D1530">
        <v>7393.92</v>
      </c>
      <c r="E1530">
        <v>7382.33</v>
      </c>
      <c r="F1530">
        <v>554.39499999999998</v>
      </c>
      <c r="G1530">
        <v>773.00699999999995</v>
      </c>
      <c r="H1530">
        <v>392.30700000000002</v>
      </c>
      <c r="I1530" s="9">
        <v>2.0567500000000001E-39</v>
      </c>
      <c r="J1530">
        <v>408768</v>
      </c>
      <c r="K1530">
        <v>0</v>
      </c>
      <c r="L1530" t="s">
        <v>43</v>
      </c>
    </row>
    <row r="1531" spans="1:12" x14ac:dyDescent="0.25">
      <c r="A1531" t="s">
        <v>52</v>
      </c>
      <c r="B1531">
        <v>7469.04</v>
      </c>
      <c r="C1531">
        <v>7402.65</v>
      </c>
      <c r="D1531">
        <v>7402.49</v>
      </c>
      <c r="E1531">
        <v>7390.98</v>
      </c>
      <c r="F1531">
        <v>559.65300000000002</v>
      </c>
      <c r="G1531">
        <v>774.16099999999994</v>
      </c>
      <c r="H1531">
        <v>392.93900000000002</v>
      </c>
      <c r="I1531" s="9">
        <v>1.76226E-35</v>
      </c>
      <c r="J1531">
        <v>51025.8</v>
      </c>
      <c r="K1531">
        <v>0</v>
      </c>
      <c r="L1531" t="s">
        <v>43</v>
      </c>
    </row>
    <row r="1532" spans="1:12" x14ac:dyDescent="0.25">
      <c r="A1532" t="s">
        <v>52</v>
      </c>
      <c r="B1532">
        <v>7490.12</v>
      </c>
      <c r="C1532">
        <v>7424.24</v>
      </c>
      <c r="D1532">
        <v>7424.09</v>
      </c>
      <c r="E1532">
        <v>7412.05</v>
      </c>
      <c r="F1532">
        <v>558.39099999999996</v>
      </c>
      <c r="G1532">
        <v>778.5</v>
      </c>
      <c r="H1532">
        <v>394.30099999999999</v>
      </c>
      <c r="I1532" s="9">
        <v>7.0027999999999997E-39</v>
      </c>
      <c r="J1532">
        <v>11414</v>
      </c>
      <c r="K1532">
        <v>0</v>
      </c>
      <c r="L1532" t="s">
        <v>43</v>
      </c>
    </row>
    <row r="1533" spans="1:12" x14ac:dyDescent="0.25">
      <c r="A1533" t="s">
        <v>52</v>
      </c>
      <c r="B1533">
        <v>7450.06</v>
      </c>
      <c r="C1533">
        <v>7381.36</v>
      </c>
      <c r="D1533">
        <v>7381.22</v>
      </c>
      <c r="E1533">
        <v>7369.73</v>
      </c>
      <c r="F1533">
        <v>554.78899999999999</v>
      </c>
      <c r="G1533">
        <v>771.29100000000005</v>
      </c>
      <c r="H1533">
        <v>391.452</v>
      </c>
      <c r="I1533" s="9">
        <v>1.54256E-44</v>
      </c>
      <c r="J1533">
        <v>22527</v>
      </c>
      <c r="K1533">
        <v>0</v>
      </c>
      <c r="L1533" t="s">
        <v>43</v>
      </c>
    </row>
    <row r="1534" spans="1:12" x14ac:dyDescent="0.25">
      <c r="A1534" t="s">
        <v>52</v>
      </c>
      <c r="B1534">
        <v>7449.95</v>
      </c>
      <c r="C1534">
        <v>7381.62</v>
      </c>
      <c r="D1534">
        <v>7381.46</v>
      </c>
      <c r="E1534">
        <v>7369.97</v>
      </c>
      <c r="F1534">
        <v>554.57000000000005</v>
      </c>
      <c r="G1534">
        <v>771.93700000000001</v>
      </c>
      <c r="H1534">
        <v>391.65600000000001</v>
      </c>
      <c r="I1534" s="9">
        <v>1.9906600000000001E-38</v>
      </c>
      <c r="J1534">
        <v>11504.9</v>
      </c>
      <c r="K1534">
        <v>0</v>
      </c>
      <c r="L1534" t="s">
        <v>43</v>
      </c>
    </row>
    <row r="1535" spans="1:12" x14ac:dyDescent="0.25">
      <c r="A1535" t="s">
        <v>52</v>
      </c>
      <c r="B1535">
        <v>7498.03</v>
      </c>
      <c r="C1535">
        <v>7431.63</v>
      </c>
      <c r="D1535">
        <v>7431.45</v>
      </c>
      <c r="E1535">
        <v>7419.85</v>
      </c>
      <c r="F1535">
        <v>565.08699999999999</v>
      </c>
      <c r="G1535">
        <v>777.61800000000005</v>
      </c>
      <c r="H1535">
        <v>394.36799999999999</v>
      </c>
      <c r="I1535" s="9">
        <v>2.0635099999999999E-35</v>
      </c>
      <c r="J1535">
        <v>16262.2</v>
      </c>
      <c r="K1535">
        <v>0</v>
      </c>
      <c r="L1535" t="s">
        <v>43</v>
      </c>
    </row>
    <row r="1536" spans="1:12" x14ac:dyDescent="0.25">
      <c r="A1536" t="s">
        <v>52</v>
      </c>
      <c r="B1536">
        <v>7501.28</v>
      </c>
      <c r="C1536">
        <v>7435.73</v>
      </c>
      <c r="D1536">
        <v>7435.57</v>
      </c>
      <c r="E1536">
        <v>7423.93</v>
      </c>
      <c r="F1536">
        <v>560.08100000000002</v>
      </c>
      <c r="G1536">
        <v>779.35</v>
      </c>
      <c r="H1536">
        <v>394.47500000000002</v>
      </c>
      <c r="I1536" s="9">
        <v>2.1195299999999998E-37</v>
      </c>
      <c r="J1536">
        <v>718543</v>
      </c>
      <c r="K1536">
        <v>0</v>
      </c>
      <c r="L1536" t="s">
        <v>43</v>
      </c>
    </row>
    <row r="1537" spans="1:12" x14ac:dyDescent="0.25">
      <c r="A1537" t="s">
        <v>52</v>
      </c>
      <c r="B1537">
        <v>7491.96</v>
      </c>
      <c r="C1537">
        <v>7423.79</v>
      </c>
      <c r="D1537">
        <v>7423.63</v>
      </c>
      <c r="E1537">
        <v>7412.11</v>
      </c>
      <c r="F1537">
        <v>559.60299999999995</v>
      </c>
      <c r="G1537">
        <v>775.72699999999998</v>
      </c>
      <c r="H1537">
        <v>393.66500000000002</v>
      </c>
      <c r="I1537" s="9">
        <v>2.7454000000000002E-37</v>
      </c>
      <c r="J1537">
        <v>30636.400000000001</v>
      </c>
      <c r="K1537">
        <v>0</v>
      </c>
      <c r="L1537" t="s">
        <v>43</v>
      </c>
    </row>
    <row r="1538" spans="1:12" x14ac:dyDescent="0.25">
      <c r="A1538" t="s">
        <v>52</v>
      </c>
      <c r="B1538">
        <v>7466.19</v>
      </c>
      <c r="C1538">
        <v>7395.74</v>
      </c>
      <c r="D1538">
        <v>7395.58</v>
      </c>
      <c r="E1538">
        <v>7384.1</v>
      </c>
      <c r="F1538">
        <v>555.31700000000001</v>
      </c>
      <c r="G1538">
        <v>773.56799999999998</v>
      </c>
      <c r="H1538">
        <v>392.13299999999998</v>
      </c>
      <c r="I1538" s="9">
        <v>3.1203900000000002E-38</v>
      </c>
      <c r="J1538">
        <v>78061.5</v>
      </c>
      <c r="K1538">
        <v>0</v>
      </c>
      <c r="L1538" t="s">
        <v>43</v>
      </c>
    </row>
    <row r="1539" spans="1:12" x14ac:dyDescent="0.25">
      <c r="A1539" t="s">
        <v>52</v>
      </c>
      <c r="B1539">
        <v>7609.61</v>
      </c>
      <c r="C1539">
        <v>7542.15</v>
      </c>
      <c r="D1539">
        <v>7541.96</v>
      </c>
      <c r="E1539">
        <v>7530.15</v>
      </c>
      <c r="F1539">
        <v>578.01</v>
      </c>
      <c r="G1539">
        <v>788.13400000000001</v>
      </c>
      <c r="H1539">
        <v>398.33800000000002</v>
      </c>
      <c r="I1539" s="9">
        <v>7.9605499999999997E-35</v>
      </c>
      <c r="J1539">
        <v>35941.1</v>
      </c>
      <c r="K1539">
        <v>0</v>
      </c>
      <c r="L1539" t="s">
        <v>43</v>
      </c>
    </row>
    <row r="1540" spans="1:12" x14ac:dyDescent="0.25">
      <c r="A1540" t="s">
        <v>52</v>
      </c>
      <c r="B1540">
        <v>7510.13</v>
      </c>
      <c r="C1540">
        <v>7443.2</v>
      </c>
      <c r="D1540">
        <v>7443.04</v>
      </c>
      <c r="E1540">
        <v>7431.36</v>
      </c>
      <c r="F1540">
        <v>566.48599999999999</v>
      </c>
      <c r="G1540">
        <v>780.49</v>
      </c>
      <c r="H1540">
        <v>396.23200000000003</v>
      </c>
      <c r="I1540" s="9">
        <v>4.8063000000000002E-41</v>
      </c>
      <c r="J1540">
        <v>35276.199999999997</v>
      </c>
      <c r="K1540">
        <v>0</v>
      </c>
      <c r="L1540" t="s">
        <v>43</v>
      </c>
    </row>
    <row r="1541" spans="1:12" x14ac:dyDescent="0.25">
      <c r="A1541" t="s">
        <v>52</v>
      </c>
      <c r="B1541">
        <v>7457.34</v>
      </c>
      <c r="C1541">
        <v>7390.89</v>
      </c>
      <c r="D1541">
        <v>7390.73</v>
      </c>
      <c r="E1541">
        <v>7379.08</v>
      </c>
      <c r="F1541">
        <v>557.18499999999995</v>
      </c>
      <c r="G1541">
        <v>773.70299999999997</v>
      </c>
      <c r="H1541">
        <v>393.18900000000002</v>
      </c>
      <c r="I1541" s="9">
        <v>9.3625599999999997E-42</v>
      </c>
      <c r="J1541">
        <v>42252.2</v>
      </c>
      <c r="K1541">
        <v>0</v>
      </c>
      <c r="L1541" t="s">
        <v>43</v>
      </c>
    </row>
    <row r="1542" spans="1:12" x14ac:dyDescent="0.25">
      <c r="A1542" t="s">
        <v>52</v>
      </c>
      <c r="B1542">
        <v>7480.64</v>
      </c>
      <c r="C1542">
        <v>7414.48</v>
      </c>
      <c r="D1542">
        <v>7414.32</v>
      </c>
      <c r="E1542">
        <v>7402.8</v>
      </c>
      <c r="F1542">
        <v>557.49400000000003</v>
      </c>
      <c r="G1542">
        <v>774.32399999999996</v>
      </c>
      <c r="H1542">
        <v>393.065</v>
      </c>
      <c r="I1542" s="9">
        <v>8.0084799999999993E-40</v>
      </c>
      <c r="J1542">
        <v>17616.3</v>
      </c>
      <c r="K1542">
        <v>0</v>
      </c>
      <c r="L1542" t="s">
        <v>43</v>
      </c>
    </row>
    <row r="1543" spans="1:12" x14ac:dyDescent="0.25">
      <c r="A1543" t="s">
        <v>52</v>
      </c>
      <c r="B1543">
        <v>7534.06</v>
      </c>
      <c r="C1543">
        <v>7466.52</v>
      </c>
      <c r="D1543">
        <v>7466.35</v>
      </c>
      <c r="E1543">
        <v>7454.73</v>
      </c>
      <c r="F1543">
        <v>569.75800000000004</v>
      </c>
      <c r="G1543">
        <v>781.47299999999996</v>
      </c>
      <c r="H1543">
        <v>395.32499999999999</v>
      </c>
      <c r="I1543" s="9">
        <v>2.9741799999999998E-39</v>
      </c>
      <c r="J1543">
        <v>16111.9</v>
      </c>
      <c r="K1543">
        <v>0</v>
      </c>
      <c r="L1543" t="s">
        <v>43</v>
      </c>
    </row>
    <row r="1544" spans="1:12" x14ac:dyDescent="0.25">
      <c r="A1544" t="s">
        <v>52</v>
      </c>
      <c r="B1544">
        <v>7551.06</v>
      </c>
      <c r="C1544">
        <v>7482.24</v>
      </c>
      <c r="D1544">
        <v>7482.08</v>
      </c>
      <c r="E1544">
        <v>7470.29</v>
      </c>
      <c r="F1544">
        <v>568.14599999999996</v>
      </c>
      <c r="G1544">
        <v>787.09500000000003</v>
      </c>
      <c r="H1544">
        <v>398.762</v>
      </c>
      <c r="I1544" s="9">
        <v>9.9318700000000003E-39</v>
      </c>
      <c r="J1544">
        <v>25312.9</v>
      </c>
      <c r="K1544">
        <v>0</v>
      </c>
      <c r="L1544" t="s">
        <v>43</v>
      </c>
    </row>
    <row r="1545" spans="1:12" x14ac:dyDescent="0.25">
      <c r="A1545" t="s">
        <v>52</v>
      </c>
      <c r="B1545">
        <v>7548.93</v>
      </c>
      <c r="C1545">
        <v>7482.78</v>
      </c>
      <c r="D1545">
        <v>7482.62</v>
      </c>
      <c r="E1545">
        <v>7470.76</v>
      </c>
      <c r="F1545">
        <v>571.89300000000003</v>
      </c>
      <c r="G1545">
        <v>785.03200000000004</v>
      </c>
      <c r="H1545">
        <v>398.68</v>
      </c>
      <c r="I1545" s="9">
        <v>3.3711100000000002E-35</v>
      </c>
      <c r="J1545">
        <v>25902.9</v>
      </c>
      <c r="K1545">
        <v>0</v>
      </c>
      <c r="L1545" t="s">
        <v>43</v>
      </c>
    </row>
    <row r="1546" spans="1:12" x14ac:dyDescent="0.25">
      <c r="A1546" t="s">
        <v>52</v>
      </c>
      <c r="B1546">
        <v>7532.66</v>
      </c>
      <c r="C1546">
        <v>7464.46</v>
      </c>
      <c r="D1546">
        <v>7464.28</v>
      </c>
      <c r="E1546">
        <v>7452.52</v>
      </c>
      <c r="F1546">
        <v>567.072</v>
      </c>
      <c r="G1546">
        <v>779.32299999999998</v>
      </c>
      <c r="H1546">
        <v>395.13</v>
      </c>
      <c r="I1546" s="9">
        <v>4.1155000000000001E-36</v>
      </c>
      <c r="J1546">
        <v>106593</v>
      </c>
      <c r="K1546">
        <v>0</v>
      </c>
      <c r="L1546" t="s">
        <v>43</v>
      </c>
    </row>
    <row r="1547" spans="1:12" x14ac:dyDescent="0.25">
      <c r="A1547" t="s">
        <v>52</v>
      </c>
      <c r="B1547">
        <v>7546.68</v>
      </c>
      <c r="C1547">
        <v>7477.24</v>
      </c>
      <c r="D1547">
        <v>7477.07</v>
      </c>
      <c r="E1547">
        <v>7465.24</v>
      </c>
      <c r="F1547">
        <v>570.09699999999998</v>
      </c>
      <c r="G1547">
        <v>782.97699999999998</v>
      </c>
      <c r="H1547">
        <v>395.60899999999998</v>
      </c>
      <c r="I1547" s="9">
        <v>1.4927599999999999E-37</v>
      </c>
      <c r="J1547">
        <v>94691.6</v>
      </c>
      <c r="K1547">
        <v>0</v>
      </c>
      <c r="L1547" t="s">
        <v>43</v>
      </c>
    </row>
    <row r="1548" spans="1:12" x14ac:dyDescent="0.25">
      <c r="A1548" t="s">
        <v>52</v>
      </c>
      <c r="B1548">
        <v>7525.07</v>
      </c>
      <c r="C1548">
        <v>7459.65</v>
      </c>
      <c r="D1548">
        <v>7459.48</v>
      </c>
      <c r="E1548">
        <v>7447.77</v>
      </c>
      <c r="F1548">
        <v>565.78700000000003</v>
      </c>
      <c r="G1548">
        <v>785.37699999999995</v>
      </c>
      <c r="H1548">
        <v>397.95699999999999</v>
      </c>
      <c r="I1548" s="9">
        <v>1.6008899999999998E-36</v>
      </c>
      <c r="J1548">
        <v>20684.8</v>
      </c>
      <c r="K1548">
        <v>0</v>
      </c>
      <c r="L1548" t="s">
        <v>43</v>
      </c>
    </row>
    <row r="1549" spans="1:12" x14ac:dyDescent="0.25">
      <c r="A1549" t="s">
        <v>52</v>
      </c>
      <c r="B1549">
        <v>7561.44</v>
      </c>
      <c r="C1549">
        <v>7495.29</v>
      </c>
      <c r="D1549">
        <v>7495.13</v>
      </c>
      <c r="E1549">
        <v>7483.3</v>
      </c>
      <c r="F1549">
        <v>572.08699999999999</v>
      </c>
      <c r="G1549">
        <v>783.55499999999995</v>
      </c>
      <c r="H1549">
        <v>397.75900000000001</v>
      </c>
      <c r="I1549" s="9">
        <v>2.3872900000000002E-41</v>
      </c>
      <c r="J1549">
        <v>92345.5</v>
      </c>
      <c r="K1549">
        <v>0</v>
      </c>
      <c r="L1549" t="s">
        <v>43</v>
      </c>
    </row>
    <row r="1550" spans="1:12" x14ac:dyDescent="0.25">
      <c r="A1550" t="s">
        <v>52</v>
      </c>
      <c r="B1550">
        <v>7519.64</v>
      </c>
      <c r="C1550">
        <v>7451.11</v>
      </c>
      <c r="D1550">
        <v>7450.95</v>
      </c>
      <c r="E1550">
        <v>7438.98</v>
      </c>
      <c r="F1550">
        <v>570.60799999999995</v>
      </c>
      <c r="G1550">
        <v>780.01300000000003</v>
      </c>
      <c r="H1550">
        <v>396.03500000000003</v>
      </c>
      <c r="I1550" s="9">
        <v>8.5912200000000002E-36</v>
      </c>
      <c r="J1550">
        <v>35334.5</v>
      </c>
      <c r="K1550">
        <v>0</v>
      </c>
      <c r="L1550" t="s">
        <v>43</v>
      </c>
    </row>
    <row r="1551" spans="1:12" x14ac:dyDescent="0.25">
      <c r="A1551" t="s">
        <v>52</v>
      </c>
      <c r="B1551">
        <v>7586.98</v>
      </c>
      <c r="C1551">
        <v>7516.23</v>
      </c>
      <c r="D1551">
        <v>7516.05</v>
      </c>
      <c r="E1551">
        <v>7503.72</v>
      </c>
      <c r="F1551">
        <v>578.02700000000004</v>
      </c>
      <c r="G1551">
        <v>784.94200000000001</v>
      </c>
      <c r="H1551">
        <v>397.61900000000003</v>
      </c>
      <c r="I1551" s="9">
        <v>1.6865000000000001E-36</v>
      </c>
      <c r="J1551">
        <v>76111.199999999997</v>
      </c>
      <c r="K1551">
        <v>0</v>
      </c>
      <c r="L1551" t="s">
        <v>43</v>
      </c>
    </row>
    <row r="1552" spans="1:12" x14ac:dyDescent="0.25">
      <c r="A1552" t="s">
        <v>52</v>
      </c>
      <c r="B1552">
        <v>7573.28</v>
      </c>
      <c r="C1552">
        <v>7495.43</v>
      </c>
      <c r="D1552">
        <v>7495.26</v>
      </c>
      <c r="E1552">
        <v>7483.53</v>
      </c>
      <c r="F1552">
        <v>566.75800000000004</v>
      </c>
      <c r="G1552">
        <v>781.3</v>
      </c>
      <c r="H1552">
        <v>396.85899999999998</v>
      </c>
      <c r="I1552" s="9">
        <v>8.3374599999999992E-40</v>
      </c>
      <c r="J1552">
        <v>74502.600000000006</v>
      </c>
      <c r="K1552">
        <v>0</v>
      </c>
      <c r="L1552" t="s">
        <v>43</v>
      </c>
    </row>
    <row r="1553" spans="1:25" x14ac:dyDescent="0.25">
      <c r="A1553" t="s">
        <v>52</v>
      </c>
      <c r="B1553">
        <v>7530.32</v>
      </c>
      <c r="C1553">
        <v>7461.88</v>
      </c>
      <c r="D1553">
        <v>7461.73</v>
      </c>
      <c r="E1553">
        <v>7450.07</v>
      </c>
      <c r="F1553">
        <v>565.20600000000002</v>
      </c>
      <c r="G1553">
        <v>782.55600000000004</v>
      </c>
      <c r="H1553">
        <v>396.92099999999999</v>
      </c>
      <c r="I1553" s="9">
        <v>3.1952699999999999E-46</v>
      </c>
      <c r="J1553" s="9">
        <v>1151970</v>
      </c>
      <c r="K1553">
        <v>0</v>
      </c>
      <c r="L1553" t="s">
        <v>43</v>
      </c>
    </row>
    <row r="1554" spans="1:25" x14ac:dyDescent="0.25">
      <c r="A1554" t="s">
        <v>52</v>
      </c>
      <c r="B1554">
        <v>7530.1</v>
      </c>
      <c r="C1554">
        <v>7464.42</v>
      </c>
      <c r="D1554">
        <v>7464.26</v>
      </c>
      <c r="E1554">
        <v>7452.51</v>
      </c>
      <c r="F1554">
        <v>569.00199999999995</v>
      </c>
      <c r="G1554">
        <v>779.85599999999999</v>
      </c>
      <c r="H1554">
        <v>395.798</v>
      </c>
      <c r="I1554" s="9">
        <v>1.57459E-40</v>
      </c>
      <c r="J1554">
        <v>53060.9</v>
      </c>
      <c r="K1554">
        <v>0</v>
      </c>
      <c r="L1554" t="s">
        <v>43</v>
      </c>
    </row>
    <row r="1555" spans="1:25" x14ac:dyDescent="0.25">
      <c r="A1555" t="s">
        <v>52</v>
      </c>
      <c r="B1555">
        <v>7493.79</v>
      </c>
      <c r="C1555">
        <v>7425.05</v>
      </c>
      <c r="D1555">
        <v>7424.87</v>
      </c>
      <c r="E1555">
        <v>7413.3</v>
      </c>
      <c r="F1555">
        <v>563.13800000000003</v>
      </c>
      <c r="G1555">
        <v>777.36300000000006</v>
      </c>
      <c r="H1555">
        <v>394.87299999999999</v>
      </c>
      <c r="I1555" s="9">
        <v>1.22323E-41</v>
      </c>
      <c r="J1555">
        <v>433632</v>
      </c>
      <c r="K1555">
        <v>0</v>
      </c>
      <c r="L1555" t="s">
        <v>43</v>
      </c>
    </row>
    <row r="1556" spans="1:25" x14ac:dyDescent="0.25">
      <c r="A1556" t="s">
        <v>52</v>
      </c>
      <c r="B1556">
        <v>7527.88</v>
      </c>
      <c r="C1556">
        <v>7459.36</v>
      </c>
      <c r="D1556">
        <v>7459.2</v>
      </c>
      <c r="E1556">
        <v>7446.93</v>
      </c>
      <c r="F1556">
        <v>565.69200000000001</v>
      </c>
      <c r="G1556">
        <v>781.27300000000002</v>
      </c>
      <c r="H1556">
        <v>396.27</v>
      </c>
      <c r="I1556" s="9">
        <v>4.5133599999999998E-37</v>
      </c>
      <c r="J1556" s="9">
        <v>4195180</v>
      </c>
      <c r="K1556">
        <v>0</v>
      </c>
      <c r="L1556" t="s">
        <v>43</v>
      </c>
    </row>
    <row r="1557" spans="1:25" x14ac:dyDescent="0.25">
      <c r="A1557" t="s">
        <v>52</v>
      </c>
      <c r="B1557">
        <v>7525.25</v>
      </c>
      <c r="C1557">
        <v>7457.44</v>
      </c>
      <c r="D1557">
        <v>7457.29</v>
      </c>
      <c r="E1557">
        <v>7445.6</v>
      </c>
      <c r="F1557">
        <v>561.74599999999998</v>
      </c>
      <c r="G1557">
        <v>778.96600000000001</v>
      </c>
      <c r="H1557">
        <v>395.96800000000002</v>
      </c>
      <c r="I1557" s="9">
        <v>2.14814E-36</v>
      </c>
      <c r="J1557">
        <v>112823</v>
      </c>
      <c r="K1557">
        <v>0</v>
      </c>
      <c r="L1557" t="s">
        <v>43</v>
      </c>
    </row>
    <row r="1558" spans="1:25" x14ac:dyDescent="0.25">
      <c r="A1558" t="s">
        <v>52</v>
      </c>
      <c r="B1558">
        <v>7529.77</v>
      </c>
      <c r="C1558">
        <v>7463.43</v>
      </c>
      <c r="D1558">
        <v>7463.28</v>
      </c>
      <c r="E1558">
        <v>7451.61</v>
      </c>
      <c r="F1558">
        <v>563.53300000000002</v>
      </c>
      <c r="G1558">
        <v>780.49300000000005</v>
      </c>
      <c r="H1558">
        <v>396.79</v>
      </c>
      <c r="I1558" s="9">
        <v>3.2114499999999999E-41</v>
      </c>
      <c r="J1558">
        <v>257751</v>
      </c>
      <c r="K1558">
        <v>0</v>
      </c>
      <c r="L1558" t="s">
        <v>43</v>
      </c>
    </row>
    <row r="1559" spans="1:25" x14ac:dyDescent="0.25">
      <c r="A1559" t="s">
        <v>52</v>
      </c>
      <c r="B1559">
        <v>7563.93</v>
      </c>
      <c r="C1559">
        <v>7498.08</v>
      </c>
      <c r="D1559">
        <v>7497.91</v>
      </c>
      <c r="E1559">
        <v>7486.15</v>
      </c>
      <c r="F1559">
        <v>575.90200000000004</v>
      </c>
      <c r="G1559">
        <v>782.10599999999999</v>
      </c>
      <c r="H1559">
        <v>397.10399999999998</v>
      </c>
      <c r="I1559" s="9">
        <v>1.02895E-38</v>
      </c>
      <c r="J1559">
        <v>315892</v>
      </c>
      <c r="K1559">
        <v>0</v>
      </c>
      <c r="L1559" t="s">
        <v>43</v>
      </c>
    </row>
    <row r="1560" spans="1:25" x14ac:dyDescent="0.25">
      <c r="A1560" t="s">
        <v>52</v>
      </c>
      <c r="B1560">
        <v>7509.02</v>
      </c>
      <c r="C1560">
        <v>7443.02</v>
      </c>
      <c r="D1560">
        <v>7442.86</v>
      </c>
      <c r="E1560">
        <v>7431.29</v>
      </c>
      <c r="F1560">
        <v>563.024</v>
      </c>
      <c r="G1560">
        <v>777.12199999999996</v>
      </c>
      <c r="H1560">
        <v>394.70499999999998</v>
      </c>
      <c r="I1560" s="9">
        <v>5.3310300000000003E-38</v>
      </c>
      <c r="J1560">
        <v>36316.800000000003</v>
      </c>
      <c r="K1560">
        <v>0</v>
      </c>
      <c r="L1560" t="s">
        <v>43</v>
      </c>
    </row>
    <row r="1561" spans="1:25" x14ac:dyDescent="0.25">
      <c r="A1561" t="s">
        <v>52</v>
      </c>
      <c r="B1561">
        <v>7485.3</v>
      </c>
      <c r="C1561">
        <v>7416.28</v>
      </c>
      <c r="D1561">
        <v>7416.13</v>
      </c>
      <c r="E1561">
        <v>7404.67</v>
      </c>
      <c r="F1561">
        <v>556.55600000000004</v>
      </c>
      <c r="G1561">
        <v>774.39700000000005</v>
      </c>
      <c r="H1561">
        <v>393.03199999999998</v>
      </c>
      <c r="I1561" s="9">
        <v>2.71802E-38</v>
      </c>
      <c r="J1561">
        <v>29899.8</v>
      </c>
      <c r="K1561">
        <v>0</v>
      </c>
      <c r="L1561" t="s">
        <v>43</v>
      </c>
    </row>
    <row r="1562" spans="1:25" x14ac:dyDescent="0.25">
      <c r="A1562" t="s">
        <v>52</v>
      </c>
      <c r="B1562">
        <v>7464.11</v>
      </c>
      <c r="C1562">
        <v>7397.57</v>
      </c>
      <c r="D1562">
        <v>7397.4</v>
      </c>
      <c r="E1562">
        <v>7385.89</v>
      </c>
      <c r="F1562">
        <v>558.32399999999996</v>
      </c>
      <c r="G1562">
        <v>774.5</v>
      </c>
      <c r="H1562">
        <v>392.62700000000001</v>
      </c>
      <c r="I1562" s="9">
        <v>6.4443500000000001E-36</v>
      </c>
      <c r="J1562">
        <v>184300</v>
      </c>
      <c r="K1562">
        <v>0</v>
      </c>
      <c r="L1562" t="s">
        <v>43</v>
      </c>
    </row>
    <row r="1563" spans="1:25" x14ac:dyDescent="0.25">
      <c r="A1563" t="s">
        <v>52</v>
      </c>
      <c r="B1563">
        <v>7478.04</v>
      </c>
      <c r="C1563">
        <v>7410.15</v>
      </c>
      <c r="D1563">
        <v>7409.99</v>
      </c>
      <c r="E1563">
        <v>7398.48</v>
      </c>
      <c r="F1563">
        <v>556.76099999999997</v>
      </c>
      <c r="G1563">
        <v>775.01800000000003</v>
      </c>
      <c r="H1563">
        <v>393.98599999999999</v>
      </c>
      <c r="I1563" s="9">
        <v>5.0920300000000005E-41</v>
      </c>
      <c r="J1563">
        <v>37153.9</v>
      </c>
      <c r="K1563">
        <v>0</v>
      </c>
      <c r="L1563" t="s">
        <v>43</v>
      </c>
    </row>
    <row r="1564" spans="1:25" x14ac:dyDescent="0.25">
      <c r="A1564" t="s">
        <v>52</v>
      </c>
      <c r="B1564">
        <v>7456.22</v>
      </c>
      <c r="C1564">
        <v>7386.99</v>
      </c>
      <c r="D1564">
        <v>7386.82</v>
      </c>
      <c r="E1564">
        <v>7375.23</v>
      </c>
      <c r="F1564">
        <v>556.65599999999995</v>
      </c>
      <c r="G1564">
        <v>772.87400000000002</v>
      </c>
      <c r="H1564">
        <v>392.18200000000002</v>
      </c>
      <c r="I1564" s="9">
        <v>7.5831300000000001E-39</v>
      </c>
      <c r="J1564">
        <v>15207.5</v>
      </c>
      <c r="K1564">
        <v>0</v>
      </c>
      <c r="L1564" t="s">
        <v>43</v>
      </c>
    </row>
    <row r="1565" spans="1:25" x14ac:dyDescent="0.25">
      <c r="A1565" t="s">
        <v>52</v>
      </c>
      <c r="B1565">
        <v>7487.83</v>
      </c>
      <c r="C1565">
        <v>7419.86</v>
      </c>
      <c r="D1565">
        <v>7419.7</v>
      </c>
      <c r="E1565">
        <v>7408.16</v>
      </c>
      <c r="F1565">
        <v>558.197</v>
      </c>
      <c r="G1565">
        <v>774.57</v>
      </c>
      <c r="H1565">
        <v>393.78399999999999</v>
      </c>
      <c r="I1565" s="9">
        <v>2.9246599999999999E-35</v>
      </c>
      <c r="J1565">
        <v>17625.3</v>
      </c>
      <c r="K1565">
        <v>0</v>
      </c>
      <c r="L1565" t="s">
        <v>43</v>
      </c>
    </row>
    <row r="1566" spans="1:25" x14ac:dyDescent="0.25">
      <c r="A1566" t="s">
        <v>52</v>
      </c>
      <c r="B1566">
        <v>7478.15</v>
      </c>
      <c r="C1566">
        <v>7412.79</v>
      </c>
      <c r="D1566">
        <v>7412.65</v>
      </c>
      <c r="E1566">
        <v>7401.12</v>
      </c>
      <c r="F1566">
        <v>556.21100000000001</v>
      </c>
      <c r="G1566">
        <v>775.46600000000001</v>
      </c>
      <c r="H1566">
        <v>392.41300000000001</v>
      </c>
      <c r="I1566" s="9">
        <v>8.2227900000000001E-38</v>
      </c>
      <c r="J1566">
        <v>61390.5</v>
      </c>
      <c r="K1566">
        <v>0</v>
      </c>
      <c r="L1566" t="s">
        <v>43</v>
      </c>
    </row>
    <row r="1567" spans="1:25" x14ac:dyDescent="0.25">
      <c r="A1567" t="s">
        <v>52</v>
      </c>
      <c r="B1567">
        <v>7563.33</v>
      </c>
      <c r="C1567">
        <v>7497.89</v>
      </c>
      <c r="D1567">
        <v>7497.72</v>
      </c>
      <c r="E1567">
        <v>7485.93</v>
      </c>
      <c r="F1567">
        <v>580.548</v>
      </c>
      <c r="G1567">
        <v>784.79200000000003</v>
      </c>
      <c r="H1567">
        <v>396.678</v>
      </c>
      <c r="I1567" s="9">
        <v>2.97509E-36</v>
      </c>
      <c r="J1567">
        <v>10928.2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7511.28</v>
      </c>
      <c r="C1568">
        <v>7440.8</v>
      </c>
      <c r="D1568">
        <v>7440.64</v>
      </c>
      <c r="E1568">
        <v>7429.15</v>
      </c>
      <c r="F1568">
        <v>566.61599999999999</v>
      </c>
      <c r="G1568">
        <v>776.86699999999996</v>
      </c>
      <c r="H1568">
        <v>393.55799999999999</v>
      </c>
      <c r="I1568" s="9">
        <v>5.0743399999999997E-39</v>
      </c>
      <c r="J1568">
        <v>85990.5</v>
      </c>
      <c r="K1568">
        <v>0</v>
      </c>
      <c r="L1568" t="s">
        <v>43</v>
      </c>
      <c r="R1568">
        <f>AVERAGE(B1519:B1568)</f>
        <v>7518.8192000000008</v>
      </c>
      <c r="S1568">
        <f>AVERAGE(C1519:C1568)</f>
        <v>7451.0304000000006</v>
      </c>
      <c r="U1568">
        <f>_xlfn.VAR.P(B1519:B1568)</f>
        <v>1897.4059273599996</v>
      </c>
      <c r="V1568">
        <f>_xlfn.VAR.P(C1519:C1568)</f>
        <v>1886.7221798400019</v>
      </c>
      <c r="X1568">
        <f>1.96*SQRT(U1568)/50</f>
        <v>1.707521550147602</v>
      </c>
      <c r="Y1568">
        <f>1.96*SQRT(V1568)/50</f>
        <v>1.7027074823437349</v>
      </c>
    </row>
    <row r="1569" spans="1:12" x14ac:dyDescent="0.25">
      <c r="A1569" t="s">
        <v>52</v>
      </c>
      <c r="B1569">
        <v>376072.60989999998</v>
      </c>
      <c r="C1569" t="s">
        <v>37</v>
      </c>
    </row>
    <row r="1570" spans="1:12" x14ac:dyDescent="0.25">
      <c r="A1570" t="s">
        <v>77</v>
      </c>
      <c r="B1570">
        <v>7351.68</v>
      </c>
      <c r="C1570">
        <v>7345.49</v>
      </c>
      <c r="D1570">
        <v>7345.28</v>
      </c>
      <c r="E1570">
        <v>7332.94</v>
      </c>
      <c r="F1570">
        <v>616.947</v>
      </c>
      <c r="G1570">
        <v>0</v>
      </c>
      <c r="H1570">
        <v>409.77100000000002</v>
      </c>
      <c r="I1570" s="9">
        <v>6.5854100000000001E-37</v>
      </c>
      <c r="J1570">
        <v>8333.39</v>
      </c>
      <c r="K1570">
        <v>0</v>
      </c>
      <c r="L1570" t="s">
        <v>43</v>
      </c>
    </row>
    <row r="1571" spans="1:12" x14ac:dyDescent="0.25">
      <c r="A1571" t="s">
        <v>77</v>
      </c>
      <c r="B1571">
        <v>7292.68</v>
      </c>
      <c r="C1571">
        <v>7286.33</v>
      </c>
      <c r="D1571">
        <v>7286.13</v>
      </c>
      <c r="E1571">
        <v>7273.54</v>
      </c>
      <c r="F1571">
        <v>590.17399999999998</v>
      </c>
      <c r="G1571">
        <v>0</v>
      </c>
      <c r="H1571">
        <v>405.928</v>
      </c>
      <c r="I1571" s="9">
        <v>1.0696400000000001E-37</v>
      </c>
      <c r="J1571">
        <v>41152.300000000003</v>
      </c>
      <c r="K1571">
        <v>0</v>
      </c>
      <c r="L1571" t="s">
        <v>43</v>
      </c>
    </row>
    <row r="1572" spans="1:12" x14ac:dyDescent="0.25">
      <c r="A1572" t="s">
        <v>77</v>
      </c>
      <c r="B1572">
        <v>7141.58</v>
      </c>
      <c r="C1572">
        <v>7135.51</v>
      </c>
      <c r="D1572">
        <v>7135.34</v>
      </c>
      <c r="E1572">
        <v>7123.44</v>
      </c>
      <c r="F1572">
        <v>572.25199999999995</v>
      </c>
      <c r="G1572">
        <v>0</v>
      </c>
      <c r="H1572">
        <v>400.38600000000002</v>
      </c>
      <c r="I1572" s="9">
        <v>8.3659499999999994E-39</v>
      </c>
      <c r="J1572">
        <v>184982</v>
      </c>
      <c r="K1572">
        <v>0</v>
      </c>
      <c r="L1572" t="s">
        <v>43</v>
      </c>
    </row>
    <row r="1573" spans="1:12" x14ac:dyDescent="0.25">
      <c r="A1573" t="s">
        <v>77</v>
      </c>
      <c r="B1573">
        <v>7070.65</v>
      </c>
      <c r="C1573">
        <v>7064.43</v>
      </c>
      <c r="D1573">
        <v>7064.3</v>
      </c>
      <c r="E1573">
        <v>7052.74</v>
      </c>
      <c r="F1573">
        <v>549.92100000000005</v>
      </c>
      <c r="G1573">
        <v>0</v>
      </c>
      <c r="H1573">
        <v>398.29199999999997</v>
      </c>
      <c r="I1573" s="9">
        <v>7.0760099999999995E-41</v>
      </c>
      <c r="J1573">
        <v>97266</v>
      </c>
      <c r="K1573">
        <v>0</v>
      </c>
      <c r="L1573" t="s">
        <v>43</v>
      </c>
    </row>
    <row r="1574" spans="1:12" x14ac:dyDescent="0.25">
      <c r="A1574" t="s">
        <v>77</v>
      </c>
      <c r="B1574">
        <v>7040.36</v>
      </c>
      <c r="C1574">
        <v>7034</v>
      </c>
      <c r="D1574">
        <v>7033.88</v>
      </c>
      <c r="E1574">
        <v>7022.29</v>
      </c>
      <c r="F1574">
        <v>547.98</v>
      </c>
      <c r="G1574">
        <v>0</v>
      </c>
      <c r="H1574">
        <v>393.47199999999998</v>
      </c>
      <c r="I1574" s="9">
        <v>2.0588699999999999E-38</v>
      </c>
      <c r="J1574">
        <v>32376</v>
      </c>
      <c r="K1574">
        <v>0</v>
      </c>
      <c r="L1574" t="s">
        <v>43</v>
      </c>
    </row>
    <row r="1575" spans="1:12" x14ac:dyDescent="0.25">
      <c r="A1575" t="s">
        <v>77</v>
      </c>
      <c r="B1575">
        <v>7065.25</v>
      </c>
      <c r="C1575">
        <v>7059.07</v>
      </c>
      <c r="D1575">
        <v>7058.95</v>
      </c>
      <c r="E1575">
        <v>7047.36</v>
      </c>
      <c r="F1575">
        <v>548.55700000000002</v>
      </c>
      <c r="G1575">
        <v>0</v>
      </c>
      <c r="H1575">
        <v>394.37799999999999</v>
      </c>
      <c r="I1575" s="9">
        <v>3.6570099999999999E-41</v>
      </c>
      <c r="J1575">
        <v>161102</v>
      </c>
      <c r="K1575">
        <v>0</v>
      </c>
      <c r="L1575" t="s">
        <v>43</v>
      </c>
    </row>
    <row r="1576" spans="1:12" x14ac:dyDescent="0.25">
      <c r="A1576" t="s">
        <v>77</v>
      </c>
      <c r="B1576">
        <v>7100.09</v>
      </c>
      <c r="C1576">
        <v>7093.82</v>
      </c>
      <c r="D1576">
        <v>7093.7</v>
      </c>
      <c r="E1576">
        <v>7082.07</v>
      </c>
      <c r="F1576">
        <v>556.07799999999997</v>
      </c>
      <c r="G1576">
        <v>0</v>
      </c>
      <c r="H1576">
        <v>395.48899999999998</v>
      </c>
      <c r="I1576" s="9">
        <v>8.5176999999999995E-38</v>
      </c>
      <c r="J1576">
        <v>50133.4</v>
      </c>
      <c r="K1576">
        <v>0</v>
      </c>
      <c r="L1576" t="s">
        <v>43</v>
      </c>
    </row>
    <row r="1577" spans="1:12" x14ac:dyDescent="0.25">
      <c r="A1577" t="s">
        <v>77</v>
      </c>
      <c r="B1577">
        <v>7132.99</v>
      </c>
      <c r="C1577">
        <v>7126.83</v>
      </c>
      <c r="D1577">
        <v>7126.67</v>
      </c>
      <c r="E1577">
        <v>7114.92</v>
      </c>
      <c r="F1577">
        <v>568.43700000000001</v>
      </c>
      <c r="G1577">
        <v>0</v>
      </c>
      <c r="H1577">
        <v>396.584</v>
      </c>
      <c r="I1577" s="9">
        <v>1.21201E-37</v>
      </c>
      <c r="J1577">
        <v>47489.7</v>
      </c>
      <c r="K1577">
        <v>0</v>
      </c>
      <c r="L1577" t="s">
        <v>43</v>
      </c>
    </row>
    <row r="1578" spans="1:12" x14ac:dyDescent="0.25">
      <c r="A1578" t="s">
        <v>77</v>
      </c>
      <c r="B1578">
        <v>7095.13</v>
      </c>
      <c r="C1578">
        <v>7088.86</v>
      </c>
      <c r="D1578">
        <v>7088.73</v>
      </c>
      <c r="E1578">
        <v>7077.08</v>
      </c>
      <c r="F1578">
        <v>560.01800000000003</v>
      </c>
      <c r="G1578">
        <v>0</v>
      </c>
      <c r="H1578">
        <v>396.25599999999997</v>
      </c>
      <c r="I1578" s="9">
        <v>7.5928599999999998E-40</v>
      </c>
      <c r="J1578">
        <v>141356</v>
      </c>
      <c r="K1578">
        <v>0</v>
      </c>
      <c r="L1578" t="s">
        <v>43</v>
      </c>
    </row>
    <row r="1579" spans="1:12" x14ac:dyDescent="0.25">
      <c r="A1579" t="s">
        <v>77</v>
      </c>
      <c r="B1579">
        <v>7116.6</v>
      </c>
      <c r="C1579">
        <v>7110.24</v>
      </c>
      <c r="D1579">
        <v>7110.1</v>
      </c>
      <c r="E1579">
        <v>7097.96</v>
      </c>
      <c r="F1579">
        <v>557.28800000000001</v>
      </c>
      <c r="G1579">
        <v>0</v>
      </c>
      <c r="H1579">
        <v>400.54300000000001</v>
      </c>
      <c r="I1579" s="9">
        <v>5.03297E-36</v>
      </c>
      <c r="J1579">
        <v>84076.800000000003</v>
      </c>
      <c r="K1579">
        <v>0</v>
      </c>
      <c r="L1579" t="s">
        <v>43</v>
      </c>
    </row>
    <row r="1580" spans="1:12" x14ac:dyDescent="0.25">
      <c r="A1580" t="s">
        <v>77</v>
      </c>
      <c r="B1580">
        <v>7098.38</v>
      </c>
      <c r="C1580">
        <v>7092.12</v>
      </c>
      <c r="D1580">
        <v>7091.99</v>
      </c>
      <c r="E1580">
        <v>7080.32</v>
      </c>
      <c r="F1580">
        <v>560.22</v>
      </c>
      <c r="G1580">
        <v>0</v>
      </c>
      <c r="H1580">
        <v>394.39100000000002</v>
      </c>
      <c r="I1580" s="9">
        <v>4.3465900000000001E-39</v>
      </c>
      <c r="J1580">
        <v>12643.6</v>
      </c>
      <c r="K1580">
        <v>0</v>
      </c>
      <c r="L1580" t="s">
        <v>43</v>
      </c>
    </row>
    <row r="1581" spans="1:12" x14ac:dyDescent="0.25">
      <c r="A1581" t="s">
        <v>77</v>
      </c>
      <c r="B1581">
        <v>7099.98</v>
      </c>
      <c r="C1581">
        <v>7093.66</v>
      </c>
      <c r="D1581">
        <v>7093.51</v>
      </c>
      <c r="E1581">
        <v>7081.82</v>
      </c>
      <c r="F1581">
        <v>555.11099999999999</v>
      </c>
      <c r="G1581">
        <v>0</v>
      </c>
      <c r="H1581">
        <v>395.03300000000002</v>
      </c>
      <c r="I1581" s="9">
        <v>1.37407E-35</v>
      </c>
      <c r="J1581">
        <v>38322.300000000003</v>
      </c>
      <c r="K1581">
        <v>0</v>
      </c>
      <c r="L1581" t="s">
        <v>43</v>
      </c>
    </row>
    <row r="1582" spans="1:12" x14ac:dyDescent="0.25">
      <c r="A1582" t="s">
        <v>77</v>
      </c>
      <c r="B1582">
        <v>7084.62</v>
      </c>
      <c r="C1582">
        <v>7078.59</v>
      </c>
      <c r="D1582">
        <v>7078.44</v>
      </c>
      <c r="E1582">
        <v>7066.7</v>
      </c>
      <c r="F1582">
        <v>558.21799999999996</v>
      </c>
      <c r="G1582">
        <v>0</v>
      </c>
      <c r="H1582">
        <v>397.19799999999998</v>
      </c>
      <c r="I1582" s="9">
        <v>5.2800499999999997E-38</v>
      </c>
      <c r="J1582">
        <v>99079</v>
      </c>
      <c r="K1582">
        <v>0</v>
      </c>
      <c r="L1582" t="s">
        <v>43</v>
      </c>
    </row>
    <row r="1583" spans="1:12" x14ac:dyDescent="0.25">
      <c r="A1583" t="s">
        <v>77</v>
      </c>
      <c r="B1583">
        <v>7110.88</v>
      </c>
      <c r="C1583">
        <v>7105.06</v>
      </c>
      <c r="D1583">
        <v>7104.91</v>
      </c>
      <c r="E1583">
        <v>7093.06</v>
      </c>
      <c r="F1583">
        <v>556.27599999999995</v>
      </c>
      <c r="G1583">
        <v>0</v>
      </c>
      <c r="H1583">
        <v>396.96600000000001</v>
      </c>
      <c r="I1583" s="9">
        <v>2.01333E-37</v>
      </c>
      <c r="J1583">
        <v>43730.8</v>
      </c>
      <c r="K1583">
        <v>0</v>
      </c>
      <c r="L1583" t="s">
        <v>43</v>
      </c>
    </row>
    <row r="1584" spans="1:12" x14ac:dyDescent="0.25">
      <c r="A1584" t="s">
        <v>77</v>
      </c>
      <c r="B1584">
        <v>7117.72</v>
      </c>
      <c r="C1584">
        <v>7111.78</v>
      </c>
      <c r="D1584">
        <v>7111.63</v>
      </c>
      <c r="E1584">
        <v>7099.6</v>
      </c>
      <c r="F1584">
        <v>558.452</v>
      </c>
      <c r="G1584">
        <v>0</v>
      </c>
      <c r="H1584">
        <v>397.44</v>
      </c>
      <c r="I1584" s="9">
        <v>4.31057E-37</v>
      </c>
      <c r="J1584">
        <v>193611</v>
      </c>
      <c r="K1584">
        <v>0</v>
      </c>
      <c r="L1584" t="s">
        <v>43</v>
      </c>
    </row>
    <row r="1585" spans="1:12" x14ac:dyDescent="0.25">
      <c r="A1585" t="s">
        <v>77</v>
      </c>
      <c r="B1585">
        <v>7160.95</v>
      </c>
      <c r="C1585">
        <v>7155.11</v>
      </c>
      <c r="D1585">
        <v>7154.95</v>
      </c>
      <c r="E1585">
        <v>7142.87</v>
      </c>
      <c r="F1585">
        <v>568.12199999999996</v>
      </c>
      <c r="G1585">
        <v>0</v>
      </c>
      <c r="H1585">
        <v>398.69099999999997</v>
      </c>
      <c r="I1585" s="9">
        <v>8.3877899999999995E-36</v>
      </c>
      <c r="J1585">
        <v>18787.8</v>
      </c>
      <c r="K1585">
        <v>0</v>
      </c>
      <c r="L1585" t="s">
        <v>43</v>
      </c>
    </row>
    <row r="1586" spans="1:12" x14ac:dyDescent="0.25">
      <c r="A1586" t="s">
        <v>77</v>
      </c>
      <c r="B1586">
        <v>7108.77</v>
      </c>
      <c r="C1586">
        <v>7102.96</v>
      </c>
      <c r="D1586">
        <v>7102.82</v>
      </c>
      <c r="E1586">
        <v>7091.05</v>
      </c>
      <c r="F1586">
        <v>558.30399999999997</v>
      </c>
      <c r="G1586">
        <v>0</v>
      </c>
      <c r="H1586">
        <v>400.85899999999998</v>
      </c>
      <c r="I1586" s="9">
        <v>2.4306799999999998E-38</v>
      </c>
      <c r="J1586">
        <v>35498.1</v>
      </c>
      <c r="K1586">
        <v>0</v>
      </c>
      <c r="L1586" t="s">
        <v>43</v>
      </c>
    </row>
    <row r="1587" spans="1:12" x14ac:dyDescent="0.25">
      <c r="A1587" t="s">
        <v>77</v>
      </c>
      <c r="B1587">
        <v>7116.23</v>
      </c>
      <c r="C1587">
        <v>7110.35</v>
      </c>
      <c r="D1587">
        <v>7110.21</v>
      </c>
      <c r="E1587">
        <v>7098.45</v>
      </c>
      <c r="F1587">
        <v>557.27099999999996</v>
      </c>
      <c r="G1587">
        <v>0</v>
      </c>
      <c r="H1587">
        <v>395.12599999999998</v>
      </c>
      <c r="I1587" s="9">
        <v>1.158E-36</v>
      </c>
      <c r="J1587">
        <v>24047.8</v>
      </c>
      <c r="K1587">
        <v>0</v>
      </c>
      <c r="L1587" t="s">
        <v>43</v>
      </c>
    </row>
    <row r="1588" spans="1:12" x14ac:dyDescent="0.25">
      <c r="A1588" t="s">
        <v>77</v>
      </c>
      <c r="B1588">
        <v>7131.15</v>
      </c>
      <c r="C1588">
        <v>7125.16</v>
      </c>
      <c r="D1588">
        <v>7125.01</v>
      </c>
      <c r="E1588">
        <v>7110.87</v>
      </c>
      <c r="F1588">
        <v>566.98699999999997</v>
      </c>
      <c r="G1588">
        <v>0</v>
      </c>
      <c r="H1588">
        <v>400.25599999999997</v>
      </c>
      <c r="I1588" s="9">
        <v>1.65631E-36</v>
      </c>
      <c r="J1588">
        <v>47904.7</v>
      </c>
      <c r="K1588">
        <v>0</v>
      </c>
      <c r="L1588" t="s">
        <v>43</v>
      </c>
    </row>
    <row r="1589" spans="1:12" x14ac:dyDescent="0.25">
      <c r="A1589" t="s">
        <v>77</v>
      </c>
      <c r="B1589">
        <v>7092.49</v>
      </c>
      <c r="C1589">
        <v>7086.29</v>
      </c>
      <c r="D1589">
        <v>7086.15</v>
      </c>
      <c r="E1589">
        <v>7073.28</v>
      </c>
      <c r="F1589">
        <v>559.57399999999996</v>
      </c>
      <c r="G1589">
        <v>0</v>
      </c>
      <c r="H1589">
        <v>397.279</v>
      </c>
      <c r="I1589" s="9">
        <v>1.3446599999999999E-39</v>
      </c>
      <c r="J1589">
        <v>81070.399999999994</v>
      </c>
      <c r="K1589">
        <v>0</v>
      </c>
      <c r="L1589" t="s">
        <v>43</v>
      </c>
    </row>
    <row r="1590" spans="1:12" x14ac:dyDescent="0.25">
      <c r="A1590" t="s">
        <v>77</v>
      </c>
      <c r="B1590">
        <v>7148.4</v>
      </c>
      <c r="C1590">
        <v>7142.47</v>
      </c>
      <c r="D1590">
        <v>7142.33</v>
      </c>
      <c r="E1590">
        <v>7130.41</v>
      </c>
      <c r="F1590">
        <v>561.39300000000003</v>
      </c>
      <c r="G1590">
        <v>0</v>
      </c>
      <c r="H1590">
        <v>396.322</v>
      </c>
      <c r="I1590" s="9">
        <v>1.7305899999999999E-38</v>
      </c>
      <c r="J1590">
        <v>56654.3</v>
      </c>
      <c r="K1590">
        <v>0</v>
      </c>
      <c r="L1590" t="s">
        <v>43</v>
      </c>
    </row>
    <row r="1591" spans="1:12" x14ac:dyDescent="0.25">
      <c r="A1591" t="s">
        <v>77</v>
      </c>
      <c r="B1591">
        <v>7095.28</v>
      </c>
      <c r="C1591">
        <v>7089.26</v>
      </c>
      <c r="D1591">
        <v>7089.12</v>
      </c>
      <c r="E1591">
        <v>7077.41</v>
      </c>
      <c r="F1591">
        <v>555.02499999999998</v>
      </c>
      <c r="G1591">
        <v>0</v>
      </c>
      <c r="H1591">
        <v>394.72399999999999</v>
      </c>
      <c r="I1591" s="9">
        <v>1.02575E-39</v>
      </c>
      <c r="J1591">
        <v>27595.9</v>
      </c>
      <c r="K1591">
        <v>0</v>
      </c>
      <c r="L1591" t="s">
        <v>43</v>
      </c>
    </row>
    <row r="1592" spans="1:12" x14ac:dyDescent="0.25">
      <c r="A1592" t="s">
        <v>77</v>
      </c>
      <c r="B1592">
        <v>7092.87</v>
      </c>
      <c r="C1592">
        <v>7087.11</v>
      </c>
      <c r="D1592">
        <v>7086.98</v>
      </c>
      <c r="E1592">
        <v>7074.74</v>
      </c>
      <c r="F1592">
        <v>555.37599999999998</v>
      </c>
      <c r="G1592">
        <v>0</v>
      </c>
      <c r="H1592">
        <v>398.60500000000002</v>
      </c>
      <c r="I1592" s="9">
        <v>1.7990799999999999E-37</v>
      </c>
      <c r="J1592">
        <v>76796.2</v>
      </c>
      <c r="K1592">
        <v>0</v>
      </c>
      <c r="L1592" t="s">
        <v>43</v>
      </c>
    </row>
    <row r="1593" spans="1:12" x14ac:dyDescent="0.25">
      <c r="A1593" t="s">
        <v>77</v>
      </c>
      <c r="B1593">
        <v>7134.51</v>
      </c>
      <c r="C1593">
        <v>7128.68</v>
      </c>
      <c r="D1593">
        <v>7128.51</v>
      </c>
      <c r="E1593">
        <v>7116.71</v>
      </c>
      <c r="F1593">
        <v>566.31700000000001</v>
      </c>
      <c r="G1593">
        <v>0</v>
      </c>
      <c r="H1593">
        <v>400.31400000000002</v>
      </c>
      <c r="I1593" s="9">
        <v>1.6113400000000002E-36</v>
      </c>
      <c r="J1593">
        <v>92918.6</v>
      </c>
      <c r="K1593">
        <v>0</v>
      </c>
      <c r="L1593" t="s">
        <v>43</v>
      </c>
    </row>
    <row r="1594" spans="1:12" x14ac:dyDescent="0.25">
      <c r="A1594" t="s">
        <v>77</v>
      </c>
      <c r="B1594">
        <v>7050.11</v>
      </c>
      <c r="C1594">
        <v>7043.88</v>
      </c>
      <c r="D1594">
        <v>7043.73</v>
      </c>
      <c r="E1594">
        <v>7032.17</v>
      </c>
      <c r="F1594">
        <v>551.67999999999995</v>
      </c>
      <c r="G1594">
        <v>0</v>
      </c>
      <c r="H1594">
        <v>393.84300000000002</v>
      </c>
      <c r="I1594" s="9">
        <v>2.46738E-37</v>
      </c>
      <c r="J1594">
        <v>151439</v>
      </c>
      <c r="K1594">
        <v>0</v>
      </c>
      <c r="L1594" t="s">
        <v>43</v>
      </c>
    </row>
    <row r="1595" spans="1:12" x14ac:dyDescent="0.25">
      <c r="A1595" t="s">
        <v>77</v>
      </c>
      <c r="B1595">
        <v>7045.49</v>
      </c>
      <c r="C1595">
        <v>7039.09</v>
      </c>
      <c r="D1595">
        <v>7038.94</v>
      </c>
      <c r="E1595">
        <v>7027.4</v>
      </c>
      <c r="F1595">
        <v>548.75300000000004</v>
      </c>
      <c r="G1595">
        <v>0</v>
      </c>
      <c r="H1595">
        <v>392.471</v>
      </c>
      <c r="I1595" s="9">
        <v>1.7169999999999999E-36</v>
      </c>
      <c r="J1595">
        <v>30980.1</v>
      </c>
      <c r="K1595">
        <v>0</v>
      </c>
      <c r="L1595" t="s">
        <v>43</v>
      </c>
    </row>
    <row r="1596" spans="1:12" x14ac:dyDescent="0.25">
      <c r="A1596" t="s">
        <v>77</v>
      </c>
      <c r="B1596">
        <v>7024.23</v>
      </c>
      <c r="C1596">
        <v>7018.03</v>
      </c>
      <c r="D1596">
        <v>7017.91</v>
      </c>
      <c r="E1596">
        <v>7006.38</v>
      </c>
      <c r="F1596">
        <v>547.423</v>
      </c>
      <c r="G1596">
        <v>0</v>
      </c>
      <c r="H1596">
        <v>393.125</v>
      </c>
      <c r="I1596" s="9">
        <v>1.2112700000000001E-37</v>
      </c>
      <c r="J1596">
        <v>10282.200000000001</v>
      </c>
      <c r="K1596">
        <v>0</v>
      </c>
      <c r="L1596" t="s">
        <v>43</v>
      </c>
    </row>
    <row r="1597" spans="1:12" x14ac:dyDescent="0.25">
      <c r="A1597" t="s">
        <v>77</v>
      </c>
      <c r="B1597">
        <v>7041.66</v>
      </c>
      <c r="C1597">
        <v>7035.44</v>
      </c>
      <c r="D1597">
        <v>7035.29</v>
      </c>
      <c r="E1597">
        <v>7023.79</v>
      </c>
      <c r="F1597">
        <v>548.21</v>
      </c>
      <c r="G1597">
        <v>0</v>
      </c>
      <c r="H1597">
        <v>392.96</v>
      </c>
      <c r="I1597" s="9">
        <v>3.56927E-38</v>
      </c>
      <c r="J1597" s="9">
        <v>1423870</v>
      </c>
      <c r="K1597">
        <v>0</v>
      </c>
      <c r="L1597" t="s">
        <v>43</v>
      </c>
    </row>
    <row r="1598" spans="1:12" x14ac:dyDescent="0.25">
      <c r="A1598" t="s">
        <v>77</v>
      </c>
      <c r="B1598">
        <v>7047.97</v>
      </c>
      <c r="C1598">
        <v>7041.76</v>
      </c>
      <c r="D1598">
        <v>7041.64</v>
      </c>
      <c r="E1598">
        <v>7030.09</v>
      </c>
      <c r="F1598">
        <v>551.346</v>
      </c>
      <c r="G1598">
        <v>0</v>
      </c>
      <c r="H1598">
        <v>393.57900000000001</v>
      </c>
      <c r="I1598" s="9">
        <v>3.37933E-41</v>
      </c>
      <c r="J1598">
        <v>50558.8</v>
      </c>
      <c r="K1598">
        <v>0</v>
      </c>
      <c r="L1598" t="s">
        <v>43</v>
      </c>
    </row>
    <row r="1599" spans="1:12" x14ac:dyDescent="0.25">
      <c r="A1599" t="s">
        <v>77</v>
      </c>
      <c r="B1599">
        <v>7063.09</v>
      </c>
      <c r="C1599">
        <v>7056.79</v>
      </c>
      <c r="D1599">
        <v>7056.65</v>
      </c>
      <c r="E1599">
        <v>7045.01</v>
      </c>
      <c r="F1599">
        <v>548.45799999999997</v>
      </c>
      <c r="G1599">
        <v>0</v>
      </c>
      <c r="H1599">
        <v>392.76299999999998</v>
      </c>
      <c r="I1599" s="9">
        <v>2.11283E-39</v>
      </c>
      <c r="J1599">
        <v>92195.5</v>
      </c>
      <c r="K1599">
        <v>0</v>
      </c>
      <c r="L1599" t="s">
        <v>43</v>
      </c>
    </row>
    <row r="1600" spans="1:12" x14ac:dyDescent="0.25">
      <c r="A1600" t="s">
        <v>77</v>
      </c>
      <c r="B1600">
        <v>7084.34</v>
      </c>
      <c r="C1600">
        <v>7077.92</v>
      </c>
      <c r="D1600">
        <v>7077.79</v>
      </c>
      <c r="E1600">
        <v>7066.13</v>
      </c>
      <c r="F1600">
        <v>550.41</v>
      </c>
      <c r="G1600">
        <v>0</v>
      </c>
      <c r="H1600">
        <v>393.387</v>
      </c>
      <c r="I1600" s="9">
        <v>5.8471100000000001E-40</v>
      </c>
      <c r="J1600">
        <v>11931.4</v>
      </c>
      <c r="K1600">
        <v>0</v>
      </c>
      <c r="L1600" t="s">
        <v>43</v>
      </c>
    </row>
    <row r="1601" spans="1:12" x14ac:dyDescent="0.25">
      <c r="A1601" t="s">
        <v>77</v>
      </c>
      <c r="B1601">
        <v>7039.17</v>
      </c>
      <c r="C1601">
        <v>7033.05</v>
      </c>
      <c r="D1601">
        <v>7032.9</v>
      </c>
      <c r="E1601">
        <v>7021.28</v>
      </c>
      <c r="F1601">
        <v>550.303</v>
      </c>
      <c r="G1601">
        <v>0</v>
      </c>
      <c r="H1601">
        <v>393.61599999999999</v>
      </c>
      <c r="I1601" s="9">
        <v>2.4557499999999999E-38</v>
      </c>
      <c r="J1601">
        <v>33086</v>
      </c>
      <c r="K1601">
        <v>0</v>
      </c>
      <c r="L1601" t="s">
        <v>43</v>
      </c>
    </row>
    <row r="1602" spans="1:12" x14ac:dyDescent="0.25">
      <c r="A1602" t="s">
        <v>77</v>
      </c>
      <c r="B1602">
        <v>7081.09</v>
      </c>
      <c r="C1602">
        <v>7074.91</v>
      </c>
      <c r="D1602">
        <v>7074.78</v>
      </c>
      <c r="E1602">
        <v>7063.05</v>
      </c>
      <c r="F1602">
        <v>558.40300000000002</v>
      </c>
      <c r="G1602">
        <v>0</v>
      </c>
      <c r="H1602">
        <v>395.99299999999999</v>
      </c>
      <c r="I1602" s="9">
        <v>1.1854699999999999E-37</v>
      </c>
      <c r="J1602">
        <v>12570.2</v>
      </c>
      <c r="K1602">
        <v>0</v>
      </c>
      <c r="L1602" t="s">
        <v>43</v>
      </c>
    </row>
    <row r="1603" spans="1:12" x14ac:dyDescent="0.25">
      <c r="A1603" t="s">
        <v>77</v>
      </c>
      <c r="B1603">
        <v>7058.03</v>
      </c>
      <c r="C1603">
        <v>7051.91</v>
      </c>
      <c r="D1603">
        <v>7051.77</v>
      </c>
      <c r="E1603">
        <v>7040.15</v>
      </c>
      <c r="F1603">
        <v>552.32600000000002</v>
      </c>
      <c r="G1603">
        <v>0</v>
      </c>
      <c r="H1603">
        <v>392.98200000000003</v>
      </c>
      <c r="I1603" s="9">
        <v>8.2881100000000002E-38</v>
      </c>
      <c r="J1603">
        <v>68572.5</v>
      </c>
      <c r="K1603">
        <v>0</v>
      </c>
      <c r="L1603" t="s">
        <v>43</v>
      </c>
    </row>
    <row r="1604" spans="1:12" x14ac:dyDescent="0.25">
      <c r="A1604" t="s">
        <v>77</v>
      </c>
      <c r="B1604">
        <v>7049.81</v>
      </c>
      <c r="C1604">
        <v>7043.66</v>
      </c>
      <c r="D1604">
        <v>7043.54</v>
      </c>
      <c r="E1604">
        <v>7031.95</v>
      </c>
      <c r="F1604">
        <v>550.20100000000002</v>
      </c>
      <c r="G1604">
        <v>0</v>
      </c>
      <c r="H1604">
        <v>393.69499999999999</v>
      </c>
      <c r="I1604" s="9">
        <v>8.7327899999999999E-36</v>
      </c>
      <c r="J1604">
        <v>55923.4</v>
      </c>
      <c r="K1604">
        <v>0</v>
      </c>
      <c r="L1604" t="s">
        <v>43</v>
      </c>
    </row>
    <row r="1605" spans="1:12" x14ac:dyDescent="0.25">
      <c r="A1605" t="s">
        <v>77</v>
      </c>
      <c r="B1605">
        <v>7056.25</v>
      </c>
      <c r="C1605">
        <v>7050.34</v>
      </c>
      <c r="D1605">
        <v>7050.21</v>
      </c>
      <c r="E1605">
        <v>7038.65</v>
      </c>
      <c r="F1605">
        <v>549.601</v>
      </c>
      <c r="G1605">
        <v>0</v>
      </c>
      <c r="H1605">
        <v>394.589</v>
      </c>
      <c r="I1605" s="9">
        <v>5.9935500000000004E-40</v>
      </c>
      <c r="J1605">
        <v>99401.4</v>
      </c>
      <c r="K1605">
        <v>0</v>
      </c>
      <c r="L1605" t="s">
        <v>43</v>
      </c>
    </row>
    <row r="1606" spans="1:12" x14ac:dyDescent="0.25">
      <c r="A1606" t="s">
        <v>77</v>
      </c>
      <c r="B1606">
        <v>7070.32</v>
      </c>
      <c r="C1606">
        <v>7064.27</v>
      </c>
      <c r="D1606">
        <v>7064.14</v>
      </c>
      <c r="E1606">
        <v>7052.48</v>
      </c>
      <c r="F1606">
        <v>554.78800000000001</v>
      </c>
      <c r="G1606">
        <v>0</v>
      </c>
      <c r="H1606">
        <v>394.18099999999998</v>
      </c>
      <c r="I1606" s="9">
        <v>2.9337399999999998E-37</v>
      </c>
      <c r="J1606">
        <v>13152.4</v>
      </c>
      <c r="K1606">
        <v>0</v>
      </c>
      <c r="L1606" t="s">
        <v>43</v>
      </c>
    </row>
    <row r="1607" spans="1:12" x14ac:dyDescent="0.25">
      <c r="A1607" t="s">
        <v>77</v>
      </c>
      <c r="B1607">
        <v>7042.05</v>
      </c>
      <c r="C1607">
        <v>7036.27</v>
      </c>
      <c r="D1607">
        <v>7036.14</v>
      </c>
      <c r="E1607">
        <v>7024.6</v>
      </c>
      <c r="F1607">
        <v>548.31600000000003</v>
      </c>
      <c r="G1607">
        <v>0</v>
      </c>
      <c r="H1607">
        <v>393.322</v>
      </c>
      <c r="I1607" s="9">
        <v>4.2395000000000002E-36</v>
      </c>
      <c r="J1607">
        <v>287494</v>
      </c>
      <c r="K1607">
        <v>0</v>
      </c>
      <c r="L1607" t="s">
        <v>43</v>
      </c>
    </row>
    <row r="1608" spans="1:12" x14ac:dyDescent="0.25">
      <c r="A1608" t="s">
        <v>77</v>
      </c>
      <c r="B1608">
        <v>7034.34</v>
      </c>
      <c r="C1608">
        <v>7028.21</v>
      </c>
      <c r="D1608">
        <v>7028.09</v>
      </c>
      <c r="E1608">
        <v>7016.52</v>
      </c>
      <c r="F1608">
        <v>546.524</v>
      </c>
      <c r="G1608">
        <v>0</v>
      </c>
      <c r="H1608">
        <v>392.62599999999998</v>
      </c>
      <c r="I1608" s="9">
        <v>4.0094300000000003E-37</v>
      </c>
      <c r="J1608">
        <v>56202.7</v>
      </c>
      <c r="K1608">
        <v>0</v>
      </c>
      <c r="L1608" t="s">
        <v>43</v>
      </c>
    </row>
    <row r="1609" spans="1:12" x14ac:dyDescent="0.25">
      <c r="A1609" t="s">
        <v>77</v>
      </c>
      <c r="B1609">
        <v>7078</v>
      </c>
      <c r="C1609">
        <v>7072.17</v>
      </c>
      <c r="D1609">
        <v>7072.02</v>
      </c>
      <c r="E1609">
        <v>7060.41</v>
      </c>
      <c r="F1609">
        <v>551.09100000000001</v>
      </c>
      <c r="G1609">
        <v>0</v>
      </c>
      <c r="H1609">
        <v>393.685</v>
      </c>
      <c r="I1609" s="9">
        <v>9.7964099999999996E-36</v>
      </c>
      <c r="J1609">
        <v>79136.600000000006</v>
      </c>
      <c r="K1609">
        <v>0</v>
      </c>
      <c r="L1609" t="s">
        <v>43</v>
      </c>
    </row>
    <row r="1610" spans="1:12" x14ac:dyDescent="0.25">
      <c r="A1610" t="s">
        <v>77</v>
      </c>
      <c r="B1610">
        <v>7117.87</v>
      </c>
      <c r="C1610">
        <v>7111.79</v>
      </c>
      <c r="D1610">
        <v>7111.64</v>
      </c>
      <c r="E1610">
        <v>7099.86</v>
      </c>
      <c r="F1610">
        <v>559.53</v>
      </c>
      <c r="G1610">
        <v>0</v>
      </c>
      <c r="H1610">
        <v>400.63900000000001</v>
      </c>
      <c r="I1610" s="9">
        <v>9.2533100000000005E-36</v>
      </c>
      <c r="J1610">
        <v>158538</v>
      </c>
      <c r="K1610">
        <v>0</v>
      </c>
      <c r="L1610" t="s">
        <v>43</v>
      </c>
    </row>
    <row r="1611" spans="1:12" x14ac:dyDescent="0.25">
      <c r="A1611" t="s">
        <v>77</v>
      </c>
      <c r="B1611">
        <v>7139.38</v>
      </c>
      <c r="C1611">
        <v>7133.55</v>
      </c>
      <c r="D1611">
        <v>7133.41</v>
      </c>
      <c r="E1611">
        <v>7121.61</v>
      </c>
      <c r="F1611">
        <v>557.322</v>
      </c>
      <c r="G1611">
        <v>0</v>
      </c>
      <c r="H1611">
        <v>395.90499999999997</v>
      </c>
      <c r="I1611" s="9">
        <v>2.0549800000000001E-39</v>
      </c>
      <c r="J1611">
        <v>37179.800000000003</v>
      </c>
      <c r="K1611">
        <v>0</v>
      </c>
      <c r="L1611" t="s">
        <v>43</v>
      </c>
    </row>
    <row r="1612" spans="1:12" x14ac:dyDescent="0.25">
      <c r="A1612" t="s">
        <v>77</v>
      </c>
      <c r="B1612">
        <v>7093.06</v>
      </c>
      <c r="C1612">
        <v>7086.96</v>
      </c>
      <c r="D1612">
        <v>7086.81</v>
      </c>
      <c r="E1612">
        <v>7075.03</v>
      </c>
      <c r="F1612">
        <v>554.20600000000002</v>
      </c>
      <c r="G1612">
        <v>0</v>
      </c>
      <c r="H1612">
        <v>395.42</v>
      </c>
      <c r="I1612" s="9">
        <v>8.7001200000000003E-40</v>
      </c>
      <c r="J1612">
        <v>43175.9</v>
      </c>
      <c r="K1612">
        <v>0</v>
      </c>
      <c r="L1612" t="s">
        <v>43</v>
      </c>
    </row>
    <row r="1613" spans="1:12" x14ac:dyDescent="0.25">
      <c r="A1613" t="s">
        <v>77</v>
      </c>
      <c r="B1613">
        <v>7079.38</v>
      </c>
      <c r="C1613">
        <v>7073.06</v>
      </c>
      <c r="D1613">
        <v>7072.93</v>
      </c>
      <c r="E1613">
        <v>7061.14</v>
      </c>
      <c r="F1613">
        <v>552.18100000000004</v>
      </c>
      <c r="G1613">
        <v>0</v>
      </c>
      <c r="H1613">
        <v>396.76</v>
      </c>
      <c r="I1613" s="9">
        <v>3.55036E-36</v>
      </c>
      <c r="J1613">
        <v>18334.099999999999</v>
      </c>
      <c r="K1613">
        <v>0</v>
      </c>
      <c r="L1613" t="s">
        <v>43</v>
      </c>
    </row>
    <row r="1614" spans="1:12" x14ac:dyDescent="0.25">
      <c r="A1614" t="s">
        <v>77</v>
      </c>
      <c r="B1614">
        <v>7092.67</v>
      </c>
      <c r="C1614">
        <v>7086.83</v>
      </c>
      <c r="D1614">
        <v>7086.69</v>
      </c>
      <c r="E1614">
        <v>7075.05</v>
      </c>
      <c r="F1614">
        <v>553.86800000000005</v>
      </c>
      <c r="G1614">
        <v>0</v>
      </c>
      <c r="H1614">
        <v>396.84399999999999</v>
      </c>
      <c r="I1614" s="9">
        <v>3.2389500000000002E-39</v>
      </c>
      <c r="J1614">
        <v>18580.400000000001</v>
      </c>
      <c r="K1614">
        <v>0</v>
      </c>
      <c r="L1614" t="s">
        <v>43</v>
      </c>
    </row>
    <row r="1615" spans="1:12" x14ac:dyDescent="0.25">
      <c r="A1615" t="s">
        <v>77</v>
      </c>
      <c r="B1615">
        <v>7083.84</v>
      </c>
      <c r="C1615">
        <v>7077.68</v>
      </c>
      <c r="D1615">
        <v>7077.54</v>
      </c>
      <c r="E1615">
        <v>7065.84</v>
      </c>
      <c r="F1615">
        <v>554.04499999999996</v>
      </c>
      <c r="G1615">
        <v>0</v>
      </c>
      <c r="H1615">
        <v>396.61399999999998</v>
      </c>
      <c r="I1615" s="9">
        <v>5.0240199999999995E-41</v>
      </c>
      <c r="J1615">
        <v>18543.3</v>
      </c>
      <c r="K1615">
        <v>0</v>
      </c>
      <c r="L1615" t="s">
        <v>43</v>
      </c>
    </row>
    <row r="1616" spans="1:12" x14ac:dyDescent="0.25">
      <c r="A1616" t="s">
        <v>77</v>
      </c>
      <c r="B1616">
        <v>7089.1</v>
      </c>
      <c r="C1616">
        <v>7083.2</v>
      </c>
      <c r="D1616">
        <v>7083.05</v>
      </c>
      <c r="E1616">
        <v>7071.01</v>
      </c>
      <c r="F1616">
        <v>557.49900000000002</v>
      </c>
      <c r="G1616">
        <v>0</v>
      </c>
      <c r="H1616">
        <v>395.88200000000001</v>
      </c>
      <c r="I1616" s="9">
        <v>1.98476E-38</v>
      </c>
      <c r="J1616">
        <v>21262.3</v>
      </c>
      <c r="K1616">
        <v>0</v>
      </c>
      <c r="L1616" t="s">
        <v>43</v>
      </c>
    </row>
    <row r="1617" spans="1:25" x14ac:dyDescent="0.25">
      <c r="A1617" t="s">
        <v>77</v>
      </c>
      <c r="B1617">
        <v>7073.1</v>
      </c>
      <c r="C1617">
        <v>7066.89</v>
      </c>
      <c r="D1617">
        <v>7066.75</v>
      </c>
      <c r="E1617">
        <v>7054.73</v>
      </c>
      <c r="F1617">
        <v>553.04399999999998</v>
      </c>
      <c r="G1617">
        <v>0</v>
      </c>
      <c r="H1617">
        <v>395.24799999999999</v>
      </c>
      <c r="I1617" s="9">
        <v>2.6157999999999999E-40</v>
      </c>
      <c r="J1617">
        <v>56070.1</v>
      </c>
      <c r="K1617">
        <v>0</v>
      </c>
      <c r="L1617" t="s">
        <v>43</v>
      </c>
    </row>
    <row r="1618" spans="1:25" x14ac:dyDescent="0.25">
      <c r="A1618" t="s">
        <v>77</v>
      </c>
      <c r="B1618">
        <v>7107.17</v>
      </c>
      <c r="C1618">
        <v>7101.28</v>
      </c>
      <c r="D1618">
        <v>7101.13</v>
      </c>
      <c r="E1618">
        <v>7089.07</v>
      </c>
      <c r="F1618">
        <v>559.24400000000003</v>
      </c>
      <c r="G1618">
        <v>0</v>
      </c>
      <c r="H1618">
        <v>396.65199999999999</v>
      </c>
      <c r="I1618" s="9">
        <v>4.6876899999999999E-36</v>
      </c>
      <c r="J1618">
        <v>106862</v>
      </c>
      <c r="K1618">
        <v>0</v>
      </c>
      <c r="L1618" t="s">
        <v>43</v>
      </c>
    </row>
    <row r="1619" spans="1:25" x14ac:dyDescent="0.25">
      <c r="A1619" t="s">
        <v>77</v>
      </c>
      <c r="B1619">
        <v>7167.92</v>
      </c>
      <c r="C1619">
        <v>7161.75</v>
      </c>
      <c r="D1619">
        <v>7161.58</v>
      </c>
      <c r="E1619">
        <v>7149.22</v>
      </c>
      <c r="F1619">
        <v>568.65</v>
      </c>
      <c r="G1619">
        <v>0</v>
      </c>
      <c r="H1619">
        <v>399.50299999999999</v>
      </c>
      <c r="I1619" s="9">
        <v>1.15827E-36</v>
      </c>
      <c r="J1619">
        <v>68396.899999999994</v>
      </c>
      <c r="K1619">
        <v>0</v>
      </c>
      <c r="L1619" t="s">
        <v>43</v>
      </c>
    </row>
    <row r="1620" spans="1:25" x14ac:dyDescent="0.25">
      <c r="A1620" t="s">
        <v>77</v>
      </c>
      <c r="B1620">
        <v>7130.91</v>
      </c>
      <c r="C1620">
        <v>7124.78</v>
      </c>
      <c r="D1620">
        <v>7124.63</v>
      </c>
      <c r="E1620">
        <v>7113</v>
      </c>
      <c r="F1620">
        <v>558.63199999999995</v>
      </c>
      <c r="G1620">
        <v>0</v>
      </c>
      <c r="H1620">
        <v>399.28800000000001</v>
      </c>
      <c r="I1620" s="9">
        <v>2.1681600000000001E-36</v>
      </c>
      <c r="J1620">
        <v>63014.8</v>
      </c>
      <c r="K1620">
        <v>0</v>
      </c>
      <c r="L1620" t="s">
        <v>43</v>
      </c>
    </row>
    <row r="1621" spans="1:25" x14ac:dyDescent="0.25">
      <c r="A1621" t="s">
        <v>77</v>
      </c>
      <c r="B1621">
        <v>7098.18</v>
      </c>
      <c r="C1621">
        <v>7092.03</v>
      </c>
      <c r="D1621">
        <v>7091.89</v>
      </c>
      <c r="E1621">
        <v>7080.25</v>
      </c>
      <c r="F1621">
        <v>557.90700000000004</v>
      </c>
      <c r="G1621">
        <v>0</v>
      </c>
      <c r="H1621">
        <v>396.99700000000001</v>
      </c>
      <c r="I1621" s="9">
        <v>1.7400700000000001E-35</v>
      </c>
      <c r="J1621">
        <v>88271.8</v>
      </c>
      <c r="K1621">
        <v>0</v>
      </c>
      <c r="L1621" t="s">
        <v>43</v>
      </c>
    </row>
    <row r="1622" spans="1:25" x14ac:dyDescent="0.25">
      <c r="A1622" t="s">
        <v>77</v>
      </c>
      <c r="B1622">
        <v>7143.28</v>
      </c>
      <c r="C1622">
        <v>7137.02</v>
      </c>
      <c r="D1622">
        <v>7136.84</v>
      </c>
      <c r="E1622">
        <v>7125.1</v>
      </c>
      <c r="F1622">
        <v>576.35699999999997</v>
      </c>
      <c r="G1622">
        <v>0</v>
      </c>
      <c r="H1622">
        <v>399.07400000000001</v>
      </c>
      <c r="I1622" s="9">
        <v>3.3157999999999999E-35</v>
      </c>
      <c r="J1622">
        <v>12215.2</v>
      </c>
      <c r="K1622">
        <v>0</v>
      </c>
      <c r="L1622" t="s">
        <v>43</v>
      </c>
    </row>
    <row r="1623" spans="1:25" x14ac:dyDescent="0.25">
      <c r="A1623" t="s">
        <v>77</v>
      </c>
      <c r="B1623">
        <v>7104.37</v>
      </c>
      <c r="C1623">
        <v>7098.52</v>
      </c>
      <c r="D1623">
        <v>7098.39</v>
      </c>
      <c r="E1623">
        <v>7086.65</v>
      </c>
      <c r="F1623">
        <v>558.27300000000002</v>
      </c>
      <c r="G1623">
        <v>0</v>
      </c>
      <c r="H1623">
        <v>396.69</v>
      </c>
      <c r="I1623" s="9">
        <v>6.8208100000000002E-40</v>
      </c>
      <c r="J1623">
        <v>33771.300000000003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7144.03</v>
      </c>
      <c r="C1624">
        <v>7138.06</v>
      </c>
      <c r="D1624">
        <v>7137.9</v>
      </c>
      <c r="E1624">
        <v>7126.13</v>
      </c>
      <c r="F1624">
        <v>564.86099999999999</v>
      </c>
      <c r="G1624">
        <v>0</v>
      </c>
      <c r="H1624">
        <v>396.46</v>
      </c>
      <c r="I1624" s="9">
        <v>8.47053E-38</v>
      </c>
      <c r="J1624">
        <v>995609</v>
      </c>
      <c r="K1624">
        <v>0</v>
      </c>
      <c r="L1624" t="s">
        <v>43</v>
      </c>
      <c r="R1624">
        <f>AVERAGE(B1575:B1624)</f>
        <v>7092.6499999999978</v>
      </c>
      <c r="S1624">
        <f>AVERAGE(C1575:C1624)</f>
        <v>7086.5704000000042</v>
      </c>
      <c r="U1624">
        <f>_xlfn.VAR.P(B1575:B1624)</f>
        <v>1208.3121799999979</v>
      </c>
      <c r="V1624">
        <f>_xlfn.VAR.P(C1575:C1624)</f>
        <v>1211.9941638400005</v>
      </c>
      <c r="X1624">
        <f>1.96*SQRT(U1624)/50</f>
        <v>1.3626227754867437</v>
      </c>
      <c r="Y1624">
        <f>1.96*SQRT(V1624)/50</f>
        <v>1.3646972968109441</v>
      </c>
    </row>
    <row r="1625" spans="1:25" x14ac:dyDescent="0.25">
      <c r="A1625" t="s">
        <v>77</v>
      </c>
      <c r="B1625">
        <v>354750.04330000002</v>
      </c>
      <c r="C1625" t="s">
        <v>37</v>
      </c>
    </row>
    <row r="1626" spans="1:25" x14ac:dyDescent="0.25">
      <c r="A1626" t="s">
        <v>167</v>
      </c>
      <c r="B1626">
        <v>7542.62</v>
      </c>
      <c r="C1626">
        <v>7472.72</v>
      </c>
      <c r="D1626">
        <v>7472.56</v>
      </c>
      <c r="E1626">
        <v>7457.28</v>
      </c>
      <c r="F1626">
        <v>508.56299999999999</v>
      </c>
      <c r="G1626">
        <v>798.72</v>
      </c>
      <c r="H1626">
        <v>399.99700000000001</v>
      </c>
      <c r="I1626">
        <v>162.47999999999999</v>
      </c>
      <c r="J1626">
        <v>210.071</v>
      </c>
      <c r="K1626">
        <v>6131.61</v>
      </c>
      <c r="L1626" s="9">
        <v>2.0383099999999999E-36</v>
      </c>
      <c r="M1626">
        <v>875630</v>
      </c>
      <c r="N1626">
        <v>0</v>
      </c>
      <c r="O1626" t="s">
        <v>43</v>
      </c>
    </row>
    <row r="1627" spans="1:25" x14ac:dyDescent="0.25">
      <c r="A1627" t="s">
        <v>167</v>
      </c>
      <c r="B1627">
        <v>7568.45</v>
      </c>
      <c r="C1627">
        <v>7499.6</v>
      </c>
      <c r="D1627">
        <v>7499.45</v>
      </c>
      <c r="E1627">
        <v>7483.99</v>
      </c>
      <c r="F1627">
        <v>510.96699999999998</v>
      </c>
      <c r="G1627">
        <v>802.08500000000004</v>
      </c>
      <c r="H1627">
        <v>402.44600000000003</v>
      </c>
      <c r="I1627">
        <v>163.21299999999999</v>
      </c>
      <c r="J1627">
        <v>210.26400000000001</v>
      </c>
      <c r="K1627">
        <v>6152.69</v>
      </c>
      <c r="L1627" s="9">
        <v>1.7776400000000001E-38</v>
      </c>
      <c r="M1627">
        <v>94927.1</v>
      </c>
      <c r="N1627">
        <v>0</v>
      </c>
      <c r="O1627" t="s">
        <v>43</v>
      </c>
    </row>
    <row r="1628" spans="1:25" x14ac:dyDescent="0.25">
      <c r="A1628" t="s">
        <v>167</v>
      </c>
      <c r="B1628">
        <v>7567.55</v>
      </c>
      <c r="C1628">
        <v>7495.4</v>
      </c>
      <c r="D1628">
        <v>7495.25</v>
      </c>
      <c r="E1628">
        <v>7479.48</v>
      </c>
      <c r="F1628">
        <v>509.745</v>
      </c>
      <c r="G1628">
        <v>803.14400000000001</v>
      </c>
      <c r="H1628">
        <v>402.14</v>
      </c>
      <c r="I1628">
        <v>162.94200000000001</v>
      </c>
      <c r="J1628">
        <v>211.589</v>
      </c>
      <c r="K1628">
        <v>6148.03</v>
      </c>
      <c r="L1628" s="9">
        <v>4.1713400000000004E-37</v>
      </c>
      <c r="M1628">
        <v>257184</v>
      </c>
      <c r="N1628">
        <v>0</v>
      </c>
      <c r="O1628" t="s">
        <v>43</v>
      </c>
    </row>
    <row r="1629" spans="1:25" x14ac:dyDescent="0.25">
      <c r="A1629" t="s">
        <v>167</v>
      </c>
      <c r="B1629">
        <v>7458.83</v>
      </c>
      <c r="C1629">
        <v>7391.47</v>
      </c>
      <c r="D1629">
        <v>7391.33</v>
      </c>
      <c r="E1629">
        <v>7376.89</v>
      </c>
      <c r="F1629">
        <v>500.19600000000003</v>
      </c>
      <c r="G1629">
        <v>791.94399999999996</v>
      </c>
      <c r="H1629">
        <v>397.3</v>
      </c>
      <c r="I1629">
        <v>161.21799999999999</v>
      </c>
      <c r="J1629">
        <v>207.53800000000001</v>
      </c>
      <c r="K1629">
        <v>6066.69</v>
      </c>
      <c r="L1629" s="9">
        <v>1.05966E-42</v>
      </c>
      <c r="M1629">
        <v>56882.6</v>
      </c>
      <c r="N1629">
        <v>0</v>
      </c>
      <c r="O1629" t="s">
        <v>43</v>
      </c>
    </row>
    <row r="1630" spans="1:25" x14ac:dyDescent="0.25">
      <c r="A1630" t="s">
        <v>167</v>
      </c>
      <c r="B1630">
        <v>7494.9</v>
      </c>
      <c r="C1630">
        <v>7427.74</v>
      </c>
      <c r="D1630">
        <v>7427.6</v>
      </c>
      <c r="E1630">
        <v>7412.98</v>
      </c>
      <c r="F1630">
        <v>503.81200000000001</v>
      </c>
      <c r="G1630">
        <v>797.33600000000001</v>
      </c>
      <c r="H1630">
        <v>399.65499999999997</v>
      </c>
      <c r="I1630">
        <v>161.75700000000001</v>
      </c>
      <c r="J1630">
        <v>209.98400000000001</v>
      </c>
      <c r="K1630">
        <v>6093.68</v>
      </c>
      <c r="L1630" s="9">
        <v>9.3943400000000005E-36</v>
      </c>
      <c r="M1630">
        <v>10290.700000000001</v>
      </c>
      <c r="N1630">
        <v>0</v>
      </c>
      <c r="O1630" t="s">
        <v>43</v>
      </c>
    </row>
    <row r="1631" spans="1:25" x14ac:dyDescent="0.25">
      <c r="A1631" t="s">
        <v>167</v>
      </c>
      <c r="B1631">
        <v>7500.86</v>
      </c>
      <c r="C1631">
        <v>7433.76</v>
      </c>
      <c r="D1631">
        <v>7433.6</v>
      </c>
      <c r="E1631">
        <v>7418.87</v>
      </c>
      <c r="F1631">
        <v>502.53300000000002</v>
      </c>
      <c r="G1631">
        <v>796.67100000000005</v>
      </c>
      <c r="H1631">
        <v>398.74900000000002</v>
      </c>
      <c r="I1631">
        <v>161.76599999999999</v>
      </c>
      <c r="J1631">
        <v>210.19399999999999</v>
      </c>
      <c r="K1631">
        <v>6101.28</v>
      </c>
      <c r="L1631" s="9">
        <v>2.4342199999999999E-36</v>
      </c>
      <c r="M1631">
        <v>15744.3</v>
      </c>
      <c r="N1631">
        <v>0</v>
      </c>
      <c r="O1631" t="s">
        <v>43</v>
      </c>
    </row>
    <row r="1632" spans="1:25" x14ac:dyDescent="0.25">
      <c r="A1632" t="s">
        <v>167</v>
      </c>
      <c r="B1632">
        <v>7490.15</v>
      </c>
      <c r="C1632">
        <v>7420.07</v>
      </c>
      <c r="D1632">
        <v>7419.92</v>
      </c>
      <c r="E1632">
        <v>7405.1</v>
      </c>
      <c r="F1632">
        <v>501.85199999999998</v>
      </c>
      <c r="G1632">
        <v>794.56899999999996</v>
      </c>
      <c r="H1632">
        <v>397.714</v>
      </c>
      <c r="I1632">
        <v>161.37700000000001</v>
      </c>
      <c r="J1632">
        <v>209.429</v>
      </c>
      <c r="K1632">
        <v>6090.47</v>
      </c>
      <c r="L1632" s="9">
        <v>2.1863700000000001E-39</v>
      </c>
      <c r="M1632">
        <v>43379.1</v>
      </c>
      <c r="N1632">
        <v>0</v>
      </c>
      <c r="O1632" t="s">
        <v>43</v>
      </c>
    </row>
    <row r="1633" spans="1:15" x14ac:dyDescent="0.25">
      <c r="A1633" t="s">
        <v>167</v>
      </c>
      <c r="B1633">
        <v>7496.65</v>
      </c>
      <c r="C1633">
        <v>7429.43</v>
      </c>
      <c r="D1633">
        <v>7429.27</v>
      </c>
      <c r="E1633">
        <v>7414.78</v>
      </c>
      <c r="F1633">
        <v>505.39699999999999</v>
      </c>
      <c r="G1633">
        <v>797.01400000000001</v>
      </c>
      <c r="H1633">
        <v>398.89400000000001</v>
      </c>
      <c r="I1633">
        <v>162.34700000000001</v>
      </c>
      <c r="J1633">
        <v>209.80600000000001</v>
      </c>
      <c r="K1633">
        <v>6094.17</v>
      </c>
      <c r="L1633" s="9">
        <v>4.0126999999999999E-35</v>
      </c>
      <c r="M1633">
        <v>37660.9</v>
      </c>
      <c r="N1633">
        <v>0</v>
      </c>
      <c r="O1633" t="s">
        <v>43</v>
      </c>
    </row>
    <row r="1634" spans="1:15" x14ac:dyDescent="0.25">
      <c r="A1634" t="s">
        <v>167</v>
      </c>
      <c r="B1634">
        <v>7481.51</v>
      </c>
      <c r="C1634">
        <v>7414.86</v>
      </c>
      <c r="D1634">
        <v>7414.69</v>
      </c>
      <c r="E1634">
        <v>7400.18</v>
      </c>
      <c r="F1634">
        <v>501.39800000000002</v>
      </c>
      <c r="G1634">
        <v>793.63099999999997</v>
      </c>
      <c r="H1634">
        <v>397.25099999999998</v>
      </c>
      <c r="I1634">
        <v>161.953</v>
      </c>
      <c r="J1634">
        <v>208.50299999999999</v>
      </c>
      <c r="K1634">
        <v>6087.16</v>
      </c>
      <c r="L1634" s="9">
        <v>3.2614000000000001E-40</v>
      </c>
      <c r="M1634">
        <v>64783.8</v>
      </c>
      <c r="N1634">
        <v>0</v>
      </c>
      <c r="O1634" t="s">
        <v>43</v>
      </c>
    </row>
    <row r="1635" spans="1:15" x14ac:dyDescent="0.25">
      <c r="A1635" t="s">
        <v>167</v>
      </c>
      <c r="B1635">
        <v>7483.14</v>
      </c>
      <c r="C1635">
        <v>7414.63</v>
      </c>
      <c r="D1635">
        <v>7414.48</v>
      </c>
      <c r="E1635">
        <v>7399.78</v>
      </c>
      <c r="F1635">
        <v>504.28399999999999</v>
      </c>
      <c r="G1635">
        <v>793.4</v>
      </c>
      <c r="H1635">
        <v>397.53699999999998</v>
      </c>
      <c r="I1635">
        <v>160.87799999999999</v>
      </c>
      <c r="J1635">
        <v>209.13900000000001</v>
      </c>
      <c r="K1635">
        <v>6083.91</v>
      </c>
      <c r="L1635" s="9">
        <v>6.1465800000000006E-39</v>
      </c>
      <c r="M1635">
        <v>13514.4</v>
      </c>
      <c r="N1635">
        <v>0</v>
      </c>
      <c r="O1635" t="s">
        <v>43</v>
      </c>
    </row>
    <row r="1636" spans="1:15" x14ac:dyDescent="0.25">
      <c r="A1636" t="s">
        <v>167</v>
      </c>
      <c r="B1636">
        <v>7563.96</v>
      </c>
      <c r="C1636">
        <v>7493.74</v>
      </c>
      <c r="D1636">
        <v>7493.57</v>
      </c>
      <c r="E1636">
        <v>7477.99</v>
      </c>
      <c r="F1636">
        <v>508.18099999999998</v>
      </c>
      <c r="G1636">
        <v>807.41899999999998</v>
      </c>
      <c r="H1636">
        <v>401.08699999999999</v>
      </c>
      <c r="I1636">
        <v>165.62299999999999</v>
      </c>
      <c r="J1636">
        <v>214.41399999999999</v>
      </c>
      <c r="K1636">
        <v>6143.77</v>
      </c>
      <c r="L1636" s="9">
        <v>1.0146699999999999E-42</v>
      </c>
      <c r="M1636">
        <v>19983.7</v>
      </c>
      <c r="N1636">
        <v>0</v>
      </c>
      <c r="O1636" t="s">
        <v>43</v>
      </c>
    </row>
    <row r="1637" spans="1:15" x14ac:dyDescent="0.25">
      <c r="A1637" t="s">
        <v>167</v>
      </c>
      <c r="B1637">
        <v>7506.63</v>
      </c>
      <c r="C1637">
        <v>7438.47</v>
      </c>
      <c r="D1637">
        <v>7438.31</v>
      </c>
      <c r="E1637">
        <v>7423.45</v>
      </c>
      <c r="F1637">
        <v>503.733</v>
      </c>
      <c r="G1637">
        <v>797.10799999999995</v>
      </c>
      <c r="H1637">
        <v>398.67500000000001</v>
      </c>
      <c r="I1637">
        <v>162.25899999999999</v>
      </c>
      <c r="J1637">
        <v>210.011</v>
      </c>
      <c r="K1637">
        <v>6104.31</v>
      </c>
      <c r="L1637" s="9">
        <v>1.4903899999999999E-39</v>
      </c>
      <c r="M1637">
        <v>61116.7</v>
      </c>
      <c r="N1637">
        <v>0</v>
      </c>
      <c r="O1637" t="s">
        <v>43</v>
      </c>
    </row>
    <row r="1638" spans="1:15" x14ac:dyDescent="0.25">
      <c r="A1638" t="s">
        <v>167</v>
      </c>
      <c r="B1638">
        <v>7493.46</v>
      </c>
      <c r="C1638">
        <v>7424.38</v>
      </c>
      <c r="D1638">
        <v>7424.22</v>
      </c>
      <c r="E1638">
        <v>7409.55</v>
      </c>
      <c r="F1638">
        <v>501.46800000000002</v>
      </c>
      <c r="G1638">
        <v>796.37</v>
      </c>
      <c r="H1638">
        <v>398.11399999999998</v>
      </c>
      <c r="I1638">
        <v>162.49700000000001</v>
      </c>
      <c r="J1638">
        <v>208.45400000000001</v>
      </c>
      <c r="K1638">
        <v>6093.64</v>
      </c>
      <c r="L1638" s="9">
        <v>6.22634E-38</v>
      </c>
      <c r="M1638">
        <v>98211.4</v>
      </c>
      <c r="N1638">
        <v>0</v>
      </c>
      <c r="O1638" t="s">
        <v>43</v>
      </c>
    </row>
    <row r="1639" spans="1:15" x14ac:dyDescent="0.25">
      <c r="A1639" t="s">
        <v>167</v>
      </c>
      <c r="B1639">
        <v>7485.45</v>
      </c>
      <c r="C1639">
        <v>7414.29</v>
      </c>
      <c r="D1639">
        <v>7414.15</v>
      </c>
      <c r="E1639">
        <v>7399.58</v>
      </c>
      <c r="F1639">
        <v>500.45</v>
      </c>
      <c r="G1639">
        <v>793.49699999999996</v>
      </c>
      <c r="H1639">
        <v>397.44299999999998</v>
      </c>
      <c r="I1639">
        <v>160.98500000000001</v>
      </c>
      <c r="J1639">
        <v>209.066</v>
      </c>
      <c r="K1639">
        <v>6087.57</v>
      </c>
      <c r="L1639" s="9">
        <v>3.9672599999999998E-39</v>
      </c>
      <c r="M1639">
        <v>22655.200000000001</v>
      </c>
      <c r="N1639">
        <v>0</v>
      </c>
      <c r="O1639" t="s">
        <v>43</v>
      </c>
    </row>
    <row r="1640" spans="1:15" x14ac:dyDescent="0.25">
      <c r="A1640" t="s">
        <v>167</v>
      </c>
      <c r="B1640">
        <v>7490.77</v>
      </c>
      <c r="C1640">
        <v>7423.44</v>
      </c>
      <c r="D1640">
        <v>7423.28</v>
      </c>
      <c r="E1640">
        <v>7408.59</v>
      </c>
      <c r="F1640">
        <v>500.63299999999998</v>
      </c>
      <c r="G1640">
        <v>794.87199999999996</v>
      </c>
      <c r="H1640">
        <v>398.51299999999998</v>
      </c>
      <c r="I1640">
        <v>161.404</v>
      </c>
      <c r="J1640">
        <v>208.74</v>
      </c>
      <c r="K1640">
        <v>6094.98</v>
      </c>
      <c r="L1640" s="9">
        <v>1.13997E-37</v>
      </c>
      <c r="M1640">
        <v>868371</v>
      </c>
      <c r="N1640">
        <v>0</v>
      </c>
      <c r="O1640" t="s">
        <v>43</v>
      </c>
    </row>
    <row r="1641" spans="1:15" x14ac:dyDescent="0.25">
      <c r="A1641" t="s">
        <v>167</v>
      </c>
      <c r="B1641">
        <v>7505.81</v>
      </c>
      <c r="C1641">
        <v>7437.74</v>
      </c>
      <c r="D1641">
        <v>7437.59</v>
      </c>
      <c r="E1641">
        <v>7423.06</v>
      </c>
      <c r="F1641">
        <v>502.09699999999998</v>
      </c>
      <c r="G1641">
        <v>794.029</v>
      </c>
      <c r="H1641">
        <v>398.06</v>
      </c>
      <c r="I1641">
        <v>161.50899999999999</v>
      </c>
      <c r="J1641">
        <v>208.637</v>
      </c>
      <c r="K1641">
        <v>6108.83</v>
      </c>
      <c r="L1641" s="9">
        <v>1.74297E-37</v>
      </c>
      <c r="M1641">
        <v>25413.3</v>
      </c>
      <c r="N1641">
        <v>0</v>
      </c>
      <c r="O1641" t="s">
        <v>43</v>
      </c>
    </row>
    <row r="1642" spans="1:15" x14ac:dyDescent="0.25">
      <c r="A1642" t="s">
        <v>167</v>
      </c>
      <c r="B1642">
        <v>7495.37</v>
      </c>
      <c r="C1642">
        <v>7429.81</v>
      </c>
      <c r="D1642">
        <v>7429.65</v>
      </c>
      <c r="E1642">
        <v>7413.83</v>
      </c>
      <c r="F1642">
        <v>505.38600000000002</v>
      </c>
      <c r="G1642">
        <v>794.48599999999999</v>
      </c>
      <c r="H1642">
        <v>397.99400000000003</v>
      </c>
      <c r="I1642">
        <v>161.858</v>
      </c>
      <c r="J1642">
        <v>208.66200000000001</v>
      </c>
      <c r="K1642">
        <v>6095.75</v>
      </c>
      <c r="L1642" s="9">
        <v>9.5364200000000001E-39</v>
      </c>
      <c r="M1642">
        <v>86894.5</v>
      </c>
      <c r="N1642">
        <v>0</v>
      </c>
      <c r="O1642" t="s">
        <v>43</v>
      </c>
    </row>
    <row r="1643" spans="1:15" x14ac:dyDescent="0.25">
      <c r="A1643" t="s">
        <v>167</v>
      </c>
      <c r="B1643">
        <v>7474.93</v>
      </c>
      <c r="C1643">
        <v>7408.19</v>
      </c>
      <c r="D1643">
        <v>7408.06</v>
      </c>
      <c r="E1643">
        <v>7393.61</v>
      </c>
      <c r="F1643">
        <v>500.80399999999997</v>
      </c>
      <c r="G1643">
        <v>791.74099999999999</v>
      </c>
      <c r="H1643">
        <v>397.27699999999999</v>
      </c>
      <c r="I1643">
        <v>160.71</v>
      </c>
      <c r="J1643">
        <v>207.911</v>
      </c>
      <c r="K1643">
        <v>6082.94</v>
      </c>
      <c r="L1643" s="9">
        <v>2.06271E-38</v>
      </c>
      <c r="M1643">
        <v>44116</v>
      </c>
      <c r="N1643">
        <v>0</v>
      </c>
      <c r="O1643" t="s">
        <v>43</v>
      </c>
    </row>
    <row r="1644" spans="1:15" x14ac:dyDescent="0.25">
      <c r="A1644" t="s">
        <v>167</v>
      </c>
      <c r="B1644">
        <v>7547.12</v>
      </c>
      <c r="C1644">
        <v>7477.34</v>
      </c>
      <c r="D1644">
        <v>7477.19</v>
      </c>
      <c r="E1644">
        <v>7461.42</v>
      </c>
      <c r="F1644">
        <v>507.72</v>
      </c>
      <c r="G1644">
        <v>804.154</v>
      </c>
      <c r="H1644">
        <v>401.97199999999998</v>
      </c>
      <c r="I1644">
        <v>163.19300000000001</v>
      </c>
      <c r="J1644">
        <v>212.816</v>
      </c>
      <c r="K1644">
        <v>6131.08</v>
      </c>
      <c r="L1644" s="9">
        <v>1.23349E-36</v>
      </c>
      <c r="M1644">
        <v>173641</v>
      </c>
      <c r="N1644">
        <v>0</v>
      </c>
      <c r="O1644" t="s">
        <v>43</v>
      </c>
    </row>
    <row r="1645" spans="1:15" x14ac:dyDescent="0.25">
      <c r="A1645" t="s">
        <v>167</v>
      </c>
      <c r="B1645">
        <v>7559.43</v>
      </c>
      <c r="C1645">
        <v>7491.13</v>
      </c>
      <c r="D1645">
        <v>7490.97</v>
      </c>
      <c r="E1645">
        <v>7475.51</v>
      </c>
      <c r="F1645">
        <v>510.77300000000002</v>
      </c>
      <c r="G1645">
        <v>802.06700000000001</v>
      </c>
      <c r="H1645">
        <v>399.87200000000001</v>
      </c>
      <c r="I1645">
        <v>162.708</v>
      </c>
      <c r="J1645">
        <v>213.28800000000001</v>
      </c>
      <c r="K1645">
        <v>6144.26</v>
      </c>
      <c r="L1645" s="9">
        <v>1.4871699999999999E-37</v>
      </c>
      <c r="M1645">
        <v>51853.4</v>
      </c>
      <c r="N1645">
        <v>0</v>
      </c>
      <c r="O1645" t="s">
        <v>43</v>
      </c>
    </row>
    <row r="1646" spans="1:15" x14ac:dyDescent="0.25">
      <c r="A1646" t="s">
        <v>167</v>
      </c>
      <c r="B1646">
        <v>7563.42</v>
      </c>
      <c r="C1646">
        <v>7494.32</v>
      </c>
      <c r="D1646">
        <v>7494.16</v>
      </c>
      <c r="E1646">
        <v>7478.51</v>
      </c>
      <c r="F1646">
        <v>508.57600000000002</v>
      </c>
      <c r="G1646">
        <v>803.86800000000005</v>
      </c>
      <c r="H1646">
        <v>402.108</v>
      </c>
      <c r="I1646">
        <v>163.578</v>
      </c>
      <c r="J1646">
        <v>212.125</v>
      </c>
      <c r="K1646">
        <v>6147.71</v>
      </c>
      <c r="L1646" s="9">
        <v>2.93246E-41</v>
      </c>
      <c r="M1646">
        <v>15504.3</v>
      </c>
      <c r="N1646">
        <v>0</v>
      </c>
      <c r="O1646" t="s">
        <v>43</v>
      </c>
    </row>
    <row r="1647" spans="1:15" x14ac:dyDescent="0.25">
      <c r="A1647" t="s">
        <v>167</v>
      </c>
      <c r="B1647">
        <v>7547.42</v>
      </c>
      <c r="C1647">
        <v>7475.14</v>
      </c>
      <c r="D1647">
        <v>7474.99</v>
      </c>
      <c r="E1647">
        <v>7459.47</v>
      </c>
      <c r="F1647">
        <v>510.32799999999997</v>
      </c>
      <c r="G1647">
        <v>803.40099999999995</v>
      </c>
      <c r="H1647">
        <v>401.17500000000001</v>
      </c>
      <c r="I1647">
        <v>164.154</v>
      </c>
      <c r="J1647">
        <v>211.75</v>
      </c>
      <c r="K1647">
        <v>6126.83</v>
      </c>
      <c r="L1647" s="9">
        <v>5.4060100000000001E-39</v>
      </c>
      <c r="M1647">
        <v>37593.199999999997</v>
      </c>
      <c r="N1647">
        <v>0</v>
      </c>
      <c r="O1647" t="s">
        <v>43</v>
      </c>
    </row>
    <row r="1648" spans="1:15" x14ac:dyDescent="0.25">
      <c r="A1648" t="s">
        <v>167</v>
      </c>
      <c r="B1648">
        <v>7556.34</v>
      </c>
      <c r="C1648">
        <v>7489.29</v>
      </c>
      <c r="D1648">
        <v>7489.14</v>
      </c>
      <c r="E1648">
        <v>7473.57</v>
      </c>
      <c r="F1648">
        <v>509.14100000000002</v>
      </c>
      <c r="G1648">
        <v>806.58799999999997</v>
      </c>
      <c r="H1648">
        <v>405.04</v>
      </c>
      <c r="I1648">
        <v>164.64599999999999</v>
      </c>
      <c r="J1648">
        <v>210.73500000000001</v>
      </c>
      <c r="K1648">
        <v>6139.44</v>
      </c>
      <c r="L1648" s="9">
        <v>1.9711100000000001E-34</v>
      </c>
      <c r="M1648">
        <v>37178.300000000003</v>
      </c>
      <c r="N1648">
        <v>0</v>
      </c>
      <c r="O1648" t="s">
        <v>43</v>
      </c>
    </row>
    <row r="1649" spans="1:15" x14ac:dyDescent="0.25">
      <c r="A1649" t="s">
        <v>167</v>
      </c>
      <c r="B1649">
        <v>7534.55</v>
      </c>
      <c r="C1649">
        <v>7468.59</v>
      </c>
      <c r="D1649">
        <v>7468.46</v>
      </c>
      <c r="E1649">
        <v>7452.99</v>
      </c>
      <c r="F1649">
        <v>504.32299999999998</v>
      </c>
      <c r="G1649">
        <v>801.79100000000005</v>
      </c>
      <c r="H1649">
        <v>400.18200000000002</v>
      </c>
      <c r="I1649">
        <v>163.31299999999999</v>
      </c>
      <c r="J1649">
        <v>211.321</v>
      </c>
      <c r="K1649">
        <v>6128.62</v>
      </c>
      <c r="L1649" s="9">
        <v>1.4382000000000001E-36</v>
      </c>
      <c r="M1649">
        <v>126561</v>
      </c>
      <c r="N1649">
        <v>0</v>
      </c>
      <c r="O1649" t="s">
        <v>43</v>
      </c>
    </row>
    <row r="1650" spans="1:15" x14ac:dyDescent="0.25">
      <c r="A1650" t="s">
        <v>167</v>
      </c>
      <c r="B1650">
        <v>7541.99</v>
      </c>
      <c r="C1650">
        <v>7476.6</v>
      </c>
      <c r="D1650">
        <v>7476.45</v>
      </c>
      <c r="E1650">
        <v>7461.13</v>
      </c>
      <c r="F1650">
        <v>507.35</v>
      </c>
      <c r="G1650">
        <v>803.68899999999996</v>
      </c>
      <c r="H1650">
        <v>401.202</v>
      </c>
      <c r="I1650">
        <v>163.87799999999999</v>
      </c>
      <c r="J1650">
        <v>212.637</v>
      </c>
      <c r="K1650">
        <v>6131.4</v>
      </c>
      <c r="L1650" s="9">
        <v>6.6912299999999998E-40</v>
      </c>
      <c r="M1650">
        <v>66546.600000000006</v>
      </c>
      <c r="N1650">
        <v>0</v>
      </c>
      <c r="O1650" t="s">
        <v>43</v>
      </c>
    </row>
    <row r="1651" spans="1:15" x14ac:dyDescent="0.25">
      <c r="A1651" t="s">
        <v>167</v>
      </c>
      <c r="B1651">
        <v>7541.37</v>
      </c>
      <c r="C1651">
        <v>7473.71</v>
      </c>
      <c r="D1651">
        <v>7473.56</v>
      </c>
      <c r="E1651">
        <v>7458.16</v>
      </c>
      <c r="F1651">
        <v>507.62400000000002</v>
      </c>
      <c r="G1651">
        <v>801.81899999999996</v>
      </c>
      <c r="H1651">
        <v>401.60899999999998</v>
      </c>
      <c r="I1651">
        <v>164.55099999999999</v>
      </c>
      <c r="J1651">
        <v>209.60900000000001</v>
      </c>
      <c r="K1651">
        <v>6130.4</v>
      </c>
      <c r="L1651" s="9">
        <v>5.9257399999999998E-39</v>
      </c>
      <c r="M1651">
        <v>87169.2</v>
      </c>
      <c r="N1651">
        <v>0</v>
      </c>
      <c r="O1651" t="s">
        <v>43</v>
      </c>
    </row>
    <row r="1652" spans="1:15" x14ac:dyDescent="0.25">
      <c r="A1652" t="s">
        <v>167</v>
      </c>
      <c r="B1652">
        <v>7598.77</v>
      </c>
      <c r="C1652">
        <v>7528.88</v>
      </c>
      <c r="D1652">
        <v>7528.72</v>
      </c>
      <c r="E1652">
        <v>7512.47</v>
      </c>
      <c r="F1652">
        <v>512.56600000000003</v>
      </c>
      <c r="G1652">
        <v>810.54700000000003</v>
      </c>
      <c r="H1652">
        <v>404.39499999999998</v>
      </c>
      <c r="I1652">
        <v>167.822</v>
      </c>
      <c r="J1652">
        <v>212.08199999999999</v>
      </c>
      <c r="K1652">
        <v>6170.57</v>
      </c>
      <c r="L1652" s="9">
        <v>4.9643199999999996E-38</v>
      </c>
      <c r="M1652">
        <v>50384.5</v>
      </c>
      <c r="N1652">
        <v>0</v>
      </c>
      <c r="O1652" t="s">
        <v>43</v>
      </c>
    </row>
    <row r="1653" spans="1:15" x14ac:dyDescent="0.25">
      <c r="A1653" t="s">
        <v>167</v>
      </c>
      <c r="B1653">
        <v>7557.3</v>
      </c>
      <c r="C1653">
        <v>7488.98</v>
      </c>
      <c r="D1653">
        <v>7488.83</v>
      </c>
      <c r="E1653">
        <v>7472.76</v>
      </c>
      <c r="F1653">
        <v>509.80500000000001</v>
      </c>
      <c r="G1653">
        <v>804.00900000000001</v>
      </c>
      <c r="H1653">
        <v>401.887</v>
      </c>
      <c r="I1653">
        <v>164.92099999999999</v>
      </c>
      <c r="J1653">
        <v>211.15799999999999</v>
      </c>
      <c r="K1653">
        <v>6140.05</v>
      </c>
      <c r="L1653" s="9">
        <v>3.5792200000000002E-39</v>
      </c>
      <c r="M1653">
        <v>122479</v>
      </c>
      <c r="N1653">
        <v>0</v>
      </c>
      <c r="O1653" t="s">
        <v>43</v>
      </c>
    </row>
    <row r="1654" spans="1:15" x14ac:dyDescent="0.25">
      <c r="A1654" t="s">
        <v>167</v>
      </c>
      <c r="B1654">
        <v>7529.47</v>
      </c>
      <c r="C1654">
        <v>7460.75</v>
      </c>
      <c r="D1654">
        <v>7460.61</v>
      </c>
      <c r="E1654">
        <v>7444.68</v>
      </c>
      <c r="F1654">
        <v>508.87400000000002</v>
      </c>
      <c r="G1654">
        <v>799.60599999999999</v>
      </c>
      <c r="H1654">
        <v>399.83499999999998</v>
      </c>
      <c r="I1654">
        <v>163.238</v>
      </c>
      <c r="J1654">
        <v>210.51599999999999</v>
      </c>
      <c r="K1654">
        <v>6117.78</v>
      </c>
      <c r="L1654" s="9">
        <v>7.3985799999999995E-38</v>
      </c>
      <c r="M1654">
        <v>12253</v>
      </c>
      <c r="N1654">
        <v>0</v>
      </c>
      <c r="O1654" t="s">
        <v>43</v>
      </c>
    </row>
    <row r="1655" spans="1:15" x14ac:dyDescent="0.25">
      <c r="A1655" t="s">
        <v>167</v>
      </c>
      <c r="B1655">
        <v>7541.65</v>
      </c>
      <c r="C1655">
        <v>7471.4</v>
      </c>
      <c r="D1655">
        <v>7471.23</v>
      </c>
      <c r="E1655">
        <v>7455.73</v>
      </c>
      <c r="F1655">
        <v>507.81299999999999</v>
      </c>
      <c r="G1655">
        <v>803.61800000000005</v>
      </c>
      <c r="H1655">
        <v>404.1</v>
      </c>
      <c r="I1655">
        <v>162.68899999999999</v>
      </c>
      <c r="J1655">
        <v>210.84299999999999</v>
      </c>
      <c r="K1655">
        <v>6125.95</v>
      </c>
      <c r="L1655" s="9">
        <v>4.2904300000000001E-36</v>
      </c>
      <c r="M1655">
        <v>35214.199999999997</v>
      </c>
      <c r="N1655">
        <v>0</v>
      </c>
      <c r="O1655" t="s">
        <v>43</v>
      </c>
    </row>
    <row r="1656" spans="1:15" x14ac:dyDescent="0.25">
      <c r="A1656" t="s">
        <v>167</v>
      </c>
      <c r="B1656">
        <v>7577.28</v>
      </c>
      <c r="C1656">
        <v>7509.21</v>
      </c>
      <c r="D1656">
        <v>7509.06</v>
      </c>
      <c r="E1656">
        <v>7493.55</v>
      </c>
      <c r="F1656">
        <v>514.69899999999996</v>
      </c>
      <c r="G1656">
        <v>803.98400000000004</v>
      </c>
      <c r="H1656">
        <v>401.96699999999998</v>
      </c>
      <c r="I1656">
        <v>164.00700000000001</v>
      </c>
      <c r="J1656">
        <v>211.22900000000001</v>
      </c>
      <c r="K1656">
        <v>6156.49</v>
      </c>
      <c r="L1656" s="9">
        <v>2.5673699999999999E-42</v>
      </c>
      <c r="M1656">
        <v>122074</v>
      </c>
      <c r="N1656">
        <v>0</v>
      </c>
      <c r="O1656" t="s">
        <v>43</v>
      </c>
    </row>
    <row r="1657" spans="1:15" x14ac:dyDescent="0.25">
      <c r="A1657" t="s">
        <v>167</v>
      </c>
      <c r="B1657">
        <v>7543.77</v>
      </c>
      <c r="C1657">
        <v>7476.71</v>
      </c>
      <c r="D1657">
        <v>7476.56</v>
      </c>
      <c r="E1657">
        <v>7461.37</v>
      </c>
      <c r="F1657">
        <v>506.9</v>
      </c>
      <c r="G1657">
        <v>803.25199999999995</v>
      </c>
      <c r="H1657">
        <v>402.45299999999997</v>
      </c>
      <c r="I1657">
        <v>163.93</v>
      </c>
      <c r="J1657">
        <v>210.875</v>
      </c>
      <c r="K1657">
        <v>6132.99</v>
      </c>
      <c r="L1657" s="9">
        <v>2.2532300000000001E-40</v>
      </c>
      <c r="M1657">
        <v>58967.6</v>
      </c>
      <c r="N1657">
        <v>0</v>
      </c>
      <c r="O1657" t="s">
        <v>43</v>
      </c>
    </row>
    <row r="1658" spans="1:15" x14ac:dyDescent="0.25">
      <c r="A1658" t="s">
        <v>167</v>
      </c>
      <c r="B1658">
        <v>7543.13</v>
      </c>
      <c r="C1658">
        <v>7476.6</v>
      </c>
      <c r="D1658">
        <v>7476.45</v>
      </c>
      <c r="E1658">
        <v>7461.28</v>
      </c>
      <c r="F1658">
        <v>508.959</v>
      </c>
      <c r="G1658">
        <v>799.91300000000001</v>
      </c>
      <c r="H1658">
        <v>399.98599999999999</v>
      </c>
      <c r="I1658">
        <v>161.95599999999999</v>
      </c>
      <c r="J1658">
        <v>211.458</v>
      </c>
      <c r="K1658">
        <v>6134.16</v>
      </c>
      <c r="L1658" s="9">
        <v>1.9602699999999998E-37</v>
      </c>
      <c r="M1658">
        <v>9980.91</v>
      </c>
      <c r="N1658">
        <v>0</v>
      </c>
      <c r="O1658" t="s">
        <v>43</v>
      </c>
    </row>
    <row r="1659" spans="1:15" x14ac:dyDescent="0.25">
      <c r="A1659" t="s">
        <v>167</v>
      </c>
      <c r="B1659">
        <v>7559.71</v>
      </c>
      <c r="C1659">
        <v>7491.54</v>
      </c>
      <c r="D1659">
        <v>7491.38</v>
      </c>
      <c r="E1659">
        <v>7474.61</v>
      </c>
      <c r="F1659">
        <v>509.21100000000001</v>
      </c>
      <c r="G1659">
        <v>805.38900000000001</v>
      </c>
      <c r="H1659">
        <v>401.33600000000001</v>
      </c>
      <c r="I1659">
        <v>163.661</v>
      </c>
      <c r="J1659">
        <v>213.374</v>
      </c>
      <c r="K1659">
        <v>6139.47</v>
      </c>
      <c r="L1659" s="9">
        <v>3.3916100000000001E-34</v>
      </c>
      <c r="M1659">
        <v>742207</v>
      </c>
      <c r="N1659">
        <v>0</v>
      </c>
      <c r="O1659" t="s">
        <v>43</v>
      </c>
    </row>
    <row r="1660" spans="1:15" x14ac:dyDescent="0.25">
      <c r="A1660" t="s">
        <v>167</v>
      </c>
      <c r="B1660">
        <v>7574.09</v>
      </c>
      <c r="C1660">
        <v>7506.49</v>
      </c>
      <c r="D1660">
        <v>7506.34</v>
      </c>
      <c r="E1660">
        <v>7490.61</v>
      </c>
      <c r="F1660">
        <v>509.28699999999998</v>
      </c>
      <c r="G1660">
        <v>807.98800000000006</v>
      </c>
      <c r="H1660">
        <v>401.75799999999998</v>
      </c>
      <c r="I1660">
        <v>163.23099999999999</v>
      </c>
      <c r="J1660">
        <v>213.69399999999999</v>
      </c>
      <c r="K1660">
        <v>6154.81</v>
      </c>
      <c r="L1660" s="9">
        <v>3.74432E-40</v>
      </c>
      <c r="M1660">
        <v>23660.7</v>
      </c>
      <c r="N1660">
        <v>0</v>
      </c>
      <c r="O1660" t="s">
        <v>43</v>
      </c>
    </row>
    <row r="1661" spans="1:15" x14ac:dyDescent="0.25">
      <c r="A1661" t="s">
        <v>167</v>
      </c>
      <c r="B1661">
        <v>7508.66</v>
      </c>
      <c r="C1661">
        <v>7440.47</v>
      </c>
      <c r="D1661">
        <v>7440.32</v>
      </c>
      <c r="E1661">
        <v>7425.03</v>
      </c>
      <c r="F1661">
        <v>504.10899999999998</v>
      </c>
      <c r="G1661">
        <v>797.45500000000004</v>
      </c>
      <c r="H1661">
        <v>398.80900000000003</v>
      </c>
      <c r="I1661">
        <v>161.88499999999999</v>
      </c>
      <c r="J1661">
        <v>210.77500000000001</v>
      </c>
      <c r="K1661">
        <v>6105.15</v>
      </c>
      <c r="L1661" s="9">
        <v>2.5794E-36</v>
      </c>
      <c r="M1661">
        <v>13175.6</v>
      </c>
      <c r="N1661">
        <v>0</v>
      </c>
      <c r="O1661" t="s">
        <v>43</v>
      </c>
    </row>
    <row r="1662" spans="1:15" x14ac:dyDescent="0.25">
      <c r="A1662" t="s">
        <v>167</v>
      </c>
      <c r="B1662">
        <v>7492.89</v>
      </c>
      <c r="C1662">
        <v>7422.21</v>
      </c>
      <c r="D1662">
        <v>7422.06</v>
      </c>
      <c r="E1662">
        <v>7407.33</v>
      </c>
      <c r="F1662">
        <v>502.06400000000002</v>
      </c>
      <c r="G1662">
        <v>794.99900000000002</v>
      </c>
      <c r="H1662">
        <v>397.36900000000003</v>
      </c>
      <c r="I1662">
        <v>161.989</v>
      </c>
      <c r="J1662">
        <v>209.80500000000001</v>
      </c>
      <c r="K1662">
        <v>6092.07</v>
      </c>
      <c r="L1662" s="9">
        <v>9.2441400000000006E-37</v>
      </c>
      <c r="M1662">
        <v>160834</v>
      </c>
      <c r="N1662">
        <v>0</v>
      </c>
      <c r="O1662" t="s">
        <v>43</v>
      </c>
    </row>
    <row r="1663" spans="1:15" x14ac:dyDescent="0.25">
      <c r="A1663" t="s">
        <v>167</v>
      </c>
      <c r="B1663">
        <v>7487.78</v>
      </c>
      <c r="C1663">
        <v>7421.94</v>
      </c>
      <c r="D1663">
        <v>7421.76</v>
      </c>
      <c r="E1663">
        <v>7407.22</v>
      </c>
      <c r="F1663">
        <v>502.56799999999998</v>
      </c>
      <c r="G1663">
        <v>793.09299999999996</v>
      </c>
      <c r="H1663">
        <v>396.88799999999998</v>
      </c>
      <c r="I1663">
        <v>161.03399999999999</v>
      </c>
      <c r="J1663">
        <v>208.82300000000001</v>
      </c>
      <c r="K1663">
        <v>6092.99</v>
      </c>
      <c r="L1663" s="9">
        <v>9.2203300000000006E-39</v>
      </c>
      <c r="M1663">
        <v>73726.7</v>
      </c>
      <c r="N1663">
        <v>0</v>
      </c>
      <c r="O1663" t="s">
        <v>43</v>
      </c>
    </row>
    <row r="1664" spans="1:15" x14ac:dyDescent="0.25">
      <c r="A1664" t="s">
        <v>167</v>
      </c>
      <c r="B1664">
        <v>7498.64</v>
      </c>
      <c r="C1664">
        <v>7429.9</v>
      </c>
      <c r="D1664">
        <v>7429.74</v>
      </c>
      <c r="E1664">
        <v>7414.8</v>
      </c>
      <c r="F1664">
        <v>507.596</v>
      </c>
      <c r="G1664">
        <v>796.31299999999999</v>
      </c>
      <c r="H1664">
        <v>398.66699999999997</v>
      </c>
      <c r="I1664">
        <v>161.767</v>
      </c>
      <c r="J1664">
        <v>209.75399999999999</v>
      </c>
      <c r="K1664">
        <v>6092.72</v>
      </c>
      <c r="L1664" s="9">
        <v>3.4922800000000001E-36</v>
      </c>
      <c r="M1664">
        <v>190290</v>
      </c>
      <c r="N1664">
        <v>0</v>
      </c>
      <c r="O1664" t="s">
        <v>43</v>
      </c>
    </row>
    <row r="1665" spans="1:25" x14ac:dyDescent="0.25">
      <c r="A1665" t="s">
        <v>167</v>
      </c>
      <c r="B1665">
        <v>7471.2</v>
      </c>
      <c r="C1665">
        <v>7404.42</v>
      </c>
      <c r="D1665">
        <v>7404.27</v>
      </c>
      <c r="E1665">
        <v>7389.75</v>
      </c>
      <c r="F1665">
        <v>501.77</v>
      </c>
      <c r="G1665">
        <v>792.39</v>
      </c>
      <c r="H1665">
        <v>396.98700000000002</v>
      </c>
      <c r="I1665">
        <v>161.48500000000001</v>
      </c>
      <c r="J1665">
        <v>208.02500000000001</v>
      </c>
      <c r="K1665">
        <v>6077.53</v>
      </c>
      <c r="L1665" s="9">
        <v>5.3344799999999999E-43</v>
      </c>
      <c r="M1665" s="9">
        <v>2674330</v>
      </c>
      <c r="N1665">
        <v>0</v>
      </c>
      <c r="O1665" t="s">
        <v>43</v>
      </c>
    </row>
    <row r="1666" spans="1:25" x14ac:dyDescent="0.25">
      <c r="A1666" t="s">
        <v>167</v>
      </c>
      <c r="B1666">
        <v>7460.3</v>
      </c>
      <c r="C1666">
        <v>7393.54</v>
      </c>
      <c r="D1666">
        <v>7393.4</v>
      </c>
      <c r="E1666">
        <v>7379.02</v>
      </c>
      <c r="F1666">
        <v>499.83600000000001</v>
      </c>
      <c r="G1666">
        <v>791.61500000000001</v>
      </c>
      <c r="H1666">
        <v>397.14400000000001</v>
      </c>
      <c r="I1666">
        <v>160.87899999999999</v>
      </c>
      <c r="J1666">
        <v>207.648</v>
      </c>
      <c r="K1666">
        <v>6069.47</v>
      </c>
      <c r="L1666" s="9">
        <v>3.0423399999999998E-36</v>
      </c>
      <c r="M1666">
        <v>99509.4</v>
      </c>
      <c r="N1666">
        <v>0</v>
      </c>
      <c r="O1666" t="s">
        <v>43</v>
      </c>
    </row>
    <row r="1667" spans="1:25" x14ac:dyDescent="0.25">
      <c r="A1667" t="s">
        <v>167</v>
      </c>
      <c r="B1667">
        <v>7471.9</v>
      </c>
      <c r="C1667">
        <v>7404.15</v>
      </c>
      <c r="D1667">
        <v>7404</v>
      </c>
      <c r="E1667">
        <v>7389.57</v>
      </c>
      <c r="F1667">
        <v>500.87400000000002</v>
      </c>
      <c r="G1667">
        <v>794.57100000000003</v>
      </c>
      <c r="H1667">
        <v>398.27</v>
      </c>
      <c r="I1667">
        <v>162.756</v>
      </c>
      <c r="J1667">
        <v>207.547</v>
      </c>
      <c r="K1667">
        <v>6076.01</v>
      </c>
      <c r="L1667" s="9">
        <v>1.0744099999999999E-35</v>
      </c>
      <c r="M1667">
        <v>28850.3</v>
      </c>
      <c r="N1667">
        <v>0</v>
      </c>
      <c r="O1667" t="s">
        <v>43</v>
      </c>
    </row>
    <row r="1668" spans="1:25" x14ac:dyDescent="0.25">
      <c r="A1668" t="s">
        <v>167</v>
      </c>
      <c r="B1668">
        <v>7500.68</v>
      </c>
      <c r="C1668">
        <v>7436.15</v>
      </c>
      <c r="D1668">
        <v>7435.99</v>
      </c>
      <c r="E1668">
        <v>7421.06</v>
      </c>
      <c r="F1668">
        <v>503.64400000000001</v>
      </c>
      <c r="G1668">
        <v>798.654</v>
      </c>
      <c r="H1668">
        <v>400.10700000000003</v>
      </c>
      <c r="I1668">
        <v>162.363</v>
      </c>
      <c r="J1668">
        <v>210.167</v>
      </c>
      <c r="K1668">
        <v>6100.28</v>
      </c>
      <c r="L1668" s="9">
        <v>6.1011299999999998E-37</v>
      </c>
      <c r="M1668">
        <v>56348.6</v>
      </c>
      <c r="N1668">
        <v>0</v>
      </c>
      <c r="O1668" t="s">
        <v>43</v>
      </c>
    </row>
    <row r="1669" spans="1:25" x14ac:dyDescent="0.25">
      <c r="A1669" t="s">
        <v>167</v>
      </c>
      <c r="B1669">
        <v>7519.04</v>
      </c>
      <c r="C1669">
        <v>7451.06</v>
      </c>
      <c r="D1669">
        <v>7450.9</v>
      </c>
      <c r="E1669">
        <v>7435.85</v>
      </c>
      <c r="F1669">
        <v>508.28899999999999</v>
      </c>
      <c r="G1669">
        <v>799.99800000000005</v>
      </c>
      <c r="H1669">
        <v>400.31200000000001</v>
      </c>
      <c r="I1669">
        <v>163.39099999999999</v>
      </c>
      <c r="J1669">
        <v>210.18299999999999</v>
      </c>
      <c r="K1669">
        <v>6109.35</v>
      </c>
      <c r="L1669" s="9">
        <v>1.0907500000000001E-41</v>
      </c>
      <c r="M1669">
        <v>56906.8</v>
      </c>
      <c r="N1669">
        <v>0</v>
      </c>
      <c r="O1669" t="s">
        <v>43</v>
      </c>
    </row>
    <row r="1670" spans="1:25" x14ac:dyDescent="0.25">
      <c r="A1670" t="s">
        <v>167</v>
      </c>
      <c r="B1670">
        <v>7471.32</v>
      </c>
      <c r="C1670">
        <v>7404.45</v>
      </c>
      <c r="D1670">
        <v>7404.29</v>
      </c>
      <c r="E1670">
        <v>7389.98</v>
      </c>
      <c r="F1670">
        <v>499.67599999999999</v>
      </c>
      <c r="G1670">
        <v>795.94299999999998</v>
      </c>
      <c r="H1670">
        <v>396.81700000000001</v>
      </c>
      <c r="I1670">
        <v>164.98500000000001</v>
      </c>
      <c r="J1670">
        <v>208.23400000000001</v>
      </c>
      <c r="K1670">
        <v>6076.33</v>
      </c>
      <c r="L1670" s="9">
        <v>1.5551800000000001E-38</v>
      </c>
      <c r="M1670">
        <v>16121.5</v>
      </c>
      <c r="N1670">
        <v>0</v>
      </c>
      <c r="O1670" t="s">
        <v>43</v>
      </c>
    </row>
    <row r="1671" spans="1:25" x14ac:dyDescent="0.25">
      <c r="A1671" t="s">
        <v>167</v>
      </c>
      <c r="B1671">
        <v>7477.86</v>
      </c>
      <c r="C1671">
        <v>7407.52</v>
      </c>
      <c r="D1671">
        <v>7407.38</v>
      </c>
      <c r="E1671">
        <v>7392.91</v>
      </c>
      <c r="F1671">
        <v>501.245</v>
      </c>
      <c r="G1671">
        <v>792.63699999999994</v>
      </c>
      <c r="H1671">
        <v>396.96199999999999</v>
      </c>
      <c r="I1671">
        <v>161.24799999999999</v>
      </c>
      <c r="J1671">
        <v>208.381</v>
      </c>
      <c r="K1671">
        <v>6080.95</v>
      </c>
      <c r="L1671" s="9">
        <v>9.2342499999999996E-38</v>
      </c>
      <c r="M1671">
        <v>123171</v>
      </c>
      <c r="N1671">
        <v>0</v>
      </c>
      <c r="O1671" t="s">
        <v>43</v>
      </c>
    </row>
    <row r="1672" spans="1:25" x14ac:dyDescent="0.25">
      <c r="A1672" t="s">
        <v>167</v>
      </c>
      <c r="B1672">
        <v>7534.96</v>
      </c>
      <c r="C1672">
        <v>7467.53</v>
      </c>
      <c r="D1672">
        <v>7467.37</v>
      </c>
      <c r="E1672">
        <v>7451.81</v>
      </c>
      <c r="F1672">
        <v>508.08800000000002</v>
      </c>
      <c r="G1672">
        <v>800.81200000000001</v>
      </c>
      <c r="H1672">
        <v>398.99599999999998</v>
      </c>
      <c r="I1672">
        <v>166.072</v>
      </c>
      <c r="J1672">
        <v>209.69399999999999</v>
      </c>
      <c r="K1672">
        <v>6123.98</v>
      </c>
      <c r="L1672" s="9">
        <v>1.40602E-39</v>
      </c>
      <c r="M1672">
        <v>258821</v>
      </c>
      <c r="N1672">
        <v>0</v>
      </c>
      <c r="O1672" t="s">
        <v>43</v>
      </c>
    </row>
    <row r="1673" spans="1:25" x14ac:dyDescent="0.25">
      <c r="A1673" t="s">
        <v>167</v>
      </c>
      <c r="B1673">
        <v>7529.09</v>
      </c>
      <c r="C1673">
        <v>7459.63</v>
      </c>
      <c r="D1673">
        <v>7459.46</v>
      </c>
      <c r="E1673">
        <v>7444.7</v>
      </c>
      <c r="F1673">
        <v>508.87599999999998</v>
      </c>
      <c r="G1673">
        <v>801.64200000000005</v>
      </c>
      <c r="H1673">
        <v>400.57100000000003</v>
      </c>
      <c r="I1673">
        <v>164.387</v>
      </c>
      <c r="J1673">
        <v>210.54300000000001</v>
      </c>
      <c r="K1673">
        <v>6115.99</v>
      </c>
      <c r="L1673" s="9">
        <v>2.1802799999999999E-36</v>
      </c>
      <c r="M1673">
        <v>569552</v>
      </c>
      <c r="N1673">
        <v>0</v>
      </c>
      <c r="O1673" t="s">
        <v>43</v>
      </c>
    </row>
    <row r="1674" spans="1:25" x14ac:dyDescent="0.25">
      <c r="A1674" t="s">
        <v>167</v>
      </c>
      <c r="B1674">
        <v>7477.77</v>
      </c>
      <c r="C1674">
        <v>7412.31</v>
      </c>
      <c r="D1674">
        <v>7412.15</v>
      </c>
      <c r="E1674">
        <v>7397.47</v>
      </c>
      <c r="F1674">
        <v>502.06</v>
      </c>
      <c r="G1674">
        <v>792.29</v>
      </c>
      <c r="H1674">
        <v>397.524</v>
      </c>
      <c r="I1674">
        <v>160.72399999999999</v>
      </c>
      <c r="J1674">
        <v>208.167</v>
      </c>
      <c r="K1674">
        <v>6084.99</v>
      </c>
      <c r="L1674" s="9">
        <v>4.5978400000000001E-35</v>
      </c>
      <c r="M1674">
        <v>70349.2</v>
      </c>
      <c r="N1674">
        <v>0</v>
      </c>
      <c r="O1674" t="s">
        <v>43</v>
      </c>
    </row>
    <row r="1675" spans="1:25" x14ac:dyDescent="0.25">
      <c r="A1675" t="s">
        <v>167</v>
      </c>
      <c r="B1675">
        <v>7487.38</v>
      </c>
      <c r="C1675">
        <v>7419.03</v>
      </c>
      <c r="D1675">
        <v>7418.89</v>
      </c>
      <c r="E1675">
        <v>7404.28</v>
      </c>
      <c r="F1675">
        <v>500.78100000000001</v>
      </c>
      <c r="G1675">
        <v>795.54499999999996</v>
      </c>
      <c r="H1675">
        <v>400.25299999999999</v>
      </c>
      <c r="I1675">
        <v>160.84</v>
      </c>
      <c r="J1675">
        <v>208.57</v>
      </c>
      <c r="K1675">
        <v>6089.65</v>
      </c>
      <c r="L1675" s="9">
        <v>8.5425000000000003E-38</v>
      </c>
      <c r="M1675">
        <v>337145</v>
      </c>
      <c r="N1675">
        <v>0</v>
      </c>
      <c r="O1675" t="s">
        <v>43</v>
      </c>
    </row>
    <row r="1676" spans="1:25" x14ac:dyDescent="0.25">
      <c r="A1676" t="s">
        <v>167</v>
      </c>
      <c r="B1676">
        <v>7559.91</v>
      </c>
      <c r="C1676">
        <v>7490.69</v>
      </c>
      <c r="D1676">
        <v>7490.52</v>
      </c>
      <c r="E1676">
        <v>7474.92</v>
      </c>
      <c r="F1676">
        <v>508.80099999999999</v>
      </c>
      <c r="G1676">
        <v>802.62800000000004</v>
      </c>
      <c r="H1676">
        <v>402.11500000000001</v>
      </c>
      <c r="I1676">
        <v>163.02799999999999</v>
      </c>
      <c r="J1676">
        <v>211.309</v>
      </c>
      <c r="K1676">
        <v>6144.99</v>
      </c>
      <c r="L1676" s="9">
        <v>1.2208499999999999E-41</v>
      </c>
      <c r="M1676">
        <v>13859</v>
      </c>
      <c r="N1676">
        <v>0</v>
      </c>
      <c r="O1676" t="s">
        <v>43</v>
      </c>
    </row>
    <row r="1677" spans="1:25" x14ac:dyDescent="0.25">
      <c r="A1677" t="s">
        <v>167</v>
      </c>
      <c r="B1677">
        <v>7550.51</v>
      </c>
      <c r="C1677">
        <v>7484.91</v>
      </c>
      <c r="D1677">
        <v>7484.77</v>
      </c>
      <c r="E1677">
        <v>7469.42</v>
      </c>
      <c r="F1677">
        <v>506.49799999999999</v>
      </c>
      <c r="G1677">
        <v>798.375</v>
      </c>
      <c r="H1677">
        <v>400.15100000000001</v>
      </c>
      <c r="I1677">
        <v>162.75700000000001</v>
      </c>
      <c r="J1677">
        <v>209.572</v>
      </c>
      <c r="K1677">
        <v>6146.29</v>
      </c>
      <c r="L1677" s="9">
        <v>1.03719E-35</v>
      </c>
      <c r="M1677">
        <v>62761.4</v>
      </c>
      <c r="N1677">
        <v>0</v>
      </c>
      <c r="O1677" t="s">
        <v>43</v>
      </c>
    </row>
    <row r="1678" spans="1:25" x14ac:dyDescent="0.25">
      <c r="A1678" t="s">
        <v>167</v>
      </c>
      <c r="B1678">
        <v>7517.01</v>
      </c>
      <c r="C1678">
        <v>7448.7</v>
      </c>
      <c r="D1678">
        <v>7448.56</v>
      </c>
      <c r="E1678">
        <v>7433.06</v>
      </c>
      <c r="F1678">
        <v>506.67899999999997</v>
      </c>
      <c r="G1678">
        <v>800.14499999999998</v>
      </c>
      <c r="H1678">
        <v>400.52100000000002</v>
      </c>
      <c r="I1678">
        <v>162.88999999999999</v>
      </c>
      <c r="J1678">
        <v>210.73099999999999</v>
      </c>
      <c r="K1678">
        <v>6108.09</v>
      </c>
      <c r="L1678" s="9">
        <v>1.2027700000000001E-39</v>
      </c>
      <c r="M1678">
        <v>208334</v>
      </c>
      <c r="N1678">
        <v>0</v>
      </c>
      <c r="O1678" t="s">
        <v>43</v>
      </c>
    </row>
    <row r="1679" spans="1:25" x14ac:dyDescent="0.25">
      <c r="A1679" t="s">
        <v>167</v>
      </c>
      <c r="B1679">
        <v>7537.04</v>
      </c>
      <c r="C1679">
        <v>7465.57</v>
      </c>
      <c r="D1679">
        <v>7465.42</v>
      </c>
      <c r="E1679">
        <v>7450.15</v>
      </c>
      <c r="F1679">
        <v>508.84800000000001</v>
      </c>
      <c r="G1679">
        <v>800.93899999999996</v>
      </c>
      <c r="H1679">
        <v>400.78300000000002</v>
      </c>
      <c r="I1679">
        <v>163.27099999999999</v>
      </c>
      <c r="J1679">
        <v>210.63499999999999</v>
      </c>
      <c r="K1679">
        <v>6121.59</v>
      </c>
      <c r="L1679" s="9">
        <v>8.2332699999999995E-38</v>
      </c>
      <c r="M1679">
        <v>16975.5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167</v>
      </c>
      <c r="B1680">
        <v>7566.64</v>
      </c>
      <c r="C1680">
        <v>7495.79</v>
      </c>
      <c r="D1680">
        <v>7495.63</v>
      </c>
      <c r="E1680">
        <v>7480.07</v>
      </c>
      <c r="F1680">
        <v>510.33600000000001</v>
      </c>
      <c r="G1680">
        <v>804.452</v>
      </c>
      <c r="H1680">
        <v>402.13099999999997</v>
      </c>
      <c r="I1680">
        <v>164.524</v>
      </c>
      <c r="J1680">
        <v>211.21199999999999</v>
      </c>
      <c r="K1680">
        <v>6146.23</v>
      </c>
      <c r="L1680" s="9">
        <v>1.2673599999999999E-35</v>
      </c>
      <c r="M1680">
        <v>126810</v>
      </c>
      <c r="N1680">
        <v>0</v>
      </c>
      <c r="O1680" t="s">
        <v>43</v>
      </c>
      <c r="R1680">
        <f>AVERAGE(B1631:B1680)</f>
        <v>7520.1215999999995</v>
      </c>
      <c r="S1680">
        <f>AVERAGE(C1631:C1680)</f>
        <v>7451.9892000000018</v>
      </c>
      <c r="U1680">
        <f>_xlfn.VAR.P(B1631:B1680)</f>
        <v>1201.4364094400028</v>
      </c>
      <c r="V1680">
        <f>_xlfn.VAR.P(C1631:C1680)</f>
        <v>1174.0404513600004</v>
      </c>
      <c r="X1680">
        <f>1.96*SQRT(U1680)/50</f>
        <v>1.3587403152191686</v>
      </c>
      <c r="Y1680">
        <f>1.96*SQRT(V1680)/50</f>
        <v>1.3431595285660713</v>
      </c>
    </row>
    <row r="1681" spans="1:14" x14ac:dyDescent="0.25">
      <c r="A1681" t="s">
        <v>168</v>
      </c>
      <c r="B1681">
        <v>376194.38780000003</v>
      </c>
      <c r="C1681" t="s">
        <v>37</v>
      </c>
    </row>
    <row r="1682" spans="1:14" x14ac:dyDescent="0.25">
      <c r="A1682" t="s">
        <v>169</v>
      </c>
      <c r="B1682">
        <v>7463.03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5.5892500000000001E-37</v>
      </c>
      <c r="L1682">
        <v>65877.8</v>
      </c>
      <c r="M1682">
        <v>0</v>
      </c>
      <c r="N1682" t="s">
        <v>43</v>
      </c>
    </row>
    <row r="1683" spans="1:14" x14ac:dyDescent="0.25">
      <c r="A1683" t="s">
        <v>169</v>
      </c>
      <c r="B1683">
        <v>7457.59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2.7093599999999999E-39</v>
      </c>
      <c r="L1683">
        <v>47527.5</v>
      </c>
      <c r="M1683">
        <v>0</v>
      </c>
      <c r="N1683" t="s">
        <v>43</v>
      </c>
    </row>
    <row r="1684" spans="1:14" x14ac:dyDescent="0.25">
      <c r="A1684" t="s">
        <v>169</v>
      </c>
      <c r="B1684">
        <v>7492.99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2.9119599999999999E-38</v>
      </c>
      <c r="L1684">
        <v>7533.8</v>
      </c>
      <c r="M1684">
        <v>0</v>
      </c>
      <c r="N1684" t="s">
        <v>43</v>
      </c>
    </row>
    <row r="1685" spans="1:14" x14ac:dyDescent="0.25">
      <c r="A1685" t="s">
        <v>169</v>
      </c>
      <c r="B1685">
        <v>7524.5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3.3546800000000001E-37</v>
      </c>
      <c r="L1685">
        <v>61838.5</v>
      </c>
      <c r="M1685">
        <v>0</v>
      </c>
      <c r="N1685" t="s">
        <v>43</v>
      </c>
    </row>
    <row r="1686" spans="1:14" x14ac:dyDescent="0.25">
      <c r="A1686" t="s">
        <v>169</v>
      </c>
      <c r="B1686">
        <v>7452.44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4.8636399999999999E-37</v>
      </c>
      <c r="L1686">
        <v>12083.1</v>
      </c>
      <c r="M1686">
        <v>0</v>
      </c>
      <c r="N1686" t="s">
        <v>43</v>
      </c>
    </row>
    <row r="1687" spans="1:14" x14ac:dyDescent="0.25">
      <c r="A1687" t="s">
        <v>169</v>
      </c>
      <c r="B1687">
        <v>7466.75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5.0365400000000001E-36</v>
      </c>
      <c r="L1687">
        <v>8649.36</v>
      </c>
      <c r="M1687">
        <v>0</v>
      </c>
      <c r="N1687" t="s">
        <v>43</v>
      </c>
    </row>
    <row r="1688" spans="1:14" x14ac:dyDescent="0.25">
      <c r="A1688" t="s">
        <v>169</v>
      </c>
      <c r="B1688">
        <v>7455.2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5.4848700000000001E-37</v>
      </c>
      <c r="L1688">
        <v>8066.17</v>
      </c>
      <c r="M1688">
        <v>0</v>
      </c>
      <c r="N1688" t="s">
        <v>43</v>
      </c>
    </row>
    <row r="1689" spans="1:14" x14ac:dyDescent="0.25">
      <c r="A1689" t="s">
        <v>169</v>
      </c>
      <c r="B1689">
        <v>7460.37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7.8284099999999997E-40</v>
      </c>
      <c r="L1689">
        <v>16831.5</v>
      </c>
      <c r="M1689">
        <v>0</v>
      </c>
      <c r="N1689" t="s">
        <v>43</v>
      </c>
    </row>
    <row r="1690" spans="1:14" x14ac:dyDescent="0.25">
      <c r="A1690" t="s">
        <v>169</v>
      </c>
      <c r="B1690">
        <v>7513.94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6.2920400000000004E-38</v>
      </c>
      <c r="L1690" s="9">
        <v>19921200</v>
      </c>
      <c r="M1690">
        <v>0</v>
      </c>
      <c r="N1690" t="s">
        <v>43</v>
      </c>
    </row>
    <row r="1691" spans="1:14" x14ac:dyDescent="0.25">
      <c r="A1691" t="s">
        <v>169</v>
      </c>
      <c r="B1691">
        <v>7485.31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6.0373100000000002E-34</v>
      </c>
      <c r="L1691">
        <v>15004.8</v>
      </c>
      <c r="M1691">
        <v>0</v>
      </c>
      <c r="N1691" t="s">
        <v>43</v>
      </c>
    </row>
    <row r="1692" spans="1:14" x14ac:dyDescent="0.25">
      <c r="A1692" t="s">
        <v>169</v>
      </c>
      <c r="B1692">
        <v>7476.4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8.02231E-38</v>
      </c>
      <c r="L1692">
        <v>98135.2</v>
      </c>
      <c r="M1692">
        <v>0</v>
      </c>
      <c r="N1692" t="s">
        <v>43</v>
      </c>
    </row>
    <row r="1693" spans="1:14" x14ac:dyDescent="0.25">
      <c r="A1693" t="s">
        <v>169</v>
      </c>
      <c r="B1693">
        <v>7495.28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6.5569300000000001E-37</v>
      </c>
      <c r="L1693">
        <v>23366.400000000001</v>
      </c>
      <c r="M1693">
        <v>0</v>
      </c>
      <c r="N1693" t="s">
        <v>43</v>
      </c>
    </row>
    <row r="1694" spans="1:14" x14ac:dyDescent="0.25">
      <c r="A1694" t="s">
        <v>169</v>
      </c>
      <c r="B1694">
        <v>7398.83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8.3633299999999999E-36</v>
      </c>
      <c r="L1694">
        <v>40059.599999999999</v>
      </c>
      <c r="M1694">
        <v>0</v>
      </c>
      <c r="N1694" t="s">
        <v>43</v>
      </c>
    </row>
    <row r="1695" spans="1:14" x14ac:dyDescent="0.25">
      <c r="A1695" t="s">
        <v>169</v>
      </c>
      <c r="B1695">
        <v>7397.78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2.3584699999999999E-38</v>
      </c>
      <c r="L1695">
        <v>67548.100000000006</v>
      </c>
      <c r="M1695">
        <v>0</v>
      </c>
      <c r="N1695" t="s">
        <v>43</v>
      </c>
    </row>
    <row r="1696" spans="1:14" x14ac:dyDescent="0.25">
      <c r="A1696" t="s">
        <v>169</v>
      </c>
      <c r="B1696">
        <v>7415.11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2.1384799999999998E-37</v>
      </c>
      <c r="L1696">
        <v>23225.200000000001</v>
      </c>
      <c r="M1696">
        <v>0</v>
      </c>
      <c r="N1696" t="s">
        <v>43</v>
      </c>
    </row>
    <row r="1697" spans="1:14" x14ac:dyDescent="0.25">
      <c r="A1697" t="s">
        <v>169</v>
      </c>
      <c r="B1697">
        <v>7442.22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3.6150200000000002E-36</v>
      </c>
      <c r="L1697">
        <v>71182.8</v>
      </c>
      <c r="M1697">
        <v>0</v>
      </c>
      <c r="N1697" t="s">
        <v>43</v>
      </c>
    </row>
    <row r="1698" spans="1:14" x14ac:dyDescent="0.25">
      <c r="A1698" t="s">
        <v>169</v>
      </c>
      <c r="B1698">
        <v>7399.75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9.1599200000000008E-37</v>
      </c>
      <c r="L1698">
        <v>32015.8</v>
      </c>
      <c r="M1698">
        <v>0</v>
      </c>
      <c r="N1698" t="s">
        <v>43</v>
      </c>
    </row>
    <row r="1699" spans="1:14" x14ac:dyDescent="0.25">
      <c r="A1699" t="s">
        <v>169</v>
      </c>
      <c r="B1699">
        <v>7391.36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1.4057300000000001E-34</v>
      </c>
      <c r="L1699">
        <v>47283.8</v>
      </c>
      <c r="M1699">
        <v>0</v>
      </c>
      <c r="N1699" t="s">
        <v>43</v>
      </c>
    </row>
    <row r="1700" spans="1:14" x14ac:dyDescent="0.25">
      <c r="A1700" t="s">
        <v>169</v>
      </c>
      <c r="B1700">
        <v>7431.08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9.3936100000000001E-38</v>
      </c>
      <c r="L1700">
        <v>32682.1</v>
      </c>
      <c r="M1700">
        <v>0</v>
      </c>
      <c r="N1700" t="s">
        <v>43</v>
      </c>
    </row>
    <row r="1701" spans="1:14" x14ac:dyDescent="0.25">
      <c r="A1701" t="s">
        <v>169</v>
      </c>
      <c r="B1701">
        <v>7449.97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1.197E-42</v>
      </c>
      <c r="L1701">
        <v>18621.599999999999</v>
      </c>
      <c r="M1701">
        <v>0</v>
      </c>
      <c r="N1701" t="s">
        <v>43</v>
      </c>
    </row>
    <row r="1702" spans="1:14" x14ac:dyDescent="0.25">
      <c r="A1702" t="s">
        <v>169</v>
      </c>
      <c r="B1702">
        <v>7420.48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1.6993500000000001E-34</v>
      </c>
      <c r="L1702">
        <v>46468.5</v>
      </c>
      <c r="M1702">
        <v>0</v>
      </c>
      <c r="N1702" t="s">
        <v>43</v>
      </c>
    </row>
    <row r="1703" spans="1:14" x14ac:dyDescent="0.25">
      <c r="A1703" t="s">
        <v>169</v>
      </c>
      <c r="B1703">
        <v>7401.3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4.4682700000000003E-38</v>
      </c>
      <c r="L1703">
        <v>97185.3</v>
      </c>
      <c r="M1703">
        <v>0</v>
      </c>
      <c r="N1703" t="s">
        <v>43</v>
      </c>
    </row>
    <row r="1704" spans="1:14" x14ac:dyDescent="0.25">
      <c r="A1704" t="s">
        <v>169</v>
      </c>
      <c r="B1704">
        <v>7408.97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1.01003E-35</v>
      </c>
      <c r="L1704">
        <v>8366.41</v>
      </c>
      <c r="M1704">
        <v>0</v>
      </c>
      <c r="N1704" t="s">
        <v>43</v>
      </c>
    </row>
    <row r="1705" spans="1:14" x14ac:dyDescent="0.25">
      <c r="A1705" t="s">
        <v>169</v>
      </c>
      <c r="B1705">
        <v>7402.41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6.6035600000000001E-36</v>
      </c>
      <c r="L1705">
        <v>60308.800000000003</v>
      </c>
      <c r="M1705">
        <v>0</v>
      </c>
      <c r="N1705" t="s">
        <v>43</v>
      </c>
    </row>
    <row r="1706" spans="1:14" x14ac:dyDescent="0.25">
      <c r="A1706" t="s">
        <v>169</v>
      </c>
      <c r="B1706">
        <v>7400.37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2.0881300000000001E-37</v>
      </c>
      <c r="L1706">
        <v>187384</v>
      </c>
      <c r="M1706">
        <v>0</v>
      </c>
      <c r="N1706" t="s">
        <v>43</v>
      </c>
    </row>
    <row r="1707" spans="1:14" x14ac:dyDescent="0.25">
      <c r="A1707" t="s">
        <v>169</v>
      </c>
      <c r="B1707">
        <v>7401.17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3.1727600000000003E-39</v>
      </c>
      <c r="L1707">
        <v>102381</v>
      </c>
      <c r="M1707">
        <v>0</v>
      </c>
      <c r="N1707" t="s">
        <v>43</v>
      </c>
    </row>
    <row r="1708" spans="1:14" x14ac:dyDescent="0.25">
      <c r="A1708" t="s">
        <v>169</v>
      </c>
      <c r="B1708">
        <v>7451.34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1.3188900000000001E-39</v>
      </c>
      <c r="L1708">
        <v>8859.7000000000007</v>
      </c>
      <c r="M1708">
        <v>0</v>
      </c>
      <c r="N1708" t="s">
        <v>43</v>
      </c>
    </row>
    <row r="1709" spans="1:14" x14ac:dyDescent="0.25">
      <c r="A1709" t="s">
        <v>169</v>
      </c>
      <c r="B1709">
        <v>7518.49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2.1855400000000001E-36</v>
      </c>
      <c r="L1709">
        <v>34579.599999999999</v>
      </c>
      <c r="M1709">
        <v>0</v>
      </c>
      <c r="N1709" t="s">
        <v>43</v>
      </c>
    </row>
    <row r="1710" spans="1:14" x14ac:dyDescent="0.25">
      <c r="A1710" t="s">
        <v>169</v>
      </c>
      <c r="B1710">
        <v>7473.92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4.1023699999999997E-36</v>
      </c>
      <c r="L1710">
        <v>33818.6</v>
      </c>
      <c r="M1710">
        <v>0</v>
      </c>
      <c r="N1710" t="s">
        <v>43</v>
      </c>
    </row>
    <row r="1711" spans="1:14" x14ac:dyDescent="0.25">
      <c r="A1711" t="s">
        <v>169</v>
      </c>
      <c r="B1711">
        <v>7489.25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1.23188E-36</v>
      </c>
      <c r="L1711">
        <v>77702.5</v>
      </c>
      <c r="M1711">
        <v>0</v>
      </c>
      <c r="N1711" t="s">
        <v>43</v>
      </c>
    </row>
    <row r="1712" spans="1:14" x14ac:dyDescent="0.25">
      <c r="A1712" t="s">
        <v>169</v>
      </c>
      <c r="B1712">
        <v>7458.91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1.3003700000000001E-37</v>
      </c>
      <c r="L1712">
        <v>11617</v>
      </c>
      <c r="M1712">
        <v>0</v>
      </c>
      <c r="N1712" t="s">
        <v>43</v>
      </c>
    </row>
    <row r="1713" spans="1:14" x14ac:dyDescent="0.25">
      <c r="A1713" t="s">
        <v>169</v>
      </c>
      <c r="B1713">
        <v>7479.23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3.6458300000000001E-36</v>
      </c>
      <c r="L1713">
        <v>123278</v>
      </c>
      <c r="M1713">
        <v>0</v>
      </c>
      <c r="N1713" t="s">
        <v>43</v>
      </c>
    </row>
    <row r="1714" spans="1:14" x14ac:dyDescent="0.25">
      <c r="A1714" t="s">
        <v>169</v>
      </c>
      <c r="B1714">
        <v>7490.42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1.1247399999999999E-42</v>
      </c>
      <c r="L1714">
        <v>178550</v>
      </c>
      <c r="M1714">
        <v>0</v>
      </c>
      <c r="N1714" t="s">
        <v>43</v>
      </c>
    </row>
    <row r="1715" spans="1:14" x14ac:dyDescent="0.25">
      <c r="A1715" t="s">
        <v>169</v>
      </c>
      <c r="B1715">
        <v>7456.98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4.6253700000000004E-37</v>
      </c>
      <c r="L1715">
        <v>129621</v>
      </c>
      <c r="M1715">
        <v>0</v>
      </c>
      <c r="N1715" t="s">
        <v>43</v>
      </c>
    </row>
    <row r="1716" spans="1:14" x14ac:dyDescent="0.25">
      <c r="A1716" t="s">
        <v>169</v>
      </c>
      <c r="B1716">
        <v>7443.04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3.1810299999999998E-40</v>
      </c>
      <c r="L1716">
        <v>45359.7</v>
      </c>
      <c r="M1716">
        <v>0</v>
      </c>
      <c r="N1716" t="s">
        <v>43</v>
      </c>
    </row>
    <row r="1717" spans="1:14" x14ac:dyDescent="0.25">
      <c r="A1717" t="s">
        <v>169</v>
      </c>
      <c r="B1717">
        <v>7514.61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3.6364199999999998E-38</v>
      </c>
      <c r="L1717">
        <v>135857</v>
      </c>
      <c r="M1717">
        <v>0</v>
      </c>
      <c r="N1717" t="s">
        <v>43</v>
      </c>
    </row>
    <row r="1718" spans="1:14" x14ac:dyDescent="0.25">
      <c r="A1718" t="s">
        <v>169</v>
      </c>
      <c r="B1718">
        <v>7501.54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8.8055E-37</v>
      </c>
      <c r="L1718">
        <v>239448</v>
      </c>
      <c r="M1718">
        <v>0</v>
      </c>
      <c r="N1718" t="s">
        <v>43</v>
      </c>
    </row>
    <row r="1719" spans="1:14" x14ac:dyDescent="0.25">
      <c r="A1719" t="s">
        <v>169</v>
      </c>
      <c r="B1719">
        <v>7465.86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4.3693400000000002E-38</v>
      </c>
      <c r="L1719">
        <v>24470.400000000001</v>
      </c>
      <c r="M1719">
        <v>0</v>
      </c>
      <c r="N1719" t="s">
        <v>43</v>
      </c>
    </row>
    <row r="1720" spans="1:14" x14ac:dyDescent="0.25">
      <c r="A1720" t="s">
        <v>169</v>
      </c>
      <c r="B1720">
        <v>7494.64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3.8830999999999997E-40</v>
      </c>
      <c r="L1720">
        <v>69193.899999999994</v>
      </c>
      <c r="M1720">
        <v>0</v>
      </c>
      <c r="N1720" t="s">
        <v>43</v>
      </c>
    </row>
    <row r="1721" spans="1:14" x14ac:dyDescent="0.25">
      <c r="A1721" t="s">
        <v>169</v>
      </c>
      <c r="B1721">
        <v>7520.7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6.1878200000000003E-38</v>
      </c>
      <c r="L1721">
        <v>6798.57</v>
      </c>
      <c r="M1721">
        <v>0</v>
      </c>
      <c r="N1721" t="s">
        <v>43</v>
      </c>
    </row>
    <row r="1722" spans="1:14" x14ac:dyDescent="0.25">
      <c r="A1722" t="s">
        <v>169</v>
      </c>
      <c r="B1722">
        <v>7483.69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1.0399500000000001E-38</v>
      </c>
      <c r="L1722">
        <v>18451.2</v>
      </c>
      <c r="M1722">
        <v>0</v>
      </c>
      <c r="N1722" t="s">
        <v>43</v>
      </c>
    </row>
    <row r="1723" spans="1:14" x14ac:dyDescent="0.25">
      <c r="A1723" t="s">
        <v>169</v>
      </c>
      <c r="B1723">
        <v>7529.36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3.0544900000000003E-36</v>
      </c>
      <c r="L1723">
        <v>304787</v>
      </c>
      <c r="M1723">
        <v>0</v>
      </c>
      <c r="N1723" t="s">
        <v>43</v>
      </c>
    </row>
    <row r="1724" spans="1:14" x14ac:dyDescent="0.25">
      <c r="A1724" t="s">
        <v>169</v>
      </c>
      <c r="B1724">
        <v>7452.25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4.2099399999999996E-37</v>
      </c>
      <c r="L1724">
        <v>10731.7</v>
      </c>
      <c r="M1724">
        <v>0</v>
      </c>
      <c r="N1724" t="s">
        <v>43</v>
      </c>
    </row>
    <row r="1725" spans="1:14" x14ac:dyDescent="0.25">
      <c r="A1725" t="s">
        <v>169</v>
      </c>
      <c r="B1725">
        <v>7501.05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6.0913799999999999E-44</v>
      </c>
      <c r="L1725">
        <v>359120</v>
      </c>
      <c r="M1725">
        <v>0</v>
      </c>
      <c r="N1725" t="s">
        <v>43</v>
      </c>
    </row>
    <row r="1726" spans="1:14" x14ac:dyDescent="0.25">
      <c r="A1726" t="s">
        <v>169</v>
      </c>
      <c r="B1726">
        <v>7399.11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2.3955299999999998E-38</v>
      </c>
      <c r="L1726">
        <v>37935.699999999997</v>
      </c>
      <c r="M1726">
        <v>0</v>
      </c>
      <c r="N1726" t="s">
        <v>43</v>
      </c>
    </row>
    <row r="1727" spans="1:14" x14ac:dyDescent="0.25">
      <c r="A1727" t="s">
        <v>169</v>
      </c>
      <c r="B1727">
        <v>7389.28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6.7200300000000006E-39</v>
      </c>
      <c r="L1727">
        <v>28139.599999999999</v>
      </c>
      <c r="M1727">
        <v>0</v>
      </c>
      <c r="N1727" t="s">
        <v>43</v>
      </c>
    </row>
    <row r="1728" spans="1:14" x14ac:dyDescent="0.25">
      <c r="A1728" t="s">
        <v>169</v>
      </c>
      <c r="B1728">
        <v>7390.98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7.66575E-42</v>
      </c>
      <c r="L1728">
        <v>88129.4</v>
      </c>
      <c r="M1728">
        <v>0</v>
      </c>
      <c r="N1728" t="s">
        <v>43</v>
      </c>
    </row>
    <row r="1729" spans="1:25" x14ac:dyDescent="0.25">
      <c r="A1729" t="s">
        <v>169</v>
      </c>
      <c r="B1729">
        <v>7408.45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4.8099300000000001E-39</v>
      </c>
      <c r="L1729">
        <v>104735</v>
      </c>
      <c r="M1729">
        <v>0</v>
      </c>
      <c r="N1729" t="s">
        <v>43</v>
      </c>
    </row>
    <row r="1730" spans="1:25" x14ac:dyDescent="0.25">
      <c r="A1730" t="s">
        <v>169</v>
      </c>
      <c r="B1730">
        <v>7427.67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5.3415800000000003E-40</v>
      </c>
      <c r="L1730">
        <v>17076.2</v>
      </c>
      <c r="M1730">
        <v>0</v>
      </c>
      <c r="N1730" t="s">
        <v>43</v>
      </c>
    </row>
    <row r="1731" spans="1:25" x14ac:dyDescent="0.25">
      <c r="A1731" t="s">
        <v>169</v>
      </c>
      <c r="B1731">
        <v>7392.72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1.4155399999999999E-36</v>
      </c>
      <c r="L1731">
        <v>30123</v>
      </c>
      <c r="M1731">
        <v>0</v>
      </c>
      <c r="N1731" t="s">
        <v>43</v>
      </c>
    </row>
    <row r="1732" spans="1:25" x14ac:dyDescent="0.25">
      <c r="A1732" t="s">
        <v>169</v>
      </c>
      <c r="B1732">
        <v>7414.78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5.2588999999999997E-37</v>
      </c>
      <c r="L1732">
        <v>52913.599999999999</v>
      </c>
      <c r="M1732">
        <v>0</v>
      </c>
      <c r="N1732" t="s">
        <v>43</v>
      </c>
    </row>
    <row r="1733" spans="1:25" x14ac:dyDescent="0.25">
      <c r="A1733" t="s">
        <v>169</v>
      </c>
      <c r="B1733">
        <v>7443.91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2.6729800000000001E-37</v>
      </c>
      <c r="L1733">
        <v>29013.1</v>
      </c>
      <c r="M1733">
        <v>0</v>
      </c>
      <c r="N1733" t="s">
        <v>43</v>
      </c>
    </row>
    <row r="1734" spans="1:25" x14ac:dyDescent="0.25">
      <c r="A1734" t="s">
        <v>169</v>
      </c>
      <c r="B1734">
        <v>7394.58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8.4936300000000003E-39</v>
      </c>
      <c r="L1734">
        <v>68467.199999999997</v>
      </c>
      <c r="M1734">
        <v>0</v>
      </c>
      <c r="N1734" t="s">
        <v>43</v>
      </c>
    </row>
    <row r="1735" spans="1:25" x14ac:dyDescent="0.25">
      <c r="A1735" t="s">
        <v>169</v>
      </c>
      <c r="B1735">
        <v>7405.61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1.1856899999999999E-36</v>
      </c>
      <c r="L1735">
        <v>18663.5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169</v>
      </c>
      <c r="B1736">
        <v>7399.93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1.96592E-37</v>
      </c>
      <c r="L1736">
        <v>150142</v>
      </c>
      <c r="M1736">
        <v>0</v>
      </c>
      <c r="N1736" t="s">
        <v>43</v>
      </c>
      <c r="R1736">
        <f>AVERAGE(B1687:B1736)</f>
        <v>7446.1269999999995</v>
      </c>
      <c r="S1736">
        <f>AVERAGE(C1687:C1736)</f>
        <v>0</v>
      </c>
      <c r="U1736">
        <f>_xlfn.VAR.P(B1687:B1736)</f>
        <v>1808.2318329999991</v>
      </c>
      <c r="V1736">
        <f>_xlfn.VAR.P(C1687:C1736)</f>
        <v>0</v>
      </c>
      <c r="X1736">
        <f>1.96*SQRT(U1736)/50</f>
        <v>1.6669137241804444</v>
      </c>
      <c r="Y1736">
        <f>1.96*SQRT(V1736)/50</f>
        <v>0</v>
      </c>
    </row>
    <row r="1737" spans="1:25" x14ac:dyDescent="0.25">
      <c r="A1737" t="s">
        <v>170</v>
      </c>
      <c r="B1737">
        <v>372425.06679999997</v>
      </c>
      <c r="C1737" t="s">
        <v>37</v>
      </c>
    </row>
    <row r="1738" spans="1:25" x14ac:dyDescent="0.25">
      <c r="A1738" t="s">
        <v>171</v>
      </c>
      <c r="B1738">
        <v>7037.62</v>
      </c>
      <c r="C1738">
        <v>7031.86</v>
      </c>
      <c r="D1738">
        <v>7031.72</v>
      </c>
      <c r="E1738">
        <v>7017.17</v>
      </c>
      <c r="F1738">
        <v>502.34199999999998</v>
      </c>
      <c r="G1738">
        <v>0</v>
      </c>
      <c r="H1738">
        <v>395.08199999999999</v>
      </c>
      <c r="I1738">
        <v>0</v>
      </c>
      <c r="J1738" s="9">
        <v>2.7188500000000001E-39</v>
      </c>
      <c r="K1738">
        <v>8394.3700000000008</v>
      </c>
      <c r="L1738">
        <v>0</v>
      </c>
      <c r="M1738" t="s">
        <v>43</v>
      </c>
    </row>
    <row r="1739" spans="1:25" x14ac:dyDescent="0.25">
      <c r="A1739" t="s">
        <v>171</v>
      </c>
      <c r="B1739">
        <v>7029.38</v>
      </c>
      <c r="C1739">
        <v>7023.29</v>
      </c>
      <c r="D1739">
        <v>7023.15</v>
      </c>
      <c r="E1739">
        <v>7008.75</v>
      </c>
      <c r="F1739">
        <v>500.74599999999998</v>
      </c>
      <c r="G1739">
        <v>0</v>
      </c>
      <c r="H1739">
        <v>394.577</v>
      </c>
      <c r="I1739">
        <v>0</v>
      </c>
      <c r="J1739" s="9">
        <v>3.5030100000000002E-35</v>
      </c>
      <c r="K1739">
        <v>52031.5</v>
      </c>
      <c r="L1739">
        <v>0</v>
      </c>
      <c r="M1739" t="s">
        <v>43</v>
      </c>
    </row>
    <row r="1740" spans="1:25" x14ac:dyDescent="0.25">
      <c r="A1740" t="s">
        <v>171</v>
      </c>
      <c r="B1740">
        <v>7034.97</v>
      </c>
      <c r="C1740">
        <v>7028.87</v>
      </c>
      <c r="D1740">
        <v>7028.75</v>
      </c>
      <c r="E1740">
        <v>7014.52</v>
      </c>
      <c r="F1740">
        <v>500.995</v>
      </c>
      <c r="G1740">
        <v>0</v>
      </c>
      <c r="H1740">
        <v>394.51600000000002</v>
      </c>
      <c r="I1740">
        <v>0</v>
      </c>
      <c r="J1740" s="9">
        <v>6.1122900000000001E-39</v>
      </c>
      <c r="K1740">
        <v>16587.5</v>
      </c>
      <c r="L1740">
        <v>0</v>
      </c>
      <c r="M1740" t="s">
        <v>43</v>
      </c>
    </row>
    <row r="1741" spans="1:25" x14ac:dyDescent="0.25">
      <c r="A1741" t="s">
        <v>171</v>
      </c>
      <c r="B1741">
        <v>7034.6</v>
      </c>
      <c r="C1741">
        <v>7028.24</v>
      </c>
      <c r="D1741">
        <v>7028.1</v>
      </c>
      <c r="E1741">
        <v>7013.64</v>
      </c>
      <c r="F1741">
        <v>500.80700000000002</v>
      </c>
      <c r="G1741">
        <v>0</v>
      </c>
      <c r="H1741">
        <v>394.899</v>
      </c>
      <c r="I1741">
        <v>0</v>
      </c>
      <c r="J1741" s="9">
        <v>1.1132100000000001E-36</v>
      </c>
      <c r="K1741">
        <v>12333.6</v>
      </c>
      <c r="L1741">
        <v>0</v>
      </c>
      <c r="M1741" t="s">
        <v>43</v>
      </c>
    </row>
    <row r="1742" spans="1:25" x14ac:dyDescent="0.25">
      <c r="A1742" t="s">
        <v>171</v>
      </c>
      <c r="B1742">
        <v>7040.66</v>
      </c>
      <c r="C1742">
        <v>7034.36</v>
      </c>
      <c r="D1742">
        <v>7034.25</v>
      </c>
      <c r="E1742">
        <v>7020.12</v>
      </c>
      <c r="F1742">
        <v>502.60300000000001</v>
      </c>
      <c r="G1742">
        <v>0</v>
      </c>
      <c r="H1742">
        <v>395.42599999999999</v>
      </c>
      <c r="I1742">
        <v>0</v>
      </c>
      <c r="J1742" s="9">
        <v>1.26153E-36</v>
      </c>
      <c r="K1742">
        <v>25472.3</v>
      </c>
      <c r="L1742">
        <v>0</v>
      </c>
      <c r="M1742" t="s">
        <v>43</v>
      </c>
    </row>
    <row r="1743" spans="1:25" x14ac:dyDescent="0.25">
      <c r="A1743" t="s">
        <v>171</v>
      </c>
      <c r="B1743">
        <v>7127.68</v>
      </c>
      <c r="C1743">
        <v>7121.45</v>
      </c>
      <c r="D1743">
        <v>7121.29</v>
      </c>
      <c r="E1743">
        <v>7105.41</v>
      </c>
      <c r="F1743">
        <v>510.20800000000003</v>
      </c>
      <c r="G1743">
        <v>0</v>
      </c>
      <c r="H1743">
        <v>402.34500000000003</v>
      </c>
      <c r="I1743">
        <v>0</v>
      </c>
      <c r="J1743" s="9">
        <v>5.1655099999999995E-38</v>
      </c>
      <c r="K1743">
        <v>31058.400000000001</v>
      </c>
      <c r="L1743">
        <v>0</v>
      </c>
      <c r="M1743" t="s">
        <v>43</v>
      </c>
    </row>
    <row r="1744" spans="1:25" x14ac:dyDescent="0.25">
      <c r="A1744" t="s">
        <v>171</v>
      </c>
      <c r="B1744">
        <v>7083.66</v>
      </c>
      <c r="C1744">
        <v>7077.44</v>
      </c>
      <c r="D1744">
        <v>7077.31</v>
      </c>
      <c r="E1744">
        <v>7062.05</v>
      </c>
      <c r="F1744">
        <v>509.67500000000001</v>
      </c>
      <c r="G1744">
        <v>0</v>
      </c>
      <c r="H1744">
        <v>398.98399999999998</v>
      </c>
      <c r="I1744">
        <v>0</v>
      </c>
      <c r="J1744" s="9">
        <v>4.21139E-36</v>
      </c>
      <c r="K1744" s="9">
        <v>2217040</v>
      </c>
      <c r="L1744">
        <v>0</v>
      </c>
      <c r="M1744" t="s">
        <v>43</v>
      </c>
    </row>
    <row r="1745" spans="1:13" x14ac:dyDescent="0.25">
      <c r="A1745" t="s">
        <v>171</v>
      </c>
      <c r="B1745">
        <v>7071.25</v>
      </c>
      <c r="C1745">
        <v>7065.01</v>
      </c>
      <c r="D1745">
        <v>7064.86</v>
      </c>
      <c r="E1745">
        <v>7049.52</v>
      </c>
      <c r="F1745">
        <v>508.57</v>
      </c>
      <c r="G1745">
        <v>0</v>
      </c>
      <c r="H1745">
        <v>398.86399999999998</v>
      </c>
      <c r="I1745">
        <v>0</v>
      </c>
      <c r="J1745" s="9">
        <v>1.2871699999999999E-38</v>
      </c>
      <c r="K1745">
        <v>46452.5</v>
      </c>
      <c r="L1745">
        <v>0</v>
      </c>
      <c r="M1745" t="s">
        <v>43</v>
      </c>
    </row>
    <row r="1746" spans="1:13" x14ac:dyDescent="0.25">
      <c r="A1746" t="s">
        <v>171</v>
      </c>
      <c r="B1746">
        <v>7123.02</v>
      </c>
      <c r="C1746">
        <v>7116.74</v>
      </c>
      <c r="D1746">
        <v>7116.58</v>
      </c>
      <c r="E1746">
        <v>7100.64</v>
      </c>
      <c r="F1746">
        <v>510.88499999999999</v>
      </c>
      <c r="G1746">
        <v>0</v>
      </c>
      <c r="H1746">
        <v>399.62400000000002</v>
      </c>
      <c r="I1746">
        <v>0</v>
      </c>
      <c r="J1746" s="9">
        <v>9.593150000000001E-38</v>
      </c>
      <c r="K1746">
        <v>253638</v>
      </c>
      <c r="L1746">
        <v>0</v>
      </c>
      <c r="M1746" t="s">
        <v>43</v>
      </c>
    </row>
    <row r="1747" spans="1:13" x14ac:dyDescent="0.25">
      <c r="A1747" t="s">
        <v>171</v>
      </c>
      <c r="B1747">
        <v>7088.72</v>
      </c>
      <c r="C1747">
        <v>7082.55</v>
      </c>
      <c r="D1747">
        <v>7082.38</v>
      </c>
      <c r="E1747">
        <v>7065.85</v>
      </c>
      <c r="F1747">
        <v>508.51</v>
      </c>
      <c r="G1747">
        <v>0</v>
      </c>
      <c r="H1747">
        <v>399.41</v>
      </c>
      <c r="I1747">
        <v>0</v>
      </c>
      <c r="J1747" s="9">
        <v>3.0274100000000003E-39</v>
      </c>
      <c r="K1747">
        <v>14720.8</v>
      </c>
      <c r="L1747">
        <v>0</v>
      </c>
      <c r="M1747" t="s">
        <v>43</v>
      </c>
    </row>
    <row r="1748" spans="1:13" x14ac:dyDescent="0.25">
      <c r="A1748" t="s">
        <v>171</v>
      </c>
      <c r="B1748">
        <v>7089.1</v>
      </c>
      <c r="C1748">
        <v>7083.21</v>
      </c>
      <c r="D1748">
        <v>7083.09</v>
      </c>
      <c r="E1748">
        <v>7067.74</v>
      </c>
      <c r="F1748">
        <v>507.346</v>
      </c>
      <c r="G1748">
        <v>0</v>
      </c>
      <c r="H1748">
        <v>397.74799999999999</v>
      </c>
      <c r="I1748">
        <v>0</v>
      </c>
      <c r="J1748" s="9">
        <v>3.2327700000000003E-39</v>
      </c>
      <c r="K1748">
        <v>40436.400000000001</v>
      </c>
      <c r="L1748">
        <v>0</v>
      </c>
      <c r="M1748" t="s">
        <v>43</v>
      </c>
    </row>
    <row r="1749" spans="1:13" x14ac:dyDescent="0.25">
      <c r="A1749" t="s">
        <v>171</v>
      </c>
      <c r="B1749">
        <v>7092.59</v>
      </c>
      <c r="C1749">
        <v>7086.75</v>
      </c>
      <c r="D1749">
        <v>7086.61</v>
      </c>
      <c r="E1749">
        <v>7071.36</v>
      </c>
      <c r="F1749">
        <v>508.95100000000002</v>
      </c>
      <c r="G1749">
        <v>0</v>
      </c>
      <c r="H1749">
        <v>397.77600000000001</v>
      </c>
      <c r="I1749">
        <v>0</v>
      </c>
      <c r="J1749" s="9">
        <v>4.68056E-37</v>
      </c>
      <c r="K1749">
        <v>19656.400000000001</v>
      </c>
      <c r="L1749">
        <v>0</v>
      </c>
      <c r="M1749" t="s">
        <v>43</v>
      </c>
    </row>
    <row r="1750" spans="1:13" x14ac:dyDescent="0.25">
      <c r="A1750" t="s">
        <v>171</v>
      </c>
      <c r="B1750">
        <v>7095.34</v>
      </c>
      <c r="C1750">
        <v>7089.58</v>
      </c>
      <c r="D1750">
        <v>7089.45</v>
      </c>
      <c r="E1750">
        <v>7074.21</v>
      </c>
      <c r="F1750">
        <v>508.85700000000003</v>
      </c>
      <c r="G1750">
        <v>0</v>
      </c>
      <c r="H1750">
        <v>397.30799999999999</v>
      </c>
      <c r="I1750">
        <v>0</v>
      </c>
      <c r="J1750" s="9">
        <v>3.2448500000000001E-37</v>
      </c>
      <c r="K1750">
        <v>38039.9</v>
      </c>
      <c r="L1750">
        <v>0</v>
      </c>
      <c r="M1750" t="s">
        <v>43</v>
      </c>
    </row>
    <row r="1751" spans="1:13" x14ac:dyDescent="0.25">
      <c r="A1751" t="s">
        <v>171</v>
      </c>
      <c r="B1751">
        <v>7140.31</v>
      </c>
      <c r="C1751">
        <v>7134.19</v>
      </c>
      <c r="D1751">
        <v>7134.04</v>
      </c>
      <c r="E1751">
        <v>7118.12</v>
      </c>
      <c r="F1751">
        <v>510.83499999999998</v>
      </c>
      <c r="G1751">
        <v>0</v>
      </c>
      <c r="H1751">
        <v>403.63299999999998</v>
      </c>
      <c r="I1751">
        <v>0</v>
      </c>
      <c r="J1751" s="9">
        <v>7.9991600000000003E-39</v>
      </c>
      <c r="K1751">
        <v>230453</v>
      </c>
      <c r="L1751">
        <v>0</v>
      </c>
      <c r="M1751" t="s">
        <v>43</v>
      </c>
    </row>
    <row r="1752" spans="1:13" x14ac:dyDescent="0.25">
      <c r="A1752" t="s">
        <v>171</v>
      </c>
      <c r="B1752">
        <v>7092.6</v>
      </c>
      <c r="C1752">
        <v>7086.54</v>
      </c>
      <c r="D1752">
        <v>7086.42</v>
      </c>
      <c r="E1752">
        <v>7070.91</v>
      </c>
      <c r="F1752">
        <v>507.10700000000003</v>
      </c>
      <c r="G1752">
        <v>0</v>
      </c>
      <c r="H1752">
        <v>400.64400000000001</v>
      </c>
      <c r="I1752">
        <v>0</v>
      </c>
      <c r="J1752" s="9">
        <v>7.9627799999999996E-37</v>
      </c>
      <c r="K1752">
        <v>30251.5</v>
      </c>
      <c r="L1752">
        <v>0</v>
      </c>
      <c r="M1752" t="s">
        <v>43</v>
      </c>
    </row>
    <row r="1753" spans="1:13" x14ac:dyDescent="0.25">
      <c r="A1753" t="s">
        <v>171</v>
      </c>
      <c r="B1753">
        <v>7119.42</v>
      </c>
      <c r="C1753">
        <v>7113.29</v>
      </c>
      <c r="D1753">
        <v>7113.17</v>
      </c>
      <c r="E1753">
        <v>7097.83</v>
      </c>
      <c r="F1753">
        <v>508.25799999999998</v>
      </c>
      <c r="G1753">
        <v>0</v>
      </c>
      <c r="H1753">
        <v>399.67200000000003</v>
      </c>
      <c r="I1753">
        <v>0</v>
      </c>
      <c r="J1753" s="9">
        <v>1.5900999999999999E-36</v>
      </c>
      <c r="K1753">
        <v>134505</v>
      </c>
      <c r="L1753">
        <v>0</v>
      </c>
      <c r="M1753" t="s">
        <v>43</v>
      </c>
    </row>
    <row r="1754" spans="1:13" x14ac:dyDescent="0.25">
      <c r="A1754" t="s">
        <v>171</v>
      </c>
      <c r="B1754">
        <v>7095.21</v>
      </c>
      <c r="C1754">
        <v>7089.3</v>
      </c>
      <c r="D1754">
        <v>7089.18</v>
      </c>
      <c r="E1754">
        <v>7073.46</v>
      </c>
      <c r="F1754">
        <v>507.76600000000002</v>
      </c>
      <c r="G1754">
        <v>0</v>
      </c>
      <c r="H1754">
        <v>396.96199999999999</v>
      </c>
      <c r="I1754">
        <v>0</v>
      </c>
      <c r="J1754" s="9">
        <v>6.1727599999999999E-39</v>
      </c>
      <c r="K1754">
        <v>75119.899999999994</v>
      </c>
      <c r="L1754">
        <v>0</v>
      </c>
      <c r="M1754" t="s">
        <v>43</v>
      </c>
    </row>
    <row r="1755" spans="1:13" x14ac:dyDescent="0.25">
      <c r="A1755" t="s">
        <v>171</v>
      </c>
      <c r="B1755">
        <v>7114.85</v>
      </c>
      <c r="C1755">
        <v>7108.78</v>
      </c>
      <c r="D1755">
        <v>7108.64</v>
      </c>
      <c r="E1755">
        <v>7092.55</v>
      </c>
      <c r="F1755">
        <v>509.29700000000003</v>
      </c>
      <c r="G1755">
        <v>0</v>
      </c>
      <c r="H1755">
        <v>399.29399999999998</v>
      </c>
      <c r="I1755">
        <v>0</v>
      </c>
      <c r="J1755" s="9">
        <v>6.9744999999999999E-37</v>
      </c>
      <c r="K1755">
        <v>252866</v>
      </c>
      <c r="L1755">
        <v>0</v>
      </c>
      <c r="M1755" t="s">
        <v>43</v>
      </c>
    </row>
    <row r="1756" spans="1:13" x14ac:dyDescent="0.25">
      <c r="A1756" t="s">
        <v>171</v>
      </c>
      <c r="B1756">
        <v>7110.73</v>
      </c>
      <c r="C1756">
        <v>7104.46</v>
      </c>
      <c r="D1756">
        <v>7104.34</v>
      </c>
      <c r="E1756">
        <v>7089</v>
      </c>
      <c r="F1756">
        <v>509.52499999999998</v>
      </c>
      <c r="G1756">
        <v>0</v>
      </c>
      <c r="H1756">
        <v>399.291</v>
      </c>
      <c r="I1756">
        <v>0</v>
      </c>
      <c r="J1756" s="9">
        <v>6.5744100000000003E-37</v>
      </c>
      <c r="K1756">
        <v>6689.88</v>
      </c>
      <c r="L1756">
        <v>0</v>
      </c>
      <c r="M1756" t="s">
        <v>43</v>
      </c>
    </row>
    <row r="1757" spans="1:13" x14ac:dyDescent="0.25">
      <c r="A1757" t="s">
        <v>171</v>
      </c>
      <c r="B1757">
        <v>7128.1</v>
      </c>
      <c r="C1757">
        <v>7121.87</v>
      </c>
      <c r="D1757">
        <v>7121.74</v>
      </c>
      <c r="E1757">
        <v>7106.41</v>
      </c>
      <c r="F1757">
        <v>511.59399999999999</v>
      </c>
      <c r="G1757">
        <v>0</v>
      </c>
      <c r="H1757">
        <v>401.053</v>
      </c>
      <c r="I1757">
        <v>0</v>
      </c>
      <c r="J1757" s="9">
        <v>5.8753E-38</v>
      </c>
      <c r="K1757">
        <v>73052.7</v>
      </c>
      <c r="L1757">
        <v>0</v>
      </c>
      <c r="M1757" t="s">
        <v>43</v>
      </c>
    </row>
    <row r="1758" spans="1:13" x14ac:dyDescent="0.25">
      <c r="A1758" t="s">
        <v>171</v>
      </c>
      <c r="B1758">
        <v>7124</v>
      </c>
      <c r="C1758">
        <v>7118.07</v>
      </c>
      <c r="D1758">
        <v>7117.95</v>
      </c>
      <c r="E1758">
        <v>7102.85</v>
      </c>
      <c r="F1758">
        <v>511.17700000000002</v>
      </c>
      <c r="G1758">
        <v>0</v>
      </c>
      <c r="H1758">
        <v>398.10199999999998</v>
      </c>
      <c r="I1758">
        <v>0</v>
      </c>
      <c r="J1758" s="9">
        <v>2.0387500000000001E-36</v>
      </c>
      <c r="K1758">
        <v>25532.2</v>
      </c>
      <c r="L1758">
        <v>0</v>
      </c>
      <c r="M1758" t="s">
        <v>43</v>
      </c>
    </row>
    <row r="1759" spans="1:13" x14ac:dyDescent="0.25">
      <c r="A1759" t="s">
        <v>171</v>
      </c>
      <c r="B1759">
        <v>7144.12</v>
      </c>
      <c r="C1759">
        <v>7137.98</v>
      </c>
      <c r="D1759">
        <v>7137.83</v>
      </c>
      <c r="E1759">
        <v>7121.67</v>
      </c>
      <c r="F1759">
        <v>513.68399999999997</v>
      </c>
      <c r="G1759">
        <v>0</v>
      </c>
      <c r="H1759">
        <v>401.67</v>
      </c>
      <c r="I1759">
        <v>0</v>
      </c>
      <c r="J1759" s="9">
        <v>5.5697999999999996E-35</v>
      </c>
      <c r="K1759">
        <v>473220</v>
      </c>
      <c r="L1759">
        <v>0</v>
      </c>
      <c r="M1759" t="s">
        <v>43</v>
      </c>
    </row>
    <row r="1760" spans="1:13" x14ac:dyDescent="0.25">
      <c r="A1760" t="s">
        <v>171</v>
      </c>
      <c r="B1760">
        <v>7050.12</v>
      </c>
      <c r="C1760">
        <v>7044.1</v>
      </c>
      <c r="D1760">
        <v>7043.96</v>
      </c>
      <c r="E1760">
        <v>7029.39</v>
      </c>
      <c r="F1760">
        <v>502.94200000000001</v>
      </c>
      <c r="G1760">
        <v>0</v>
      </c>
      <c r="H1760">
        <v>396.57600000000002</v>
      </c>
      <c r="I1760">
        <v>0</v>
      </c>
      <c r="J1760" s="9">
        <v>6.6836699999999999E-38</v>
      </c>
      <c r="K1760">
        <v>420773</v>
      </c>
      <c r="L1760">
        <v>0</v>
      </c>
      <c r="M1760" t="s">
        <v>43</v>
      </c>
    </row>
    <row r="1761" spans="1:13" x14ac:dyDescent="0.25">
      <c r="A1761" t="s">
        <v>171</v>
      </c>
      <c r="B1761">
        <v>7025.49</v>
      </c>
      <c r="C1761">
        <v>7019.33</v>
      </c>
      <c r="D1761">
        <v>7019.19</v>
      </c>
      <c r="E1761">
        <v>7004.95</v>
      </c>
      <c r="F1761">
        <v>499.36599999999999</v>
      </c>
      <c r="G1761">
        <v>0</v>
      </c>
      <c r="H1761">
        <v>394.387</v>
      </c>
      <c r="I1761">
        <v>0</v>
      </c>
      <c r="J1761" s="9">
        <v>6.1886299999999997E-35</v>
      </c>
      <c r="K1761">
        <v>31748.799999999999</v>
      </c>
      <c r="L1761">
        <v>0</v>
      </c>
      <c r="M1761" t="s">
        <v>43</v>
      </c>
    </row>
    <row r="1762" spans="1:13" x14ac:dyDescent="0.25">
      <c r="A1762" t="s">
        <v>171</v>
      </c>
      <c r="B1762">
        <v>7036.14</v>
      </c>
      <c r="C1762">
        <v>7030.37</v>
      </c>
      <c r="D1762">
        <v>7030.24</v>
      </c>
      <c r="E1762">
        <v>7016</v>
      </c>
      <c r="F1762">
        <v>500.68400000000003</v>
      </c>
      <c r="G1762">
        <v>0</v>
      </c>
      <c r="H1762">
        <v>394.89100000000002</v>
      </c>
      <c r="I1762">
        <v>0</v>
      </c>
      <c r="J1762" s="9">
        <v>6.5456499999999996E-38</v>
      </c>
      <c r="K1762">
        <v>71283</v>
      </c>
      <c r="L1762">
        <v>0</v>
      </c>
      <c r="M1762" t="s">
        <v>43</v>
      </c>
    </row>
    <row r="1763" spans="1:13" x14ac:dyDescent="0.25">
      <c r="A1763" t="s">
        <v>171</v>
      </c>
      <c r="B1763">
        <v>7021.7</v>
      </c>
      <c r="C1763">
        <v>7015.68</v>
      </c>
      <c r="D1763">
        <v>7015.54</v>
      </c>
      <c r="E1763">
        <v>7001.27</v>
      </c>
      <c r="F1763">
        <v>503.23099999999999</v>
      </c>
      <c r="G1763">
        <v>0</v>
      </c>
      <c r="H1763">
        <v>394.15499999999997</v>
      </c>
      <c r="I1763">
        <v>0</v>
      </c>
      <c r="J1763" s="9">
        <v>1.98988E-36</v>
      </c>
      <c r="K1763">
        <v>16866.900000000001</v>
      </c>
      <c r="L1763">
        <v>0</v>
      </c>
      <c r="M1763" t="s">
        <v>43</v>
      </c>
    </row>
    <row r="1764" spans="1:13" x14ac:dyDescent="0.25">
      <c r="A1764" t="s">
        <v>171</v>
      </c>
      <c r="B1764">
        <v>7027.37</v>
      </c>
      <c r="C1764">
        <v>7021.59</v>
      </c>
      <c r="D1764">
        <v>7021.47</v>
      </c>
      <c r="E1764">
        <v>7007.18</v>
      </c>
      <c r="F1764">
        <v>500.51900000000001</v>
      </c>
      <c r="G1764">
        <v>0</v>
      </c>
      <c r="H1764">
        <v>394.70299999999997</v>
      </c>
      <c r="I1764">
        <v>0</v>
      </c>
      <c r="J1764" s="9">
        <v>5.3402099999999997E-37</v>
      </c>
      <c r="K1764">
        <v>73039.3</v>
      </c>
      <c r="L1764">
        <v>0</v>
      </c>
      <c r="M1764" t="s">
        <v>43</v>
      </c>
    </row>
    <row r="1765" spans="1:13" x14ac:dyDescent="0.25">
      <c r="A1765" t="s">
        <v>171</v>
      </c>
      <c r="B1765">
        <v>7025.88</v>
      </c>
      <c r="C1765">
        <v>7020.08</v>
      </c>
      <c r="D1765">
        <v>7019.93</v>
      </c>
      <c r="E1765">
        <v>7005.57</v>
      </c>
      <c r="F1765">
        <v>499.786</v>
      </c>
      <c r="G1765">
        <v>0</v>
      </c>
      <c r="H1765">
        <v>394.721</v>
      </c>
      <c r="I1765">
        <v>0</v>
      </c>
      <c r="J1765" s="9">
        <v>2.4201100000000001E-36</v>
      </c>
      <c r="K1765">
        <v>41812.699999999997</v>
      </c>
      <c r="L1765">
        <v>0</v>
      </c>
      <c r="M1765" t="s">
        <v>43</v>
      </c>
    </row>
    <row r="1766" spans="1:13" x14ac:dyDescent="0.25">
      <c r="A1766" t="s">
        <v>171</v>
      </c>
      <c r="B1766">
        <v>7021.26</v>
      </c>
      <c r="C1766">
        <v>7014.84</v>
      </c>
      <c r="D1766">
        <v>7014.72</v>
      </c>
      <c r="E1766">
        <v>7000.43</v>
      </c>
      <c r="F1766">
        <v>501.04899999999998</v>
      </c>
      <c r="G1766">
        <v>0</v>
      </c>
      <c r="H1766">
        <v>394.68</v>
      </c>
      <c r="I1766">
        <v>0</v>
      </c>
      <c r="J1766" s="9">
        <v>7.7076200000000001E-40</v>
      </c>
      <c r="K1766">
        <v>6072.64</v>
      </c>
      <c r="L1766">
        <v>0</v>
      </c>
      <c r="M1766" t="s">
        <v>43</v>
      </c>
    </row>
    <row r="1767" spans="1:13" x14ac:dyDescent="0.25">
      <c r="A1767" t="s">
        <v>171</v>
      </c>
      <c r="B1767">
        <v>7021.13</v>
      </c>
      <c r="C1767">
        <v>7015.12</v>
      </c>
      <c r="D1767">
        <v>7014.98</v>
      </c>
      <c r="E1767">
        <v>7000.71</v>
      </c>
      <c r="F1767">
        <v>498.738</v>
      </c>
      <c r="G1767">
        <v>0</v>
      </c>
      <c r="H1767">
        <v>394.46</v>
      </c>
      <c r="I1767">
        <v>0</v>
      </c>
      <c r="J1767" s="9">
        <v>7.5574300000000006E-37</v>
      </c>
      <c r="K1767">
        <v>50030.5</v>
      </c>
      <c r="L1767">
        <v>0</v>
      </c>
      <c r="M1767" t="s">
        <v>43</v>
      </c>
    </row>
    <row r="1768" spans="1:13" x14ac:dyDescent="0.25">
      <c r="A1768" t="s">
        <v>171</v>
      </c>
      <c r="B1768">
        <v>7076.83</v>
      </c>
      <c r="C1768">
        <v>7070.66</v>
      </c>
      <c r="D1768">
        <v>7070.51</v>
      </c>
      <c r="E1768">
        <v>7055.48</v>
      </c>
      <c r="F1768">
        <v>505.63099999999997</v>
      </c>
      <c r="G1768">
        <v>0</v>
      </c>
      <c r="H1768">
        <v>397.81799999999998</v>
      </c>
      <c r="I1768">
        <v>0</v>
      </c>
      <c r="J1768" s="9">
        <v>2.0803799999999999E-41</v>
      </c>
      <c r="K1768">
        <v>44762.8</v>
      </c>
      <c r="L1768">
        <v>0</v>
      </c>
      <c r="M1768" t="s">
        <v>43</v>
      </c>
    </row>
    <row r="1769" spans="1:13" x14ac:dyDescent="0.25">
      <c r="A1769" t="s">
        <v>171</v>
      </c>
      <c r="B1769">
        <v>7031.09</v>
      </c>
      <c r="C1769">
        <v>7024.84</v>
      </c>
      <c r="D1769">
        <v>7024.69</v>
      </c>
      <c r="E1769">
        <v>7010.15</v>
      </c>
      <c r="F1769">
        <v>500.577</v>
      </c>
      <c r="G1769">
        <v>0</v>
      </c>
      <c r="H1769">
        <v>395.21199999999999</v>
      </c>
      <c r="I1769">
        <v>0</v>
      </c>
      <c r="J1769" s="9">
        <v>3.9799599999999997E-36</v>
      </c>
      <c r="K1769">
        <v>71406.7</v>
      </c>
      <c r="L1769">
        <v>0</v>
      </c>
      <c r="M1769" t="s">
        <v>43</v>
      </c>
    </row>
    <row r="1770" spans="1:13" x14ac:dyDescent="0.25">
      <c r="A1770" t="s">
        <v>171</v>
      </c>
      <c r="B1770">
        <v>7021.23</v>
      </c>
      <c r="C1770">
        <v>7015.12</v>
      </c>
      <c r="D1770">
        <v>7014.99</v>
      </c>
      <c r="E1770">
        <v>7000.76</v>
      </c>
      <c r="F1770">
        <v>501.22300000000001</v>
      </c>
      <c r="G1770">
        <v>0</v>
      </c>
      <c r="H1770">
        <v>394.904</v>
      </c>
      <c r="I1770">
        <v>0</v>
      </c>
      <c r="J1770" s="9">
        <v>1.46133E-35</v>
      </c>
      <c r="K1770">
        <v>151595</v>
      </c>
      <c r="L1770">
        <v>0</v>
      </c>
      <c r="M1770" t="s">
        <v>43</v>
      </c>
    </row>
    <row r="1771" spans="1:13" x14ac:dyDescent="0.25">
      <c r="A1771" t="s">
        <v>171</v>
      </c>
      <c r="B1771">
        <v>7019.3</v>
      </c>
      <c r="C1771">
        <v>7013.07</v>
      </c>
      <c r="D1771">
        <v>7012.92</v>
      </c>
      <c r="E1771">
        <v>6998.49</v>
      </c>
      <c r="F1771">
        <v>499.59100000000001</v>
      </c>
      <c r="G1771">
        <v>0</v>
      </c>
      <c r="H1771">
        <v>394.10700000000003</v>
      </c>
      <c r="I1771">
        <v>0</v>
      </c>
      <c r="J1771" s="9">
        <v>3.1346200000000002E-41</v>
      </c>
      <c r="K1771">
        <v>85448.3</v>
      </c>
      <c r="L1771">
        <v>0</v>
      </c>
      <c r="M1771" t="s">
        <v>43</v>
      </c>
    </row>
    <row r="1772" spans="1:13" x14ac:dyDescent="0.25">
      <c r="A1772" t="s">
        <v>171</v>
      </c>
      <c r="B1772">
        <v>7042.93</v>
      </c>
      <c r="C1772">
        <v>7036.77</v>
      </c>
      <c r="D1772">
        <v>7036.63</v>
      </c>
      <c r="E1772">
        <v>7021.87</v>
      </c>
      <c r="F1772">
        <v>503.08</v>
      </c>
      <c r="G1772">
        <v>0</v>
      </c>
      <c r="H1772">
        <v>395.74700000000001</v>
      </c>
      <c r="I1772">
        <v>0</v>
      </c>
      <c r="J1772" s="9">
        <v>1.70736E-38</v>
      </c>
      <c r="K1772">
        <v>31887.3</v>
      </c>
      <c r="L1772">
        <v>0</v>
      </c>
      <c r="M1772" t="s">
        <v>43</v>
      </c>
    </row>
    <row r="1773" spans="1:13" x14ac:dyDescent="0.25">
      <c r="A1773" t="s">
        <v>171</v>
      </c>
      <c r="B1773">
        <v>7041.09</v>
      </c>
      <c r="C1773">
        <v>7034.96</v>
      </c>
      <c r="D1773">
        <v>7034.81</v>
      </c>
      <c r="E1773">
        <v>7020.61</v>
      </c>
      <c r="F1773">
        <v>500.71600000000001</v>
      </c>
      <c r="G1773">
        <v>0</v>
      </c>
      <c r="H1773">
        <v>396.56400000000002</v>
      </c>
      <c r="I1773">
        <v>0</v>
      </c>
      <c r="J1773" s="9">
        <v>7.7385400000000004E-37</v>
      </c>
      <c r="K1773">
        <v>95618</v>
      </c>
      <c r="L1773">
        <v>0</v>
      </c>
      <c r="M1773" t="s">
        <v>43</v>
      </c>
    </row>
    <row r="1774" spans="1:13" x14ac:dyDescent="0.25">
      <c r="A1774" t="s">
        <v>171</v>
      </c>
      <c r="B1774">
        <v>7032.21</v>
      </c>
      <c r="C1774">
        <v>7025.86</v>
      </c>
      <c r="D1774">
        <v>7025.72</v>
      </c>
      <c r="E1774">
        <v>7011.44</v>
      </c>
      <c r="F1774">
        <v>500.09300000000002</v>
      </c>
      <c r="G1774">
        <v>0</v>
      </c>
      <c r="H1774">
        <v>394.77100000000002</v>
      </c>
      <c r="I1774">
        <v>0</v>
      </c>
      <c r="J1774" s="9">
        <v>1.1622E-37</v>
      </c>
      <c r="K1774">
        <v>94997.3</v>
      </c>
      <c r="L1774">
        <v>0</v>
      </c>
      <c r="M1774" t="s">
        <v>43</v>
      </c>
    </row>
    <row r="1775" spans="1:13" x14ac:dyDescent="0.25">
      <c r="A1775" t="s">
        <v>171</v>
      </c>
      <c r="B1775">
        <v>7023.26</v>
      </c>
      <c r="C1775">
        <v>7016.8</v>
      </c>
      <c r="D1775">
        <v>7016.65</v>
      </c>
      <c r="E1775">
        <v>7002.19</v>
      </c>
      <c r="F1775">
        <v>501.298</v>
      </c>
      <c r="G1775">
        <v>0</v>
      </c>
      <c r="H1775">
        <v>394.81</v>
      </c>
      <c r="I1775">
        <v>0</v>
      </c>
      <c r="J1775" s="9">
        <v>1.41361E-42</v>
      </c>
      <c r="K1775">
        <v>127036</v>
      </c>
      <c r="L1775">
        <v>0</v>
      </c>
      <c r="M1775" t="s">
        <v>43</v>
      </c>
    </row>
    <row r="1776" spans="1:13" x14ac:dyDescent="0.25">
      <c r="A1776" t="s">
        <v>171</v>
      </c>
      <c r="B1776">
        <v>7067.1</v>
      </c>
      <c r="C1776">
        <v>7061.13</v>
      </c>
      <c r="D1776">
        <v>7060.97</v>
      </c>
      <c r="E1776">
        <v>7046.51</v>
      </c>
      <c r="F1776">
        <v>503.48700000000002</v>
      </c>
      <c r="G1776">
        <v>0</v>
      </c>
      <c r="H1776">
        <v>396.673</v>
      </c>
      <c r="I1776">
        <v>0</v>
      </c>
      <c r="J1776" s="9">
        <v>5.0349099999999997E-35</v>
      </c>
      <c r="K1776">
        <v>43589</v>
      </c>
      <c r="L1776">
        <v>0</v>
      </c>
      <c r="M1776" t="s">
        <v>43</v>
      </c>
    </row>
    <row r="1777" spans="1:25" x14ac:dyDescent="0.25">
      <c r="A1777" t="s">
        <v>171</v>
      </c>
      <c r="B1777">
        <v>7107.36</v>
      </c>
      <c r="C1777">
        <v>7101.39</v>
      </c>
      <c r="D1777">
        <v>7101.24</v>
      </c>
      <c r="E1777">
        <v>7084.93</v>
      </c>
      <c r="F1777">
        <v>511.06099999999998</v>
      </c>
      <c r="G1777">
        <v>0</v>
      </c>
      <c r="H1777">
        <v>401.375</v>
      </c>
      <c r="I1777">
        <v>0</v>
      </c>
      <c r="J1777" s="9">
        <v>4.1118499999999998E-38</v>
      </c>
      <c r="K1777">
        <v>34090.9</v>
      </c>
      <c r="L1777">
        <v>0</v>
      </c>
      <c r="M1777" t="s">
        <v>43</v>
      </c>
    </row>
    <row r="1778" spans="1:25" x14ac:dyDescent="0.25">
      <c r="A1778" t="s">
        <v>171</v>
      </c>
      <c r="B1778">
        <v>7112.65</v>
      </c>
      <c r="C1778">
        <v>7106.43</v>
      </c>
      <c r="D1778">
        <v>7106.3</v>
      </c>
      <c r="E1778">
        <v>7091.18</v>
      </c>
      <c r="F1778">
        <v>505.84300000000002</v>
      </c>
      <c r="G1778">
        <v>0</v>
      </c>
      <c r="H1778">
        <v>402.82900000000001</v>
      </c>
      <c r="I1778">
        <v>0</v>
      </c>
      <c r="J1778" s="9">
        <v>6.1596699999999996E-35</v>
      </c>
      <c r="K1778">
        <v>80369.3</v>
      </c>
      <c r="L1778">
        <v>0</v>
      </c>
      <c r="M1778" t="s">
        <v>43</v>
      </c>
    </row>
    <row r="1779" spans="1:25" x14ac:dyDescent="0.25">
      <c r="A1779" t="s">
        <v>171</v>
      </c>
      <c r="B1779">
        <v>7138.57</v>
      </c>
      <c r="C1779">
        <v>7132.72</v>
      </c>
      <c r="D1779">
        <v>7132.57</v>
      </c>
      <c r="E1779">
        <v>7117.34</v>
      </c>
      <c r="F1779">
        <v>507.85300000000001</v>
      </c>
      <c r="G1779">
        <v>0</v>
      </c>
      <c r="H1779">
        <v>398.40499999999997</v>
      </c>
      <c r="I1779">
        <v>0</v>
      </c>
      <c r="J1779" s="9">
        <v>7.4689000000000003E-37</v>
      </c>
      <c r="K1779">
        <v>32126.9</v>
      </c>
      <c r="L1779">
        <v>0</v>
      </c>
      <c r="M1779" t="s">
        <v>43</v>
      </c>
    </row>
    <row r="1780" spans="1:25" x14ac:dyDescent="0.25">
      <c r="A1780" t="s">
        <v>171</v>
      </c>
      <c r="B1780">
        <v>7091.39</v>
      </c>
      <c r="C1780">
        <v>7085.27</v>
      </c>
      <c r="D1780">
        <v>7085.14</v>
      </c>
      <c r="E1780">
        <v>7070.04</v>
      </c>
      <c r="F1780">
        <v>508.04</v>
      </c>
      <c r="G1780">
        <v>0</v>
      </c>
      <c r="H1780">
        <v>397.63</v>
      </c>
      <c r="I1780">
        <v>0</v>
      </c>
      <c r="J1780" s="9">
        <v>2.45206E-36</v>
      </c>
      <c r="K1780">
        <v>31888.7</v>
      </c>
      <c r="L1780">
        <v>0</v>
      </c>
      <c r="M1780" t="s">
        <v>43</v>
      </c>
    </row>
    <row r="1781" spans="1:25" x14ac:dyDescent="0.25">
      <c r="A1781" t="s">
        <v>171</v>
      </c>
      <c r="B1781">
        <v>7094.88</v>
      </c>
      <c r="C1781">
        <v>7089.07</v>
      </c>
      <c r="D1781">
        <v>7088.92</v>
      </c>
      <c r="E1781">
        <v>7073.28</v>
      </c>
      <c r="F1781">
        <v>508.09</v>
      </c>
      <c r="G1781">
        <v>0</v>
      </c>
      <c r="H1781">
        <v>400.40800000000002</v>
      </c>
      <c r="I1781">
        <v>0</v>
      </c>
      <c r="J1781" s="9">
        <v>6.4062900000000004E-37</v>
      </c>
      <c r="K1781">
        <v>39139.9</v>
      </c>
      <c r="L1781">
        <v>0</v>
      </c>
      <c r="M1781" t="s">
        <v>43</v>
      </c>
    </row>
    <row r="1782" spans="1:25" x14ac:dyDescent="0.25">
      <c r="A1782" t="s">
        <v>171</v>
      </c>
      <c r="B1782">
        <v>7086.25</v>
      </c>
      <c r="C1782">
        <v>7080.36</v>
      </c>
      <c r="D1782">
        <v>7080.22</v>
      </c>
      <c r="E1782">
        <v>7064.67</v>
      </c>
      <c r="F1782">
        <v>508.06200000000001</v>
      </c>
      <c r="G1782">
        <v>0</v>
      </c>
      <c r="H1782">
        <v>397.07499999999999</v>
      </c>
      <c r="I1782">
        <v>0</v>
      </c>
      <c r="J1782" s="9">
        <v>3.9042599999999998E-36</v>
      </c>
      <c r="K1782">
        <v>124333</v>
      </c>
      <c r="L1782">
        <v>0</v>
      </c>
      <c r="M1782" t="s">
        <v>43</v>
      </c>
    </row>
    <row r="1783" spans="1:25" x14ac:dyDescent="0.25">
      <c r="A1783" t="s">
        <v>171</v>
      </c>
      <c r="B1783">
        <v>7103.9</v>
      </c>
      <c r="C1783">
        <v>7098.16</v>
      </c>
      <c r="D1783">
        <v>7098.01</v>
      </c>
      <c r="E1783">
        <v>7082.79</v>
      </c>
      <c r="F1783">
        <v>506.27100000000002</v>
      </c>
      <c r="G1783">
        <v>0</v>
      </c>
      <c r="H1783">
        <v>400.43299999999999</v>
      </c>
      <c r="I1783">
        <v>0</v>
      </c>
      <c r="J1783" s="9">
        <v>8.1889500000000007E-37</v>
      </c>
      <c r="K1783">
        <v>8471.08</v>
      </c>
      <c r="L1783">
        <v>0</v>
      </c>
      <c r="M1783" t="s">
        <v>43</v>
      </c>
    </row>
    <row r="1784" spans="1:25" x14ac:dyDescent="0.25">
      <c r="A1784" t="s">
        <v>171</v>
      </c>
      <c r="B1784">
        <v>7098.42</v>
      </c>
      <c r="C1784">
        <v>7092.44</v>
      </c>
      <c r="D1784">
        <v>7092.31</v>
      </c>
      <c r="E1784">
        <v>7076.73</v>
      </c>
      <c r="F1784">
        <v>506.64</v>
      </c>
      <c r="G1784">
        <v>0</v>
      </c>
      <c r="H1784">
        <v>399.363</v>
      </c>
      <c r="I1784">
        <v>0</v>
      </c>
      <c r="J1784" s="9">
        <v>3.54247E-37</v>
      </c>
      <c r="K1784">
        <v>76797.399999999994</v>
      </c>
      <c r="L1784">
        <v>0</v>
      </c>
      <c r="M1784" t="s">
        <v>43</v>
      </c>
    </row>
    <row r="1785" spans="1:25" x14ac:dyDescent="0.25">
      <c r="A1785" t="s">
        <v>171</v>
      </c>
      <c r="B1785">
        <v>7152.47</v>
      </c>
      <c r="C1785">
        <v>7146.58</v>
      </c>
      <c r="D1785">
        <v>7146.39</v>
      </c>
      <c r="E1785">
        <v>7130.06</v>
      </c>
      <c r="F1785">
        <v>509.346</v>
      </c>
      <c r="G1785">
        <v>0</v>
      </c>
      <c r="H1785">
        <v>401.54</v>
      </c>
      <c r="I1785">
        <v>0</v>
      </c>
      <c r="J1785" s="9">
        <v>7.0094499999999996E-35</v>
      </c>
      <c r="K1785">
        <v>199423</v>
      </c>
      <c r="L1785">
        <v>0</v>
      </c>
      <c r="M1785" t="s">
        <v>43</v>
      </c>
    </row>
    <row r="1786" spans="1:25" x14ac:dyDescent="0.25">
      <c r="A1786" t="s">
        <v>171</v>
      </c>
      <c r="B1786">
        <v>7092.29</v>
      </c>
      <c r="C1786">
        <v>7086.04</v>
      </c>
      <c r="D1786">
        <v>7085.88</v>
      </c>
      <c r="E1786">
        <v>7070.37</v>
      </c>
      <c r="F1786">
        <v>508.541</v>
      </c>
      <c r="G1786">
        <v>0</v>
      </c>
      <c r="H1786">
        <v>397.49200000000002</v>
      </c>
      <c r="I1786">
        <v>0</v>
      </c>
      <c r="J1786" s="9">
        <v>4.7644600000000002E-37</v>
      </c>
      <c r="K1786">
        <v>9072.93</v>
      </c>
      <c r="L1786">
        <v>0</v>
      </c>
      <c r="M1786" t="s">
        <v>43</v>
      </c>
    </row>
    <row r="1787" spans="1:25" x14ac:dyDescent="0.25">
      <c r="A1787" t="s">
        <v>171</v>
      </c>
      <c r="B1787">
        <v>7069.52</v>
      </c>
      <c r="C1787">
        <v>7063.22</v>
      </c>
      <c r="D1787">
        <v>7063.08</v>
      </c>
      <c r="E1787">
        <v>7047.62</v>
      </c>
      <c r="F1787">
        <v>506.56299999999999</v>
      </c>
      <c r="G1787">
        <v>0</v>
      </c>
      <c r="H1787">
        <v>396.97300000000001</v>
      </c>
      <c r="I1787">
        <v>0</v>
      </c>
      <c r="J1787" s="9">
        <v>4.7573699999999998E-42</v>
      </c>
      <c r="K1787">
        <v>18333.3</v>
      </c>
      <c r="L1787">
        <v>0</v>
      </c>
      <c r="M1787" t="s">
        <v>43</v>
      </c>
    </row>
    <row r="1788" spans="1:25" x14ac:dyDescent="0.25">
      <c r="A1788" t="s">
        <v>171</v>
      </c>
      <c r="B1788">
        <v>7080.86</v>
      </c>
      <c r="C1788">
        <v>7074.52</v>
      </c>
      <c r="D1788">
        <v>7074.38</v>
      </c>
      <c r="E1788">
        <v>7059.16</v>
      </c>
      <c r="F1788">
        <v>506.52300000000002</v>
      </c>
      <c r="G1788">
        <v>0</v>
      </c>
      <c r="H1788">
        <v>396.685</v>
      </c>
      <c r="I1788">
        <v>0</v>
      </c>
      <c r="J1788" s="9">
        <v>1.9776799999999999E-42</v>
      </c>
      <c r="K1788">
        <v>94850.4</v>
      </c>
      <c r="L1788">
        <v>0</v>
      </c>
      <c r="M1788" t="s">
        <v>43</v>
      </c>
    </row>
    <row r="1789" spans="1:25" x14ac:dyDescent="0.25">
      <c r="A1789" t="s">
        <v>171</v>
      </c>
      <c r="B1789">
        <v>7083.29</v>
      </c>
      <c r="C1789">
        <v>7077.36</v>
      </c>
      <c r="D1789">
        <v>7077.2</v>
      </c>
      <c r="E1789">
        <v>7061.74</v>
      </c>
      <c r="F1789">
        <v>508.52800000000002</v>
      </c>
      <c r="G1789">
        <v>0</v>
      </c>
      <c r="H1789">
        <v>397.40699999999998</v>
      </c>
      <c r="I1789">
        <v>0</v>
      </c>
      <c r="J1789" s="9">
        <v>5.5473999999999999E-37</v>
      </c>
      <c r="K1789">
        <v>132897</v>
      </c>
      <c r="L1789">
        <v>0</v>
      </c>
      <c r="M1789" t="s">
        <v>43</v>
      </c>
    </row>
    <row r="1790" spans="1:25" x14ac:dyDescent="0.25">
      <c r="A1790" t="s">
        <v>171</v>
      </c>
      <c r="B1790">
        <v>7079.01</v>
      </c>
      <c r="C1790">
        <v>7072.55</v>
      </c>
      <c r="D1790">
        <v>7072.43</v>
      </c>
      <c r="E1790">
        <v>7056.9</v>
      </c>
      <c r="F1790">
        <v>507.70499999999998</v>
      </c>
      <c r="G1790">
        <v>0</v>
      </c>
      <c r="H1790">
        <v>397.30799999999999</v>
      </c>
      <c r="I1790">
        <v>0</v>
      </c>
      <c r="J1790" s="9">
        <v>5.26859E-35</v>
      </c>
      <c r="K1790">
        <v>135108</v>
      </c>
      <c r="L1790">
        <v>0</v>
      </c>
      <c r="M1790" t="s">
        <v>43</v>
      </c>
    </row>
    <row r="1791" spans="1:25" x14ac:dyDescent="0.25">
      <c r="A1791" t="s">
        <v>171</v>
      </c>
      <c r="B1791">
        <v>7074.19</v>
      </c>
      <c r="C1791">
        <v>7067.96</v>
      </c>
      <c r="D1791">
        <v>7067.76</v>
      </c>
      <c r="E1791">
        <v>7052.49</v>
      </c>
      <c r="F1791">
        <v>507.28</v>
      </c>
      <c r="G1791">
        <v>0</v>
      </c>
      <c r="H1791">
        <v>397.22500000000002</v>
      </c>
      <c r="I1791">
        <v>0</v>
      </c>
      <c r="J1791" s="9">
        <v>3.8048199999999998E-45</v>
      </c>
      <c r="K1791">
        <v>52519.6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171</v>
      </c>
      <c r="B1792">
        <v>7083.12</v>
      </c>
      <c r="C1792">
        <v>7077.26</v>
      </c>
      <c r="D1792">
        <v>7077.12</v>
      </c>
      <c r="E1792">
        <v>7061.79</v>
      </c>
      <c r="F1792">
        <v>507.95800000000003</v>
      </c>
      <c r="G1792">
        <v>0</v>
      </c>
      <c r="H1792">
        <v>399.12200000000001</v>
      </c>
      <c r="I1792">
        <v>0</v>
      </c>
      <c r="J1792" s="9">
        <v>3.4471900000000001E-37</v>
      </c>
      <c r="K1792">
        <v>195404</v>
      </c>
      <c r="L1792">
        <v>0</v>
      </c>
      <c r="M1792" t="s">
        <v>43</v>
      </c>
      <c r="R1792">
        <f>AVERAGE(B1743:B1792)</f>
        <v>7079.4599999999991</v>
      </c>
      <c r="S1792">
        <f>AVERAGE(C1743:C1792)</f>
        <v>7073.377199999999</v>
      </c>
      <c r="U1792">
        <f>_xlfn.VAR.P(B1743:B1792)</f>
        <v>1457.3625200000013</v>
      </c>
      <c r="V1792">
        <f>_xlfn.VAR.P(C1743:C1792)</f>
        <v>1459.5220721599953</v>
      </c>
      <c r="X1792">
        <f>1.96*SQRT(U1792)/50</f>
        <v>1.4964763756012993</v>
      </c>
      <c r="Y1792">
        <f>1.96*SQRT(V1792)/50</f>
        <v>1.4975847211306397</v>
      </c>
    </row>
    <row r="1793" spans="1:15" x14ac:dyDescent="0.25">
      <c r="A1793" t="s">
        <v>172</v>
      </c>
      <c r="B1793">
        <v>354097.16210000002</v>
      </c>
      <c r="C1793" t="s">
        <v>37</v>
      </c>
    </row>
    <row r="1794" spans="1:15" x14ac:dyDescent="0.25">
      <c r="A1794" t="s">
        <v>173</v>
      </c>
      <c r="B1794">
        <v>8544.33</v>
      </c>
      <c r="C1794">
        <v>8473.73</v>
      </c>
      <c r="D1794">
        <v>8473.5499999999993</v>
      </c>
      <c r="E1794">
        <v>8458.0300000000007</v>
      </c>
      <c r="F1794">
        <v>571.47799999999995</v>
      </c>
      <c r="G1794">
        <v>1695.69</v>
      </c>
      <c r="H1794">
        <v>1301.8900000000001</v>
      </c>
      <c r="I1794">
        <v>158.33699999999999</v>
      </c>
      <c r="J1794">
        <v>209.828</v>
      </c>
      <c r="K1794">
        <v>6172.04</v>
      </c>
      <c r="L1794" s="9">
        <v>1.51339E-37</v>
      </c>
      <c r="M1794">
        <v>168654</v>
      </c>
      <c r="N1794">
        <v>0</v>
      </c>
      <c r="O1794" t="s">
        <v>43</v>
      </c>
    </row>
    <row r="1795" spans="1:15" x14ac:dyDescent="0.25">
      <c r="A1795" t="s">
        <v>173</v>
      </c>
      <c r="B1795">
        <v>8469.64</v>
      </c>
      <c r="C1795">
        <v>8403.9699999999993</v>
      </c>
      <c r="D1795">
        <v>8403.7999999999993</v>
      </c>
      <c r="E1795">
        <v>8390.1</v>
      </c>
      <c r="F1795">
        <v>558.83299999999997</v>
      </c>
      <c r="G1795">
        <v>1682.78</v>
      </c>
      <c r="H1795">
        <v>1294.55</v>
      </c>
      <c r="I1795">
        <v>156.59399999999999</v>
      </c>
      <c r="J1795">
        <v>206.30500000000001</v>
      </c>
      <c r="K1795">
        <v>6130.18</v>
      </c>
      <c r="L1795" s="9">
        <v>9.4149200000000006E-37</v>
      </c>
      <c r="M1795">
        <v>25902.1</v>
      </c>
      <c r="N1795">
        <v>0</v>
      </c>
      <c r="O1795" t="s">
        <v>43</v>
      </c>
    </row>
    <row r="1796" spans="1:15" x14ac:dyDescent="0.25">
      <c r="A1796" t="s">
        <v>173</v>
      </c>
      <c r="B1796">
        <v>8424.01</v>
      </c>
      <c r="C1796">
        <v>8355.5</v>
      </c>
      <c r="D1796">
        <v>8355.35</v>
      </c>
      <c r="E1796">
        <v>8341.89</v>
      </c>
      <c r="F1796">
        <v>554.65800000000002</v>
      </c>
      <c r="G1796">
        <v>1677.33</v>
      </c>
      <c r="H1796">
        <v>1290.44</v>
      </c>
      <c r="I1796">
        <v>155.99299999999999</v>
      </c>
      <c r="J1796">
        <v>205.68299999999999</v>
      </c>
      <c r="K1796">
        <v>6091.74</v>
      </c>
      <c r="L1796" s="9">
        <v>5.0437499999999997E-38</v>
      </c>
      <c r="M1796">
        <v>14964</v>
      </c>
      <c r="N1796">
        <v>0</v>
      </c>
      <c r="O1796" t="s">
        <v>43</v>
      </c>
    </row>
    <row r="1797" spans="1:15" x14ac:dyDescent="0.25">
      <c r="A1797" t="s">
        <v>173</v>
      </c>
      <c r="B1797">
        <v>8448.7099999999991</v>
      </c>
      <c r="C1797">
        <v>8380.19</v>
      </c>
      <c r="D1797">
        <v>8380.02</v>
      </c>
      <c r="E1797">
        <v>8366.52</v>
      </c>
      <c r="F1797">
        <v>558.44799999999998</v>
      </c>
      <c r="G1797">
        <v>1681.82</v>
      </c>
      <c r="H1797">
        <v>1293.52</v>
      </c>
      <c r="I1797">
        <v>156.744</v>
      </c>
      <c r="J1797">
        <v>206.29300000000001</v>
      </c>
      <c r="K1797">
        <v>6108.04</v>
      </c>
      <c r="L1797" s="9">
        <v>3.5515500000000001E-37</v>
      </c>
      <c r="M1797">
        <v>88171.9</v>
      </c>
      <c r="N1797">
        <v>0</v>
      </c>
      <c r="O1797" t="s">
        <v>43</v>
      </c>
    </row>
    <row r="1798" spans="1:15" x14ac:dyDescent="0.25">
      <c r="A1798" t="s">
        <v>173</v>
      </c>
      <c r="B1798">
        <v>8457.93</v>
      </c>
      <c r="C1798">
        <v>8389.01</v>
      </c>
      <c r="D1798">
        <v>8388.85</v>
      </c>
      <c r="E1798">
        <v>8375.07</v>
      </c>
      <c r="F1798">
        <v>557.67100000000005</v>
      </c>
      <c r="G1798">
        <v>1682.55</v>
      </c>
      <c r="H1798">
        <v>1293.53</v>
      </c>
      <c r="I1798">
        <v>156.84200000000001</v>
      </c>
      <c r="J1798">
        <v>206.77</v>
      </c>
      <c r="K1798">
        <v>6116.53</v>
      </c>
      <c r="L1798" s="9">
        <v>1.9758399999999998E-37</v>
      </c>
      <c r="M1798">
        <v>50567.6</v>
      </c>
      <c r="N1798">
        <v>0</v>
      </c>
      <c r="O1798" t="s">
        <v>43</v>
      </c>
    </row>
    <row r="1799" spans="1:15" x14ac:dyDescent="0.25">
      <c r="A1799" t="s">
        <v>173</v>
      </c>
      <c r="B1799">
        <v>8484.0400000000009</v>
      </c>
      <c r="C1799">
        <v>8418.18</v>
      </c>
      <c r="D1799">
        <v>8418.01</v>
      </c>
      <c r="E1799">
        <v>8404</v>
      </c>
      <c r="F1799">
        <v>560.17499999999995</v>
      </c>
      <c r="G1799">
        <v>1689.22</v>
      </c>
      <c r="H1799">
        <v>1296.8699999999999</v>
      </c>
      <c r="I1799">
        <v>158.36099999999999</v>
      </c>
      <c r="J1799">
        <v>208.40100000000001</v>
      </c>
      <c r="K1799">
        <v>6136.15</v>
      </c>
      <c r="L1799" s="9">
        <v>8.2280500000000001E-35</v>
      </c>
      <c r="M1799">
        <v>214859</v>
      </c>
      <c r="N1799">
        <v>0</v>
      </c>
      <c r="O1799" t="s">
        <v>43</v>
      </c>
    </row>
    <row r="1800" spans="1:15" x14ac:dyDescent="0.25">
      <c r="A1800" t="s">
        <v>173</v>
      </c>
      <c r="B1800">
        <v>8452.94</v>
      </c>
      <c r="C1800">
        <v>8385.8700000000008</v>
      </c>
      <c r="D1800">
        <v>8385.7000000000007</v>
      </c>
      <c r="E1800">
        <v>8371.9500000000007</v>
      </c>
      <c r="F1800">
        <v>558.28700000000003</v>
      </c>
      <c r="G1800">
        <v>1680.06</v>
      </c>
      <c r="H1800">
        <v>1291.53</v>
      </c>
      <c r="I1800">
        <v>157.13999999999999</v>
      </c>
      <c r="J1800">
        <v>205.99700000000001</v>
      </c>
      <c r="K1800">
        <v>6115.35</v>
      </c>
      <c r="L1800" s="9">
        <v>3.09521E-37</v>
      </c>
      <c r="M1800">
        <v>40037</v>
      </c>
      <c r="N1800">
        <v>0</v>
      </c>
      <c r="O1800" t="s">
        <v>43</v>
      </c>
    </row>
    <row r="1801" spans="1:15" x14ac:dyDescent="0.25">
      <c r="A1801" t="s">
        <v>173</v>
      </c>
      <c r="B1801">
        <v>8479.6</v>
      </c>
      <c r="C1801">
        <v>8413.6200000000008</v>
      </c>
      <c r="D1801">
        <v>8413.4599999999991</v>
      </c>
      <c r="E1801">
        <v>8399.4500000000007</v>
      </c>
      <c r="F1801">
        <v>559.76099999999997</v>
      </c>
      <c r="G1801">
        <v>1688.3</v>
      </c>
      <c r="H1801">
        <v>1297.26</v>
      </c>
      <c r="I1801">
        <v>157.41800000000001</v>
      </c>
      <c r="J1801">
        <v>208.29499999999999</v>
      </c>
      <c r="K1801">
        <v>6132.89</v>
      </c>
      <c r="L1801" s="9">
        <v>2.6901699999999999E-35</v>
      </c>
      <c r="M1801">
        <v>159160</v>
      </c>
      <c r="N1801">
        <v>0</v>
      </c>
      <c r="O1801" t="s">
        <v>43</v>
      </c>
    </row>
    <row r="1802" spans="1:15" x14ac:dyDescent="0.25">
      <c r="A1802" t="s">
        <v>173</v>
      </c>
      <c r="B1802">
        <v>8451.2800000000007</v>
      </c>
      <c r="C1802">
        <v>8382.89</v>
      </c>
      <c r="D1802">
        <v>8382.7199999999993</v>
      </c>
      <c r="E1802">
        <v>8369.07</v>
      </c>
      <c r="F1802">
        <v>556.05200000000002</v>
      </c>
      <c r="G1802">
        <v>1679.15</v>
      </c>
      <c r="H1802">
        <v>1291.27</v>
      </c>
      <c r="I1802">
        <v>156.39500000000001</v>
      </c>
      <c r="J1802">
        <v>206.22900000000001</v>
      </c>
      <c r="K1802">
        <v>6115.63</v>
      </c>
      <c r="L1802" s="9">
        <v>3.8782000000000002E-36</v>
      </c>
      <c r="M1802">
        <v>118789</v>
      </c>
      <c r="N1802">
        <v>0</v>
      </c>
      <c r="O1802" t="s">
        <v>43</v>
      </c>
    </row>
    <row r="1803" spans="1:15" x14ac:dyDescent="0.25">
      <c r="A1803" t="s">
        <v>173</v>
      </c>
      <c r="B1803">
        <v>8464.99</v>
      </c>
      <c r="C1803">
        <v>8398.64</v>
      </c>
      <c r="D1803">
        <v>8398.4599999999991</v>
      </c>
      <c r="E1803">
        <v>8384.7999999999993</v>
      </c>
      <c r="F1803">
        <v>559.33199999999999</v>
      </c>
      <c r="G1803">
        <v>1682.76</v>
      </c>
      <c r="H1803">
        <v>1293.98</v>
      </c>
      <c r="I1803">
        <v>156.30500000000001</v>
      </c>
      <c r="J1803">
        <v>207.11</v>
      </c>
      <c r="K1803">
        <v>6124.35</v>
      </c>
      <c r="L1803" s="9">
        <v>2.9187899999999999E-36</v>
      </c>
      <c r="M1803">
        <v>56169.1</v>
      </c>
      <c r="N1803">
        <v>0</v>
      </c>
      <c r="O1803" t="s">
        <v>43</v>
      </c>
    </row>
    <row r="1804" spans="1:15" x14ac:dyDescent="0.25">
      <c r="A1804" t="s">
        <v>173</v>
      </c>
      <c r="B1804">
        <v>8474.43</v>
      </c>
      <c r="C1804">
        <v>8406.16</v>
      </c>
      <c r="D1804">
        <v>8405.99</v>
      </c>
      <c r="E1804">
        <v>8392.56</v>
      </c>
      <c r="F1804">
        <v>557.82299999999998</v>
      </c>
      <c r="G1804">
        <v>1683.46</v>
      </c>
      <c r="H1804">
        <v>1294.51</v>
      </c>
      <c r="I1804">
        <v>156.74100000000001</v>
      </c>
      <c r="J1804">
        <v>206.93100000000001</v>
      </c>
      <c r="K1804">
        <v>6133.08</v>
      </c>
      <c r="L1804" s="9">
        <v>6.9498600000000002E-37</v>
      </c>
      <c r="M1804">
        <v>18359.400000000001</v>
      </c>
      <c r="N1804">
        <v>0</v>
      </c>
      <c r="O1804" t="s">
        <v>43</v>
      </c>
    </row>
    <row r="1805" spans="1:15" x14ac:dyDescent="0.25">
      <c r="A1805" t="s">
        <v>173</v>
      </c>
      <c r="B1805">
        <v>8465.68</v>
      </c>
      <c r="C1805">
        <v>8394.85</v>
      </c>
      <c r="D1805">
        <v>8394.67</v>
      </c>
      <c r="E1805">
        <v>8380.77</v>
      </c>
      <c r="F1805">
        <v>558.33399999999995</v>
      </c>
      <c r="G1805">
        <v>1682.31</v>
      </c>
      <c r="H1805">
        <v>1293.01</v>
      </c>
      <c r="I1805">
        <v>156.697</v>
      </c>
      <c r="J1805">
        <v>207.267</v>
      </c>
      <c r="K1805">
        <v>6121.76</v>
      </c>
      <c r="L1805" s="9">
        <v>9.2267399999999999E-38</v>
      </c>
      <c r="M1805">
        <v>106334</v>
      </c>
      <c r="N1805">
        <v>0</v>
      </c>
      <c r="O1805" t="s">
        <v>43</v>
      </c>
    </row>
    <row r="1806" spans="1:15" x14ac:dyDescent="0.25">
      <c r="A1806" t="s">
        <v>173</v>
      </c>
      <c r="B1806">
        <v>8455.4500000000007</v>
      </c>
      <c r="C1806">
        <v>8379.6299999999992</v>
      </c>
      <c r="D1806">
        <v>8379.48</v>
      </c>
      <c r="E1806">
        <v>8365.9500000000007</v>
      </c>
      <c r="F1806">
        <v>555.02200000000005</v>
      </c>
      <c r="G1806">
        <v>1683.73</v>
      </c>
      <c r="H1806">
        <v>1292.67</v>
      </c>
      <c r="I1806">
        <v>156.738</v>
      </c>
      <c r="J1806">
        <v>208.95</v>
      </c>
      <c r="K1806">
        <v>6108.97</v>
      </c>
      <c r="L1806" s="9">
        <v>5.7516E-38</v>
      </c>
      <c r="M1806">
        <v>20195.900000000001</v>
      </c>
      <c r="N1806">
        <v>0</v>
      </c>
      <c r="O1806" t="s">
        <v>43</v>
      </c>
    </row>
    <row r="1807" spans="1:15" x14ac:dyDescent="0.25">
      <c r="A1807" t="s">
        <v>173</v>
      </c>
      <c r="B1807">
        <v>8469.6299999999992</v>
      </c>
      <c r="C1807">
        <v>8400.69</v>
      </c>
      <c r="D1807">
        <v>8400.52</v>
      </c>
      <c r="E1807">
        <v>8386.82</v>
      </c>
      <c r="F1807">
        <v>557.04100000000005</v>
      </c>
      <c r="G1807">
        <v>1685.66</v>
      </c>
      <c r="H1807">
        <v>1294.68</v>
      </c>
      <c r="I1807">
        <v>158.81200000000001</v>
      </c>
      <c r="J1807">
        <v>206.57900000000001</v>
      </c>
      <c r="K1807">
        <v>6125.67</v>
      </c>
      <c r="L1807" s="9">
        <v>8.3614500000000002E-37</v>
      </c>
      <c r="M1807">
        <v>18160.400000000001</v>
      </c>
      <c r="N1807">
        <v>0</v>
      </c>
      <c r="O1807" t="s">
        <v>43</v>
      </c>
    </row>
    <row r="1808" spans="1:15" x14ac:dyDescent="0.25">
      <c r="A1808" t="s">
        <v>173</v>
      </c>
      <c r="B1808">
        <v>8512.7999999999993</v>
      </c>
      <c r="C1808">
        <v>8447.26</v>
      </c>
      <c r="D1808">
        <v>8447.1</v>
      </c>
      <c r="E1808">
        <v>8432.44</v>
      </c>
      <c r="F1808">
        <v>557.44100000000003</v>
      </c>
      <c r="G1808">
        <v>1701.93</v>
      </c>
      <c r="H1808">
        <v>1307.3399999999999</v>
      </c>
      <c r="I1808">
        <v>159.066</v>
      </c>
      <c r="J1808">
        <v>210.03200000000001</v>
      </c>
      <c r="K1808">
        <v>6154.48</v>
      </c>
      <c r="L1808" s="9">
        <v>1.5629599999999999E-39</v>
      </c>
      <c r="M1808">
        <v>21024.9</v>
      </c>
      <c r="N1808">
        <v>0</v>
      </c>
      <c r="O1808" t="s">
        <v>43</v>
      </c>
    </row>
    <row r="1809" spans="1:15" x14ac:dyDescent="0.25">
      <c r="A1809" t="s">
        <v>173</v>
      </c>
      <c r="B1809">
        <v>8482.18</v>
      </c>
      <c r="C1809">
        <v>8413.42</v>
      </c>
      <c r="D1809">
        <v>8413.27</v>
      </c>
      <c r="E1809">
        <v>8398.32</v>
      </c>
      <c r="F1809">
        <v>560.38400000000001</v>
      </c>
      <c r="G1809">
        <v>1687.39</v>
      </c>
      <c r="H1809">
        <v>1295.67</v>
      </c>
      <c r="I1809">
        <v>157.542</v>
      </c>
      <c r="J1809">
        <v>208.33600000000001</v>
      </c>
      <c r="K1809">
        <v>6131.33</v>
      </c>
      <c r="L1809" s="9">
        <v>3.44612E-40</v>
      </c>
      <c r="M1809">
        <v>8905.0499999999993</v>
      </c>
      <c r="N1809">
        <v>0</v>
      </c>
      <c r="O1809" t="s">
        <v>43</v>
      </c>
    </row>
    <row r="1810" spans="1:15" x14ac:dyDescent="0.25">
      <c r="A1810" t="s">
        <v>173</v>
      </c>
      <c r="B1810">
        <v>8515.57</v>
      </c>
      <c r="C1810">
        <v>8447.2000000000007</v>
      </c>
      <c r="D1810">
        <v>8447.0499999999993</v>
      </c>
      <c r="E1810">
        <v>8432.3700000000008</v>
      </c>
      <c r="F1810">
        <v>563.20299999999997</v>
      </c>
      <c r="G1810">
        <v>1689.53</v>
      </c>
      <c r="H1810">
        <v>1297.1400000000001</v>
      </c>
      <c r="I1810">
        <v>159.14699999999999</v>
      </c>
      <c r="J1810">
        <v>207.71</v>
      </c>
      <c r="K1810">
        <v>6161.21</v>
      </c>
      <c r="L1810" s="9">
        <v>7.6318200000000006E-36</v>
      </c>
      <c r="M1810">
        <v>44811.4</v>
      </c>
      <c r="N1810">
        <v>0</v>
      </c>
      <c r="O1810" t="s">
        <v>43</v>
      </c>
    </row>
    <row r="1811" spans="1:15" x14ac:dyDescent="0.25">
      <c r="A1811" t="s">
        <v>173</v>
      </c>
      <c r="B1811">
        <v>8504.74</v>
      </c>
      <c r="C1811">
        <v>8435.48</v>
      </c>
      <c r="D1811">
        <v>8435.34</v>
      </c>
      <c r="E1811">
        <v>8420.73</v>
      </c>
      <c r="F1811">
        <v>560.64099999999996</v>
      </c>
      <c r="G1811">
        <v>1691.31</v>
      </c>
      <c r="H1811">
        <v>1297.49</v>
      </c>
      <c r="I1811">
        <v>159.78399999999999</v>
      </c>
      <c r="J1811">
        <v>208.64500000000001</v>
      </c>
      <c r="K1811">
        <v>6150.35</v>
      </c>
      <c r="L1811" s="9">
        <v>4.68181E-42</v>
      </c>
      <c r="M1811">
        <v>55337.3</v>
      </c>
      <c r="N1811">
        <v>0</v>
      </c>
      <c r="O1811" t="s">
        <v>43</v>
      </c>
    </row>
    <row r="1812" spans="1:15" x14ac:dyDescent="0.25">
      <c r="A1812" t="s">
        <v>173</v>
      </c>
      <c r="B1812">
        <v>8520.75</v>
      </c>
      <c r="C1812">
        <v>8453.7199999999993</v>
      </c>
      <c r="D1812">
        <v>8453.57</v>
      </c>
      <c r="E1812">
        <v>8438.4</v>
      </c>
      <c r="F1812">
        <v>561.26599999999996</v>
      </c>
      <c r="G1812">
        <v>1699.12</v>
      </c>
      <c r="H1812">
        <v>1305.01</v>
      </c>
      <c r="I1812">
        <v>158.715</v>
      </c>
      <c r="J1812">
        <v>210.011</v>
      </c>
      <c r="K1812">
        <v>6159.35</v>
      </c>
      <c r="L1812" s="9">
        <v>1.24285E-36</v>
      </c>
      <c r="M1812">
        <v>43880.7</v>
      </c>
      <c r="N1812">
        <v>0</v>
      </c>
      <c r="O1812" t="s">
        <v>43</v>
      </c>
    </row>
    <row r="1813" spans="1:15" x14ac:dyDescent="0.25">
      <c r="A1813" t="s">
        <v>173</v>
      </c>
      <c r="B1813">
        <v>8489.06</v>
      </c>
      <c r="C1813">
        <v>8421.26</v>
      </c>
      <c r="D1813">
        <v>8421.1200000000008</v>
      </c>
      <c r="E1813">
        <v>8406.44</v>
      </c>
      <c r="F1813">
        <v>561.24099999999999</v>
      </c>
      <c r="G1813">
        <v>1692.23</v>
      </c>
      <c r="H1813">
        <v>1299.6600000000001</v>
      </c>
      <c r="I1813">
        <v>158.845</v>
      </c>
      <c r="J1813">
        <v>208.23400000000001</v>
      </c>
      <c r="K1813">
        <v>6134.47</v>
      </c>
      <c r="L1813" s="9">
        <v>3.6238499999999998E-39</v>
      </c>
      <c r="M1813">
        <v>25319.200000000001</v>
      </c>
      <c r="N1813">
        <v>0</v>
      </c>
      <c r="O1813" t="s">
        <v>43</v>
      </c>
    </row>
    <row r="1814" spans="1:15" x14ac:dyDescent="0.25">
      <c r="A1814" t="s">
        <v>173</v>
      </c>
      <c r="B1814">
        <v>8520.9599999999991</v>
      </c>
      <c r="C1814">
        <v>8453.31</v>
      </c>
      <c r="D1814">
        <v>8453.18</v>
      </c>
      <c r="E1814">
        <v>8438.6299999999992</v>
      </c>
      <c r="F1814">
        <v>558.08799999999997</v>
      </c>
      <c r="G1814">
        <v>1700.13</v>
      </c>
      <c r="H1814">
        <v>1305.05</v>
      </c>
      <c r="I1814">
        <v>159.01400000000001</v>
      </c>
      <c r="J1814">
        <v>209.89</v>
      </c>
      <c r="K1814">
        <v>6161.9</v>
      </c>
      <c r="L1814" s="9">
        <v>4.7646899999999999E-37</v>
      </c>
      <c r="M1814">
        <v>7983.72</v>
      </c>
      <c r="N1814">
        <v>0</v>
      </c>
      <c r="O1814" t="s">
        <v>43</v>
      </c>
    </row>
    <row r="1815" spans="1:15" x14ac:dyDescent="0.25">
      <c r="A1815" t="s">
        <v>173</v>
      </c>
      <c r="B1815">
        <v>8549.07</v>
      </c>
      <c r="C1815">
        <v>8479.1299999999992</v>
      </c>
      <c r="D1815">
        <v>8478.98</v>
      </c>
      <c r="E1815">
        <v>8463.31</v>
      </c>
      <c r="F1815">
        <v>569.18399999999997</v>
      </c>
      <c r="G1815">
        <v>1696.9</v>
      </c>
      <c r="H1815">
        <v>1303.02</v>
      </c>
      <c r="I1815">
        <v>158.06800000000001</v>
      </c>
      <c r="J1815">
        <v>209.982</v>
      </c>
      <c r="K1815">
        <v>6178.52</v>
      </c>
      <c r="L1815" s="9">
        <v>5.9529600000000002E-36</v>
      </c>
      <c r="M1815">
        <v>55375.7</v>
      </c>
      <c r="N1815">
        <v>0</v>
      </c>
      <c r="O1815" t="s">
        <v>43</v>
      </c>
    </row>
    <row r="1816" spans="1:15" x14ac:dyDescent="0.25">
      <c r="A1816" t="s">
        <v>173</v>
      </c>
      <c r="B1816">
        <v>8500.2099999999991</v>
      </c>
      <c r="C1816">
        <v>8433.42</v>
      </c>
      <c r="D1816">
        <v>8433.26</v>
      </c>
      <c r="E1816">
        <v>8418.5</v>
      </c>
      <c r="F1816">
        <v>565.50300000000004</v>
      </c>
      <c r="G1816">
        <v>1688.37</v>
      </c>
      <c r="H1816">
        <v>1296.18</v>
      </c>
      <c r="I1816">
        <v>158.18799999999999</v>
      </c>
      <c r="J1816">
        <v>208.55699999999999</v>
      </c>
      <c r="K1816">
        <v>6146.08</v>
      </c>
      <c r="L1816" s="9">
        <v>3.7814600000000002E-35</v>
      </c>
      <c r="M1816">
        <v>153076</v>
      </c>
      <c r="N1816">
        <v>0</v>
      </c>
      <c r="O1816" t="s">
        <v>43</v>
      </c>
    </row>
    <row r="1817" spans="1:15" x14ac:dyDescent="0.25">
      <c r="A1817" t="s">
        <v>173</v>
      </c>
      <c r="B1817">
        <v>8503.4500000000007</v>
      </c>
      <c r="C1817">
        <v>8433.99</v>
      </c>
      <c r="D1817">
        <v>8433.83</v>
      </c>
      <c r="E1817">
        <v>8419.2199999999993</v>
      </c>
      <c r="F1817">
        <v>563.75900000000001</v>
      </c>
      <c r="G1817">
        <v>1691.48</v>
      </c>
      <c r="H1817">
        <v>1299.94</v>
      </c>
      <c r="I1817">
        <v>157.62100000000001</v>
      </c>
      <c r="J1817">
        <v>208.52199999999999</v>
      </c>
      <c r="K1817">
        <v>6145.46</v>
      </c>
      <c r="L1817" s="9">
        <v>1.8898200000000001E-35</v>
      </c>
      <c r="M1817">
        <v>154848</v>
      </c>
      <c r="N1817">
        <v>0</v>
      </c>
      <c r="O1817" t="s">
        <v>43</v>
      </c>
    </row>
    <row r="1818" spans="1:15" x14ac:dyDescent="0.25">
      <c r="A1818" t="s">
        <v>173</v>
      </c>
      <c r="B1818">
        <v>8519.84</v>
      </c>
      <c r="C1818">
        <v>8453.7000000000007</v>
      </c>
      <c r="D1818">
        <v>8453.5499999999993</v>
      </c>
      <c r="E1818">
        <v>8438.9500000000007</v>
      </c>
      <c r="F1818">
        <v>562.57799999999997</v>
      </c>
      <c r="G1818">
        <v>1688.27</v>
      </c>
      <c r="H1818">
        <v>1297.23</v>
      </c>
      <c r="I1818">
        <v>158.24</v>
      </c>
      <c r="J1818">
        <v>207.345</v>
      </c>
      <c r="K1818">
        <v>6169.54</v>
      </c>
      <c r="L1818" s="9">
        <v>3.7278399999999999E-39</v>
      </c>
      <c r="M1818">
        <v>60855.7</v>
      </c>
      <c r="N1818">
        <v>0</v>
      </c>
      <c r="O1818" t="s">
        <v>43</v>
      </c>
    </row>
    <row r="1819" spans="1:15" x14ac:dyDescent="0.25">
      <c r="A1819" t="s">
        <v>173</v>
      </c>
      <c r="B1819">
        <v>8555.0499999999993</v>
      </c>
      <c r="C1819">
        <v>8486.27</v>
      </c>
      <c r="D1819">
        <v>8486.11</v>
      </c>
      <c r="E1819">
        <v>8471.44</v>
      </c>
      <c r="F1819">
        <v>565.22400000000005</v>
      </c>
      <c r="G1819">
        <v>1700.8</v>
      </c>
      <c r="H1819">
        <v>1307.53</v>
      </c>
      <c r="I1819">
        <v>157.93600000000001</v>
      </c>
      <c r="J1819">
        <v>209.77500000000001</v>
      </c>
      <c r="K1819">
        <v>6186.62</v>
      </c>
      <c r="L1819" s="9">
        <v>4.2072699999999997E-36</v>
      </c>
      <c r="M1819">
        <v>32948.699999999997</v>
      </c>
      <c r="N1819">
        <v>0</v>
      </c>
      <c r="O1819" t="s">
        <v>43</v>
      </c>
    </row>
    <row r="1820" spans="1:15" x14ac:dyDescent="0.25">
      <c r="A1820" t="s">
        <v>173</v>
      </c>
      <c r="B1820">
        <v>8540.81</v>
      </c>
      <c r="C1820">
        <v>8472.24</v>
      </c>
      <c r="D1820">
        <v>8472.08</v>
      </c>
      <c r="E1820">
        <v>8457.31</v>
      </c>
      <c r="F1820">
        <v>569.42999999999995</v>
      </c>
      <c r="G1820">
        <v>1703.89</v>
      </c>
      <c r="H1820">
        <v>1304.25</v>
      </c>
      <c r="I1820">
        <v>161.55500000000001</v>
      </c>
      <c r="J1820">
        <v>211.93799999999999</v>
      </c>
      <c r="K1820">
        <v>6164.7</v>
      </c>
      <c r="L1820" s="9">
        <v>1.67965E-36</v>
      </c>
      <c r="M1820">
        <v>20217.7</v>
      </c>
      <c r="N1820">
        <v>0</v>
      </c>
      <c r="O1820" t="s">
        <v>43</v>
      </c>
    </row>
    <row r="1821" spans="1:15" x14ac:dyDescent="0.25">
      <c r="A1821" t="s">
        <v>173</v>
      </c>
      <c r="B1821">
        <v>8570.02</v>
      </c>
      <c r="C1821">
        <v>8504.36</v>
      </c>
      <c r="D1821">
        <v>8504.2000000000007</v>
      </c>
      <c r="E1821">
        <v>8489.08</v>
      </c>
      <c r="F1821">
        <v>571.45000000000005</v>
      </c>
      <c r="G1821">
        <v>1704.58</v>
      </c>
      <c r="H1821">
        <v>1311.94</v>
      </c>
      <c r="I1821">
        <v>158.69900000000001</v>
      </c>
      <c r="J1821">
        <v>207.92400000000001</v>
      </c>
      <c r="K1821">
        <v>6193.47</v>
      </c>
      <c r="L1821" s="9">
        <v>2.80008E-36</v>
      </c>
      <c r="M1821">
        <v>297526</v>
      </c>
      <c r="N1821">
        <v>0</v>
      </c>
      <c r="O1821" t="s">
        <v>43</v>
      </c>
    </row>
    <row r="1822" spans="1:15" x14ac:dyDescent="0.25">
      <c r="A1822" t="s">
        <v>173</v>
      </c>
      <c r="B1822">
        <v>8566.73</v>
      </c>
      <c r="C1822">
        <v>8499.43</v>
      </c>
      <c r="D1822">
        <v>8499.27</v>
      </c>
      <c r="E1822">
        <v>8484.2099999999991</v>
      </c>
      <c r="F1822">
        <v>569.13300000000004</v>
      </c>
      <c r="G1822">
        <v>1703.08</v>
      </c>
      <c r="H1822">
        <v>1308.6099999999999</v>
      </c>
      <c r="I1822">
        <v>159.86199999999999</v>
      </c>
      <c r="J1822">
        <v>209.08500000000001</v>
      </c>
      <c r="K1822">
        <v>6193.31</v>
      </c>
      <c r="L1822" s="9">
        <v>4.1646899999999997E-36</v>
      </c>
      <c r="M1822">
        <v>58802</v>
      </c>
      <c r="N1822">
        <v>0</v>
      </c>
      <c r="O1822" t="s">
        <v>43</v>
      </c>
    </row>
    <row r="1823" spans="1:15" x14ac:dyDescent="0.25">
      <c r="A1823" t="s">
        <v>173</v>
      </c>
      <c r="B1823">
        <v>8464.52</v>
      </c>
      <c r="C1823">
        <v>8395.43</v>
      </c>
      <c r="D1823">
        <v>8395.2800000000007</v>
      </c>
      <c r="E1823">
        <v>8381.27</v>
      </c>
      <c r="F1823">
        <v>558.38400000000001</v>
      </c>
      <c r="G1823">
        <v>1680.93</v>
      </c>
      <c r="H1823">
        <v>1293.1300000000001</v>
      </c>
      <c r="I1823">
        <v>156.05199999999999</v>
      </c>
      <c r="J1823">
        <v>206.30099999999999</v>
      </c>
      <c r="K1823">
        <v>6123.64</v>
      </c>
      <c r="L1823" s="9">
        <v>4.0858299999999997E-36</v>
      </c>
      <c r="M1823">
        <v>65301.3</v>
      </c>
      <c r="N1823">
        <v>0</v>
      </c>
      <c r="O1823" t="s">
        <v>43</v>
      </c>
    </row>
    <row r="1824" spans="1:15" x14ac:dyDescent="0.25">
      <c r="A1824" t="s">
        <v>173</v>
      </c>
      <c r="B1824">
        <v>8444.68</v>
      </c>
      <c r="C1824">
        <v>8376.2000000000007</v>
      </c>
      <c r="D1824">
        <v>8376.06</v>
      </c>
      <c r="E1824">
        <v>8362.57</v>
      </c>
      <c r="F1824">
        <v>553.85500000000002</v>
      </c>
      <c r="G1824">
        <v>1679.16</v>
      </c>
      <c r="H1824">
        <v>1291.07</v>
      </c>
      <c r="I1824">
        <v>156.642</v>
      </c>
      <c r="J1824">
        <v>206.15799999999999</v>
      </c>
      <c r="K1824">
        <v>6111.37</v>
      </c>
      <c r="L1824" s="9">
        <v>2.0829900000000001E-38</v>
      </c>
      <c r="M1824">
        <v>14651.9</v>
      </c>
      <c r="N1824">
        <v>0</v>
      </c>
      <c r="O1824" t="s">
        <v>43</v>
      </c>
    </row>
    <row r="1825" spans="1:15" x14ac:dyDescent="0.25">
      <c r="A1825" t="s">
        <v>173</v>
      </c>
      <c r="B1825">
        <v>8450.0400000000009</v>
      </c>
      <c r="C1825">
        <v>8380.77</v>
      </c>
      <c r="D1825">
        <v>8380.59</v>
      </c>
      <c r="E1825">
        <v>8366.85</v>
      </c>
      <c r="F1825">
        <v>556.61500000000001</v>
      </c>
      <c r="G1825">
        <v>1678.18</v>
      </c>
      <c r="H1825">
        <v>1289.1400000000001</v>
      </c>
      <c r="I1825">
        <v>156.98400000000001</v>
      </c>
      <c r="J1825">
        <v>206.76900000000001</v>
      </c>
      <c r="K1825">
        <v>6113.76</v>
      </c>
      <c r="L1825" s="9">
        <v>5.2941899999999999E-39</v>
      </c>
      <c r="M1825">
        <v>125537</v>
      </c>
      <c r="N1825">
        <v>0</v>
      </c>
      <c r="O1825" t="s">
        <v>43</v>
      </c>
    </row>
    <row r="1826" spans="1:15" x14ac:dyDescent="0.25">
      <c r="A1826" t="s">
        <v>173</v>
      </c>
      <c r="B1826">
        <v>8460.89</v>
      </c>
      <c r="C1826">
        <v>8394.2900000000009</v>
      </c>
      <c r="D1826">
        <v>8394.1299999999992</v>
      </c>
      <c r="E1826">
        <v>8380.34</v>
      </c>
      <c r="F1826">
        <v>556.58100000000002</v>
      </c>
      <c r="G1826">
        <v>1678.73</v>
      </c>
      <c r="H1826">
        <v>1290.01</v>
      </c>
      <c r="I1826">
        <v>156.48500000000001</v>
      </c>
      <c r="J1826">
        <v>207.03399999999999</v>
      </c>
      <c r="K1826">
        <v>6126.79</v>
      </c>
      <c r="L1826" s="9">
        <v>3.17077E-41</v>
      </c>
      <c r="M1826">
        <v>28402.6</v>
      </c>
      <c r="N1826">
        <v>0</v>
      </c>
      <c r="O1826" t="s">
        <v>43</v>
      </c>
    </row>
    <row r="1827" spans="1:15" x14ac:dyDescent="0.25">
      <c r="A1827" t="s">
        <v>173</v>
      </c>
      <c r="B1827">
        <v>8435.43</v>
      </c>
      <c r="C1827">
        <v>8368.99</v>
      </c>
      <c r="D1827">
        <v>8368.83</v>
      </c>
      <c r="E1827">
        <v>8355.48</v>
      </c>
      <c r="F1827">
        <v>553.06799999999998</v>
      </c>
      <c r="G1827">
        <v>1679.02</v>
      </c>
      <c r="H1827">
        <v>1291.21</v>
      </c>
      <c r="I1827">
        <v>156.63900000000001</v>
      </c>
      <c r="J1827">
        <v>205.87899999999999</v>
      </c>
      <c r="K1827">
        <v>6105.14</v>
      </c>
      <c r="L1827" s="9">
        <v>1.8370399999999999E-37</v>
      </c>
      <c r="M1827">
        <v>18198.2</v>
      </c>
      <c r="N1827">
        <v>0</v>
      </c>
      <c r="O1827" t="s">
        <v>43</v>
      </c>
    </row>
    <row r="1828" spans="1:15" x14ac:dyDescent="0.25">
      <c r="A1828" t="s">
        <v>173</v>
      </c>
      <c r="B1828">
        <v>8451.2000000000007</v>
      </c>
      <c r="C1828">
        <v>8384.58</v>
      </c>
      <c r="D1828">
        <v>8384.39</v>
      </c>
      <c r="E1828">
        <v>8370.81</v>
      </c>
      <c r="F1828">
        <v>554.05200000000002</v>
      </c>
      <c r="G1828">
        <v>1682.81</v>
      </c>
      <c r="H1828">
        <v>1295.3399999999999</v>
      </c>
      <c r="I1828">
        <v>156.30500000000001</v>
      </c>
      <c r="J1828">
        <v>205.85499999999999</v>
      </c>
      <c r="K1828">
        <v>6115.7</v>
      </c>
      <c r="L1828" s="9">
        <v>1.0030200000000001E-37</v>
      </c>
      <c r="M1828">
        <v>46783.199999999997</v>
      </c>
      <c r="N1828">
        <v>0</v>
      </c>
      <c r="O1828" t="s">
        <v>43</v>
      </c>
    </row>
    <row r="1829" spans="1:15" x14ac:dyDescent="0.25">
      <c r="A1829" t="s">
        <v>173</v>
      </c>
      <c r="B1829">
        <v>8469.52</v>
      </c>
      <c r="C1829">
        <v>8401.06</v>
      </c>
      <c r="D1829">
        <v>8400.91</v>
      </c>
      <c r="E1829">
        <v>8386.99</v>
      </c>
      <c r="F1829">
        <v>555.346</v>
      </c>
      <c r="G1829">
        <v>1683.6</v>
      </c>
      <c r="H1829">
        <v>1294.19</v>
      </c>
      <c r="I1829">
        <v>156.702</v>
      </c>
      <c r="J1829">
        <v>207.37899999999999</v>
      </c>
      <c r="K1829">
        <v>6129.71</v>
      </c>
      <c r="L1829" s="9">
        <v>4.0633400000000001E-39</v>
      </c>
      <c r="M1829">
        <v>578485</v>
      </c>
      <c r="N1829">
        <v>0</v>
      </c>
      <c r="O1829" t="s">
        <v>43</v>
      </c>
    </row>
    <row r="1830" spans="1:15" x14ac:dyDescent="0.25">
      <c r="A1830" t="s">
        <v>173</v>
      </c>
      <c r="B1830">
        <v>8505.89</v>
      </c>
      <c r="C1830">
        <v>8438.33</v>
      </c>
      <c r="D1830">
        <v>8438.17</v>
      </c>
      <c r="E1830">
        <v>8423.68</v>
      </c>
      <c r="F1830">
        <v>560.72900000000004</v>
      </c>
      <c r="G1830">
        <v>1688.97</v>
      </c>
      <c r="H1830">
        <v>1298.81</v>
      </c>
      <c r="I1830">
        <v>156.75399999999999</v>
      </c>
      <c r="J1830">
        <v>207.92500000000001</v>
      </c>
      <c r="K1830">
        <v>6155.39</v>
      </c>
      <c r="L1830" s="9">
        <v>1.0092200000000001E-40</v>
      </c>
      <c r="M1830" s="9">
        <v>17588000</v>
      </c>
      <c r="N1830">
        <v>0</v>
      </c>
      <c r="O1830" t="s">
        <v>43</v>
      </c>
    </row>
    <row r="1831" spans="1:15" x14ac:dyDescent="0.25">
      <c r="A1831" t="s">
        <v>173</v>
      </c>
      <c r="B1831">
        <v>8422.73</v>
      </c>
      <c r="C1831">
        <v>8355.67</v>
      </c>
      <c r="D1831">
        <v>8355.52</v>
      </c>
      <c r="E1831">
        <v>8341.93</v>
      </c>
      <c r="F1831">
        <v>552.08699999999999</v>
      </c>
      <c r="G1831">
        <v>1677.36</v>
      </c>
      <c r="H1831">
        <v>1289.69</v>
      </c>
      <c r="I1831">
        <v>156.21700000000001</v>
      </c>
      <c r="J1831">
        <v>206.19200000000001</v>
      </c>
      <c r="K1831">
        <v>6094.29</v>
      </c>
      <c r="L1831" s="9">
        <v>1.38734E-37</v>
      </c>
      <c r="M1831">
        <v>136788</v>
      </c>
      <c r="N1831">
        <v>0</v>
      </c>
      <c r="O1831" t="s">
        <v>43</v>
      </c>
    </row>
    <row r="1832" spans="1:15" x14ac:dyDescent="0.25">
      <c r="A1832" t="s">
        <v>173</v>
      </c>
      <c r="B1832">
        <v>8475.19</v>
      </c>
      <c r="C1832">
        <v>8407.1299999999992</v>
      </c>
      <c r="D1832">
        <v>8406.9699999999993</v>
      </c>
      <c r="E1832">
        <v>8392.42</v>
      </c>
      <c r="F1832">
        <v>554.61900000000003</v>
      </c>
      <c r="G1832">
        <v>1685.76</v>
      </c>
      <c r="H1832">
        <v>1294.43</v>
      </c>
      <c r="I1832">
        <v>158.13399999999999</v>
      </c>
      <c r="J1832">
        <v>207.85499999999999</v>
      </c>
      <c r="K1832">
        <v>6133.73</v>
      </c>
      <c r="L1832" s="9">
        <v>2.38296E-39</v>
      </c>
      <c r="M1832">
        <v>10949.6</v>
      </c>
      <c r="N1832">
        <v>0</v>
      </c>
      <c r="O1832" t="s">
        <v>43</v>
      </c>
    </row>
    <row r="1833" spans="1:15" x14ac:dyDescent="0.25">
      <c r="A1833" t="s">
        <v>173</v>
      </c>
      <c r="B1833">
        <v>8455.84</v>
      </c>
      <c r="C1833">
        <v>8387.7000000000007</v>
      </c>
      <c r="D1833">
        <v>8387.5300000000007</v>
      </c>
      <c r="E1833">
        <v>8373.7099999999991</v>
      </c>
      <c r="F1833">
        <v>557.149</v>
      </c>
      <c r="G1833">
        <v>1682.27</v>
      </c>
      <c r="H1833">
        <v>1292.3</v>
      </c>
      <c r="I1833">
        <v>156.89699999999999</v>
      </c>
      <c r="J1833">
        <v>207.71</v>
      </c>
      <c r="K1833">
        <v>6115.81</v>
      </c>
      <c r="L1833" s="9">
        <v>5.1245400000000003E-40</v>
      </c>
      <c r="M1833">
        <v>11595.1</v>
      </c>
      <c r="N1833">
        <v>0</v>
      </c>
      <c r="O1833" t="s">
        <v>43</v>
      </c>
    </row>
    <row r="1834" spans="1:15" x14ac:dyDescent="0.25">
      <c r="A1834" t="s">
        <v>173</v>
      </c>
      <c r="B1834">
        <v>8435.9599999999991</v>
      </c>
      <c r="C1834">
        <v>8366.9599999999991</v>
      </c>
      <c r="D1834">
        <v>8366.7900000000009</v>
      </c>
      <c r="E1834">
        <v>8353.18</v>
      </c>
      <c r="F1834">
        <v>551.99300000000005</v>
      </c>
      <c r="G1834">
        <v>1680.77</v>
      </c>
      <c r="H1834">
        <v>1291.82</v>
      </c>
      <c r="I1834">
        <v>156.52000000000001</v>
      </c>
      <c r="J1834">
        <v>207.14</v>
      </c>
      <c r="K1834">
        <v>6102.13</v>
      </c>
      <c r="L1834" s="9">
        <v>6.1913000000000002E-39</v>
      </c>
      <c r="M1834">
        <v>529728</v>
      </c>
      <c r="N1834">
        <v>0</v>
      </c>
      <c r="O1834" t="s">
        <v>43</v>
      </c>
    </row>
    <row r="1835" spans="1:15" x14ac:dyDescent="0.25">
      <c r="A1835" t="s">
        <v>173</v>
      </c>
      <c r="B1835">
        <v>8420.23</v>
      </c>
      <c r="C1835">
        <v>8350.49</v>
      </c>
      <c r="D1835">
        <v>8350.34</v>
      </c>
      <c r="E1835">
        <v>8336.81</v>
      </c>
      <c r="F1835">
        <v>552.404</v>
      </c>
      <c r="G1835">
        <v>1678.73</v>
      </c>
      <c r="H1835">
        <v>1290.02</v>
      </c>
      <c r="I1835">
        <v>156.69900000000001</v>
      </c>
      <c r="J1835">
        <v>206.69900000000001</v>
      </c>
      <c r="K1835">
        <v>6087.37</v>
      </c>
      <c r="L1835" s="9">
        <v>3.1622499999999999E-40</v>
      </c>
      <c r="M1835">
        <v>164001</v>
      </c>
      <c r="N1835">
        <v>0</v>
      </c>
      <c r="O1835" t="s">
        <v>43</v>
      </c>
    </row>
    <row r="1836" spans="1:15" x14ac:dyDescent="0.25">
      <c r="A1836" t="s">
        <v>173</v>
      </c>
      <c r="B1836">
        <v>8440.61</v>
      </c>
      <c r="C1836">
        <v>8372.2900000000009</v>
      </c>
      <c r="D1836">
        <v>8372.15</v>
      </c>
      <c r="E1836">
        <v>8358.59</v>
      </c>
      <c r="F1836">
        <v>553.37900000000002</v>
      </c>
      <c r="G1836">
        <v>1678.99</v>
      </c>
      <c r="H1836">
        <v>1290.1400000000001</v>
      </c>
      <c r="I1836">
        <v>157.06100000000001</v>
      </c>
      <c r="J1836">
        <v>206.47800000000001</v>
      </c>
      <c r="K1836">
        <v>6107.81</v>
      </c>
      <c r="L1836" s="9">
        <v>3.7718700000000001E-43</v>
      </c>
      <c r="M1836">
        <v>41512.1</v>
      </c>
      <c r="N1836">
        <v>0</v>
      </c>
      <c r="O1836" t="s">
        <v>43</v>
      </c>
    </row>
    <row r="1837" spans="1:15" x14ac:dyDescent="0.25">
      <c r="A1837" t="s">
        <v>173</v>
      </c>
      <c r="B1837">
        <v>8541.09</v>
      </c>
      <c r="C1837">
        <v>8474.24</v>
      </c>
      <c r="D1837">
        <v>8474.08</v>
      </c>
      <c r="E1837">
        <v>8459.16</v>
      </c>
      <c r="F1837">
        <v>566.53</v>
      </c>
      <c r="G1837">
        <v>1698</v>
      </c>
      <c r="H1837">
        <v>1303.6099999999999</v>
      </c>
      <c r="I1837">
        <v>158.512</v>
      </c>
      <c r="J1837">
        <v>210.21100000000001</v>
      </c>
      <c r="K1837">
        <v>6175.98</v>
      </c>
      <c r="L1837" s="9">
        <v>1.28414E-36</v>
      </c>
      <c r="M1837">
        <v>49857.2</v>
      </c>
      <c r="N1837">
        <v>0</v>
      </c>
      <c r="O1837" t="s">
        <v>43</v>
      </c>
    </row>
    <row r="1838" spans="1:15" x14ac:dyDescent="0.25">
      <c r="A1838" t="s">
        <v>173</v>
      </c>
      <c r="B1838">
        <v>8501.39</v>
      </c>
      <c r="C1838">
        <v>8434.23</v>
      </c>
      <c r="D1838">
        <v>8434.08</v>
      </c>
      <c r="E1838">
        <v>8419.52</v>
      </c>
      <c r="F1838">
        <v>564.95500000000004</v>
      </c>
      <c r="G1838">
        <v>1694.73</v>
      </c>
      <c r="H1838">
        <v>1300.23</v>
      </c>
      <c r="I1838">
        <v>158.98400000000001</v>
      </c>
      <c r="J1838">
        <v>209.679</v>
      </c>
      <c r="K1838">
        <v>6140.48</v>
      </c>
      <c r="L1838" s="9">
        <v>8.3764799999999992E-37</v>
      </c>
      <c r="M1838">
        <v>60942.2</v>
      </c>
      <c r="N1838">
        <v>0</v>
      </c>
      <c r="O1838" t="s">
        <v>43</v>
      </c>
    </row>
    <row r="1839" spans="1:15" x14ac:dyDescent="0.25">
      <c r="A1839" t="s">
        <v>173</v>
      </c>
      <c r="B1839">
        <v>8509.9699999999993</v>
      </c>
      <c r="C1839">
        <v>8441.4599999999991</v>
      </c>
      <c r="D1839">
        <v>8441.31</v>
      </c>
      <c r="E1839">
        <v>8426.92</v>
      </c>
      <c r="F1839">
        <v>568.59400000000005</v>
      </c>
      <c r="G1839">
        <v>1690.11</v>
      </c>
      <c r="H1839">
        <v>1299.19</v>
      </c>
      <c r="I1839">
        <v>157.935</v>
      </c>
      <c r="J1839">
        <v>207.648</v>
      </c>
      <c r="K1839">
        <v>6149.8</v>
      </c>
      <c r="L1839" s="9">
        <v>8.2039399999999998E-39</v>
      </c>
      <c r="M1839">
        <v>9548.7199999999993</v>
      </c>
      <c r="N1839">
        <v>0</v>
      </c>
      <c r="O1839" t="s">
        <v>43</v>
      </c>
    </row>
    <row r="1840" spans="1:15" x14ac:dyDescent="0.25">
      <c r="A1840" t="s">
        <v>173</v>
      </c>
      <c r="B1840">
        <v>8500.0499999999993</v>
      </c>
      <c r="C1840">
        <v>8434.7099999999991</v>
      </c>
      <c r="D1840">
        <v>8434.56</v>
      </c>
      <c r="E1840">
        <v>8419.94</v>
      </c>
      <c r="F1840">
        <v>563.11500000000001</v>
      </c>
      <c r="G1840">
        <v>1683.58</v>
      </c>
      <c r="H1840">
        <v>1292.44</v>
      </c>
      <c r="I1840">
        <v>157.51300000000001</v>
      </c>
      <c r="J1840">
        <v>208.125</v>
      </c>
      <c r="K1840">
        <v>6154.81</v>
      </c>
      <c r="L1840" s="9">
        <v>1.2841100000000001E-35</v>
      </c>
      <c r="M1840">
        <v>47963.7</v>
      </c>
      <c r="N1840">
        <v>0</v>
      </c>
      <c r="O1840" t="s">
        <v>43</v>
      </c>
    </row>
    <row r="1841" spans="1:25" x14ac:dyDescent="0.25">
      <c r="A1841" t="s">
        <v>173</v>
      </c>
      <c r="B1841">
        <v>8576.69</v>
      </c>
      <c r="C1841">
        <v>8510.4699999999993</v>
      </c>
      <c r="D1841">
        <v>8510.31</v>
      </c>
      <c r="E1841">
        <v>8495.23</v>
      </c>
      <c r="F1841">
        <v>569.77599999999995</v>
      </c>
      <c r="G1841">
        <v>1705.42</v>
      </c>
      <c r="H1841">
        <v>1309.3599999999999</v>
      </c>
      <c r="I1841">
        <v>159.321</v>
      </c>
      <c r="J1841">
        <v>210.435</v>
      </c>
      <c r="K1841">
        <v>6201.04</v>
      </c>
      <c r="L1841" s="9">
        <v>2.41895E-40</v>
      </c>
      <c r="M1841">
        <v>27586.1</v>
      </c>
      <c r="N1841">
        <v>0</v>
      </c>
      <c r="O1841" t="s">
        <v>43</v>
      </c>
    </row>
    <row r="1842" spans="1:25" x14ac:dyDescent="0.25">
      <c r="A1842" t="s">
        <v>173</v>
      </c>
      <c r="B1842">
        <v>8549.42</v>
      </c>
      <c r="C1842">
        <v>8481.64</v>
      </c>
      <c r="D1842">
        <v>8481.49</v>
      </c>
      <c r="E1842">
        <v>8466.26</v>
      </c>
      <c r="F1842">
        <v>565.678</v>
      </c>
      <c r="G1842">
        <v>1700.71</v>
      </c>
      <c r="H1842">
        <v>1306.3900000000001</v>
      </c>
      <c r="I1842">
        <v>158.96100000000001</v>
      </c>
      <c r="J1842">
        <v>209.959</v>
      </c>
      <c r="K1842">
        <v>6181.35</v>
      </c>
      <c r="L1842" s="9">
        <v>5.69717E-42</v>
      </c>
      <c r="M1842">
        <v>54372.9</v>
      </c>
      <c r="N1842">
        <v>0</v>
      </c>
      <c r="O1842" t="s">
        <v>43</v>
      </c>
    </row>
    <row r="1843" spans="1:25" x14ac:dyDescent="0.25">
      <c r="A1843" t="s">
        <v>173</v>
      </c>
      <c r="B1843">
        <v>8531.33</v>
      </c>
      <c r="C1843">
        <v>8462.9599999999991</v>
      </c>
      <c r="D1843">
        <v>8462.82</v>
      </c>
      <c r="E1843">
        <v>8447.65</v>
      </c>
      <c r="F1843">
        <v>566.49099999999999</v>
      </c>
      <c r="G1843">
        <v>1699.57</v>
      </c>
      <c r="H1843">
        <v>1304.54</v>
      </c>
      <c r="I1843">
        <v>160.566</v>
      </c>
      <c r="J1843">
        <v>209.119</v>
      </c>
      <c r="K1843">
        <v>6162.43</v>
      </c>
      <c r="L1843" s="9">
        <v>6.5199899999999997E-40</v>
      </c>
      <c r="M1843">
        <v>158986</v>
      </c>
      <c r="N1843">
        <v>0</v>
      </c>
      <c r="O1843" t="s">
        <v>43</v>
      </c>
    </row>
    <row r="1844" spans="1:25" x14ac:dyDescent="0.25">
      <c r="A1844" t="s">
        <v>173</v>
      </c>
      <c r="B1844">
        <v>8551.66</v>
      </c>
      <c r="C1844">
        <v>8484.7099999999991</v>
      </c>
      <c r="D1844">
        <v>8484.5400000000009</v>
      </c>
      <c r="E1844">
        <v>8469.35</v>
      </c>
      <c r="F1844">
        <v>567.26599999999996</v>
      </c>
      <c r="G1844">
        <v>1697.73</v>
      </c>
      <c r="H1844">
        <v>1303.73</v>
      </c>
      <c r="I1844">
        <v>158.02000000000001</v>
      </c>
      <c r="J1844">
        <v>210.33</v>
      </c>
      <c r="K1844">
        <v>6185.44</v>
      </c>
      <c r="L1844" s="9">
        <v>3.6195200000000002E-38</v>
      </c>
      <c r="M1844">
        <v>155210</v>
      </c>
      <c r="N1844">
        <v>0</v>
      </c>
      <c r="O1844" t="s">
        <v>43</v>
      </c>
    </row>
    <row r="1845" spans="1:25" x14ac:dyDescent="0.25">
      <c r="A1845" t="s">
        <v>173</v>
      </c>
      <c r="B1845">
        <v>8518.7999999999993</v>
      </c>
      <c r="C1845">
        <v>8449.68</v>
      </c>
      <c r="D1845">
        <v>8449.5300000000007</v>
      </c>
      <c r="E1845">
        <v>8434.75</v>
      </c>
      <c r="F1845">
        <v>567.63300000000004</v>
      </c>
      <c r="G1845">
        <v>1692.64</v>
      </c>
      <c r="H1845">
        <v>1300.01</v>
      </c>
      <c r="I1845">
        <v>158.203</v>
      </c>
      <c r="J1845">
        <v>208.48099999999999</v>
      </c>
      <c r="K1845">
        <v>6155.98</v>
      </c>
      <c r="L1845" s="9">
        <v>3.33286E-38</v>
      </c>
      <c r="M1845">
        <v>53398.7</v>
      </c>
      <c r="N1845">
        <v>0</v>
      </c>
      <c r="O1845" t="s">
        <v>43</v>
      </c>
    </row>
    <row r="1846" spans="1:25" x14ac:dyDescent="0.25">
      <c r="A1846" t="s">
        <v>173</v>
      </c>
      <c r="B1846">
        <v>8524.99</v>
      </c>
      <c r="C1846">
        <v>8456.1299999999992</v>
      </c>
      <c r="D1846">
        <v>8455.98</v>
      </c>
      <c r="E1846">
        <v>8440.17</v>
      </c>
      <c r="F1846">
        <v>568.36400000000003</v>
      </c>
      <c r="G1846">
        <v>1695.85</v>
      </c>
      <c r="H1846">
        <v>1304.51</v>
      </c>
      <c r="I1846">
        <v>157.41300000000001</v>
      </c>
      <c r="J1846">
        <v>208.44800000000001</v>
      </c>
      <c r="K1846">
        <v>6157.52</v>
      </c>
      <c r="L1846" s="9">
        <v>1.77687E-38</v>
      </c>
      <c r="M1846">
        <v>52165.599999999999</v>
      </c>
      <c r="N1846">
        <v>0</v>
      </c>
      <c r="O1846" t="s">
        <v>43</v>
      </c>
    </row>
    <row r="1847" spans="1:25" x14ac:dyDescent="0.25">
      <c r="A1847" t="s">
        <v>173</v>
      </c>
      <c r="B1847">
        <v>8529.36</v>
      </c>
      <c r="C1847">
        <v>8460.14</v>
      </c>
      <c r="D1847">
        <v>8459.9699999999993</v>
      </c>
      <c r="E1847">
        <v>8442.5300000000007</v>
      </c>
      <c r="F1847">
        <v>566.88599999999997</v>
      </c>
      <c r="G1847">
        <v>1694.71</v>
      </c>
      <c r="H1847">
        <v>1298.26</v>
      </c>
      <c r="I1847">
        <v>160.614</v>
      </c>
      <c r="J1847">
        <v>209.739</v>
      </c>
      <c r="K1847">
        <v>6162.4</v>
      </c>
      <c r="L1847" s="9">
        <v>1.1452899999999999E-40</v>
      </c>
      <c r="M1847">
        <v>372242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173</v>
      </c>
      <c r="B1848">
        <v>8486.1</v>
      </c>
      <c r="C1848">
        <v>8418.99</v>
      </c>
      <c r="D1848">
        <v>8418.82</v>
      </c>
      <c r="E1848">
        <v>8404.41</v>
      </c>
      <c r="F1848">
        <v>560.86699999999996</v>
      </c>
      <c r="G1848">
        <v>1687.2</v>
      </c>
      <c r="H1848">
        <v>1294.93</v>
      </c>
      <c r="I1848">
        <v>158.70599999999999</v>
      </c>
      <c r="J1848">
        <v>208.21899999999999</v>
      </c>
      <c r="K1848">
        <v>6137.89</v>
      </c>
      <c r="L1848" s="9">
        <v>6.0210799999999997E-38</v>
      </c>
      <c r="M1848">
        <v>15666.3</v>
      </c>
      <c r="N1848">
        <v>0</v>
      </c>
      <c r="O1848" t="s">
        <v>43</v>
      </c>
      <c r="R1848">
        <f>AVERAGE(B1799:B1848)</f>
        <v>8494.0571999999993</v>
      </c>
      <c r="S1848">
        <f>AVERAGE(C1799:C1848)</f>
        <v>8426.0793999999987</v>
      </c>
      <c r="U1848">
        <f>_xlfn.VAR.P(B1799:B1848)</f>
        <v>1644.8520761599909</v>
      </c>
      <c r="V1848">
        <f>_xlfn.VAR.P(C1799:C1848)</f>
        <v>1675.3676016399902</v>
      </c>
      <c r="X1848">
        <f>1.96*SQRT(U1848)/50</f>
        <v>1.5898256175790126</v>
      </c>
      <c r="Y1848">
        <f>1.96*SQRT(V1848)/50</f>
        <v>1.6045051796064962</v>
      </c>
    </row>
    <row r="1849" spans="1:25" x14ac:dyDescent="0.25">
      <c r="A1849" t="s">
        <v>174</v>
      </c>
      <c r="B1849">
        <v>424880.64279999997</v>
      </c>
      <c r="C1849" t="s">
        <v>37</v>
      </c>
    </row>
    <row r="1850" spans="1:25" x14ac:dyDescent="0.25">
      <c r="A1850" t="s">
        <v>175</v>
      </c>
      <c r="B1850">
        <v>8444.74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s="9">
        <v>2.0243000000000001E-39</v>
      </c>
      <c r="L1850">
        <v>47629.8</v>
      </c>
      <c r="M1850">
        <v>0</v>
      </c>
      <c r="N1850" t="s">
        <v>43</v>
      </c>
    </row>
    <row r="1851" spans="1:25" x14ac:dyDescent="0.25">
      <c r="A1851" t="s">
        <v>175</v>
      </c>
      <c r="B1851" s="9">
        <v>2942800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 s="9">
        <v>8.7153099999999994E-36</v>
      </c>
      <c r="L1851">
        <v>74394.7</v>
      </c>
      <c r="M1851">
        <v>116418</v>
      </c>
      <c r="N1851" t="s">
        <v>43</v>
      </c>
    </row>
    <row r="1852" spans="1:25" x14ac:dyDescent="0.25">
      <c r="A1852" t="s">
        <v>175</v>
      </c>
      <c r="B1852">
        <v>9880.9599999999991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s="9">
        <v>5.4226399999999998E-38</v>
      </c>
      <c r="L1852">
        <v>135601</v>
      </c>
      <c r="M1852">
        <v>0</v>
      </c>
      <c r="N1852" t="s">
        <v>43</v>
      </c>
    </row>
    <row r="1853" spans="1:25" x14ac:dyDescent="0.25">
      <c r="A1853" t="s">
        <v>175</v>
      </c>
      <c r="B1853">
        <v>8958.2800000000007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s="9">
        <v>4.2540700000000001E-39</v>
      </c>
      <c r="L1853">
        <v>18219.099999999999</v>
      </c>
      <c r="M1853">
        <v>0</v>
      </c>
      <c r="N1853" t="s">
        <v>43</v>
      </c>
    </row>
    <row r="1854" spans="1:25" x14ac:dyDescent="0.25">
      <c r="A1854" t="s">
        <v>175</v>
      </c>
      <c r="B1854">
        <v>8677.61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9">
        <v>3.8426099999999996E-37</v>
      </c>
      <c r="L1854">
        <v>15215</v>
      </c>
      <c r="M1854">
        <v>0</v>
      </c>
      <c r="N1854" t="s">
        <v>43</v>
      </c>
    </row>
    <row r="1855" spans="1:25" x14ac:dyDescent="0.25">
      <c r="A1855" t="s">
        <v>175</v>
      </c>
      <c r="B1855">
        <v>8704.19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9">
        <v>2.86468E-41</v>
      </c>
      <c r="L1855">
        <v>282106</v>
      </c>
      <c r="M1855">
        <v>0</v>
      </c>
      <c r="N1855" t="s">
        <v>43</v>
      </c>
    </row>
    <row r="1856" spans="1:25" x14ac:dyDescent="0.25">
      <c r="A1856" t="s">
        <v>175</v>
      </c>
      <c r="B1856">
        <v>8755.7099999999991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9">
        <v>1.5332699999999999E-34</v>
      </c>
      <c r="L1856">
        <v>134146</v>
      </c>
      <c r="M1856">
        <v>0</v>
      </c>
      <c r="N1856" t="s">
        <v>43</v>
      </c>
    </row>
    <row r="1857" spans="1:14" x14ac:dyDescent="0.25">
      <c r="A1857" t="s">
        <v>175</v>
      </c>
      <c r="B1857">
        <v>8694.4699999999993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9">
        <v>2.6718599999999999E-35</v>
      </c>
      <c r="L1857">
        <v>539831</v>
      </c>
      <c r="M1857">
        <v>0</v>
      </c>
      <c r="N1857" t="s">
        <v>43</v>
      </c>
    </row>
    <row r="1858" spans="1:14" x14ac:dyDescent="0.25">
      <c r="A1858" t="s">
        <v>175</v>
      </c>
      <c r="B1858">
        <v>8468.2199999999993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9">
        <v>1.02545E-38</v>
      </c>
      <c r="L1858">
        <v>28236</v>
      </c>
      <c r="M1858">
        <v>0</v>
      </c>
      <c r="N1858" t="s">
        <v>43</v>
      </c>
    </row>
    <row r="1859" spans="1:14" x14ac:dyDescent="0.25">
      <c r="A1859" t="s">
        <v>175</v>
      </c>
      <c r="B1859">
        <v>8489.84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9">
        <v>7.41743E-40</v>
      </c>
      <c r="L1859">
        <v>209255</v>
      </c>
      <c r="M1859">
        <v>0</v>
      </c>
      <c r="N1859" t="s">
        <v>43</v>
      </c>
    </row>
    <row r="1860" spans="1:14" x14ac:dyDescent="0.25">
      <c r="A1860" t="s">
        <v>175</v>
      </c>
      <c r="B1860">
        <v>8440.41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s="9">
        <v>7.2667700000000004E-36</v>
      </c>
      <c r="L1860">
        <v>53235.7</v>
      </c>
      <c r="M1860">
        <v>0</v>
      </c>
      <c r="N1860" t="s">
        <v>43</v>
      </c>
    </row>
    <row r="1861" spans="1:14" x14ac:dyDescent="0.25">
      <c r="A1861" t="s">
        <v>175</v>
      </c>
      <c r="B1861">
        <v>8460.06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9">
        <v>6.9192300000000004E-38</v>
      </c>
      <c r="L1861">
        <v>18497.8</v>
      </c>
      <c r="M1861">
        <v>0</v>
      </c>
      <c r="N1861" t="s">
        <v>43</v>
      </c>
    </row>
    <row r="1862" spans="1:14" x14ac:dyDescent="0.25">
      <c r="A1862" t="s">
        <v>175</v>
      </c>
      <c r="B1862">
        <v>8470.83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9">
        <v>4.6045300000000001E-35</v>
      </c>
      <c r="L1862">
        <v>144536</v>
      </c>
      <c r="M1862">
        <v>0</v>
      </c>
      <c r="N1862" t="s">
        <v>43</v>
      </c>
    </row>
    <row r="1863" spans="1:14" x14ac:dyDescent="0.25">
      <c r="A1863" t="s">
        <v>175</v>
      </c>
      <c r="B1863">
        <v>8475.7800000000007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9">
        <v>5.95614E-38</v>
      </c>
      <c r="L1863">
        <v>49559.5</v>
      </c>
      <c r="M1863">
        <v>0</v>
      </c>
      <c r="N1863" t="s">
        <v>43</v>
      </c>
    </row>
    <row r="1864" spans="1:14" x14ac:dyDescent="0.25">
      <c r="A1864" t="s">
        <v>175</v>
      </c>
      <c r="B1864">
        <v>8484.23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s="9">
        <v>4.44272E-36</v>
      </c>
      <c r="L1864">
        <v>95863.5</v>
      </c>
      <c r="M1864">
        <v>0</v>
      </c>
      <c r="N1864" t="s">
        <v>43</v>
      </c>
    </row>
    <row r="1865" spans="1:14" x14ac:dyDescent="0.25">
      <c r="A1865" t="s">
        <v>175</v>
      </c>
      <c r="B1865">
        <v>8482.67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9">
        <v>1.0245600000000001E-37</v>
      </c>
      <c r="L1865">
        <v>43476.2</v>
      </c>
      <c r="M1865">
        <v>0</v>
      </c>
      <c r="N1865" t="s">
        <v>43</v>
      </c>
    </row>
    <row r="1866" spans="1:14" x14ac:dyDescent="0.25">
      <c r="A1866" t="s">
        <v>175</v>
      </c>
      <c r="B1866">
        <v>8522.17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s="9">
        <v>1.9919799999999999E-41</v>
      </c>
      <c r="L1866">
        <v>7695.57</v>
      </c>
      <c r="M1866">
        <v>0</v>
      </c>
      <c r="N1866" t="s">
        <v>43</v>
      </c>
    </row>
    <row r="1867" spans="1:14" x14ac:dyDescent="0.25">
      <c r="A1867" t="s">
        <v>175</v>
      </c>
      <c r="B1867">
        <v>8510.7800000000007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s="9">
        <v>5.0650300000000004E-38</v>
      </c>
      <c r="L1867">
        <v>17994.400000000001</v>
      </c>
      <c r="M1867">
        <v>0</v>
      </c>
      <c r="N1867" t="s">
        <v>43</v>
      </c>
    </row>
    <row r="1868" spans="1:14" x14ac:dyDescent="0.25">
      <c r="A1868" t="s">
        <v>175</v>
      </c>
      <c r="B1868">
        <v>8461.49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s="9">
        <v>1.08442E-35</v>
      </c>
      <c r="L1868">
        <v>13542.8</v>
      </c>
      <c r="M1868">
        <v>0</v>
      </c>
      <c r="N1868" t="s">
        <v>43</v>
      </c>
    </row>
    <row r="1869" spans="1:14" x14ac:dyDescent="0.25">
      <c r="A1869" t="s">
        <v>175</v>
      </c>
      <c r="B1869">
        <v>8489.09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s="9">
        <v>2.7814800000000001E-45</v>
      </c>
      <c r="L1869">
        <v>58553.3</v>
      </c>
      <c r="M1869">
        <v>0</v>
      </c>
      <c r="N1869" t="s">
        <v>43</v>
      </c>
    </row>
    <row r="1870" spans="1:14" x14ac:dyDescent="0.25">
      <c r="A1870" t="s">
        <v>175</v>
      </c>
      <c r="B1870">
        <v>8469.81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 s="9">
        <v>3.1014299999999998E-37</v>
      </c>
      <c r="L1870">
        <v>59820.3</v>
      </c>
      <c r="M1870">
        <v>0</v>
      </c>
      <c r="N1870" t="s">
        <v>43</v>
      </c>
    </row>
    <row r="1871" spans="1:14" x14ac:dyDescent="0.25">
      <c r="A1871" t="s">
        <v>175</v>
      </c>
      <c r="B1871">
        <v>8465.06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s="9">
        <v>3.29624E-40</v>
      </c>
      <c r="L1871">
        <v>19966.599999999999</v>
      </c>
      <c r="M1871">
        <v>0</v>
      </c>
      <c r="N1871" t="s">
        <v>43</v>
      </c>
    </row>
    <row r="1872" spans="1:14" x14ac:dyDescent="0.25">
      <c r="A1872" t="s">
        <v>175</v>
      </c>
      <c r="B1872">
        <v>8476.6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s="9">
        <v>2.6049399999999998E-41</v>
      </c>
      <c r="L1872">
        <v>43717.599999999999</v>
      </c>
      <c r="M1872">
        <v>0</v>
      </c>
      <c r="N1872" t="s">
        <v>43</v>
      </c>
    </row>
    <row r="1873" spans="1:14" x14ac:dyDescent="0.25">
      <c r="A1873" t="s">
        <v>175</v>
      </c>
      <c r="B1873">
        <v>8520.32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s="9">
        <v>8.7711399999999997E-38</v>
      </c>
      <c r="L1873">
        <v>22983.5</v>
      </c>
      <c r="M1873">
        <v>0</v>
      </c>
      <c r="N1873" t="s">
        <v>43</v>
      </c>
    </row>
    <row r="1874" spans="1:14" x14ac:dyDescent="0.25">
      <c r="A1874" t="s">
        <v>175</v>
      </c>
      <c r="B1874">
        <v>8424.5300000000007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s="9">
        <v>9.3990199999999997E-41</v>
      </c>
      <c r="L1874">
        <v>204809</v>
      </c>
      <c r="M1874">
        <v>0</v>
      </c>
      <c r="N1874" t="s">
        <v>43</v>
      </c>
    </row>
    <row r="1875" spans="1:14" x14ac:dyDescent="0.25">
      <c r="A1875" t="s">
        <v>175</v>
      </c>
      <c r="B1875">
        <v>8414.99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s="9">
        <v>4.7557999999999997E-36</v>
      </c>
      <c r="L1875">
        <v>38670.699999999997</v>
      </c>
      <c r="M1875">
        <v>0</v>
      </c>
      <c r="N1875" t="s">
        <v>43</v>
      </c>
    </row>
    <row r="1876" spans="1:14" x14ac:dyDescent="0.25">
      <c r="A1876" t="s">
        <v>175</v>
      </c>
      <c r="B1876">
        <v>8386.18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 s="9">
        <v>2.6139000000000001E-39</v>
      </c>
      <c r="L1876">
        <v>7834.65</v>
      </c>
      <c r="M1876">
        <v>0</v>
      </c>
      <c r="N1876" t="s">
        <v>43</v>
      </c>
    </row>
    <row r="1877" spans="1:14" x14ac:dyDescent="0.25">
      <c r="A1877" t="s">
        <v>175</v>
      </c>
      <c r="B1877">
        <v>8435.92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9">
        <v>2.8563599999999999E-35</v>
      </c>
      <c r="L1877">
        <v>310460</v>
      </c>
      <c r="M1877">
        <v>0</v>
      </c>
      <c r="N1877" t="s">
        <v>43</v>
      </c>
    </row>
    <row r="1878" spans="1:14" x14ac:dyDescent="0.25">
      <c r="A1878" t="s">
        <v>175</v>
      </c>
      <c r="B1878">
        <v>8375.01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9">
        <v>8.8805000000000004E-36</v>
      </c>
      <c r="L1878">
        <v>15890.3</v>
      </c>
      <c r="M1878">
        <v>0</v>
      </c>
      <c r="N1878" t="s">
        <v>43</v>
      </c>
    </row>
    <row r="1879" spans="1:14" x14ac:dyDescent="0.25">
      <c r="A1879" t="s">
        <v>175</v>
      </c>
      <c r="B1879">
        <v>8406.3799999999992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9">
        <v>2.1405299999999998E-37</v>
      </c>
      <c r="L1879">
        <v>38488.5</v>
      </c>
      <c r="M1879">
        <v>0</v>
      </c>
      <c r="N1879" t="s">
        <v>43</v>
      </c>
    </row>
    <row r="1880" spans="1:14" x14ac:dyDescent="0.25">
      <c r="A1880" t="s">
        <v>175</v>
      </c>
      <c r="B1880">
        <v>8433.9500000000007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9">
        <v>6.6787100000000004E-37</v>
      </c>
      <c r="L1880">
        <v>93602.5</v>
      </c>
      <c r="M1880">
        <v>0</v>
      </c>
      <c r="N1880" t="s">
        <v>43</v>
      </c>
    </row>
    <row r="1881" spans="1:14" x14ac:dyDescent="0.25">
      <c r="A1881" t="s">
        <v>175</v>
      </c>
      <c r="B1881">
        <v>8461.74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9">
        <v>9.1562499999999997E-38</v>
      </c>
      <c r="L1881">
        <v>10623.4</v>
      </c>
      <c r="M1881">
        <v>0</v>
      </c>
      <c r="N1881" t="s">
        <v>43</v>
      </c>
    </row>
    <row r="1882" spans="1:14" x14ac:dyDescent="0.25">
      <c r="A1882" t="s">
        <v>175</v>
      </c>
      <c r="B1882">
        <v>8390.98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9">
        <v>3.9702299999999999E-36</v>
      </c>
      <c r="L1882">
        <v>16484.7</v>
      </c>
      <c r="M1882">
        <v>0</v>
      </c>
      <c r="N1882" t="s">
        <v>43</v>
      </c>
    </row>
    <row r="1883" spans="1:14" x14ac:dyDescent="0.25">
      <c r="A1883" t="s">
        <v>175</v>
      </c>
      <c r="B1883">
        <v>8445.5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9">
        <v>2.5201999999999998E-38</v>
      </c>
      <c r="L1883">
        <v>74021.5</v>
      </c>
      <c r="M1883">
        <v>0</v>
      </c>
      <c r="N1883" t="s">
        <v>43</v>
      </c>
    </row>
    <row r="1884" spans="1:14" x14ac:dyDescent="0.25">
      <c r="A1884" t="s">
        <v>175</v>
      </c>
      <c r="B1884">
        <v>8470.84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9">
        <v>4.2685900000000002E-38</v>
      </c>
      <c r="L1884">
        <v>522653</v>
      </c>
      <c r="M1884">
        <v>0</v>
      </c>
      <c r="N1884" t="s">
        <v>43</v>
      </c>
    </row>
    <row r="1885" spans="1:14" x14ac:dyDescent="0.25">
      <c r="A1885" t="s">
        <v>175</v>
      </c>
      <c r="B1885">
        <v>8424.34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9">
        <v>2.15098E-38</v>
      </c>
      <c r="L1885">
        <v>48001.4</v>
      </c>
      <c r="M1885">
        <v>0</v>
      </c>
      <c r="N1885" t="s">
        <v>43</v>
      </c>
    </row>
    <row r="1886" spans="1:14" x14ac:dyDescent="0.25">
      <c r="A1886" t="s">
        <v>175</v>
      </c>
      <c r="B1886">
        <v>8413.6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9">
        <v>2.2879999999999999E-39</v>
      </c>
      <c r="L1886">
        <v>64890.5</v>
      </c>
      <c r="M1886">
        <v>0</v>
      </c>
      <c r="N1886" t="s">
        <v>43</v>
      </c>
    </row>
    <row r="1887" spans="1:14" x14ac:dyDescent="0.25">
      <c r="A1887" t="s">
        <v>175</v>
      </c>
      <c r="B1887">
        <v>8431.0499999999993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9">
        <v>2.17267E-38</v>
      </c>
      <c r="L1887">
        <v>50264.7</v>
      </c>
      <c r="M1887">
        <v>0</v>
      </c>
      <c r="N1887" t="s">
        <v>43</v>
      </c>
    </row>
    <row r="1888" spans="1:14" x14ac:dyDescent="0.25">
      <c r="A1888" t="s">
        <v>175</v>
      </c>
      <c r="B1888">
        <v>8482.43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9">
        <v>1.1929500000000001E-37</v>
      </c>
      <c r="L1888">
        <v>40918.400000000001</v>
      </c>
      <c r="M1888">
        <v>0</v>
      </c>
      <c r="N1888" t="s">
        <v>43</v>
      </c>
    </row>
    <row r="1889" spans="1:25" x14ac:dyDescent="0.25">
      <c r="A1889" t="s">
        <v>175</v>
      </c>
      <c r="B1889">
        <v>8461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9">
        <v>2.65601E-36</v>
      </c>
      <c r="L1889">
        <v>127299</v>
      </c>
      <c r="M1889">
        <v>0</v>
      </c>
      <c r="N1889" t="s">
        <v>43</v>
      </c>
    </row>
    <row r="1890" spans="1:25" x14ac:dyDescent="0.25">
      <c r="A1890" t="s">
        <v>175</v>
      </c>
      <c r="B1890">
        <v>8492.61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9">
        <v>1.8591999999999999E-37</v>
      </c>
      <c r="L1890">
        <v>36688</v>
      </c>
      <c r="M1890">
        <v>0</v>
      </c>
      <c r="N1890" t="s">
        <v>43</v>
      </c>
    </row>
    <row r="1891" spans="1:25" x14ac:dyDescent="0.25">
      <c r="A1891" t="s">
        <v>175</v>
      </c>
      <c r="B1891">
        <v>8490.77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9">
        <v>2.5593000000000002E-38</v>
      </c>
      <c r="L1891">
        <v>29222.3</v>
      </c>
      <c r="M1891">
        <v>0</v>
      </c>
      <c r="N1891" t="s">
        <v>43</v>
      </c>
    </row>
    <row r="1892" spans="1:25" x14ac:dyDescent="0.25">
      <c r="A1892" t="s">
        <v>175</v>
      </c>
      <c r="B1892">
        <v>8483.16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9">
        <v>9.4114700000000006E-38</v>
      </c>
      <c r="L1892">
        <v>122829</v>
      </c>
      <c r="M1892">
        <v>0</v>
      </c>
      <c r="N1892" t="s">
        <v>43</v>
      </c>
    </row>
    <row r="1893" spans="1:25" x14ac:dyDescent="0.25">
      <c r="A1893" t="s">
        <v>175</v>
      </c>
      <c r="B1893">
        <v>8467.43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9">
        <v>3.4969400000000001E-37</v>
      </c>
      <c r="L1893">
        <v>95359.6</v>
      </c>
      <c r="M1893">
        <v>0</v>
      </c>
      <c r="N1893" t="s">
        <v>43</v>
      </c>
    </row>
    <row r="1894" spans="1:25" x14ac:dyDescent="0.25">
      <c r="A1894" t="s">
        <v>175</v>
      </c>
      <c r="B1894">
        <v>8472.35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9">
        <v>1.17282E-35</v>
      </c>
      <c r="L1894">
        <v>83996.800000000003</v>
      </c>
      <c r="M1894">
        <v>0</v>
      </c>
      <c r="N1894" t="s">
        <v>43</v>
      </c>
    </row>
    <row r="1895" spans="1:25" x14ac:dyDescent="0.25">
      <c r="A1895" t="s">
        <v>175</v>
      </c>
      <c r="B1895">
        <v>8510.86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9">
        <v>2.1459199999999999E-41</v>
      </c>
      <c r="L1895">
        <v>45729.2</v>
      </c>
      <c r="M1895">
        <v>0</v>
      </c>
      <c r="N1895" t="s">
        <v>43</v>
      </c>
    </row>
    <row r="1896" spans="1:25" x14ac:dyDescent="0.25">
      <c r="A1896" t="s">
        <v>175</v>
      </c>
      <c r="B1896">
        <v>8520.02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9">
        <v>4.69946E-40</v>
      </c>
      <c r="L1896">
        <v>25988.1</v>
      </c>
      <c r="M1896">
        <v>0</v>
      </c>
      <c r="N1896" t="s">
        <v>43</v>
      </c>
    </row>
    <row r="1897" spans="1:25" x14ac:dyDescent="0.25">
      <c r="A1897" t="s">
        <v>175</v>
      </c>
      <c r="B1897">
        <v>8485.5400000000009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9">
        <v>2.5909800000000001E-36</v>
      </c>
      <c r="L1897">
        <v>58129.3</v>
      </c>
      <c r="M1897">
        <v>0</v>
      </c>
      <c r="N1897" t="s">
        <v>43</v>
      </c>
    </row>
    <row r="1898" spans="1:25" x14ac:dyDescent="0.25">
      <c r="A1898" t="s">
        <v>175</v>
      </c>
      <c r="B1898">
        <v>8491.15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s="9">
        <v>2.1248699999999999E-37</v>
      </c>
      <c r="L1898">
        <v>14485.2</v>
      </c>
      <c r="M1898">
        <v>0</v>
      </c>
      <c r="N1898" t="s">
        <v>43</v>
      </c>
    </row>
    <row r="1899" spans="1:25" x14ac:dyDescent="0.25">
      <c r="A1899" t="s">
        <v>175</v>
      </c>
      <c r="B1899">
        <v>8461.0499999999993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s="9">
        <v>2.7621400000000001E-38</v>
      </c>
      <c r="L1899">
        <v>26417.7</v>
      </c>
      <c r="M1899">
        <v>0</v>
      </c>
      <c r="N1899" t="s">
        <v>43</v>
      </c>
    </row>
    <row r="1900" spans="1:25" x14ac:dyDescent="0.25">
      <c r="A1900" t="s">
        <v>175</v>
      </c>
      <c r="B1900">
        <v>8457.24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s="9">
        <v>2.7864699999999999E-36</v>
      </c>
      <c r="L1900">
        <v>77208.3</v>
      </c>
      <c r="M1900">
        <v>0</v>
      </c>
      <c r="N1900" t="s">
        <v>43</v>
      </c>
    </row>
    <row r="1901" spans="1:25" x14ac:dyDescent="0.25">
      <c r="A1901" t="s">
        <v>175</v>
      </c>
      <c r="B1901">
        <v>8493.11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9">
        <v>4.2282099999999999E-35</v>
      </c>
      <c r="L1901">
        <v>14419.1</v>
      </c>
      <c r="M1901">
        <v>0</v>
      </c>
      <c r="N1901" t="s">
        <v>43</v>
      </c>
    </row>
    <row r="1902" spans="1:25" x14ac:dyDescent="0.25">
      <c r="A1902" t="s">
        <v>175</v>
      </c>
      <c r="B1902">
        <v>8485.2099999999991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9">
        <v>5.7123500000000004E-38</v>
      </c>
      <c r="L1902">
        <v>16197.3</v>
      </c>
      <c r="M1902">
        <v>0</v>
      </c>
      <c r="N1902" t="s">
        <v>43</v>
      </c>
    </row>
    <row r="1903" spans="1:25" x14ac:dyDescent="0.25">
      <c r="A1903" t="s">
        <v>175</v>
      </c>
      <c r="B1903">
        <v>8386.35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9">
        <v>3.1067699999999998E-35</v>
      </c>
      <c r="L1903">
        <v>120998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175</v>
      </c>
      <c r="B1904">
        <v>8399.68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9">
        <v>8.8802899999999999E-38</v>
      </c>
      <c r="L1904">
        <v>41441.800000000003</v>
      </c>
      <c r="M1904">
        <v>0</v>
      </c>
      <c r="N1904" t="s">
        <v>43</v>
      </c>
      <c r="R1904">
        <f>AVERAGE(B1855:B1904)</f>
        <v>8475.9339999999975</v>
      </c>
      <c r="S1904">
        <f>AVERAGE(C1855:C1904)</f>
        <v>0</v>
      </c>
      <c r="U1904">
        <f>_xlfn.VAR.P(B1855:B1904)</f>
        <v>5096.2584479999923</v>
      </c>
      <c r="V1904">
        <f>_xlfn.VAR.P(C1855:C1904)</f>
        <v>0</v>
      </c>
      <c r="X1904">
        <f>1.96*SQRT(U1904)/50</f>
        <v>2.798412868312091</v>
      </c>
      <c r="Y1904">
        <f>1.96*SQRT(V1904)/50</f>
        <v>0</v>
      </c>
    </row>
    <row r="1905" spans="1:13" x14ac:dyDescent="0.25">
      <c r="A1905" t="s">
        <v>176</v>
      </c>
      <c r="B1905">
        <v>423906.48300000001</v>
      </c>
      <c r="C1905" t="s">
        <v>37</v>
      </c>
    </row>
    <row r="1906" spans="1:13" x14ac:dyDescent="0.25">
      <c r="A1906" t="s">
        <v>177</v>
      </c>
      <c r="B1906">
        <v>8036.5</v>
      </c>
      <c r="C1906">
        <v>8029.45</v>
      </c>
      <c r="D1906">
        <v>8029.32</v>
      </c>
      <c r="E1906">
        <v>8015.81</v>
      </c>
      <c r="F1906">
        <v>553.31399999999996</v>
      </c>
      <c r="G1906">
        <v>0</v>
      </c>
      <c r="H1906">
        <v>1293.72</v>
      </c>
      <c r="I1906">
        <v>0</v>
      </c>
      <c r="J1906" s="9">
        <v>1.2396200000000001E-35</v>
      </c>
      <c r="K1906">
        <v>22859.1</v>
      </c>
      <c r="L1906">
        <v>0</v>
      </c>
      <c r="M1906" t="s">
        <v>43</v>
      </c>
    </row>
    <row r="1907" spans="1:13" x14ac:dyDescent="0.25">
      <c r="A1907" t="s">
        <v>177</v>
      </c>
      <c r="B1907">
        <v>8003.66</v>
      </c>
      <c r="C1907">
        <v>7997.62</v>
      </c>
      <c r="D1907">
        <v>7997.49</v>
      </c>
      <c r="E1907">
        <v>7984.33</v>
      </c>
      <c r="F1907">
        <v>551.16300000000001</v>
      </c>
      <c r="G1907">
        <v>0</v>
      </c>
      <c r="H1907">
        <v>1289.29</v>
      </c>
      <c r="I1907">
        <v>0</v>
      </c>
      <c r="J1907" s="9">
        <v>2.6914199999999999E-37</v>
      </c>
      <c r="K1907">
        <v>453755</v>
      </c>
      <c r="L1907">
        <v>0</v>
      </c>
      <c r="M1907" t="s">
        <v>43</v>
      </c>
    </row>
    <row r="1908" spans="1:13" x14ac:dyDescent="0.25">
      <c r="A1908" t="s">
        <v>177</v>
      </c>
      <c r="B1908">
        <v>8006.97</v>
      </c>
      <c r="C1908">
        <v>8001.12</v>
      </c>
      <c r="D1908">
        <v>8001</v>
      </c>
      <c r="E1908">
        <v>7987.93</v>
      </c>
      <c r="F1908">
        <v>549.976</v>
      </c>
      <c r="G1908">
        <v>0</v>
      </c>
      <c r="H1908">
        <v>1289.54</v>
      </c>
      <c r="I1908">
        <v>0</v>
      </c>
      <c r="J1908" s="9">
        <v>1.3517199999999999E-36</v>
      </c>
      <c r="K1908">
        <v>237845</v>
      </c>
      <c r="L1908">
        <v>0</v>
      </c>
      <c r="M1908" t="s">
        <v>43</v>
      </c>
    </row>
    <row r="1909" spans="1:13" x14ac:dyDescent="0.25">
      <c r="A1909" t="s">
        <v>177</v>
      </c>
      <c r="B1909">
        <v>8033.88</v>
      </c>
      <c r="C1909">
        <v>8027.64</v>
      </c>
      <c r="D1909">
        <v>8027.49</v>
      </c>
      <c r="E1909">
        <v>8014.01</v>
      </c>
      <c r="F1909">
        <v>553.25099999999998</v>
      </c>
      <c r="G1909">
        <v>0</v>
      </c>
      <c r="H1909">
        <v>1293.58</v>
      </c>
      <c r="I1909">
        <v>0</v>
      </c>
      <c r="J1909" s="9">
        <v>1.5182000000000001E-35</v>
      </c>
      <c r="K1909">
        <v>24903.9</v>
      </c>
      <c r="L1909">
        <v>0</v>
      </c>
      <c r="M1909" t="s">
        <v>43</v>
      </c>
    </row>
    <row r="1910" spans="1:13" x14ac:dyDescent="0.25">
      <c r="A1910" t="s">
        <v>177</v>
      </c>
      <c r="B1910">
        <v>8086.65</v>
      </c>
      <c r="C1910">
        <v>8077.23</v>
      </c>
      <c r="D1910">
        <v>8077.07</v>
      </c>
      <c r="E1910">
        <v>8062.99</v>
      </c>
      <c r="F1910">
        <v>558.42600000000004</v>
      </c>
      <c r="G1910">
        <v>0</v>
      </c>
      <c r="H1910">
        <v>1298.28</v>
      </c>
      <c r="I1910">
        <v>0</v>
      </c>
      <c r="J1910" s="9">
        <v>9.4303299999999999E-38</v>
      </c>
      <c r="K1910">
        <v>5957.77</v>
      </c>
      <c r="L1910">
        <v>0</v>
      </c>
      <c r="M1910" t="s">
        <v>43</v>
      </c>
    </row>
    <row r="1911" spans="1:13" x14ac:dyDescent="0.25">
      <c r="A1911" t="s">
        <v>177</v>
      </c>
      <c r="B1911">
        <v>8024.52</v>
      </c>
      <c r="C1911">
        <v>8018.67</v>
      </c>
      <c r="D1911">
        <v>8018.54</v>
      </c>
      <c r="E1911">
        <v>8005.27</v>
      </c>
      <c r="F1911">
        <v>553.09699999999998</v>
      </c>
      <c r="G1911">
        <v>0</v>
      </c>
      <c r="H1911">
        <v>1291.8</v>
      </c>
      <c r="I1911">
        <v>0</v>
      </c>
      <c r="J1911" s="9">
        <v>1.70635E-44</v>
      </c>
      <c r="K1911">
        <v>108227</v>
      </c>
      <c r="L1911">
        <v>0</v>
      </c>
      <c r="M1911" t="s">
        <v>43</v>
      </c>
    </row>
    <row r="1912" spans="1:13" x14ac:dyDescent="0.25">
      <c r="A1912" t="s">
        <v>177</v>
      </c>
      <c r="B1912">
        <v>8008.42</v>
      </c>
      <c r="C1912">
        <v>8002.19</v>
      </c>
      <c r="D1912">
        <v>8002.04</v>
      </c>
      <c r="E1912">
        <v>7988.88</v>
      </c>
      <c r="F1912">
        <v>549.93700000000001</v>
      </c>
      <c r="G1912">
        <v>0</v>
      </c>
      <c r="H1912">
        <v>1290.4100000000001</v>
      </c>
      <c r="I1912">
        <v>0</v>
      </c>
      <c r="J1912" s="9">
        <v>3.2054499999999998E-37</v>
      </c>
      <c r="K1912">
        <v>61356.5</v>
      </c>
      <c r="L1912">
        <v>0</v>
      </c>
      <c r="M1912" t="s">
        <v>43</v>
      </c>
    </row>
    <row r="1913" spans="1:13" x14ac:dyDescent="0.25">
      <c r="A1913" t="s">
        <v>177</v>
      </c>
      <c r="B1913">
        <v>8037.92</v>
      </c>
      <c r="C1913">
        <v>8031.35</v>
      </c>
      <c r="D1913">
        <v>8031.21</v>
      </c>
      <c r="E1913">
        <v>8018.08</v>
      </c>
      <c r="F1913">
        <v>549.077</v>
      </c>
      <c r="G1913">
        <v>0</v>
      </c>
      <c r="H1913">
        <v>1293.1400000000001</v>
      </c>
      <c r="I1913">
        <v>0</v>
      </c>
      <c r="J1913" s="9">
        <v>5.2096800000000002E-36</v>
      </c>
      <c r="K1913">
        <v>158185</v>
      </c>
      <c r="L1913">
        <v>0</v>
      </c>
      <c r="M1913" t="s">
        <v>43</v>
      </c>
    </row>
    <row r="1914" spans="1:13" x14ac:dyDescent="0.25">
      <c r="A1914" t="s">
        <v>177</v>
      </c>
      <c r="B1914">
        <v>8080.7</v>
      </c>
      <c r="C1914">
        <v>8074.33</v>
      </c>
      <c r="D1914">
        <v>8074.16</v>
      </c>
      <c r="E1914">
        <v>8060.48</v>
      </c>
      <c r="F1914">
        <v>556.54499999999996</v>
      </c>
      <c r="G1914">
        <v>0</v>
      </c>
      <c r="H1914">
        <v>1299.94</v>
      </c>
      <c r="I1914">
        <v>0</v>
      </c>
      <c r="J1914" s="9">
        <v>5.0113399999999999E-37</v>
      </c>
      <c r="K1914">
        <v>42800.7</v>
      </c>
      <c r="L1914">
        <v>0</v>
      </c>
      <c r="M1914" t="s">
        <v>43</v>
      </c>
    </row>
    <row r="1915" spans="1:13" x14ac:dyDescent="0.25">
      <c r="A1915" t="s">
        <v>177</v>
      </c>
      <c r="B1915">
        <v>8248.4599999999991</v>
      </c>
      <c r="C1915">
        <v>8242.2999999999993</v>
      </c>
      <c r="D1915">
        <v>8242.1200000000008</v>
      </c>
      <c r="E1915">
        <v>8226.52</v>
      </c>
      <c r="F1915">
        <v>568.40099999999995</v>
      </c>
      <c r="G1915">
        <v>0</v>
      </c>
      <c r="H1915">
        <v>1326.77</v>
      </c>
      <c r="I1915">
        <v>0</v>
      </c>
      <c r="J1915" s="9">
        <v>1.7746900000000001E-36</v>
      </c>
      <c r="K1915">
        <v>180111</v>
      </c>
      <c r="L1915">
        <v>0</v>
      </c>
      <c r="M1915" t="s">
        <v>43</v>
      </c>
    </row>
    <row r="1916" spans="1:13" x14ac:dyDescent="0.25">
      <c r="A1916" t="s">
        <v>177</v>
      </c>
      <c r="B1916">
        <v>8117.93</v>
      </c>
      <c r="C1916">
        <v>8111.62</v>
      </c>
      <c r="D1916">
        <v>8111.44</v>
      </c>
      <c r="E1916">
        <v>8096.84</v>
      </c>
      <c r="F1916">
        <v>559.25300000000004</v>
      </c>
      <c r="G1916">
        <v>0</v>
      </c>
      <c r="H1916">
        <v>1303.9100000000001</v>
      </c>
      <c r="I1916">
        <v>0</v>
      </c>
      <c r="J1916" s="9">
        <v>4.1737900000000002E-36</v>
      </c>
      <c r="K1916">
        <v>29833.3</v>
      </c>
      <c r="L1916">
        <v>0</v>
      </c>
      <c r="M1916" t="s">
        <v>43</v>
      </c>
    </row>
    <row r="1917" spans="1:13" x14ac:dyDescent="0.25">
      <c r="A1917" t="s">
        <v>177</v>
      </c>
      <c r="B1917">
        <v>8229.82</v>
      </c>
      <c r="C1917">
        <v>8223.48</v>
      </c>
      <c r="D1917">
        <v>8223.2900000000009</v>
      </c>
      <c r="E1917">
        <v>8207.15</v>
      </c>
      <c r="F1917">
        <v>570.202</v>
      </c>
      <c r="G1917">
        <v>0</v>
      </c>
      <c r="H1917">
        <v>1315.55</v>
      </c>
      <c r="I1917">
        <v>0</v>
      </c>
      <c r="J1917" s="9">
        <v>4.1304000000000003E-42</v>
      </c>
      <c r="K1917">
        <v>15846</v>
      </c>
      <c r="L1917">
        <v>0</v>
      </c>
      <c r="M1917" t="s">
        <v>43</v>
      </c>
    </row>
    <row r="1918" spans="1:13" x14ac:dyDescent="0.25">
      <c r="A1918" t="s">
        <v>177</v>
      </c>
      <c r="B1918">
        <v>8241.2199999999993</v>
      </c>
      <c r="C1918">
        <v>8234.67</v>
      </c>
      <c r="D1918">
        <v>8234.49</v>
      </c>
      <c r="E1918">
        <v>8218.2099999999991</v>
      </c>
      <c r="F1918">
        <v>574.29399999999998</v>
      </c>
      <c r="G1918">
        <v>0</v>
      </c>
      <c r="H1918">
        <v>1320.17</v>
      </c>
      <c r="I1918">
        <v>0</v>
      </c>
      <c r="J1918" s="9">
        <v>3.8890999999999998E-41</v>
      </c>
      <c r="K1918">
        <v>30339.4</v>
      </c>
      <c r="L1918">
        <v>0</v>
      </c>
      <c r="M1918" t="s">
        <v>43</v>
      </c>
    </row>
    <row r="1919" spans="1:13" x14ac:dyDescent="0.25">
      <c r="A1919" t="s">
        <v>177</v>
      </c>
      <c r="B1919">
        <v>8125.08</v>
      </c>
      <c r="C1919">
        <v>8118.87</v>
      </c>
      <c r="D1919">
        <v>8118.73</v>
      </c>
      <c r="E1919">
        <v>8103.91</v>
      </c>
      <c r="F1919">
        <v>567.68700000000001</v>
      </c>
      <c r="G1919">
        <v>0</v>
      </c>
      <c r="H1919">
        <v>1309.7</v>
      </c>
      <c r="I1919">
        <v>0</v>
      </c>
      <c r="J1919" s="9">
        <v>3.8201400000000001E-38</v>
      </c>
      <c r="K1919">
        <v>142745</v>
      </c>
      <c r="L1919">
        <v>0</v>
      </c>
      <c r="M1919" t="s">
        <v>43</v>
      </c>
    </row>
    <row r="1920" spans="1:13" x14ac:dyDescent="0.25">
      <c r="A1920" t="s">
        <v>177</v>
      </c>
      <c r="B1920">
        <v>8108.62</v>
      </c>
      <c r="C1920">
        <v>8102.44</v>
      </c>
      <c r="D1920">
        <v>8102.29</v>
      </c>
      <c r="E1920">
        <v>8087.42</v>
      </c>
      <c r="F1920">
        <v>566.28599999999994</v>
      </c>
      <c r="G1920">
        <v>0</v>
      </c>
      <c r="H1920">
        <v>1304.3499999999999</v>
      </c>
      <c r="I1920">
        <v>0</v>
      </c>
      <c r="J1920" s="9">
        <v>5.55034E-38</v>
      </c>
      <c r="K1920">
        <v>85055.7</v>
      </c>
      <c r="L1920">
        <v>0</v>
      </c>
      <c r="M1920" t="s">
        <v>43</v>
      </c>
    </row>
    <row r="1921" spans="1:13" x14ac:dyDescent="0.25">
      <c r="A1921" t="s">
        <v>177</v>
      </c>
      <c r="B1921">
        <v>8111.82</v>
      </c>
      <c r="C1921">
        <v>8105.81</v>
      </c>
      <c r="D1921">
        <v>8105.66</v>
      </c>
      <c r="E1921">
        <v>8090.92</v>
      </c>
      <c r="F1921">
        <v>567.62099999999998</v>
      </c>
      <c r="G1921">
        <v>0</v>
      </c>
      <c r="H1921">
        <v>1301.98</v>
      </c>
      <c r="I1921">
        <v>0</v>
      </c>
      <c r="J1921" s="9">
        <v>1.0834999999999999E-39</v>
      </c>
      <c r="K1921">
        <v>199988</v>
      </c>
      <c r="L1921">
        <v>0</v>
      </c>
      <c r="M1921" t="s">
        <v>43</v>
      </c>
    </row>
    <row r="1922" spans="1:13" x14ac:dyDescent="0.25">
      <c r="A1922" t="s">
        <v>177</v>
      </c>
      <c r="B1922">
        <v>8125.15</v>
      </c>
      <c r="C1922">
        <v>8119.22</v>
      </c>
      <c r="D1922">
        <v>8119.07</v>
      </c>
      <c r="E1922">
        <v>8104.4</v>
      </c>
      <c r="F1922">
        <v>566.23199999999997</v>
      </c>
      <c r="G1922">
        <v>0</v>
      </c>
      <c r="H1922">
        <v>1306.45</v>
      </c>
      <c r="I1922">
        <v>0</v>
      </c>
      <c r="J1922" s="9">
        <v>7.6624400000000003E-41</v>
      </c>
      <c r="K1922">
        <v>224149</v>
      </c>
      <c r="L1922">
        <v>0</v>
      </c>
      <c r="M1922" t="s">
        <v>43</v>
      </c>
    </row>
    <row r="1923" spans="1:13" x14ac:dyDescent="0.25">
      <c r="A1923" t="s">
        <v>177</v>
      </c>
      <c r="B1923">
        <v>8121.62</v>
      </c>
      <c r="C1923">
        <v>8115.41</v>
      </c>
      <c r="D1923">
        <v>8115.26</v>
      </c>
      <c r="E1923">
        <v>8100.51</v>
      </c>
      <c r="F1923">
        <v>563.06600000000003</v>
      </c>
      <c r="G1923">
        <v>0</v>
      </c>
      <c r="H1923">
        <v>1307.42</v>
      </c>
      <c r="I1923">
        <v>0</v>
      </c>
      <c r="J1923" s="9">
        <v>6.6349000000000003E-38</v>
      </c>
      <c r="K1923">
        <v>8490.65</v>
      </c>
      <c r="L1923">
        <v>0</v>
      </c>
      <c r="M1923" t="s">
        <v>43</v>
      </c>
    </row>
    <row r="1924" spans="1:13" x14ac:dyDescent="0.25">
      <c r="A1924" t="s">
        <v>177</v>
      </c>
      <c r="B1924">
        <v>8094.88</v>
      </c>
      <c r="C1924">
        <v>8089.08</v>
      </c>
      <c r="D1924">
        <v>8088.93</v>
      </c>
      <c r="E1924">
        <v>8074.1</v>
      </c>
      <c r="F1924">
        <v>561.56100000000004</v>
      </c>
      <c r="G1924">
        <v>0</v>
      </c>
      <c r="H1924">
        <v>1299.42</v>
      </c>
      <c r="I1924">
        <v>0</v>
      </c>
      <c r="J1924" s="9">
        <v>9.5926399999999999E-38</v>
      </c>
      <c r="K1924">
        <v>23212.3</v>
      </c>
      <c r="L1924">
        <v>0</v>
      </c>
      <c r="M1924" t="s">
        <v>43</v>
      </c>
    </row>
    <row r="1925" spans="1:13" x14ac:dyDescent="0.25">
      <c r="A1925" t="s">
        <v>177</v>
      </c>
      <c r="B1925">
        <v>8142.02</v>
      </c>
      <c r="C1925">
        <v>8136.15</v>
      </c>
      <c r="D1925">
        <v>8135.99</v>
      </c>
      <c r="E1925">
        <v>8120.79</v>
      </c>
      <c r="F1925">
        <v>564.43600000000004</v>
      </c>
      <c r="G1925">
        <v>0</v>
      </c>
      <c r="H1925">
        <v>1307.8</v>
      </c>
      <c r="I1925">
        <v>0</v>
      </c>
      <c r="J1925" s="9">
        <v>1.0778200000000001E-36</v>
      </c>
      <c r="K1925">
        <v>34326.9</v>
      </c>
      <c r="L1925">
        <v>0</v>
      </c>
      <c r="M1925" t="s">
        <v>43</v>
      </c>
    </row>
    <row r="1926" spans="1:13" x14ac:dyDescent="0.25">
      <c r="A1926" t="s">
        <v>177</v>
      </c>
      <c r="B1926">
        <v>8100.48</v>
      </c>
      <c r="C1926">
        <v>8094.38</v>
      </c>
      <c r="D1926">
        <v>8094.24</v>
      </c>
      <c r="E1926">
        <v>8079.93</v>
      </c>
      <c r="F1926">
        <v>562.024</v>
      </c>
      <c r="G1926">
        <v>0</v>
      </c>
      <c r="H1926">
        <v>1302.2</v>
      </c>
      <c r="I1926">
        <v>0</v>
      </c>
      <c r="J1926" s="9">
        <v>5.5135799999999998E-38</v>
      </c>
      <c r="K1926">
        <v>140356</v>
      </c>
      <c r="L1926">
        <v>0</v>
      </c>
      <c r="M1926" t="s">
        <v>43</v>
      </c>
    </row>
    <row r="1927" spans="1:13" x14ac:dyDescent="0.25">
      <c r="A1927" t="s">
        <v>177</v>
      </c>
      <c r="B1927">
        <v>8124.31</v>
      </c>
      <c r="C1927">
        <v>8118.53</v>
      </c>
      <c r="D1927">
        <v>8118.38</v>
      </c>
      <c r="E1927">
        <v>8103.62</v>
      </c>
      <c r="F1927">
        <v>566.20299999999997</v>
      </c>
      <c r="G1927">
        <v>0</v>
      </c>
      <c r="H1927">
        <v>1304.6199999999999</v>
      </c>
      <c r="I1927">
        <v>0</v>
      </c>
      <c r="J1927" s="9">
        <v>8.27014E-37</v>
      </c>
      <c r="K1927">
        <v>44175.8</v>
      </c>
      <c r="L1927">
        <v>0</v>
      </c>
      <c r="M1927" t="s">
        <v>43</v>
      </c>
    </row>
    <row r="1928" spans="1:13" x14ac:dyDescent="0.25">
      <c r="A1928" t="s">
        <v>177</v>
      </c>
      <c r="B1928">
        <v>8110.37</v>
      </c>
      <c r="C1928">
        <v>8104.35</v>
      </c>
      <c r="D1928">
        <v>8104.2</v>
      </c>
      <c r="E1928">
        <v>8088.99</v>
      </c>
      <c r="F1928">
        <v>562.03</v>
      </c>
      <c r="G1928">
        <v>0</v>
      </c>
      <c r="H1928">
        <v>1302.81</v>
      </c>
      <c r="I1928">
        <v>0</v>
      </c>
      <c r="J1928" s="9">
        <v>4.0830400000000002E-38</v>
      </c>
      <c r="K1928">
        <v>71890.399999999994</v>
      </c>
      <c r="L1928">
        <v>0</v>
      </c>
      <c r="M1928" t="s">
        <v>43</v>
      </c>
    </row>
    <row r="1929" spans="1:13" x14ac:dyDescent="0.25">
      <c r="A1929" t="s">
        <v>177</v>
      </c>
      <c r="B1929">
        <v>8118.51</v>
      </c>
      <c r="C1929">
        <v>8112.23</v>
      </c>
      <c r="D1929">
        <v>8112.08</v>
      </c>
      <c r="E1929">
        <v>8097.88</v>
      </c>
      <c r="F1929">
        <v>560.70299999999997</v>
      </c>
      <c r="G1929">
        <v>0</v>
      </c>
      <c r="H1929">
        <v>1306.4000000000001</v>
      </c>
      <c r="I1929">
        <v>0</v>
      </c>
      <c r="J1929" s="9">
        <v>2.6464400000000002E-37</v>
      </c>
      <c r="K1929">
        <v>90068.9</v>
      </c>
      <c r="L1929">
        <v>0</v>
      </c>
      <c r="M1929" t="s">
        <v>43</v>
      </c>
    </row>
    <row r="1930" spans="1:13" x14ac:dyDescent="0.25">
      <c r="A1930" t="s">
        <v>177</v>
      </c>
      <c r="B1930">
        <v>8083.83</v>
      </c>
      <c r="C1930">
        <v>8078.07</v>
      </c>
      <c r="D1930">
        <v>8077.92</v>
      </c>
      <c r="E1930">
        <v>8063.57</v>
      </c>
      <c r="F1930">
        <v>558.28700000000003</v>
      </c>
      <c r="G1930">
        <v>0</v>
      </c>
      <c r="H1930">
        <v>1300.6600000000001</v>
      </c>
      <c r="I1930">
        <v>0</v>
      </c>
      <c r="J1930" s="9">
        <v>2.0131799999999999E-39</v>
      </c>
      <c r="K1930">
        <v>66082</v>
      </c>
      <c r="L1930">
        <v>0</v>
      </c>
      <c r="M1930" t="s">
        <v>43</v>
      </c>
    </row>
    <row r="1931" spans="1:13" x14ac:dyDescent="0.25">
      <c r="A1931" t="s">
        <v>177</v>
      </c>
      <c r="B1931">
        <v>8105.59</v>
      </c>
      <c r="C1931">
        <v>8099.68</v>
      </c>
      <c r="D1931">
        <v>8099.54</v>
      </c>
      <c r="E1931">
        <v>8083.2</v>
      </c>
      <c r="F1931">
        <v>565.63</v>
      </c>
      <c r="G1931">
        <v>0</v>
      </c>
      <c r="H1931">
        <v>1302.68</v>
      </c>
      <c r="I1931">
        <v>0</v>
      </c>
      <c r="J1931" s="9">
        <v>4.4858900000000001E-38</v>
      </c>
      <c r="K1931">
        <v>31133</v>
      </c>
      <c r="L1931">
        <v>0</v>
      </c>
      <c r="M1931" t="s">
        <v>43</v>
      </c>
    </row>
    <row r="1932" spans="1:13" x14ac:dyDescent="0.25">
      <c r="A1932" t="s">
        <v>177</v>
      </c>
      <c r="B1932">
        <v>8110.59</v>
      </c>
      <c r="C1932">
        <v>8104.54</v>
      </c>
      <c r="D1932">
        <v>8104.37</v>
      </c>
      <c r="E1932">
        <v>8089.98</v>
      </c>
      <c r="F1932">
        <v>560.75800000000004</v>
      </c>
      <c r="G1932">
        <v>0</v>
      </c>
      <c r="H1932">
        <v>1303.06</v>
      </c>
      <c r="I1932">
        <v>0</v>
      </c>
      <c r="J1932" s="9">
        <v>7.2936800000000004E-38</v>
      </c>
      <c r="K1932">
        <v>118169</v>
      </c>
      <c r="L1932">
        <v>0</v>
      </c>
      <c r="M1932" t="s">
        <v>43</v>
      </c>
    </row>
    <row r="1933" spans="1:13" x14ac:dyDescent="0.25">
      <c r="A1933" t="s">
        <v>177</v>
      </c>
      <c r="B1933">
        <v>8014.14</v>
      </c>
      <c r="C1933">
        <v>8007.75</v>
      </c>
      <c r="D1933">
        <v>8007.61</v>
      </c>
      <c r="E1933">
        <v>7993.87</v>
      </c>
      <c r="F1933">
        <v>550.52099999999996</v>
      </c>
      <c r="G1933">
        <v>0</v>
      </c>
      <c r="H1933">
        <v>1290.26</v>
      </c>
      <c r="I1933">
        <v>0</v>
      </c>
      <c r="J1933" s="9">
        <v>2.2591099999999999E-38</v>
      </c>
      <c r="K1933">
        <v>65127.199999999997</v>
      </c>
      <c r="L1933">
        <v>0</v>
      </c>
      <c r="M1933" t="s">
        <v>43</v>
      </c>
    </row>
    <row r="1934" spans="1:13" x14ac:dyDescent="0.25">
      <c r="A1934" t="s">
        <v>177</v>
      </c>
      <c r="B1934">
        <v>8027.02</v>
      </c>
      <c r="C1934">
        <v>8021.16</v>
      </c>
      <c r="D1934">
        <v>8021.03</v>
      </c>
      <c r="E1934">
        <v>8007.86</v>
      </c>
      <c r="F1934">
        <v>552.79999999999995</v>
      </c>
      <c r="G1934">
        <v>0</v>
      </c>
      <c r="H1934">
        <v>1287.6199999999999</v>
      </c>
      <c r="I1934">
        <v>0</v>
      </c>
      <c r="J1934" s="9">
        <v>2.31549E-41</v>
      </c>
      <c r="K1934">
        <v>687766</v>
      </c>
      <c r="L1934">
        <v>0</v>
      </c>
      <c r="M1934" t="s">
        <v>43</v>
      </c>
    </row>
    <row r="1935" spans="1:13" x14ac:dyDescent="0.25">
      <c r="A1935" t="s">
        <v>177</v>
      </c>
      <c r="B1935">
        <v>8005.78</v>
      </c>
      <c r="C1935">
        <v>7999.57</v>
      </c>
      <c r="D1935">
        <v>7999.43</v>
      </c>
      <c r="E1935">
        <v>7986.37</v>
      </c>
      <c r="F1935">
        <v>550.88599999999997</v>
      </c>
      <c r="G1935">
        <v>0</v>
      </c>
      <c r="H1935">
        <v>1289.76</v>
      </c>
      <c r="I1935">
        <v>0</v>
      </c>
      <c r="J1935" s="9">
        <v>3.0251899999999998E-37</v>
      </c>
      <c r="K1935">
        <v>31741.599999999999</v>
      </c>
      <c r="L1935">
        <v>0</v>
      </c>
      <c r="M1935" t="s">
        <v>43</v>
      </c>
    </row>
    <row r="1936" spans="1:13" x14ac:dyDescent="0.25">
      <c r="A1936" t="s">
        <v>177</v>
      </c>
      <c r="B1936">
        <v>8127.66</v>
      </c>
      <c r="C1936">
        <v>8121.39</v>
      </c>
      <c r="D1936">
        <v>8121.21</v>
      </c>
      <c r="E1936">
        <v>8106.33</v>
      </c>
      <c r="F1936">
        <v>566.97400000000005</v>
      </c>
      <c r="G1936">
        <v>0</v>
      </c>
      <c r="H1936">
        <v>1306.05</v>
      </c>
      <c r="I1936">
        <v>0</v>
      </c>
      <c r="J1936" s="9">
        <v>1.51647E-39</v>
      </c>
      <c r="K1936">
        <v>126032</v>
      </c>
      <c r="L1936">
        <v>0</v>
      </c>
      <c r="M1936" t="s">
        <v>43</v>
      </c>
    </row>
    <row r="1937" spans="1:13" x14ac:dyDescent="0.25">
      <c r="A1937" t="s">
        <v>177</v>
      </c>
      <c r="B1937">
        <v>8425.14</v>
      </c>
      <c r="C1937">
        <v>8418.98</v>
      </c>
      <c r="D1937">
        <v>8418.74</v>
      </c>
      <c r="E1937">
        <v>8400.93</v>
      </c>
      <c r="F1937">
        <v>594.65099999999995</v>
      </c>
      <c r="G1937">
        <v>0</v>
      </c>
      <c r="H1937">
        <v>1339.8</v>
      </c>
      <c r="I1937">
        <v>0</v>
      </c>
      <c r="J1937" s="9">
        <v>1.92825E-37</v>
      </c>
      <c r="K1937">
        <v>10133.200000000001</v>
      </c>
      <c r="L1937">
        <v>0</v>
      </c>
      <c r="M1937" t="s">
        <v>43</v>
      </c>
    </row>
    <row r="1938" spans="1:13" x14ac:dyDescent="0.25">
      <c r="A1938" t="s">
        <v>177</v>
      </c>
      <c r="B1938">
        <v>8367.7900000000009</v>
      </c>
      <c r="C1938">
        <v>8361.7099999999991</v>
      </c>
      <c r="D1938">
        <v>8361.4699999999993</v>
      </c>
      <c r="E1938">
        <v>8344.58</v>
      </c>
      <c r="F1938">
        <v>583.63499999999999</v>
      </c>
      <c r="G1938">
        <v>0</v>
      </c>
      <c r="H1938">
        <v>1331.93</v>
      </c>
      <c r="I1938">
        <v>0</v>
      </c>
      <c r="J1938" s="9">
        <v>3.1851299999999998E-37</v>
      </c>
      <c r="K1938">
        <v>14645.6</v>
      </c>
      <c r="L1938">
        <v>0</v>
      </c>
      <c r="M1938" t="s">
        <v>43</v>
      </c>
    </row>
    <row r="1939" spans="1:13" x14ac:dyDescent="0.25">
      <c r="A1939" t="s">
        <v>177</v>
      </c>
      <c r="B1939">
        <v>8234.69</v>
      </c>
      <c r="C1939">
        <v>8226.35</v>
      </c>
      <c r="D1939">
        <v>8226.16</v>
      </c>
      <c r="E1939">
        <v>8211.11</v>
      </c>
      <c r="F1939">
        <v>570.41099999999994</v>
      </c>
      <c r="G1939">
        <v>0</v>
      </c>
      <c r="H1939">
        <v>1315.03</v>
      </c>
      <c r="I1939">
        <v>0</v>
      </c>
      <c r="J1939" s="9">
        <v>1.15842E-38</v>
      </c>
      <c r="K1939">
        <v>10865.9</v>
      </c>
      <c r="L1939">
        <v>0</v>
      </c>
      <c r="M1939" t="s">
        <v>43</v>
      </c>
    </row>
    <row r="1940" spans="1:13" x14ac:dyDescent="0.25">
      <c r="A1940" t="s">
        <v>177</v>
      </c>
      <c r="B1940">
        <v>8227.74</v>
      </c>
      <c r="C1940">
        <v>8221.56</v>
      </c>
      <c r="D1940">
        <v>8221.3700000000008</v>
      </c>
      <c r="E1940">
        <v>8205.64</v>
      </c>
      <c r="F1940">
        <v>574.66200000000003</v>
      </c>
      <c r="G1940">
        <v>0</v>
      </c>
      <c r="H1940">
        <v>1316.31</v>
      </c>
      <c r="I1940">
        <v>0</v>
      </c>
      <c r="J1940" s="9">
        <v>2.09097E-35</v>
      </c>
      <c r="K1940">
        <v>310024</v>
      </c>
      <c r="L1940">
        <v>0</v>
      </c>
      <c r="M1940" t="s">
        <v>43</v>
      </c>
    </row>
    <row r="1941" spans="1:13" x14ac:dyDescent="0.25">
      <c r="A1941" t="s">
        <v>177</v>
      </c>
      <c r="B1941">
        <v>8245.42</v>
      </c>
      <c r="C1941">
        <v>8239.24</v>
      </c>
      <c r="D1941">
        <v>8239.0499999999993</v>
      </c>
      <c r="E1941">
        <v>8222.83</v>
      </c>
      <c r="F1941">
        <v>576.404</v>
      </c>
      <c r="G1941">
        <v>0</v>
      </c>
      <c r="H1941">
        <v>1317.41</v>
      </c>
      <c r="I1941">
        <v>0</v>
      </c>
      <c r="J1941" s="9">
        <v>3.0928300000000002E-36</v>
      </c>
      <c r="K1941">
        <v>43641.7</v>
      </c>
      <c r="L1941">
        <v>0</v>
      </c>
      <c r="M1941" t="s">
        <v>43</v>
      </c>
    </row>
    <row r="1942" spans="1:13" x14ac:dyDescent="0.25">
      <c r="A1942" t="s">
        <v>177</v>
      </c>
      <c r="B1942">
        <v>8096.3</v>
      </c>
      <c r="C1942">
        <v>8090.17</v>
      </c>
      <c r="D1942">
        <v>8090.03</v>
      </c>
      <c r="E1942">
        <v>8075.94</v>
      </c>
      <c r="F1942">
        <v>566.79300000000001</v>
      </c>
      <c r="G1942">
        <v>0</v>
      </c>
      <c r="H1942">
        <v>1301.44</v>
      </c>
      <c r="I1942">
        <v>0</v>
      </c>
      <c r="J1942" s="9">
        <v>5.8879999999999999E-35</v>
      </c>
      <c r="K1942">
        <v>14261.3</v>
      </c>
      <c r="L1942">
        <v>0</v>
      </c>
      <c r="M1942" t="s">
        <v>43</v>
      </c>
    </row>
    <row r="1943" spans="1:13" x14ac:dyDescent="0.25">
      <c r="A1943" t="s">
        <v>177</v>
      </c>
      <c r="B1943">
        <v>8069.88</v>
      </c>
      <c r="C1943">
        <v>8063.82</v>
      </c>
      <c r="D1943">
        <v>8063.66</v>
      </c>
      <c r="E1943">
        <v>8049.59</v>
      </c>
      <c r="F1943">
        <v>557.69600000000003</v>
      </c>
      <c r="G1943">
        <v>0</v>
      </c>
      <c r="H1943">
        <v>1298.03</v>
      </c>
      <c r="I1943">
        <v>0</v>
      </c>
      <c r="J1943" s="9">
        <v>1.0169600000000001E-41</v>
      </c>
      <c r="K1943">
        <v>27982.3</v>
      </c>
      <c r="L1943">
        <v>0</v>
      </c>
      <c r="M1943" t="s">
        <v>43</v>
      </c>
    </row>
    <row r="1944" spans="1:13" x14ac:dyDescent="0.25">
      <c r="A1944" t="s">
        <v>177</v>
      </c>
      <c r="B1944">
        <v>8391.3700000000008</v>
      </c>
      <c r="C1944">
        <v>8384.92</v>
      </c>
      <c r="D1944">
        <v>8384.73</v>
      </c>
      <c r="E1944">
        <v>8367.9</v>
      </c>
      <c r="F1944">
        <v>576.45299999999997</v>
      </c>
      <c r="G1944">
        <v>0</v>
      </c>
      <c r="H1944">
        <v>1348.55</v>
      </c>
      <c r="I1944">
        <v>0</v>
      </c>
      <c r="J1944" s="9">
        <v>5.1296100000000003E-37</v>
      </c>
      <c r="K1944">
        <v>156471</v>
      </c>
      <c r="L1944">
        <v>0</v>
      </c>
      <c r="M1944" t="s">
        <v>43</v>
      </c>
    </row>
    <row r="1945" spans="1:13" x14ac:dyDescent="0.25">
      <c r="A1945" t="s">
        <v>177</v>
      </c>
      <c r="B1945">
        <v>8338.33</v>
      </c>
      <c r="C1945">
        <v>8331.9699999999993</v>
      </c>
      <c r="D1945">
        <v>8331.76</v>
      </c>
      <c r="E1945">
        <v>8314.52</v>
      </c>
      <c r="F1945">
        <v>580.96</v>
      </c>
      <c r="G1945">
        <v>0</v>
      </c>
      <c r="H1945">
        <v>1339.11</v>
      </c>
      <c r="I1945">
        <v>0</v>
      </c>
      <c r="J1945" s="9">
        <v>4.18749E-39</v>
      </c>
      <c r="K1945">
        <v>19849</v>
      </c>
      <c r="L1945">
        <v>0</v>
      </c>
      <c r="M1945" t="s">
        <v>43</v>
      </c>
    </row>
    <row r="1946" spans="1:13" x14ac:dyDescent="0.25">
      <c r="A1946" t="s">
        <v>177</v>
      </c>
      <c r="B1946">
        <v>8208.51</v>
      </c>
      <c r="C1946">
        <v>8202.25</v>
      </c>
      <c r="D1946">
        <v>8202.07</v>
      </c>
      <c r="E1946">
        <v>8187.16</v>
      </c>
      <c r="F1946">
        <v>571.37800000000004</v>
      </c>
      <c r="G1946">
        <v>0</v>
      </c>
      <c r="H1946">
        <v>1318.3</v>
      </c>
      <c r="I1946">
        <v>0</v>
      </c>
      <c r="J1946" s="9">
        <v>2.5933400000000001E-37</v>
      </c>
      <c r="K1946">
        <v>30592.9</v>
      </c>
      <c r="L1946">
        <v>0</v>
      </c>
      <c r="M1946" t="s">
        <v>43</v>
      </c>
    </row>
    <row r="1947" spans="1:13" x14ac:dyDescent="0.25">
      <c r="A1947" t="s">
        <v>177</v>
      </c>
      <c r="B1947">
        <v>8166.43</v>
      </c>
      <c r="C1947">
        <v>8160.28</v>
      </c>
      <c r="D1947">
        <v>8160.08</v>
      </c>
      <c r="E1947">
        <v>8144.92</v>
      </c>
      <c r="F1947">
        <v>570.57500000000005</v>
      </c>
      <c r="G1947">
        <v>0</v>
      </c>
      <c r="H1947">
        <v>1311.64</v>
      </c>
      <c r="I1947">
        <v>0</v>
      </c>
      <c r="J1947" s="9">
        <v>3.7936299999999999E-37</v>
      </c>
      <c r="K1947">
        <v>90221.6</v>
      </c>
      <c r="L1947">
        <v>0</v>
      </c>
      <c r="M1947" t="s">
        <v>43</v>
      </c>
    </row>
    <row r="1948" spans="1:13" x14ac:dyDescent="0.25">
      <c r="A1948" t="s">
        <v>177</v>
      </c>
      <c r="B1948">
        <v>8121.86</v>
      </c>
      <c r="C1948">
        <v>8115.96</v>
      </c>
      <c r="D1948">
        <v>8115.78</v>
      </c>
      <c r="E1948">
        <v>8100.21</v>
      </c>
      <c r="F1948">
        <v>567.11</v>
      </c>
      <c r="G1948">
        <v>0</v>
      </c>
      <c r="H1948">
        <v>1305.18</v>
      </c>
      <c r="I1948">
        <v>0</v>
      </c>
      <c r="J1948" s="9">
        <v>1.2184099999999999E-34</v>
      </c>
      <c r="K1948">
        <v>192198</v>
      </c>
      <c r="L1948">
        <v>0</v>
      </c>
      <c r="M1948" t="s">
        <v>43</v>
      </c>
    </row>
    <row r="1949" spans="1:13" x14ac:dyDescent="0.25">
      <c r="A1949" t="s">
        <v>177</v>
      </c>
      <c r="B1949">
        <v>8134.33</v>
      </c>
      <c r="C1949">
        <v>8128.06</v>
      </c>
      <c r="D1949">
        <v>8127.91</v>
      </c>
      <c r="E1949">
        <v>8113.28</v>
      </c>
      <c r="F1949">
        <v>565.47199999999998</v>
      </c>
      <c r="G1949">
        <v>0</v>
      </c>
      <c r="H1949">
        <v>1304</v>
      </c>
      <c r="I1949">
        <v>0</v>
      </c>
      <c r="J1949" s="9">
        <v>1.5344000000000001E-39</v>
      </c>
      <c r="K1949">
        <v>19307.8</v>
      </c>
      <c r="L1949">
        <v>0</v>
      </c>
      <c r="M1949" t="s">
        <v>43</v>
      </c>
    </row>
    <row r="1950" spans="1:13" x14ac:dyDescent="0.25">
      <c r="A1950" t="s">
        <v>177</v>
      </c>
      <c r="B1950">
        <v>8103.42</v>
      </c>
      <c r="C1950">
        <v>8097.27</v>
      </c>
      <c r="D1950">
        <v>8097.14</v>
      </c>
      <c r="E1950">
        <v>8082.41</v>
      </c>
      <c r="F1950">
        <v>565.69600000000003</v>
      </c>
      <c r="G1950">
        <v>0</v>
      </c>
      <c r="H1950">
        <v>1297.54</v>
      </c>
      <c r="I1950">
        <v>0</v>
      </c>
      <c r="J1950" s="9">
        <v>1.60839E-34</v>
      </c>
      <c r="K1950">
        <v>15781.6</v>
      </c>
      <c r="L1950">
        <v>0</v>
      </c>
      <c r="M1950" t="s">
        <v>43</v>
      </c>
    </row>
    <row r="1951" spans="1:13" x14ac:dyDescent="0.25">
      <c r="A1951" t="s">
        <v>177</v>
      </c>
      <c r="B1951">
        <v>8124.97</v>
      </c>
      <c r="C1951">
        <v>8118.4</v>
      </c>
      <c r="D1951">
        <v>8118.24</v>
      </c>
      <c r="E1951">
        <v>8103.52</v>
      </c>
      <c r="F1951">
        <v>567.43499999999995</v>
      </c>
      <c r="G1951">
        <v>0</v>
      </c>
      <c r="H1951">
        <v>1302.07</v>
      </c>
      <c r="I1951">
        <v>0</v>
      </c>
      <c r="J1951" s="9">
        <v>8.3688099999999995E-37</v>
      </c>
      <c r="K1951">
        <v>163875</v>
      </c>
      <c r="L1951">
        <v>0</v>
      </c>
      <c r="M1951" t="s">
        <v>43</v>
      </c>
    </row>
    <row r="1952" spans="1:13" x14ac:dyDescent="0.25">
      <c r="A1952" t="s">
        <v>177</v>
      </c>
      <c r="B1952">
        <v>8128.73</v>
      </c>
      <c r="C1952">
        <v>8122.88</v>
      </c>
      <c r="D1952">
        <v>8122.74</v>
      </c>
      <c r="E1952">
        <v>8107.67</v>
      </c>
      <c r="F1952">
        <v>565.77200000000005</v>
      </c>
      <c r="G1952">
        <v>0</v>
      </c>
      <c r="H1952">
        <v>1304.94</v>
      </c>
      <c r="I1952">
        <v>0</v>
      </c>
      <c r="J1952" s="9">
        <v>4.0260799999999997E-36</v>
      </c>
      <c r="K1952">
        <v>46282.9</v>
      </c>
      <c r="L1952">
        <v>0</v>
      </c>
      <c r="M1952" t="s">
        <v>43</v>
      </c>
    </row>
    <row r="1953" spans="1:25" x14ac:dyDescent="0.25">
      <c r="A1953" t="s">
        <v>177</v>
      </c>
      <c r="B1953">
        <v>8135.5</v>
      </c>
      <c r="C1953">
        <v>8129.65</v>
      </c>
      <c r="D1953">
        <v>8129.5</v>
      </c>
      <c r="E1953">
        <v>8114.46</v>
      </c>
      <c r="F1953">
        <v>564.01900000000001</v>
      </c>
      <c r="G1953">
        <v>0</v>
      </c>
      <c r="H1953">
        <v>1305.07</v>
      </c>
      <c r="I1953">
        <v>0</v>
      </c>
      <c r="J1953" s="9">
        <v>7.8621799999999993E-36</v>
      </c>
      <c r="K1953">
        <v>54272.5</v>
      </c>
      <c r="L1953">
        <v>0</v>
      </c>
      <c r="M1953" t="s">
        <v>43</v>
      </c>
    </row>
    <row r="1954" spans="1:25" x14ac:dyDescent="0.25">
      <c r="A1954" t="s">
        <v>177</v>
      </c>
      <c r="B1954">
        <v>8173.95</v>
      </c>
      <c r="C1954">
        <v>8167.72</v>
      </c>
      <c r="D1954">
        <v>8167.57</v>
      </c>
      <c r="E1954">
        <v>8152.35</v>
      </c>
      <c r="F1954">
        <v>566.13599999999997</v>
      </c>
      <c r="G1954">
        <v>0</v>
      </c>
      <c r="H1954">
        <v>1309.74</v>
      </c>
      <c r="I1954">
        <v>0</v>
      </c>
      <c r="J1954" s="9">
        <v>3.7664999999999999E-36</v>
      </c>
      <c r="K1954">
        <v>73453.7</v>
      </c>
      <c r="L1954">
        <v>0</v>
      </c>
      <c r="M1954" t="s">
        <v>43</v>
      </c>
    </row>
    <row r="1955" spans="1:25" x14ac:dyDescent="0.25">
      <c r="A1955" t="s">
        <v>177</v>
      </c>
      <c r="B1955">
        <v>8144.96</v>
      </c>
      <c r="C1955">
        <v>8139.04</v>
      </c>
      <c r="D1955">
        <v>8138.88</v>
      </c>
      <c r="E1955">
        <v>8124.13</v>
      </c>
      <c r="F1955">
        <v>567.10199999999998</v>
      </c>
      <c r="G1955">
        <v>0</v>
      </c>
      <c r="H1955">
        <v>1307.31</v>
      </c>
      <c r="I1955">
        <v>0</v>
      </c>
      <c r="J1955" s="9">
        <v>1.98772E-36</v>
      </c>
      <c r="K1955">
        <v>215906</v>
      </c>
      <c r="L1955">
        <v>0</v>
      </c>
      <c r="M1955" t="s">
        <v>43</v>
      </c>
    </row>
    <row r="1956" spans="1:25" x14ac:dyDescent="0.25">
      <c r="A1956" t="s">
        <v>177</v>
      </c>
      <c r="B1956">
        <v>8129.63</v>
      </c>
      <c r="C1956">
        <v>8123.84</v>
      </c>
      <c r="D1956">
        <v>8123.69</v>
      </c>
      <c r="E1956">
        <v>8109.17</v>
      </c>
      <c r="F1956">
        <v>564.73599999999999</v>
      </c>
      <c r="G1956">
        <v>0</v>
      </c>
      <c r="H1956">
        <v>1304.3599999999999</v>
      </c>
      <c r="I1956">
        <v>0</v>
      </c>
      <c r="J1956" s="9">
        <v>3.1009699999999998E-36</v>
      </c>
      <c r="K1956">
        <v>25137.5</v>
      </c>
      <c r="L1956">
        <v>0</v>
      </c>
      <c r="M1956" t="s">
        <v>43</v>
      </c>
    </row>
    <row r="1957" spans="1:25" x14ac:dyDescent="0.25">
      <c r="A1957" t="s">
        <v>177</v>
      </c>
      <c r="B1957">
        <v>8136.89</v>
      </c>
      <c r="C1957">
        <v>8130.93</v>
      </c>
      <c r="D1957">
        <v>8130.8</v>
      </c>
      <c r="E1957">
        <v>8116.3</v>
      </c>
      <c r="F1957">
        <v>566.58600000000001</v>
      </c>
      <c r="G1957">
        <v>0</v>
      </c>
      <c r="H1957">
        <v>1303.58</v>
      </c>
      <c r="I1957">
        <v>0</v>
      </c>
      <c r="J1957" s="9">
        <v>5.4260800000000001E-36</v>
      </c>
      <c r="K1957" s="9">
        <v>1220950</v>
      </c>
      <c r="L1957">
        <v>0</v>
      </c>
      <c r="M1957" t="s">
        <v>43</v>
      </c>
    </row>
    <row r="1958" spans="1:25" x14ac:dyDescent="0.25">
      <c r="A1958" t="s">
        <v>177</v>
      </c>
      <c r="B1958">
        <v>8111.01</v>
      </c>
      <c r="C1958">
        <v>8105.01</v>
      </c>
      <c r="D1958">
        <v>8104.85</v>
      </c>
      <c r="E1958">
        <v>8089.64</v>
      </c>
      <c r="F1958">
        <v>565.13499999999999</v>
      </c>
      <c r="G1958">
        <v>0</v>
      </c>
      <c r="H1958">
        <v>1307.1500000000001</v>
      </c>
      <c r="I1958">
        <v>0</v>
      </c>
      <c r="J1958" s="9">
        <v>1.7876199999999998E-39</v>
      </c>
      <c r="K1958">
        <v>39577.599999999999</v>
      </c>
      <c r="L1958">
        <v>0</v>
      </c>
      <c r="M1958" t="s">
        <v>43</v>
      </c>
    </row>
    <row r="1959" spans="1:25" x14ac:dyDescent="0.25">
      <c r="A1959" t="s">
        <v>177</v>
      </c>
      <c r="B1959">
        <v>8142.79</v>
      </c>
      <c r="C1959">
        <v>8136.55</v>
      </c>
      <c r="D1959">
        <v>8136.4</v>
      </c>
      <c r="E1959">
        <v>8121.72</v>
      </c>
      <c r="F1959">
        <v>572.149</v>
      </c>
      <c r="G1959">
        <v>0</v>
      </c>
      <c r="H1959">
        <v>1302.42</v>
      </c>
      <c r="I1959">
        <v>0</v>
      </c>
      <c r="J1959" s="9">
        <v>2.6935999999999999E-40</v>
      </c>
      <c r="K1959">
        <v>29800.6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177</v>
      </c>
      <c r="B1960">
        <v>8121.89</v>
      </c>
      <c r="C1960">
        <v>8115.64</v>
      </c>
      <c r="D1960">
        <v>8115.46</v>
      </c>
      <c r="E1960">
        <v>8100.73</v>
      </c>
      <c r="F1960">
        <v>562.18600000000004</v>
      </c>
      <c r="G1960">
        <v>0</v>
      </c>
      <c r="H1960">
        <v>1305.83</v>
      </c>
      <c r="I1960">
        <v>0</v>
      </c>
      <c r="J1960" s="9">
        <v>2.5964499999999999E-39</v>
      </c>
      <c r="K1960">
        <v>6984.85</v>
      </c>
      <c r="L1960">
        <v>0</v>
      </c>
      <c r="M1960" t="s">
        <v>43</v>
      </c>
      <c r="R1960">
        <f>AVERAGE(B1911:B1960)</f>
        <v>8144.5598</v>
      </c>
      <c r="S1960">
        <f>AVERAGE(C1911:C1960)</f>
        <v>8138.3888000000024</v>
      </c>
      <c r="U1960">
        <f>_xlfn.VAR.P(B1911:B1960)</f>
        <v>8281.766125959999</v>
      </c>
      <c r="V1960">
        <f>_xlfn.VAR.P(C1911:C1960)</f>
        <v>8265.2742785599785</v>
      </c>
      <c r="X1960">
        <f>1.96*SQRT(U1960)/50</f>
        <v>3.5673650079288457</v>
      </c>
      <c r="Y1960">
        <f>1.96*SQRT(V1960)/50</f>
        <v>3.5638113119813744</v>
      </c>
    </row>
    <row r="1961" spans="1:25" x14ac:dyDescent="0.25">
      <c r="A1961" t="s">
        <v>178</v>
      </c>
      <c r="B1961">
        <v>407368.80180000002</v>
      </c>
      <c r="C1961" t="s">
        <v>37</v>
      </c>
    </row>
    <row r="1962" spans="1:25" x14ac:dyDescent="0.25">
      <c r="A1962" t="s">
        <v>179</v>
      </c>
      <c r="B1962">
        <v>8581.64</v>
      </c>
      <c r="C1962">
        <v>8511.69</v>
      </c>
      <c r="D1962">
        <v>8511.52</v>
      </c>
      <c r="E1962">
        <v>8495.82</v>
      </c>
      <c r="F1962">
        <v>570.17399999999998</v>
      </c>
      <c r="G1962">
        <v>1706.32</v>
      </c>
      <c r="H1962">
        <v>1307.9100000000001</v>
      </c>
      <c r="I1962">
        <v>160.42599999999999</v>
      </c>
      <c r="J1962">
        <v>212.27500000000001</v>
      </c>
      <c r="K1962">
        <v>6200.55</v>
      </c>
      <c r="L1962" s="9">
        <v>9.9403300000000003E-37</v>
      </c>
      <c r="M1962">
        <v>5413.51</v>
      </c>
      <c r="N1962">
        <v>0</v>
      </c>
      <c r="O1962" t="s">
        <v>43</v>
      </c>
    </row>
    <row r="1963" spans="1:25" x14ac:dyDescent="0.25">
      <c r="A1963" t="s">
        <v>179</v>
      </c>
      <c r="B1963">
        <v>8552.92</v>
      </c>
      <c r="C1963">
        <v>8486.14</v>
      </c>
      <c r="D1963">
        <v>8485.9699999999993</v>
      </c>
      <c r="E1963">
        <v>8471.56</v>
      </c>
      <c r="F1963">
        <v>564.93200000000002</v>
      </c>
      <c r="G1963">
        <v>1692.83</v>
      </c>
      <c r="H1963">
        <v>1300.3499999999999</v>
      </c>
      <c r="I1963">
        <v>157.84399999999999</v>
      </c>
      <c r="J1963">
        <v>209.21299999999999</v>
      </c>
      <c r="K1963">
        <v>6195.19</v>
      </c>
      <c r="L1963" s="9">
        <v>6.8099099999999999E-40</v>
      </c>
      <c r="M1963">
        <v>47761</v>
      </c>
      <c r="N1963">
        <v>0</v>
      </c>
      <c r="O1963" t="s">
        <v>43</v>
      </c>
    </row>
    <row r="1964" spans="1:25" x14ac:dyDescent="0.25">
      <c r="A1964" t="s">
        <v>179</v>
      </c>
      <c r="B1964">
        <v>8493.74</v>
      </c>
      <c r="C1964">
        <v>8424.4</v>
      </c>
      <c r="D1964">
        <v>8424.25</v>
      </c>
      <c r="E1964">
        <v>8410.56</v>
      </c>
      <c r="F1964">
        <v>559.61900000000003</v>
      </c>
      <c r="G1964">
        <v>1692.63</v>
      </c>
      <c r="H1964">
        <v>1300.31</v>
      </c>
      <c r="I1964">
        <v>157.375</v>
      </c>
      <c r="J1964">
        <v>209.5</v>
      </c>
      <c r="K1964">
        <v>6139.81</v>
      </c>
      <c r="L1964" s="9">
        <v>6.1989400000000003E-37</v>
      </c>
      <c r="M1964">
        <v>14313.4</v>
      </c>
      <c r="N1964">
        <v>0</v>
      </c>
      <c r="O1964" t="s">
        <v>43</v>
      </c>
    </row>
    <row r="1965" spans="1:25" x14ac:dyDescent="0.25">
      <c r="A1965" t="s">
        <v>179</v>
      </c>
      <c r="B1965">
        <v>8468.6200000000008</v>
      </c>
      <c r="C1965">
        <v>8400.08</v>
      </c>
      <c r="D1965">
        <v>8399.91</v>
      </c>
      <c r="E1965">
        <v>8386.27</v>
      </c>
      <c r="F1965">
        <v>559.63400000000001</v>
      </c>
      <c r="G1965">
        <v>1684.51</v>
      </c>
      <c r="H1965">
        <v>1293.55</v>
      </c>
      <c r="I1965">
        <v>156.874</v>
      </c>
      <c r="J1965">
        <v>208.77199999999999</v>
      </c>
      <c r="K1965">
        <v>6123.72</v>
      </c>
      <c r="L1965" s="9">
        <v>5.9869499999999999E-36</v>
      </c>
      <c r="M1965">
        <v>231498</v>
      </c>
      <c r="N1965">
        <v>0</v>
      </c>
      <c r="O1965" t="s">
        <v>43</v>
      </c>
    </row>
    <row r="1966" spans="1:25" x14ac:dyDescent="0.25">
      <c r="A1966" t="s">
        <v>179</v>
      </c>
      <c r="B1966">
        <v>8481.92</v>
      </c>
      <c r="C1966">
        <v>8413.07</v>
      </c>
      <c r="D1966">
        <v>8412.9</v>
      </c>
      <c r="E1966">
        <v>8399.14</v>
      </c>
      <c r="F1966">
        <v>559.18499999999995</v>
      </c>
      <c r="G1966">
        <v>1688.41</v>
      </c>
      <c r="H1966">
        <v>1296.03</v>
      </c>
      <c r="I1966">
        <v>157.976</v>
      </c>
      <c r="J1966">
        <v>208.876</v>
      </c>
      <c r="K1966">
        <v>6133.1</v>
      </c>
      <c r="L1966" s="9">
        <v>5.6153600000000005E-38</v>
      </c>
      <c r="M1966">
        <v>35779.300000000003</v>
      </c>
      <c r="N1966">
        <v>0</v>
      </c>
      <c r="O1966" t="s">
        <v>43</v>
      </c>
    </row>
    <row r="1967" spans="1:25" x14ac:dyDescent="0.25">
      <c r="A1967" t="s">
        <v>179</v>
      </c>
      <c r="B1967">
        <v>8489.57</v>
      </c>
      <c r="C1967">
        <v>8423.98</v>
      </c>
      <c r="D1967">
        <v>8423.82</v>
      </c>
      <c r="E1967">
        <v>8410.16</v>
      </c>
      <c r="F1967">
        <v>561.84799999999996</v>
      </c>
      <c r="G1967">
        <v>1688.75</v>
      </c>
      <c r="H1967">
        <v>1298.58</v>
      </c>
      <c r="I1967">
        <v>156.602</v>
      </c>
      <c r="J1967">
        <v>208.15799999999999</v>
      </c>
      <c r="K1967">
        <v>6141.18</v>
      </c>
      <c r="L1967" s="9">
        <v>1.3481099999999999E-41</v>
      </c>
      <c r="M1967">
        <v>70768.5</v>
      </c>
      <c r="N1967">
        <v>0</v>
      </c>
      <c r="O1967" t="s">
        <v>43</v>
      </c>
    </row>
    <row r="1968" spans="1:25" x14ac:dyDescent="0.25">
      <c r="A1968" t="s">
        <v>179</v>
      </c>
      <c r="B1968">
        <v>8454.93</v>
      </c>
      <c r="C1968">
        <v>8387.57</v>
      </c>
      <c r="D1968">
        <v>8387.42</v>
      </c>
      <c r="E1968">
        <v>8374.0499999999993</v>
      </c>
      <c r="F1968">
        <v>553.56200000000001</v>
      </c>
      <c r="G1968">
        <v>1685.61</v>
      </c>
      <c r="H1968">
        <v>1295.31</v>
      </c>
      <c r="I1968">
        <v>156.75200000000001</v>
      </c>
      <c r="J1968">
        <v>208.16399999999999</v>
      </c>
      <c r="K1968">
        <v>6116.55</v>
      </c>
      <c r="L1968" s="9">
        <v>1.68673E-35</v>
      </c>
      <c r="M1968" s="9">
        <v>4022410</v>
      </c>
      <c r="N1968">
        <v>0</v>
      </c>
      <c r="O1968" t="s">
        <v>43</v>
      </c>
    </row>
    <row r="1969" spans="1:15" x14ac:dyDescent="0.25">
      <c r="A1969" t="s">
        <v>179</v>
      </c>
      <c r="B1969">
        <v>8459.33</v>
      </c>
      <c r="C1969">
        <v>8392.4500000000007</v>
      </c>
      <c r="D1969">
        <v>8392.2800000000007</v>
      </c>
      <c r="E1969">
        <v>8378.59</v>
      </c>
      <c r="F1969">
        <v>556.99099999999999</v>
      </c>
      <c r="G1969">
        <v>1685.4</v>
      </c>
      <c r="H1969">
        <v>1294.2</v>
      </c>
      <c r="I1969">
        <v>157.376</v>
      </c>
      <c r="J1969">
        <v>208.46</v>
      </c>
      <c r="K1969">
        <v>6117.65</v>
      </c>
      <c r="L1969" s="9">
        <v>5.9151E-38</v>
      </c>
      <c r="M1969">
        <v>43758</v>
      </c>
      <c r="N1969">
        <v>0</v>
      </c>
      <c r="O1969" t="s">
        <v>43</v>
      </c>
    </row>
    <row r="1970" spans="1:15" x14ac:dyDescent="0.25">
      <c r="A1970" t="s">
        <v>179</v>
      </c>
      <c r="B1970">
        <v>8509.43</v>
      </c>
      <c r="C1970">
        <v>8443.39</v>
      </c>
      <c r="D1970">
        <v>8443.2199999999993</v>
      </c>
      <c r="E1970">
        <v>8428.99</v>
      </c>
      <c r="F1970">
        <v>561.84699999999998</v>
      </c>
      <c r="G1970">
        <v>1695.35</v>
      </c>
      <c r="H1970">
        <v>1299.69</v>
      </c>
      <c r="I1970">
        <v>158.01599999999999</v>
      </c>
      <c r="J1970">
        <v>212.13900000000001</v>
      </c>
      <c r="K1970">
        <v>6152.74</v>
      </c>
      <c r="L1970" s="9">
        <v>1.1820400000000001E-43</v>
      </c>
      <c r="M1970">
        <v>10492.5</v>
      </c>
      <c r="N1970">
        <v>0</v>
      </c>
      <c r="O1970" t="s">
        <v>43</v>
      </c>
    </row>
    <row r="1971" spans="1:15" x14ac:dyDescent="0.25">
      <c r="A1971" t="s">
        <v>179</v>
      </c>
      <c r="B1971">
        <v>8496.48</v>
      </c>
      <c r="C1971">
        <v>8424.84</v>
      </c>
      <c r="D1971">
        <v>8424.68</v>
      </c>
      <c r="E1971">
        <v>8410.93</v>
      </c>
      <c r="F1971">
        <v>557.88400000000001</v>
      </c>
      <c r="G1971">
        <v>1691.43</v>
      </c>
      <c r="H1971">
        <v>1300</v>
      </c>
      <c r="I1971">
        <v>156.928</v>
      </c>
      <c r="J1971">
        <v>209.108</v>
      </c>
      <c r="K1971">
        <v>6143.02</v>
      </c>
      <c r="L1971" s="9">
        <v>1.6367500000000001E-36</v>
      </c>
      <c r="M1971">
        <v>27613.9</v>
      </c>
      <c r="N1971">
        <v>0</v>
      </c>
      <c r="O1971" t="s">
        <v>43</v>
      </c>
    </row>
    <row r="1972" spans="1:15" x14ac:dyDescent="0.25">
      <c r="A1972" t="s">
        <v>179</v>
      </c>
      <c r="B1972">
        <v>8505.59</v>
      </c>
      <c r="C1972">
        <v>8437.48</v>
      </c>
      <c r="D1972">
        <v>8437.31</v>
      </c>
      <c r="E1972">
        <v>8423.7000000000007</v>
      </c>
      <c r="F1972">
        <v>560.96699999999998</v>
      </c>
      <c r="G1972">
        <v>1688</v>
      </c>
      <c r="H1972">
        <v>1295.52</v>
      </c>
      <c r="I1972">
        <v>157.607</v>
      </c>
      <c r="J1972">
        <v>209.29599999999999</v>
      </c>
      <c r="K1972">
        <v>6156.42</v>
      </c>
      <c r="L1972" s="9">
        <v>1.0196099999999999E-37</v>
      </c>
      <c r="M1972">
        <v>49256.4</v>
      </c>
      <c r="N1972">
        <v>0</v>
      </c>
      <c r="O1972" t="s">
        <v>43</v>
      </c>
    </row>
    <row r="1973" spans="1:15" x14ac:dyDescent="0.25">
      <c r="A1973" t="s">
        <v>179</v>
      </c>
      <c r="B1973">
        <v>8498.43</v>
      </c>
      <c r="C1973">
        <v>8429.83</v>
      </c>
      <c r="D1973">
        <v>8429.67</v>
      </c>
      <c r="E1973">
        <v>8415.9599999999991</v>
      </c>
      <c r="F1973">
        <v>558.79300000000001</v>
      </c>
      <c r="G1973">
        <v>1690.09</v>
      </c>
      <c r="H1973">
        <v>1297.28</v>
      </c>
      <c r="I1973">
        <v>157.33600000000001</v>
      </c>
      <c r="J1973">
        <v>209.86699999999999</v>
      </c>
      <c r="K1973">
        <v>6147.71</v>
      </c>
      <c r="L1973" s="9">
        <v>3.1813499999999998E-38</v>
      </c>
      <c r="M1973">
        <v>191773</v>
      </c>
      <c r="N1973">
        <v>0</v>
      </c>
      <c r="O1973" t="s">
        <v>43</v>
      </c>
    </row>
    <row r="1974" spans="1:15" x14ac:dyDescent="0.25">
      <c r="A1974" t="s">
        <v>179</v>
      </c>
      <c r="B1974">
        <v>8473.39</v>
      </c>
      <c r="C1974">
        <v>8404.4599999999991</v>
      </c>
      <c r="D1974">
        <v>8404.2900000000009</v>
      </c>
      <c r="E1974">
        <v>8390.7800000000007</v>
      </c>
      <c r="F1974">
        <v>558.95299999999997</v>
      </c>
      <c r="G1974">
        <v>1687.14</v>
      </c>
      <c r="H1974">
        <v>1295.97</v>
      </c>
      <c r="I1974">
        <v>157.126</v>
      </c>
      <c r="J1974">
        <v>208.62799999999999</v>
      </c>
      <c r="K1974">
        <v>6126.42</v>
      </c>
      <c r="L1974" s="9">
        <v>1.5543900000000001E-40</v>
      </c>
      <c r="M1974">
        <v>16194</v>
      </c>
      <c r="N1974">
        <v>0</v>
      </c>
      <c r="O1974" t="s">
        <v>43</v>
      </c>
    </row>
    <row r="1975" spans="1:15" x14ac:dyDescent="0.25">
      <c r="A1975" t="s">
        <v>179</v>
      </c>
      <c r="B1975">
        <v>8503.1200000000008</v>
      </c>
      <c r="C1975">
        <v>8437.4699999999993</v>
      </c>
      <c r="D1975">
        <v>8437.2999999999993</v>
      </c>
      <c r="E1975">
        <v>8423.93</v>
      </c>
      <c r="F1975">
        <v>559.40300000000002</v>
      </c>
      <c r="G1975">
        <v>1694.64</v>
      </c>
      <c r="H1975">
        <v>1300.27</v>
      </c>
      <c r="I1975">
        <v>158.50800000000001</v>
      </c>
      <c r="J1975">
        <v>210.501</v>
      </c>
      <c r="K1975">
        <v>6151.49</v>
      </c>
      <c r="L1975" s="9">
        <v>4.9332000000000002E-36</v>
      </c>
      <c r="M1975">
        <v>34169.599999999999</v>
      </c>
      <c r="N1975">
        <v>0</v>
      </c>
      <c r="O1975" t="s">
        <v>43</v>
      </c>
    </row>
    <row r="1976" spans="1:15" x14ac:dyDescent="0.25">
      <c r="A1976" t="s">
        <v>179</v>
      </c>
      <c r="B1976">
        <v>8493.7099999999991</v>
      </c>
      <c r="C1976">
        <v>8427.36</v>
      </c>
      <c r="D1976">
        <v>8427.19</v>
      </c>
      <c r="E1976">
        <v>8413.48</v>
      </c>
      <c r="F1976">
        <v>565.91</v>
      </c>
      <c r="G1976">
        <v>1693.61</v>
      </c>
      <c r="H1976">
        <v>1299.43</v>
      </c>
      <c r="I1976">
        <v>159.57599999999999</v>
      </c>
      <c r="J1976">
        <v>209.18799999999999</v>
      </c>
      <c r="K1976">
        <v>6135.37</v>
      </c>
      <c r="L1976" s="9">
        <v>6.3568199999999999E-36</v>
      </c>
      <c r="M1976">
        <v>36453.1</v>
      </c>
      <c r="N1976">
        <v>0</v>
      </c>
      <c r="O1976" t="s">
        <v>43</v>
      </c>
    </row>
    <row r="1977" spans="1:15" x14ac:dyDescent="0.25">
      <c r="A1977" t="s">
        <v>179</v>
      </c>
      <c r="B1977">
        <v>8593.33</v>
      </c>
      <c r="C1977">
        <v>8526.93</v>
      </c>
      <c r="D1977">
        <v>8526.76</v>
      </c>
      <c r="E1977">
        <v>8511.83</v>
      </c>
      <c r="F1977">
        <v>571.88300000000004</v>
      </c>
      <c r="G1977">
        <v>1711.19</v>
      </c>
      <c r="H1977">
        <v>1311.56</v>
      </c>
      <c r="I1977">
        <v>159.21</v>
      </c>
      <c r="J1977">
        <v>214.137</v>
      </c>
      <c r="K1977">
        <v>6209.86</v>
      </c>
      <c r="L1977" s="9">
        <v>2.56387E-39</v>
      </c>
      <c r="M1977">
        <v>77462.2</v>
      </c>
      <c r="N1977">
        <v>0</v>
      </c>
      <c r="O1977" t="s">
        <v>43</v>
      </c>
    </row>
    <row r="1978" spans="1:15" x14ac:dyDescent="0.25">
      <c r="A1978" t="s">
        <v>179</v>
      </c>
      <c r="B1978">
        <v>8560.7800000000007</v>
      </c>
      <c r="C1978">
        <v>8491.1299999999992</v>
      </c>
      <c r="D1978">
        <v>8490.9599999999991</v>
      </c>
      <c r="E1978">
        <v>8475.93</v>
      </c>
      <c r="F1978">
        <v>573.74699999999996</v>
      </c>
      <c r="G1978">
        <v>1700.7</v>
      </c>
      <c r="H1978">
        <v>1304.1099999999999</v>
      </c>
      <c r="I1978">
        <v>158.714</v>
      </c>
      <c r="J1978">
        <v>212.03</v>
      </c>
      <c r="K1978">
        <v>6180.77</v>
      </c>
      <c r="L1978" s="9">
        <v>5.0491600000000003E-36</v>
      </c>
      <c r="M1978">
        <v>22622.6</v>
      </c>
      <c r="N1978">
        <v>0</v>
      </c>
      <c r="O1978" t="s">
        <v>43</v>
      </c>
    </row>
    <row r="1979" spans="1:15" x14ac:dyDescent="0.25">
      <c r="A1979" t="s">
        <v>179</v>
      </c>
      <c r="B1979">
        <v>8566.59</v>
      </c>
      <c r="C1979">
        <v>8499.85</v>
      </c>
      <c r="D1979">
        <v>8499.7000000000007</v>
      </c>
      <c r="E1979">
        <v>8484.93</v>
      </c>
      <c r="F1979">
        <v>570.21600000000001</v>
      </c>
      <c r="G1979">
        <v>1706.57</v>
      </c>
      <c r="H1979">
        <v>1309.53</v>
      </c>
      <c r="I1979">
        <v>159.29599999999999</v>
      </c>
      <c r="J1979">
        <v>211.87899999999999</v>
      </c>
      <c r="K1979">
        <v>6189.45</v>
      </c>
      <c r="L1979" s="9">
        <v>3.6199899999999999E-38</v>
      </c>
      <c r="M1979">
        <v>348599</v>
      </c>
      <c r="N1979">
        <v>0</v>
      </c>
      <c r="O1979" t="s">
        <v>43</v>
      </c>
    </row>
    <row r="1980" spans="1:15" x14ac:dyDescent="0.25">
      <c r="A1980" t="s">
        <v>179</v>
      </c>
      <c r="B1980">
        <v>8625.64</v>
      </c>
      <c r="C1980">
        <v>8559.1200000000008</v>
      </c>
      <c r="D1980">
        <v>8558.92</v>
      </c>
      <c r="E1980">
        <v>8543.7099999999991</v>
      </c>
      <c r="F1980">
        <v>576.34400000000005</v>
      </c>
      <c r="G1980">
        <v>1716.66</v>
      </c>
      <c r="H1980">
        <v>1317.48</v>
      </c>
      <c r="I1980">
        <v>159.81700000000001</v>
      </c>
      <c r="J1980">
        <v>213.41900000000001</v>
      </c>
      <c r="K1980">
        <v>6231.67</v>
      </c>
      <c r="L1980" s="9">
        <v>1.04391E-39</v>
      </c>
      <c r="M1980">
        <v>212633</v>
      </c>
      <c r="N1980">
        <v>0</v>
      </c>
      <c r="O1980" t="s">
        <v>43</v>
      </c>
    </row>
    <row r="1981" spans="1:15" x14ac:dyDescent="0.25">
      <c r="A1981" t="s">
        <v>179</v>
      </c>
      <c r="B1981">
        <v>8584.74</v>
      </c>
      <c r="C1981">
        <v>8515.4500000000007</v>
      </c>
      <c r="D1981">
        <v>8515.2900000000009</v>
      </c>
      <c r="E1981">
        <v>8500.7900000000009</v>
      </c>
      <c r="F1981">
        <v>572.4</v>
      </c>
      <c r="G1981">
        <v>1706.36</v>
      </c>
      <c r="H1981">
        <v>1308.27</v>
      </c>
      <c r="I1981">
        <v>160.35400000000001</v>
      </c>
      <c r="J1981">
        <v>212.239</v>
      </c>
      <c r="K1981">
        <v>6203.44</v>
      </c>
      <c r="L1981" s="9">
        <v>2.5420699999999999E-40</v>
      </c>
      <c r="M1981">
        <v>50996.2</v>
      </c>
      <c r="N1981">
        <v>0</v>
      </c>
      <c r="O1981" t="s">
        <v>43</v>
      </c>
    </row>
    <row r="1982" spans="1:15" x14ac:dyDescent="0.25">
      <c r="A1982" t="s">
        <v>179</v>
      </c>
      <c r="B1982">
        <v>8604.18</v>
      </c>
      <c r="C1982">
        <v>8535.66</v>
      </c>
      <c r="D1982">
        <v>8535.51</v>
      </c>
      <c r="E1982">
        <v>8520.7199999999993</v>
      </c>
      <c r="F1982">
        <v>573.15499999999997</v>
      </c>
      <c r="G1982">
        <v>1710.92</v>
      </c>
      <c r="H1982">
        <v>1313.08</v>
      </c>
      <c r="I1982">
        <v>161.48500000000001</v>
      </c>
      <c r="J1982">
        <v>210.71700000000001</v>
      </c>
      <c r="K1982">
        <v>6215.99</v>
      </c>
      <c r="L1982" s="9">
        <v>9.2500200000000005E-40</v>
      </c>
      <c r="M1982">
        <v>15790.8</v>
      </c>
      <c r="N1982">
        <v>0</v>
      </c>
      <c r="O1982" t="s">
        <v>43</v>
      </c>
    </row>
    <row r="1983" spans="1:15" x14ac:dyDescent="0.25">
      <c r="A1983" t="s">
        <v>179</v>
      </c>
      <c r="B1983">
        <v>8568.61</v>
      </c>
      <c r="C1983">
        <v>8497.4</v>
      </c>
      <c r="D1983">
        <v>8497.18</v>
      </c>
      <c r="E1983">
        <v>8482.0400000000009</v>
      </c>
      <c r="F1983">
        <v>569.06899999999996</v>
      </c>
      <c r="G1983">
        <v>1704.71</v>
      </c>
      <c r="H1983">
        <v>1305.72</v>
      </c>
      <c r="I1983">
        <v>158.84299999999999</v>
      </c>
      <c r="J1983">
        <v>213.64400000000001</v>
      </c>
      <c r="K1983">
        <v>6188.96</v>
      </c>
      <c r="L1983" s="9">
        <v>4.1712299999999999E-35</v>
      </c>
      <c r="M1983">
        <v>150124</v>
      </c>
      <c r="N1983">
        <v>0</v>
      </c>
      <c r="O1983" t="s">
        <v>43</v>
      </c>
    </row>
    <row r="1984" spans="1:15" x14ac:dyDescent="0.25">
      <c r="A1984" t="s">
        <v>179</v>
      </c>
      <c r="B1984">
        <v>8580.58</v>
      </c>
      <c r="C1984">
        <v>8511.9500000000007</v>
      </c>
      <c r="D1984">
        <v>8511.76</v>
      </c>
      <c r="E1984">
        <v>8496.64</v>
      </c>
      <c r="F1984">
        <v>572.33299999999997</v>
      </c>
      <c r="G1984">
        <v>1709.83</v>
      </c>
      <c r="H1984">
        <v>1308.5899999999999</v>
      </c>
      <c r="I1984">
        <v>160.405</v>
      </c>
      <c r="J1984">
        <v>214.98599999999999</v>
      </c>
      <c r="K1984">
        <v>6195.46</v>
      </c>
      <c r="L1984" s="9">
        <v>4.9426700000000001E-39</v>
      </c>
      <c r="M1984">
        <v>103118</v>
      </c>
      <c r="N1984">
        <v>0</v>
      </c>
      <c r="O1984" t="s">
        <v>43</v>
      </c>
    </row>
    <row r="1985" spans="1:15" x14ac:dyDescent="0.25">
      <c r="A1985" t="s">
        <v>179</v>
      </c>
      <c r="B1985">
        <v>8560.0400000000009</v>
      </c>
      <c r="C1985">
        <v>8491.31</v>
      </c>
      <c r="D1985">
        <v>8491.15</v>
      </c>
      <c r="E1985">
        <v>8476.5</v>
      </c>
      <c r="F1985">
        <v>570.34799999999996</v>
      </c>
      <c r="G1985">
        <v>1705.17</v>
      </c>
      <c r="H1985">
        <v>1307.93</v>
      </c>
      <c r="I1985">
        <v>158.733</v>
      </c>
      <c r="J1985">
        <v>212.60300000000001</v>
      </c>
      <c r="K1985">
        <v>6182.3</v>
      </c>
      <c r="L1985" s="9">
        <v>6.6331099999999998E-37</v>
      </c>
      <c r="M1985">
        <v>17598.3</v>
      </c>
      <c r="N1985">
        <v>0</v>
      </c>
      <c r="O1985" t="s">
        <v>43</v>
      </c>
    </row>
    <row r="1986" spans="1:15" x14ac:dyDescent="0.25">
      <c r="A1986" t="s">
        <v>179</v>
      </c>
      <c r="B1986">
        <v>8597.3700000000008</v>
      </c>
      <c r="C1986">
        <v>8528.8700000000008</v>
      </c>
      <c r="D1986">
        <v>8528.7000000000007</v>
      </c>
      <c r="E1986">
        <v>8513.99</v>
      </c>
      <c r="F1986">
        <v>569.64</v>
      </c>
      <c r="G1986">
        <v>1712.02</v>
      </c>
      <c r="H1986">
        <v>1313.2</v>
      </c>
      <c r="I1986">
        <v>159.393</v>
      </c>
      <c r="J1986">
        <v>213.054</v>
      </c>
      <c r="K1986">
        <v>6213.72</v>
      </c>
      <c r="L1986" s="9">
        <v>3.0198299999999999E-36</v>
      </c>
      <c r="M1986">
        <v>15938.7</v>
      </c>
      <c r="N1986">
        <v>0</v>
      </c>
      <c r="O1986" t="s">
        <v>43</v>
      </c>
    </row>
    <row r="1987" spans="1:15" x14ac:dyDescent="0.25">
      <c r="A1987" t="s">
        <v>179</v>
      </c>
      <c r="B1987">
        <v>8570.09</v>
      </c>
      <c r="C1987">
        <v>8503.86</v>
      </c>
      <c r="D1987">
        <v>8503.68</v>
      </c>
      <c r="E1987">
        <v>8486.66</v>
      </c>
      <c r="F1987">
        <v>572.60299999999995</v>
      </c>
      <c r="G1987">
        <v>1707.94</v>
      </c>
      <c r="H1987">
        <v>1311.17</v>
      </c>
      <c r="I1987">
        <v>160.381</v>
      </c>
      <c r="J1987">
        <v>210.75800000000001</v>
      </c>
      <c r="K1987">
        <v>6187.3</v>
      </c>
      <c r="L1987" s="9">
        <v>4.2160799999999997E-40</v>
      </c>
      <c r="M1987">
        <v>39052.199999999997</v>
      </c>
      <c r="N1987">
        <v>0</v>
      </c>
      <c r="O1987" t="s">
        <v>43</v>
      </c>
    </row>
    <row r="1988" spans="1:15" x14ac:dyDescent="0.25">
      <c r="A1988" t="s">
        <v>179</v>
      </c>
      <c r="B1988">
        <v>8560.67</v>
      </c>
      <c r="C1988">
        <v>8492.32</v>
      </c>
      <c r="D1988">
        <v>8492.16</v>
      </c>
      <c r="E1988">
        <v>8477.24</v>
      </c>
      <c r="F1988">
        <v>571.11699999999996</v>
      </c>
      <c r="G1988">
        <v>1708.63</v>
      </c>
      <c r="H1988">
        <v>1312.38</v>
      </c>
      <c r="I1988">
        <v>159.46199999999999</v>
      </c>
      <c r="J1988">
        <v>210.66399999999999</v>
      </c>
      <c r="K1988">
        <v>6178.69</v>
      </c>
      <c r="L1988" s="9">
        <v>9.944089999999999E-38</v>
      </c>
      <c r="M1988">
        <v>39081.5</v>
      </c>
      <c r="N1988">
        <v>0</v>
      </c>
      <c r="O1988" t="s">
        <v>43</v>
      </c>
    </row>
    <row r="1989" spans="1:15" x14ac:dyDescent="0.25">
      <c r="A1989" t="s">
        <v>179</v>
      </c>
      <c r="B1989">
        <v>8558.2000000000007</v>
      </c>
      <c r="C1989">
        <v>8488.91</v>
      </c>
      <c r="D1989">
        <v>8488.75</v>
      </c>
      <c r="E1989">
        <v>8473.94</v>
      </c>
      <c r="F1989">
        <v>568.52300000000002</v>
      </c>
      <c r="G1989">
        <v>1701.88</v>
      </c>
      <c r="H1989">
        <v>1306.29</v>
      </c>
      <c r="I1989">
        <v>159.43700000000001</v>
      </c>
      <c r="J1989">
        <v>210.48699999999999</v>
      </c>
      <c r="K1989">
        <v>6184.79</v>
      </c>
      <c r="L1989" s="9">
        <v>5.5020800000000002E-39</v>
      </c>
      <c r="M1989">
        <v>13738.5</v>
      </c>
      <c r="N1989">
        <v>0</v>
      </c>
      <c r="O1989" t="s">
        <v>43</v>
      </c>
    </row>
    <row r="1990" spans="1:15" x14ac:dyDescent="0.25">
      <c r="A1990" t="s">
        <v>179</v>
      </c>
      <c r="B1990">
        <v>8585.15</v>
      </c>
      <c r="C1990">
        <v>8517.9500000000007</v>
      </c>
      <c r="D1990">
        <v>8517.7999999999993</v>
      </c>
      <c r="E1990">
        <v>8503.1299999999992</v>
      </c>
      <c r="F1990">
        <v>570.81500000000005</v>
      </c>
      <c r="G1990">
        <v>1709.14</v>
      </c>
      <c r="H1990">
        <v>1311.04</v>
      </c>
      <c r="I1990">
        <v>158.85499999999999</v>
      </c>
      <c r="J1990">
        <v>213.71</v>
      </c>
      <c r="K1990">
        <v>6204.45</v>
      </c>
      <c r="L1990" s="9">
        <v>1.2448000000000001E-37</v>
      </c>
      <c r="M1990">
        <v>310784</v>
      </c>
      <c r="N1990">
        <v>0</v>
      </c>
      <c r="O1990" t="s">
        <v>43</v>
      </c>
    </row>
    <row r="1991" spans="1:15" x14ac:dyDescent="0.25">
      <c r="A1991" t="s">
        <v>179</v>
      </c>
      <c r="B1991">
        <v>8524.6200000000008</v>
      </c>
      <c r="C1991">
        <v>8457.92</v>
      </c>
      <c r="D1991">
        <v>8457.74</v>
      </c>
      <c r="E1991">
        <v>8443.31</v>
      </c>
      <c r="F1991">
        <v>566.85299999999995</v>
      </c>
      <c r="G1991">
        <v>1698.18</v>
      </c>
      <c r="H1991">
        <v>1304.24</v>
      </c>
      <c r="I1991">
        <v>158.185</v>
      </c>
      <c r="J1991">
        <v>210.167</v>
      </c>
      <c r="K1991">
        <v>6159.55</v>
      </c>
      <c r="L1991" s="9">
        <v>1.20812E-36</v>
      </c>
      <c r="M1991">
        <v>28958.2</v>
      </c>
      <c r="N1991">
        <v>0</v>
      </c>
      <c r="O1991" t="s">
        <v>43</v>
      </c>
    </row>
    <row r="1992" spans="1:15" x14ac:dyDescent="0.25">
      <c r="A1992" t="s">
        <v>179</v>
      </c>
      <c r="B1992">
        <v>8459.3700000000008</v>
      </c>
      <c r="C1992">
        <v>8393.7000000000007</v>
      </c>
      <c r="D1992">
        <v>8393.56</v>
      </c>
      <c r="E1992">
        <v>8380</v>
      </c>
      <c r="F1992">
        <v>558.39</v>
      </c>
      <c r="G1992">
        <v>1684.25</v>
      </c>
      <c r="H1992">
        <v>1293.6199999999999</v>
      </c>
      <c r="I1992">
        <v>156.953</v>
      </c>
      <c r="J1992">
        <v>208.32900000000001</v>
      </c>
      <c r="K1992">
        <v>6118.97</v>
      </c>
      <c r="L1992" s="9">
        <v>4.06911E-39</v>
      </c>
      <c r="M1992">
        <v>57667.5</v>
      </c>
      <c r="N1992">
        <v>0</v>
      </c>
      <c r="O1992" t="s">
        <v>43</v>
      </c>
    </row>
    <row r="1993" spans="1:15" x14ac:dyDescent="0.25">
      <c r="A1993" t="s">
        <v>179</v>
      </c>
      <c r="B1993">
        <v>8462.1</v>
      </c>
      <c r="C1993">
        <v>8395.14</v>
      </c>
      <c r="D1993">
        <v>8394.98</v>
      </c>
      <c r="E1993">
        <v>8381.33</v>
      </c>
      <c r="F1993">
        <v>559.01700000000005</v>
      </c>
      <c r="G1993">
        <v>1685.31</v>
      </c>
      <c r="H1993">
        <v>1294.56</v>
      </c>
      <c r="I1993">
        <v>156.952</v>
      </c>
      <c r="J1993">
        <v>208.43799999999999</v>
      </c>
      <c r="K1993">
        <v>6118.58</v>
      </c>
      <c r="L1993" s="9">
        <v>3.5165800000000002E-37</v>
      </c>
      <c r="M1993">
        <v>77143.8</v>
      </c>
      <c r="N1993">
        <v>0</v>
      </c>
      <c r="O1993" t="s">
        <v>43</v>
      </c>
    </row>
    <row r="1994" spans="1:15" x14ac:dyDescent="0.25">
      <c r="A1994" t="s">
        <v>179</v>
      </c>
      <c r="B1994">
        <v>8484.8700000000008</v>
      </c>
      <c r="C1994">
        <v>8418.43</v>
      </c>
      <c r="D1994">
        <v>8418.27</v>
      </c>
      <c r="E1994">
        <v>8404.64</v>
      </c>
      <c r="F1994">
        <v>558.029</v>
      </c>
      <c r="G1994">
        <v>1687.63</v>
      </c>
      <c r="H1994">
        <v>1296.08</v>
      </c>
      <c r="I1994">
        <v>157.32300000000001</v>
      </c>
      <c r="J1994">
        <v>208.834</v>
      </c>
      <c r="K1994">
        <v>6140.6</v>
      </c>
      <c r="L1994" s="9">
        <v>3.3839500000000002E-36</v>
      </c>
      <c r="M1994">
        <v>141030</v>
      </c>
      <c r="N1994">
        <v>0</v>
      </c>
      <c r="O1994" t="s">
        <v>43</v>
      </c>
    </row>
    <row r="1995" spans="1:15" x14ac:dyDescent="0.25">
      <c r="A1995" t="s">
        <v>179</v>
      </c>
      <c r="B1995">
        <v>8465.89</v>
      </c>
      <c r="C1995">
        <v>8399.07</v>
      </c>
      <c r="D1995">
        <v>8398.9</v>
      </c>
      <c r="E1995">
        <v>8385.2999999999993</v>
      </c>
      <c r="F1995">
        <v>558.54899999999998</v>
      </c>
      <c r="G1995">
        <v>1688.02</v>
      </c>
      <c r="H1995">
        <v>1294.44</v>
      </c>
      <c r="I1995">
        <v>158.167</v>
      </c>
      <c r="J1995">
        <v>209.768</v>
      </c>
      <c r="K1995">
        <v>6120.3</v>
      </c>
      <c r="L1995" s="9">
        <v>5.3157699999999997E-38</v>
      </c>
      <c r="M1995">
        <v>12646.7</v>
      </c>
      <c r="N1995">
        <v>0</v>
      </c>
      <c r="O1995" t="s">
        <v>43</v>
      </c>
    </row>
    <row r="1996" spans="1:15" x14ac:dyDescent="0.25">
      <c r="A1996" t="s">
        <v>179</v>
      </c>
      <c r="B1996">
        <v>8462.2099999999991</v>
      </c>
      <c r="C1996">
        <v>8394.2900000000009</v>
      </c>
      <c r="D1996">
        <v>8394.14</v>
      </c>
      <c r="E1996">
        <v>8380.58</v>
      </c>
      <c r="F1996">
        <v>559.404</v>
      </c>
      <c r="G1996">
        <v>1685.01</v>
      </c>
      <c r="H1996">
        <v>1294.19</v>
      </c>
      <c r="I1996">
        <v>157.399</v>
      </c>
      <c r="J1996">
        <v>208.048</v>
      </c>
      <c r="K1996">
        <v>6117.76</v>
      </c>
      <c r="L1996" s="9">
        <v>3.6618500000000002E-35</v>
      </c>
      <c r="M1996">
        <v>330932</v>
      </c>
      <c r="N1996">
        <v>0</v>
      </c>
      <c r="O1996" t="s">
        <v>43</v>
      </c>
    </row>
    <row r="1997" spans="1:15" x14ac:dyDescent="0.25">
      <c r="A1997" t="s">
        <v>179</v>
      </c>
      <c r="B1997">
        <v>8469.9500000000007</v>
      </c>
      <c r="C1997">
        <v>8404.93</v>
      </c>
      <c r="D1997">
        <v>8404.76</v>
      </c>
      <c r="E1997">
        <v>8391</v>
      </c>
      <c r="F1997">
        <v>557.92499999999995</v>
      </c>
      <c r="G1997">
        <v>1685.39</v>
      </c>
      <c r="H1997">
        <v>1293.95</v>
      </c>
      <c r="I1997">
        <v>157.494</v>
      </c>
      <c r="J1997">
        <v>208.39500000000001</v>
      </c>
      <c r="K1997">
        <v>6129.02</v>
      </c>
      <c r="L1997" s="9">
        <v>1.1288E-37</v>
      </c>
      <c r="M1997" s="9">
        <v>3393560</v>
      </c>
      <c r="N1997">
        <v>0</v>
      </c>
      <c r="O1997" t="s">
        <v>43</v>
      </c>
    </row>
    <row r="1998" spans="1:15" x14ac:dyDescent="0.25">
      <c r="A1998" t="s">
        <v>179</v>
      </c>
      <c r="B1998">
        <v>8508.59</v>
      </c>
      <c r="C1998">
        <v>8443.2900000000009</v>
      </c>
      <c r="D1998">
        <v>8443.11</v>
      </c>
      <c r="E1998">
        <v>8428.9</v>
      </c>
      <c r="F1998">
        <v>564.71299999999997</v>
      </c>
      <c r="G1998">
        <v>1694.11</v>
      </c>
      <c r="H1998">
        <v>1300.69</v>
      </c>
      <c r="I1998">
        <v>157.89099999999999</v>
      </c>
      <c r="J1998">
        <v>209.95</v>
      </c>
      <c r="K1998">
        <v>6151.32</v>
      </c>
      <c r="L1998" s="9">
        <v>5.0184400000000004E-37</v>
      </c>
      <c r="M1998">
        <v>157291</v>
      </c>
      <c r="N1998">
        <v>0</v>
      </c>
      <c r="O1998" t="s">
        <v>43</v>
      </c>
    </row>
    <row r="1999" spans="1:15" x14ac:dyDescent="0.25">
      <c r="A1999" t="s">
        <v>179</v>
      </c>
      <c r="B1999">
        <v>8475.0400000000009</v>
      </c>
      <c r="C1999">
        <v>8410.65</v>
      </c>
      <c r="D1999">
        <v>8410.48</v>
      </c>
      <c r="E1999">
        <v>8396.85</v>
      </c>
      <c r="F1999">
        <v>560.42499999999995</v>
      </c>
      <c r="G1999">
        <v>1690.43</v>
      </c>
      <c r="H1999">
        <v>1297.49</v>
      </c>
      <c r="I1999">
        <v>156.87700000000001</v>
      </c>
      <c r="J1999">
        <v>210.749</v>
      </c>
      <c r="K1999">
        <v>6127.53</v>
      </c>
      <c r="L1999" s="9">
        <v>3.44227E-38</v>
      </c>
      <c r="M1999">
        <v>80538.600000000006</v>
      </c>
      <c r="N1999">
        <v>0</v>
      </c>
      <c r="O1999" t="s">
        <v>43</v>
      </c>
    </row>
    <row r="2000" spans="1:15" x14ac:dyDescent="0.25">
      <c r="A2000" t="s">
        <v>179</v>
      </c>
      <c r="B2000">
        <v>8485.56</v>
      </c>
      <c r="C2000">
        <v>8416.7900000000009</v>
      </c>
      <c r="D2000">
        <v>8416.65</v>
      </c>
      <c r="E2000">
        <v>8402.7900000000009</v>
      </c>
      <c r="F2000">
        <v>562.02499999999998</v>
      </c>
      <c r="G2000">
        <v>1685.82</v>
      </c>
      <c r="H2000">
        <v>1294.8800000000001</v>
      </c>
      <c r="I2000">
        <v>156.94800000000001</v>
      </c>
      <c r="J2000">
        <v>208.51599999999999</v>
      </c>
      <c r="K2000">
        <v>6136.41</v>
      </c>
      <c r="L2000" s="9">
        <v>1.54942E-36</v>
      </c>
      <c r="M2000">
        <v>289299</v>
      </c>
      <c r="N2000">
        <v>0</v>
      </c>
      <c r="O2000" t="s">
        <v>43</v>
      </c>
    </row>
    <row r="2001" spans="1:25" x14ac:dyDescent="0.25">
      <c r="A2001" t="s">
        <v>179</v>
      </c>
      <c r="B2001">
        <v>8590.9699999999993</v>
      </c>
      <c r="C2001">
        <v>8525.7999999999993</v>
      </c>
      <c r="D2001">
        <v>8525.6299999999992</v>
      </c>
      <c r="E2001">
        <v>8510.7900000000009</v>
      </c>
      <c r="F2001">
        <v>568.649</v>
      </c>
      <c r="G2001">
        <v>1715.26</v>
      </c>
      <c r="H2001">
        <v>1304.23</v>
      </c>
      <c r="I2001">
        <v>167.072</v>
      </c>
      <c r="J2001">
        <v>217.91399999999999</v>
      </c>
      <c r="K2001">
        <v>6207.46</v>
      </c>
      <c r="L2001" s="9">
        <v>4.49014E-35</v>
      </c>
      <c r="M2001">
        <v>47522.3</v>
      </c>
      <c r="N2001">
        <v>0</v>
      </c>
      <c r="O2001" t="s">
        <v>43</v>
      </c>
    </row>
    <row r="2002" spans="1:25" x14ac:dyDescent="0.25">
      <c r="A2002" t="s">
        <v>179</v>
      </c>
      <c r="B2002">
        <v>8473.14</v>
      </c>
      <c r="C2002">
        <v>8407</v>
      </c>
      <c r="D2002">
        <v>8406.82</v>
      </c>
      <c r="E2002">
        <v>8393.18</v>
      </c>
      <c r="F2002">
        <v>558.12400000000002</v>
      </c>
      <c r="G2002">
        <v>1688.2</v>
      </c>
      <c r="H2002">
        <v>1296.27</v>
      </c>
      <c r="I2002">
        <v>157.124</v>
      </c>
      <c r="J2002">
        <v>209.386</v>
      </c>
      <c r="K2002">
        <v>6128.55</v>
      </c>
      <c r="L2002" s="9">
        <v>2.5514499999999999E-38</v>
      </c>
      <c r="M2002">
        <v>23734.6</v>
      </c>
      <c r="N2002">
        <v>0</v>
      </c>
      <c r="O2002" t="s">
        <v>43</v>
      </c>
    </row>
    <row r="2003" spans="1:25" x14ac:dyDescent="0.25">
      <c r="A2003" t="s">
        <v>179</v>
      </c>
      <c r="B2003">
        <v>8457.9</v>
      </c>
      <c r="C2003">
        <v>8391.4599999999991</v>
      </c>
      <c r="D2003">
        <v>8391.2800000000007</v>
      </c>
      <c r="E2003">
        <v>8377.7800000000007</v>
      </c>
      <c r="F2003">
        <v>556.37800000000004</v>
      </c>
      <c r="G2003">
        <v>1685.92</v>
      </c>
      <c r="H2003">
        <v>1294.1099999999999</v>
      </c>
      <c r="I2003">
        <v>157.63900000000001</v>
      </c>
      <c r="J2003">
        <v>208.78700000000001</v>
      </c>
      <c r="K2003">
        <v>6116.95</v>
      </c>
      <c r="L2003" s="9">
        <v>3.9600700000000002E-37</v>
      </c>
      <c r="M2003">
        <v>131524</v>
      </c>
      <c r="N2003">
        <v>0</v>
      </c>
      <c r="O2003" t="s">
        <v>43</v>
      </c>
    </row>
    <row r="2004" spans="1:25" x14ac:dyDescent="0.25">
      <c r="A2004" t="s">
        <v>179</v>
      </c>
      <c r="B2004">
        <v>8468.2999999999993</v>
      </c>
      <c r="C2004">
        <v>8401.3700000000008</v>
      </c>
      <c r="D2004">
        <v>8401.2000000000007</v>
      </c>
      <c r="E2004">
        <v>8387.57</v>
      </c>
      <c r="F2004">
        <v>555.90800000000002</v>
      </c>
      <c r="G2004">
        <v>1687.69</v>
      </c>
      <c r="H2004">
        <v>1295.49</v>
      </c>
      <c r="I2004">
        <v>157.69499999999999</v>
      </c>
      <c r="J2004">
        <v>208.91900000000001</v>
      </c>
      <c r="K2004">
        <v>6125.5</v>
      </c>
      <c r="L2004" s="9">
        <v>5.4648099999999996E-40</v>
      </c>
      <c r="M2004">
        <v>32787.9</v>
      </c>
      <c r="N2004">
        <v>0</v>
      </c>
      <c r="O2004" t="s">
        <v>43</v>
      </c>
    </row>
    <row r="2005" spans="1:25" x14ac:dyDescent="0.25">
      <c r="A2005" t="s">
        <v>179</v>
      </c>
      <c r="B2005">
        <v>8575.9599999999991</v>
      </c>
      <c r="C2005">
        <v>8510.59</v>
      </c>
      <c r="D2005">
        <v>8510.42</v>
      </c>
      <c r="E2005">
        <v>8495.6299999999992</v>
      </c>
      <c r="F2005">
        <v>573.10299999999995</v>
      </c>
      <c r="G2005">
        <v>1708.22</v>
      </c>
      <c r="H2005">
        <v>1311.53</v>
      </c>
      <c r="I2005">
        <v>159.55799999999999</v>
      </c>
      <c r="J2005">
        <v>211.52099999999999</v>
      </c>
      <c r="K2005">
        <v>6195.4</v>
      </c>
      <c r="L2005" s="9">
        <v>1.1859599999999999E-37</v>
      </c>
      <c r="M2005">
        <v>88730.4</v>
      </c>
      <c r="N2005">
        <v>0</v>
      </c>
      <c r="O2005" t="s">
        <v>43</v>
      </c>
    </row>
    <row r="2006" spans="1:25" x14ac:dyDescent="0.25">
      <c r="A2006" t="s">
        <v>179</v>
      </c>
      <c r="B2006">
        <v>8551.2900000000009</v>
      </c>
      <c r="C2006">
        <v>8481.36</v>
      </c>
      <c r="D2006">
        <v>8481.2000000000007</v>
      </c>
      <c r="E2006">
        <v>8466.73</v>
      </c>
      <c r="F2006">
        <v>568.40300000000002</v>
      </c>
      <c r="G2006">
        <v>1702.93</v>
      </c>
      <c r="H2006">
        <v>1306.8699999999999</v>
      </c>
      <c r="I2006">
        <v>160.16900000000001</v>
      </c>
      <c r="J2006">
        <v>210.31</v>
      </c>
      <c r="K2006">
        <v>6176.83</v>
      </c>
      <c r="L2006" s="9">
        <v>2.5686500000000001E-39</v>
      </c>
      <c r="M2006">
        <v>20440.599999999999</v>
      </c>
      <c r="N2006">
        <v>0</v>
      </c>
      <c r="O2006" t="s">
        <v>43</v>
      </c>
    </row>
    <row r="2007" spans="1:25" x14ac:dyDescent="0.25">
      <c r="A2007" t="s">
        <v>179</v>
      </c>
      <c r="B2007">
        <v>8566.69</v>
      </c>
      <c r="C2007">
        <v>8496.64</v>
      </c>
      <c r="D2007">
        <v>8496.49</v>
      </c>
      <c r="E2007">
        <v>8481.9</v>
      </c>
      <c r="F2007">
        <v>569.94899999999996</v>
      </c>
      <c r="G2007">
        <v>1707.87</v>
      </c>
      <c r="H2007">
        <v>1309.3800000000001</v>
      </c>
      <c r="I2007">
        <v>160.96100000000001</v>
      </c>
      <c r="J2007">
        <v>212.054</v>
      </c>
      <c r="K2007">
        <v>6185.54</v>
      </c>
      <c r="L2007" s="9">
        <v>2.7303900000000001E-38</v>
      </c>
      <c r="M2007">
        <v>7881.71</v>
      </c>
      <c r="N2007">
        <v>0</v>
      </c>
      <c r="O2007" t="s">
        <v>43</v>
      </c>
    </row>
    <row r="2008" spans="1:25" x14ac:dyDescent="0.25">
      <c r="A2008" t="s">
        <v>179</v>
      </c>
      <c r="B2008">
        <v>8577.68</v>
      </c>
      <c r="C2008">
        <v>8507.2800000000007</v>
      </c>
      <c r="D2008">
        <v>8507.1200000000008</v>
      </c>
      <c r="E2008">
        <v>8492.42</v>
      </c>
      <c r="F2008">
        <v>566.87400000000002</v>
      </c>
      <c r="G2008">
        <v>1707.22</v>
      </c>
      <c r="H2008">
        <v>1309.74</v>
      </c>
      <c r="I2008">
        <v>159.15600000000001</v>
      </c>
      <c r="J2008">
        <v>212.73699999999999</v>
      </c>
      <c r="K2008">
        <v>6199.61</v>
      </c>
      <c r="L2008" s="9">
        <v>3.8220499999999999E-38</v>
      </c>
      <c r="M2008">
        <v>241600</v>
      </c>
      <c r="N2008">
        <v>0</v>
      </c>
      <c r="O2008" t="s">
        <v>43</v>
      </c>
    </row>
    <row r="2009" spans="1:25" x14ac:dyDescent="0.25">
      <c r="A2009" t="s">
        <v>179</v>
      </c>
      <c r="B2009">
        <v>8575.09</v>
      </c>
      <c r="C2009">
        <v>8508.68</v>
      </c>
      <c r="D2009">
        <v>8508.5</v>
      </c>
      <c r="E2009">
        <v>8493.2800000000007</v>
      </c>
      <c r="F2009">
        <v>571.19600000000003</v>
      </c>
      <c r="G2009">
        <v>1701.7</v>
      </c>
      <c r="H2009">
        <v>1305.5999999999999</v>
      </c>
      <c r="I2009">
        <v>159.63900000000001</v>
      </c>
      <c r="J2009">
        <v>210.256</v>
      </c>
      <c r="K2009">
        <v>6200.57</v>
      </c>
      <c r="L2009" s="9">
        <v>3.2276199999999999E-35</v>
      </c>
      <c r="M2009">
        <v>130054</v>
      </c>
      <c r="N2009">
        <v>0</v>
      </c>
      <c r="O2009" t="s">
        <v>43</v>
      </c>
    </row>
    <row r="2010" spans="1:25" x14ac:dyDescent="0.25">
      <c r="A2010" t="s">
        <v>179</v>
      </c>
      <c r="B2010">
        <v>8594.24</v>
      </c>
      <c r="C2010">
        <v>8524.6299999999992</v>
      </c>
      <c r="D2010">
        <v>8524.4599999999991</v>
      </c>
      <c r="E2010">
        <v>8509.26</v>
      </c>
      <c r="F2010">
        <v>574.54600000000005</v>
      </c>
      <c r="G2010">
        <v>1708.74</v>
      </c>
      <c r="H2010">
        <v>1311.7</v>
      </c>
      <c r="I2010">
        <v>159.39599999999999</v>
      </c>
      <c r="J2010">
        <v>212.15199999999999</v>
      </c>
      <c r="K2010">
        <v>6207.12</v>
      </c>
      <c r="L2010" s="9">
        <v>1.6988799999999999E-35</v>
      </c>
      <c r="M2010">
        <v>31938.2</v>
      </c>
      <c r="N2010">
        <v>0</v>
      </c>
      <c r="O2010" t="s">
        <v>43</v>
      </c>
    </row>
    <row r="2011" spans="1:25" x14ac:dyDescent="0.25">
      <c r="A2011" t="s">
        <v>179</v>
      </c>
      <c r="B2011">
        <v>8610.0300000000007</v>
      </c>
      <c r="C2011">
        <v>8539.93</v>
      </c>
      <c r="D2011">
        <v>8539.7800000000007</v>
      </c>
      <c r="E2011">
        <v>8524.81</v>
      </c>
      <c r="F2011">
        <v>577.17700000000002</v>
      </c>
      <c r="G2011">
        <v>1712.84</v>
      </c>
      <c r="H2011">
        <v>1311.66</v>
      </c>
      <c r="I2011">
        <v>161.71299999999999</v>
      </c>
      <c r="J2011">
        <v>212.99700000000001</v>
      </c>
      <c r="K2011">
        <v>6216.15</v>
      </c>
      <c r="L2011" s="9">
        <v>1.3943499999999999E-38</v>
      </c>
      <c r="M2011">
        <v>31378</v>
      </c>
      <c r="N2011">
        <v>0</v>
      </c>
      <c r="O2011" t="s">
        <v>43</v>
      </c>
    </row>
    <row r="2012" spans="1:25" x14ac:dyDescent="0.25">
      <c r="A2012" t="s">
        <v>179</v>
      </c>
      <c r="B2012">
        <v>8628.7199999999993</v>
      </c>
      <c r="C2012">
        <v>8562.7099999999991</v>
      </c>
      <c r="D2012">
        <v>8562.48</v>
      </c>
      <c r="E2012">
        <v>8546.68</v>
      </c>
      <c r="F2012">
        <v>573.98199999999997</v>
      </c>
      <c r="G2012">
        <v>1716.66</v>
      </c>
      <c r="H2012">
        <v>1316.63</v>
      </c>
      <c r="I2012">
        <v>161.43600000000001</v>
      </c>
      <c r="J2012">
        <v>212.81100000000001</v>
      </c>
      <c r="K2012">
        <v>6236.97</v>
      </c>
      <c r="L2012" s="9">
        <v>1.41818E-36</v>
      </c>
      <c r="M2012">
        <v>47110</v>
      </c>
      <c r="N2012">
        <v>0</v>
      </c>
      <c r="O2012" t="s">
        <v>43</v>
      </c>
    </row>
    <row r="2013" spans="1:25" x14ac:dyDescent="0.25">
      <c r="A2013" t="s">
        <v>179</v>
      </c>
      <c r="B2013">
        <v>8585.36</v>
      </c>
      <c r="C2013">
        <v>8515.43</v>
      </c>
      <c r="D2013">
        <v>8515.2800000000007</v>
      </c>
      <c r="E2013">
        <v>8500.17</v>
      </c>
      <c r="F2013">
        <v>569.74699999999996</v>
      </c>
      <c r="G2013">
        <v>1705.11</v>
      </c>
      <c r="H2013">
        <v>1308.74</v>
      </c>
      <c r="I2013">
        <v>159.37</v>
      </c>
      <c r="J2013">
        <v>211.45599999999999</v>
      </c>
      <c r="K2013">
        <v>6206.71</v>
      </c>
      <c r="L2013" s="9">
        <v>5.0587799999999999E-37</v>
      </c>
      <c r="M2013">
        <v>13668.6</v>
      </c>
      <c r="N2013">
        <v>0</v>
      </c>
      <c r="O2013" t="s">
        <v>43</v>
      </c>
    </row>
    <row r="2014" spans="1:25" x14ac:dyDescent="0.25">
      <c r="A2014" t="s">
        <v>179</v>
      </c>
      <c r="B2014">
        <v>8569.51</v>
      </c>
      <c r="C2014">
        <v>8502.2800000000007</v>
      </c>
      <c r="D2014">
        <v>8502.11</v>
      </c>
      <c r="E2014">
        <v>8487.09</v>
      </c>
      <c r="F2014">
        <v>569.27099999999996</v>
      </c>
      <c r="G2014">
        <v>1702.46</v>
      </c>
      <c r="H2014">
        <v>1306.68</v>
      </c>
      <c r="I2014">
        <v>159.244</v>
      </c>
      <c r="J2014">
        <v>210.959</v>
      </c>
      <c r="K2014">
        <v>6196.7</v>
      </c>
      <c r="L2014" s="9">
        <v>3.6086300000000002E-38</v>
      </c>
      <c r="M2014">
        <v>29385.4</v>
      </c>
      <c r="N2014">
        <v>0</v>
      </c>
      <c r="O2014" t="s">
        <v>43</v>
      </c>
    </row>
    <row r="2015" spans="1:25" x14ac:dyDescent="0.25">
      <c r="A2015" t="s">
        <v>179</v>
      </c>
      <c r="B2015">
        <v>8556.7099999999991</v>
      </c>
      <c r="C2015">
        <v>8491.15</v>
      </c>
      <c r="D2015">
        <v>8490.98</v>
      </c>
      <c r="E2015">
        <v>8476.26</v>
      </c>
      <c r="F2015">
        <v>570.43499999999995</v>
      </c>
      <c r="G2015">
        <v>1702.55</v>
      </c>
      <c r="H2015">
        <v>1303.8</v>
      </c>
      <c r="I2015">
        <v>162.10300000000001</v>
      </c>
      <c r="J2015">
        <v>211.06800000000001</v>
      </c>
      <c r="K2015">
        <v>6184.6</v>
      </c>
      <c r="L2015" s="9">
        <v>1.6698700000000001E-38</v>
      </c>
      <c r="M2015">
        <v>70754.8</v>
      </c>
      <c r="N2015">
        <v>0</v>
      </c>
      <c r="O2015" t="s">
        <v>43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179</v>
      </c>
      <c r="B2016">
        <v>8560.34</v>
      </c>
      <c r="C2016">
        <v>8489.44</v>
      </c>
      <c r="D2016">
        <v>8489.2800000000007</v>
      </c>
      <c r="E2016">
        <v>8474.3700000000008</v>
      </c>
      <c r="F2016">
        <v>568.76599999999996</v>
      </c>
      <c r="G2016">
        <v>1700.04</v>
      </c>
      <c r="H2016">
        <v>1304.53</v>
      </c>
      <c r="I2016">
        <v>158.53899999999999</v>
      </c>
      <c r="J2016">
        <v>211.46700000000001</v>
      </c>
      <c r="K2016">
        <v>6187.04</v>
      </c>
      <c r="L2016" s="9">
        <v>1.41478E-35</v>
      </c>
      <c r="M2016">
        <v>13875.5</v>
      </c>
      <c r="N2016">
        <v>0</v>
      </c>
      <c r="O2016" t="s">
        <v>43</v>
      </c>
      <c r="R2016">
        <f>AVERAGE(B1967:B2016)</f>
        <v>8534.8016000000007</v>
      </c>
      <c r="S2016">
        <f>AVERAGE(C1967:C2016)</f>
        <v>8467.1900000000041</v>
      </c>
      <c r="U2016">
        <f>_xlfn.VAR.P(B1967:B2016)</f>
        <v>2789.077605440003</v>
      </c>
      <c r="V2016">
        <f>_xlfn.VAR.P(C1967:C2016)</f>
        <v>2735.6354840000031</v>
      </c>
      <c r="X2016">
        <f>1.96*SQRT(U2016)/50</f>
        <v>2.0702193631650068</v>
      </c>
      <c r="Y2016">
        <f>1.96*SQRT(V2016)/50</f>
        <v>2.0502894698392629</v>
      </c>
    </row>
    <row r="2017" spans="1:22" x14ac:dyDescent="0.25">
      <c r="A2017" t="s">
        <v>180</v>
      </c>
      <c r="B2017">
        <v>426915.10580000002</v>
      </c>
      <c r="C2017" t="s">
        <v>37</v>
      </c>
      <c r="U2017" t="s">
        <v>82</v>
      </c>
    </row>
    <row r="2018" spans="1:22" x14ac:dyDescent="0.25">
      <c r="A2018" t="s">
        <v>181</v>
      </c>
      <c r="B2018">
        <v>8479.33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s="9">
        <v>1.42701E-37</v>
      </c>
      <c r="L2018">
        <v>34530.300000000003</v>
      </c>
      <c r="M2018">
        <v>0</v>
      </c>
      <c r="N2018" t="s">
        <v>43</v>
      </c>
      <c r="U2018">
        <f>_xlfn.STDEV.P(B1967:B2016)</f>
        <v>52.811718448086907</v>
      </c>
      <c r="V2018">
        <f>_xlfn.STDEV.P(C1967:C2016)</f>
        <v>52.30330280202201</v>
      </c>
    </row>
    <row r="2019" spans="1:22" x14ac:dyDescent="0.25">
      <c r="A2019" t="s">
        <v>181</v>
      </c>
      <c r="B2019">
        <v>8496.44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 s="9">
        <v>2.79303E-39</v>
      </c>
      <c r="L2019">
        <v>235275</v>
      </c>
      <c r="M2019">
        <v>0</v>
      </c>
      <c r="N2019" t="s">
        <v>43</v>
      </c>
    </row>
    <row r="2020" spans="1:22" x14ac:dyDescent="0.25">
      <c r="A2020" t="s">
        <v>181</v>
      </c>
      <c r="B2020">
        <v>8490.7800000000007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s="9">
        <v>4.7179600000000001E-43</v>
      </c>
      <c r="L2020">
        <v>39237.599999999999</v>
      </c>
      <c r="M2020">
        <v>0</v>
      </c>
      <c r="N2020" t="s">
        <v>43</v>
      </c>
    </row>
    <row r="2021" spans="1:22" x14ac:dyDescent="0.25">
      <c r="A2021" t="s">
        <v>181</v>
      </c>
      <c r="B2021">
        <v>8414.74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s="9">
        <v>2.7105800000000001E-37</v>
      </c>
      <c r="L2021">
        <v>16967.400000000001</v>
      </c>
      <c r="M2021">
        <v>0</v>
      </c>
      <c r="N2021" t="s">
        <v>43</v>
      </c>
    </row>
    <row r="2022" spans="1:22" x14ac:dyDescent="0.25">
      <c r="A2022" t="s">
        <v>181</v>
      </c>
      <c r="B2022">
        <v>8427.2999999999993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s="9">
        <v>7.0370499999999995E-36</v>
      </c>
      <c r="L2022">
        <v>10479.5</v>
      </c>
      <c r="M2022">
        <v>0</v>
      </c>
      <c r="N2022" t="s">
        <v>43</v>
      </c>
    </row>
    <row r="2023" spans="1:22" x14ac:dyDescent="0.25">
      <c r="A2023" t="s">
        <v>181</v>
      </c>
      <c r="B2023">
        <v>8443.2900000000009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9">
        <v>1.5750400000000001E-40</v>
      </c>
      <c r="L2023">
        <v>16268.7</v>
      </c>
      <c r="M2023">
        <v>0</v>
      </c>
      <c r="N2023" t="s">
        <v>43</v>
      </c>
    </row>
    <row r="2024" spans="1:22" x14ac:dyDescent="0.25">
      <c r="A2024" t="s">
        <v>181</v>
      </c>
      <c r="B2024">
        <v>8396.7000000000007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9">
        <v>3.6233300000000001E-40</v>
      </c>
      <c r="L2024">
        <v>12098.1</v>
      </c>
      <c r="M2024">
        <v>0</v>
      </c>
      <c r="N2024" t="s">
        <v>43</v>
      </c>
    </row>
    <row r="2025" spans="1:22" x14ac:dyDescent="0.25">
      <c r="A2025" t="s">
        <v>181</v>
      </c>
      <c r="B2025">
        <v>8412.89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s="9">
        <v>4.5691199999999999E-36</v>
      </c>
      <c r="L2025">
        <v>642032</v>
      </c>
      <c r="M2025">
        <v>0</v>
      </c>
      <c r="N2025" t="s">
        <v>43</v>
      </c>
    </row>
    <row r="2026" spans="1:22" x14ac:dyDescent="0.25">
      <c r="A2026" t="s">
        <v>181</v>
      </c>
      <c r="B2026">
        <v>8435.06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s="9">
        <v>2.4756800000000002E-37</v>
      </c>
      <c r="L2026">
        <v>28897.5</v>
      </c>
      <c r="M2026">
        <v>0</v>
      </c>
      <c r="N2026" t="s">
        <v>43</v>
      </c>
    </row>
    <row r="2027" spans="1:22" x14ac:dyDescent="0.25">
      <c r="A2027" t="s">
        <v>181</v>
      </c>
      <c r="B2027">
        <v>8452.7099999999991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9">
        <v>5.4617700000000002E-37</v>
      </c>
      <c r="L2027">
        <v>34947.4</v>
      </c>
      <c r="M2027">
        <v>0</v>
      </c>
      <c r="N2027" t="s">
        <v>43</v>
      </c>
    </row>
    <row r="2028" spans="1:22" x14ac:dyDescent="0.25">
      <c r="A2028" t="s">
        <v>181</v>
      </c>
      <c r="B2028">
        <v>8456.35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9">
        <v>1.6945700000000001E-37</v>
      </c>
      <c r="L2028">
        <v>126876</v>
      </c>
      <c r="M2028">
        <v>0</v>
      </c>
      <c r="N2028" t="s">
        <v>43</v>
      </c>
    </row>
    <row r="2029" spans="1:22" x14ac:dyDescent="0.25">
      <c r="A2029" t="s">
        <v>181</v>
      </c>
      <c r="B2029">
        <v>8513.68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9">
        <v>3.39108E-38</v>
      </c>
      <c r="L2029">
        <v>490212</v>
      </c>
      <c r="M2029">
        <v>0</v>
      </c>
      <c r="N2029" t="s">
        <v>43</v>
      </c>
    </row>
    <row r="2030" spans="1:22" x14ac:dyDescent="0.25">
      <c r="A2030" t="s">
        <v>181</v>
      </c>
      <c r="B2030">
        <v>8696.98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s="9">
        <v>1.4975299999999999E-36</v>
      </c>
      <c r="L2030">
        <v>87811.199999999997</v>
      </c>
      <c r="M2030">
        <v>0</v>
      </c>
      <c r="N2030" t="s">
        <v>43</v>
      </c>
    </row>
    <row r="2031" spans="1:22" x14ac:dyDescent="0.25">
      <c r="A2031" t="s">
        <v>181</v>
      </c>
      <c r="B2031">
        <v>8722.3700000000008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s="9">
        <v>5.1926399999999998E-36</v>
      </c>
      <c r="L2031">
        <v>143542</v>
      </c>
      <c r="M2031">
        <v>0</v>
      </c>
      <c r="N2031" t="s">
        <v>43</v>
      </c>
    </row>
    <row r="2032" spans="1:22" x14ac:dyDescent="0.25">
      <c r="A2032" t="s">
        <v>181</v>
      </c>
      <c r="B2032">
        <v>8687.94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s="9">
        <v>8.8906300000000004E-39</v>
      </c>
      <c r="L2032">
        <v>15274.2</v>
      </c>
      <c r="M2032">
        <v>0</v>
      </c>
      <c r="N2032" t="s">
        <v>43</v>
      </c>
    </row>
    <row r="2033" spans="1:14" x14ac:dyDescent="0.25">
      <c r="A2033" t="s">
        <v>181</v>
      </c>
      <c r="B2033">
        <v>8713.9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9">
        <v>7.0904200000000005E-42</v>
      </c>
      <c r="L2033">
        <v>95781</v>
      </c>
      <c r="M2033">
        <v>0</v>
      </c>
      <c r="N2033" t="s">
        <v>43</v>
      </c>
    </row>
    <row r="2034" spans="1:14" x14ac:dyDescent="0.25">
      <c r="A2034" t="s">
        <v>181</v>
      </c>
      <c r="B2034">
        <v>8601.3799999999992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9">
        <v>3.0498600000000001E-39</v>
      </c>
      <c r="L2034">
        <v>104579</v>
      </c>
      <c r="M2034">
        <v>0</v>
      </c>
      <c r="N2034" t="s">
        <v>43</v>
      </c>
    </row>
    <row r="2035" spans="1:14" x14ac:dyDescent="0.25">
      <c r="A2035" t="s">
        <v>181</v>
      </c>
      <c r="B2035">
        <v>8514.59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9">
        <v>6.0416399999999995E-39</v>
      </c>
      <c r="L2035">
        <v>20218</v>
      </c>
      <c r="M2035">
        <v>0</v>
      </c>
      <c r="N2035" t="s">
        <v>43</v>
      </c>
    </row>
    <row r="2036" spans="1:14" x14ac:dyDescent="0.25">
      <c r="A2036" t="s">
        <v>181</v>
      </c>
      <c r="B2036">
        <v>8518.09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9">
        <v>8.18448E-40</v>
      </c>
      <c r="L2036">
        <v>26046.7</v>
      </c>
      <c r="M2036">
        <v>0</v>
      </c>
      <c r="N2036" t="s">
        <v>43</v>
      </c>
    </row>
    <row r="2037" spans="1:14" x14ac:dyDescent="0.25">
      <c r="A2037" t="s">
        <v>181</v>
      </c>
      <c r="B2037">
        <v>8488.26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9">
        <v>2.9174299999999999E-36</v>
      </c>
      <c r="L2037">
        <v>69213.399999999994</v>
      </c>
      <c r="M2037">
        <v>0</v>
      </c>
      <c r="N2037" t="s">
        <v>43</v>
      </c>
    </row>
    <row r="2038" spans="1:14" x14ac:dyDescent="0.25">
      <c r="A2038" t="s">
        <v>181</v>
      </c>
      <c r="B2038">
        <v>8506.61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9">
        <v>9.0557399999999998E-39</v>
      </c>
      <c r="L2038">
        <v>8340.66</v>
      </c>
      <c r="M2038">
        <v>0</v>
      </c>
      <c r="N2038" t="s">
        <v>43</v>
      </c>
    </row>
    <row r="2039" spans="1:14" x14ac:dyDescent="0.25">
      <c r="A2039" t="s">
        <v>181</v>
      </c>
      <c r="B2039">
        <v>8510.5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9">
        <v>5.1381899999999998E-37</v>
      </c>
      <c r="L2039">
        <v>61884.1</v>
      </c>
      <c r="M2039">
        <v>0</v>
      </c>
      <c r="N2039" t="s">
        <v>43</v>
      </c>
    </row>
    <row r="2040" spans="1:14" x14ac:dyDescent="0.25">
      <c r="A2040" t="s">
        <v>181</v>
      </c>
      <c r="B2040">
        <v>8546.5300000000007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9">
        <v>2.75076E-36</v>
      </c>
      <c r="L2040">
        <v>16269.1</v>
      </c>
      <c r="M2040">
        <v>0</v>
      </c>
      <c r="N2040" t="s">
        <v>43</v>
      </c>
    </row>
    <row r="2041" spans="1:14" x14ac:dyDescent="0.25">
      <c r="A2041" t="s">
        <v>181</v>
      </c>
      <c r="B2041">
        <v>8547.43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s="9">
        <v>4.9970999999999996E-43</v>
      </c>
      <c r="L2041">
        <v>22468</v>
      </c>
      <c r="M2041">
        <v>0</v>
      </c>
      <c r="N2041" t="s">
        <v>43</v>
      </c>
    </row>
    <row r="2042" spans="1:14" x14ac:dyDescent="0.25">
      <c r="A2042" t="s">
        <v>181</v>
      </c>
      <c r="B2042">
        <v>8508.7900000000009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9">
        <v>1.6500100000000001E-36</v>
      </c>
      <c r="L2042">
        <v>53977.5</v>
      </c>
      <c r="M2042">
        <v>0</v>
      </c>
      <c r="N2042" t="s">
        <v>43</v>
      </c>
    </row>
    <row r="2043" spans="1:14" x14ac:dyDescent="0.25">
      <c r="A2043" t="s">
        <v>181</v>
      </c>
      <c r="B2043">
        <v>8492.61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s="9">
        <v>5.4999800000000002E-36</v>
      </c>
      <c r="L2043">
        <v>111674</v>
      </c>
      <c r="M2043">
        <v>0</v>
      </c>
      <c r="N2043" t="s">
        <v>43</v>
      </c>
    </row>
    <row r="2044" spans="1:14" x14ac:dyDescent="0.25">
      <c r="A2044" t="s">
        <v>181</v>
      </c>
      <c r="B2044">
        <v>8477.5300000000007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s="9">
        <v>2.4383499999999998E-37</v>
      </c>
      <c r="L2044">
        <v>43845.599999999999</v>
      </c>
      <c r="M2044">
        <v>0</v>
      </c>
      <c r="N2044" t="s">
        <v>43</v>
      </c>
    </row>
    <row r="2045" spans="1:14" x14ac:dyDescent="0.25">
      <c r="A2045" t="s">
        <v>181</v>
      </c>
      <c r="B2045">
        <v>8465.98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9">
        <v>9.9062300000000001E-38</v>
      </c>
      <c r="L2045">
        <v>18781.2</v>
      </c>
      <c r="M2045">
        <v>0</v>
      </c>
      <c r="N2045" t="s">
        <v>43</v>
      </c>
    </row>
    <row r="2046" spans="1:14" x14ac:dyDescent="0.25">
      <c r="A2046" t="s">
        <v>181</v>
      </c>
      <c r="B2046">
        <v>8480.0499999999993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9">
        <v>7.4516099999999999E-37</v>
      </c>
      <c r="L2046">
        <v>11664.7</v>
      </c>
      <c r="M2046">
        <v>0</v>
      </c>
      <c r="N2046" t="s">
        <v>43</v>
      </c>
    </row>
    <row r="2047" spans="1:14" x14ac:dyDescent="0.25">
      <c r="A2047" t="s">
        <v>181</v>
      </c>
      <c r="B2047">
        <v>8488.2800000000007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9">
        <v>1.95407E-39</v>
      </c>
      <c r="L2047">
        <v>52664.5</v>
      </c>
      <c r="M2047">
        <v>0</v>
      </c>
      <c r="N2047" t="s">
        <v>43</v>
      </c>
    </row>
    <row r="2048" spans="1:14" x14ac:dyDescent="0.25">
      <c r="A2048" t="s">
        <v>181</v>
      </c>
      <c r="B2048">
        <v>8519.69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9">
        <v>1.41851E-37</v>
      </c>
      <c r="L2048">
        <v>66294.100000000006</v>
      </c>
      <c r="M2048">
        <v>0</v>
      </c>
      <c r="N2048" t="s">
        <v>43</v>
      </c>
    </row>
    <row r="2049" spans="1:14" x14ac:dyDescent="0.25">
      <c r="A2049" t="s">
        <v>181</v>
      </c>
      <c r="B2049">
        <v>8433.5400000000009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s="9">
        <v>2.06844E-38</v>
      </c>
      <c r="L2049">
        <v>30677.3</v>
      </c>
      <c r="M2049">
        <v>0</v>
      </c>
      <c r="N2049" t="s">
        <v>43</v>
      </c>
    </row>
    <row r="2050" spans="1:14" x14ac:dyDescent="0.25">
      <c r="A2050" t="s">
        <v>181</v>
      </c>
      <c r="B2050">
        <v>8412.4599999999991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9">
        <v>5.75188E-40</v>
      </c>
      <c r="L2050">
        <v>5337.51</v>
      </c>
      <c r="M2050">
        <v>0</v>
      </c>
      <c r="N2050" t="s">
        <v>43</v>
      </c>
    </row>
    <row r="2051" spans="1:14" x14ac:dyDescent="0.25">
      <c r="A2051" t="s">
        <v>181</v>
      </c>
      <c r="B2051">
        <v>8424.51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9">
        <v>7.05767E-43</v>
      </c>
      <c r="L2051">
        <v>50181.599999999999</v>
      </c>
      <c r="M2051">
        <v>0</v>
      </c>
      <c r="N2051" t="s">
        <v>43</v>
      </c>
    </row>
    <row r="2052" spans="1:14" x14ac:dyDescent="0.25">
      <c r="A2052" t="s">
        <v>181</v>
      </c>
      <c r="B2052">
        <v>8464.9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9">
        <v>3.05388E-37</v>
      </c>
      <c r="L2052">
        <v>129548</v>
      </c>
      <c r="M2052">
        <v>0</v>
      </c>
      <c r="N2052" t="s">
        <v>43</v>
      </c>
    </row>
    <row r="2053" spans="1:14" x14ac:dyDescent="0.25">
      <c r="A2053" t="s">
        <v>181</v>
      </c>
      <c r="B2053">
        <v>8459.4699999999993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9">
        <v>4.39392E-37</v>
      </c>
      <c r="L2053">
        <v>82154.899999999994</v>
      </c>
      <c r="M2053">
        <v>0</v>
      </c>
      <c r="N2053" t="s">
        <v>43</v>
      </c>
    </row>
    <row r="2054" spans="1:14" x14ac:dyDescent="0.25">
      <c r="A2054" t="s">
        <v>181</v>
      </c>
      <c r="B2054">
        <v>8426.24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9">
        <v>1.13662E-34</v>
      </c>
      <c r="L2054">
        <v>299974</v>
      </c>
      <c r="M2054">
        <v>0</v>
      </c>
      <c r="N2054" t="s">
        <v>43</v>
      </c>
    </row>
    <row r="2055" spans="1:14" x14ac:dyDescent="0.25">
      <c r="A2055" t="s">
        <v>181</v>
      </c>
      <c r="B2055">
        <v>8485.2800000000007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9">
        <v>9.9177500000000001E-36</v>
      </c>
      <c r="L2055">
        <v>11764.2</v>
      </c>
      <c r="M2055">
        <v>0</v>
      </c>
      <c r="N2055" t="s">
        <v>43</v>
      </c>
    </row>
    <row r="2056" spans="1:14" x14ac:dyDescent="0.25">
      <c r="A2056" t="s">
        <v>181</v>
      </c>
      <c r="B2056">
        <v>8453.17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9">
        <v>6.0452799999999996E-39</v>
      </c>
      <c r="L2056">
        <v>22948</v>
      </c>
      <c r="M2056">
        <v>0</v>
      </c>
      <c r="N2056" t="s">
        <v>43</v>
      </c>
    </row>
    <row r="2057" spans="1:14" x14ac:dyDescent="0.25">
      <c r="A2057" t="s">
        <v>181</v>
      </c>
      <c r="B2057">
        <v>8408.15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9">
        <v>7.0716799999999996E-37</v>
      </c>
      <c r="L2057">
        <v>14403.4</v>
      </c>
      <c r="M2057">
        <v>0</v>
      </c>
      <c r="N2057" t="s">
        <v>43</v>
      </c>
    </row>
    <row r="2058" spans="1:14" x14ac:dyDescent="0.25">
      <c r="A2058" t="s">
        <v>181</v>
      </c>
      <c r="B2058">
        <v>8432.7099999999991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s="9">
        <v>1.7512200000000001E-38</v>
      </c>
      <c r="L2058">
        <v>21510.400000000001</v>
      </c>
      <c r="M2058">
        <v>0</v>
      </c>
      <c r="N2058" t="s">
        <v>43</v>
      </c>
    </row>
    <row r="2059" spans="1:14" x14ac:dyDescent="0.25">
      <c r="A2059" t="s">
        <v>181</v>
      </c>
      <c r="B2059">
        <v>8410.06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s="9">
        <v>1.6684399999999999E-39</v>
      </c>
      <c r="L2059">
        <v>131015</v>
      </c>
      <c r="M2059">
        <v>0</v>
      </c>
      <c r="N2059" t="s">
        <v>43</v>
      </c>
    </row>
    <row r="2060" spans="1:14" x14ac:dyDescent="0.25">
      <c r="A2060" t="s">
        <v>181</v>
      </c>
      <c r="B2060">
        <v>8417.2800000000007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9">
        <v>2.9214000000000001E-36</v>
      </c>
      <c r="L2060">
        <v>16532.5</v>
      </c>
      <c r="M2060">
        <v>0</v>
      </c>
      <c r="N2060" t="s">
        <v>43</v>
      </c>
    </row>
    <row r="2061" spans="1:14" x14ac:dyDescent="0.25">
      <c r="A2061" t="s">
        <v>181</v>
      </c>
      <c r="B2061">
        <v>8423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9">
        <v>9.2728699999999995E-39</v>
      </c>
      <c r="L2061">
        <v>6008.78</v>
      </c>
      <c r="M2061">
        <v>0</v>
      </c>
      <c r="N2061" t="s">
        <v>43</v>
      </c>
    </row>
    <row r="2062" spans="1:14" x14ac:dyDescent="0.25">
      <c r="A2062" t="s">
        <v>181</v>
      </c>
      <c r="B2062">
        <v>8464.6299999999992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9">
        <v>5.3523E-39</v>
      </c>
      <c r="L2062">
        <v>60109.7</v>
      </c>
      <c r="M2062">
        <v>0</v>
      </c>
      <c r="N2062" t="s">
        <v>43</v>
      </c>
    </row>
    <row r="2063" spans="1:14" x14ac:dyDescent="0.25">
      <c r="A2063" t="s">
        <v>181</v>
      </c>
      <c r="B2063">
        <v>8505.2199999999993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s="9">
        <v>1.91769E-38</v>
      </c>
      <c r="L2063">
        <v>9883.5</v>
      </c>
      <c r="M2063">
        <v>0</v>
      </c>
      <c r="N2063" t="s">
        <v>43</v>
      </c>
    </row>
    <row r="2064" spans="1:14" x14ac:dyDescent="0.25">
      <c r="A2064" t="s">
        <v>181</v>
      </c>
      <c r="B2064">
        <v>8494.82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s="9">
        <v>3.1164400000000003E-36</v>
      </c>
      <c r="L2064">
        <v>18920.5</v>
      </c>
      <c r="M2064">
        <v>0</v>
      </c>
      <c r="N2064" t="s">
        <v>43</v>
      </c>
    </row>
    <row r="2065" spans="1:25" x14ac:dyDescent="0.25">
      <c r="A2065" t="s">
        <v>181</v>
      </c>
      <c r="B2065">
        <v>8505.31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s="9">
        <v>1.06848E-37</v>
      </c>
      <c r="L2065">
        <v>55303.4</v>
      </c>
      <c r="M2065">
        <v>0</v>
      </c>
      <c r="N2065" t="s">
        <v>43</v>
      </c>
    </row>
    <row r="2066" spans="1:25" x14ac:dyDescent="0.25">
      <c r="A2066" t="s">
        <v>181</v>
      </c>
      <c r="B2066">
        <v>8522.43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9">
        <v>2.9384300000000002E-35</v>
      </c>
      <c r="L2066">
        <v>484532</v>
      </c>
      <c r="M2066">
        <v>0</v>
      </c>
      <c r="N2066" t="s">
        <v>43</v>
      </c>
    </row>
    <row r="2067" spans="1:25" x14ac:dyDescent="0.25">
      <c r="A2067" t="s">
        <v>181</v>
      </c>
      <c r="B2067">
        <v>8498.5300000000007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 s="9">
        <v>2.3855500000000001E-40</v>
      </c>
      <c r="L2067">
        <v>328669</v>
      </c>
      <c r="M2067">
        <v>0</v>
      </c>
      <c r="N2067" t="s">
        <v>43</v>
      </c>
    </row>
    <row r="2068" spans="1:25" x14ac:dyDescent="0.25">
      <c r="A2068" t="s">
        <v>181</v>
      </c>
      <c r="B2068">
        <v>8496.42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s="9">
        <v>1.32907E-37</v>
      </c>
      <c r="L2068">
        <v>53322.5</v>
      </c>
      <c r="M2068">
        <v>0</v>
      </c>
      <c r="N2068" t="s">
        <v>43</v>
      </c>
    </row>
    <row r="2069" spans="1:25" x14ac:dyDescent="0.25">
      <c r="A2069" t="s">
        <v>181</v>
      </c>
      <c r="B2069">
        <v>8593.64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9">
        <v>6.2969900000000002E-42</v>
      </c>
      <c r="L2069">
        <v>23551</v>
      </c>
      <c r="M2069">
        <v>0</v>
      </c>
      <c r="N2069" t="s">
        <v>43</v>
      </c>
    </row>
    <row r="2070" spans="1:25" x14ac:dyDescent="0.25">
      <c r="A2070" t="s">
        <v>181</v>
      </c>
      <c r="B2070">
        <v>8947.41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s="9">
        <v>1.34162E-39</v>
      </c>
      <c r="L2070">
        <v>17453.5</v>
      </c>
      <c r="M2070">
        <v>0</v>
      </c>
      <c r="N2070" t="s">
        <v>43</v>
      </c>
    </row>
    <row r="2071" spans="1:25" x14ac:dyDescent="0.25">
      <c r="A2071" t="s">
        <v>181</v>
      </c>
      <c r="B2071">
        <v>8512.6200000000008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9">
        <v>7.1974200000000004E-38</v>
      </c>
      <c r="L2071">
        <v>34298.699999999997</v>
      </c>
      <c r="M2071">
        <v>0</v>
      </c>
      <c r="N2071" t="s">
        <v>43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181</v>
      </c>
      <c r="B2072">
        <v>8522.1299999999992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9">
        <v>6.5097299999999998E-38</v>
      </c>
      <c r="L2072" s="9">
        <v>11054400</v>
      </c>
      <c r="M2072">
        <v>0</v>
      </c>
      <c r="N2072" t="s">
        <v>43</v>
      </c>
      <c r="R2072">
        <f>AVERAGE(B2023:B2072)</f>
        <v>8506.2423999999992</v>
      </c>
      <c r="S2072">
        <f>AVERAGE(C2023:C2072)</f>
        <v>0</v>
      </c>
      <c r="U2072">
        <f>_xlfn.VAR.P(B2023:B2072)</f>
        <v>9788.2425022400039</v>
      </c>
      <c r="V2072">
        <f>_xlfn.VAR.P(C2023:C2072)</f>
        <v>0</v>
      </c>
      <c r="X2072">
        <f>1.96*SQRT(U2072)/50</f>
        <v>3.8782734507306316</v>
      </c>
      <c r="Y2072">
        <f>1.96*SQRT(V2072)/50</f>
        <v>0</v>
      </c>
    </row>
    <row r="2073" spans="1:25" x14ac:dyDescent="0.25">
      <c r="A2073" t="s">
        <v>182</v>
      </c>
      <c r="B2073">
        <v>425425.29519999999</v>
      </c>
      <c r="C2073" t="s">
        <v>37</v>
      </c>
    </row>
    <row r="2074" spans="1:25" x14ac:dyDescent="0.25">
      <c r="A2074" t="s">
        <v>183</v>
      </c>
      <c r="B2074">
        <v>8107.84</v>
      </c>
      <c r="C2074">
        <v>8101.67</v>
      </c>
      <c r="D2074">
        <v>8101.52</v>
      </c>
      <c r="E2074">
        <v>8086.77</v>
      </c>
      <c r="F2074">
        <v>562.63199999999995</v>
      </c>
      <c r="G2074">
        <v>0</v>
      </c>
      <c r="H2074">
        <v>1303.05</v>
      </c>
      <c r="I2074">
        <v>0</v>
      </c>
      <c r="J2074" s="9">
        <v>4.99166E-37</v>
      </c>
      <c r="K2074">
        <v>526262</v>
      </c>
      <c r="L2074">
        <v>0</v>
      </c>
      <c r="M2074" t="s">
        <v>43</v>
      </c>
    </row>
    <row r="2075" spans="1:25" x14ac:dyDescent="0.25">
      <c r="A2075" t="s">
        <v>183</v>
      </c>
      <c r="B2075">
        <v>8109.22</v>
      </c>
      <c r="C2075">
        <v>8103.26</v>
      </c>
      <c r="D2075">
        <v>8103.09</v>
      </c>
      <c r="E2075">
        <v>8088.87</v>
      </c>
      <c r="F2075">
        <v>566.88199999999995</v>
      </c>
      <c r="G2075">
        <v>0</v>
      </c>
      <c r="H2075">
        <v>1301.06</v>
      </c>
      <c r="I2075">
        <v>0</v>
      </c>
      <c r="J2075" s="9">
        <v>6.9987700000000006E-36</v>
      </c>
      <c r="K2075">
        <v>45233.8</v>
      </c>
      <c r="L2075">
        <v>0</v>
      </c>
      <c r="M2075" t="s">
        <v>43</v>
      </c>
    </row>
    <row r="2076" spans="1:25" x14ac:dyDescent="0.25">
      <c r="A2076" t="s">
        <v>183</v>
      </c>
      <c r="B2076">
        <v>8112.1</v>
      </c>
      <c r="C2076">
        <v>8106.29</v>
      </c>
      <c r="D2076">
        <v>8106.14</v>
      </c>
      <c r="E2076">
        <v>8091.32</v>
      </c>
      <c r="F2076">
        <v>565.40499999999997</v>
      </c>
      <c r="G2076">
        <v>0</v>
      </c>
      <c r="H2076">
        <v>1299.07</v>
      </c>
      <c r="I2076">
        <v>0</v>
      </c>
      <c r="J2076" s="9">
        <v>1.4979099999999999E-39</v>
      </c>
      <c r="K2076">
        <v>163182</v>
      </c>
      <c r="L2076">
        <v>0</v>
      </c>
      <c r="M2076" t="s">
        <v>43</v>
      </c>
    </row>
    <row r="2077" spans="1:25" x14ac:dyDescent="0.25">
      <c r="A2077" t="s">
        <v>183</v>
      </c>
      <c r="B2077">
        <v>8117.86</v>
      </c>
      <c r="C2077">
        <v>8112</v>
      </c>
      <c r="D2077">
        <v>8111.85</v>
      </c>
      <c r="E2077">
        <v>8097.27</v>
      </c>
      <c r="F2077">
        <v>566.625</v>
      </c>
      <c r="G2077">
        <v>0</v>
      </c>
      <c r="H2077">
        <v>1304.93</v>
      </c>
      <c r="I2077">
        <v>0</v>
      </c>
      <c r="J2077" s="9">
        <v>2.8730900000000002E-40</v>
      </c>
      <c r="K2077">
        <v>74404.7</v>
      </c>
      <c r="L2077">
        <v>0</v>
      </c>
      <c r="M2077" t="s">
        <v>43</v>
      </c>
    </row>
    <row r="2078" spans="1:25" x14ac:dyDescent="0.25">
      <c r="A2078" t="s">
        <v>183</v>
      </c>
      <c r="B2078">
        <v>8049.68</v>
      </c>
      <c r="C2078">
        <v>8043.48</v>
      </c>
      <c r="D2078">
        <v>8043.35</v>
      </c>
      <c r="E2078">
        <v>8030.16</v>
      </c>
      <c r="F2078">
        <v>558.41700000000003</v>
      </c>
      <c r="G2078">
        <v>0</v>
      </c>
      <c r="H2078">
        <v>1293.55</v>
      </c>
      <c r="I2078">
        <v>0</v>
      </c>
      <c r="J2078" s="9">
        <v>4.5874699999999999E-39</v>
      </c>
      <c r="K2078">
        <v>65061.5</v>
      </c>
      <c r="L2078">
        <v>0</v>
      </c>
      <c r="M2078" t="s">
        <v>43</v>
      </c>
    </row>
    <row r="2079" spans="1:25" x14ac:dyDescent="0.25">
      <c r="A2079" t="s">
        <v>183</v>
      </c>
      <c r="B2079">
        <v>8026.48</v>
      </c>
      <c r="C2079">
        <v>8020.67</v>
      </c>
      <c r="D2079">
        <v>8020.53</v>
      </c>
      <c r="E2079">
        <v>8007.35</v>
      </c>
      <c r="F2079">
        <v>554.23299999999995</v>
      </c>
      <c r="G2079">
        <v>0</v>
      </c>
      <c r="H2079">
        <v>1290.77</v>
      </c>
      <c r="I2079">
        <v>0</v>
      </c>
      <c r="J2079" s="9">
        <v>7.5220900000000007E-40</v>
      </c>
      <c r="K2079">
        <v>35935.599999999999</v>
      </c>
      <c r="L2079">
        <v>0</v>
      </c>
      <c r="M2079" t="s">
        <v>43</v>
      </c>
    </row>
    <row r="2080" spans="1:25" x14ac:dyDescent="0.25">
      <c r="A2080" t="s">
        <v>183</v>
      </c>
      <c r="B2080">
        <v>8024.88</v>
      </c>
      <c r="C2080">
        <v>8019.05</v>
      </c>
      <c r="D2080">
        <v>8018.92</v>
      </c>
      <c r="E2080">
        <v>8006.16</v>
      </c>
      <c r="F2080">
        <v>548.38099999999997</v>
      </c>
      <c r="G2080">
        <v>0</v>
      </c>
      <c r="H2080">
        <v>1294.8900000000001</v>
      </c>
      <c r="I2080">
        <v>0</v>
      </c>
      <c r="J2080" s="9">
        <v>1.8703400000000001E-43</v>
      </c>
      <c r="K2080">
        <v>35029.1</v>
      </c>
      <c r="L2080">
        <v>0</v>
      </c>
      <c r="M2080" t="s">
        <v>43</v>
      </c>
    </row>
    <row r="2081" spans="1:13" x14ac:dyDescent="0.25">
      <c r="A2081" t="s">
        <v>183</v>
      </c>
      <c r="B2081">
        <v>8053.14</v>
      </c>
      <c r="C2081">
        <v>8046.97</v>
      </c>
      <c r="D2081">
        <v>8046.82</v>
      </c>
      <c r="E2081">
        <v>8033.48</v>
      </c>
      <c r="F2081">
        <v>556.57500000000005</v>
      </c>
      <c r="G2081">
        <v>0</v>
      </c>
      <c r="H2081">
        <v>1295.3800000000001</v>
      </c>
      <c r="I2081">
        <v>0</v>
      </c>
      <c r="J2081" s="9">
        <v>3.5434900000000003E-39</v>
      </c>
      <c r="K2081">
        <v>17384.400000000001</v>
      </c>
      <c r="L2081">
        <v>0</v>
      </c>
      <c r="M2081" t="s">
        <v>43</v>
      </c>
    </row>
    <row r="2082" spans="1:13" x14ac:dyDescent="0.25">
      <c r="A2082" t="s">
        <v>183</v>
      </c>
      <c r="B2082">
        <v>8021.24</v>
      </c>
      <c r="C2082">
        <v>8015.04</v>
      </c>
      <c r="D2082">
        <v>8014.91</v>
      </c>
      <c r="E2082">
        <v>8002.06</v>
      </c>
      <c r="F2082">
        <v>551.24699999999996</v>
      </c>
      <c r="G2082">
        <v>0</v>
      </c>
      <c r="H2082">
        <v>1291.51</v>
      </c>
      <c r="I2082">
        <v>0</v>
      </c>
      <c r="J2082" s="9">
        <v>3.8577900000000001E-37</v>
      </c>
      <c r="K2082">
        <v>67861</v>
      </c>
      <c r="L2082">
        <v>0</v>
      </c>
      <c r="M2082" t="s">
        <v>43</v>
      </c>
    </row>
    <row r="2083" spans="1:13" x14ac:dyDescent="0.25">
      <c r="A2083" t="s">
        <v>183</v>
      </c>
      <c r="B2083">
        <v>8049.93</v>
      </c>
      <c r="C2083">
        <v>8044.09</v>
      </c>
      <c r="D2083">
        <v>8043.93</v>
      </c>
      <c r="E2083">
        <v>8030.65</v>
      </c>
      <c r="F2083">
        <v>556.60500000000002</v>
      </c>
      <c r="G2083">
        <v>0</v>
      </c>
      <c r="H2083">
        <v>1294.32</v>
      </c>
      <c r="I2083">
        <v>0</v>
      </c>
      <c r="J2083" s="9">
        <v>1.12544E-37</v>
      </c>
      <c r="K2083">
        <v>10770</v>
      </c>
      <c r="L2083">
        <v>0</v>
      </c>
      <c r="M2083" t="s">
        <v>43</v>
      </c>
    </row>
    <row r="2084" spans="1:13" x14ac:dyDescent="0.25">
      <c r="A2084" t="s">
        <v>183</v>
      </c>
      <c r="B2084">
        <v>8049.65</v>
      </c>
      <c r="C2084">
        <v>8043.76</v>
      </c>
      <c r="D2084">
        <v>8043.61</v>
      </c>
      <c r="E2084">
        <v>8030.29</v>
      </c>
      <c r="F2084">
        <v>555.46600000000001</v>
      </c>
      <c r="G2084">
        <v>0</v>
      </c>
      <c r="H2084">
        <v>1291.8399999999999</v>
      </c>
      <c r="I2084">
        <v>0</v>
      </c>
      <c r="J2084" s="9">
        <v>6.3608600000000004E-37</v>
      </c>
      <c r="K2084">
        <v>22883.3</v>
      </c>
      <c r="L2084">
        <v>0</v>
      </c>
      <c r="M2084" t="s">
        <v>43</v>
      </c>
    </row>
    <row r="2085" spans="1:13" x14ac:dyDescent="0.25">
      <c r="A2085" t="s">
        <v>183</v>
      </c>
      <c r="B2085">
        <v>8128.94</v>
      </c>
      <c r="C2085">
        <v>8123</v>
      </c>
      <c r="D2085">
        <v>8122.83</v>
      </c>
      <c r="E2085">
        <v>8108.94</v>
      </c>
      <c r="F2085">
        <v>561.67200000000003</v>
      </c>
      <c r="G2085">
        <v>0</v>
      </c>
      <c r="H2085">
        <v>1304.8</v>
      </c>
      <c r="I2085">
        <v>0</v>
      </c>
      <c r="J2085" s="9">
        <v>3.0052700000000002E-37</v>
      </c>
      <c r="K2085">
        <v>56571.4</v>
      </c>
      <c r="L2085">
        <v>0</v>
      </c>
      <c r="M2085" t="s">
        <v>43</v>
      </c>
    </row>
    <row r="2086" spans="1:13" x14ac:dyDescent="0.25">
      <c r="A2086" t="s">
        <v>183</v>
      </c>
      <c r="B2086">
        <v>8037.12</v>
      </c>
      <c r="C2086">
        <v>8030.71</v>
      </c>
      <c r="D2086">
        <v>8030.56</v>
      </c>
      <c r="E2086">
        <v>8016.97</v>
      </c>
      <c r="F2086">
        <v>549.35299999999995</v>
      </c>
      <c r="G2086">
        <v>0</v>
      </c>
      <c r="H2086">
        <v>1294.69</v>
      </c>
      <c r="I2086">
        <v>0</v>
      </c>
      <c r="J2086" s="9">
        <v>1.0302600000000001E-39</v>
      </c>
      <c r="K2086">
        <v>175370</v>
      </c>
      <c r="L2086">
        <v>0</v>
      </c>
      <c r="M2086" t="s">
        <v>43</v>
      </c>
    </row>
    <row r="2087" spans="1:13" x14ac:dyDescent="0.25">
      <c r="A2087" t="s">
        <v>183</v>
      </c>
      <c r="B2087">
        <v>8015.42</v>
      </c>
      <c r="C2087">
        <v>8008.99</v>
      </c>
      <c r="D2087">
        <v>8008.85</v>
      </c>
      <c r="E2087">
        <v>7996.08</v>
      </c>
      <c r="F2087">
        <v>549.88800000000003</v>
      </c>
      <c r="G2087">
        <v>0</v>
      </c>
      <c r="H2087">
        <v>1290.99</v>
      </c>
      <c r="I2087">
        <v>0</v>
      </c>
      <c r="J2087" s="9">
        <v>2.8780800000000002E-41</v>
      </c>
      <c r="K2087">
        <v>18250.2</v>
      </c>
      <c r="L2087">
        <v>0</v>
      </c>
      <c r="M2087" t="s">
        <v>43</v>
      </c>
    </row>
    <row r="2088" spans="1:13" x14ac:dyDescent="0.25">
      <c r="A2088" t="s">
        <v>183</v>
      </c>
      <c r="B2088">
        <v>8003.53</v>
      </c>
      <c r="C2088">
        <v>7997.32</v>
      </c>
      <c r="D2088">
        <v>7997.17</v>
      </c>
      <c r="E2088">
        <v>7984.38</v>
      </c>
      <c r="F2088">
        <v>550.95399999999995</v>
      </c>
      <c r="G2088">
        <v>0</v>
      </c>
      <c r="H2088">
        <v>1289.73</v>
      </c>
      <c r="I2088">
        <v>0</v>
      </c>
      <c r="J2088" s="9">
        <v>9.2092899999999993E-37</v>
      </c>
      <c r="K2088">
        <v>109240</v>
      </c>
      <c r="L2088">
        <v>0</v>
      </c>
      <c r="M2088" t="s">
        <v>43</v>
      </c>
    </row>
    <row r="2089" spans="1:13" x14ac:dyDescent="0.25">
      <c r="A2089" t="s">
        <v>183</v>
      </c>
      <c r="B2089">
        <v>8060.78</v>
      </c>
      <c r="C2089">
        <v>8054.52</v>
      </c>
      <c r="D2089">
        <v>8054.36</v>
      </c>
      <c r="E2089">
        <v>8041.33</v>
      </c>
      <c r="F2089">
        <v>552.74599999999998</v>
      </c>
      <c r="G2089">
        <v>0</v>
      </c>
      <c r="H2089">
        <v>1298.98</v>
      </c>
      <c r="I2089">
        <v>0</v>
      </c>
      <c r="J2089" s="9">
        <v>2.10958E-37</v>
      </c>
      <c r="K2089">
        <v>9546.49</v>
      </c>
      <c r="L2089">
        <v>0</v>
      </c>
      <c r="M2089" t="s">
        <v>43</v>
      </c>
    </row>
    <row r="2090" spans="1:13" x14ac:dyDescent="0.25">
      <c r="A2090" t="s">
        <v>183</v>
      </c>
      <c r="B2090">
        <v>8010.34</v>
      </c>
      <c r="C2090">
        <v>8004.06</v>
      </c>
      <c r="D2090">
        <v>8003.92</v>
      </c>
      <c r="E2090">
        <v>7991.31</v>
      </c>
      <c r="F2090">
        <v>546.83799999999997</v>
      </c>
      <c r="G2090">
        <v>0</v>
      </c>
      <c r="H2090">
        <v>1291.52</v>
      </c>
      <c r="I2090">
        <v>0</v>
      </c>
      <c r="J2090" s="9">
        <v>1.2566999999999999E-36</v>
      </c>
      <c r="K2090">
        <v>51731.4</v>
      </c>
      <c r="L2090">
        <v>0</v>
      </c>
      <c r="M2090" t="s">
        <v>43</v>
      </c>
    </row>
    <row r="2091" spans="1:13" x14ac:dyDescent="0.25">
      <c r="A2091" t="s">
        <v>183</v>
      </c>
      <c r="B2091">
        <v>8011.96</v>
      </c>
      <c r="C2091">
        <v>8006.04</v>
      </c>
      <c r="D2091">
        <v>8005.9</v>
      </c>
      <c r="E2091">
        <v>7993.12</v>
      </c>
      <c r="F2091">
        <v>547.96</v>
      </c>
      <c r="G2091">
        <v>0</v>
      </c>
      <c r="H2091">
        <v>1290.8</v>
      </c>
      <c r="I2091">
        <v>0</v>
      </c>
      <c r="J2091" s="9">
        <v>2.6888E-39</v>
      </c>
      <c r="K2091">
        <v>71168.600000000006</v>
      </c>
      <c r="L2091">
        <v>0</v>
      </c>
      <c r="M2091" t="s">
        <v>43</v>
      </c>
    </row>
    <row r="2092" spans="1:13" x14ac:dyDescent="0.25">
      <c r="A2092" t="s">
        <v>183</v>
      </c>
      <c r="B2092">
        <v>8125.14</v>
      </c>
      <c r="C2092">
        <v>8119.02</v>
      </c>
      <c r="D2092">
        <v>8118.88</v>
      </c>
      <c r="E2092">
        <v>8105.44</v>
      </c>
      <c r="F2092">
        <v>557.09699999999998</v>
      </c>
      <c r="G2092">
        <v>0</v>
      </c>
      <c r="H2092">
        <v>1307.5</v>
      </c>
      <c r="I2092">
        <v>0</v>
      </c>
      <c r="J2092" s="9">
        <v>5.8808800000000002E-38</v>
      </c>
      <c r="K2092">
        <v>56452.800000000003</v>
      </c>
      <c r="L2092">
        <v>0</v>
      </c>
      <c r="M2092" t="s">
        <v>43</v>
      </c>
    </row>
    <row r="2093" spans="1:13" x14ac:dyDescent="0.25">
      <c r="A2093" t="s">
        <v>183</v>
      </c>
      <c r="B2093">
        <v>8108.53</v>
      </c>
      <c r="C2093">
        <v>8102.4</v>
      </c>
      <c r="D2093">
        <v>8102.26</v>
      </c>
      <c r="E2093">
        <v>8088.26</v>
      </c>
      <c r="F2093">
        <v>561.12900000000002</v>
      </c>
      <c r="G2093">
        <v>0</v>
      </c>
      <c r="H2093">
        <v>1307.02</v>
      </c>
      <c r="I2093">
        <v>0</v>
      </c>
      <c r="J2093" s="9">
        <v>3.9008200000000001E-38</v>
      </c>
      <c r="K2093">
        <v>19987.900000000001</v>
      </c>
      <c r="L2093">
        <v>0</v>
      </c>
      <c r="M2093" t="s">
        <v>43</v>
      </c>
    </row>
    <row r="2094" spans="1:13" x14ac:dyDescent="0.25">
      <c r="A2094" t="s">
        <v>183</v>
      </c>
      <c r="B2094">
        <v>8104.81</v>
      </c>
      <c r="C2094">
        <v>8098.91</v>
      </c>
      <c r="D2094">
        <v>8098.77</v>
      </c>
      <c r="E2094">
        <v>8083.45</v>
      </c>
      <c r="F2094">
        <v>563.82399999999996</v>
      </c>
      <c r="G2094">
        <v>0</v>
      </c>
      <c r="H2094">
        <v>1302.72</v>
      </c>
      <c r="I2094">
        <v>0</v>
      </c>
      <c r="J2094" s="9">
        <v>8.9089499999999996E-40</v>
      </c>
      <c r="K2094">
        <v>81988.399999999994</v>
      </c>
      <c r="L2094">
        <v>0</v>
      </c>
      <c r="M2094" t="s">
        <v>43</v>
      </c>
    </row>
    <row r="2095" spans="1:13" x14ac:dyDescent="0.25">
      <c r="A2095" t="s">
        <v>183</v>
      </c>
      <c r="B2095">
        <v>8087.62</v>
      </c>
      <c r="C2095">
        <v>8081.44</v>
      </c>
      <c r="D2095">
        <v>8081.29</v>
      </c>
      <c r="E2095">
        <v>8066.69</v>
      </c>
      <c r="F2095">
        <v>561.21400000000006</v>
      </c>
      <c r="G2095">
        <v>0</v>
      </c>
      <c r="H2095">
        <v>1301.52</v>
      </c>
      <c r="I2095">
        <v>0</v>
      </c>
      <c r="J2095" s="9">
        <v>9.9900000000000004E-36</v>
      </c>
      <c r="K2095">
        <v>33402</v>
      </c>
      <c r="L2095">
        <v>0</v>
      </c>
      <c r="M2095" t="s">
        <v>43</v>
      </c>
    </row>
    <row r="2096" spans="1:13" x14ac:dyDescent="0.25">
      <c r="A2096" t="s">
        <v>183</v>
      </c>
      <c r="B2096">
        <v>8139.99</v>
      </c>
      <c r="C2096">
        <v>8133.96</v>
      </c>
      <c r="D2096">
        <v>8133.81</v>
      </c>
      <c r="E2096">
        <v>8119.11</v>
      </c>
      <c r="F2096">
        <v>568.47199999999998</v>
      </c>
      <c r="G2096">
        <v>0</v>
      </c>
      <c r="H2096">
        <v>1305.3900000000001</v>
      </c>
      <c r="I2096">
        <v>0</v>
      </c>
      <c r="J2096" s="9">
        <v>1.9654400000000001E-37</v>
      </c>
      <c r="K2096">
        <v>107300</v>
      </c>
      <c r="L2096">
        <v>0</v>
      </c>
      <c r="M2096" t="s">
        <v>43</v>
      </c>
    </row>
    <row r="2097" spans="1:13" x14ac:dyDescent="0.25">
      <c r="A2097" t="s">
        <v>183</v>
      </c>
      <c r="B2097">
        <v>8159.39</v>
      </c>
      <c r="C2097">
        <v>8148.62</v>
      </c>
      <c r="D2097">
        <v>8148.47</v>
      </c>
      <c r="E2097">
        <v>8134.02</v>
      </c>
      <c r="F2097">
        <v>569.46199999999999</v>
      </c>
      <c r="G2097">
        <v>0</v>
      </c>
      <c r="H2097">
        <v>1315.25</v>
      </c>
      <c r="I2097">
        <v>0</v>
      </c>
      <c r="J2097" s="9">
        <v>7.9597100000000005E-40</v>
      </c>
      <c r="K2097">
        <v>50290.9</v>
      </c>
      <c r="L2097">
        <v>0</v>
      </c>
      <c r="M2097" t="s">
        <v>43</v>
      </c>
    </row>
    <row r="2098" spans="1:13" x14ac:dyDescent="0.25">
      <c r="A2098" t="s">
        <v>183</v>
      </c>
      <c r="B2098">
        <v>8119.2</v>
      </c>
      <c r="C2098">
        <v>8113.2</v>
      </c>
      <c r="D2098">
        <v>8113.04</v>
      </c>
      <c r="E2098">
        <v>8098.27</v>
      </c>
      <c r="F2098">
        <v>568.25199999999995</v>
      </c>
      <c r="G2098">
        <v>0</v>
      </c>
      <c r="H2098">
        <v>1302.18</v>
      </c>
      <c r="I2098">
        <v>0</v>
      </c>
      <c r="J2098" s="9">
        <v>1.29517E-38</v>
      </c>
      <c r="K2098">
        <v>123787</v>
      </c>
      <c r="L2098">
        <v>0</v>
      </c>
      <c r="M2098" t="s">
        <v>43</v>
      </c>
    </row>
    <row r="2099" spans="1:13" x14ac:dyDescent="0.25">
      <c r="A2099" t="s">
        <v>183</v>
      </c>
      <c r="B2099">
        <v>8121.01</v>
      </c>
      <c r="C2099">
        <v>8114.78</v>
      </c>
      <c r="D2099">
        <v>8114.61</v>
      </c>
      <c r="E2099">
        <v>8100.09</v>
      </c>
      <c r="F2099">
        <v>567.40099999999995</v>
      </c>
      <c r="G2099">
        <v>0</v>
      </c>
      <c r="H2099">
        <v>1310.3499999999999</v>
      </c>
      <c r="I2099">
        <v>0</v>
      </c>
      <c r="J2099" s="9">
        <v>1.18035E-36</v>
      </c>
      <c r="K2099">
        <v>61481.9</v>
      </c>
      <c r="L2099">
        <v>0</v>
      </c>
      <c r="M2099" t="s">
        <v>43</v>
      </c>
    </row>
    <row r="2100" spans="1:13" x14ac:dyDescent="0.25">
      <c r="A2100" t="s">
        <v>183</v>
      </c>
      <c r="B2100">
        <v>8141.8</v>
      </c>
      <c r="C2100">
        <v>8135.83</v>
      </c>
      <c r="D2100">
        <v>8135.67</v>
      </c>
      <c r="E2100">
        <v>8120.95</v>
      </c>
      <c r="F2100">
        <v>567.38300000000004</v>
      </c>
      <c r="G2100">
        <v>0</v>
      </c>
      <c r="H2100">
        <v>1309.8800000000001</v>
      </c>
      <c r="I2100">
        <v>0</v>
      </c>
      <c r="J2100" s="9">
        <v>1.18277E-35</v>
      </c>
      <c r="K2100">
        <v>139451</v>
      </c>
      <c r="L2100">
        <v>0</v>
      </c>
      <c r="M2100" t="s">
        <v>43</v>
      </c>
    </row>
    <row r="2101" spans="1:13" x14ac:dyDescent="0.25">
      <c r="A2101" t="s">
        <v>183</v>
      </c>
      <c r="B2101">
        <v>8108.87</v>
      </c>
      <c r="C2101">
        <v>8103.01</v>
      </c>
      <c r="D2101">
        <v>8102.86</v>
      </c>
      <c r="E2101">
        <v>8088.66</v>
      </c>
      <c r="F2101">
        <v>559.19000000000005</v>
      </c>
      <c r="G2101">
        <v>0</v>
      </c>
      <c r="H2101">
        <v>1302.75</v>
      </c>
      <c r="I2101">
        <v>0</v>
      </c>
      <c r="J2101" s="9">
        <v>2.4948400000000001E-43</v>
      </c>
      <c r="K2101">
        <v>26184.7</v>
      </c>
      <c r="L2101">
        <v>0</v>
      </c>
      <c r="M2101" t="s">
        <v>43</v>
      </c>
    </row>
    <row r="2102" spans="1:13" x14ac:dyDescent="0.25">
      <c r="A2102" t="s">
        <v>183</v>
      </c>
      <c r="B2102">
        <v>8101.89</v>
      </c>
      <c r="C2102">
        <v>8095.76</v>
      </c>
      <c r="D2102">
        <v>8095.61</v>
      </c>
      <c r="E2102">
        <v>8081.31</v>
      </c>
      <c r="F2102">
        <v>564.47199999999998</v>
      </c>
      <c r="G2102">
        <v>0</v>
      </c>
      <c r="H2102">
        <v>1301.49</v>
      </c>
      <c r="I2102">
        <v>0</v>
      </c>
      <c r="J2102" s="9">
        <v>2.1559799999999998E-43</v>
      </c>
      <c r="K2102">
        <v>16203.3</v>
      </c>
      <c r="L2102">
        <v>0</v>
      </c>
      <c r="M2102" t="s">
        <v>43</v>
      </c>
    </row>
    <row r="2103" spans="1:13" x14ac:dyDescent="0.25">
      <c r="A2103" t="s">
        <v>183</v>
      </c>
      <c r="B2103">
        <v>8085.99</v>
      </c>
      <c r="C2103">
        <v>8079.88</v>
      </c>
      <c r="D2103">
        <v>8079.72</v>
      </c>
      <c r="E2103">
        <v>8065.54</v>
      </c>
      <c r="F2103">
        <v>560.81299999999999</v>
      </c>
      <c r="G2103">
        <v>0</v>
      </c>
      <c r="H2103">
        <v>1298.9000000000001</v>
      </c>
      <c r="I2103">
        <v>0</v>
      </c>
      <c r="J2103" s="9">
        <v>9.4647700000000001E-37</v>
      </c>
      <c r="K2103">
        <v>43987.4</v>
      </c>
      <c r="L2103">
        <v>0</v>
      </c>
      <c r="M2103" t="s">
        <v>43</v>
      </c>
    </row>
    <row r="2104" spans="1:13" x14ac:dyDescent="0.25">
      <c r="A2104" t="s">
        <v>183</v>
      </c>
      <c r="B2104">
        <v>8091.26</v>
      </c>
      <c r="C2104">
        <v>8085.39</v>
      </c>
      <c r="D2104">
        <v>8085.25</v>
      </c>
      <c r="E2104">
        <v>8071.28</v>
      </c>
      <c r="F2104">
        <v>558.28599999999994</v>
      </c>
      <c r="G2104">
        <v>0</v>
      </c>
      <c r="H2104">
        <v>1300.96</v>
      </c>
      <c r="I2104">
        <v>0</v>
      </c>
      <c r="J2104" s="9">
        <v>4.1460999999999996E-40</v>
      </c>
      <c r="K2104">
        <v>44809.8</v>
      </c>
      <c r="L2104">
        <v>0</v>
      </c>
      <c r="M2104" t="s">
        <v>43</v>
      </c>
    </row>
    <row r="2105" spans="1:13" x14ac:dyDescent="0.25">
      <c r="A2105" t="s">
        <v>183</v>
      </c>
      <c r="B2105">
        <v>8102.52</v>
      </c>
      <c r="C2105">
        <v>8096.58</v>
      </c>
      <c r="D2105">
        <v>8096.43</v>
      </c>
      <c r="E2105">
        <v>8082.43</v>
      </c>
      <c r="F2105">
        <v>562.64499999999998</v>
      </c>
      <c r="G2105">
        <v>0</v>
      </c>
      <c r="H2105">
        <v>1301.97</v>
      </c>
      <c r="I2105">
        <v>0</v>
      </c>
      <c r="J2105" s="9">
        <v>2.0706799999999998E-39</v>
      </c>
      <c r="K2105">
        <v>16037.9</v>
      </c>
      <c r="L2105">
        <v>0</v>
      </c>
      <c r="M2105" t="s">
        <v>43</v>
      </c>
    </row>
    <row r="2106" spans="1:13" x14ac:dyDescent="0.25">
      <c r="A2106" t="s">
        <v>183</v>
      </c>
      <c r="B2106">
        <v>8108.16</v>
      </c>
      <c r="C2106">
        <v>8102.19</v>
      </c>
      <c r="D2106">
        <v>8102.05</v>
      </c>
      <c r="E2106">
        <v>8088.09</v>
      </c>
      <c r="F2106">
        <v>560.13</v>
      </c>
      <c r="G2106">
        <v>0</v>
      </c>
      <c r="H2106">
        <v>1305.04</v>
      </c>
      <c r="I2106">
        <v>0</v>
      </c>
      <c r="J2106" s="9">
        <v>1.7462500000000001E-39</v>
      </c>
      <c r="K2106">
        <v>80974.100000000006</v>
      </c>
      <c r="L2106">
        <v>0</v>
      </c>
      <c r="M2106" t="s">
        <v>43</v>
      </c>
    </row>
    <row r="2107" spans="1:13" x14ac:dyDescent="0.25">
      <c r="A2107" t="s">
        <v>183</v>
      </c>
      <c r="B2107">
        <v>8132.31</v>
      </c>
      <c r="C2107">
        <v>8126.2</v>
      </c>
      <c r="D2107">
        <v>8126.05</v>
      </c>
      <c r="E2107">
        <v>8111.22</v>
      </c>
      <c r="F2107">
        <v>561.89099999999996</v>
      </c>
      <c r="G2107">
        <v>0</v>
      </c>
      <c r="H2107">
        <v>1304.6199999999999</v>
      </c>
      <c r="I2107">
        <v>0</v>
      </c>
      <c r="J2107" s="9">
        <v>1.10435E-35</v>
      </c>
      <c r="K2107">
        <v>15630</v>
      </c>
      <c r="L2107">
        <v>0</v>
      </c>
      <c r="M2107" t="s">
        <v>43</v>
      </c>
    </row>
    <row r="2108" spans="1:13" x14ac:dyDescent="0.25">
      <c r="A2108" t="s">
        <v>183</v>
      </c>
      <c r="B2108">
        <v>8076.18</v>
      </c>
      <c r="C2108">
        <v>8070.32</v>
      </c>
      <c r="D2108">
        <v>8070.15</v>
      </c>
      <c r="E2108">
        <v>8056.42</v>
      </c>
      <c r="F2108">
        <v>558.62300000000005</v>
      </c>
      <c r="G2108">
        <v>0</v>
      </c>
      <c r="H2108">
        <v>1296.1199999999999</v>
      </c>
      <c r="I2108">
        <v>0</v>
      </c>
      <c r="J2108" s="9">
        <v>1.15286E-37</v>
      </c>
      <c r="K2108">
        <v>31038.799999999999</v>
      </c>
      <c r="L2108">
        <v>0</v>
      </c>
      <c r="M2108" t="s">
        <v>43</v>
      </c>
    </row>
    <row r="2109" spans="1:13" x14ac:dyDescent="0.25">
      <c r="A2109" t="s">
        <v>183</v>
      </c>
      <c r="B2109">
        <v>8067.6</v>
      </c>
      <c r="C2109">
        <v>8061.8</v>
      </c>
      <c r="D2109">
        <v>8061.64</v>
      </c>
      <c r="E2109">
        <v>8048.42</v>
      </c>
      <c r="F2109">
        <v>555.83399999999995</v>
      </c>
      <c r="G2109">
        <v>0</v>
      </c>
      <c r="H2109">
        <v>1292.79</v>
      </c>
      <c r="I2109">
        <v>0</v>
      </c>
      <c r="J2109" s="9">
        <v>1.46393E-40</v>
      </c>
      <c r="K2109">
        <v>12194.6</v>
      </c>
      <c r="L2109">
        <v>0</v>
      </c>
      <c r="M2109" t="s">
        <v>43</v>
      </c>
    </row>
    <row r="2110" spans="1:13" x14ac:dyDescent="0.25">
      <c r="A2110" t="s">
        <v>183</v>
      </c>
      <c r="B2110">
        <v>8021.59</v>
      </c>
      <c r="C2110">
        <v>8015.42</v>
      </c>
      <c r="D2110">
        <v>8015.26</v>
      </c>
      <c r="E2110">
        <v>8002.42</v>
      </c>
      <c r="F2110">
        <v>550.16600000000005</v>
      </c>
      <c r="G2110">
        <v>0</v>
      </c>
      <c r="H2110">
        <v>1291.25</v>
      </c>
      <c r="I2110">
        <v>0</v>
      </c>
      <c r="J2110" s="9">
        <v>2.87397E-37</v>
      </c>
      <c r="K2110">
        <v>36955.1</v>
      </c>
      <c r="L2110">
        <v>0</v>
      </c>
      <c r="M2110" t="s">
        <v>43</v>
      </c>
    </row>
    <row r="2111" spans="1:13" x14ac:dyDescent="0.25">
      <c r="A2111" t="s">
        <v>183</v>
      </c>
      <c r="B2111">
        <v>8065.25</v>
      </c>
      <c r="C2111">
        <v>8058.85</v>
      </c>
      <c r="D2111">
        <v>8058.69</v>
      </c>
      <c r="E2111">
        <v>8044.93</v>
      </c>
      <c r="F2111">
        <v>560.322</v>
      </c>
      <c r="G2111">
        <v>0</v>
      </c>
      <c r="H2111">
        <v>1295.69</v>
      </c>
      <c r="I2111">
        <v>0</v>
      </c>
      <c r="J2111" s="9">
        <v>5.9065800000000002E-41</v>
      </c>
      <c r="K2111">
        <v>20741.400000000001</v>
      </c>
      <c r="L2111">
        <v>0</v>
      </c>
      <c r="M2111" t="s">
        <v>43</v>
      </c>
    </row>
    <row r="2112" spans="1:13" x14ac:dyDescent="0.25">
      <c r="A2112" t="s">
        <v>183</v>
      </c>
      <c r="B2112">
        <v>8017.97</v>
      </c>
      <c r="C2112">
        <v>8011.55</v>
      </c>
      <c r="D2112">
        <v>8011.4</v>
      </c>
      <c r="E2112">
        <v>7998.52</v>
      </c>
      <c r="F2112">
        <v>550.05700000000002</v>
      </c>
      <c r="G2112">
        <v>0</v>
      </c>
      <c r="H2112">
        <v>1290.47</v>
      </c>
      <c r="I2112">
        <v>0</v>
      </c>
      <c r="J2112" s="9">
        <v>2.3759500000000001E-36</v>
      </c>
      <c r="K2112">
        <v>34908.199999999997</v>
      </c>
      <c r="L2112">
        <v>0</v>
      </c>
      <c r="M2112" t="s">
        <v>43</v>
      </c>
    </row>
    <row r="2113" spans="1:25" x14ac:dyDescent="0.25">
      <c r="A2113" t="s">
        <v>183</v>
      </c>
      <c r="B2113">
        <v>8009.73</v>
      </c>
      <c r="C2113">
        <v>8003.95</v>
      </c>
      <c r="D2113">
        <v>8003.81</v>
      </c>
      <c r="E2113">
        <v>7990.88</v>
      </c>
      <c r="F2113">
        <v>552.13499999999999</v>
      </c>
      <c r="G2113">
        <v>0</v>
      </c>
      <c r="H2113">
        <v>1290.23</v>
      </c>
      <c r="I2113">
        <v>0</v>
      </c>
      <c r="J2113" s="9">
        <v>4.2405500000000003E-37</v>
      </c>
      <c r="K2113">
        <v>42205.2</v>
      </c>
      <c r="L2113">
        <v>0</v>
      </c>
      <c r="M2113" t="s">
        <v>43</v>
      </c>
    </row>
    <row r="2114" spans="1:25" x14ac:dyDescent="0.25">
      <c r="A2114" t="s">
        <v>183</v>
      </c>
      <c r="B2114">
        <v>8049.12</v>
      </c>
      <c r="C2114">
        <v>8043.17</v>
      </c>
      <c r="D2114">
        <v>8043.02</v>
      </c>
      <c r="E2114">
        <v>8029.85</v>
      </c>
      <c r="F2114">
        <v>552.23800000000006</v>
      </c>
      <c r="G2114">
        <v>0</v>
      </c>
      <c r="H2114">
        <v>1296.57</v>
      </c>
      <c r="I2114">
        <v>0</v>
      </c>
      <c r="J2114" s="9">
        <v>4.6926799999999996E-40</v>
      </c>
      <c r="K2114">
        <v>14650.8</v>
      </c>
      <c r="L2114">
        <v>0</v>
      </c>
      <c r="M2114" t="s">
        <v>43</v>
      </c>
    </row>
    <row r="2115" spans="1:25" x14ac:dyDescent="0.25">
      <c r="A2115" t="s">
        <v>183</v>
      </c>
      <c r="B2115">
        <v>8074.29</v>
      </c>
      <c r="C2115">
        <v>8068.02</v>
      </c>
      <c r="D2115">
        <v>8067.85</v>
      </c>
      <c r="E2115">
        <v>8053.84</v>
      </c>
      <c r="F2115">
        <v>557.51900000000001</v>
      </c>
      <c r="G2115">
        <v>0</v>
      </c>
      <c r="H2115">
        <v>1298.96</v>
      </c>
      <c r="I2115">
        <v>0</v>
      </c>
      <c r="J2115" s="9">
        <v>2.0052499999999999E-37</v>
      </c>
      <c r="K2115">
        <v>247893</v>
      </c>
      <c r="L2115">
        <v>0</v>
      </c>
      <c r="M2115" t="s">
        <v>43</v>
      </c>
    </row>
    <row r="2116" spans="1:25" x14ac:dyDescent="0.25">
      <c r="A2116" t="s">
        <v>183</v>
      </c>
      <c r="B2116">
        <v>8077.68</v>
      </c>
      <c r="C2116">
        <v>8071.52</v>
      </c>
      <c r="D2116">
        <v>8071.38</v>
      </c>
      <c r="E2116">
        <v>8058.2</v>
      </c>
      <c r="F2116">
        <v>554.87400000000002</v>
      </c>
      <c r="G2116">
        <v>0</v>
      </c>
      <c r="H2116">
        <v>1296.02</v>
      </c>
      <c r="I2116">
        <v>0</v>
      </c>
      <c r="J2116" s="9">
        <v>8.0225500000000005E-40</v>
      </c>
      <c r="K2116">
        <v>10747.4</v>
      </c>
      <c r="L2116">
        <v>0</v>
      </c>
      <c r="M2116" t="s">
        <v>43</v>
      </c>
    </row>
    <row r="2117" spans="1:25" x14ac:dyDescent="0.25">
      <c r="A2117" t="s">
        <v>183</v>
      </c>
      <c r="B2117">
        <v>8014.77</v>
      </c>
      <c r="C2117">
        <v>8008.59</v>
      </c>
      <c r="D2117">
        <v>8008.45</v>
      </c>
      <c r="E2117">
        <v>7995.48</v>
      </c>
      <c r="F2117">
        <v>552.82399999999996</v>
      </c>
      <c r="G2117">
        <v>0</v>
      </c>
      <c r="H2117">
        <v>1291.6099999999999</v>
      </c>
      <c r="I2117">
        <v>0</v>
      </c>
      <c r="J2117" s="9">
        <v>1.14306E-36</v>
      </c>
      <c r="K2117">
        <v>112010</v>
      </c>
      <c r="L2117">
        <v>0</v>
      </c>
      <c r="M2117" t="s">
        <v>43</v>
      </c>
    </row>
    <row r="2118" spans="1:25" x14ac:dyDescent="0.25">
      <c r="A2118" t="s">
        <v>183</v>
      </c>
      <c r="B2118">
        <v>8040.11</v>
      </c>
      <c r="C2118">
        <v>8033.78</v>
      </c>
      <c r="D2118">
        <v>8033.63</v>
      </c>
      <c r="E2118">
        <v>8020.42</v>
      </c>
      <c r="F2118">
        <v>555.32000000000005</v>
      </c>
      <c r="G2118">
        <v>0</v>
      </c>
      <c r="H2118">
        <v>1293.45</v>
      </c>
      <c r="I2118">
        <v>0</v>
      </c>
      <c r="J2118" s="9">
        <v>1.18964E-35</v>
      </c>
      <c r="K2118">
        <v>46760.800000000003</v>
      </c>
      <c r="L2118">
        <v>0</v>
      </c>
      <c r="M2118" t="s">
        <v>43</v>
      </c>
    </row>
    <row r="2119" spans="1:25" x14ac:dyDescent="0.25">
      <c r="A2119" t="s">
        <v>183</v>
      </c>
      <c r="B2119">
        <v>8018.88</v>
      </c>
      <c r="C2119">
        <v>8012.75</v>
      </c>
      <c r="D2119">
        <v>8012.6</v>
      </c>
      <c r="E2119">
        <v>7999.62</v>
      </c>
      <c r="F2119">
        <v>550.505</v>
      </c>
      <c r="G2119">
        <v>0</v>
      </c>
      <c r="H2119">
        <v>1292.7</v>
      </c>
      <c r="I2119">
        <v>0</v>
      </c>
      <c r="J2119" s="9">
        <v>4.6335500000000003E-37</v>
      </c>
      <c r="K2119">
        <v>288697</v>
      </c>
      <c r="L2119">
        <v>0</v>
      </c>
      <c r="M2119" t="s">
        <v>43</v>
      </c>
    </row>
    <row r="2120" spans="1:25" x14ac:dyDescent="0.25">
      <c r="A2120" t="s">
        <v>183</v>
      </c>
      <c r="B2120">
        <v>8018.19</v>
      </c>
      <c r="C2120">
        <v>8011.99</v>
      </c>
      <c r="D2120">
        <v>8011.84</v>
      </c>
      <c r="E2120">
        <v>7998.69</v>
      </c>
      <c r="F2120">
        <v>551.97799999999995</v>
      </c>
      <c r="G2120">
        <v>0</v>
      </c>
      <c r="H2120">
        <v>1291.42</v>
      </c>
      <c r="I2120">
        <v>0</v>
      </c>
      <c r="J2120" s="9">
        <v>1.2348300000000001E-40</v>
      </c>
      <c r="K2120">
        <v>36984.199999999997</v>
      </c>
      <c r="L2120">
        <v>0</v>
      </c>
      <c r="M2120" t="s">
        <v>43</v>
      </c>
    </row>
    <row r="2121" spans="1:25" x14ac:dyDescent="0.25">
      <c r="A2121" t="s">
        <v>183</v>
      </c>
      <c r="B2121">
        <v>8043.66</v>
      </c>
      <c r="C2121">
        <v>8037.47</v>
      </c>
      <c r="D2121">
        <v>8037.31</v>
      </c>
      <c r="E2121">
        <v>8024.04</v>
      </c>
      <c r="F2121">
        <v>554.74800000000005</v>
      </c>
      <c r="G2121">
        <v>0</v>
      </c>
      <c r="H2121">
        <v>1292.58</v>
      </c>
      <c r="I2121">
        <v>0</v>
      </c>
      <c r="J2121" s="9">
        <v>2.4038700000000001E-36</v>
      </c>
      <c r="K2121">
        <v>14018.5</v>
      </c>
      <c r="L2121">
        <v>0</v>
      </c>
      <c r="M2121" t="s">
        <v>43</v>
      </c>
    </row>
    <row r="2122" spans="1:25" x14ac:dyDescent="0.25">
      <c r="A2122" t="s">
        <v>183</v>
      </c>
      <c r="B2122">
        <v>8141.9</v>
      </c>
      <c r="C2122">
        <v>8135.59</v>
      </c>
      <c r="D2122">
        <v>8135.42</v>
      </c>
      <c r="E2122">
        <v>8120.96</v>
      </c>
      <c r="F2122">
        <v>563.58900000000006</v>
      </c>
      <c r="G2122">
        <v>0</v>
      </c>
      <c r="H2122">
        <v>1309.23</v>
      </c>
      <c r="I2122">
        <v>0</v>
      </c>
      <c r="J2122" s="9">
        <v>1.88649E-41</v>
      </c>
      <c r="K2122">
        <v>261990</v>
      </c>
      <c r="L2122">
        <v>0</v>
      </c>
      <c r="M2122" t="s">
        <v>43</v>
      </c>
    </row>
    <row r="2123" spans="1:25" x14ac:dyDescent="0.25">
      <c r="A2123" t="s">
        <v>183</v>
      </c>
      <c r="B2123">
        <v>8122.51</v>
      </c>
      <c r="C2123">
        <v>8116.2</v>
      </c>
      <c r="D2123">
        <v>8116.05</v>
      </c>
      <c r="E2123">
        <v>8101.75</v>
      </c>
      <c r="F2123">
        <v>562.47699999999998</v>
      </c>
      <c r="G2123">
        <v>0</v>
      </c>
      <c r="H2123">
        <v>1305.71</v>
      </c>
      <c r="I2123">
        <v>0</v>
      </c>
      <c r="J2123" s="9">
        <v>5.4049700000000004E-35</v>
      </c>
      <c r="K2123">
        <v>291957</v>
      </c>
      <c r="L2123">
        <v>0</v>
      </c>
      <c r="M2123" t="s">
        <v>43</v>
      </c>
    </row>
    <row r="2124" spans="1:25" x14ac:dyDescent="0.25">
      <c r="A2124" t="s">
        <v>183</v>
      </c>
      <c r="B2124">
        <v>8123.27</v>
      </c>
      <c r="C2124">
        <v>8117.14</v>
      </c>
      <c r="D2124">
        <v>8116.99</v>
      </c>
      <c r="E2124">
        <v>8102.96</v>
      </c>
      <c r="F2124">
        <v>558.51499999999999</v>
      </c>
      <c r="G2124">
        <v>0</v>
      </c>
      <c r="H2124">
        <v>1309.3</v>
      </c>
      <c r="I2124">
        <v>0</v>
      </c>
      <c r="J2124" s="9">
        <v>2.4564199999999999E-36</v>
      </c>
      <c r="K2124">
        <v>26240.2</v>
      </c>
      <c r="L2124">
        <v>0</v>
      </c>
      <c r="M2124" t="s">
        <v>43</v>
      </c>
    </row>
    <row r="2125" spans="1:25" x14ac:dyDescent="0.25">
      <c r="A2125" t="s">
        <v>183</v>
      </c>
      <c r="B2125">
        <v>8083.59</v>
      </c>
      <c r="C2125">
        <v>8077.71</v>
      </c>
      <c r="D2125">
        <v>8077.55</v>
      </c>
      <c r="E2125">
        <v>8063.56</v>
      </c>
      <c r="F2125">
        <v>556.14</v>
      </c>
      <c r="G2125">
        <v>0</v>
      </c>
      <c r="H2125">
        <v>1302.71</v>
      </c>
      <c r="I2125">
        <v>0</v>
      </c>
      <c r="J2125" s="9">
        <v>1.4917400000000001E-38</v>
      </c>
      <c r="K2125">
        <v>7387.03</v>
      </c>
      <c r="L2125">
        <v>0</v>
      </c>
      <c r="M2125" t="s">
        <v>43</v>
      </c>
    </row>
    <row r="2126" spans="1:25" x14ac:dyDescent="0.25">
      <c r="A2126" t="s">
        <v>183</v>
      </c>
      <c r="B2126">
        <v>8128.35</v>
      </c>
      <c r="C2126">
        <v>8122.5</v>
      </c>
      <c r="D2126">
        <v>8122.33</v>
      </c>
      <c r="E2126">
        <v>8108</v>
      </c>
      <c r="F2126">
        <v>562.39800000000002</v>
      </c>
      <c r="G2126">
        <v>0</v>
      </c>
      <c r="H2126">
        <v>1312.34</v>
      </c>
      <c r="I2126">
        <v>0</v>
      </c>
      <c r="J2126" s="9">
        <v>5.8093500000000003E-36</v>
      </c>
      <c r="K2126">
        <v>22733.599999999999</v>
      </c>
      <c r="L2126">
        <v>0</v>
      </c>
      <c r="M2126" t="s">
        <v>43</v>
      </c>
    </row>
    <row r="2127" spans="1:25" x14ac:dyDescent="0.25">
      <c r="A2127" t="s">
        <v>183</v>
      </c>
      <c r="B2127">
        <v>8116.47</v>
      </c>
      <c r="C2127">
        <v>8110.4</v>
      </c>
      <c r="D2127">
        <v>8110.25</v>
      </c>
      <c r="E2127">
        <v>8096.03</v>
      </c>
      <c r="F2127">
        <v>558.18799999999999</v>
      </c>
      <c r="G2127">
        <v>0</v>
      </c>
      <c r="H2127">
        <v>1306.26</v>
      </c>
      <c r="I2127">
        <v>0</v>
      </c>
      <c r="J2127" s="9">
        <v>3.3104899999999997E-39</v>
      </c>
      <c r="K2127">
        <v>66221.600000000006</v>
      </c>
      <c r="L2127">
        <v>0</v>
      </c>
      <c r="M2127" t="s">
        <v>43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183</v>
      </c>
      <c r="B2128">
        <v>8164.11</v>
      </c>
      <c r="C2128">
        <v>8158.35</v>
      </c>
      <c r="D2128">
        <v>8158.19</v>
      </c>
      <c r="E2128">
        <v>8143.25</v>
      </c>
      <c r="F2128">
        <v>570.24800000000005</v>
      </c>
      <c r="G2128">
        <v>0</v>
      </c>
      <c r="H2128">
        <v>1316</v>
      </c>
      <c r="I2128">
        <v>0</v>
      </c>
      <c r="J2128" s="9">
        <v>1.2486700000000001E-38</v>
      </c>
      <c r="K2128">
        <v>62411.199999999997</v>
      </c>
      <c r="L2128">
        <v>0</v>
      </c>
      <c r="M2128" t="s">
        <v>43</v>
      </c>
      <c r="R2128">
        <f>AVERAGE(B2079:B2128)</f>
        <v>8076.1423999999988</v>
      </c>
      <c r="S2128">
        <f>AVERAGE(C2079:C2128)</f>
        <v>8069.9692000000032</v>
      </c>
      <c r="U2128">
        <f>_xlfn.VAR.P(B2079:B2128)</f>
        <v>2156.031878240005</v>
      </c>
      <c r="V2128">
        <f>_xlfn.VAR.P(C2079:C2128)</f>
        <v>2144.666135359998</v>
      </c>
      <c r="X2128">
        <f>1.96*SQRT(U2128)/50</f>
        <v>1.8201771412087124</v>
      </c>
      <c r="Y2128">
        <f>1.96*SQRT(V2128)/50</f>
        <v>1.8153731765781895</v>
      </c>
    </row>
    <row r="2129" spans="1:9" x14ac:dyDescent="0.25">
      <c r="A2129" t="s">
        <v>184</v>
      </c>
      <c r="B2129">
        <v>403929.65580000001</v>
      </c>
      <c r="C2129" t="s">
        <v>37</v>
      </c>
    </row>
    <row r="2130" spans="1:9" x14ac:dyDescent="0.25">
      <c r="A2130" t="s">
        <v>185</v>
      </c>
      <c r="B2130">
        <v>4008.82</v>
      </c>
      <c r="C2130">
        <v>3995.16</v>
      </c>
      <c r="D2130">
        <v>3969.56</v>
      </c>
      <c r="E2130">
        <v>3957.92</v>
      </c>
      <c r="F2130">
        <v>570.46799999999996</v>
      </c>
      <c r="G2130" s="9">
        <v>2.3463300000000001E-38</v>
      </c>
      <c r="H2130">
        <v>116955</v>
      </c>
      <c r="I2130">
        <v>-1482807395</v>
      </c>
    </row>
    <row r="2131" spans="1:9" x14ac:dyDescent="0.25">
      <c r="A2131" t="s">
        <v>185</v>
      </c>
      <c r="B2131">
        <v>3978.88</v>
      </c>
      <c r="C2131">
        <v>3966.22</v>
      </c>
      <c r="D2131">
        <v>3927.37</v>
      </c>
      <c r="E2131">
        <v>3914.21</v>
      </c>
      <c r="F2131">
        <v>566.67899999999997</v>
      </c>
      <c r="G2131" s="9">
        <v>1.30713E-39</v>
      </c>
      <c r="H2131">
        <v>49835.3</v>
      </c>
      <c r="I2131">
        <v>-1482807395</v>
      </c>
    </row>
    <row r="2132" spans="1:9" x14ac:dyDescent="0.25">
      <c r="A2132" t="s">
        <v>185</v>
      </c>
      <c r="B2132">
        <v>3986.64</v>
      </c>
      <c r="C2132">
        <v>3974.16</v>
      </c>
      <c r="D2132">
        <v>3934.01</v>
      </c>
      <c r="E2132">
        <v>3921.83</v>
      </c>
      <c r="F2132">
        <v>571.75800000000004</v>
      </c>
      <c r="G2132" s="9">
        <v>4.3711399999999997E-37</v>
      </c>
      <c r="H2132">
        <v>29495.4</v>
      </c>
      <c r="I2132">
        <v>-1482807395</v>
      </c>
    </row>
    <row r="2133" spans="1:9" x14ac:dyDescent="0.25">
      <c r="A2133" t="s">
        <v>185</v>
      </c>
      <c r="B2133">
        <v>3979.07</v>
      </c>
      <c r="C2133">
        <v>3966.99</v>
      </c>
      <c r="D2133">
        <v>3928.15</v>
      </c>
      <c r="E2133">
        <v>3914.17</v>
      </c>
      <c r="F2133">
        <v>564.04</v>
      </c>
      <c r="G2133" s="9">
        <v>6.2656900000000005E-39</v>
      </c>
      <c r="H2133">
        <v>46567</v>
      </c>
      <c r="I2133">
        <v>-1482807395</v>
      </c>
    </row>
    <row r="2134" spans="1:9" x14ac:dyDescent="0.25">
      <c r="A2134" t="s">
        <v>185</v>
      </c>
      <c r="B2134">
        <v>3989.17</v>
      </c>
      <c r="C2134">
        <v>3976.89</v>
      </c>
      <c r="D2134">
        <v>3938.24</v>
      </c>
      <c r="E2134">
        <v>3926.22</v>
      </c>
      <c r="F2134">
        <v>579.20100000000002</v>
      </c>
      <c r="G2134" s="9">
        <v>3.8454199999999999E-41</v>
      </c>
      <c r="H2134">
        <v>36917.9</v>
      </c>
      <c r="I2134">
        <v>-1482807395</v>
      </c>
    </row>
    <row r="2135" spans="1:9" x14ac:dyDescent="0.25">
      <c r="A2135" t="s">
        <v>185</v>
      </c>
      <c r="B2135">
        <v>3981.37</v>
      </c>
      <c r="C2135">
        <v>3969.11</v>
      </c>
      <c r="D2135">
        <v>3930</v>
      </c>
      <c r="E2135">
        <v>3917.53</v>
      </c>
      <c r="F2135">
        <v>570.67899999999997</v>
      </c>
      <c r="G2135" s="9">
        <v>1.0077799999999999E-34</v>
      </c>
      <c r="H2135">
        <v>71664.899999999994</v>
      </c>
      <c r="I2135">
        <v>-1482807395</v>
      </c>
    </row>
    <row r="2136" spans="1:9" x14ac:dyDescent="0.25">
      <c r="A2136" t="s">
        <v>185</v>
      </c>
      <c r="B2136">
        <v>3981.99</v>
      </c>
      <c r="C2136">
        <v>3969.86</v>
      </c>
      <c r="D2136">
        <v>3929.41</v>
      </c>
      <c r="E2136">
        <v>3917.02</v>
      </c>
      <c r="F2136">
        <v>568.298</v>
      </c>
      <c r="G2136" s="9">
        <v>1.17429E-38</v>
      </c>
      <c r="H2136">
        <v>59667.1</v>
      </c>
      <c r="I2136">
        <v>-1482807395</v>
      </c>
    </row>
    <row r="2137" spans="1:9" x14ac:dyDescent="0.25">
      <c r="A2137" t="s">
        <v>185</v>
      </c>
      <c r="B2137">
        <v>3986.42</v>
      </c>
      <c r="C2137">
        <v>3974.17</v>
      </c>
      <c r="D2137">
        <v>3936.1</v>
      </c>
      <c r="E2137">
        <v>3922.85</v>
      </c>
      <c r="F2137">
        <v>564.33399999999995</v>
      </c>
      <c r="G2137" s="9">
        <v>4.9877500000000002E-40</v>
      </c>
      <c r="H2137">
        <v>69307.5</v>
      </c>
      <c r="I2137">
        <v>-1482807395</v>
      </c>
    </row>
    <row r="2138" spans="1:9" x14ac:dyDescent="0.25">
      <c r="A2138" t="s">
        <v>185</v>
      </c>
      <c r="B2138">
        <v>4007.56</v>
      </c>
      <c r="C2138">
        <v>3995.5</v>
      </c>
      <c r="D2138">
        <v>3954.12</v>
      </c>
      <c r="E2138">
        <v>3940.99</v>
      </c>
      <c r="F2138">
        <v>572.93100000000004</v>
      </c>
      <c r="G2138" s="9">
        <v>5.2937499999999998E-42</v>
      </c>
      <c r="H2138">
        <v>168780</v>
      </c>
      <c r="I2138">
        <v>-1482807395</v>
      </c>
    </row>
    <row r="2139" spans="1:9" x14ac:dyDescent="0.25">
      <c r="A2139" t="s">
        <v>185</v>
      </c>
      <c r="B2139">
        <v>4006.11</v>
      </c>
      <c r="C2139">
        <v>3993.85</v>
      </c>
      <c r="D2139">
        <v>3954.45</v>
      </c>
      <c r="E2139">
        <v>3941.26</v>
      </c>
      <c r="F2139">
        <v>571.99300000000005</v>
      </c>
      <c r="G2139" s="9">
        <v>6.2594599999999996E-36</v>
      </c>
      <c r="H2139">
        <v>53844</v>
      </c>
      <c r="I2139">
        <v>-1482807395</v>
      </c>
    </row>
    <row r="2140" spans="1:9" x14ac:dyDescent="0.25">
      <c r="A2140" t="s">
        <v>185</v>
      </c>
      <c r="B2140">
        <v>4004.45</v>
      </c>
      <c r="C2140">
        <v>3991.73</v>
      </c>
      <c r="D2140">
        <v>3951.41</v>
      </c>
      <c r="E2140">
        <v>3938.58</v>
      </c>
      <c r="F2140">
        <v>571.30399999999997</v>
      </c>
      <c r="G2140" s="9">
        <v>4.6324699999999999E-39</v>
      </c>
      <c r="H2140">
        <v>26261.1</v>
      </c>
      <c r="I2140">
        <v>-1482807395</v>
      </c>
    </row>
    <row r="2141" spans="1:9" x14ac:dyDescent="0.25">
      <c r="A2141" t="s">
        <v>185</v>
      </c>
      <c r="B2141">
        <v>4011.54</v>
      </c>
      <c r="C2141">
        <v>3999.71</v>
      </c>
      <c r="D2141">
        <v>3961.34</v>
      </c>
      <c r="E2141">
        <v>3949.02</v>
      </c>
      <c r="F2141">
        <v>587.58199999999999</v>
      </c>
      <c r="G2141" s="9">
        <v>2.6209900000000001E-35</v>
      </c>
      <c r="H2141">
        <v>130096</v>
      </c>
      <c r="I2141">
        <v>-1482807395</v>
      </c>
    </row>
    <row r="2142" spans="1:9" x14ac:dyDescent="0.25">
      <c r="A2142" t="s">
        <v>185</v>
      </c>
      <c r="B2142">
        <v>3969.87</v>
      </c>
      <c r="C2142">
        <v>3957.53</v>
      </c>
      <c r="D2142">
        <v>3927.8</v>
      </c>
      <c r="E2142">
        <v>3918.16</v>
      </c>
      <c r="F2142">
        <v>571.59100000000001</v>
      </c>
      <c r="G2142" s="9">
        <v>8.5337399999999997E-40</v>
      </c>
      <c r="H2142">
        <v>42400.9</v>
      </c>
      <c r="I2142">
        <v>-1482807395</v>
      </c>
    </row>
    <row r="2143" spans="1:9" x14ac:dyDescent="0.25">
      <c r="A2143" t="s">
        <v>185</v>
      </c>
      <c r="B2143">
        <v>3947.34</v>
      </c>
      <c r="C2143">
        <v>3935.21</v>
      </c>
      <c r="D2143">
        <v>3911.96</v>
      </c>
      <c r="E2143">
        <v>3902.11</v>
      </c>
      <c r="F2143">
        <v>562.79499999999996</v>
      </c>
      <c r="G2143" s="9">
        <v>8.3948599999999996E-36</v>
      </c>
      <c r="H2143">
        <v>111911</v>
      </c>
      <c r="I2143">
        <v>-1482807395</v>
      </c>
    </row>
    <row r="2144" spans="1:9" x14ac:dyDescent="0.25">
      <c r="A2144" t="s">
        <v>185</v>
      </c>
      <c r="B2144">
        <v>3930.57</v>
      </c>
      <c r="C2144">
        <v>3918.24</v>
      </c>
      <c r="D2144">
        <v>3896.37</v>
      </c>
      <c r="E2144">
        <v>3888.15</v>
      </c>
      <c r="F2144">
        <v>558.94299999999998</v>
      </c>
      <c r="G2144" s="9">
        <v>4.3513800000000001E-35</v>
      </c>
      <c r="H2144">
        <v>17916.400000000001</v>
      </c>
      <c r="I2144">
        <v>-1482807395</v>
      </c>
    </row>
    <row r="2145" spans="1:9" x14ac:dyDescent="0.25">
      <c r="A2145" t="s">
        <v>185</v>
      </c>
      <c r="B2145">
        <v>3928.28</v>
      </c>
      <c r="C2145">
        <v>3916.05</v>
      </c>
      <c r="D2145">
        <v>3895.4</v>
      </c>
      <c r="E2145">
        <v>3886.18</v>
      </c>
      <c r="F2145">
        <v>555.35</v>
      </c>
      <c r="G2145" s="9">
        <v>8.7062800000000003E-37</v>
      </c>
      <c r="H2145">
        <v>37390.300000000003</v>
      </c>
      <c r="I2145">
        <v>-1482807395</v>
      </c>
    </row>
    <row r="2146" spans="1:9" x14ac:dyDescent="0.25">
      <c r="A2146" t="s">
        <v>185</v>
      </c>
      <c r="B2146">
        <v>3925.57</v>
      </c>
      <c r="C2146">
        <v>3913.75</v>
      </c>
      <c r="D2146">
        <v>3892.93</v>
      </c>
      <c r="E2146">
        <v>3884.69</v>
      </c>
      <c r="F2146">
        <v>559.34299999999996</v>
      </c>
      <c r="G2146" s="9">
        <v>7.3020400000000006E-39</v>
      </c>
      <c r="H2146">
        <v>247069</v>
      </c>
      <c r="I2146">
        <v>-1482807395</v>
      </c>
    </row>
    <row r="2147" spans="1:9" x14ac:dyDescent="0.25">
      <c r="A2147" t="s">
        <v>185</v>
      </c>
      <c r="B2147">
        <v>3940.33</v>
      </c>
      <c r="C2147">
        <v>3928.3</v>
      </c>
      <c r="D2147">
        <v>3903.23</v>
      </c>
      <c r="E2147">
        <v>3895.23</v>
      </c>
      <c r="F2147">
        <v>565.11</v>
      </c>
      <c r="G2147" s="9">
        <v>2.8244200000000001E-39</v>
      </c>
      <c r="H2147">
        <v>29073.200000000001</v>
      </c>
      <c r="I2147">
        <v>-1482807395</v>
      </c>
    </row>
    <row r="2148" spans="1:9" x14ac:dyDescent="0.25">
      <c r="A2148" t="s">
        <v>185</v>
      </c>
      <c r="B2148">
        <v>3929.7</v>
      </c>
      <c r="C2148">
        <v>3917.61</v>
      </c>
      <c r="D2148">
        <v>3895.41</v>
      </c>
      <c r="E2148">
        <v>3887.04</v>
      </c>
      <c r="F2148">
        <v>559.68100000000004</v>
      </c>
      <c r="G2148" s="9">
        <v>4.3508500000000001E-36</v>
      </c>
      <c r="H2148">
        <v>18755.900000000001</v>
      </c>
      <c r="I2148">
        <v>-1482807395</v>
      </c>
    </row>
    <row r="2149" spans="1:9" x14ac:dyDescent="0.25">
      <c r="A2149" t="s">
        <v>185</v>
      </c>
      <c r="B2149">
        <v>3931.52</v>
      </c>
      <c r="C2149">
        <v>3919.19</v>
      </c>
      <c r="D2149">
        <v>3896.81</v>
      </c>
      <c r="E2149">
        <v>3888.43</v>
      </c>
      <c r="F2149">
        <v>558.83100000000002</v>
      </c>
      <c r="G2149" s="9">
        <v>4.5893000000000001E-36</v>
      </c>
      <c r="H2149">
        <v>33676.6</v>
      </c>
      <c r="I2149">
        <v>-1482807395</v>
      </c>
    </row>
    <row r="2150" spans="1:9" x14ac:dyDescent="0.25">
      <c r="A2150" t="s">
        <v>185</v>
      </c>
      <c r="B2150">
        <v>3931.18</v>
      </c>
      <c r="C2150">
        <v>3919.22</v>
      </c>
      <c r="D2150">
        <v>3896.81</v>
      </c>
      <c r="E2150">
        <v>3887.98</v>
      </c>
      <c r="F2150">
        <v>556.80999999999995</v>
      </c>
      <c r="G2150" s="9">
        <v>1.9488100000000001E-39</v>
      </c>
      <c r="H2150">
        <v>70721.899999999994</v>
      </c>
      <c r="I2150">
        <v>-1482807395</v>
      </c>
    </row>
    <row r="2151" spans="1:9" x14ac:dyDescent="0.25">
      <c r="A2151" t="s">
        <v>185</v>
      </c>
      <c r="B2151">
        <v>3935.64</v>
      </c>
      <c r="C2151">
        <v>3923.15</v>
      </c>
      <c r="D2151">
        <v>3899.38</v>
      </c>
      <c r="E2151">
        <v>3891</v>
      </c>
      <c r="F2151">
        <v>559.58399999999995</v>
      </c>
      <c r="G2151" s="9">
        <v>3.8069299999999999E-42</v>
      </c>
      <c r="H2151">
        <v>16274.8</v>
      </c>
      <c r="I2151">
        <v>-1482807395</v>
      </c>
    </row>
    <row r="2152" spans="1:9" x14ac:dyDescent="0.25">
      <c r="A2152" t="s">
        <v>185</v>
      </c>
      <c r="B2152">
        <v>3950.05</v>
      </c>
      <c r="C2152">
        <v>3937.91</v>
      </c>
      <c r="D2152">
        <v>3914.51</v>
      </c>
      <c r="E2152">
        <v>3905.52</v>
      </c>
      <c r="F2152">
        <v>568.77</v>
      </c>
      <c r="G2152" s="9">
        <v>6.4007899999999998E-40</v>
      </c>
      <c r="H2152">
        <v>21469.5</v>
      </c>
      <c r="I2152">
        <v>-1482807395</v>
      </c>
    </row>
    <row r="2153" spans="1:9" x14ac:dyDescent="0.25">
      <c r="A2153" t="s">
        <v>185</v>
      </c>
      <c r="B2153">
        <v>3928.66</v>
      </c>
      <c r="C2153">
        <v>3916.67</v>
      </c>
      <c r="D2153">
        <v>3893.45</v>
      </c>
      <c r="E2153">
        <v>3885.45</v>
      </c>
      <c r="F2153">
        <v>553.13599999999997</v>
      </c>
      <c r="G2153" s="9">
        <v>1.20015E-35</v>
      </c>
      <c r="H2153">
        <v>41629.9</v>
      </c>
      <c r="I2153">
        <v>-1482807395</v>
      </c>
    </row>
    <row r="2154" spans="1:9" x14ac:dyDescent="0.25">
      <c r="A2154" t="s">
        <v>185</v>
      </c>
      <c r="B2154">
        <v>3941.41</v>
      </c>
      <c r="C2154">
        <v>3929.61</v>
      </c>
      <c r="D2154">
        <v>3905.58</v>
      </c>
      <c r="E2154">
        <v>3897.32</v>
      </c>
      <c r="F2154">
        <v>562.64400000000001</v>
      </c>
      <c r="G2154" s="9">
        <v>2.2516699999999998E-37</v>
      </c>
      <c r="H2154">
        <v>15397.9</v>
      </c>
      <c r="I2154">
        <v>-1482807395</v>
      </c>
    </row>
    <row r="2155" spans="1:9" x14ac:dyDescent="0.25">
      <c r="A2155" t="s">
        <v>185</v>
      </c>
      <c r="B2155">
        <v>3934.11</v>
      </c>
      <c r="C2155">
        <v>3921.89</v>
      </c>
      <c r="D2155">
        <v>3899.89</v>
      </c>
      <c r="E2155">
        <v>3889.93</v>
      </c>
      <c r="F2155">
        <v>554.72199999999998</v>
      </c>
      <c r="G2155" s="9">
        <v>3.38616E-36</v>
      </c>
      <c r="H2155">
        <v>105140</v>
      </c>
      <c r="I2155">
        <v>-1482807395</v>
      </c>
    </row>
    <row r="2156" spans="1:9" x14ac:dyDescent="0.25">
      <c r="A2156" t="s">
        <v>185</v>
      </c>
      <c r="B2156">
        <v>3943.42</v>
      </c>
      <c r="C2156">
        <v>3931.78</v>
      </c>
      <c r="D2156">
        <v>3903.92</v>
      </c>
      <c r="E2156">
        <v>3897.21</v>
      </c>
      <c r="F2156">
        <v>563.52700000000004</v>
      </c>
      <c r="G2156" s="9">
        <v>1.2172999999999999E-37</v>
      </c>
      <c r="H2156">
        <v>104923</v>
      </c>
      <c r="I2156">
        <v>-1482807395</v>
      </c>
    </row>
    <row r="2157" spans="1:9" x14ac:dyDescent="0.25">
      <c r="A2157" t="s">
        <v>185</v>
      </c>
      <c r="B2157">
        <v>3957.63</v>
      </c>
      <c r="C2157">
        <v>3945.56</v>
      </c>
      <c r="D2157">
        <v>3918.45</v>
      </c>
      <c r="E2157">
        <v>3908.38</v>
      </c>
      <c r="F2157">
        <v>564.57000000000005</v>
      </c>
      <c r="G2157" s="9">
        <v>6.0097200000000003E-39</v>
      </c>
      <c r="H2157">
        <v>10920.3</v>
      </c>
      <c r="I2157">
        <v>-1482807395</v>
      </c>
    </row>
    <row r="2158" spans="1:9" x14ac:dyDescent="0.25">
      <c r="A2158" t="s">
        <v>185</v>
      </c>
      <c r="B2158">
        <v>3932.11</v>
      </c>
      <c r="C2158">
        <v>3919.94</v>
      </c>
      <c r="D2158">
        <v>3893.66</v>
      </c>
      <c r="E2158">
        <v>3885.21</v>
      </c>
      <c r="F2158">
        <v>550.846</v>
      </c>
      <c r="G2158" s="9">
        <v>1.4919E-38</v>
      </c>
      <c r="H2158">
        <v>260575</v>
      </c>
      <c r="I2158">
        <v>-1482807395</v>
      </c>
    </row>
    <row r="2159" spans="1:9" x14ac:dyDescent="0.25">
      <c r="A2159" t="s">
        <v>185</v>
      </c>
      <c r="B2159">
        <v>3949.55</v>
      </c>
      <c r="C2159">
        <v>3938.06</v>
      </c>
      <c r="D2159">
        <v>3912.51</v>
      </c>
      <c r="E2159">
        <v>3902.7</v>
      </c>
      <c r="F2159">
        <v>557.49199999999996</v>
      </c>
      <c r="G2159" s="9">
        <v>2.26574E-37</v>
      </c>
      <c r="H2159">
        <v>26239.5</v>
      </c>
      <c r="I2159">
        <v>-1482807395</v>
      </c>
    </row>
    <row r="2160" spans="1:9" x14ac:dyDescent="0.25">
      <c r="A2160" t="s">
        <v>185</v>
      </c>
      <c r="B2160">
        <v>3928.06</v>
      </c>
      <c r="C2160">
        <v>3913.76</v>
      </c>
      <c r="D2160">
        <v>3891.03</v>
      </c>
      <c r="E2160">
        <v>3882.4</v>
      </c>
      <c r="F2160">
        <v>549.58000000000004</v>
      </c>
      <c r="G2160" s="9">
        <v>2.7356100000000001E-37</v>
      </c>
      <c r="H2160">
        <v>61200.7</v>
      </c>
      <c r="I2160">
        <v>-1482807395</v>
      </c>
    </row>
    <row r="2161" spans="1:9" x14ac:dyDescent="0.25">
      <c r="A2161" t="s">
        <v>185</v>
      </c>
      <c r="B2161">
        <v>3943.09</v>
      </c>
      <c r="C2161">
        <v>3931.32</v>
      </c>
      <c r="D2161">
        <v>3905.43</v>
      </c>
      <c r="E2161">
        <v>3895.06</v>
      </c>
      <c r="F2161">
        <v>553.55700000000002</v>
      </c>
      <c r="G2161" s="9">
        <v>4.4444500000000002E-39</v>
      </c>
      <c r="H2161">
        <v>39741.800000000003</v>
      </c>
      <c r="I2161">
        <v>-1482807395</v>
      </c>
    </row>
    <row r="2162" spans="1:9" x14ac:dyDescent="0.25">
      <c r="A2162" t="s">
        <v>185</v>
      </c>
      <c r="B2162">
        <v>3929.61</v>
      </c>
      <c r="C2162">
        <v>3917.15</v>
      </c>
      <c r="D2162">
        <v>3894.64</v>
      </c>
      <c r="E2162">
        <v>3885.01</v>
      </c>
      <c r="F2162">
        <v>550.68299999999999</v>
      </c>
      <c r="G2162" s="9">
        <v>4.2730399999999999E-38</v>
      </c>
      <c r="H2162">
        <v>140918</v>
      </c>
      <c r="I2162">
        <v>-1482807395</v>
      </c>
    </row>
    <row r="2163" spans="1:9" x14ac:dyDescent="0.25">
      <c r="A2163" t="s">
        <v>185</v>
      </c>
      <c r="B2163">
        <v>3928.31</v>
      </c>
      <c r="C2163">
        <v>3916.68</v>
      </c>
      <c r="D2163">
        <v>3893.46</v>
      </c>
      <c r="E2163">
        <v>3884.51</v>
      </c>
      <c r="F2163">
        <v>551.12800000000004</v>
      </c>
      <c r="G2163" s="9">
        <v>2.3727800000000002E-39</v>
      </c>
      <c r="H2163">
        <v>31178</v>
      </c>
      <c r="I2163">
        <v>-1482807395</v>
      </c>
    </row>
    <row r="2164" spans="1:9" x14ac:dyDescent="0.25">
      <c r="A2164" t="s">
        <v>185</v>
      </c>
      <c r="B2164">
        <v>3935.04</v>
      </c>
      <c r="C2164">
        <v>3922.81</v>
      </c>
      <c r="D2164">
        <v>3899.12</v>
      </c>
      <c r="E2164">
        <v>3889.17</v>
      </c>
      <c r="F2164">
        <v>552.64</v>
      </c>
      <c r="G2164" s="9">
        <v>1.6424400000000001E-40</v>
      </c>
      <c r="H2164">
        <v>215224</v>
      </c>
      <c r="I2164">
        <v>-1482807395</v>
      </c>
    </row>
    <row r="2165" spans="1:9" x14ac:dyDescent="0.25">
      <c r="A2165" t="s">
        <v>185</v>
      </c>
      <c r="B2165">
        <v>3940.06</v>
      </c>
      <c r="C2165">
        <v>3927.67</v>
      </c>
      <c r="D2165">
        <v>3902.78</v>
      </c>
      <c r="E2165">
        <v>3894.57</v>
      </c>
      <c r="F2165">
        <v>558.822</v>
      </c>
      <c r="G2165" s="9">
        <v>7.9134900000000002E-41</v>
      </c>
      <c r="H2165">
        <v>394460</v>
      </c>
      <c r="I2165">
        <v>-1482807395</v>
      </c>
    </row>
    <row r="2166" spans="1:9" x14ac:dyDescent="0.25">
      <c r="A2166" t="s">
        <v>185</v>
      </c>
      <c r="B2166">
        <v>3939.65</v>
      </c>
      <c r="C2166">
        <v>3927.46</v>
      </c>
      <c r="D2166">
        <v>3902.35</v>
      </c>
      <c r="E2166">
        <v>3892.89</v>
      </c>
      <c r="F2166">
        <v>555.23</v>
      </c>
      <c r="G2166" s="9">
        <v>1.1617100000000001E-36</v>
      </c>
      <c r="H2166">
        <v>139747</v>
      </c>
      <c r="I2166">
        <v>-1482807395</v>
      </c>
    </row>
    <row r="2167" spans="1:9" x14ac:dyDescent="0.25">
      <c r="A2167" t="s">
        <v>185</v>
      </c>
      <c r="B2167">
        <v>3929.86</v>
      </c>
      <c r="C2167">
        <v>3917.68</v>
      </c>
      <c r="D2167">
        <v>3895.26</v>
      </c>
      <c r="E2167">
        <v>3886.29</v>
      </c>
      <c r="F2167">
        <v>549.96100000000001</v>
      </c>
      <c r="G2167" s="9">
        <v>1.32739E-37</v>
      </c>
      <c r="H2167">
        <v>64609</v>
      </c>
      <c r="I2167">
        <v>-1482807395</v>
      </c>
    </row>
    <row r="2168" spans="1:9" x14ac:dyDescent="0.25">
      <c r="A2168" t="s">
        <v>185</v>
      </c>
      <c r="B2168">
        <v>3927.88</v>
      </c>
      <c r="C2168">
        <v>3915.97</v>
      </c>
      <c r="D2168">
        <v>3891.25</v>
      </c>
      <c r="E2168">
        <v>3883.35</v>
      </c>
      <c r="F2168">
        <v>549.13199999999995</v>
      </c>
      <c r="G2168" s="9">
        <v>1.2027999999999999E-39</v>
      </c>
      <c r="H2168">
        <v>37923</v>
      </c>
      <c r="I2168">
        <v>-1482807395</v>
      </c>
    </row>
    <row r="2169" spans="1:9" x14ac:dyDescent="0.25">
      <c r="A2169" t="s">
        <v>185</v>
      </c>
      <c r="B2169">
        <v>3946.25</v>
      </c>
      <c r="C2169">
        <v>3924.34</v>
      </c>
      <c r="D2169">
        <v>3899.4</v>
      </c>
      <c r="E2169">
        <v>3890.52</v>
      </c>
      <c r="F2169">
        <v>554.47699999999998</v>
      </c>
      <c r="G2169" s="9">
        <v>1.18146E-40</v>
      </c>
      <c r="H2169">
        <v>35604.400000000001</v>
      </c>
      <c r="I2169">
        <v>-1482807395</v>
      </c>
    </row>
    <row r="2170" spans="1:9" x14ac:dyDescent="0.25">
      <c r="A2170" t="s">
        <v>185</v>
      </c>
      <c r="B2170">
        <v>3943.02</v>
      </c>
      <c r="C2170">
        <v>3930.71</v>
      </c>
      <c r="D2170">
        <v>3907.36</v>
      </c>
      <c r="E2170">
        <v>3898.03</v>
      </c>
      <c r="F2170">
        <v>557.74599999999998</v>
      </c>
      <c r="G2170" s="9">
        <v>1.94111E-41</v>
      </c>
      <c r="H2170">
        <v>87635.5</v>
      </c>
      <c r="I2170">
        <v>-1482807395</v>
      </c>
    </row>
    <row r="2171" spans="1:9" x14ac:dyDescent="0.25">
      <c r="A2171" t="s">
        <v>185</v>
      </c>
      <c r="B2171">
        <v>3946.76</v>
      </c>
      <c r="C2171">
        <v>3934.21</v>
      </c>
      <c r="D2171">
        <v>3910.56</v>
      </c>
      <c r="E2171">
        <v>3900.91</v>
      </c>
      <c r="F2171">
        <v>561.58399999999995</v>
      </c>
      <c r="G2171" s="9">
        <v>1.08142E-35</v>
      </c>
      <c r="H2171">
        <v>97711.5</v>
      </c>
      <c r="I2171">
        <v>-1482807395</v>
      </c>
    </row>
    <row r="2172" spans="1:9" x14ac:dyDescent="0.25">
      <c r="A2172" t="s">
        <v>185</v>
      </c>
      <c r="B2172">
        <v>3981.64</v>
      </c>
      <c r="C2172">
        <v>3969.09</v>
      </c>
      <c r="D2172">
        <v>3938.14</v>
      </c>
      <c r="E2172">
        <v>3928.11</v>
      </c>
      <c r="F2172">
        <v>568.50099999999998</v>
      </c>
      <c r="G2172" s="9">
        <v>6.70336E-38</v>
      </c>
      <c r="H2172">
        <v>262399</v>
      </c>
      <c r="I2172">
        <v>-1482807395</v>
      </c>
    </row>
    <row r="2173" spans="1:9" x14ac:dyDescent="0.25">
      <c r="A2173" t="s">
        <v>185</v>
      </c>
      <c r="B2173">
        <v>3997.16</v>
      </c>
      <c r="C2173">
        <v>3984.91</v>
      </c>
      <c r="D2173">
        <v>3945.91</v>
      </c>
      <c r="E2173">
        <v>3932.64</v>
      </c>
      <c r="F2173">
        <v>566.57500000000005</v>
      </c>
      <c r="G2173" s="9">
        <v>1.1568600000000001E-37</v>
      </c>
      <c r="H2173">
        <v>40047.699999999997</v>
      </c>
      <c r="I2173">
        <v>-1482807395</v>
      </c>
    </row>
    <row r="2174" spans="1:9" x14ac:dyDescent="0.25">
      <c r="A2174" t="s">
        <v>185</v>
      </c>
      <c r="B2174">
        <v>4001.98</v>
      </c>
      <c r="C2174">
        <v>3990.31</v>
      </c>
      <c r="D2174">
        <v>3951.31</v>
      </c>
      <c r="E2174">
        <v>3938.77</v>
      </c>
      <c r="F2174">
        <v>573.89</v>
      </c>
      <c r="G2174" s="9">
        <v>9.5765800000000007E-40</v>
      </c>
      <c r="H2174">
        <v>73648.3</v>
      </c>
      <c r="I2174">
        <v>-1482807395</v>
      </c>
    </row>
    <row r="2175" spans="1:9" x14ac:dyDescent="0.25">
      <c r="A2175" t="s">
        <v>185</v>
      </c>
      <c r="B2175">
        <v>4002.73</v>
      </c>
      <c r="C2175">
        <v>3990.49</v>
      </c>
      <c r="D2175">
        <v>3951.83</v>
      </c>
      <c r="E2175">
        <v>3938.59</v>
      </c>
      <c r="F2175">
        <v>570.90200000000004</v>
      </c>
      <c r="G2175" s="9">
        <v>2.6486599999999999E-39</v>
      </c>
      <c r="H2175">
        <v>42045.9</v>
      </c>
      <c r="I2175">
        <v>-1482807395</v>
      </c>
    </row>
    <row r="2176" spans="1:9" x14ac:dyDescent="0.25">
      <c r="A2176" t="s">
        <v>185</v>
      </c>
      <c r="B2176">
        <v>3999.91</v>
      </c>
      <c r="C2176">
        <v>3988.18</v>
      </c>
      <c r="D2176">
        <v>3948.15</v>
      </c>
      <c r="E2176">
        <v>3935.37</v>
      </c>
      <c r="F2176">
        <v>567.98099999999999</v>
      </c>
      <c r="G2176" s="9">
        <v>1.28538E-36</v>
      </c>
      <c r="H2176">
        <v>51927.4</v>
      </c>
      <c r="I2176">
        <v>-1482807395</v>
      </c>
    </row>
    <row r="2177" spans="1:25" x14ac:dyDescent="0.25">
      <c r="A2177" t="s">
        <v>185</v>
      </c>
      <c r="B2177">
        <v>3995.51</v>
      </c>
      <c r="C2177">
        <v>3983.63</v>
      </c>
      <c r="D2177">
        <v>3945.52</v>
      </c>
      <c r="E2177">
        <v>3932.74</v>
      </c>
      <c r="F2177">
        <v>569.86800000000005</v>
      </c>
      <c r="G2177" s="9">
        <v>5.6780300000000001E-37</v>
      </c>
      <c r="H2177">
        <v>27224.3</v>
      </c>
      <c r="I2177">
        <v>-1482807395</v>
      </c>
    </row>
    <row r="2178" spans="1:25" x14ac:dyDescent="0.25">
      <c r="A2178" t="s">
        <v>185</v>
      </c>
      <c r="B2178">
        <v>4002.85</v>
      </c>
      <c r="C2178">
        <v>3990.98</v>
      </c>
      <c r="D2178">
        <v>3950.77</v>
      </c>
      <c r="E2178">
        <v>3937.24</v>
      </c>
      <c r="F2178">
        <v>569.71900000000005</v>
      </c>
      <c r="G2178" s="9">
        <v>2.1428399999999999E-37</v>
      </c>
      <c r="H2178" s="9">
        <v>1017790</v>
      </c>
      <c r="I2178">
        <v>-1482807395</v>
      </c>
    </row>
    <row r="2179" spans="1:25" x14ac:dyDescent="0.25">
      <c r="A2179" t="s">
        <v>185</v>
      </c>
      <c r="B2179">
        <v>3996.78</v>
      </c>
      <c r="C2179">
        <v>3984.6</v>
      </c>
      <c r="D2179">
        <v>3945.36</v>
      </c>
      <c r="E2179">
        <v>3932.98</v>
      </c>
      <c r="F2179">
        <v>570.25599999999997</v>
      </c>
      <c r="G2179" s="9">
        <v>1.9335900000000001E-50</v>
      </c>
      <c r="H2179">
        <v>15134</v>
      </c>
      <c r="I2179">
        <v>-1482807395</v>
      </c>
    </row>
    <row r="2180" spans="1:25" x14ac:dyDescent="0.25">
      <c r="A2180" t="s">
        <v>185</v>
      </c>
      <c r="B2180">
        <v>4002.31</v>
      </c>
      <c r="C2180">
        <v>3990.21</v>
      </c>
      <c r="D2180">
        <v>3952.03</v>
      </c>
      <c r="E2180">
        <v>3939.48</v>
      </c>
      <c r="F2180">
        <v>574.81700000000001</v>
      </c>
      <c r="G2180" s="9">
        <v>1.4135400000000001E-35</v>
      </c>
      <c r="H2180">
        <v>190640</v>
      </c>
      <c r="I2180">
        <v>-1482807395</v>
      </c>
    </row>
    <row r="2181" spans="1:25" x14ac:dyDescent="0.25">
      <c r="A2181" t="s">
        <v>185</v>
      </c>
      <c r="B2181">
        <v>4001.48</v>
      </c>
      <c r="C2181">
        <v>3989.62</v>
      </c>
      <c r="D2181">
        <v>3950.62</v>
      </c>
      <c r="E2181">
        <v>3938.34</v>
      </c>
      <c r="F2181">
        <v>573.798</v>
      </c>
      <c r="G2181" s="9">
        <v>1.9038899999999998E-40</v>
      </c>
      <c r="H2181">
        <v>11862</v>
      </c>
      <c r="I2181">
        <v>-1482807395</v>
      </c>
    </row>
    <row r="2182" spans="1:25" x14ac:dyDescent="0.25">
      <c r="A2182" t="s">
        <v>185</v>
      </c>
      <c r="B2182">
        <v>4002.24</v>
      </c>
      <c r="C2182">
        <v>3990.56</v>
      </c>
      <c r="D2182">
        <v>3951.9</v>
      </c>
      <c r="E2182">
        <v>3938.72</v>
      </c>
      <c r="F2182">
        <v>571.35</v>
      </c>
      <c r="G2182" s="9">
        <v>1.7766299999999999E-39</v>
      </c>
      <c r="H2182">
        <v>23421.5</v>
      </c>
      <c r="I2182">
        <v>-1482807395</v>
      </c>
    </row>
    <row r="2183" spans="1:25" x14ac:dyDescent="0.25">
      <c r="A2183" t="s">
        <v>185</v>
      </c>
      <c r="B2183">
        <v>3994.83</v>
      </c>
      <c r="C2183">
        <v>3983.23</v>
      </c>
      <c r="D2183">
        <v>3944.16</v>
      </c>
      <c r="E2183">
        <v>3930.33</v>
      </c>
      <c r="F2183">
        <v>564.16600000000005</v>
      </c>
      <c r="G2183" s="9">
        <v>2.0653500000000001E-35</v>
      </c>
      <c r="H2183">
        <v>31027.1</v>
      </c>
      <c r="I2183">
        <v>-1482807395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185</v>
      </c>
      <c r="B2184">
        <v>4004.21</v>
      </c>
      <c r="C2184">
        <v>3992.37</v>
      </c>
      <c r="D2184">
        <v>3952.97</v>
      </c>
      <c r="E2184">
        <v>3941.47</v>
      </c>
      <c r="F2184">
        <v>574.88199999999995</v>
      </c>
      <c r="G2184" s="9">
        <v>5.2050200000000004E-35</v>
      </c>
      <c r="H2184">
        <v>13489.5</v>
      </c>
      <c r="I2184">
        <v>-1482807395</v>
      </c>
      <c r="R2184">
        <f>AVERAGE(B2135:B2184)</f>
        <v>3962.152</v>
      </c>
      <c r="S2184">
        <f>AVERAGE(C2135:C2184)</f>
        <v>3949.8307999999988</v>
      </c>
      <c r="U2184">
        <f>_xlfn.VAR.P(B2135:B2184)</f>
        <v>955.02285999999822</v>
      </c>
      <c r="V2184">
        <f>_xlfn.VAR.P(C2135:C2184)</f>
        <v>968.42136735999884</v>
      </c>
      <c r="X2184">
        <f>1.96*SQRT(U2184)/50</f>
        <v>1.211415010469326</v>
      </c>
      <c r="Y2184">
        <f>1.96*SQRT(V2184)/50</f>
        <v>1.2198831952035689</v>
      </c>
    </row>
    <row r="2185" spans="1:25" x14ac:dyDescent="0.25">
      <c r="A2185" t="s">
        <v>185</v>
      </c>
      <c r="B2185">
        <v>198224.84770000001</v>
      </c>
      <c r="C2185" t="s">
        <v>37</v>
      </c>
    </row>
    <row r="2186" spans="1:25" x14ac:dyDescent="0.25">
      <c r="A2186" t="s">
        <v>186</v>
      </c>
      <c r="B2186">
        <v>3974.81</v>
      </c>
      <c r="C2186">
        <v>0</v>
      </c>
      <c r="D2186">
        <v>0</v>
      </c>
      <c r="E2186">
        <v>0</v>
      </c>
      <c r="F2186">
        <v>0</v>
      </c>
      <c r="G2186" s="9">
        <v>1.31819E-38</v>
      </c>
      <c r="H2186">
        <v>184097</v>
      </c>
      <c r="I2186">
        <v>-1482807395</v>
      </c>
    </row>
    <row r="2187" spans="1:25" x14ac:dyDescent="0.25">
      <c r="A2187" t="s">
        <v>186</v>
      </c>
      <c r="B2187">
        <v>3975.5</v>
      </c>
      <c r="C2187">
        <v>0</v>
      </c>
      <c r="D2187">
        <v>0</v>
      </c>
      <c r="E2187">
        <v>0</v>
      </c>
      <c r="F2187">
        <v>0</v>
      </c>
      <c r="G2187" s="9">
        <v>8.4958500000000003E-36</v>
      </c>
      <c r="H2187">
        <v>76396.3</v>
      </c>
      <c r="I2187">
        <v>-1482807395</v>
      </c>
    </row>
    <row r="2188" spans="1:25" x14ac:dyDescent="0.25">
      <c r="A2188" t="s">
        <v>186</v>
      </c>
      <c r="B2188">
        <v>3989.45</v>
      </c>
      <c r="C2188">
        <v>0</v>
      </c>
      <c r="D2188">
        <v>0</v>
      </c>
      <c r="E2188">
        <v>0</v>
      </c>
      <c r="F2188">
        <v>0</v>
      </c>
      <c r="G2188" s="9">
        <v>7.4446399999999997E-38</v>
      </c>
      <c r="H2188">
        <v>148427</v>
      </c>
      <c r="I2188">
        <v>-1482807395</v>
      </c>
    </row>
    <row r="2189" spans="1:25" x14ac:dyDescent="0.25">
      <c r="A2189" t="s">
        <v>186</v>
      </c>
      <c r="B2189">
        <v>3994.55</v>
      </c>
      <c r="C2189">
        <v>0</v>
      </c>
      <c r="D2189">
        <v>0</v>
      </c>
      <c r="E2189">
        <v>0</v>
      </c>
      <c r="F2189">
        <v>0</v>
      </c>
      <c r="G2189" s="9">
        <v>1.5857E-38</v>
      </c>
      <c r="H2189">
        <v>17053.3</v>
      </c>
      <c r="I2189">
        <v>-1482807395</v>
      </c>
    </row>
    <row r="2190" spans="1:25" x14ac:dyDescent="0.25">
      <c r="A2190" t="s">
        <v>186</v>
      </c>
      <c r="B2190">
        <v>3971.54</v>
      </c>
      <c r="C2190">
        <v>0</v>
      </c>
      <c r="D2190">
        <v>0</v>
      </c>
      <c r="E2190">
        <v>0</v>
      </c>
      <c r="F2190">
        <v>0</v>
      </c>
      <c r="G2190" s="9">
        <v>1.6929799999999999E-38</v>
      </c>
      <c r="H2190" s="9">
        <v>1007890</v>
      </c>
      <c r="I2190">
        <v>-1482807395</v>
      </c>
    </row>
    <row r="2191" spans="1:25" x14ac:dyDescent="0.25">
      <c r="A2191" t="s">
        <v>186</v>
      </c>
      <c r="B2191">
        <v>3978.74</v>
      </c>
      <c r="C2191">
        <v>0</v>
      </c>
      <c r="D2191">
        <v>0</v>
      </c>
      <c r="E2191">
        <v>0</v>
      </c>
      <c r="F2191">
        <v>0</v>
      </c>
      <c r="G2191" s="9">
        <v>9.0657900000000004E-36</v>
      </c>
      <c r="H2191">
        <v>29364.1</v>
      </c>
      <c r="I2191">
        <v>-1482807395</v>
      </c>
    </row>
    <row r="2192" spans="1:25" x14ac:dyDescent="0.25">
      <c r="A2192" t="s">
        <v>186</v>
      </c>
      <c r="B2192">
        <v>3980.66</v>
      </c>
      <c r="C2192">
        <v>0</v>
      </c>
      <c r="D2192">
        <v>0</v>
      </c>
      <c r="E2192">
        <v>0</v>
      </c>
      <c r="F2192">
        <v>0</v>
      </c>
      <c r="G2192" s="9">
        <v>4.5476699999999999E-41</v>
      </c>
      <c r="H2192">
        <v>189318</v>
      </c>
      <c r="I2192">
        <v>-1482807395</v>
      </c>
    </row>
    <row r="2193" spans="1:9" x14ac:dyDescent="0.25">
      <c r="A2193" t="s">
        <v>186</v>
      </c>
      <c r="B2193">
        <v>4002.65</v>
      </c>
      <c r="C2193">
        <v>0</v>
      </c>
      <c r="D2193">
        <v>0</v>
      </c>
      <c r="E2193">
        <v>0</v>
      </c>
      <c r="F2193">
        <v>0</v>
      </c>
      <c r="G2193" s="9">
        <v>2.71432E-37</v>
      </c>
      <c r="H2193">
        <v>39124.699999999997</v>
      </c>
      <c r="I2193">
        <v>-1482807395</v>
      </c>
    </row>
    <row r="2194" spans="1:9" x14ac:dyDescent="0.25">
      <c r="A2194" t="s">
        <v>186</v>
      </c>
      <c r="B2194">
        <v>3994.91</v>
      </c>
      <c r="C2194">
        <v>0</v>
      </c>
      <c r="D2194">
        <v>0</v>
      </c>
      <c r="E2194">
        <v>0</v>
      </c>
      <c r="F2194">
        <v>0</v>
      </c>
      <c r="G2194" s="9">
        <v>8.2363599999999997E-42</v>
      </c>
      <c r="H2194">
        <v>93058.3</v>
      </c>
      <c r="I2194">
        <v>-1482807395</v>
      </c>
    </row>
    <row r="2195" spans="1:9" x14ac:dyDescent="0.25">
      <c r="A2195" t="s">
        <v>186</v>
      </c>
      <c r="B2195">
        <v>3988.07</v>
      </c>
      <c r="C2195">
        <v>0</v>
      </c>
      <c r="D2195">
        <v>0</v>
      </c>
      <c r="E2195">
        <v>0</v>
      </c>
      <c r="F2195">
        <v>0</v>
      </c>
      <c r="G2195" s="9">
        <v>9.8608899999999996E-37</v>
      </c>
      <c r="H2195">
        <v>49683.8</v>
      </c>
      <c r="I2195">
        <v>-1482807395</v>
      </c>
    </row>
    <row r="2196" spans="1:9" x14ac:dyDescent="0.25">
      <c r="A2196" t="s">
        <v>186</v>
      </c>
      <c r="B2196">
        <v>3996.86</v>
      </c>
      <c r="C2196">
        <v>0</v>
      </c>
      <c r="D2196">
        <v>0</v>
      </c>
      <c r="E2196">
        <v>0</v>
      </c>
      <c r="F2196">
        <v>0</v>
      </c>
      <c r="G2196" s="9">
        <v>1.9793199999999998E-42</v>
      </c>
      <c r="H2196">
        <v>159902</v>
      </c>
      <c r="I2196">
        <v>-1482807395</v>
      </c>
    </row>
    <row r="2197" spans="1:9" x14ac:dyDescent="0.25">
      <c r="A2197" t="s">
        <v>186</v>
      </c>
      <c r="B2197">
        <v>3989.97</v>
      </c>
      <c r="C2197">
        <v>0</v>
      </c>
      <c r="D2197">
        <v>0</v>
      </c>
      <c r="E2197">
        <v>0</v>
      </c>
      <c r="F2197">
        <v>0</v>
      </c>
      <c r="G2197" s="9">
        <v>1.7466300000000001E-43</v>
      </c>
      <c r="H2197">
        <v>66763.600000000006</v>
      </c>
      <c r="I2197">
        <v>-1482807395</v>
      </c>
    </row>
    <row r="2198" spans="1:9" x14ac:dyDescent="0.25">
      <c r="A2198" t="s">
        <v>186</v>
      </c>
      <c r="B2198">
        <v>4002.61</v>
      </c>
      <c r="C2198">
        <v>0</v>
      </c>
      <c r="D2198">
        <v>0</v>
      </c>
      <c r="E2198">
        <v>0</v>
      </c>
      <c r="F2198">
        <v>0</v>
      </c>
      <c r="G2198" s="9">
        <v>6.1600099999999994E-36</v>
      </c>
      <c r="H2198">
        <v>235249</v>
      </c>
      <c r="I2198">
        <v>-1482807395</v>
      </c>
    </row>
    <row r="2199" spans="1:9" x14ac:dyDescent="0.25">
      <c r="A2199" t="s">
        <v>186</v>
      </c>
      <c r="B2199">
        <v>3996.24</v>
      </c>
      <c r="C2199">
        <v>0</v>
      </c>
      <c r="D2199">
        <v>0</v>
      </c>
      <c r="E2199">
        <v>0</v>
      </c>
      <c r="F2199">
        <v>0</v>
      </c>
      <c r="G2199" s="9">
        <v>2.2433600000000001E-40</v>
      </c>
      <c r="H2199">
        <v>207313</v>
      </c>
      <c r="I2199">
        <v>-1482807395</v>
      </c>
    </row>
    <row r="2200" spans="1:9" x14ac:dyDescent="0.25">
      <c r="A2200" t="s">
        <v>186</v>
      </c>
      <c r="B2200">
        <v>3978.13</v>
      </c>
      <c r="C2200">
        <v>0</v>
      </c>
      <c r="D2200">
        <v>0</v>
      </c>
      <c r="E2200">
        <v>0</v>
      </c>
      <c r="F2200">
        <v>0</v>
      </c>
      <c r="G2200" s="9">
        <v>3.2798299999999998E-39</v>
      </c>
      <c r="H2200">
        <v>33481.599999999999</v>
      </c>
      <c r="I2200">
        <v>-1482807395</v>
      </c>
    </row>
    <row r="2201" spans="1:9" x14ac:dyDescent="0.25">
      <c r="A2201" t="s">
        <v>186</v>
      </c>
      <c r="B2201">
        <v>3996.27</v>
      </c>
      <c r="C2201">
        <v>0</v>
      </c>
      <c r="D2201">
        <v>0</v>
      </c>
      <c r="E2201">
        <v>0</v>
      </c>
      <c r="F2201">
        <v>0</v>
      </c>
      <c r="G2201" s="9">
        <v>9.5837400000000005E-38</v>
      </c>
      <c r="H2201">
        <v>13795.8</v>
      </c>
      <c r="I2201">
        <v>-1482807395</v>
      </c>
    </row>
    <row r="2202" spans="1:9" x14ac:dyDescent="0.25">
      <c r="A2202" t="s">
        <v>186</v>
      </c>
      <c r="B2202">
        <v>3986.6</v>
      </c>
      <c r="C2202">
        <v>0</v>
      </c>
      <c r="D2202">
        <v>0</v>
      </c>
      <c r="E2202">
        <v>0</v>
      </c>
      <c r="F2202">
        <v>0</v>
      </c>
      <c r="G2202" s="9">
        <v>1.5356399999999999E-40</v>
      </c>
      <c r="H2202">
        <v>14409.8</v>
      </c>
      <c r="I2202">
        <v>-1482807395</v>
      </c>
    </row>
    <row r="2203" spans="1:9" x14ac:dyDescent="0.25">
      <c r="A2203" t="s">
        <v>186</v>
      </c>
      <c r="B2203">
        <v>4017.17</v>
      </c>
      <c r="C2203">
        <v>0</v>
      </c>
      <c r="D2203">
        <v>0</v>
      </c>
      <c r="E2203">
        <v>0</v>
      </c>
      <c r="F2203">
        <v>0</v>
      </c>
      <c r="G2203" s="9">
        <v>5.9949100000000001E-39</v>
      </c>
      <c r="H2203">
        <v>23133.599999999999</v>
      </c>
      <c r="I2203">
        <v>-1482807395</v>
      </c>
    </row>
    <row r="2204" spans="1:9" x14ac:dyDescent="0.25">
      <c r="A2204" t="s">
        <v>186</v>
      </c>
      <c r="B2204">
        <v>3984.12</v>
      </c>
      <c r="C2204">
        <v>0</v>
      </c>
      <c r="D2204">
        <v>0</v>
      </c>
      <c r="E2204">
        <v>0</v>
      </c>
      <c r="F2204">
        <v>0</v>
      </c>
      <c r="G2204" s="9">
        <v>1.27363E-38</v>
      </c>
      <c r="H2204">
        <v>36302.9</v>
      </c>
      <c r="I2204">
        <v>-1482807395</v>
      </c>
    </row>
    <row r="2205" spans="1:9" x14ac:dyDescent="0.25">
      <c r="A2205" t="s">
        <v>186</v>
      </c>
      <c r="B2205">
        <v>3998.65</v>
      </c>
      <c r="C2205">
        <v>0</v>
      </c>
      <c r="D2205">
        <v>0</v>
      </c>
      <c r="E2205">
        <v>0</v>
      </c>
      <c r="F2205">
        <v>0</v>
      </c>
      <c r="G2205" s="9">
        <v>6.7289800000000002E-37</v>
      </c>
      <c r="H2205">
        <v>87305.8</v>
      </c>
      <c r="I2205">
        <v>-1482807395</v>
      </c>
    </row>
    <row r="2206" spans="1:9" x14ac:dyDescent="0.25">
      <c r="A2206" t="s">
        <v>186</v>
      </c>
      <c r="B2206">
        <v>3977.73</v>
      </c>
      <c r="C2206">
        <v>0</v>
      </c>
      <c r="D2206">
        <v>0</v>
      </c>
      <c r="E2206">
        <v>0</v>
      </c>
      <c r="F2206">
        <v>0</v>
      </c>
      <c r="G2206" s="9">
        <v>4.8564099999999998E-36</v>
      </c>
      <c r="H2206">
        <v>30265.1</v>
      </c>
      <c r="I2206">
        <v>-1482807395</v>
      </c>
    </row>
    <row r="2207" spans="1:9" x14ac:dyDescent="0.25">
      <c r="A2207" t="s">
        <v>186</v>
      </c>
      <c r="B2207">
        <v>3974.61</v>
      </c>
      <c r="C2207">
        <v>0</v>
      </c>
      <c r="D2207">
        <v>0</v>
      </c>
      <c r="E2207">
        <v>0</v>
      </c>
      <c r="F2207">
        <v>0</v>
      </c>
      <c r="G2207" s="9">
        <v>4.1634999999999999E-41</v>
      </c>
      <c r="H2207">
        <v>318880</v>
      </c>
      <c r="I2207">
        <v>-1482807395</v>
      </c>
    </row>
    <row r="2208" spans="1:9" x14ac:dyDescent="0.25">
      <c r="A2208" t="s">
        <v>186</v>
      </c>
      <c r="B2208">
        <v>3983.41</v>
      </c>
      <c r="C2208">
        <v>0</v>
      </c>
      <c r="D2208">
        <v>0</v>
      </c>
      <c r="E2208">
        <v>0</v>
      </c>
      <c r="F2208">
        <v>0</v>
      </c>
      <c r="G2208" s="9">
        <v>2.92004E-37</v>
      </c>
      <c r="H2208">
        <v>23462.6</v>
      </c>
      <c r="I2208">
        <v>-1482807395</v>
      </c>
    </row>
    <row r="2209" spans="1:9" x14ac:dyDescent="0.25">
      <c r="A2209" t="s">
        <v>186</v>
      </c>
      <c r="B2209">
        <v>3986.68</v>
      </c>
      <c r="C2209">
        <v>0</v>
      </c>
      <c r="D2209">
        <v>0</v>
      </c>
      <c r="E2209">
        <v>0</v>
      </c>
      <c r="F2209">
        <v>0</v>
      </c>
      <c r="G2209" s="9">
        <v>9.0227300000000004E-37</v>
      </c>
      <c r="H2209">
        <v>60526.5</v>
      </c>
      <c r="I2209">
        <v>-1482807395</v>
      </c>
    </row>
    <row r="2210" spans="1:9" x14ac:dyDescent="0.25">
      <c r="A2210" t="s">
        <v>186</v>
      </c>
      <c r="B2210">
        <v>3956.54</v>
      </c>
      <c r="C2210">
        <v>0</v>
      </c>
      <c r="D2210">
        <v>0</v>
      </c>
      <c r="E2210">
        <v>0</v>
      </c>
      <c r="F2210">
        <v>0</v>
      </c>
      <c r="G2210" s="9">
        <v>1.41255E-39</v>
      </c>
      <c r="H2210">
        <v>65166.6</v>
      </c>
      <c r="I2210">
        <v>-1482807395</v>
      </c>
    </row>
    <row r="2211" spans="1:9" x14ac:dyDescent="0.25">
      <c r="A2211" t="s">
        <v>186</v>
      </c>
      <c r="B2211">
        <v>3981.67</v>
      </c>
      <c r="C2211">
        <v>0</v>
      </c>
      <c r="D2211">
        <v>0</v>
      </c>
      <c r="E2211">
        <v>0</v>
      </c>
      <c r="F2211">
        <v>0</v>
      </c>
      <c r="G2211" s="9">
        <v>6.5123399999999999E-41</v>
      </c>
      <c r="H2211">
        <v>17052.599999999999</v>
      </c>
      <c r="I2211">
        <v>-1482807395</v>
      </c>
    </row>
    <row r="2212" spans="1:9" x14ac:dyDescent="0.25">
      <c r="A2212" t="s">
        <v>186</v>
      </c>
      <c r="B2212">
        <v>3973.36</v>
      </c>
      <c r="C2212">
        <v>0</v>
      </c>
      <c r="D2212">
        <v>0</v>
      </c>
      <c r="E2212">
        <v>0</v>
      </c>
      <c r="F2212">
        <v>0</v>
      </c>
      <c r="G2212" s="9">
        <v>1.4171500000000001E-41</v>
      </c>
      <c r="H2212" s="9">
        <v>1453480</v>
      </c>
      <c r="I2212">
        <v>-1482807395</v>
      </c>
    </row>
    <row r="2213" spans="1:9" x14ac:dyDescent="0.25">
      <c r="A2213" t="s">
        <v>186</v>
      </c>
      <c r="B2213">
        <v>3977.18</v>
      </c>
      <c r="C2213">
        <v>0</v>
      </c>
      <c r="D2213">
        <v>0</v>
      </c>
      <c r="E2213">
        <v>0</v>
      </c>
      <c r="F2213">
        <v>0</v>
      </c>
      <c r="G2213" s="9">
        <v>5.1878200000000003E-42</v>
      </c>
      <c r="H2213">
        <v>84092.800000000003</v>
      </c>
      <c r="I2213">
        <v>-1482807395</v>
      </c>
    </row>
    <row r="2214" spans="1:9" x14ac:dyDescent="0.25">
      <c r="A2214" t="s">
        <v>186</v>
      </c>
      <c r="B2214">
        <v>3992.72</v>
      </c>
      <c r="C2214">
        <v>0</v>
      </c>
      <c r="D2214">
        <v>0</v>
      </c>
      <c r="E2214">
        <v>0</v>
      </c>
      <c r="F2214">
        <v>0</v>
      </c>
      <c r="G2214" s="9">
        <v>3.0008200000000001E-38</v>
      </c>
      <c r="H2214">
        <v>371098</v>
      </c>
      <c r="I2214">
        <v>-1482807395</v>
      </c>
    </row>
    <row r="2215" spans="1:9" x14ac:dyDescent="0.25">
      <c r="A2215" t="s">
        <v>186</v>
      </c>
      <c r="B2215">
        <v>3990.96</v>
      </c>
      <c r="C2215">
        <v>0</v>
      </c>
      <c r="D2215">
        <v>0</v>
      </c>
      <c r="E2215">
        <v>0</v>
      </c>
      <c r="F2215">
        <v>0</v>
      </c>
      <c r="G2215" s="9">
        <v>4.0326100000000002E-37</v>
      </c>
      <c r="H2215">
        <v>29241.4</v>
      </c>
      <c r="I2215">
        <v>-1482807395</v>
      </c>
    </row>
    <row r="2216" spans="1:9" x14ac:dyDescent="0.25">
      <c r="A2216" t="s">
        <v>186</v>
      </c>
      <c r="B2216">
        <v>4012.38</v>
      </c>
      <c r="C2216">
        <v>0</v>
      </c>
      <c r="D2216">
        <v>0</v>
      </c>
      <c r="E2216">
        <v>0</v>
      </c>
      <c r="F2216">
        <v>0</v>
      </c>
      <c r="G2216" s="9">
        <v>2.8727E-36</v>
      </c>
      <c r="H2216">
        <v>12459.4</v>
      </c>
      <c r="I2216">
        <v>-1482807395</v>
      </c>
    </row>
    <row r="2217" spans="1:9" x14ac:dyDescent="0.25">
      <c r="A2217" t="s">
        <v>186</v>
      </c>
      <c r="B2217">
        <v>3994.19</v>
      </c>
      <c r="C2217">
        <v>0</v>
      </c>
      <c r="D2217">
        <v>0</v>
      </c>
      <c r="E2217">
        <v>0</v>
      </c>
      <c r="F2217">
        <v>0</v>
      </c>
      <c r="G2217" s="9">
        <v>5.0806500000000001E-38</v>
      </c>
      <c r="H2217">
        <v>98093.1</v>
      </c>
      <c r="I2217">
        <v>-1482807395</v>
      </c>
    </row>
    <row r="2218" spans="1:9" x14ac:dyDescent="0.25">
      <c r="A2218" t="s">
        <v>186</v>
      </c>
      <c r="B2218">
        <v>4032.97</v>
      </c>
      <c r="C2218">
        <v>0</v>
      </c>
      <c r="D2218">
        <v>0</v>
      </c>
      <c r="E2218">
        <v>0</v>
      </c>
      <c r="F2218">
        <v>0</v>
      </c>
      <c r="G2218" s="9">
        <v>2.8955900000000001E-36</v>
      </c>
      <c r="H2218" s="9">
        <v>4313460</v>
      </c>
      <c r="I2218">
        <v>-1482807395</v>
      </c>
    </row>
    <row r="2219" spans="1:9" x14ac:dyDescent="0.25">
      <c r="A2219" t="s">
        <v>186</v>
      </c>
      <c r="B2219">
        <v>3960.24</v>
      </c>
      <c r="C2219">
        <v>0</v>
      </c>
      <c r="D2219">
        <v>0</v>
      </c>
      <c r="E2219">
        <v>0</v>
      </c>
      <c r="F2219">
        <v>0</v>
      </c>
      <c r="G2219" s="9">
        <v>3.7035599999999998E-41</v>
      </c>
      <c r="H2219">
        <v>106991</v>
      </c>
      <c r="I2219">
        <v>-1482807395</v>
      </c>
    </row>
    <row r="2220" spans="1:9" x14ac:dyDescent="0.25">
      <c r="A2220" t="s">
        <v>186</v>
      </c>
      <c r="B2220">
        <v>3967.87</v>
      </c>
      <c r="C2220">
        <v>0</v>
      </c>
      <c r="D2220">
        <v>0</v>
      </c>
      <c r="E2220">
        <v>0</v>
      </c>
      <c r="F2220">
        <v>0</v>
      </c>
      <c r="G2220" s="9">
        <v>3.1214899999999997E-39</v>
      </c>
      <c r="H2220">
        <v>14465.6</v>
      </c>
      <c r="I2220">
        <v>-1482807395</v>
      </c>
    </row>
    <row r="2221" spans="1:9" x14ac:dyDescent="0.25">
      <c r="A2221" t="s">
        <v>186</v>
      </c>
      <c r="B2221">
        <v>3975.17</v>
      </c>
      <c r="C2221">
        <v>0</v>
      </c>
      <c r="D2221">
        <v>0</v>
      </c>
      <c r="E2221">
        <v>0</v>
      </c>
      <c r="F2221">
        <v>0</v>
      </c>
      <c r="G2221" s="9">
        <v>1.8563399999999999E-37</v>
      </c>
      <c r="H2221">
        <v>163694</v>
      </c>
      <c r="I2221">
        <v>-1482807395</v>
      </c>
    </row>
    <row r="2222" spans="1:9" x14ac:dyDescent="0.25">
      <c r="A2222" t="s">
        <v>186</v>
      </c>
      <c r="B2222">
        <v>3952.46</v>
      </c>
      <c r="C2222">
        <v>0</v>
      </c>
      <c r="D2222">
        <v>0</v>
      </c>
      <c r="E2222">
        <v>0</v>
      </c>
      <c r="F2222">
        <v>0</v>
      </c>
      <c r="G2222" s="9">
        <v>3.9896300000000003E-43</v>
      </c>
      <c r="H2222">
        <v>21591.3</v>
      </c>
      <c r="I2222">
        <v>-1482807395</v>
      </c>
    </row>
    <row r="2223" spans="1:9" x14ac:dyDescent="0.25">
      <c r="A2223" t="s">
        <v>186</v>
      </c>
      <c r="B2223">
        <v>3991.23</v>
      </c>
      <c r="C2223">
        <v>0</v>
      </c>
      <c r="D2223">
        <v>0</v>
      </c>
      <c r="E2223">
        <v>0</v>
      </c>
      <c r="F2223">
        <v>0</v>
      </c>
      <c r="G2223" s="9">
        <v>2.4427099999999999E-37</v>
      </c>
      <c r="H2223">
        <v>5307.97</v>
      </c>
      <c r="I2223">
        <v>-1482807395</v>
      </c>
    </row>
    <row r="2224" spans="1:9" x14ac:dyDescent="0.25">
      <c r="A2224" t="s">
        <v>186</v>
      </c>
      <c r="B2224">
        <v>3991.93</v>
      </c>
      <c r="C2224">
        <v>0</v>
      </c>
      <c r="D2224">
        <v>0</v>
      </c>
      <c r="E2224">
        <v>0</v>
      </c>
      <c r="F2224">
        <v>0</v>
      </c>
      <c r="G2224" s="9">
        <v>8.6451000000000002E-38</v>
      </c>
      <c r="H2224">
        <v>156910</v>
      </c>
      <c r="I2224">
        <v>-1482807395</v>
      </c>
    </row>
    <row r="2225" spans="1:25" x14ac:dyDescent="0.25">
      <c r="A2225" t="s">
        <v>186</v>
      </c>
      <c r="B2225">
        <v>3997.08</v>
      </c>
      <c r="C2225">
        <v>0</v>
      </c>
      <c r="D2225">
        <v>0</v>
      </c>
      <c r="E2225">
        <v>0</v>
      </c>
      <c r="F2225">
        <v>0</v>
      </c>
      <c r="G2225" s="9">
        <v>4.4728500000000001E-38</v>
      </c>
      <c r="H2225">
        <v>117688</v>
      </c>
      <c r="I2225">
        <v>-1482807395</v>
      </c>
    </row>
    <row r="2226" spans="1:25" x14ac:dyDescent="0.25">
      <c r="A2226" t="s">
        <v>186</v>
      </c>
      <c r="B2226">
        <v>3980.24</v>
      </c>
      <c r="C2226">
        <v>0</v>
      </c>
      <c r="D2226">
        <v>0</v>
      </c>
      <c r="E2226">
        <v>0</v>
      </c>
      <c r="F2226">
        <v>0</v>
      </c>
      <c r="G2226" s="9">
        <v>1.5708799999999999E-37</v>
      </c>
      <c r="H2226">
        <v>81604.3</v>
      </c>
      <c r="I2226">
        <v>-1482807395</v>
      </c>
    </row>
    <row r="2227" spans="1:25" x14ac:dyDescent="0.25">
      <c r="A2227" t="s">
        <v>186</v>
      </c>
      <c r="B2227">
        <v>3973.87</v>
      </c>
      <c r="C2227">
        <v>0</v>
      </c>
      <c r="D2227">
        <v>0</v>
      </c>
      <c r="E2227">
        <v>0</v>
      </c>
      <c r="F2227">
        <v>0</v>
      </c>
      <c r="G2227" s="9">
        <v>2.69818E-39</v>
      </c>
      <c r="H2227">
        <v>80785.399999999994</v>
      </c>
      <c r="I2227">
        <v>-1482807395</v>
      </c>
    </row>
    <row r="2228" spans="1:25" x14ac:dyDescent="0.25">
      <c r="A2228" t="s">
        <v>186</v>
      </c>
      <c r="B2228">
        <v>3994.83</v>
      </c>
      <c r="C2228">
        <v>0</v>
      </c>
      <c r="D2228">
        <v>0</v>
      </c>
      <c r="E2228">
        <v>0</v>
      </c>
      <c r="F2228">
        <v>0</v>
      </c>
      <c r="G2228" s="9">
        <v>5.9150799999999998E-38</v>
      </c>
      <c r="H2228">
        <v>24329.3</v>
      </c>
      <c r="I2228">
        <v>-1482807395</v>
      </c>
    </row>
    <row r="2229" spans="1:25" x14ac:dyDescent="0.25">
      <c r="A2229" t="s">
        <v>186</v>
      </c>
      <c r="B2229">
        <v>3994.68</v>
      </c>
      <c r="C2229">
        <v>0</v>
      </c>
      <c r="D2229">
        <v>0</v>
      </c>
      <c r="E2229">
        <v>0</v>
      </c>
      <c r="F2229">
        <v>0</v>
      </c>
      <c r="G2229" s="9">
        <v>1.8606300000000001E-39</v>
      </c>
      <c r="H2229">
        <v>13155.4</v>
      </c>
      <c r="I2229">
        <v>-1482807395</v>
      </c>
    </row>
    <row r="2230" spans="1:25" x14ac:dyDescent="0.25">
      <c r="A2230" t="s">
        <v>186</v>
      </c>
      <c r="B2230">
        <v>3989.03</v>
      </c>
      <c r="C2230">
        <v>0</v>
      </c>
      <c r="D2230">
        <v>0</v>
      </c>
      <c r="E2230">
        <v>0</v>
      </c>
      <c r="F2230">
        <v>0</v>
      </c>
      <c r="G2230" s="9">
        <v>5.4248100000000001E-42</v>
      </c>
      <c r="H2230">
        <v>54955.6</v>
      </c>
      <c r="I2230">
        <v>-1482807395</v>
      </c>
    </row>
    <row r="2231" spans="1:25" x14ac:dyDescent="0.25">
      <c r="A2231" t="s">
        <v>186</v>
      </c>
      <c r="B2231">
        <v>3987.28</v>
      </c>
      <c r="C2231">
        <v>0</v>
      </c>
      <c r="D2231">
        <v>0</v>
      </c>
      <c r="E2231">
        <v>0</v>
      </c>
      <c r="F2231">
        <v>0</v>
      </c>
      <c r="G2231" s="9">
        <v>1.02258E-40</v>
      </c>
      <c r="H2231">
        <v>290838</v>
      </c>
      <c r="I2231">
        <v>-1482807395</v>
      </c>
    </row>
    <row r="2232" spans="1:25" x14ac:dyDescent="0.25">
      <c r="A2232" t="s">
        <v>186</v>
      </c>
      <c r="B2232">
        <v>3998.21</v>
      </c>
      <c r="C2232">
        <v>0</v>
      </c>
      <c r="D2232">
        <v>0</v>
      </c>
      <c r="E2232">
        <v>0</v>
      </c>
      <c r="F2232">
        <v>0</v>
      </c>
      <c r="G2232" s="9">
        <v>4.2315999999999998E-35</v>
      </c>
      <c r="H2232">
        <v>629894</v>
      </c>
      <c r="I2232">
        <v>-1482807395</v>
      </c>
    </row>
    <row r="2233" spans="1:25" x14ac:dyDescent="0.25">
      <c r="A2233" t="s">
        <v>186</v>
      </c>
      <c r="B2233">
        <v>3984.9</v>
      </c>
      <c r="C2233">
        <v>0</v>
      </c>
      <c r="D2233">
        <v>0</v>
      </c>
      <c r="E2233">
        <v>0</v>
      </c>
      <c r="F2233">
        <v>0</v>
      </c>
      <c r="G2233" s="9">
        <v>2.0035000000000001E-39</v>
      </c>
      <c r="H2233">
        <v>62282.7</v>
      </c>
      <c r="I2233">
        <v>-1482807395</v>
      </c>
    </row>
    <row r="2234" spans="1:25" x14ac:dyDescent="0.25">
      <c r="A2234" t="s">
        <v>186</v>
      </c>
      <c r="B2234">
        <v>3989.06</v>
      </c>
      <c r="C2234">
        <v>0</v>
      </c>
      <c r="D2234">
        <v>0</v>
      </c>
      <c r="E2234">
        <v>0</v>
      </c>
      <c r="F2234">
        <v>0</v>
      </c>
      <c r="G2234" s="9">
        <v>4.2570900000000003E-41</v>
      </c>
      <c r="H2234">
        <v>74515.100000000006</v>
      </c>
      <c r="I2234">
        <v>-1482807395</v>
      </c>
    </row>
    <row r="2235" spans="1:25" x14ac:dyDescent="0.25">
      <c r="A2235" t="s">
        <v>186</v>
      </c>
      <c r="B2235">
        <v>4005.39</v>
      </c>
      <c r="C2235">
        <v>0</v>
      </c>
      <c r="D2235">
        <v>0</v>
      </c>
      <c r="E2235">
        <v>0</v>
      </c>
      <c r="F2235">
        <v>0</v>
      </c>
      <c r="G2235" s="9">
        <v>7.1113199999999995E-45</v>
      </c>
      <c r="H2235">
        <v>214974</v>
      </c>
      <c r="I2235">
        <v>-1482807395</v>
      </c>
    </row>
    <row r="2236" spans="1:25" x14ac:dyDescent="0.25">
      <c r="A2236" t="s">
        <v>186</v>
      </c>
      <c r="B2236">
        <v>3994.15</v>
      </c>
      <c r="C2236">
        <v>0</v>
      </c>
      <c r="D2236">
        <v>0</v>
      </c>
      <c r="E2236">
        <v>0</v>
      </c>
      <c r="F2236">
        <v>0</v>
      </c>
      <c r="G2236" s="9">
        <v>1.01428E-36</v>
      </c>
      <c r="H2236">
        <v>41049.300000000003</v>
      </c>
      <c r="I2236">
        <v>-1482807395</v>
      </c>
    </row>
    <row r="2237" spans="1:25" x14ac:dyDescent="0.25">
      <c r="A2237" t="s">
        <v>186</v>
      </c>
      <c r="B2237">
        <v>3990.17</v>
      </c>
      <c r="C2237">
        <v>0</v>
      </c>
      <c r="D2237">
        <v>0</v>
      </c>
      <c r="E2237">
        <v>0</v>
      </c>
      <c r="F2237">
        <v>0</v>
      </c>
      <c r="G2237" s="9">
        <v>2.1536700000000001E-36</v>
      </c>
      <c r="H2237">
        <v>17502.2</v>
      </c>
      <c r="I2237">
        <v>-1482807395</v>
      </c>
    </row>
    <row r="2238" spans="1:25" x14ac:dyDescent="0.25">
      <c r="A2238" t="s">
        <v>186</v>
      </c>
      <c r="B2238">
        <v>3998.32</v>
      </c>
      <c r="C2238">
        <v>0</v>
      </c>
      <c r="D2238">
        <v>0</v>
      </c>
      <c r="E2238">
        <v>0</v>
      </c>
      <c r="F2238">
        <v>0</v>
      </c>
      <c r="G2238" s="9">
        <v>1.3171600000000001E-35</v>
      </c>
      <c r="H2238">
        <v>173764</v>
      </c>
      <c r="I2238">
        <v>-1482807395</v>
      </c>
    </row>
    <row r="2239" spans="1:25" x14ac:dyDescent="0.25">
      <c r="A2239" t="s">
        <v>186</v>
      </c>
      <c r="B2239">
        <v>4009.44</v>
      </c>
      <c r="C2239">
        <v>0</v>
      </c>
      <c r="D2239">
        <v>0</v>
      </c>
      <c r="E2239">
        <v>0</v>
      </c>
      <c r="F2239">
        <v>0</v>
      </c>
      <c r="G2239" s="9">
        <v>1.8419999999999998E-43</v>
      </c>
      <c r="H2239">
        <v>24750.2</v>
      </c>
      <c r="I2239">
        <v>-1482807395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186</v>
      </c>
      <c r="B2240">
        <v>3998.5</v>
      </c>
      <c r="C2240">
        <v>0</v>
      </c>
      <c r="D2240">
        <v>0</v>
      </c>
      <c r="E2240">
        <v>0</v>
      </c>
      <c r="F2240">
        <v>0</v>
      </c>
      <c r="G2240" s="9">
        <v>1.02901E-35</v>
      </c>
      <c r="H2240">
        <v>102992</v>
      </c>
      <c r="I2240">
        <v>-1482807395</v>
      </c>
      <c r="R2240">
        <f>AVERAGE(B2191:B2240)</f>
        <v>3989.001999999999</v>
      </c>
      <c r="S2240">
        <f>AVERAGE(C2191:C2240)</f>
        <v>0</v>
      </c>
      <c r="U2240">
        <f>_xlfn.VAR.P(B2191:B2240)</f>
        <v>208.36830400000042</v>
      </c>
      <c r="V2240">
        <f>_xlfn.VAR.P(C2191:C2240)</f>
        <v>0</v>
      </c>
      <c r="X2240">
        <f>1.96*SQRT(U2240)/50</f>
        <v>0.56585074945480163</v>
      </c>
      <c r="Y2240">
        <f>1.96*SQRT(V2240)/50</f>
        <v>0</v>
      </c>
    </row>
    <row r="2241" spans="1:9" x14ac:dyDescent="0.25">
      <c r="A2241" t="s">
        <v>186</v>
      </c>
      <c r="B2241">
        <v>199550.8426</v>
      </c>
      <c r="C2241" t="s">
        <v>37</v>
      </c>
    </row>
    <row r="2242" spans="1:9" x14ac:dyDescent="0.25">
      <c r="A2242" t="s">
        <v>187</v>
      </c>
      <c r="B2242">
        <v>3272.88</v>
      </c>
      <c r="C2242">
        <v>3264.9</v>
      </c>
      <c r="D2242">
        <v>3233.26</v>
      </c>
      <c r="E2242">
        <v>3223.69</v>
      </c>
      <c r="F2242">
        <v>581.36500000000001</v>
      </c>
      <c r="G2242" s="9">
        <v>2.2832200000000002E-39</v>
      </c>
      <c r="H2242">
        <v>81710.5</v>
      </c>
      <c r="I2242">
        <v>-1482807395</v>
      </c>
    </row>
    <row r="2243" spans="1:9" x14ac:dyDescent="0.25">
      <c r="A2243" t="s">
        <v>187</v>
      </c>
      <c r="B2243">
        <v>3311.78</v>
      </c>
      <c r="C2243">
        <v>3302.64</v>
      </c>
      <c r="D2243">
        <v>3267.17</v>
      </c>
      <c r="E2243">
        <v>3251.7</v>
      </c>
      <c r="F2243">
        <v>594.48599999999999</v>
      </c>
      <c r="G2243" s="9">
        <v>1.26822E-38</v>
      </c>
      <c r="H2243">
        <v>60693.4</v>
      </c>
      <c r="I2243">
        <v>-1482807395</v>
      </c>
    </row>
    <row r="2244" spans="1:9" x14ac:dyDescent="0.25">
      <c r="A2244" t="s">
        <v>187</v>
      </c>
      <c r="B2244">
        <v>3299.21</v>
      </c>
      <c r="C2244">
        <v>3292.39</v>
      </c>
      <c r="D2244">
        <v>3256.89</v>
      </c>
      <c r="E2244">
        <v>3240.51</v>
      </c>
      <c r="F2244">
        <v>588.72299999999996</v>
      </c>
      <c r="G2244" s="9">
        <v>1.0452899999999999E-34</v>
      </c>
      <c r="H2244">
        <v>18382.2</v>
      </c>
      <c r="I2244">
        <v>-1482807395</v>
      </c>
    </row>
    <row r="2245" spans="1:9" x14ac:dyDescent="0.25">
      <c r="A2245" t="s">
        <v>187</v>
      </c>
      <c r="B2245">
        <v>3300.43</v>
      </c>
      <c r="C2245">
        <v>3291.65</v>
      </c>
      <c r="D2245">
        <v>3254.87</v>
      </c>
      <c r="E2245">
        <v>3238.83</v>
      </c>
      <c r="F2245">
        <v>583.71900000000005</v>
      </c>
      <c r="G2245" s="9">
        <v>7.6878000000000003E-38</v>
      </c>
      <c r="H2245">
        <v>21101.4</v>
      </c>
      <c r="I2245">
        <v>-1482807395</v>
      </c>
    </row>
    <row r="2246" spans="1:9" x14ac:dyDescent="0.25">
      <c r="A2246" t="s">
        <v>187</v>
      </c>
      <c r="B2246">
        <v>3294.34</v>
      </c>
      <c r="C2246">
        <v>3287.56</v>
      </c>
      <c r="D2246">
        <v>3250.44</v>
      </c>
      <c r="E2246">
        <v>3236.86</v>
      </c>
      <c r="F2246">
        <v>583.673</v>
      </c>
      <c r="G2246" s="9">
        <v>2.2377999999999999E-38</v>
      </c>
      <c r="H2246">
        <v>152210</v>
      </c>
      <c r="I2246">
        <v>-1482807395</v>
      </c>
    </row>
    <row r="2247" spans="1:9" x14ac:dyDescent="0.25">
      <c r="A2247" t="s">
        <v>187</v>
      </c>
      <c r="B2247">
        <v>3309.97</v>
      </c>
      <c r="C2247">
        <v>3303.38</v>
      </c>
      <c r="D2247">
        <v>3263.78</v>
      </c>
      <c r="E2247">
        <v>3248.79</v>
      </c>
      <c r="F2247">
        <v>586.23599999999999</v>
      </c>
      <c r="G2247" s="9">
        <v>5.4512599999999998E-39</v>
      </c>
      <c r="H2247">
        <v>36892.400000000001</v>
      </c>
      <c r="I2247">
        <v>-1482807395</v>
      </c>
    </row>
    <row r="2248" spans="1:9" x14ac:dyDescent="0.25">
      <c r="A2248" t="s">
        <v>187</v>
      </c>
      <c r="B2248">
        <v>3290.23</v>
      </c>
      <c r="C2248">
        <v>3283.38</v>
      </c>
      <c r="D2248">
        <v>3245.48</v>
      </c>
      <c r="E2248">
        <v>3230.44</v>
      </c>
      <c r="F2248">
        <v>578.36699999999996</v>
      </c>
      <c r="G2248" s="9">
        <v>9.4082100000000003E-36</v>
      </c>
      <c r="H2248">
        <v>14380.5</v>
      </c>
      <c r="I2248">
        <v>-1482807395</v>
      </c>
    </row>
    <row r="2249" spans="1:9" x14ac:dyDescent="0.25">
      <c r="A2249" t="s">
        <v>187</v>
      </c>
      <c r="B2249">
        <v>3293.12</v>
      </c>
      <c r="C2249">
        <v>3286.78</v>
      </c>
      <c r="D2249">
        <v>3245.64</v>
      </c>
      <c r="E2249">
        <v>3229.67</v>
      </c>
      <c r="F2249">
        <v>571.35199999999998</v>
      </c>
      <c r="G2249" s="9">
        <v>3.3561699999999999E-35</v>
      </c>
      <c r="H2249">
        <v>224967</v>
      </c>
      <c r="I2249">
        <v>-1482807395</v>
      </c>
    </row>
    <row r="2250" spans="1:9" x14ac:dyDescent="0.25">
      <c r="A2250" t="s">
        <v>187</v>
      </c>
      <c r="B2250">
        <v>3298.44</v>
      </c>
      <c r="C2250">
        <v>3292.24</v>
      </c>
      <c r="D2250">
        <v>3251.17</v>
      </c>
      <c r="E2250">
        <v>3236.41</v>
      </c>
      <c r="F2250">
        <v>578.779</v>
      </c>
      <c r="G2250" s="9">
        <v>7.7624899999999993E-40</v>
      </c>
      <c r="H2250">
        <v>62630.5</v>
      </c>
      <c r="I2250">
        <v>-1482807395</v>
      </c>
    </row>
    <row r="2251" spans="1:9" x14ac:dyDescent="0.25">
      <c r="A2251" t="s">
        <v>187</v>
      </c>
      <c r="B2251">
        <v>3302.38</v>
      </c>
      <c r="C2251">
        <v>3295.83</v>
      </c>
      <c r="D2251">
        <v>3258.96</v>
      </c>
      <c r="E2251">
        <v>3243.29</v>
      </c>
      <c r="F2251">
        <v>586.20299999999997</v>
      </c>
      <c r="G2251" s="9">
        <v>1.48058E-36</v>
      </c>
      <c r="H2251">
        <v>30808.1</v>
      </c>
      <c r="I2251">
        <v>-1482807395</v>
      </c>
    </row>
    <row r="2252" spans="1:9" x14ac:dyDescent="0.25">
      <c r="A2252" t="s">
        <v>187</v>
      </c>
      <c r="B2252">
        <v>3296.46</v>
      </c>
      <c r="C2252">
        <v>3290.07</v>
      </c>
      <c r="D2252">
        <v>3250.42</v>
      </c>
      <c r="E2252">
        <v>3234.95</v>
      </c>
      <c r="F2252">
        <v>577.52099999999996</v>
      </c>
      <c r="G2252" s="9">
        <v>2.1418899999999998E-37</v>
      </c>
      <c r="H2252">
        <v>31002.9</v>
      </c>
      <c r="I2252">
        <v>-1482807395</v>
      </c>
    </row>
    <row r="2253" spans="1:9" x14ac:dyDescent="0.25">
      <c r="A2253" t="s">
        <v>187</v>
      </c>
      <c r="B2253">
        <v>3293.26</v>
      </c>
      <c r="C2253">
        <v>3286.69</v>
      </c>
      <c r="D2253">
        <v>3245.63</v>
      </c>
      <c r="E2253">
        <v>3229.36</v>
      </c>
      <c r="F2253">
        <v>571.88900000000001</v>
      </c>
      <c r="G2253" s="9">
        <v>3.2845700000000002E-44</v>
      </c>
      <c r="H2253">
        <v>94861.1</v>
      </c>
      <c r="I2253">
        <v>-1482807395</v>
      </c>
    </row>
    <row r="2254" spans="1:9" x14ac:dyDescent="0.25">
      <c r="A2254" t="s">
        <v>187</v>
      </c>
      <c r="B2254">
        <v>3291.56</v>
      </c>
      <c r="C2254">
        <v>3285.07</v>
      </c>
      <c r="D2254">
        <v>3243.14</v>
      </c>
      <c r="E2254">
        <v>3227.77</v>
      </c>
      <c r="F2254">
        <v>570</v>
      </c>
      <c r="G2254" s="9">
        <v>7.4258200000000006E-36</v>
      </c>
      <c r="H2254">
        <v>24853.3</v>
      </c>
      <c r="I2254">
        <v>-1482807395</v>
      </c>
    </row>
    <row r="2255" spans="1:9" x14ac:dyDescent="0.25">
      <c r="A2255" t="s">
        <v>187</v>
      </c>
      <c r="B2255">
        <v>3298.98</v>
      </c>
      <c r="C2255">
        <v>3292.58</v>
      </c>
      <c r="D2255">
        <v>3252.33</v>
      </c>
      <c r="E2255">
        <v>3235.36</v>
      </c>
      <c r="F2255">
        <v>575.85599999999999</v>
      </c>
      <c r="G2255" s="9">
        <v>5.3436599999999998E-36</v>
      </c>
      <c r="H2255">
        <v>10422.200000000001</v>
      </c>
      <c r="I2255">
        <v>-1482807395</v>
      </c>
    </row>
    <row r="2256" spans="1:9" x14ac:dyDescent="0.25">
      <c r="A2256" t="s">
        <v>187</v>
      </c>
      <c r="B2256">
        <v>3296.13</v>
      </c>
      <c r="C2256">
        <v>3289.45</v>
      </c>
      <c r="D2256">
        <v>3249.16</v>
      </c>
      <c r="E2256">
        <v>3233.12</v>
      </c>
      <c r="F2256">
        <v>576.68200000000002</v>
      </c>
      <c r="G2256" s="9">
        <v>3.8345199999999999E-39</v>
      </c>
      <c r="H2256">
        <v>7032.85</v>
      </c>
      <c r="I2256">
        <v>-1482807395</v>
      </c>
    </row>
    <row r="2257" spans="1:9" x14ac:dyDescent="0.25">
      <c r="A2257" t="s">
        <v>187</v>
      </c>
      <c r="B2257">
        <v>3286.79</v>
      </c>
      <c r="C2257">
        <v>3280.28</v>
      </c>
      <c r="D2257">
        <v>3240.4</v>
      </c>
      <c r="E2257">
        <v>3225.18</v>
      </c>
      <c r="F2257">
        <v>569.11900000000003</v>
      </c>
      <c r="G2257" s="9">
        <v>1.8513200000000001E-40</v>
      </c>
      <c r="H2257">
        <v>129014</v>
      </c>
      <c r="I2257">
        <v>-1482807395</v>
      </c>
    </row>
    <row r="2258" spans="1:9" x14ac:dyDescent="0.25">
      <c r="A2258" t="s">
        <v>187</v>
      </c>
      <c r="B2258">
        <v>3304.44</v>
      </c>
      <c r="C2258">
        <v>3298.19</v>
      </c>
      <c r="D2258">
        <v>3257.58</v>
      </c>
      <c r="E2258">
        <v>3242.16</v>
      </c>
      <c r="F2258">
        <v>574.26099999999997</v>
      </c>
      <c r="G2258" s="9">
        <v>3.0181299999999999E-40</v>
      </c>
      <c r="H2258">
        <v>13144.2</v>
      </c>
      <c r="I2258">
        <v>-1482807395</v>
      </c>
    </row>
    <row r="2259" spans="1:9" x14ac:dyDescent="0.25">
      <c r="A2259" t="s">
        <v>187</v>
      </c>
      <c r="B2259">
        <v>3300.9</v>
      </c>
      <c r="C2259">
        <v>3294.31</v>
      </c>
      <c r="D2259">
        <v>3254.04</v>
      </c>
      <c r="E2259">
        <v>3237.95</v>
      </c>
      <c r="F2259">
        <v>579.42899999999997</v>
      </c>
      <c r="G2259" s="9">
        <v>3.8127799999999997E-37</v>
      </c>
      <c r="H2259">
        <v>99823.4</v>
      </c>
      <c r="I2259">
        <v>-1482807395</v>
      </c>
    </row>
    <row r="2260" spans="1:9" x14ac:dyDescent="0.25">
      <c r="A2260" t="s">
        <v>187</v>
      </c>
      <c r="B2260">
        <v>3299.49</v>
      </c>
      <c r="C2260">
        <v>3293.51</v>
      </c>
      <c r="D2260">
        <v>3253.46</v>
      </c>
      <c r="E2260">
        <v>3236.89</v>
      </c>
      <c r="F2260">
        <v>577.12699999999995</v>
      </c>
      <c r="G2260" s="9">
        <v>3.8140799999999998E-39</v>
      </c>
      <c r="H2260">
        <v>92107.7</v>
      </c>
      <c r="I2260">
        <v>-1482807395</v>
      </c>
    </row>
    <row r="2261" spans="1:9" x14ac:dyDescent="0.25">
      <c r="A2261" t="s">
        <v>187</v>
      </c>
      <c r="B2261">
        <v>3307.08</v>
      </c>
      <c r="C2261">
        <v>3300.72</v>
      </c>
      <c r="D2261">
        <v>3262.1</v>
      </c>
      <c r="E2261">
        <v>3245.43</v>
      </c>
      <c r="F2261">
        <v>582.97699999999998</v>
      </c>
      <c r="G2261" s="9">
        <v>8.88566E-39</v>
      </c>
      <c r="H2261">
        <v>745027</v>
      </c>
      <c r="I2261">
        <v>-1482807395</v>
      </c>
    </row>
    <row r="2262" spans="1:9" x14ac:dyDescent="0.25">
      <c r="A2262" t="s">
        <v>187</v>
      </c>
      <c r="B2262">
        <v>3304.37</v>
      </c>
      <c r="C2262">
        <v>3298.28</v>
      </c>
      <c r="D2262">
        <v>3257.34</v>
      </c>
      <c r="E2262">
        <v>3241.83</v>
      </c>
      <c r="F2262">
        <v>579.24</v>
      </c>
      <c r="G2262" s="9">
        <v>2.1437899999999999E-36</v>
      </c>
      <c r="H2262">
        <v>23652.400000000001</v>
      </c>
      <c r="I2262">
        <v>-1482807395</v>
      </c>
    </row>
    <row r="2263" spans="1:9" x14ac:dyDescent="0.25">
      <c r="A2263" t="s">
        <v>187</v>
      </c>
      <c r="B2263">
        <v>3305.67</v>
      </c>
      <c r="C2263">
        <v>3299.04</v>
      </c>
      <c r="D2263">
        <v>3264.29</v>
      </c>
      <c r="E2263">
        <v>3248.44</v>
      </c>
      <c r="F2263">
        <v>587.91200000000003</v>
      </c>
      <c r="G2263" s="9">
        <v>1.6081399999999999E-37</v>
      </c>
      <c r="H2263">
        <v>304314</v>
      </c>
      <c r="I2263">
        <v>-1482807395</v>
      </c>
    </row>
    <row r="2264" spans="1:9" x14ac:dyDescent="0.25">
      <c r="A2264" t="s">
        <v>187</v>
      </c>
      <c r="B2264">
        <v>3309.08</v>
      </c>
      <c r="C2264">
        <v>3302.74</v>
      </c>
      <c r="D2264">
        <v>3264.68</v>
      </c>
      <c r="E2264">
        <v>3248.92</v>
      </c>
      <c r="F2264">
        <v>585.452</v>
      </c>
      <c r="G2264" s="9">
        <v>3.7904799999999998E-34</v>
      </c>
      <c r="H2264">
        <v>104884</v>
      </c>
      <c r="I2264">
        <v>-1482807395</v>
      </c>
    </row>
    <row r="2265" spans="1:9" x14ac:dyDescent="0.25">
      <c r="A2265" t="s">
        <v>187</v>
      </c>
      <c r="B2265">
        <v>3318.12</v>
      </c>
      <c r="C2265">
        <v>3311.64</v>
      </c>
      <c r="D2265">
        <v>3277.24</v>
      </c>
      <c r="E2265">
        <v>3261.31</v>
      </c>
      <c r="F2265">
        <v>596.80600000000004</v>
      </c>
      <c r="G2265" s="9">
        <v>3.4466299999999999E-38</v>
      </c>
      <c r="H2265">
        <v>200847</v>
      </c>
      <c r="I2265">
        <v>-1482807395</v>
      </c>
    </row>
    <row r="2266" spans="1:9" x14ac:dyDescent="0.25">
      <c r="A2266" t="s">
        <v>187</v>
      </c>
      <c r="B2266">
        <v>3314.79</v>
      </c>
      <c r="C2266">
        <v>3308.1</v>
      </c>
      <c r="D2266">
        <v>3271.37</v>
      </c>
      <c r="E2266">
        <v>3255.06</v>
      </c>
      <c r="F2266">
        <v>592.83100000000002</v>
      </c>
      <c r="G2266" s="9">
        <v>1.4365E-40</v>
      </c>
      <c r="H2266">
        <v>120360</v>
      </c>
      <c r="I2266">
        <v>-1482807395</v>
      </c>
    </row>
    <row r="2267" spans="1:9" x14ac:dyDescent="0.25">
      <c r="A2267" t="s">
        <v>187</v>
      </c>
      <c r="B2267">
        <v>3303.98</v>
      </c>
      <c r="C2267">
        <v>3297.07</v>
      </c>
      <c r="D2267">
        <v>3260.34</v>
      </c>
      <c r="E2267">
        <v>3246.36</v>
      </c>
      <c r="F2267">
        <v>587.23</v>
      </c>
      <c r="G2267" s="9">
        <v>8.6167999999999997E-36</v>
      </c>
      <c r="H2267">
        <v>224196</v>
      </c>
      <c r="I2267">
        <v>-1482807395</v>
      </c>
    </row>
    <row r="2268" spans="1:9" x14ac:dyDescent="0.25">
      <c r="A2268" t="s">
        <v>187</v>
      </c>
      <c r="B2268">
        <v>3319.34</v>
      </c>
      <c r="C2268">
        <v>3310.29</v>
      </c>
      <c r="D2268">
        <v>3273.19</v>
      </c>
      <c r="E2268">
        <v>3255.86</v>
      </c>
      <c r="F2268">
        <v>587.95799999999997</v>
      </c>
      <c r="G2268" s="9">
        <v>1.6131499999999999E-39</v>
      </c>
      <c r="H2268" s="9">
        <v>3904370</v>
      </c>
      <c r="I2268">
        <v>-1482807395</v>
      </c>
    </row>
    <row r="2269" spans="1:9" x14ac:dyDescent="0.25">
      <c r="A2269" t="s">
        <v>187</v>
      </c>
      <c r="B2269">
        <v>3281.58</v>
      </c>
      <c r="C2269">
        <v>3275.05</v>
      </c>
      <c r="D2269">
        <v>3240.74</v>
      </c>
      <c r="E2269">
        <v>3225.55</v>
      </c>
      <c r="F2269">
        <v>574.90899999999999</v>
      </c>
      <c r="G2269" s="9">
        <v>2.74894E-37</v>
      </c>
      <c r="H2269">
        <v>13369.9</v>
      </c>
      <c r="I2269">
        <v>-1482807395</v>
      </c>
    </row>
    <row r="2270" spans="1:9" x14ac:dyDescent="0.25">
      <c r="A2270" t="s">
        <v>187</v>
      </c>
      <c r="B2270">
        <v>3257.48</v>
      </c>
      <c r="C2270">
        <v>3251.51</v>
      </c>
      <c r="D2270">
        <v>3223.89</v>
      </c>
      <c r="E2270">
        <v>3210.94</v>
      </c>
      <c r="F2270">
        <v>575.11599999999999</v>
      </c>
      <c r="G2270" s="9">
        <v>1.77002E-44</v>
      </c>
      <c r="H2270">
        <v>38304.9</v>
      </c>
      <c r="I2270">
        <v>-1482807395</v>
      </c>
    </row>
    <row r="2271" spans="1:9" x14ac:dyDescent="0.25">
      <c r="A2271" t="s">
        <v>187</v>
      </c>
      <c r="B2271">
        <v>3257.89</v>
      </c>
      <c r="C2271">
        <v>3251.7</v>
      </c>
      <c r="D2271">
        <v>3224.19</v>
      </c>
      <c r="E2271">
        <v>3211.62</v>
      </c>
      <c r="F2271">
        <v>576.83600000000001</v>
      </c>
      <c r="G2271" s="9">
        <v>2.82202E-40</v>
      </c>
      <c r="H2271">
        <v>228224</v>
      </c>
      <c r="I2271">
        <v>-1482807395</v>
      </c>
    </row>
    <row r="2272" spans="1:9" x14ac:dyDescent="0.25">
      <c r="A2272" t="s">
        <v>187</v>
      </c>
      <c r="B2272">
        <v>3269.66</v>
      </c>
      <c r="C2272">
        <v>3263.24</v>
      </c>
      <c r="D2272">
        <v>3234.06</v>
      </c>
      <c r="E2272">
        <v>3220.3</v>
      </c>
      <c r="F2272">
        <v>581.08799999999997</v>
      </c>
      <c r="G2272" s="9">
        <v>5.1041299999999998E-36</v>
      </c>
      <c r="H2272">
        <v>19241.099999999999</v>
      </c>
      <c r="I2272">
        <v>-1482807395</v>
      </c>
    </row>
    <row r="2273" spans="1:9" x14ac:dyDescent="0.25">
      <c r="A2273" t="s">
        <v>187</v>
      </c>
      <c r="B2273">
        <v>3255.86</v>
      </c>
      <c r="C2273">
        <v>3249.38</v>
      </c>
      <c r="D2273">
        <v>3224.15</v>
      </c>
      <c r="E2273">
        <v>3210.83</v>
      </c>
      <c r="F2273">
        <v>576.87199999999996</v>
      </c>
      <c r="G2273" s="9">
        <v>1.3183599999999999E-36</v>
      </c>
      <c r="H2273">
        <v>9474.01</v>
      </c>
      <c r="I2273">
        <v>-1482807395</v>
      </c>
    </row>
    <row r="2274" spans="1:9" x14ac:dyDescent="0.25">
      <c r="A2274" t="s">
        <v>187</v>
      </c>
      <c r="B2274">
        <v>3280.32</v>
      </c>
      <c r="C2274">
        <v>3274.18</v>
      </c>
      <c r="D2274">
        <v>3246.01</v>
      </c>
      <c r="E2274">
        <v>3230.64</v>
      </c>
      <c r="F2274">
        <v>586.97900000000004</v>
      </c>
      <c r="G2274" s="9">
        <v>6.5920799999999996E-38</v>
      </c>
      <c r="H2274">
        <v>823749</v>
      </c>
      <c r="I2274">
        <v>-1482807395</v>
      </c>
    </row>
    <row r="2275" spans="1:9" x14ac:dyDescent="0.25">
      <c r="A2275" t="s">
        <v>187</v>
      </c>
      <c r="B2275">
        <v>3306.74</v>
      </c>
      <c r="C2275">
        <v>3300.12</v>
      </c>
      <c r="D2275">
        <v>3269.09</v>
      </c>
      <c r="E2275">
        <v>3253.26</v>
      </c>
      <c r="F2275">
        <v>599.49199999999996</v>
      </c>
      <c r="G2275" s="9">
        <v>6.5032799999999997E-41</v>
      </c>
      <c r="H2275">
        <v>37608.199999999997</v>
      </c>
      <c r="I2275">
        <v>-1482807395</v>
      </c>
    </row>
    <row r="2276" spans="1:9" x14ac:dyDescent="0.25">
      <c r="A2276" t="s">
        <v>187</v>
      </c>
      <c r="B2276">
        <v>3282.5</v>
      </c>
      <c r="C2276">
        <v>3275.82</v>
      </c>
      <c r="D2276">
        <v>3246.31</v>
      </c>
      <c r="E2276">
        <v>3231.39</v>
      </c>
      <c r="F2276">
        <v>583.53599999999994</v>
      </c>
      <c r="G2276" s="9">
        <v>1.4208500000000001E-36</v>
      </c>
      <c r="H2276">
        <v>229193</v>
      </c>
      <c r="I2276">
        <v>-1482807395</v>
      </c>
    </row>
    <row r="2277" spans="1:9" x14ac:dyDescent="0.25">
      <c r="A2277" t="s">
        <v>187</v>
      </c>
      <c r="B2277">
        <v>3292.98</v>
      </c>
      <c r="C2277">
        <v>3286.49</v>
      </c>
      <c r="D2277">
        <v>3254.58</v>
      </c>
      <c r="E2277">
        <v>3238.9</v>
      </c>
      <c r="F2277">
        <v>584.21500000000003</v>
      </c>
      <c r="G2277" s="9">
        <v>1.05706E-39</v>
      </c>
      <c r="H2277">
        <v>17211.2</v>
      </c>
      <c r="I2277">
        <v>-1482807395</v>
      </c>
    </row>
    <row r="2278" spans="1:9" x14ac:dyDescent="0.25">
      <c r="A2278" t="s">
        <v>187</v>
      </c>
      <c r="B2278">
        <v>3279.1</v>
      </c>
      <c r="C2278">
        <v>3272.17</v>
      </c>
      <c r="D2278">
        <v>3242.76</v>
      </c>
      <c r="E2278">
        <v>3227.71</v>
      </c>
      <c r="F2278">
        <v>582.13</v>
      </c>
      <c r="G2278" s="9">
        <v>2.4447199999999999E-40</v>
      </c>
      <c r="H2278">
        <v>42359.3</v>
      </c>
      <c r="I2278">
        <v>-1482807395</v>
      </c>
    </row>
    <row r="2279" spans="1:9" x14ac:dyDescent="0.25">
      <c r="A2279" t="s">
        <v>187</v>
      </c>
      <c r="B2279">
        <v>3302.26</v>
      </c>
      <c r="C2279">
        <v>3291.32</v>
      </c>
      <c r="D2279">
        <v>3256.7</v>
      </c>
      <c r="E2279">
        <v>3241.88</v>
      </c>
      <c r="F2279">
        <v>588.18399999999997</v>
      </c>
      <c r="G2279" s="9">
        <v>8.1507800000000003E-39</v>
      </c>
      <c r="H2279">
        <v>74793.8</v>
      </c>
      <c r="I2279">
        <v>-1482807395</v>
      </c>
    </row>
    <row r="2280" spans="1:9" x14ac:dyDescent="0.25">
      <c r="A2280" t="s">
        <v>187</v>
      </c>
      <c r="B2280">
        <v>3280.83</v>
      </c>
      <c r="C2280">
        <v>3273.83</v>
      </c>
      <c r="D2280">
        <v>3241.34</v>
      </c>
      <c r="E2280">
        <v>3226.53</v>
      </c>
      <c r="F2280">
        <v>580.43299999999999</v>
      </c>
      <c r="G2280" s="9">
        <v>8.5199299999999997E-38</v>
      </c>
      <c r="H2280">
        <v>40483.199999999997</v>
      </c>
      <c r="I2280">
        <v>-1482807395</v>
      </c>
    </row>
    <row r="2281" spans="1:9" x14ac:dyDescent="0.25">
      <c r="A2281" t="s">
        <v>187</v>
      </c>
      <c r="B2281">
        <v>3283.86</v>
      </c>
      <c r="C2281">
        <v>3277.37</v>
      </c>
      <c r="D2281">
        <v>3244.62</v>
      </c>
      <c r="E2281">
        <v>3230.26</v>
      </c>
      <c r="F2281">
        <v>582.625</v>
      </c>
      <c r="G2281" s="9">
        <v>4.9217400000000001E-37</v>
      </c>
      <c r="H2281">
        <v>104717</v>
      </c>
      <c r="I2281">
        <v>-1482807395</v>
      </c>
    </row>
    <row r="2282" spans="1:9" x14ac:dyDescent="0.25">
      <c r="A2282" t="s">
        <v>187</v>
      </c>
      <c r="B2282">
        <v>3284.52</v>
      </c>
      <c r="C2282">
        <v>3277.74</v>
      </c>
      <c r="D2282">
        <v>3248.59</v>
      </c>
      <c r="E2282">
        <v>3233.69</v>
      </c>
      <c r="F2282">
        <v>588.04600000000005</v>
      </c>
      <c r="G2282" s="9">
        <v>4.9082599999999999E-40</v>
      </c>
      <c r="H2282">
        <v>44650.1</v>
      </c>
      <c r="I2282">
        <v>-1482807395</v>
      </c>
    </row>
    <row r="2283" spans="1:9" x14ac:dyDescent="0.25">
      <c r="A2283" t="s">
        <v>187</v>
      </c>
      <c r="B2283">
        <v>3327.05</v>
      </c>
      <c r="C2283">
        <v>3320.05</v>
      </c>
      <c r="D2283">
        <v>3283.18</v>
      </c>
      <c r="E2283">
        <v>3266.4</v>
      </c>
      <c r="F2283">
        <v>598.553</v>
      </c>
      <c r="G2283" s="9">
        <v>4.4628500000000003E-37</v>
      </c>
      <c r="H2283">
        <v>54637.4</v>
      </c>
      <c r="I2283">
        <v>-1482807395</v>
      </c>
    </row>
    <row r="2284" spans="1:9" x14ac:dyDescent="0.25">
      <c r="A2284" t="s">
        <v>187</v>
      </c>
      <c r="B2284">
        <v>3314.94</v>
      </c>
      <c r="C2284">
        <v>3308.71</v>
      </c>
      <c r="D2284">
        <v>3272.83</v>
      </c>
      <c r="E2284">
        <v>3256.86</v>
      </c>
      <c r="F2284">
        <v>591.62699999999995</v>
      </c>
      <c r="G2284" s="9">
        <v>2.5384700000000002E-40</v>
      </c>
      <c r="H2284">
        <v>22610.1</v>
      </c>
      <c r="I2284">
        <v>-1482807395</v>
      </c>
    </row>
    <row r="2285" spans="1:9" x14ac:dyDescent="0.25">
      <c r="A2285" t="s">
        <v>187</v>
      </c>
      <c r="B2285">
        <v>3282.96</v>
      </c>
      <c r="C2285">
        <v>3276.76</v>
      </c>
      <c r="D2285">
        <v>3244.47</v>
      </c>
      <c r="E2285">
        <v>3229.12</v>
      </c>
      <c r="F2285">
        <v>577.63499999999999</v>
      </c>
      <c r="G2285" s="9">
        <v>7.3366799999999999E-36</v>
      </c>
      <c r="H2285">
        <v>12787.5</v>
      </c>
      <c r="I2285">
        <v>-1482807395</v>
      </c>
    </row>
    <row r="2286" spans="1:9" x14ac:dyDescent="0.25">
      <c r="A2286" t="s">
        <v>187</v>
      </c>
      <c r="B2286">
        <v>3275.42</v>
      </c>
      <c r="C2286">
        <v>3268.93</v>
      </c>
      <c r="D2286">
        <v>3239.76</v>
      </c>
      <c r="E2286">
        <v>3225.81</v>
      </c>
      <c r="F2286">
        <v>577.58600000000001</v>
      </c>
      <c r="G2286" s="9">
        <v>1.58391E-38</v>
      </c>
      <c r="H2286">
        <v>8059.28</v>
      </c>
      <c r="I2286">
        <v>-1482807395</v>
      </c>
    </row>
    <row r="2287" spans="1:9" x14ac:dyDescent="0.25">
      <c r="A2287" t="s">
        <v>187</v>
      </c>
      <c r="B2287">
        <v>3290.82</v>
      </c>
      <c r="C2287">
        <v>3284.58</v>
      </c>
      <c r="D2287">
        <v>3253.78</v>
      </c>
      <c r="E2287">
        <v>3238.51</v>
      </c>
      <c r="F2287">
        <v>583.41999999999996</v>
      </c>
      <c r="G2287" s="9">
        <v>3.1701600000000002E-36</v>
      </c>
      <c r="H2287">
        <v>25691.8</v>
      </c>
      <c r="I2287">
        <v>-1482807395</v>
      </c>
    </row>
    <row r="2288" spans="1:9" x14ac:dyDescent="0.25">
      <c r="A2288" t="s">
        <v>187</v>
      </c>
      <c r="B2288">
        <v>3305.76</v>
      </c>
      <c r="C2288">
        <v>3299.1</v>
      </c>
      <c r="D2288">
        <v>3262.48</v>
      </c>
      <c r="E2288">
        <v>3246.69</v>
      </c>
      <c r="F2288">
        <v>583.32399999999996</v>
      </c>
      <c r="G2288" s="9">
        <v>9.4058200000000002E-40</v>
      </c>
      <c r="H2288">
        <v>102767</v>
      </c>
      <c r="I2288">
        <v>-1482807395</v>
      </c>
    </row>
    <row r="2289" spans="1:25" x14ac:dyDescent="0.25">
      <c r="A2289" t="s">
        <v>187</v>
      </c>
      <c r="B2289">
        <v>3318.16</v>
      </c>
      <c r="C2289">
        <v>3311.52</v>
      </c>
      <c r="D2289">
        <v>3273.17</v>
      </c>
      <c r="E2289">
        <v>3256.09</v>
      </c>
      <c r="F2289">
        <v>589.93200000000002</v>
      </c>
      <c r="G2289" s="9">
        <v>1.6983500000000001E-35</v>
      </c>
      <c r="H2289">
        <v>18974.8</v>
      </c>
      <c r="I2289">
        <v>-1482807395</v>
      </c>
    </row>
    <row r="2290" spans="1:25" x14ac:dyDescent="0.25">
      <c r="A2290" t="s">
        <v>187</v>
      </c>
      <c r="B2290">
        <v>3308.15</v>
      </c>
      <c r="C2290">
        <v>3301.55</v>
      </c>
      <c r="D2290">
        <v>3265.47</v>
      </c>
      <c r="E2290">
        <v>3249.98</v>
      </c>
      <c r="F2290">
        <v>586.45500000000004</v>
      </c>
      <c r="G2290" s="9">
        <v>1.7010300000000001E-37</v>
      </c>
      <c r="H2290">
        <v>11704.2</v>
      </c>
      <c r="I2290">
        <v>-1482807395</v>
      </c>
    </row>
    <row r="2291" spans="1:25" x14ac:dyDescent="0.25">
      <c r="A2291" t="s">
        <v>187</v>
      </c>
      <c r="B2291">
        <v>3309.25</v>
      </c>
      <c r="C2291">
        <v>3302.64</v>
      </c>
      <c r="D2291">
        <v>3265.16</v>
      </c>
      <c r="E2291">
        <v>3249.25</v>
      </c>
      <c r="F2291">
        <v>586.20100000000002</v>
      </c>
      <c r="G2291" s="9">
        <v>1.4131400000000001E-41</v>
      </c>
      <c r="H2291">
        <v>13766.8</v>
      </c>
      <c r="I2291">
        <v>-1482807395</v>
      </c>
    </row>
    <row r="2292" spans="1:25" x14ac:dyDescent="0.25">
      <c r="A2292" t="s">
        <v>187</v>
      </c>
      <c r="B2292">
        <v>3297.77</v>
      </c>
      <c r="C2292">
        <v>3290.99</v>
      </c>
      <c r="D2292">
        <v>3256.03</v>
      </c>
      <c r="E2292">
        <v>3241.17</v>
      </c>
      <c r="F2292">
        <v>578.91499999999996</v>
      </c>
      <c r="G2292" s="9">
        <v>5.2026500000000002E-39</v>
      </c>
      <c r="H2292">
        <v>35963.1</v>
      </c>
      <c r="I2292">
        <v>-1482807395</v>
      </c>
    </row>
    <row r="2293" spans="1:25" x14ac:dyDescent="0.25">
      <c r="A2293" t="s">
        <v>187</v>
      </c>
      <c r="B2293">
        <v>3300.87</v>
      </c>
      <c r="C2293">
        <v>3294.34</v>
      </c>
      <c r="D2293">
        <v>3257.54</v>
      </c>
      <c r="E2293">
        <v>3242.15</v>
      </c>
      <c r="F2293">
        <v>581.74900000000002</v>
      </c>
      <c r="G2293" s="9">
        <v>3.3268100000000001E-36</v>
      </c>
      <c r="H2293">
        <v>23851.9</v>
      </c>
      <c r="I2293">
        <v>-1482807395</v>
      </c>
    </row>
    <row r="2294" spans="1:25" x14ac:dyDescent="0.25">
      <c r="A2294" t="s">
        <v>187</v>
      </c>
      <c r="B2294">
        <v>3297.19</v>
      </c>
      <c r="C2294">
        <v>3290.63</v>
      </c>
      <c r="D2294">
        <v>3255.8</v>
      </c>
      <c r="E2294">
        <v>3241.29</v>
      </c>
      <c r="F2294">
        <v>581.94000000000005</v>
      </c>
      <c r="G2294" s="9">
        <v>2.9195399999999999E-39</v>
      </c>
      <c r="H2294">
        <v>34930.5</v>
      </c>
      <c r="I2294">
        <v>-1482807395</v>
      </c>
    </row>
    <row r="2295" spans="1:25" x14ac:dyDescent="0.25">
      <c r="A2295" t="s">
        <v>187</v>
      </c>
      <c r="B2295">
        <v>3292.11</v>
      </c>
      <c r="C2295">
        <v>3285.49</v>
      </c>
      <c r="D2295">
        <v>3249.26</v>
      </c>
      <c r="E2295">
        <v>3233.8</v>
      </c>
      <c r="F2295">
        <v>574.94100000000003</v>
      </c>
      <c r="G2295" s="9">
        <v>1.03653E-35</v>
      </c>
      <c r="H2295">
        <v>102172</v>
      </c>
      <c r="I2295">
        <v>-1482807395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187</v>
      </c>
      <c r="B2296">
        <v>3305.41</v>
      </c>
      <c r="C2296">
        <v>3299.11</v>
      </c>
      <c r="D2296">
        <v>3264.97</v>
      </c>
      <c r="E2296">
        <v>3249.38</v>
      </c>
      <c r="F2296">
        <v>590.44899999999996</v>
      </c>
      <c r="G2296" s="9">
        <v>6.0761400000000003E-36</v>
      </c>
      <c r="H2296">
        <v>70660.600000000006</v>
      </c>
      <c r="I2296">
        <v>-1482807395</v>
      </c>
      <c r="R2296">
        <f>AVERAGE(B2247:B2296)</f>
        <v>3295.7204000000002</v>
      </c>
      <c r="S2296">
        <f>AVERAGE(C2247:C2296)</f>
        <v>3289.0791999999992</v>
      </c>
      <c r="U2296">
        <f>_xlfn.VAR.P(B2247:B2296)</f>
        <v>244.73540383999992</v>
      </c>
      <c r="V2296">
        <f>_xlfn.VAR.P(C2247:C2296)</f>
        <v>240.17763135999991</v>
      </c>
      <c r="X2296">
        <f>1.96*SQRT(U2296)/50</f>
        <v>0.61324563672047228</v>
      </c>
      <c r="Y2296">
        <f>1.96*SQRT(V2296)/50</f>
        <v>0.60750848179513528</v>
      </c>
    </row>
    <row r="2297" spans="1:25" x14ac:dyDescent="0.25">
      <c r="A2297" t="s">
        <v>188</v>
      </c>
      <c r="B2297">
        <v>164918.353</v>
      </c>
      <c r="C2297" t="s">
        <v>37</v>
      </c>
    </row>
    <row r="2298" spans="1:25" x14ac:dyDescent="0.25">
      <c r="A2298" t="s">
        <v>195</v>
      </c>
      <c r="B2298" s="11" t="s">
        <v>279</v>
      </c>
      <c r="C2298">
        <v>5.28E-3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32767</v>
      </c>
      <c r="J2298">
        <v>-32767</v>
      </c>
      <c r="K2298">
        <v>-220619</v>
      </c>
    </row>
    <row r="2299" spans="1:25" x14ac:dyDescent="0.25">
      <c r="A2299" t="s">
        <v>195</v>
      </c>
      <c r="B2299" s="11" t="s">
        <v>280</v>
      </c>
      <c r="C2299">
        <v>4.96E-3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32767</v>
      </c>
      <c r="J2299">
        <v>-32767</v>
      </c>
      <c r="K2299">
        <v>-220619</v>
      </c>
    </row>
    <row r="2300" spans="1:25" x14ac:dyDescent="0.25">
      <c r="A2300" t="s">
        <v>195</v>
      </c>
      <c r="B2300">
        <v>12.397</v>
      </c>
      <c r="C2300">
        <v>5.1200000000000004E-3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32767</v>
      </c>
      <c r="J2300">
        <v>-32767</v>
      </c>
      <c r="K2300">
        <v>-220619</v>
      </c>
    </row>
    <row r="2301" spans="1:25" x14ac:dyDescent="0.25">
      <c r="A2301" t="s">
        <v>195</v>
      </c>
      <c r="B2301">
        <v>12.117000000000001</v>
      </c>
      <c r="C2301">
        <v>3.1679999999999998E-3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32767</v>
      </c>
      <c r="J2301">
        <v>-32767</v>
      </c>
      <c r="K2301">
        <v>-220619</v>
      </c>
    </row>
    <row r="2302" spans="1:25" x14ac:dyDescent="0.25">
      <c r="A2302" t="s">
        <v>195</v>
      </c>
      <c r="B2302" s="11" t="s">
        <v>281</v>
      </c>
      <c r="C2302">
        <v>4.0000000000000001E-3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32767</v>
      </c>
      <c r="J2302">
        <v>-32767</v>
      </c>
      <c r="K2302">
        <v>-220619</v>
      </c>
    </row>
    <row r="2303" spans="1:25" x14ac:dyDescent="0.25">
      <c r="A2303" t="s">
        <v>195</v>
      </c>
      <c r="B2303" s="11" t="s">
        <v>282</v>
      </c>
      <c r="C2303">
        <v>4.0959999999999998E-3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32767</v>
      </c>
      <c r="J2303">
        <v>-32767</v>
      </c>
      <c r="K2303">
        <v>-220619</v>
      </c>
    </row>
    <row r="2304" spans="1:25" x14ac:dyDescent="0.25">
      <c r="A2304" t="s">
        <v>195</v>
      </c>
      <c r="B2304">
        <v>12.123900000000001</v>
      </c>
      <c r="C2304">
        <v>4.0639999999999999E-3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32767</v>
      </c>
      <c r="J2304">
        <v>-32767</v>
      </c>
      <c r="K2304">
        <v>-220619</v>
      </c>
    </row>
    <row r="2305" spans="1:11" x14ac:dyDescent="0.25">
      <c r="A2305" t="s">
        <v>195</v>
      </c>
      <c r="B2305">
        <v>12.0588</v>
      </c>
      <c r="C2305">
        <v>4.1279999999999997E-3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32767</v>
      </c>
      <c r="J2305">
        <v>-32767</v>
      </c>
      <c r="K2305">
        <v>-220619</v>
      </c>
    </row>
    <row r="2306" spans="1:11" x14ac:dyDescent="0.25">
      <c r="A2306" t="s">
        <v>195</v>
      </c>
      <c r="B2306" s="11" t="s">
        <v>283</v>
      </c>
      <c r="C2306">
        <v>4.0959999999999998E-3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32767</v>
      </c>
      <c r="J2306">
        <v>-32767</v>
      </c>
      <c r="K2306">
        <v>-220619</v>
      </c>
    </row>
    <row r="2307" spans="1:11" x14ac:dyDescent="0.25">
      <c r="A2307" t="s">
        <v>195</v>
      </c>
      <c r="B2307" s="11" t="s">
        <v>284</v>
      </c>
      <c r="C2307">
        <v>5.1200000000000004E-3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32767</v>
      </c>
      <c r="J2307">
        <v>-32767</v>
      </c>
      <c r="K2307">
        <v>-220619</v>
      </c>
    </row>
    <row r="2308" spans="1:11" x14ac:dyDescent="0.25">
      <c r="A2308" t="s">
        <v>195</v>
      </c>
      <c r="B2308" s="11" t="s">
        <v>285</v>
      </c>
      <c r="C2308">
        <v>4.0959999999999998E-3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32767</v>
      </c>
      <c r="J2308">
        <v>-32767</v>
      </c>
      <c r="K2308">
        <v>-220619</v>
      </c>
    </row>
    <row r="2309" spans="1:11" x14ac:dyDescent="0.25">
      <c r="A2309" t="s">
        <v>195</v>
      </c>
      <c r="B2309" s="11" t="s">
        <v>286</v>
      </c>
      <c r="C2309">
        <v>3.1744000000000001E-2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32767</v>
      </c>
      <c r="J2309">
        <v>-32767</v>
      </c>
      <c r="K2309">
        <v>-220619</v>
      </c>
    </row>
    <row r="2310" spans="1:11" x14ac:dyDescent="0.25">
      <c r="A2310" t="s">
        <v>195</v>
      </c>
      <c r="B2310" s="11" t="s">
        <v>287</v>
      </c>
      <c r="C2310">
        <v>5.0239999999999998E-3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32767</v>
      </c>
      <c r="J2310">
        <v>-32767</v>
      </c>
      <c r="K2310">
        <v>-220619</v>
      </c>
    </row>
    <row r="2311" spans="1:11" x14ac:dyDescent="0.25">
      <c r="A2311" t="s">
        <v>195</v>
      </c>
      <c r="B2311" s="11" t="s">
        <v>288</v>
      </c>
      <c r="C2311">
        <v>5.1200000000000004E-3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32767</v>
      </c>
      <c r="J2311">
        <v>-32767</v>
      </c>
      <c r="K2311">
        <v>-220619</v>
      </c>
    </row>
    <row r="2312" spans="1:11" x14ac:dyDescent="0.25">
      <c r="A2312" t="s">
        <v>195</v>
      </c>
      <c r="B2312">
        <v>12.1441</v>
      </c>
      <c r="C2312">
        <v>4.0959999999999998E-3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32767</v>
      </c>
      <c r="J2312">
        <v>-32767</v>
      </c>
      <c r="K2312">
        <v>-220619</v>
      </c>
    </row>
    <row r="2313" spans="1:11" x14ac:dyDescent="0.25">
      <c r="A2313" t="s">
        <v>195</v>
      </c>
      <c r="B2313">
        <v>12.1806</v>
      </c>
      <c r="C2313">
        <v>4.7679999999999997E-3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32767</v>
      </c>
      <c r="J2313">
        <v>-32767</v>
      </c>
      <c r="K2313">
        <v>-220619</v>
      </c>
    </row>
    <row r="2314" spans="1:11" x14ac:dyDescent="0.25">
      <c r="A2314" t="s">
        <v>195</v>
      </c>
      <c r="B2314">
        <v>12.342000000000001</v>
      </c>
      <c r="C2314">
        <v>3.3600000000000001E-3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32767</v>
      </c>
      <c r="J2314">
        <v>-32767</v>
      </c>
      <c r="K2314">
        <v>-220619</v>
      </c>
    </row>
    <row r="2315" spans="1:11" x14ac:dyDescent="0.25">
      <c r="A2315" t="s">
        <v>195</v>
      </c>
      <c r="B2315" s="11" t="s">
        <v>289</v>
      </c>
      <c r="C2315">
        <v>4.0959999999999998E-3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32767</v>
      </c>
      <c r="J2315">
        <v>-32767</v>
      </c>
      <c r="K2315">
        <v>-220619</v>
      </c>
    </row>
    <row r="2316" spans="1:11" x14ac:dyDescent="0.25">
      <c r="A2316" t="s">
        <v>195</v>
      </c>
      <c r="B2316" s="11" t="s">
        <v>290</v>
      </c>
      <c r="C2316">
        <v>2.5600000000000001E-2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32767</v>
      </c>
      <c r="J2316">
        <v>-32767</v>
      </c>
      <c r="K2316">
        <v>-220619</v>
      </c>
    </row>
    <row r="2317" spans="1:11" x14ac:dyDescent="0.25">
      <c r="A2317" t="s">
        <v>195</v>
      </c>
      <c r="B2317" s="11" t="s">
        <v>291</v>
      </c>
      <c r="C2317">
        <v>2.9375999999999999E-2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32767</v>
      </c>
      <c r="J2317">
        <v>-32767</v>
      </c>
      <c r="K2317">
        <v>-220619</v>
      </c>
    </row>
    <row r="2318" spans="1:11" x14ac:dyDescent="0.25">
      <c r="A2318" t="s">
        <v>195</v>
      </c>
      <c r="B2318" s="11" t="s">
        <v>292</v>
      </c>
      <c r="C2318">
        <v>5.1200000000000004E-3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32767</v>
      </c>
      <c r="J2318">
        <v>-32767</v>
      </c>
      <c r="K2318">
        <v>-220619</v>
      </c>
    </row>
    <row r="2319" spans="1:11" x14ac:dyDescent="0.25">
      <c r="A2319" t="s">
        <v>195</v>
      </c>
      <c r="B2319" s="11" t="s">
        <v>293</v>
      </c>
      <c r="C2319">
        <v>2.2527999999999999E-2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32767</v>
      </c>
      <c r="J2319">
        <v>-32767</v>
      </c>
      <c r="K2319">
        <v>-220619</v>
      </c>
    </row>
    <row r="2320" spans="1:11" x14ac:dyDescent="0.25">
      <c r="A2320" t="s">
        <v>195</v>
      </c>
      <c r="B2320" s="11" t="s">
        <v>294</v>
      </c>
      <c r="C2320">
        <v>4.2240000000000003E-3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32767</v>
      </c>
      <c r="J2320">
        <v>-32767</v>
      </c>
      <c r="K2320">
        <v>-220619</v>
      </c>
    </row>
    <row r="2321" spans="1:11" x14ac:dyDescent="0.25">
      <c r="A2321" t="s">
        <v>195</v>
      </c>
      <c r="B2321">
        <v>12.244</v>
      </c>
      <c r="C2321">
        <v>4.3200000000000001E-3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32767</v>
      </c>
      <c r="J2321">
        <v>-32767</v>
      </c>
      <c r="K2321">
        <v>-220619</v>
      </c>
    </row>
    <row r="2322" spans="1:11" x14ac:dyDescent="0.25">
      <c r="A2322" t="s">
        <v>195</v>
      </c>
      <c r="B2322" s="11" t="s">
        <v>295</v>
      </c>
      <c r="C2322">
        <v>1.8432E-2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32767</v>
      </c>
      <c r="J2322">
        <v>-32767</v>
      </c>
      <c r="K2322">
        <v>-220619</v>
      </c>
    </row>
    <row r="2323" spans="1:11" x14ac:dyDescent="0.25">
      <c r="A2323" t="s">
        <v>195</v>
      </c>
      <c r="B2323" s="11" t="s">
        <v>296</v>
      </c>
      <c r="C2323">
        <v>2.5919999999999999E-2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32767</v>
      </c>
      <c r="J2323">
        <v>-32767</v>
      </c>
      <c r="K2323">
        <v>-220619</v>
      </c>
    </row>
    <row r="2324" spans="1:11" x14ac:dyDescent="0.25">
      <c r="A2324" t="s">
        <v>195</v>
      </c>
      <c r="B2324" s="11" t="s">
        <v>297</v>
      </c>
      <c r="C2324">
        <v>2.6623999999999998E-2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32767</v>
      </c>
      <c r="J2324">
        <v>-32767</v>
      </c>
      <c r="K2324">
        <v>-220619</v>
      </c>
    </row>
    <row r="2325" spans="1:11" x14ac:dyDescent="0.25">
      <c r="A2325" t="s">
        <v>195</v>
      </c>
      <c r="B2325" s="11" t="s">
        <v>298</v>
      </c>
      <c r="C2325">
        <v>4.9919999999999999E-3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32767</v>
      </c>
      <c r="J2325">
        <v>-32767</v>
      </c>
      <c r="K2325">
        <v>-220619</v>
      </c>
    </row>
    <row r="2326" spans="1:11" x14ac:dyDescent="0.25">
      <c r="A2326" t="s">
        <v>195</v>
      </c>
      <c r="B2326" s="11" t="s">
        <v>299</v>
      </c>
      <c r="C2326">
        <v>4.2880000000000001E-3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32767</v>
      </c>
      <c r="J2326">
        <v>-32767</v>
      </c>
      <c r="K2326">
        <v>-220619</v>
      </c>
    </row>
    <row r="2327" spans="1:11" x14ac:dyDescent="0.25">
      <c r="A2327" t="s">
        <v>195</v>
      </c>
      <c r="B2327">
        <v>12.159000000000001</v>
      </c>
      <c r="C2327">
        <v>4.9280000000000001E-3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32767</v>
      </c>
      <c r="J2327">
        <v>-32767</v>
      </c>
      <c r="K2327">
        <v>-220619</v>
      </c>
    </row>
    <row r="2328" spans="1:11" x14ac:dyDescent="0.25">
      <c r="A2328" t="s">
        <v>195</v>
      </c>
      <c r="B2328" s="11" t="s">
        <v>300</v>
      </c>
      <c r="C2328">
        <v>4.1279999999999997E-3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32767</v>
      </c>
      <c r="J2328">
        <v>-32767</v>
      </c>
      <c r="K2328">
        <v>-220619</v>
      </c>
    </row>
    <row r="2329" spans="1:11" x14ac:dyDescent="0.25">
      <c r="A2329" t="s">
        <v>195</v>
      </c>
      <c r="B2329" s="11" t="s">
        <v>301</v>
      </c>
      <c r="C2329">
        <v>2.7616000000000002E-2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32767</v>
      </c>
      <c r="J2329">
        <v>-32767</v>
      </c>
      <c r="K2329">
        <v>-220619</v>
      </c>
    </row>
    <row r="2330" spans="1:11" x14ac:dyDescent="0.25">
      <c r="A2330" t="s">
        <v>195</v>
      </c>
      <c r="B2330" s="11" t="s">
        <v>302</v>
      </c>
      <c r="C2330">
        <v>4.1279999999999997E-3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32767</v>
      </c>
      <c r="J2330">
        <v>-32767</v>
      </c>
      <c r="K2330">
        <v>-220619</v>
      </c>
    </row>
    <row r="2331" spans="1:11" x14ac:dyDescent="0.25">
      <c r="A2331" t="s">
        <v>195</v>
      </c>
      <c r="B2331" s="11" t="s">
        <v>303</v>
      </c>
      <c r="C2331">
        <v>3.0752000000000002E-2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32767</v>
      </c>
      <c r="J2331">
        <v>-32767</v>
      </c>
      <c r="K2331">
        <v>-220619</v>
      </c>
    </row>
    <row r="2332" spans="1:11" x14ac:dyDescent="0.25">
      <c r="A2332" t="s">
        <v>195</v>
      </c>
      <c r="B2332" s="11" t="s">
        <v>304</v>
      </c>
      <c r="C2332">
        <v>2.9600000000000001E-2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32767</v>
      </c>
      <c r="J2332">
        <v>-32767</v>
      </c>
      <c r="K2332">
        <v>-220619</v>
      </c>
    </row>
    <row r="2333" spans="1:11" x14ac:dyDescent="0.25">
      <c r="A2333" t="s">
        <v>195</v>
      </c>
      <c r="B2333" s="11" t="s">
        <v>305</v>
      </c>
      <c r="C2333">
        <v>2.5375999999999999E-2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32767</v>
      </c>
      <c r="J2333">
        <v>-32767</v>
      </c>
      <c r="K2333">
        <v>-220619</v>
      </c>
    </row>
    <row r="2334" spans="1:11" x14ac:dyDescent="0.25">
      <c r="A2334" t="s">
        <v>195</v>
      </c>
      <c r="B2334" s="11" t="s">
        <v>306</v>
      </c>
      <c r="C2334">
        <v>3.872E-3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32767</v>
      </c>
      <c r="J2334">
        <v>-32767</v>
      </c>
      <c r="K2334">
        <v>-220619</v>
      </c>
    </row>
    <row r="2335" spans="1:11" x14ac:dyDescent="0.25">
      <c r="A2335" t="s">
        <v>195</v>
      </c>
      <c r="B2335" s="11" t="s">
        <v>307</v>
      </c>
      <c r="C2335">
        <v>2.5663999999999999E-2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32767</v>
      </c>
      <c r="J2335">
        <v>-32767</v>
      </c>
      <c r="K2335">
        <v>-220619</v>
      </c>
    </row>
    <row r="2336" spans="1:11" x14ac:dyDescent="0.25">
      <c r="A2336" t="s">
        <v>195</v>
      </c>
      <c r="B2336" s="11" t="s">
        <v>308</v>
      </c>
      <c r="C2336">
        <v>2.5791999999999999E-2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32767</v>
      </c>
      <c r="J2336">
        <v>-32767</v>
      </c>
      <c r="K2336">
        <v>-220619</v>
      </c>
    </row>
    <row r="2337" spans="1:25" x14ac:dyDescent="0.25">
      <c r="A2337" t="s">
        <v>195</v>
      </c>
      <c r="B2337">
        <v>12.363</v>
      </c>
      <c r="C2337">
        <v>4.0959999999999998E-3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32767</v>
      </c>
      <c r="J2337">
        <v>-32767</v>
      </c>
      <c r="K2337">
        <v>-220619</v>
      </c>
    </row>
    <row r="2338" spans="1:25" x14ac:dyDescent="0.25">
      <c r="A2338" t="s">
        <v>195</v>
      </c>
      <c r="B2338" s="11" t="s">
        <v>309</v>
      </c>
      <c r="C2338">
        <v>4.3200000000000001E-3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32767</v>
      </c>
      <c r="J2338">
        <v>-32767</v>
      </c>
      <c r="K2338">
        <v>-220619</v>
      </c>
    </row>
    <row r="2339" spans="1:25" x14ac:dyDescent="0.25">
      <c r="A2339" t="s">
        <v>195</v>
      </c>
      <c r="B2339">
        <v>12.1312</v>
      </c>
      <c r="C2339">
        <v>5.5360000000000001E-3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32767</v>
      </c>
      <c r="J2339">
        <v>-32767</v>
      </c>
      <c r="K2339">
        <v>-220619</v>
      </c>
    </row>
    <row r="2340" spans="1:25" x14ac:dyDescent="0.25">
      <c r="A2340" t="s">
        <v>195</v>
      </c>
      <c r="B2340" s="11" t="s">
        <v>310</v>
      </c>
      <c r="C2340">
        <v>4.0959999999999998E-3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32767</v>
      </c>
      <c r="J2340">
        <v>-32767</v>
      </c>
      <c r="K2340">
        <v>-220619</v>
      </c>
    </row>
    <row r="2341" spans="1:25" x14ac:dyDescent="0.25">
      <c r="A2341" t="s">
        <v>195</v>
      </c>
      <c r="B2341">
        <v>12.045999999999999</v>
      </c>
      <c r="C2341">
        <v>4.0959999999999998E-3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32767</v>
      </c>
      <c r="J2341">
        <v>-32767</v>
      </c>
      <c r="K2341">
        <v>-220619</v>
      </c>
    </row>
    <row r="2342" spans="1:25" x14ac:dyDescent="0.25">
      <c r="A2342" t="s">
        <v>195</v>
      </c>
      <c r="B2342" s="11" t="s">
        <v>311</v>
      </c>
      <c r="C2342">
        <v>2.4448000000000001E-2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32767</v>
      </c>
      <c r="J2342">
        <v>-32767</v>
      </c>
      <c r="K2342">
        <v>-220619</v>
      </c>
    </row>
    <row r="2343" spans="1:25" x14ac:dyDescent="0.25">
      <c r="A2343" t="s">
        <v>195</v>
      </c>
      <c r="B2343" s="11" t="s">
        <v>312</v>
      </c>
      <c r="C2343">
        <v>2.4256E-2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32767</v>
      </c>
      <c r="J2343">
        <v>-32767</v>
      </c>
      <c r="K2343">
        <v>-220619</v>
      </c>
    </row>
    <row r="2344" spans="1:25" x14ac:dyDescent="0.25">
      <c r="A2344" t="s">
        <v>195</v>
      </c>
      <c r="B2344" s="11" t="s">
        <v>313</v>
      </c>
      <c r="C2344">
        <v>4.4479999999999997E-3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32767</v>
      </c>
      <c r="J2344">
        <v>-32767</v>
      </c>
      <c r="K2344">
        <v>-220619</v>
      </c>
    </row>
    <row r="2345" spans="1:25" x14ac:dyDescent="0.25">
      <c r="A2345" t="s">
        <v>195</v>
      </c>
      <c r="B2345">
        <v>12.1058</v>
      </c>
      <c r="C2345">
        <v>4.3200000000000001E-3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32767</v>
      </c>
      <c r="J2345">
        <v>-32767</v>
      </c>
      <c r="K2345">
        <v>-220619</v>
      </c>
    </row>
    <row r="2346" spans="1:25" x14ac:dyDescent="0.25">
      <c r="A2346" t="s">
        <v>195</v>
      </c>
      <c r="B2346" s="11" t="s">
        <v>314</v>
      </c>
      <c r="C2346">
        <v>4.2880000000000001E-3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32767</v>
      </c>
      <c r="J2346">
        <v>-32767</v>
      </c>
      <c r="K2346">
        <v>-220619</v>
      </c>
    </row>
    <row r="2347" spans="1:25" x14ac:dyDescent="0.25">
      <c r="A2347" t="s">
        <v>195</v>
      </c>
      <c r="B2347">
        <v>12.1371</v>
      </c>
      <c r="C2347">
        <v>4.9919999999999999E-3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32767</v>
      </c>
      <c r="J2347">
        <v>-32767</v>
      </c>
      <c r="K2347">
        <v>-220619</v>
      </c>
    </row>
    <row r="2348" spans="1:25" x14ac:dyDescent="0.25">
      <c r="A2348" t="s">
        <v>195</v>
      </c>
      <c r="B2348">
        <v>12.516999999999999</v>
      </c>
      <c r="C2348">
        <v>4.1599999999999996E-3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32767</v>
      </c>
      <c r="J2348">
        <v>-32767</v>
      </c>
      <c r="K2348">
        <v>-220619</v>
      </c>
    </row>
    <row r="2349" spans="1:25" x14ac:dyDescent="0.25">
      <c r="A2349" t="s">
        <v>195</v>
      </c>
      <c r="B2349" s="11" t="s">
        <v>315</v>
      </c>
      <c r="C2349">
        <v>2.4799999999999999E-2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32767</v>
      </c>
      <c r="J2349">
        <v>-32767</v>
      </c>
      <c r="K2349">
        <v>-220619</v>
      </c>
    </row>
    <row r="2350" spans="1:25" x14ac:dyDescent="0.25">
      <c r="A2350" t="s">
        <v>195</v>
      </c>
      <c r="B2350" s="11" t="s">
        <v>316</v>
      </c>
      <c r="C2350">
        <v>2.7359999999999999E-2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32767</v>
      </c>
      <c r="J2350">
        <v>-32767</v>
      </c>
      <c r="K2350">
        <v>-220619</v>
      </c>
    </row>
    <row r="2351" spans="1:25" x14ac:dyDescent="0.25">
      <c r="A2351" t="s">
        <v>195</v>
      </c>
      <c r="B2351">
        <v>12.1088</v>
      </c>
      <c r="C2351">
        <v>5.1200000000000004E-3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32767</v>
      </c>
      <c r="J2351">
        <v>-32767</v>
      </c>
      <c r="K2351">
        <v>-220619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195</v>
      </c>
      <c r="B2352" s="11" t="s">
        <v>317</v>
      </c>
      <c r="C2352">
        <v>5.1200000000000004E-3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32767</v>
      </c>
      <c r="J2352">
        <v>-32767</v>
      </c>
      <c r="K2352">
        <v>-220619</v>
      </c>
      <c r="R2352">
        <f>AVERAGE(B2303:B2352)</f>
        <v>12.190092857142856</v>
      </c>
      <c r="S2352">
        <f>AVERAGE(C2303:C2352)</f>
        <v>1.1850880000000003E-2</v>
      </c>
      <c r="U2352">
        <f>_xlfn.VAR.P(B2303:B2352)</f>
        <v>1.6306544948979564E-2</v>
      </c>
      <c r="V2352">
        <f>_xlfn.VAR.P(C2303:C2352)</f>
        <v>1.0986744258559987E-4</v>
      </c>
      <c r="X2352">
        <f>1.96*SQRT(U2352)/50</f>
        <v>5.0057256447392272E-3</v>
      </c>
      <c r="Y2352">
        <f>1.96*SQRT(V2352)/50</f>
        <v>4.1088527227772011E-4</v>
      </c>
    </row>
    <row r="2353" spans="1:9" x14ac:dyDescent="0.25">
      <c r="A2353" t="s">
        <v>195</v>
      </c>
      <c r="B2353">
        <v>702.56110000000001</v>
      </c>
      <c r="C2353" t="s">
        <v>37</v>
      </c>
    </row>
    <row r="2354" spans="1:9" x14ac:dyDescent="0.25">
      <c r="A2354" t="s">
        <v>196</v>
      </c>
      <c r="B2354">
        <v>4178.08</v>
      </c>
      <c r="C2354">
        <v>4164.97</v>
      </c>
      <c r="D2354">
        <v>4086.96</v>
      </c>
      <c r="E2354">
        <v>4038.82</v>
      </c>
      <c r="F2354">
        <v>881.68700000000001</v>
      </c>
      <c r="G2354" s="9">
        <v>2.6279499999999998E-35</v>
      </c>
      <c r="H2354">
        <v>118930</v>
      </c>
      <c r="I2354">
        <v>-148256633</v>
      </c>
    </row>
    <row r="2355" spans="1:9" x14ac:dyDescent="0.25">
      <c r="A2355" t="s">
        <v>196</v>
      </c>
      <c r="B2355">
        <v>4176.24</v>
      </c>
      <c r="C2355">
        <v>4163.8100000000004</v>
      </c>
      <c r="D2355">
        <v>4087.21</v>
      </c>
      <c r="E2355">
        <v>4038.53</v>
      </c>
      <c r="F2355">
        <v>881.88300000000004</v>
      </c>
      <c r="G2355" s="9">
        <v>1.37266E-36</v>
      </c>
      <c r="H2355">
        <v>121750</v>
      </c>
      <c r="I2355">
        <v>-148256633</v>
      </c>
    </row>
    <row r="2356" spans="1:9" x14ac:dyDescent="0.25">
      <c r="A2356" t="s">
        <v>196</v>
      </c>
      <c r="B2356">
        <v>4174.88</v>
      </c>
      <c r="C2356">
        <v>4161.9799999999996</v>
      </c>
      <c r="D2356">
        <v>4086.07</v>
      </c>
      <c r="E2356">
        <v>4037.79</v>
      </c>
      <c r="F2356">
        <v>881.59</v>
      </c>
      <c r="G2356" s="9">
        <v>2.11074E-36</v>
      </c>
      <c r="H2356">
        <v>590256</v>
      </c>
      <c r="I2356">
        <v>-148256633</v>
      </c>
    </row>
    <row r="2357" spans="1:9" x14ac:dyDescent="0.25">
      <c r="A2357" t="s">
        <v>196</v>
      </c>
      <c r="B2357">
        <v>4175.67</v>
      </c>
      <c r="C2357">
        <v>4163.43</v>
      </c>
      <c r="D2357">
        <v>4086.36</v>
      </c>
      <c r="E2357">
        <v>4038.39</v>
      </c>
      <c r="F2357">
        <v>881.86099999999999</v>
      </c>
      <c r="G2357" s="9">
        <v>1.9097399999999999E-38</v>
      </c>
      <c r="H2357">
        <v>38408.300000000003</v>
      </c>
      <c r="I2357">
        <v>-148256633</v>
      </c>
    </row>
    <row r="2358" spans="1:9" x14ac:dyDescent="0.25">
      <c r="A2358" t="s">
        <v>196</v>
      </c>
      <c r="B2358">
        <v>4167.97</v>
      </c>
      <c r="C2358">
        <v>4155.57</v>
      </c>
      <c r="D2358">
        <v>4084.52</v>
      </c>
      <c r="E2358">
        <v>4037.93</v>
      </c>
      <c r="F2358">
        <v>881.40200000000004</v>
      </c>
      <c r="G2358" s="9">
        <v>5.1460800000000001E-37</v>
      </c>
      <c r="H2358">
        <v>76494.600000000006</v>
      </c>
      <c r="I2358">
        <v>-148256633</v>
      </c>
    </row>
    <row r="2359" spans="1:9" x14ac:dyDescent="0.25">
      <c r="A2359" t="s">
        <v>196</v>
      </c>
      <c r="B2359">
        <v>4143.8</v>
      </c>
      <c r="C2359">
        <v>4131.5</v>
      </c>
      <c r="D2359">
        <v>4057.28</v>
      </c>
      <c r="E2359">
        <v>4009.97</v>
      </c>
      <c r="F2359">
        <v>875.40200000000004</v>
      </c>
      <c r="G2359" s="9">
        <v>1.3606E-38</v>
      </c>
      <c r="H2359">
        <v>114517</v>
      </c>
      <c r="I2359">
        <v>-148256633</v>
      </c>
    </row>
    <row r="2360" spans="1:9" x14ac:dyDescent="0.25">
      <c r="A2360" t="s">
        <v>196</v>
      </c>
      <c r="B2360">
        <v>4139.9799999999996</v>
      </c>
      <c r="C2360">
        <v>4127.43</v>
      </c>
      <c r="D2360">
        <v>4050.15</v>
      </c>
      <c r="E2360">
        <v>4003.17</v>
      </c>
      <c r="F2360">
        <v>873.88099999999997</v>
      </c>
      <c r="G2360" s="9">
        <v>2.3551999999999999E-43</v>
      </c>
      <c r="H2360">
        <v>18312</v>
      </c>
      <c r="I2360">
        <v>-148256633</v>
      </c>
    </row>
    <row r="2361" spans="1:9" x14ac:dyDescent="0.25">
      <c r="A2361" t="s">
        <v>196</v>
      </c>
      <c r="B2361">
        <v>4137.2700000000004</v>
      </c>
      <c r="C2361">
        <v>4124.41</v>
      </c>
      <c r="D2361">
        <v>4051.05</v>
      </c>
      <c r="E2361">
        <v>4003.08</v>
      </c>
      <c r="F2361">
        <v>873.846</v>
      </c>
      <c r="G2361" s="9">
        <v>8.3757299999999999E-38</v>
      </c>
      <c r="H2361">
        <v>28840.6</v>
      </c>
      <c r="I2361">
        <v>-148256633</v>
      </c>
    </row>
    <row r="2362" spans="1:9" x14ac:dyDescent="0.25">
      <c r="A2362" t="s">
        <v>196</v>
      </c>
      <c r="B2362">
        <v>4138.6899999999996</v>
      </c>
      <c r="C2362">
        <v>4127.0600000000004</v>
      </c>
      <c r="D2362">
        <v>4050.98</v>
      </c>
      <c r="E2362">
        <v>4003.19</v>
      </c>
      <c r="F2362">
        <v>873.93</v>
      </c>
      <c r="G2362" s="9">
        <v>9.04332E-40</v>
      </c>
      <c r="H2362">
        <v>653005</v>
      </c>
      <c r="I2362">
        <v>-148256633</v>
      </c>
    </row>
    <row r="2363" spans="1:9" x14ac:dyDescent="0.25">
      <c r="A2363" t="s">
        <v>196</v>
      </c>
      <c r="B2363">
        <v>4139.09</v>
      </c>
      <c r="C2363">
        <v>4127.4399999999996</v>
      </c>
      <c r="D2363">
        <v>4051.76</v>
      </c>
      <c r="E2363">
        <v>4003.28</v>
      </c>
      <c r="F2363">
        <v>873.98</v>
      </c>
      <c r="G2363" s="9">
        <v>8.4636000000000004E-37</v>
      </c>
      <c r="H2363">
        <v>18244.599999999999</v>
      </c>
      <c r="I2363">
        <v>-148256633</v>
      </c>
    </row>
    <row r="2364" spans="1:9" x14ac:dyDescent="0.25">
      <c r="A2364" t="s">
        <v>196</v>
      </c>
      <c r="B2364">
        <v>4139.74</v>
      </c>
      <c r="C2364">
        <v>4127.3500000000004</v>
      </c>
      <c r="D2364">
        <v>4051.38</v>
      </c>
      <c r="E2364">
        <v>4003.2</v>
      </c>
      <c r="F2364">
        <v>873.86300000000006</v>
      </c>
      <c r="G2364" s="9">
        <v>1.1485500000000001E-37</v>
      </c>
      <c r="H2364">
        <v>14321.9</v>
      </c>
      <c r="I2364">
        <v>-148256633</v>
      </c>
    </row>
    <row r="2365" spans="1:9" x14ac:dyDescent="0.25">
      <c r="A2365" t="s">
        <v>196</v>
      </c>
      <c r="B2365">
        <v>4137.67</v>
      </c>
      <c r="C2365">
        <v>4125.49</v>
      </c>
      <c r="D2365">
        <v>4051.5</v>
      </c>
      <c r="E2365">
        <v>4003.15</v>
      </c>
      <c r="F2365">
        <v>873.97799999999995</v>
      </c>
      <c r="G2365" s="9">
        <v>1.8431000000000002E-36</v>
      </c>
      <c r="H2365">
        <v>37916</v>
      </c>
      <c r="I2365">
        <v>-148256633</v>
      </c>
    </row>
    <row r="2366" spans="1:9" x14ac:dyDescent="0.25">
      <c r="A2366" t="s">
        <v>196</v>
      </c>
      <c r="B2366">
        <v>4137</v>
      </c>
      <c r="C2366">
        <v>4125.28</v>
      </c>
      <c r="D2366">
        <v>4051.8</v>
      </c>
      <c r="E2366">
        <v>4003.25</v>
      </c>
      <c r="F2366">
        <v>874.02</v>
      </c>
      <c r="G2366" s="9">
        <v>6.4176900000000001E-38</v>
      </c>
      <c r="H2366">
        <v>179706</v>
      </c>
      <c r="I2366">
        <v>-148256633</v>
      </c>
    </row>
    <row r="2367" spans="1:9" x14ac:dyDescent="0.25">
      <c r="A2367" t="s">
        <v>196</v>
      </c>
      <c r="B2367">
        <v>4144.74</v>
      </c>
      <c r="C2367">
        <v>4132.34</v>
      </c>
      <c r="D2367">
        <v>4052.84</v>
      </c>
      <c r="E2367">
        <v>4003.29</v>
      </c>
      <c r="F2367">
        <v>874.02499999999998</v>
      </c>
      <c r="G2367" s="9">
        <v>1.2837800000000001E-40</v>
      </c>
      <c r="H2367">
        <v>43731.8</v>
      </c>
      <c r="I2367">
        <v>-148256633</v>
      </c>
    </row>
    <row r="2368" spans="1:9" x14ac:dyDescent="0.25">
      <c r="A2368" t="s">
        <v>196</v>
      </c>
      <c r="B2368">
        <v>4141.9799999999996</v>
      </c>
      <c r="C2368">
        <v>4129.51</v>
      </c>
      <c r="D2368">
        <v>4051.02</v>
      </c>
      <c r="E2368">
        <v>4003.11</v>
      </c>
      <c r="F2368">
        <v>873.77</v>
      </c>
      <c r="G2368" s="9">
        <v>2.4080700000000001E-34</v>
      </c>
      <c r="H2368">
        <v>87338.7</v>
      </c>
      <c r="I2368">
        <v>-148256633</v>
      </c>
    </row>
    <row r="2369" spans="1:9" x14ac:dyDescent="0.25">
      <c r="A2369" t="s">
        <v>196</v>
      </c>
      <c r="B2369">
        <v>4137.34</v>
      </c>
      <c r="C2369">
        <v>4125.3599999999997</v>
      </c>
      <c r="D2369">
        <v>4051.08</v>
      </c>
      <c r="E2369">
        <v>4003.29</v>
      </c>
      <c r="F2369">
        <v>873.93499999999995</v>
      </c>
      <c r="G2369" s="9">
        <v>3.4655499999999998E-36</v>
      </c>
      <c r="H2369">
        <v>185928</v>
      </c>
      <c r="I2369">
        <v>-148256633</v>
      </c>
    </row>
    <row r="2370" spans="1:9" x14ac:dyDescent="0.25">
      <c r="A2370" t="s">
        <v>196</v>
      </c>
      <c r="B2370">
        <v>4138.32</v>
      </c>
      <c r="C2370">
        <v>4126.41</v>
      </c>
      <c r="D2370">
        <v>4051.48</v>
      </c>
      <c r="E2370">
        <v>4003.51</v>
      </c>
      <c r="F2370">
        <v>874.29100000000005</v>
      </c>
      <c r="G2370" s="9">
        <v>1.59704E-38</v>
      </c>
      <c r="H2370">
        <v>78137.600000000006</v>
      </c>
      <c r="I2370">
        <v>-148256633</v>
      </c>
    </row>
    <row r="2371" spans="1:9" x14ac:dyDescent="0.25">
      <c r="A2371" t="s">
        <v>196</v>
      </c>
      <c r="B2371">
        <v>4134.3100000000004</v>
      </c>
      <c r="C2371">
        <v>4121.97</v>
      </c>
      <c r="D2371">
        <v>4050.82</v>
      </c>
      <c r="E2371">
        <v>4003.01</v>
      </c>
      <c r="F2371">
        <v>873.75599999999997</v>
      </c>
      <c r="G2371" s="9">
        <v>6.6310200000000001E-35</v>
      </c>
      <c r="H2371">
        <v>31040.1</v>
      </c>
      <c r="I2371">
        <v>-148256633</v>
      </c>
    </row>
    <row r="2372" spans="1:9" x14ac:dyDescent="0.25">
      <c r="A2372" t="s">
        <v>196</v>
      </c>
      <c r="B2372">
        <v>4133.8</v>
      </c>
      <c r="C2372">
        <v>4121.74</v>
      </c>
      <c r="D2372">
        <v>4050.6</v>
      </c>
      <c r="E2372">
        <v>4003.19</v>
      </c>
      <c r="F2372">
        <v>874.02200000000005</v>
      </c>
      <c r="G2372" s="9">
        <v>2.9716299999999999E-37</v>
      </c>
      <c r="H2372">
        <v>11027.4</v>
      </c>
      <c r="I2372">
        <v>-148256633</v>
      </c>
    </row>
    <row r="2373" spans="1:9" x14ac:dyDescent="0.25">
      <c r="A2373" t="s">
        <v>196</v>
      </c>
      <c r="B2373">
        <v>4138.6499999999996</v>
      </c>
      <c r="C2373">
        <v>4126.49</v>
      </c>
      <c r="D2373">
        <v>4050.75</v>
      </c>
      <c r="E2373">
        <v>4003.41</v>
      </c>
      <c r="F2373">
        <v>873.995</v>
      </c>
      <c r="G2373" s="9">
        <v>1.9189700000000001E-41</v>
      </c>
      <c r="H2373">
        <v>10645.5</v>
      </c>
      <c r="I2373">
        <v>-148256633</v>
      </c>
    </row>
    <row r="2374" spans="1:9" x14ac:dyDescent="0.25">
      <c r="A2374" t="s">
        <v>196</v>
      </c>
      <c r="B2374">
        <v>4136.88</v>
      </c>
      <c r="C2374">
        <v>4124.71</v>
      </c>
      <c r="D2374">
        <v>4050.91</v>
      </c>
      <c r="E2374">
        <v>4002.86</v>
      </c>
      <c r="F2374">
        <v>873.55100000000004</v>
      </c>
      <c r="G2374" s="9">
        <v>9.1444099999999995E-35</v>
      </c>
      <c r="H2374">
        <v>16428.7</v>
      </c>
      <c r="I2374">
        <v>-148256633</v>
      </c>
    </row>
    <row r="2375" spans="1:9" x14ac:dyDescent="0.25">
      <c r="A2375" t="s">
        <v>196</v>
      </c>
      <c r="B2375">
        <v>4144.92</v>
      </c>
      <c r="C2375">
        <v>4132.6499999999996</v>
      </c>
      <c r="D2375">
        <v>4052.13</v>
      </c>
      <c r="E2375">
        <v>4003.23</v>
      </c>
      <c r="F2375">
        <v>874.09</v>
      </c>
      <c r="G2375" s="9">
        <v>2.1008899999999998E-39</v>
      </c>
      <c r="H2375">
        <v>33963.1</v>
      </c>
      <c r="I2375">
        <v>-148256633</v>
      </c>
    </row>
    <row r="2376" spans="1:9" x14ac:dyDescent="0.25">
      <c r="A2376" t="s">
        <v>196</v>
      </c>
      <c r="B2376">
        <v>4141.07</v>
      </c>
      <c r="C2376">
        <v>4128.75</v>
      </c>
      <c r="D2376">
        <v>4052.26</v>
      </c>
      <c r="E2376">
        <v>4003.07</v>
      </c>
      <c r="F2376">
        <v>873.83399999999995</v>
      </c>
      <c r="G2376" s="9">
        <v>1.3263299999999999E-39</v>
      </c>
      <c r="H2376">
        <v>16934.3</v>
      </c>
      <c r="I2376">
        <v>-148256633</v>
      </c>
    </row>
    <row r="2377" spans="1:9" x14ac:dyDescent="0.25">
      <c r="A2377" t="s">
        <v>196</v>
      </c>
      <c r="B2377">
        <v>4144.66</v>
      </c>
      <c r="C2377">
        <v>4132.4399999999996</v>
      </c>
      <c r="D2377">
        <v>4052.91</v>
      </c>
      <c r="E2377">
        <v>4003.34</v>
      </c>
      <c r="F2377">
        <v>873.93499999999995</v>
      </c>
      <c r="G2377" s="9">
        <v>1.2125699999999999E-35</v>
      </c>
      <c r="H2377">
        <v>25451.8</v>
      </c>
      <c r="I2377">
        <v>-148256633</v>
      </c>
    </row>
    <row r="2378" spans="1:9" x14ac:dyDescent="0.25">
      <c r="A2378" t="s">
        <v>196</v>
      </c>
      <c r="B2378">
        <v>4141.59</v>
      </c>
      <c r="C2378">
        <v>4128.68</v>
      </c>
      <c r="D2378">
        <v>4052.56</v>
      </c>
      <c r="E2378">
        <v>4003.03</v>
      </c>
      <c r="F2378">
        <v>873.726</v>
      </c>
      <c r="G2378" s="9">
        <v>1.1109100000000001E-34</v>
      </c>
      <c r="H2378">
        <v>94302.399999999994</v>
      </c>
      <c r="I2378">
        <v>-148256633</v>
      </c>
    </row>
    <row r="2379" spans="1:9" x14ac:dyDescent="0.25">
      <c r="A2379" t="s">
        <v>196</v>
      </c>
      <c r="B2379">
        <v>4142.75</v>
      </c>
      <c r="C2379">
        <v>4130.4399999999996</v>
      </c>
      <c r="D2379">
        <v>4052.81</v>
      </c>
      <c r="E2379">
        <v>4002.91</v>
      </c>
      <c r="F2379">
        <v>873.697</v>
      </c>
      <c r="G2379" s="9">
        <v>6.6178700000000001E-39</v>
      </c>
      <c r="H2379">
        <v>16184.3</v>
      </c>
      <c r="I2379">
        <v>-148256633</v>
      </c>
    </row>
    <row r="2380" spans="1:9" x14ac:dyDescent="0.25">
      <c r="A2380" t="s">
        <v>196</v>
      </c>
      <c r="B2380">
        <v>4143.0600000000004</v>
      </c>
      <c r="C2380">
        <v>4131.2</v>
      </c>
      <c r="D2380">
        <v>4052.35</v>
      </c>
      <c r="E2380">
        <v>4003.26</v>
      </c>
      <c r="F2380">
        <v>874.01</v>
      </c>
      <c r="G2380" s="9">
        <v>1.1525899999999999E-37</v>
      </c>
      <c r="H2380">
        <v>63986.8</v>
      </c>
      <c r="I2380">
        <v>-148256633</v>
      </c>
    </row>
    <row r="2381" spans="1:9" x14ac:dyDescent="0.25">
      <c r="A2381" t="s">
        <v>196</v>
      </c>
      <c r="B2381">
        <v>4141.8900000000003</v>
      </c>
      <c r="C2381">
        <v>4129.6099999999997</v>
      </c>
      <c r="D2381">
        <v>4052.67</v>
      </c>
      <c r="E2381">
        <v>4003.36</v>
      </c>
      <c r="F2381">
        <v>873.98</v>
      </c>
      <c r="G2381" s="9">
        <v>7.9594599999999997E-36</v>
      </c>
      <c r="H2381">
        <v>33243.800000000003</v>
      </c>
      <c r="I2381">
        <v>-148256633</v>
      </c>
    </row>
    <row r="2382" spans="1:9" x14ac:dyDescent="0.25">
      <c r="A2382" t="s">
        <v>196</v>
      </c>
      <c r="B2382">
        <v>4143.87</v>
      </c>
      <c r="C2382">
        <v>4131.6899999999996</v>
      </c>
      <c r="D2382">
        <v>4052.02</v>
      </c>
      <c r="E2382">
        <v>4003.01</v>
      </c>
      <c r="F2382">
        <v>873.89200000000005</v>
      </c>
      <c r="G2382" s="9">
        <v>4.2883999999999998E-40</v>
      </c>
      <c r="H2382">
        <v>66642.100000000006</v>
      </c>
      <c r="I2382">
        <v>-148256633</v>
      </c>
    </row>
    <row r="2383" spans="1:9" x14ac:dyDescent="0.25">
      <c r="A2383" t="s">
        <v>196</v>
      </c>
      <c r="B2383">
        <v>4141.8100000000004</v>
      </c>
      <c r="C2383">
        <v>4129.3999999999996</v>
      </c>
      <c r="D2383">
        <v>4052.21</v>
      </c>
      <c r="E2383">
        <v>4002.82</v>
      </c>
      <c r="F2383">
        <v>873.70799999999997</v>
      </c>
      <c r="G2383" s="9">
        <v>1.4636699999999999E-43</v>
      </c>
      <c r="H2383">
        <v>134509</v>
      </c>
      <c r="I2383">
        <v>-148256633</v>
      </c>
    </row>
    <row r="2384" spans="1:9" x14ac:dyDescent="0.25">
      <c r="A2384" t="s">
        <v>196</v>
      </c>
      <c r="B2384">
        <v>4138.59</v>
      </c>
      <c r="C2384">
        <v>4126.04</v>
      </c>
      <c r="D2384">
        <v>4051.92</v>
      </c>
      <c r="E2384">
        <v>4003.1</v>
      </c>
      <c r="F2384">
        <v>873.67399999999998</v>
      </c>
      <c r="G2384" s="9">
        <v>2.3291500000000001E-35</v>
      </c>
      <c r="H2384">
        <v>104577</v>
      </c>
      <c r="I2384">
        <v>-148256633</v>
      </c>
    </row>
    <row r="2385" spans="1:9" x14ac:dyDescent="0.25">
      <c r="A2385" t="s">
        <v>196</v>
      </c>
      <c r="B2385">
        <v>4139.63</v>
      </c>
      <c r="C2385">
        <v>4127.7299999999996</v>
      </c>
      <c r="D2385">
        <v>4052.07</v>
      </c>
      <c r="E2385">
        <v>4003.12</v>
      </c>
      <c r="F2385">
        <v>873.91200000000003</v>
      </c>
      <c r="G2385" s="9">
        <v>3.8368299999999998E-39</v>
      </c>
      <c r="H2385">
        <v>171749</v>
      </c>
      <c r="I2385">
        <v>-148256633</v>
      </c>
    </row>
    <row r="2386" spans="1:9" x14ac:dyDescent="0.25">
      <c r="A2386" t="s">
        <v>196</v>
      </c>
      <c r="B2386">
        <v>4140.47</v>
      </c>
      <c r="C2386">
        <v>4128.7</v>
      </c>
      <c r="D2386">
        <v>4051.47</v>
      </c>
      <c r="E2386">
        <v>4003.02</v>
      </c>
      <c r="F2386">
        <v>873.81100000000004</v>
      </c>
      <c r="G2386" s="9">
        <v>1.9761699999999999E-37</v>
      </c>
      <c r="H2386">
        <v>34663.199999999997</v>
      </c>
      <c r="I2386">
        <v>-148256633</v>
      </c>
    </row>
    <row r="2387" spans="1:9" x14ac:dyDescent="0.25">
      <c r="A2387" t="s">
        <v>196</v>
      </c>
      <c r="B2387">
        <v>4141.7</v>
      </c>
      <c r="C2387">
        <v>4129.76</v>
      </c>
      <c r="D2387">
        <v>4052.62</v>
      </c>
      <c r="E2387">
        <v>4003.16</v>
      </c>
      <c r="F2387">
        <v>873.95899999999995</v>
      </c>
      <c r="G2387" s="9">
        <v>1.10536E-35</v>
      </c>
      <c r="H2387">
        <v>15616.5</v>
      </c>
      <c r="I2387">
        <v>-148256633</v>
      </c>
    </row>
    <row r="2388" spans="1:9" x14ac:dyDescent="0.25">
      <c r="A2388" t="s">
        <v>196</v>
      </c>
      <c r="B2388">
        <v>4141.68</v>
      </c>
      <c r="C2388">
        <v>4129.29</v>
      </c>
      <c r="D2388">
        <v>4052.92</v>
      </c>
      <c r="E2388">
        <v>4003.13</v>
      </c>
      <c r="F2388">
        <v>873.92700000000002</v>
      </c>
      <c r="G2388" s="9">
        <v>3.3328999999999999E-38</v>
      </c>
      <c r="H2388">
        <v>419529</v>
      </c>
      <c r="I2388">
        <v>-148256633</v>
      </c>
    </row>
    <row r="2389" spans="1:9" x14ac:dyDescent="0.25">
      <c r="A2389" t="s">
        <v>196</v>
      </c>
      <c r="B2389">
        <v>4142.55</v>
      </c>
      <c r="C2389">
        <v>4129.84</v>
      </c>
      <c r="D2389">
        <v>4052.17</v>
      </c>
      <c r="E2389">
        <v>4003.14</v>
      </c>
      <c r="F2389">
        <v>873.83600000000001</v>
      </c>
      <c r="G2389" s="9">
        <v>4.5741599999999997E-40</v>
      </c>
      <c r="H2389">
        <v>28075.1</v>
      </c>
      <c r="I2389">
        <v>-148256633</v>
      </c>
    </row>
    <row r="2390" spans="1:9" x14ac:dyDescent="0.25">
      <c r="A2390" t="s">
        <v>196</v>
      </c>
      <c r="B2390">
        <v>4132.62</v>
      </c>
      <c r="C2390">
        <v>4119.3100000000004</v>
      </c>
      <c r="D2390">
        <v>4048.95</v>
      </c>
      <c r="E2390">
        <v>4003.61</v>
      </c>
      <c r="F2390">
        <v>874.22900000000004</v>
      </c>
      <c r="G2390" s="9">
        <v>2.80685E-37</v>
      </c>
      <c r="H2390">
        <v>14332.3</v>
      </c>
      <c r="I2390">
        <v>-148256633</v>
      </c>
    </row>
    <row r="2391" spans="1:9" x14ac:dyDescent="0.25">
      <c r="A2391" t="s">
        <v>196</v>
      </c>
      <c r="B2391">
        <v>4128.63</v>
      </c>
      <c r="C2391">
        <v>4116.4799999999996</v>
      </c>
      <c r="D2391">
        <v>4048.29</v>
      </c>
      <c r="E2391">
        <v>4003.07</v>
      </c>
      <c r="F2391">
        <v>873.9</v>
      </c>
      <c r="G2391" s="9">
        <v>1.1022300000000001E-36</v>
      </c>
      <c r="H2391">
        <v>61441.5</v>
      </c>
      <c r="I2391">
        <v>-148256633</v>
      </c>
    </row>
    <row r="2392" spans="1:9" x14ac:dyDescent="0.25">
      <c r="A2392" t="s">
        <v>196</v>
      </c>
      <c r="B2392">
        <v>4133.5</v>
      </c>
      <c r="C2392">
        <v>4121.28</v>
      </c>
      <c r="D2392">
        <v>4048.81</v>
      </c>
      <c r="E2392">
        <v>4003.2</v>
      </c>
      <c r="F2392">
        <v>874.05700000000002</v>
      </c>
      <c r="G2392" s="9">
        <v>2.9507100000000002E-37</v>
      </c>
      <c r="H2392">
        <v>65881.2</v>
      </c>
      <c r="I2392">
        <v>-148256633</v>
      </c>
    </row>
    <row r="2393" spans="1:9" x14ac:dyDescent="0.25">
      <c r="A2393" t="s">
        <v>196</v>
      </c>
      <c r="B2393">
        <v>4130.9799999999996</v>
      </c>
      <c r="C2393">
        <v>4118.6000000000004</v>
      </c>
      <c r="D2393">
        <v>4049.19</v>
      </c>
      <c r="E2393">
        <v>4003.5</v>
      </c>
      <c r="F2393">
        <v>874.17899999999997</v>
      </c>
      <c r="G2393" s="9">
        <v>2.93396E-38</v>
      </c>
      <c r="H2393">
        <v>8635.93</v>
      </c>
      <c r="I2393">
        <v>-148256633</v>
      </c>
    </row>
    <row r="2394" spans="1:9" x14ac:dyDescent="0.25">
      <c r="A2394" t="s">
        <v>196</v>
      </c>
      <c r="B2394">
        <v>4130.63</v>
      </c>
      <c r="C2394">
        <v>4118.2700000000004</v>
      </c>
      <c r="D2394">
        <v>4049.21</v>
      </c>
      <c r="E2394">
        <v>4003.2</v>
      </c>
      <c r="F2394">
        <v>873.90300000000002</v>
      </c>
      <c r="G2394" s="9">
        <v>4.2129100000000002E-45</v>
      </c>
      <c r="H2394">
        <v>21578.7</v>
      </c>
      <c r="I2394">
        <v>-148256633</v>
      </c>
    </row>
    <row r="2395" spans="1:9" x14ac:dyDescent="0.25">
      <c r="A2395" t="s">
        <v>196</v>
      </c>
      <c r="B2395">
        <v>4138.54</v>
      </c>
      <c r="C2395">
        <v>4125.91</v>
      </c>
      <c r="D2395">
        <v>4049.25</v>
      </c>
      <c r="E2395">
        <v>4003.05</v>
      </c>
      <c r="F2395">
        <v>873.67600000000004</v>
      </c>
      <c r="G2395" s="9">
        <v>2.2068899999999999E-37</v>
      </c>
      <c r="H2395">
        <v>23609.200000000001</v>
      </c>
      <c r="I2395">
        <v>-148256633</v>
      </c>
    </row>
    <row r="2396" spans="1:9" x14ac:dyDescent="0.25">
      <c r="A2396" t="s">
        <v>196</v>
      </c>
      <c r="B2396">
        <v>4132.1499999999996</v>
      </c>
      <c r="C2396">
        <v>4119.93</v>
      </c>
      <c r="D2396">
        <v>4049.1</v>
      </c>
      <c r="E2396">
        <v>4002.99</v>
      </c>
      <c r="F2396">
        <v>873.76700000000005</v>
      </c>
      <c r="G2396" s="9">
        <v>4.3671099999999997E-37</v>
      </c>
      <c r="H2396">
        <v>32801.300000000003</v>
      </c>
      <c r="I2396">
        <v>-148256633</v>
      </c>
    </row>
    <row r="2397" spans="1:9" x14ac:dyDescent="0.25">
      <c r="A2397" t="s">
        <v>196</v>
      </c>
      <c r="B2397">
        <v>4138.22</v>
      </c>
      <c r="C2397">
        <v>4126.46</v>
      </c>
      <c r="D2397">
        <v>4050.07</v>
      </c>
      <c r="E2397">
        <v>4002.96</v>
      </c>
      <c r="F2397">
        <v>873.84699999999998</v>
      </c>
      <c r="G2397" s="9">
        <v>4.9379600000000003E-36</v>
      </c>
      <c r="H2397">
        <v>16601.3</v>
      </c>
      <c r="I2397">
        <v>-148256633</v>
      </c>
    </row>
    <row r="2398" spans="1:9" x14ac:dyDescent="0.25">
      <c r="A2398" t="s">
        <v>196</v>
      </c>
      <c r="B2398">
        <v>4131.33</v>
      </c>
      <c r="C2398">
        <v>4118.99</v>
      </c>
      <c r="D2398">
        <v>4048.65</v>
      </c>
      <c r="E2398">
        <v>4003.36</v>
      </c>
      <c r="F2398">
        <v>874.10799999999995</v>
      </c>
      <c r="G2398" s="9">
        <v>3.80207E-36</v>
      </c>
      <c r="H2398">
        <v>77490.2</v>
      </c>
      <c r="I2398">
        <v>-148256633</v>
      </c>
    </row>
    <row r="2399" spans="1:9" x14ac:dyDescent="0.25">
      <c r="A2399" t="s">
        <v>196</v>
      </c>
      <c r="B2399">
        <v>4134.2299999999996</v>
      </c>
      <c r="C2399">
        <v>4122.07</v>
      </c>
      <c r="D2399">
        <v>4049.4</v>
      </c>
      <c r="E2399">
        <v>4002.98</v>
      </c>
      <c r="F2399">
        <v>873.71500000000003</v>
      </c>
      <c r="G2399" s="9">
        <v>6.84555E-36</v>
      </c>
      <c r="H2399">
        <v>117055</v>
      </c>
      <c r="I2399">
        <v>-148256633</v>
      </c>
    </row>
    <row r="2400" spans="1:9" x14ac:dyDescent="0.25">
      <c r="A2400" t="s">
        <v>196</v>
      </c>
      <c r="B2400">
        <v>4128.71</v>
      </c>
      <c r="C2400">
        <v>4116.6499999999996</v>
      </c>
      <c r="D2400">
        <v>4048.37</v>
      </c>
      <c r="E2400">
        <v>4003.28</v>
      </c>
      <c r="F2400">
        <v>874.00400000000002</v>
      </c>
      <c r="G2400" s="9">
        <v>9.1530499999999996E-42</v>
      </c>
      <c r="H2400" s="9">
        <v>1283200</v>
      </c>
      <c r="I2400">
        <v>-148256633</v>
      </c>
    </row>
    <row r="2401" spans="1:25" x14ac:dyDescent="0.25">
      <c r="A2401" t="s">
        <v>196</v>
      </c>
      <c r="B2401">
        <v>4134.2299999999996</v>
      </c>
      <c r="C2401">
        <v>4121.66</v>
      </c>
      <c r="D2401">
        <v>4048.81</v>
      </c>
      <c r="E2401">
        <v>4003.22</v>
      </c>
      <c r="F2401">
        <v>873.89300000000003</v>
      </c>
      <c r="G2401" s="9">
        <v>8.4344900000000004E-37</v>
      </c>
      <c r="H2401">
        <v>39517.5</v>
      </c>
      <c r="I2401">
        <v>-148256633</v>
      </c>
    </row>
    <row r="2402" spans="1:25" x14ac:dyDescent="0.25">
      <c r="A2402" t="s">
        <v>196</v>
      </c>
      <c r="B2402">
        <v>4129.99</v>
      </c>
      <c r="C2402">
        <v>4118.24</v>
      </c>
      <c r="D2402">
        <v>4048</v>
      </c>
      <c r="E2402">
        <v>4003.05</v>
      </c>
      <c r="F2402">
        <v>873.87699999999995</v>
      </c>
      <c r="G2402" s="9">
        <v>2.78623E-39</v>
      </c>
      <c r="H2402">
        <v>57405.2</v>
      </c>
      <c r="I2402">
        <v>-148256633</v>
      </c>
    </row>
    <row r="2403" spans="1:25" x14ac:dyDescent="0.25">
      <c r="A2403" t="s">
        <v>196</v>
      </c>
      <c r="B2403">
        <v>4135.17</v>
      </c>
      <c r="C2403">
        <v>4122.49</v>
      </c>
      <c r="D2403">
        <v>4048.5</v>
      </c>
      <c r="E2403">
        <v>4003.08</v>
      </c>
      <c r="F2403">
        <v>873.72</v>
      </c>
      <c r="G2403" s="9">
        <v>8.6880700000000006E-39</v>
      </c>
      <c r="H2403">
        <v>217233</v>
      </c>
      <c r="I2403">
        <v>-148256633</v>
      </c>
    </row>
    <row r="2404" spans="1:25" x14ac:dyDescent="0.25">
      <c r="A2404" t="s">
        <v>196</v>
      </c>
      <c r="B2404">
        <v>4131.95</v>
      </c>
      <c r="C2404">
        <v>4120.3999999999996</v>
      </c>
      <c r="D2404">
        <v>4049.65</v>
      </c>
      <c r="E2404">
        <v>4003.33</v>
      </c>
      <c r="F2404">
        <v>874.22500000000002</v>
      </c>
      <c r="G2404" s="9">
        <v>4.0936899999999997E-36</v>
      </c>
      <c r="H2404">
        <v>54156.6</v>
      </c>
      <c r="I2404">
        <v>-148256633</v>
      </c>
    </row>
    <row r="2405" spans="1:25" x14ac:dyDescent="0.25">
      <c r="A2405" t="s">
        <v>196</v>
      </c>
      <c r="B2405">
        <v>4137.4799999999996</v>
      </c>
      <c r="C2405">
        <v>4125.17</v>
      </c>
      <c r="D2405">
        <v>4050.21</v>
      </c>
      <c r="E2405">
        <v>4003.08</v>
      </c>
      <c r="F2405">
        <v>873.80899999999997</v>
      </c>
      <c r="G2405" s="9">
        <v>7.73952E-41</v>
      </c>
      <c r="H2405">
        <v>935957</v>
      </c>
      <c r="I2405">
        <v>-148256633</v>
      </c>
    </row>
    <row r="2406" spans="1:25" x14ac:dyDescent="0.25">
      <c r="A2406" t="s">
        <v>196</v>
      </c>
      <c r="B2406">
        <v>4136.45</v>
      </c>
      <c r="C2406">
        <v>4124.16</v>
      </c>
      <c r="D2406">
        <v>4049.79</v>
      </c>
      <c r="E2406">
        <v>4003.14</v>
      </c>
      <c r="F2406">
        <v>873.67899999999997</v>
      </c>
      <c r="G2406" s="9">
        <v>2.7947299999999999E-37</v>
      </c>
      <c r="H2406">
        <v>79747.399999999994</v>
      </c>
      <c r="I2406">
        <v>-148256633</v>
      </c>
    </row>
    <row r="2407" spans="1:25" x14ac:dyDescent="0.25">
      <c r="A2407" t="s">
        <v>196</v>
      </c>
      <c r="B2407">
        <v>4136.1000000000004</v>
      </c>
      <c r="C2407">
        <v>4124.07</v>
      </c>
      <c r="D2407">
        <v>4049.63</v>
      </c>
      <c r="E2407">
        <v>4002.91</v>
      </c>
      <c r="F2407">
        <v>873.76900000000001</v>
      </c>
      <c r="G2407" s="9">
        <v>1.26726E-40</v>
      </c>
      <c r="H2407">
        <v>46277.8</v>
      </c>
      <c r="I2407">
        <v>-148256633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196</v>
      </c>
      <c r="B2408">
        <v>4133.53</v>
      </c>
      <c r="C2408">
        <v>4121.2</v>
      </c>
      <c r="D2408">
        <v>4049.97</v>
      </c>
      <c r="E2408">
        <v>4003.24</v>
      </c>
      <c r="F2408">
        <v>873.92700000000002</v>
      </c>
      <c r="G2408" s="9">
        <v>6.3009200000000003E-36</v>
      </c>
      <c r="H2408">
        <v>72602.2</v>
      </c>
      <c r="I2408">
        <v>-148256633</v>
      </c>
      <c r="R2408">
        <f>AVERAGE(B2359:B2408)</f>
        <v>4137.6788000000015</v>
      </c>
      <c r="S2408">
        <f>AVERAGE(C2359:C2408)</f>
        <v>4125.4409999999998</v>
      </c>
      <c r="U2408">
        <f>_xlfn.VAR.P(B2359:B2408)</f>
        <v>19.734934560000372</v>
      </c>
      <c r="V2408">
        <f>_xlfn.VAR.P(C2359:C2408)</f>
        <v>19.667208999999861</v>
      </c>
      <c r="X2408">
        <f>1.96*SQRT(U2408)/50</f>
        <v>0.17414215412208203</v>
      </c>
      <c r="Y2408">
        <f>1.96*SQRT(V2408)/50</f>
        <v>0.17384309027902081</v>
      </c>
    </row>
    <row r="2409" spans="1:25" x14ac:dyDescent="0.25">
      <c r="A2409" t="s">
        <v>197</v>
      </c>
      <c r="B2409">
        <v>207006.43309999999</v>
      </c>
      <c r="C2409" t="s">
        <v>37</v>
      </c>
    </row>
    <row r="2410" spans="1:25" x14ac:dyDescent="0.25">
      <c r="A2410" t="s">
        <v>198</v>
      </c>
      <c r="B2410">
        <v>3702.22</v>
      </c>
      <c r="C2410">
        <v>3688.63</v>
      </c>
      <c r="D2410">
        <v>3614.16</v>
      </c>
      <c r="E2410">
        <v>3582.54</v>
      </c>
      <c r="F2410">
        <v>456.55700000000002</v>
      </c>
      <c r="G2410" s="9">
        <v>1.2837600000000001E-37</v>
      </c>
      <c r="H2410">
        <v>23294</v>
      </c>
      <c r="I2410">
        <v>-148256633</v>
      </c>
    </row>
    <row r="2411" spans="1:25" x14ac:dyDescent="0.25">
      <c r="A2411" t="s">
        <v>198</v>
      </c>
      <c r="B2411">
        <v>3697.63</v>
      </c>
      <c r="C2411">
        <v>3685.04</v>
      </c>
      <c r="D2411">
        <v>3614.09</v>
      </c>
      <c r="E2411">
        <v>3582.22</v>
      </c>
      <c r="F2411">
        <v>456.60199999999998</v>
      </c>
      <c r="G2411" s="9">
        <v>1.2833800000000001E-35</v>
      </c>
      <c r="H2411">
        <v>52162.9</v>
      </c>
      <c r="I2411">
        <v>-148256633</v>
      </c>
    </row>
    <row r="2412" spans="1:25" x14ac:dyDescent="0.25">
      <c r="A2412" t="s">
        <v>198</v>
      </c>
      <c r="B2412">
        <v>3698.3</v>
      </c>
      <c r="C2412">
        <v>3686.1</v>
      </c>
      <c r="D2412">
        <v>3614.95</v>
      </c>
      <c r="E2412">
        <v>3582.12</v>
      </c>
      <c r="F2412">
        <v>456.53199999999998</v>
      </c>
      <c r="G2412" s="9">
        <v>3.2365E-41</v>
      </c>
      <c r="H2412">
        <v>84627.1</v>
      </c>
      <c r="I2412">
        <v>-148256633</v>
      </c>
    </row>
    <row r="2413" spans="1:25" x14ac:dyDescent="0.25">
      <c r="A2413" t="s">
        <v>198</v>
      </c>
      <c r="B2413">
        <v>3697.9</v>
      </c>
      <c r="C2413">
        <v>3685.43</v>
      </c>
      <c r="D2413">
        <v>3614.23</v>
      </c>
      <c r="E2413">
        <v>3582.12</v>
      </c>
      <c r="F2413">
        <v>456.51600000000002</v>
      </c>
      <c r="G2413" s="9">
        <v>4.3096300000000003E-37</v>
      </c>
      <c r="H2413">
        <v>26977.599999999999</v>
      </c>
      <c r="I2413">
        <v>-148256633</v>
      </c>
    </row>
    <row r="2414" spans="1:25" x14ac:dyDescent="0.25">
      <c r="A2414" t="s">
        <v>198</v>
      </c>
      <c r="B2414">
        <v>3699.28</v>
      </c>
      <c r="C2414">
        <v>3686.51</v>
      </c>
      <c r="D2414">
        <v>3613.74</v>
      </c>
      <c r="E2414">
        <v>3581.99</v>
      </c>
      <c r="F2414">
        <v>456.49299999999999</v>
      </c>
      <c r="G2414" s="9">
        <v>2.38196E-37</v>
      </c>
      <c r="H2414" s="9">
        <v>3430210</v>
      </c>
      <c r="I2414">
        <v>-148256633</v>
      </c>
    </row>
    <row r="2415" spans="1:25" x14ac:dyDescent="0.25">
      <c r="A2415" t="s">
        <v>198</v>
      </c>
      <c r="B2415">
        <v>3701.81</v>
      </c>
      <c r="C2415">
        <v>3689.53</v>
      </c>
      <c r="D2415">
        <v>3613.91</v>
      </c>
      <c r="E2415">
        <v>3582.02</v>
      </c>
      <c r="F2415">
        <v>456.61399999999998</v>
      </c>
      <c r="G2415" s="9">
        <v>4.4875500000000002E-35</v>
      </c>
      <c r="H2415">
        <v>10661.7</v>
      </c>
      <c r="I2415">
        <v>-148256633</v>
      </c>
    </row>
    <row r="2416" spans="1:25" x14ac:dyDescent="0.25">
      <c r="A2416" t="s">
        <v>198</v>
      </c>
      <c r="B2416">
        <v>3699.96</v>
      </c>
      <c r="C2416">
        <v>3688.37</v>
      </c>
      <c r="D2416">
        <v>3614.95</v>
      </c>
      <c r="E2416">
        <v>3582.13</v>
      </c>
      <c r="F2416">
        <v>456.67</v>
      </c>
      <c r="G2416" s="9">
        <v>6.5351499999999997E-43</v>
      </c>
      <c r="H2416">
        <v>205549</v>
      </c>
      <c r="I2416">
        <v>-148256633</v>
      </c>
    </row>
    <row r="2417" spans="1:9" x14ac:dyDescent="0.25">
      <c r="A2417" t="s">
        <v>198</v>
      </c>
      <c r="B2417">
        <v>3699.28</v>
      </c>
      <c r="C2417">
        <v>3686.85</v>
      </c>
      <c r="D2417">
        <v>3614.86</v>
      </c>
      <c r="E2417">
        <v>3582.23</v>
      </c>
      <c r="F2417">
        <v>456.64100000000002</v>
      </c>
      <c r="G2417" s="9">
        <v>1.5982000000000001E-37</v>
      </c>
      <c r="H2417">
        <v>4596.7</v>
      </c>
      <c r="I2417">
        <v>-148256633</v>
      </c>
    </row>
    <row r="2418" spans="1:9" x14ac:dyDescent="0.25">
      <c r="A2418" t="s">
        <v>198</v>
      </c>
      <c r="B2418">
        <v>3697.06</v>
      </c>
      <c r="C2418">
        <v>3685.04</v>
      </c>
      <c r="D2418">
        <v>3613.79</v>
      </c>
      <c r="E2418">
        <v>3582.04</v>
      </c>
      <c r="F2418">
        <v>456.52100000000002</v>
      </c>
      <c r="G2418" s="9">
        <v>7.4635699999999999E-39</v>
      </c>
      <c r="H2418">
        <v>68969.3</v>
      </c>
      <c r="I2418">
        <v>-148256633</v>
      </c>
    </row>
    <row r="2419" spans="1:9" x14ac:dyDescent="0.25">
      <c r="A2419" t="s">
        <v>198</v>
      </c>
      <c r="B2419">
        <v>3699.37</v>
      </c>
      <c r="C2419">
        <v>3686.94</v>
      </c>
      <c r="D2419">
        <v>3614.37</v>
      </c>
      <c r="E2419">
        <v>3582.06</v>
      </c>
      <c r="F2419">
        <v>456.52800000000002</v>
      </c>
      <c r="G2419" s="9">
        <v>6.1036199999999996E-38</v>
      </c>
      <c r="H2419">
        <v>170417</v>
      </c>
      <c r="I2419">
        <v>-148256633</v>
      </c>
    </row>
    <row r="2420" spans="1:9" x14ac:dyDescent="0.25">
      <c r="A2420" t="s">
        <v>198</v>
      </c>
      <c r="B2420">
        <v>3698.32</v>
      </c>
      <c r="C2420">
        <v>3685.94</v>
      </c>
      <c r="D2420">
        <v>3615.05</v>
      </c>
      <c r="E2420">
        <v>3582.01</v>
      </c>
      <c r="F2420">
        <v>456.46699999999998</v>
      </c>
      <c r="G2420" s="9">
        <v>4.24348E-39</v>
      </c>
      <c r="H2420">
        <v>35256.400000000001</v>
      </c>
      <c r="I2420">
        <v>-148256633</v>
      </c>
    </row>
    <row r="2421" spans="1:9" x14ac:dyDescent="0.25">
      <c r="A2421" t="s">
        <v>198</v>
      </c>
      <c r="B2421">
        <v>3705.37</v>
      </c>
      <c r="C2421">
        <v>3692.69</v>
      </c>
      <c r="D2421">
        <v>3616.83</v>
      </c>
      <c r="E2421">
        <v>3582.19</v>
      </c>
      <c r="F2421">
        <v>456.69299999999998</v>
      </c>
      <c r="G2421" s="9">
        <v>1.7623099999999999E-39</v>
      </c>
      <c r="H2421">
        <v>34151.199999999997</v>
      </c>
      <c r="I2421">
        <v>-148256633</v>
      </c>
    </row>
    <row r="2422" spans="1:9" x14ac:dyDescent="0.25">
      <c r="A2422" t="s">
        <v>198</v>
      </c>
      <c r="B2422">
        <v>3701.79</v>
      </c>
      <c r="C2422">
        <v>3689.45</v>
      </c>
      <c r="D2422">
        <v>3617.05</v>
      </c>
      <c r="E2422">
        <v>3582.06</v>
      </c>
      <c r="F2422">
        <v>456.495</v>
      </c>
      <c r="G2422" s="9">
        <v>1.5963E-34</v>
      </c>
      <c r="H2422">
        <v>12093.4</v>
      </c>
      <c r="I2422">
        <v>-148256633</v>
      </c>
    </row>
    <row r="2423" spans="1:9" x14ac:dyDescent="0.25">
      <c r="A2423" t="s">
        <v>198</v>
      </c>
      <c r="B2423">
        <v>3701.53</v>
      </c>
      <c r="C2423">
        <v>3689.12</v>
      </c>
      <c r="D2423">
        <v>3617.52</v>
      </c>
      <c r="E2423">
        <v>3582.12</v>
      </c>
      <c r="F2423">
        <v>456.55599999999998</v>
      </c>
      <c r="G2423" s="9">
        <v>3.67561E-37</v>
      </c>
      <c r="H2423">
        <v>19162.2</v>
      </c>
      <c r="I2423">
        <v>-148256633</v>
      </c>
    </row>
    <row r="2424" spans="1:9" x14ac:dyDescent="0.25">
      <c r="A2424" t="s">
        <v>198</v>
      </c>
      <c r="B2424">
        <v>3702.33</v>
      </c>
      <c r="C2424">
        <v>3689.68</v>
      </c>
      <c r="D2424">
        <v>3616.52</v>
      </c>
      <c r="E2424">
        <v>3581.88</v>
      </c>
      <c r="F2424">
        <v>456.49900000000002</v>
      </c>
      <c r="G2424" s="9">
        <v>5.4701299999999999E-37</v>
      </c>
      <c r="H2424">
        <v>18081.5</v>
      </c>
      <c r="I2424">
        <v>-148256633</v>
      </c>
    </row>
    <row r="2425" spans="1:9" x14ac:dyDescent="0.25">
      <c r="A2425" t="s">
        <v>198</v>
      </c>
      <c r="B2425">
        <v>3700.57</v>
      </c>
      <c r="C2425">
        <v>3688.42</v>
      </c>
      <c r="D2425">
        <v>3616.73</v>
      </c>
      <c r="E2425">
        <v>3582.11</v>
      </c>
      <c r="F2425">
        <v>456.60599999999999</v>
      </c>
      <c r="G2425" s="9">
        <v>6.1601100000000003E-35</v>
      </c>
      <c r="H2425">
        <v>89663.8</v>
      </c>
      <c r="I2425">
        <v>-148256633</v>
      </c>
    </row>
    <row r="2426" spans="1:9" x14ac:dyDescent="0.25">
      <c r="A2426" t="s">
        <v>198</v>
      </c>
      <c r="B2426">
        <v>3696.77</v>
      </c>
      <c r="C2426">
        <v>3684.8</v>
      </c>
      <c r="D2426">
        <v>3616.68</v>
      </c>
      <c r="E2426">
        <v>3582.05</v>
      </c>
      <c r="F2426">
        <v>456.59500000000003</v>
      </c>
      <c r="G2426" s="9">
        <v>3.9321200000000004E-37</v>
      </c>
      <c r="H2426">
        <v>106637</v>
      </c>
      <c r="I2426">
        <v>-148256633</v>
      </c>
    </row>
    <row r="2427" spans="1:9" x14ac:dyDescent="0.25">
      <c r="A2427" t="s">
        <v>198</v>
      </c>
      <c r="B2427">
        <v>3701.43</v>
      </c>
      <c r="C2427">
        <v>3689.3</v>
      </c>
      <c r="D2427">
        <v>3617.6</v>
      </c>
      <c r="E2427">
        <v>3582.02</v>
      </c>
      <c r="F2427">
        <v>456.59100000000001</v>
      </c>
      <c r="G2427" s="9">
        <v>1.3223499999999999E-37</v>
      </c>
      <c r="H2427">
        <v>235929</v>
      </c>
      <c r="I2427">
        <v>-148256633</v>
      </c>
    </row>
    <row r="2428" spans="1:9" x14ac:dyDescent="0.25">
      <c r="A2428" t="s">
        <v>198</v>
      </c>
      <c r="B2428">
        <v>3701.05</v>
      </c>
      <c r="C2428">
        <v>3689.22</v>
      </c>
      <c r="D2428">
        <v>3617.02</v>
      </c>
      <c r="E2428">
        <v>3582</v>
      </c>
      <c r="F2428">
        <v>456.56099999999998</v>
      </c>
      <c r="G2428" s="9">
        <v>3.61017E-39</v>
      </c>
      <c r="H2428" s="9">
        <v>1224660</v>
      </c>
      <c r="I2428">
        <v>-148256633</v>
      </c>
    </row>
    <row r="2429" spans="1:9" x14ac:dyDescent="0.25">
      <c r="A2429" t="s">
        <v>198</v>
      </c>
      <c r="B2429">
        <v>3702.19</v>
      </c>
      <c r="C2429">
        <v>3689.74</v>
      </c>
      <c r="D2429">
        <v>3616.67</v>
      </c>
      <c r="E2429">
        <v>3582.23</v>
      </c>
      <c r="F2429">
        <v>456.63</v>
      </c>
      <c r="G2429" s="9">
        <v>2.1338700000000001E-38</v>
      </c>
      <c r="H2429">
        <v>15499</v>
      </c>
      <c r="I2429">
        <v>-148256633</v>
      </c>
    </row>
    <row r="2430" spans="1:9" x14ac:dyDescent="0.25">
      <c r="A2430" t="s">
        <v>198</v>
      </c>
      <c r="B2430">
        <v>3699.42</v>
      </c>
      <c r="C2430">
        <v>3687.34</v>
      </c>
      <c r="D2430">
        <v>3616.97</v>
      </c>
      <c r="E2430">
        <v>3582.12</v>
      </c>
      <c r="F2430">
        <v>456.60500000000002</v>
      </c>
      <c r="G2430" s="9">
        <v>3.3247899999999999E-38</v>
      </c>
      <c r="H2430">
        <v>8798.4</v>
      </c>
      <c r="I2430">
        <v>-148256633</v>
      </c>
    </row>
    <row r="2431" spans="1:9" x14ac:dyDescent="0.25">
      <c r="A2431" t="s">
        <v>198</v>
      </c>
      <c r="B2431">
        <v>3695.13</v>
      </c>
      <c r="C2431">
        <v>3683.23</v>
      </c>
      <c r="D2431">
        <v>3616.19</v>
      </c>
      <c r="E2431">
        <v>3582.17</v>
      </c>
      <c r="F2431">
        <v>456.63</v>
      </c>
      <c r="G2431" s="9">
        <v>1.0993900000000001E-40</v>
      </c>
      <c r="H2431">
        <v>52064.4</v>
      </c>
      <c r="I2431">
        <v>-148256633</v>
      </c>
    </row>
    <row r="2432" spans="1:9" x14ac:dyDescent="0.25">
      <c r="A2432" t="s">
        <v>198</v>
      </c>
      <c r="B2432">
        <v>3700.49</v>
      </c>
      <c r="C2432">
        <v>3688.37</v>
      </c>
      <c r="D2432">
        <v>3616.95</v>
      </c>
      <c r="E2432">
        <v>3582.06</v>
      </c>
      <c r="F2432">
        <v>456.59800000000001</v>
      </c>
      <c r="G2432" s="9">
        <v>1.00617E-38</v>
      </c>
      <c r="H2432">
        <v>31344.6</v>
      </c>
      <c r="I2432">
        <v>-148256633</v>
      </c>
    </row>
    <row r="2433" spans="1:9" x14ac:dyDescent="0.25">
      <c r="A2433" t="s">
        <v>198</v>
      </c>
      <c r="B2433">
        <v>3699.13</v>
      </c>
      <c r="C2433">
        <v>3687.26</v>
      </c>
      <c r="D2433">
        <v>3616.59</v>
      </c>
      <c r="E2433">
        <v>3581.95</v>
      </c>
      <c r="F2433">
        <v>456.411</v>
      </c>
      <c r="G2433" s="9">
        <v>4.4050299999999997E-37</v>
      </c>
      <c r="H2433">
        <v>32234.3</v>
      </c>
      <c r="I2433">
        <v>-148256633</v>
      </c>
    </row>
    <row r="2434" spans="1:9" x14ac:dyDescent="0.25">
      <c r="A2434" t="s">
        <v>198</v>
      </c>
      <c r="B2434">
        <v>3698.51</v>
      </c>
      <c r="C2434">
        <v>3686.78</v>
      </c>
      <c r="D2434">
        <v>3616.51</v>
      </c>
      <c r="E2434">
        <v>3582</v>
      </c>
      <c r="F2434">
        <v>456.54899999999998</v>
      </c>
      <c r="G2434" s="9">
        <v>5.4576E-36</v>
      </c>
      <c r="H2434">
        <v>16056.4</v>
      </c>
      <c r="I2434">
        <v>-148256633</v>
      </c>
    </row>
    <row r="2435" spans="1:9" x14ac:dyDescent="0.25">
      <c r="A2435" t="s">
        <v>198</v>
      </c>
      <c r="B2435">
        <v>3697.3</v>
      </c>
      <c r="C2435">
        <v>3685.32</v>
      </c>
      <c r="D2435">
        <v>3616.08</v>
      </c>
      <c r="E2435">
        <v>3582.02</v>
      </c>
      <c r="F2435">
        <v>456.38</v>
      </c>
      <c r="G2435" s="9">
        <v>4.17236E-40</v>
      </c>
      <c r="H2435">
        <v>75092.600000000006</v>
      </c>
      <c r="I2435">
        <v>-148256633</v>
      </c>
    </row>
    <row r="2436" spans="1:9" x14ac:dyDescent="0.25">
      <c r="A2436" t="s">
        <v>198</v>
      </c>
      <c r="B2436">
        <v>3701.91</v>
      </c>
      <c r="C2436">
        <v>3690.06</v>
      </c>
      <c r="D2436">
        <v>3616.13</v>
      </c>
      <c r="E2436">
        <v>3582.02</v>
      </c>
      <c r="F2436">
        <v>456.55500000000001</v>
      </c>
      <c r="G2436" s="9">
        <v>1.48952E-36</v>
      </c>
      <c r="H2436">
        <v>33033.300000000003</v>
      </c>
      <c r="I2436">
        <v>-148256633</v>
      </c>
    </row>
    <row r="2437" spans="1:9" x14ac:dyDescent="0.25">
      <c r="A2437" t="s">
        <v>198</v>
      </c>
      <c r="B2437">
        <v>3708.71</v>
      </c>
      <c r="C2437">
        <v>3696.14</v>
      </c>
      <c r="D2437">
        <v>3615.45</v>
      </c>
      <c r="E2437">
        <v>3582.08</v>
      </c>
      <c r="F2437">
        <v>456.58600000000001</v>
      </c>
      <c r="G2437" s="9">
        <v>1.16132E-37</v>
      </c>
      <c r="H2437">
        <v>30821.4</v>
      </c>
      <c r="I2437">
        <v>-148256633</v>
      </c>
    </row>
    <row r="2438" spans="1:9" x14ac:dyDescent="0.25">
      <c r="A2438" t="s">
        <v>198</v>
      </c>
      <c r="B2438">
        <v>3700.17</v>
      </c>
      <c r="C2438">
        <v>3688.03</v>
      </c>
      <c r="D2438">
        <v>3616.75</v>
      </c>
      <c r="E2438">
        <v>3581.95</v>
      </c>
      <c r="F2438">
        <v>456.45299999999997</v>
      </c>
      <c r="G2438" s="9">
        <v>2.2680600000000001E-38</v>
      </c>
      <c r="H2438">
        <v>16594.099999999999</v>
      </c>
      <c r="I2438">
        <v>-148256633</v>
      </c>
    </row>
    <row r="2439" spans="1:9" x14ac:dyDescent="0.25">
      <c r="A2439" t="s">
        <v>198</v>
      </c>
      <c r="B2439">
        <v>3701.74</v>
      </c>
      <c r="C2439">
        <v>3689.48</v>
      </c>
      <c r="D2439">
        <v>3617.28</v>
      </c>
      <c r="E2439">
        <v>3582.05</v>
      </c>
      <c r="F2439">
        <v>456.38</v>
      </c>
      <c r="G2439" s="9">
        <v>4.7070699999999999E-37</v>
      </c>
      <c r="H2439">
        <v>60099.6</v>
      </c>
      <c r="I2439">
        <v>-148256633</v>
      </c>
    </row>
    <row r="2440" spans="1:9" x14ac:dyDescent="0.25">
      <c r="A2440" t="s">
        <v>198</v>
      </c>
      <c r="B2440">
        <v>3704.79</v>
      </c>
      <c r="C2440">
        <v>3691.99</v>
      </c>
      <c r="D2440">
        <v>3618.03</v>
      </c>
      <c r="E2440">
        <v>3582.38</v>
      </c>
      <c r="F2440">
        <v>456.56099999999998</v>
      </c>
      <c r="G2440" s="9">
        <v>7.4087800000000002E-36</v>
      </c>
      <c r="H2440">
        <v>42923</v>
      </c>
      <c r="I2440">
        <v>-148256633</v>
      </c>
    </row>
    <row r="2441" spans="1:9" x14ac:dyDescent="0.25">
      <c r="A2441" t="s">
        <v>198</v>
      </c>
      <c r="B2441">
        <v>3701.05</v>
      </c>
      <c r="C2441">
        <v>3689.35</v>
      </c>
      <c r="D2441">
        <v>3617.13</v>
      </c>
      <c r="E2441">
        <v>3582.17</v>
      </c>
      <c r="F2441">
        <v>456.49099999999999</v>
      </c>
      <c r="G2441" s="9">
        <v>7.7312E-40</v>
      </c>
      <c r="H2441">
        <v>13249.7</v>
      </c>
      <c r="I2441">
        <v>-148256633</v>
      </c>
    </row>
    <row r="2442" spans="1:9" x14ac:dyDescent="0.25">
      <c r="A2442" t="s">
        <v>198</v>
      </c>
      <c r="B2442">
        <v>3702.62</v>
      </c>
      <c r="C2442">
        <v>3690.59</v>
      </c>
      <c r="D2442">
        <v>3617.48</v>
      </c>
      <c r="E2442">
        <v>3582.02</v>
      </c>
      <c r="F2442">
        <v>456.459</v>
      </c>
      <c r="G2442" s="9">
        <v>1.2531599999999999E-38</v>
      </c>
      <c r="H2442">
        <v>330377</v>
      </c>
      <c r="I2442">
        <v>-148256633</v>
      </c>
    </row>
    <row r="2443" spans="1:9" x14ac:dyDescent="0.25">
      <c r="A2443" t="s">
        <v>198</v>
      </c>
      <c r="B2443">
        <v>3704.26</v>
      </c>
      <c r="C2443">
        <v>3692.08</v>
      </c>
      <c r="D2443">
        <v>3615.8</v>
      </c>
      <c r="E2443">
        <v>3581.96</v>
      </c>
      <c r="F2443">
        <v>456.47699999999998</v>
      </c>
      <c r="G2443" s="9">
        <v>4.8753799999999996E-37</v>
      </c>
      <c r="H2443">
        <v>103192</v>
      </c>
      <c r="I2443">
        <v>-148256633</v>
      </c>
    </row>
    <row r="2444" spans="1:9" x14ac:dyDescent="0.25">
      <c r="A2444" t="s">
        <v>198</v>
      </c>
      <c r="B2444">
        <v>3701.44</v>
      </c>
      <c r="C2444">
        <v>3689.33</v>
      </c>
      <c r="D2444">
        <v>3617.24</v>
      </c>
      <c r="E2444">
        <v>3582.03</v>
      </c>
      <c r="F2444">
        <v>456.50099999999998</v>
      </c>
      <c r="G2444" s="9">
        <v>1.0540799999999999E-36</v>
      </c>
      <c r="H2444">
        <v>32436.400000000001</v>
      </c>
      <c r="I2444">
        <v>-148256633</v>
      </c>
    </row>
    <row r="2445" spans="1:9" x14ac:dyDescent="0.25">
      <c r="A2445" t="s">
        <v>198</v>
      </c>
      <c r="B2445">
        <v>3702.78</v>
      </c>
      <c r="C2445">
        <v>3690.82</v>
      </c>
      <c r="D2445">
        <v>3617.45</v>
      </c>
      <c r="E2445">
        <v>3582.2</v>
      </c>
      <c r="F2445">
        <v>456.45800000000003</v>
      </c>
      <c r="G2445" s="9">
        <v>3.7560600000000003E-39</v>
      </c>
      <c r="H2445">
        <v>33130.1</v>
      </c>
      <c r="I2445">
        <v>-148256633</v>
      </c>
    </row>
    <row r="2446" spans="1:9" x14ac:dyDescent="0.25">
      <c r="A2446" t="s">
        <v>198</v>
      </c>
      <c r="B2446">
        <v>3701.37</v>
      </c>
      <c r="C2446">
        <v>3689.26</v>
      </c>
      <c r="D2446">
        <v>3617.1</v>
      </c>
      <c r="E2446">
        <v>3582.15</v>
      </c>
      <c r="F2446">
        <v>456.66</v>
      </c>
      <c r="G2446" s="9">
        <v>5.5693900000000003E-37</v>
      </c>
      <c r="H2446">
        <v>49739.4</v>
      </c>
      <c r="I2446">
        <v>-148256633</v>
      </c>
    </row>
    <row r="2447" spans="1:9" x14ac:dyDescent="0.25">
      <c r="A2447" t="s">
        <v>198</v>
      </c>
      <c r="B2447">
        <v>3700.46</v>
      </c>
      <c r="C2447">
        <v>3688.38</v>
      </c>
      <c r="D2447">
        <v>3616.34</v>
      </c>
      <c r="E2447">
        <v>3582.06</v>
      </c>
      <c r="F2447">
        <v>456.57900000000001</v>
      </c>
      <c r="G2447" s="9">
        <v>4.41189E-38</v>
      </c>
      <c r="H2447">
        <v>25304.1</v>
      </c>
      <c r="I2447">
        <v>-148256633</v>
      </c>
    </row>
    <row r="2448" spans="1:9" x14ac:dyDescent="0.25">
      <c r="A2448" t="s">
        <v>198</v>
      </c>
      <c r="B2448">
        <v>3700.88</v>
      </c>
      <c r="C2448">
        <v>3688.98</v>
      </c>
      <c r="D2448">
        <v>3617.06</v>
      </c>
      <c r="E2448">
        <v>3582.11</v>
      </c>
      <c r="F2448">
        <v>456.625</v>
      </c>
      <c r="G2448" s="9">
        <v>1.7326500000000001E-35</v>
      </c>
      <c r="H2448">
        <v>124259</v>
      </c>
      <c r="I2448">
        <v>-148256633</v>
      </c>
    </row>
    <row r="2449" spans="1:25" x14ac:dyDescent="0.25">
      <c r="A2449" t="s">
        <v>198</v>
      </c>
      <c r="B2449">
        <v>3703.14</v>
      </c>
      <c r="C2449">
        <v>3691.28</v>
      </c>
      <c r="D2449">
        <v>3617.39</v>
      </c>
      <c r="E2449">
        <v>3581.96</v>
      </c>
      <c r="F2449">
        <v>456.42500000000001</v>
      </c>
      <c r="G2449" s="9">
        <v>4.6489199999999998E-36</v>
      </c>
      <c r="H2449">
        <v>20897.400000000001</v>
      </c>
      <c r="I2449">
        <v>-148256633</v>
      </c>
    </row>
    <row r="2450" spans="1:25" x14ac:dyDescent="0.25">
      <c r="A2450" t="s">
        <v>198</v>
      </c>
      <c r="B2450">
        <v>3703.38</v>
      </c>
      <c r="C2450">
        <v>3690.98</v>
      </c>
      <c r="D2450">
        <v>3617.59</v>
      </c>
      <c r="E2450">
        <v>3582.11</v>
      </c>
      <c r="F2450">
        <v>456.56</v>
      </c>
      <c r="G2450" s="9">
        <v>1.52154E-39</v>
      </c>
      <c r="H2450">
        <v>140510</v>
      </c>
      <c r="I2450">
        <v>-148256633</v>
      </c>
    </row>
    <row r="2451" spans="1:25" x14ac:dyDescent="0.25">
      <c r="A2451" t="s">
        <v>198</v>
      </c>
      <c r="B2451">
        <v>3703.21</v>
      </c>
      <c r="C2451">
        <v>3690.64</v>
      </c>
      <c r="D2451">
        <v>3617.44</v>
      </c>
      <c r="E2451">
        <v>3582.07</v>
      </c>
      <c r="F2451">
        <v>456.5</v>
      </c>
      <c r="G2451" s="9">
        <v>1.30406E-39</v>
      </c>
      <c r="H2451">
        <v>17014.8</v>
      </c>
      <c r="I2451">
        <v>-148256633</v>
      </c>
    </row>
    <row r="2452" spans="1:25" x14ac:dyDescent="0.25">
      <c r="A2452" t="s">
        <v>198</v>
      </c>
      <c r="B2452">
        <v>3702.68</v>
      </c>
      <c r="C2452">
        <v>3690.53</v>
      </c>
      <c r="D2452">
        <v>3617.77</v>
      </c>
      <c r="E2452">
        <v>3582.24</v>
      </c>
      <c r="F2452">
        <v>456.59699999999998</v>
      </c>
      <c r="G2452" s="9">
        <v>1.12515E-35</v>
      </c>
      <c r="H2452">
        <v>56305.4</v>
      </c>
      <c r="I2452">
        <v>-148256633</v>
      </c>
    </row>
    <row r="2453" spans="1:25" x14ac:dyDescent="0.25">
      <c r="A2453" t="s">
        <v>198</v>
      </c>
      <c r="B2453">
        <v>3704.3</v>
      </c>
      <c r="C2453">
        <v>3692.24</v>
      </c>
      <c r="D2453">
        <v>3616.02</v>
      </c>
      <c r="E2453">
        <v>3582.18</v>
      </c>
      <c r="F2453">
        <v>456.608</v>
      </c>
      <c r="G2453" s="9">
        <v>1.0611599999999999E-39</v>
      </c>
      <c r="H2453">
        <v>33587.300000000003</v>
      </c>
      <c r="I2453">
        <v>-148256633</v>
      </c>
    </row>
    <row r="2454" spans="1:25" x14ac:dyDescent="0.25">
      <c r="A2454" t="s">
        <v>198</v>
      </c>
      <c r="B2454">
        <v>3691.41</v>
      </c>
      <c r="C2454">
        <v>3678.87</v>
      </c>
      <c r="D2454">
        <v>3613.46</v>
      </c>
      <c r="E2454">
        <v>3582.21</v>
      </c>
      <c r="F2454">
        <v>456.64499999999998</v>
      </c>
      <c r="G2454" s="9">
        <v>3.8353300000000001E-38</v>
      </c>
      <c r="H2454">
        <v>132781</v>
      </c>
      <c r="I2454">
        <v>-148256633</v>
      </c>
    </row>
    <row r="2455" spans="1:25" x14ac:dyDescent="0.25">
      <c r="A2455" t="s">
        <v>198</v>
      </c>
      <c r="B2455">
        <v>3693.81</v>
      </c>
      <c r="C2455">
        <v>3682.12</v>
      </c>
      <c r="D2455">
        <v>3613.24</v>
      </c>
      <c r="E2455">
        <v>3582.07</v>
      </c>
      <c r="F2455">
        <v>456.62200000000001</v>
      </c>
      <c r="G2455" s="9">
        <v>1.8923999999999999E-36</v>
      </c>
      <c r="H2455">
        <v>13437.8</v>
      </c>
      <c r="I2455">
        <v>-148256633</v>
      </c>
    </row>
    <row r="2456" spans="1:25" x14ac:dyDescent="0.25">
      <c r="A2456" t="s">
        <v>198</v>
      </c>
      <c r="B2456">
        <v>3693.66</v>
      </c>
      <c r="C2456">
        <v>3681.65</v>
      </c>
      <c r="D2456">
        <v>3613.19</v>
      </c>
      <c r="E2456">
        <v>3581.93</v>
      </c>
      <c r="F2456">
        <v>456.48500000000001</v>
      </c>
      <c r="G2456" s="9">
        <v>3.3746400000000003E-35</v>
      </c>
      <c r="H2456">
        <v>10026.299999999999</v>
      </c>
      <c r="I2456">
        <v>-148256633</v>
      </c>
    </row>
    <row r="2457" spans="1:25" x14ac:dyDescent="0.25">
      <c r="A2457" t="s">
        <v>198</v>
      </c>
      <c r="B2457">
        <v>3696.91</v>
      </c>
      <c r="C2457">
        <v>3684.51</v>
      </c>
      <c r="D2457">
        <v>3613.06</v>
      </c>
      <c r="E2457">
        <v>3582.05</v>
      </c>
      <c r="F2457">
        <v>456.48500000000001</v>
      </c>
      <c r="G2457" s="9">
        <v>1.24137E-40</v>
      </c>
      <c r="H2457">
        <v>35904.199999999997</v>
      </c>
      <c r="I2457">
        <v>-148256633</v>
      </c>
    </row>
    <row r="2458" spans="1:25" x14ac:dyDescent="0.25">
      <c r="A2458" t="s">
        <v>198</v>
      </c>
      <c r="B2458">
        <v>3697.61</v>
      </c>
      <c r="C2458">
        <v>3685.44</v>
      </c>
      <c r="D2458">
        <v>3613.55</v>
      </c>
      <c r="E2458">
        <v>3582</v>
      </c>
      <c r="F2458">
        <v>456.47500000000002</v>
      </c>
      <c r="G2458" s="9">
        <v>7.64944E-38</v>
      </c>
      <c r="H2458">
        <v>206006</v>
      </c>
      <c r="I2458">
        <v>-148256633</v>
      </c>
    </row>
    <row r="2459" spans="1:25" x14ac:dyDescent="0.25">
      <c r="A2459" t="s">
        <v>198</v>
      </c>
      <c r="B2459">
        <v>3693.34</v>
      </c>
      <c r="C2459">
        <v>3681.25</v>
      </c>
      <c r="D2459">
        <v>3613.36</v>
      </c>
      <c r="E2459">
        <v>3582.07</v>
      </c>
      <c r="F2459">
        <v>456.50299999999999</v>
      </c>
      <c r="G2459" s="9">
        <v>1.02137E-37</v>
      </c>
      <c r="H2459">
        <v>47003.4</v>
      </c>
      <c r="I2459">
        <v>-148256633</v>
      </c>
    </row>
    <row r="2460" spans="1:25" x14ac:dyDescent="0.25">
      <c r="A2460" t="s">
        <v>198</v>
      </c>
      <c r="B2460">
        <v>3692.1</v>
      </c>
      <c r="C2460">
        <v>3680.04</v>
      </c>
      <c r="D2460">
        <v>3612.33</v>
      </c>
      <c r="E2460">
        <v>3582.07</v>
      </c>
      <c r="F2460">
        <v>456.46499999999997</v>
      </c>
      <c r="G2460" s="9">
        <v>2.6948499999999999E-36</v>
      </c>
      <c r="H2460">
        <v>20558.3</v>
      </c>
      <c r="I2460">
        <v>-148256633</v>
      </c>
    </row>
    <row r="2461" spans="1:25" x14ac:dyDescent="0.25">
      <c r="A2461" t="s">
        <v>198</v>
      </c>
      <c r="B2461">
        <v>3698.72</v>
      </c>
      <c r="C2461">
        <v>3686.65</v>
      </c>
      <c r="D2461">
        <v>3613.62</v>
      </c>
      <c r="E2461">
        <v>3581.91</v>
      </c>
      <c r="F2461">
        <v>456.48700000000002</v>
      </c>
      <c r="G2461" s="9">
        <v>1.90814E-35</v>
      </c>
      <c r="H2461">
        <v>140764</v>
      </c>
      <c r="I2461">
        <v>-148256633</v>
      </c>
    </row>
    <row r="2462" spans="1:25" x14ac:dyDescent="0.25">
      <c r="A2462" t="s">
        <v>198</v>
      </c>
      <c r="B2462">
        <v>3695.92</v>
      </c>
      <c r="C2462">
        <v>3683.83</v>
      </c>
      <c r="D2462">
        <v>3613.31</v>
      </c>
      <c r="E2462">
        <v>3581.94</v>
      </c>
      <c r="F2462">
        <v>456.45600000000002</v>
      </c>
      <c r="G2462" s="9">
        <v>2.2481400000000001E-39</v>
      </c>
      <c r="H2462">
        <v>335788</v>
      </c>
      <c r="I2462">
        <v>-148256633</v>
      </c>
    </row>
    <row r="2463" spans="1:25" x14ac:dyDescent="0.25">
      <c r="A2463" t="s">
        <v>198</v>
      </c>
      <c r="B2463">
        <v>3694.72</v>
      </c>
      <c r="C2463">
        <v>3682.8</v>
      </c>
      <c r="D2463">
        <v>3612.49</v>
      </c>
      <c r="E2463">
        <v>3581.87</v>
      </c>
      <c r="F2463">
        <v>456.46899999999999</v>
      </c>
      <c r="G2463" s="9">
        <v>1.8728100000000002E-40</v>
      </c>
      <c r="H2463">
        <v>9418.4</v>
      </c>
      <c r="I2463">
        <v>-148256633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198</v>
      </c>
      <c r="B2464">
        <v>3696.19</v>
      </c>
      <c r="C2464">
        <v>3684.12</v>
      </c>
      <c r="D2464">
        <v>3613.79</v>
      </c>
      <c r="E2464">
        <v>3581.91</v>
      </c>
      <c r="F2464">
        <v>456.50599999999997</v>
      </c>
      <c r="G2464" s="9">
        <v>1.5636500000000001E-37</v>
      </c>
      <c r="H2464">
        <v>25288.9</v>
      </c>
      <c r="I2464">
        <v>-148256633</v>
      </c>
      <c r="R2464">
        <f>AVERAGE(B2415:B2464)</f>
        <v>3699.8418000000001</v>
      </c>
      <c r="S2464">
        <f>AVERAGE(C2415:C2464)</f>
        <v>3687.6965999999998</v>
      </c>
      <c r="U2464">
        <f>_xlfn.VAR.P(B2415:B2464)</f>
        <v>12.8807547600001</v>
      </c>
      <c r="V2464">
        <f>_xlfn.VAR.P(C2415:C2464)</f>
        <v>12.301554439999874</v>
      </c>
      <c r="X2464">
        <f>1.96*SQRT(U2464)/50</f>
        <v>0.14068789213861493</v>
      </c>
      <c r="Y2464">
        <f>1.96*SQRT(V2464)/50</f>
        <v>0.13748840174604329</v>
      </c>
    </row>
    <row r="2465" spans="1:9" x14ac:dyDescent="0.25">
      <c r="A2465" t="s">
        <v>199</v>
      </c>
      <c r="B2465">
        <v>185110.92230000001</v>
      </c>
      <c r="C2465" t="s">
        <v>37</v>
      </c>
    </row>
    <row r="2466" spans="1:9" x14ac:dyDescent="0.25">
      <c r="A2466" t="s">
        <v>200</v>
      </c>
      <c r="B2466">
        <v>4035.2</v>
      </c>
      <c r="C2466">
        <v>4022.36</v>
      </c>
      <c r="D2466">
        <v>3993.7</v>
      </c>
      <c r="E2466">
        <v>3985.2</v>
      </c>
      <c r="F2466">
        <v>679.33399999999995</v>
      </c>
      <c r="G2466" s="9">
        <v>7.3766100000000003E-38</v>
      </c>
      <c r="H2466">
        <v>10542.9</v>
      </c>
      <c r="I2466">
        <v>-148256633</v>
      </c>
    </row>
    <row r="2467" spans="1:9" x14ac:dyDescent="0.25">
      <c r="A2467" t="s">
        <v>200</v>
      </c>
      <c r="B2467">
        <v>4046.6</v>
      </c>
      <c r="C2467">
        <v>4035.04</v>
      </c>
      <c r="D2467">
        <v>4004.32</v>
      </c>
      <c r="E2467">
        <v>3995.08</v>
      </c>
      <c r="F2467">
        <v>685.4</v>
      </c>
      <c r="G2467" s="9">
        <v>9.7350899999999993E-37</v>
      </c>
      <c r="H2467">
        <v>50046.1</v>
      </c>
      <c r="I2467">
        <v>-148256633</v>
      </c>
    </row>
    <row r="2468" spans="1:9" x14ac:dyDescent="0.25">
      <c r="A2468" t="s">
        <v>200</v>
      </c>
      <c r="B2468">
        <v>4026.48</v>
      </c>
      <c r="C2468">
        <v>4014.21</v>
      </c>
      <c r="D2468">
        <v>3985.06</v>
      </c>
      <c r="E2468">
        <v>3976.25</v>
      </c>
      <c r="F2468">
        <v>678.01199999999994</v>
      </c>
      <c r="G2468" s="9">
        <v>1.12001E-36</v>
      </c>
      <c r="H2468">
        <v>18708.7</v>
      </c>
      <c r="I2468">
        <v>-148256633</v>
      </c>
    </row>
    <row r="2469" spans="1:9" x14ac:dyDescent="0.25">
      <c r="A2469" t="s">
        <v>200</v>
      </c>
      <c r="B2469">
        <v>4036.74</v>
      </c>
      <c r="C2469">
        <v>4024.52</v>
      </c>
      <c r="D2469">
        <v>3994.12</v>
      </c>
      <c r="E2469">
        <v>3985.5</v>
      </c>
      <c r="F2469">
        <v>676.94299999999998</v>
      </c>
      <c r="G2469" s="9">
        <v>1.28994E-40</v>
      </c>
      <c r="H2469">
        <v>18426.2</v>
      </c>
      <c r="I2469">
        <v>-148256633</v>
      </c>
    </row>
    <row r="2470" spans="1:9" x14ac:dyDescent="0.25">
      <c r="A2470" t="s">
        <v>200</v>
      </c>
      <c r="B2470">
        <v>4061.2</v>
      </c>
      <c r="C2470">
        <v>4047.36</v>
      </c>
      <c r="D2470">
        <v>4015.79</v>
      </c>
      <c r="E2470">
        <v>4007.75</v>
      </c>
      <c r="F2470">
        <v>693.35199999999998</v>
      </c>
      <c r="G2470" s="9">
        <v>4.2792200000000001E-39</v>
      </c>
      <c r="H2470">
        <v>19643.599999999999</v>
      </c>
      <c r="I2470">
        <v>-148256633</v>
      </c>
    </row>
    <row r="2471" spans="1:9" x14ac:dyDescent="0.25">
      <c r="A2471" t="s">
        <v>200</v>
      </c>
      <c r="B2471">
        <v>4062.69</v>
      </c>
      <c r="C2471">
        <v>4049.58</v>
      </c>
      <c r="D2471">
        <v>4013.35</v>
      </c>
      <c r="E2471">
        <v>4003.14</v>
      </c>
      <c r="F2471">
        <v>688.83600000000001</v>
      </c>
      <c r="G2471" s="9">
        <v>5.1491200000000005E-38</v>
      </c>
      <c r="H2471">
        <v>12227.7</v>
      </c>
      <c r="I2471">
        <v>-148256633</v>
      </c>
    </row>
    <row r="2472" spans="1:9" x14ac:dyDescent="0.25">
      <c r="A2472" t="s">
        <v>200</v>
      </c>
      <c r="B2472">
        <v>4040.77</v>
      </c>
      <c r="C2472">
        <v>4028.81</v>
      </c>
      <c r="D2472">
        <v>3996.09</v>
      </c>
      <c r="E2472">
        <v>3986.97</v>
      </c>
      <c r="F2472">
        <v>675.38699999999994</v>
      </c>
      <c r="G2472" s="9">
        <v>1.8358299999999999E-37</v>
      </c>
      <c r="H2472">
        <v>26139.7</v>
      </c>
      <c r="I2472">
        <v>-148256633</v>
      </c>
    </row>
    <row r="2473" spans="1:9" x14ac:dyDescent="0.25">
      <c r="A2473" t="s">
        <v>200</v>
      </c>
      <c r="B2473">
        <v>4051.48</v>
      </c>
      <c r="C2473">
        <v>4039.37</v>
      </c>
      <c r="D2473">
        <v>4003.82</v>
      </c>
      <c r="E2473">
        <v>3993.71</v>
      </c>
      <c r="F2473">
        <v>680.16300000000001</v>
      </c>
      <c r="G2473" s="9">
        <v>5.0605499999999999E-40</v>
      </c>
      <c r="H2473">
        <v>11699.1</v>
      </c>
      <c r="I2473">
        <v>-148256633</v>
      </c>
    </row>
    <row r="2474" spans="1:9" x14ac:dyDescent="0.25">
      <c r="A2474" t="s">
        <v>200</v>
      </c>
      <c r="B2474">
        <v>4053.44</v>
      </c>
      <c r="C2474">
        <v>4041.71</v>
      </c>
      <c r="D2474">
        <v>4005.6</v>
      </c>
      <c r="E2474">
        <v>3996.2</v>
      </c>
      <c r="F2474">
        <v>682.44100000000003</v>
      </c>
      <c r="G2474" s="9">
        <v>3.29708E-38</v>
      </c>
      <c r="H2474">
        <v>305397</v>
      </c>
      <c r="I2474">
        <v>-148256633</v>
      </c>
    </row>
    <row r="2475" spans="1:9" x14ac:dyDescent="0.25">
      <c r="A2475" t="s">
        <v>200</v>
      </c>
      <c r="B2475">
        <v>4070.26</v>
      </c>
      <c r="C2475">
        <v>4058.19</v>
      </c>
      <c r="D2475">
        <v>4020.14</v>
      </c>
      <c r="E2475">
        <v>4009.8</v>
      </c>
      <c r="F2475">
        <v>687.92200000000003</v>
      </c>
      <c r="G2475" s="9">
        <v>3.9893600000000001E-40</v>
      </c>
      <c r="H2475">
        <v>7258.09</v>
      </c>
      <c r="I2475">
        <v>-148256633</v>
      </c>
    </row>
    <row r="2476" spans="1:9" x14ac:dyDescent="0.25">
      <c r="A2476" t="s">
        <v>200</v>
      </c>
      <c r="B2476">
        <v>4037.28</v>
      </c>
      <c r="C2476">
        <v>4024.81</v>
      </c>
      <c r="D2476">
        <v>3992.37</v>
      </c>
      <c r="E2476">
        <v>3982.66</v>
      </c>
      <c r="F2476">
        <v>668.89200000000005</v>
      </c>
      <c r="G2476" s="9">
        <v>4.5410500000000001E-38</v>
      </c>
      <c r="H2476">
        <v>48481.1</v>
      </c>
      <c r="I2476">
        <v>-148256633</v>
      </c>
    </row>
    <row r="2477" spans="1:9" x14ac:dyDescent="0.25">
      <c r="A2477" t="s">
        <v>200</v>
      </c>
      <c r="B2477">
        <v>4064.58</v>
      </c>
      <c r="C2477">
        <v>4052.28</v>
      </c>
      <c r="D2477">
        <v>4013.84</v>
      </c>
      <c r="E2477">
        <v>4004.48</v>
      </c>
      <c r="F2477">
        <v>684.95600000000002</v>
      </c>
      <c r="G2477" s="9">
        <v>2.9793099999999999E-38</v>
      </c>
      <c r="H2477">
        <v>72515.8</v>
      </c>
      <c r="I2477">
        <v>-148256633</v>
      </c>
    </row>
    <row r="2478" spans="1:9" x14ac:dyDescent="0.25">
      <c r="A2478" t="s">
        <v>200</v>
      </c>
      <c r="B2478">
        <v>4063.86</v>
      </c>
      <c r="C2478">
        <v>4052.11</v>
      </c>
      <c r="D2478">
        <v>4015.06</v>
      </c>
      <c r="E2478">
        <v>4004.9</v>
      </c>
      <c r="F2478">
        <v>682.96799999999996</v>
      </c>
      <c r="G2478" s="9">
        <v>7.1069500000000003E-35</v>
      </c>
      <c r="H2478">
        <v>48966.5</v>
      </c>
      <c r="I2478">
        <v>-148256633</v>
      </c>
    </row>
    <row r="2479" spans="1:9" x14ac:dyDescent="0.25">
      <c r="A2479" t="s">
        <v>200</v>
      </c>
      <c r="B2479">
        <v>4043.87</v>
      </c>
      <c r="C2479">
        <v>4032.1</v>
      </c>
      <c r="D2479">
        <v>3998.17</v>
      </c>
      <c r="E2479">
        <v>3988.7</v>
      </c>
      <c r="F2479">
        <v>674.48299999999995</v>
      </c>
      <c r="G2479" s="9">
        <v>9.4507100000000007E-37</v>
      </c>
      <c r="H2479">
        <v>3880.39</v>
      </c>
      <c r="I2479">
        <v>-148256633</v>
      </c>
    </row>
    <row r="2480" spans="1:9" x14ac:dyDescent="0.25">
      <c r="A2480" t="s">
        <v>200</v>
      </c>
      <c r="B2480">
        <v>4066.04</v>
      </c>
      <c r="C2480">
        <v>4054.28</v>
      </c>
      <c r="D2480">
        <v>4016.79</v>
      </c>
      <c r="E2480">
        <v>4006.32</v>
      </c>
      <c r="F2480">
        <v>685.39800000000002</v>
      </c>
      <c r="G2480" s="9">
        <v>2.4618400000000001E-40</v>
      </c>
      <c r="H2480">
        <v>74202.3</v>
      </c>
      <c r="I2480">
        <v>-148256633</v>
      </c>
    </row>
    <row r="2481" spans="1:9" x14ac:dyDescent="0.25">
      <c r="A2481" t="s">
        <v>200</v>
      </c>
      <c r="B2481">
        <v>4043.02</v>
      </c>
      <c r="C2481">
        <v>4030.41</v>
      </c>
      <c r="D2481">
        <v>3995.44</v>
      </c>
      <c r="E2481">
        <v>3985.53</v>
      </c>
      <c r="F2481">
        <v>670.51199999999994</v>
      </c>
      <c r="G2481" s="9">
        <v>6.0298499999999998E-41</v>
      </c>
      <c r="H2481">
        <v>11053</v>
      </c>
      <c r="I2481">
        <v>-148256633</v>
      </c>
    </row>
    <row r="2482" spans="1:9" x14ac:dyDescent="0.25">
      <c r="A2482" t="s">
        <v>200</v>
      </c>
      <c r="B2482">
        <v>4032.45</v>
      </c>
      <c r="C2482">
        <v>4019.96</v>
      </c>
      <c r="D2482">
        <v>3987.76</v>
      </c>
      <c r="E2482">
        <v>3978.18</v>
      </c>
      <c r="F2482">
        <v>667.58100000000002</v>
      </c>
      <c r="G2482" s="9">
        <v>3.5379299999999998E-35</v>
      </c>
      <c r="H2482">
        <v>10643.1</v>
      </c>
      <c r="I2482">
        <v>-148256633</v>
      </c>
    </row>
    <row r="2483" spans="1:9" x14ac:dyDescent="0.25">
      <c r="A2483" t="s">
        <v>200</v>
      </c>
      <c r="B2483">
        <v>4068.75</v>
      </c>
      <c r="C2483">
        <v>4056.24</v>
      </c>
      <c r="D2483">
        <v>4018.03</v>
      </c>
      <c r="E2483">
        <v>4008.1</v>
      </c>
      <c r="F2483">
        <v>689.26400000000001</v>
      </c>
      <c r="G2483" s="9">
        <v>2.8502799999999999E-36</v>
      </c>
      <c r="H2483">
        <v>17557.400000000001</v>
      </c>
      <c r="I2483">
        <v>-148256633</v>
      </c>
    </row>
    <row r="2484" spans="1:9" x14ac:dyDescent="0.25">
      <c r="A2484" t="s">
        <v>200</v>
      </c>
      <c r="B2484">
        <v>4079.73</v>
      </c>
      <c r="C2484">
        <v>4067.75</v>
      </c>
      <c r="D2484">
        <v>4028.27</v>
      </c>
      <c r="E2484">
        <v>4018.06</v>
      </c>
      <c r="F2484">
        <v>692.74099999999999</v>
      </c>
      <c r="G2484" s="9">
        <v>3.5624000000000001E-42</v>
      </c>
      <c r="H2484">
        <v>26782.3</v>
      </c>
      <c r="I2484">
        <v>-148256633</v>
      </c>
    </row>
    <row r="2485" spans="1:9" x14ac:dyDescent="0.25">
      <c r="A2485" t="s">
        <v>200</v>
      </c>
      <c r="B2485">
        <v>4090.65</v>
      </c>
      <c r="C2485">
        <v>4077.98</v>
      </c>
      <c r="D2485">
        <v>4038.34</v>
      </c>
      <c r="E2485">
        <v>4028.55</v>
      </c>
      <c r="F2485">
        <v>697.86599999999999</v>
      </c>
      <c r="G2485" s="9">
        <v>8.8575899999999997E-38</v>
      </c>
      <c r="H2485">
        <v>17770.099999999999</v>
      </c>
      <c r="I2485">
        <v>-148256633</v>
      </c>
    </row>
    <row r="2486" spans="1:9" x14ac:dyDescent="0.25">
      <c r="A2486" t="s">
        <v>200</v>
      </c>
      <c r="B2486">
        <v>4083.18</v>
      </c>
      <c r="C2486">
        <v>4070.89</v>
      </c>
      <c r="D2486">
        <v>4032.25</v>
      </c>
      <c r="E2486">
        <v>4024.65</v>
      </c>
      <c r="F2486">
        <v>707.36099999999999</v>
      </c>
      <c r="G2486" s="9">
        <v>2.31434E-36</v>
      </c>
      <c r="H2486">
        <v>35186.5</v>
      </c>
      <c r="I2486">
        <v>-148256633</v>
      </c>
    </row>
    <row r="2487" spans="1:9" x14ac:dyDescent="0.25">
      <c r="A2487" t="s">
        <v>200</v>
      </c>
      <c r="B2487">
        <v>4079.9</v>
      </c>
      <c r="C2487">
        <v>4067.23</v>
      </c>
      <c r="D2487">
        <v>4029.56</v>
      </c>
      <c r="E2487">
        <v>4020.23</v>
      </c>
      <c r="F2487">
        <v>701.03800000000001</v>
      </c>
      <c r="G2487" s="9">
        <v>1.9174000000000001E-39</v>
      </c>
      <c r="H2487">
        <v>13967.6</v>
      </c>
      <c r="I2487">
        <v>-148256633</v>
      </c>
    </row>
    <row r="2488" spans="1:9" x14ac:dyDescent="0.25">
      <c r="A2488" t="s">
        <v>200</v>
      </c>
      <c r="B2488">
        <v>4119.75</v>
      </c>
      <c r="C2488">
        <v>4107.17</v>
      </c>
      <c r="D2488">
        <v>4066.42</v>
      </c>
      <c r="E2488">
        <v>4060.06</v>
      </c>
      <c r="F2488">
        <v>725.47500000000002</v>
      </c>
      <c r="G2488" s="9">
        <v>4.6691600000000002E-39</v>
      </c>
      <c r="H2488">
        <v>78332.2</v>
      </c>
      <c r="I2488">
        <v>-148256633</v>
      </c>
    </row>
    <row r="2489" spans="1:9" x14ac:dyDescent="0.25">
      <c r="A2489" t="s">
        <v>200</v>
      </c>
      <c r="B2489">
        <v>4113.9399999999996</v>
      </c>
      <c r="C2489">
        <v>4101.1499999999996</v>
      </c>
      <c r="D2489">
        <v>4060.28</v>
      </c>
      <c r="E2489">
        <v>4054.02</v>
      </c>
      <c r="F2489">
        <v>719.577</v>
      </c>
      <c r="G2489" s="9">
        <v>5.9480400000000002E-36</v>
      </c>
      <c r="H2489">
        <v>29436.5</v>
      </c>
      <c r="I2489">
        <v>-148256633</v>
      </c>
    </row>
    <row r="2490" spans="1:9" x14ac:dyDescent="0.25">
      <c r="A2490" t="s">
        <v>200</v>
      </c>
      <c r="B2490">
        <v>4108.45</v>
      </c>
      <c r="C2490">
        <v>4095.5</v>
      </c>
      <c r="D2490">
        <v>4058.86</v>
      </c>
      <c r="E2490">
        <v>4052.55</v>
      </c>
      <c r="F2490">
        <v>720.90099999999995</v>
      </c>
      <c r="G2490" s="9">
        <v>2.0928100000000002E-37</v>
      </c>
      <c r="H2490">
        <v>29144.2</v>
      </c>
      <c r="I2490">
        <v>-148256633</v>
      </c>
    </row>
    <row r="2491" spans="1:9" x14ac:dyDescent="0.25">
      <c r="A2491" t="s">
        <v>200</v>
      </c>
      <c r="B2491">
        <v>4072.84</v>
      </c>
      <c r="C2491">
        <v>4059.8</v>
      </c>
      <c r="D2491">
        <v>4020.13</v>
      </c>
      <c r="E2491">
        <v>4013.2</v>
      </c>
      <c r="F2491">
        <v>692.57500000000005</v>
      </c>
      <c r="G2491" s="9">
        <v>2.64733E-36</v>
      </c>
      <c r="H2491">
        <v>100584</v>
      </c>
      <c r="I2491">
        <v>-148256633</v>
      </c>
    </row>
    <row r="2492" spans="1:9" x14ac:dyDescent="0.25">
      <c r="A2492" t="s">
        <v>200</v>
      </c>
      <c r="B2492">
        <v>4047.63</v>
      </c>
      <c r="C2492">
        <v>4035.53</v>
      </c>
      <c r="D2492">
        <v>3999.51</v>
      </c>
      <c r="E2492">
        <v>3989.27</v>
      </c>
      <c r="F2492">
        <v>681.35900000000004</v>
      </c>
      <c r="G2492" s="9">
        <v>6.7545199999999996E-37</v>
      </c>
      <c r="H2492">
        <v>56054</v>
      </c>
      <c r="I2492">
        <v>-148256633</v>
      </c>
    </row>
    <row r="2493" spans="1:9" x14ac:dyDescent="0.25">
      <c r="A2493" t="s">
        <v>200</v>
      </c>
      <c r="B2493">
        <v>4049.93</v>
      </c>
      <c r="C2493">
        <v>4038.14</v>
      </c>
      <c r="D2493">
        <v>4000.44</v>
      </c>
      <c r="E2493">
        <v>3989.34</v>
      </c>
      <c r="F2493">
        <v>681.33600000000001</v>
      </c>
      <c r="G2493" s="9">
        <v>1.13289E-41</v>
      </c>
      <c r="H2493">
        <v>40780.400000000001</v>
      </c>
      <c r="I2493">
        <v>-148256633</v>
      </c>
    </row>
    <row r="2494" spans="1:9" x14ac:dyDescent="0.25">
      <c r="A2494" t="s">
        <v>200</v>
      </c>
      <c r="B2494">
        <v>4056.71</v>
      </c>
      <c r="C2494">
        <v>4044.9</v>
      </c>
      <c r="D2494">
        <v>4004.82</v>
      </c>
      <c r="E2494">
        <v>3995.52</v>
      </c>
      <c r="F2494">
        <v>683.29</v>
      </c>
      <c r="G2494" s="9">
        <v>2.5507599999999998E-38</v>
      </c>
      <c r="H2494">
        <v>18122</v>
      </c>
      <c r="I2494">
        <v>-148256633</v>
      </c>
    </row>
    <row r="2495" spans="1:9" x14ac:dyDescent="0.25">
      <c r="A2495" t="s">
        <v>200</v>
      </c>
      <c r="B2495">
        <v>4056.9</v>
      </c>
      <c r="C2495">
        <v>4044.48</v>
      </c>
      <c r="D2495">
        <v>4008.75</v>
      </c>
      <c r="E2495">
        <v>3999.51</v>
      </c>
      <c r="F2495">
        <v>691.54499999999996</v>
      </c>
      <c r="G2495" s="9">
        <v>2.7747600000000001E-36</v>
      </c>
      <c r="H2495">
        <v>29386.6</v>
      </c>
      <c r="I2495">
        <v>-148256633</v>
      </c>
    </row>
    <row r="2496" spans="1:9" x14ac:dyDescent="0.25">
      <c r="A2496" t="s">
        <v>200</v>
      </c>
      <c r="B2496">
        <v>4053.28</v>
      </c>
      <c r="C2496">
        <v>4040.43</v>
      </c>
      <c r="D2496">
        <v>4004.75</v>
      </c>
      <c r="E2496">
        <v>3995.02</v>
      </c>
      <c r="F2496">
        <v>689.024</v>
      </c>
      <c r="G2496" s="9">
        <v>1.03872E-39</v>
      </c>
      <c r="H2496">
        <v>17116.599999999999</v>
      </c>
      <c r="I2496">
        <v>-148256633</v>
      </c>
    </row>
    <row r="2497" spans="1:9" x14ac:dyDescent="0.25">
      <c r="A2497" t="s">
        <v>200</v>
      </c>
      <c r="B2497">
        <v>4065.84</v>
      </c>
      <c r="C2497">
        <v>4054.12</v>
      </c>
      <c r="D2497">
        <v>4016.21</v>
      </c>
      <c r="E2497">
        <v>4006.71</v>
      </c>
      <c r="F2497">
        <v>691.90499999999997</v>
      </c>
      <c r="G2497" s="9">
        <v>1.1238899999999999E-36</v>
      </c>
      <c r="H2497">
        <v>45638.1</v>
      </c>
      <c r="I2497">
        <v>-148256633</v>
      </c>
    </row>
    <row r="2498" spans="1:9" x14ac:dyDescent="0.25">
      <c r="A2498" t="s">
        <v>200</v>
      </c>
      <c r="B2498">
        <v>4062.62</v>
      </c>
      <c r="C2498">
        <v>4050.89</v>
      </c>
      <c r="D2498">
        <v>4014.56</v>
      </c>
      <c r="E2498">
        <v>4004.67</v>
      </c>
      <c r="F2498">
        <v>695.30799999999999</v>
      </c>
      <c r="G2498" s="9">
        <v>1.7711399999999999E-37</v>
      </c>
      <c r="H2498">
        <v>669285</v>
      </c>
      <c r="I2498">
        <v>-148256633</v>
      </c>
    </row>
    <row r="2499" spans="1:9" x14ac:dyDescent="0.25">
      <c r="A2499" t="s">
        <v>200</v>
      </c>
      <c r="B2499">
        <v>4077.82</v>
      </c>
      <c r="C2499">
        <v>4066.28</v>
      </c>
      <c r="D2499">
        <v>4026.45</v>
      </c>
      <c r="E2499">
        <v>4016.73</v>
      </c>
      <c r="F2499">
        <v>700.09299999999996</v>
      </c>
      <c r="G2499" s="9">
        <v>1.81694E-36</v>
      </c>
      <c r="H2499">
        <v>16536.400000000001</v>
      </c>
      <c r="I2499">
        <v>-148256633</v>
      </c>
    </row>
    <row r="2500" spans="1:9" x14ac:dyDescent="0.25">
      <c r="A2500" t="s">
        <v>200</v>
      </c>
      <c r="B2500">
        <v>4060.86</v>
      </c>
      <c r="C2500">
        <v>4048.74</v>
      </c>
      <c r="D2500">
        <v>4006.93</v>
      </c>
      <c r="E2500">
        <v>3997.6</v>
      </c>
      <c r="F2500">
        <v>683.84699999999998</v>
      </c>
      <c r="G2500" s="9">
        <v>7.4005799999999999E-41</v>
      </c>
      <c r="H2500">
        <v>49081.599999999999</v>
      </c>
      <c r="I2500">
        <v>-148256633</v>
      </c>
    </row>
    <row r="2501" spans="1:9" x14ac:dyDescent="0.25">
      <c r="A2501" t="s">
        <v>200</v>
      </c>
      <c r="B2501">
        <v>4056.16</v>
      </c>
      <c r="C2501">
        <v>4043.97</v>
      </c>
      <c r="D2501">
        <v>4003.24</v>
      </c>
      <c r="E2501">
        <v>3990.64</v>
      </c>
      <c r="F2501">
        <v>679.34199999999998</v>
      </c>
      <c r="G2501" s="9">
        <v>3.81579E-39</v>
      </c>
      <c r="H2501">
        <v>141939</v>
      </c>
      <c r="I2501">
        <v>-148256633</v>
      </c>
    </row>
    <row r="2502" spans="1:9" x14ac:dyDescent="0.25">
      <c r="A2502" t="s">
        <v>200</v>
      </c>
      <c r="B2502">
        <v>4051.5</v>
      </c>
      <c r="C2502">
        <v>4039.73</v>
      </c>
      <c r="D2502">
        <v>3997.55</v>
      </c>
      <c r="E2502">
        <v>3986.8</v>
      </c>
      <c r="F2502">
        <v>677.32299999999998</v>
      </c>
      <c r="G2502" s="9">
        <v>3.4034799999999999E-38</v>
      </c>
      <c r="H2502">
        <v>15096.5</v>
      </c>
      <c r="I2502">
        <v>-148256633</v>
      </c>
    </row>
    <row r="2503" spans="1:9" x14ac:dyDescent="0.25">
      <c r="A2503" t="s">
        <v>200</v>
      </c>
      <c r="B2503">
        <v>4060.2</v>
      </c>
      <c r="C2503">
        <v>4048.27</v>
      </c>
      <c r="D2503">
        <v>4007.75</v>
      </c>
      <c r="E2503">
        <v>3995.08</v>
      </c>
      <c r="F2503">
        <v>679.45799999999997</v>
      </c>
      <c r="G2503" s="9">
        <v>2.73824E-36</v>
      </c>
      <c r="H2503">
        <v>425224</v>
      </c>
      <c r="I2503">
        <v>-148256633</v>
      </c>
    </row>
    <row r="2504" spans="1:9" x14ac:dyDescent="0.25">
      <c r="A2504" t="s">
        <v>200</v>
      </c>
      <c r="B2504">
        <v>4057.13</v>
      </c>
      <c r="C2504">
        <v>4045.16</v>
      </c>
      <c r="D2504">
        <v>4006.04</v>
      </c>
      <c r="E2504">
        <v>3992.31</v>
      </c>
      <c r="F2504">
        <v>682.94799999999998</v>
      </c>
      <c r="G2504" s="9">
        <v>8.0284900000000005E-38</v>
      </c>
      <c r="H2504" s="9">
        <v>30354000</v>
      </c>
      <c r="I2504">
        <v>-148256633</v>
      </c>
    </row>
    <row r="2505" spans="1:9" x14ac:dyDescent="0.25">
      <c r="A2505" t="s">
        <v>200</v>
      </c>
      <c r="B2505">
        <v>4060.69</v>
      </c>
      <c r="C2505">
        <v>4048.67</v>
      </c>
      <c r="D2505">
        <v>4007.85</v>
      </c>
      <c r="E2505">
        <v>3997.32</v>
      </c>
      <c r="F2505">
        <v>684.05700000000002</v>
      </c>
      <c r="G2505" s="9">
        <v>1.21871E-36</v>
      </c>
      <c r="H2505">
        <v>238966</v>
      </c>
      <c r="I2505">
        <v>-148256633</v>
      </c>
    </row>
    <row r="2506" spans="1:9" x14ac:dyDescent="0.25">
      <c r="A2506" t="s">
        <v>200</v>
      </c>
      <c r="B2506">
        <v>4056.12</v>
      </c>
      <c r="C2506">
        <v>4044.26</v>
      </c>
      <c r="D2506">
        <v>4004.06</v>
      </c>
      <c r="E2506">
        <v>3990.2</v>
      </c>
      <c r="F2506">
        <v>679.87400000000002</v>
      </c>
      <c r="G2506" s="9">
        <v>2.2007800000000001E-35</v>
      </c>
      <c r="H2506">
        <v>88457</v>
      </c>
      <c r="I2506">
        <v>-148256633</v>
      </c>
    </row>
    <row r="2507" spans="1:9" x14ac:dyDescent="0.25">
      <c r="A2507" t="s">
        <v>200</v>
      </c>
      <c r="B2507">
        <v>4079.45</v>
      </c>
      <c r="C2507">
        <v>4067.7</v>
      </c>
      <c r="D2507">
        <v>4026.22</v>
      </c>
      <c r="E2507">
        <v>4014.99</v>
      </c>
      <c r="F2507">
        <v>693.96299999999997</v>
      </c>
      <c r="G2507" s="9">
        <v>3.7272699999999998E-37</v>
      </c>
      <c r="H2507">
        <v>50493.5</v>
      </c>
      <c r="I2507">
        <v>-148256633</v>
      </c>
    </row>
    <row r="2508" spans="1:9" x14ac:dyDescent="0.25">
      <c r="A2508" t="s">
        <v>200</v>
      </c>
      <c r="B2508">
        <v>4075.49</v>
      </c>
      <c r="C2508">
        <v>4063.23</v>
      </c>
      <c r="D2508">
        <v>4024.08</v>
      </c>
      <c r="E2508">
        <v>4014.34</v>
      </c>
      <c r="F2508">
        <v>698.71500000000003</v>
      </c>
      <c r="G2508" s="9">
        <v>6.4142799999999997E-37</v>
      </c>
      <c r="H2508">
        <v>29175.7</v>
      </c>
      <c r="I2508">
        <v>-148256633</v>
      </c>
    </row>
    <row r="2509" spans="1:9" x14ac:dyDescent="0.25">
      <c r="A2509" t="s">
        <v>200</v>
      </c>
      <c r="B2509">
        <v>4115.6899999999996</v>
      </c>
      <c r="C2509">
        <v>4103.13</v>
      </c>
      <c r="D2509">
        <v>4063.35</v>
      </c>
      <c r="E2509">
        <v>4056.61</v>
      </c>
      <c r="F2509">
        <v>723.64099999999996</v>
      </c>
      <c r="G2509" s="9">
        <v>3.1580900000000002E-38</v>
      </c>
      <c r="H2509">
        <v>21645.5</v>
      </c>
      <c r="I2509">
        <v>-148256633</v>
      </c>
    </row>
    <row r="2510" spans="1:9" x14ac:dyDescent="0.25">
      <c r="A2510" t="s">
        <v>200</v>
      </c>
      <c r="B2510">
        <v>4057.14</v>
      </c>
      <c r="C2510">
        <v>4045.3</v>
      </c>
      <c r="D2510">
        <v>4006.84</v>
      </c>
      <c r="E2510">
        <v>3996.01</v>
      </c>
      <c r="F2510">
        <v>686.65700000000004</v>
      </c>
      <c r="G2510" s="9">
        <v>3.0115800000000003E-39</v>
      </c>
      <c r="H2510">
        <v>83648.899999999994</v>
      </c>
      <c r="I2510">
        <v>-148256633</v>
      </c>
    </row>
    <row r="2511" spans="1:9" x14ac:dyDescent="0.25">
      <c r="A2511" t="s">
        <v>200</v>
      </c>
      <c r="B2511">
        <v>4060.35</v>
      </c>
      <c r="C2511">
        <v>4048.19</v>
      </c>
      <c r="D2511">
        <v>4007.78</v>
      </c>
      <c r="E2511">
        <v>3996.71</v>
      </c>
      <c r="F2511">
        <v>688.18100000000004</v>
      </c>
      <c r="G2511" s="9">
        <v>3.03659E-37</v>
      </c>
      <c r="H2511">
        <v>107416</v>
      </c>
      <c r="I2511">
        <v>-148256633</v>
      </c>
    </row>
    <row r="2512" spans="1:9" x14ac:dyDescent="0.25">
      <c r="A2512" t="s">
        <v>200</v>
      </c>
      <c r="B2512">
        <v>4057.89</v>
      </c>
      <c r="C2512">
        <v>4046.22</v>
      </c>
      <c r="D2512">
        <v>4004.75</v>
      </c>
      <c r="E2512">
        <v>3992.47</v>
      </c>
      <c r="F2512">
        <v>679.84100000000001</v>
      </c>
      <c r="G2512" s="9">
        <v>1.6925000000000001E-39</v>
      </c>
      <c r="H2512">
        <v>13373.3</v>
      </c>
      <c r="I2512">
        <v>-148256633</v>
      </c>
    </row>
    <row r="2513" spans="1:25" x14ac:dyDescent="0.25">
      <c r="A2513" t="s">
        <v>200</v>
      </c>
      <c r="B2513">
        <v>4060.68</v>
      </c>
      <c r="C2513">
        <v>4048.06</v>
      </c>
      <c r="D2513">
        <v>4006.83</v>
      </c>
      <c r="E2513">
        <v>3992.61</v>
      </c>
      <c r="F2513">
        <v>681.03499999999997</v>
      </c>
      <c r="G2513" s="9">
        <v>1.3541E-36</v>
      </c>
      <c r="H2513">
        <v>82084.800000000003</v>
      </c>
      <c r="I2513">
        <v>-148256633</v>
      </c>
    </row>
    <row r="2514" spans="1:25" x14ac:dyDescent="0.25">
      <c r="A2514" t="s">
        <v>200</v>
      </c>
      <c r="B2514">
        <v>4038.3</v>
      </c>
      <c r="C2514">
        <v>4026.09</v>
      </c>
      <c r="D2514">
        <v>3994.76</v>
      </c>
      <c r="E2514">
        <v>3985.59</v>
      </c>
      <c r="F2514">
        <v>686.52</v>
      </c>
      <c r="G2514" s="9">
        <v>5.1164100000000001E-36</v>
      </c>
      <c r="H2514">
        <v>331886</v>
      </c>
      <c r="I2514">
        <v>-148256633</v>
      </c>
    </row>
    <row r="2515" spans="1:25" x14ac:dyDescent="0.25">
      <c r="A2515" t="s">
        <v>200</v>
      </c>
      <c r="B2515">
        <v>4001.47</v>
      </c>
      <c r="C2515">
        <v>3989.82</v>
      </c>
      <c r="D2515">
        <v>3964.6</v>
      </c>
      <c r="E2515">
        <v>3954.89</v>
      </c>
      <c r="F2515">
        <v>670.29899999999998</v>
      </c>
      <c r="G2515" s="9">
        <v>1.4823900000000001E-36</v>
      </c>
      <c r="H2515">
        <v>29409.8</v>
      </c>
      <c r="I2515">
        <v>-148256633</v>
      </c>
    </row>
    <row r="2516" spans="1:25" x14ac:dyDescent="0.25">
      <c r="A2516" t="s">
        <v>200</v>
      </c>
      <c r="B2516">
        <v>3971.01</v>
      </c>
      <c r="C2516">
        <v>3959.06</v>
      </c>
      <c r="D2516">
        <v>3938.09</v>
      </c>
      <c r="E2516">
        <v>3929.9</v>
      </c>
      <c r="F2516">
        <v>656.149</v>
      </c>
      <c r="G2516" s="9">
        <v>3.8845400000000001E-39</v>
      </c>
      <c r="H2516">
        <v>26043</v>
      </c>
      <c r="I2516">
        <v>-148256633</v>
      </c>
    </row>
    <row r="2517" spans="1:25" x14ac:dyDescent="0.25">
      <c r="A2517" t="s">
        <v>200</v>
      </c>
      <c r="B2517">
        <v>4005.23</v>
      </c>
      <c r="C2517">
        <v>3993.11</v>
      </c>
      <c r="D2517">
        <v>3967.19</v>
      </c>
      <c r="E2517">
        <v>3958.47</v>
      </c>
      <c r="F2517">
        <v>670.18799999999999</v>
      </c>
      <c r="G2517" s="9">
        <v>1.8843600000000001E-36</v>
      </c>
      <c r="H2517">
        <v>26295.3</v>
      </c>
      <c r="I2517">
        <v>-148256633</v>
      </c>
    </row>
    <row r="2518" spans="1:25" x14ac:dyDescent="0.25">
      <c r="A2518" t="s">
        <v>200</v>
      </c>
      <c r="B2518">
        <v>4013.61</v>
      </c>
      <c r="C2518">
        <v>4001.76</v>
      </c>
      <c r="D2518">
        <v>3975.41</v>
      </c>
      <c r="E2518">
        <v>3966.26</v>
      </c>
      <c r="F2518">
        <v>670.04700000000003</v>
      </c>
      <c r="G2518" s="9">
        <v>3.5558599999999997E-35</v>
      </c>
      <c r="H2518">
        <v>153756</v>
      </c>
      <c r="I2518">
        <v>-148256633</v>
      </c>
    </row>
    <row r="2519" spans="1:25" x14ac:dyDescent="0.25">
      <c r="A2519" t="s">
        <v>200</v>
      </c>
      <c r="B2519">
        <v>4007.25</v>
      </c>
      <c r="C2519">
        <v>3995.26</v>
      </c>
      <c r="D2519">
        <v>3973.47</v>
      </c>
      <c r="E2519">
        <v>3964.63</v>
      </c>
      <c r="F2519">
        <v>662.40899999999999</v>
      </c>
      <c r="G2519" s="9">
        <v>1.70852E-38</v>
      </c>
      <c r="H2519">
        <v>81895.600000000006</v>
      </c>
      <c r="I2519">
        <v>-148256633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200</v>
      </c>
      <c r="B2520">
        <v>4002.24</v>
      </c>
      <c r="C2520">
        <v>3989.79</v>
      </c>
      <c r="D2520">
        <v>3965.05</v>
      </c>
      <c r="E2520">
        <v>3955.09</v>
      </c>
      <c r="F2520">
        <v>665.60299999999995</v>
      </c>
      <c r="G2520" s="9">
        <v>2.4132699999999999E-39</v>
      </c>
      <c r="H2520">
        <v>79236.800000000003</v>
      </c>
      <c r="I2520">
        <v>-148256633</v>
      </c>
      <c r="R2520">
        <f>AVERAGE(B2471:B2520)</f>
        <v>4057.3224000000005</v>
      </c>
      <c r="S2520">
        <f>AVERAGE(C2471:C2520)</f>
        <v>4045.1522000000004</v>
      </c>
      <c r="U2520">
        <f>_xlfn.VAR.P(B2471:B2520)</f>
        <v>821.50569023999753</v>
      </c>
      <c r="V2520">
        <f>_xlfn.VAR.P(C2471:C2520)</f>
        <v>814.03746915999875</v>
      </c>
      <c r="X2520">
        <f>1.96*SQRT(U2520)/50</f>
        <v>1.123547285987728</v>
      </c>
      <c r="Y2520">
        <f>1.96*SQRT(V2520)/50</f>
        <v>1.1184286014806759</v>
      </c>
    </row>
    <row r="2521" spans="1:25" x14ac:dyDescent="0.25">
      <c r="A2521" t="s">
        <v>200</v>
      </c>
      <c r="B2521">
        <v>202984.8855</v>
      </c>
      <c r="C2521" t="s">
        <v>37</v>
      </c>
    </row>
    <row r="2522" spans="1:25" x14ac:dyDescent="0.25">
      <c r="A2522" t="s">
        <v>201</v>
      </c>
      <c r="B2522" s="11" t="s">
        <v>318</v>
      </c>
      <c r="C2522">
        <v>4.9280000000000001E-3</v>
      </c>
      <c r="D2522">
        <v>0</v>
      </c>
      <c r="E2522">
        <v>0</v>
      </c>
      <c r="F2522">
        <v>0</v>
      </c>
      <c r="G2522">
        <v>32767</v>
      </c>
      <c r="H2522">
        <v>-32767</v>
      </c>
      <c r="I2522">
        <v>-220619</v>
      </c>
    </row>
    <row r="2523" spans="1:25" x14ac:dyDescent="0.25">
      <c r="A2523" t="s">
        <v>201</v>
      </c>
      <c r="B2523" s="11" t="s">
        <v>319</v>
      </c>
      <c r="C2523">
        <v>3.3600000000000001E-3</v>
      </c>
      <c r="D2523">
        <v>0</v>
      </c>
      <c r="E2523">
        <v>0</v>
      </c>
      <c r="F2523">
        <v>0</v>
      </c>
      <c r="G2523">
        <v>32767</v>
      </c>
      <c r="H2523">
        <v>-32767</v>
      </c>
      <c r="I2523">
        <v>-220619</v>
      </c>
    </row>
    <row r="2524" spans="1:25" x14ac:dyDescent="0.25">
      <c r="A2524" t="s">
        <v>201</v>
      </c>
      <c r="B2524" s="11" t="s">
        <v>320</v>
      </c>
      <c r="C2524">
        <v>3.2000000000000002E-3</v>
      </c>
      <c r="D2524">
        <v>0</v>
      </c>
      <c r="E2524">
        <v>0</v>
      </c>
      <c r="F2524">
        <v>0</v>
      </c>
      <c r="G2524">
        <v>32767</v>
      </c>
      <c r="H2524">
        <v>-32767</v>
      </c>
      <c r="I2524">
        <v>-220619</v>
      </c>
    </row>
    <row r="2525" spans="1:25" x14ac:dyDescent="0.25">
      <c r="A2525" t="s">
        <v>201</v>
      </c>
      <c r="B2525" s="11" t="s">
        <v>321</v>
      </c>
      <c r="C2525">
        <v>4.0959999999999998E-3</v>
      </c>
      <c r="D2525">
        <v>0</v>
      </c>
      <c r="E2525">
        <v>0</v>
      </c>
      <c r="F2525">
        <v>0</v>
      </c>
      <c r="G2525">
        <v>32767</v>
      </c>
      <c r="H2525">
        <v>-32767</v>
      </c>
      <c r="I2525">
        <v>-220619</v>
      </c>
    </row>
    <row r="2526" spans="1:25" x14ac:dyDescent="0.25">
      <c r="A2526" t="s">
        <v>201</v>
      </c>
      <c r="B2526" s="11" t="s">
        <v>322</v>
      </c>
      <c r="C2526">
        <v>3.392E-3</v>
      </c>
      <c r="D2526">
        <v>0</v>
      </c>
      <c r="E2526">
        <v>0</v>
      </c>
      <c r="F2526">
        <v>0</v>
      </c>
      <c r="G2526">
        <v>32767</v>
      </c>
      <c r="H2526">
        <v>-32767</v>
      </c>
      <c r="I2526">
        <v>-220619</v>
      </c>
    </row>
    <row r="2527" spans="1:25" x14ac:dyDescent="0.25">
      <c r="A2527" t="s">
        <v>201</v>
      </c>
      <c r="B2527" s="11" t="s">
        <v>323</v>
      </c>
      <c r="C2527">
        <v>3.264E-3</v>
      </c>
      <c r="D2527">
        <v>0</v>
      </c>
      <c r="E2527">
        <v>0</v>
      </c>
      <c r="F2527">
        <v>0</v>
      </c>
      <c r="G2527">
        <v>32767</v>
      </c>
      <c r="H2527">
        <v>-32767</v>
      </c>
      <c r="I2527">
        <v>-220619</v>
      </c>
    </row>
    <row r="2528" spans="1:25" x14ac:dyDescent="0.25">
      <c r="A2528" t="s">
        <v>201</v>
      </c>
      <c r="B2528" s="11" t="s">
        <v>324</v>
      </c>
      <c r="C2528">
        <v>4.0959999999999998E-3</v>
      </c>
      <c r="D2528">
        <v>0</v>
      </c>
      <c r="E2528">
        <v>0</v>
      </c>
      <c r="F2528">
        <v>0</v>
      </c>
      <c r="G2528">
        <v>32767</v>
      </c>
      <c r="H2528">
        <v>-32767</v>
      </c>
      <c r="I2528">
        <v>-220619</v>
      </c>
    </row>
    <row r="2529" spans="1:9" x14ac:dyDescent="0.25">
      <c r="A2529" t="s">
        <v>201</v>
      </c>
      <c r="B2529">
        <v>12.110099999999999</v>
      </c>
      <c r="C2529">
        <v>4.0959999999999998E-3</v>
      </c>
      <c r="D2529">
        <v>0</v>
      </c>
      <c r="E2529">
        <v>0</v>
      </c>
      <c r="F2529">
        <v>0</v>
      </c>
      <c r="G2529">
        <v>32767</v>
      </c>
      <c r="H2529">
        <v>-32767</v>
      </c>
      <c r="I2529">
        <v>-220619</v>
      </c>
    </row>
    <row r="2530" spans="1:9" x14ac:dyDescent="0.25">
      <c r="A2530" t="s">
        <v>201</v>
      </c>
      <c r="B2530" s="11" t="s">
        <v>325</v>
      </c>
      <c r="C2530">
        <v>5.1200000000000004E-3</v>
      </c>
      <c r="D2530">
        <v>0</v>
      </c>
      <c r="E2530">
        <v>0</v>
      </c>
      <c r="F2530">
        <v>0</v>
      </c>
      <c r="G2530">
        <v>32767</v>
      </c>
      <c r="H2530">
        <v>-32767</v>
      </c>
      <c r="I2530">
        <v>-220619</v>
      </c>
    </row>
    <row r="2531" spans="1:9" x14ac:dyDescent="0.25">
      <c r="A2531" t="s">
        <v>201</v>
      </c>
      <c r="B2531" s="11" t="s">
        <v>326</v>
      </c>
      <c r="C2531">
        <v>4.2240000000000003E-3</v>
      </c>
      <c r="D2531">
        <v>0</v>
      </c>
      <c r="E2531">
        <v>0</v>
      </c>
      <c r="F2531">
        <v>0</v>
      </c>
      <c r="G2531">
        <v>32767</v>
      </c>
      <c r="H2531">
        <v>-32767</v>
      </c>
      <c r="I2531">
        <v>-220619</v>
      </c>
    </row>
    <row r="2532" spans="1:9" x14ac:dyDescent="0.25">
      <c r="A2532" t="s">
        <v>201</v>
      </c>
      <c r="B2532" s="11" t="s">
        <v>327</v>
      </c>
      <c r="C2532">
        <v>3.3279999999999998E-3</v>
      </c>
      <c r="D2532">
        <v>0</v>
      </c>
      <c r="E2532">
        <v>0</v>
      </c>
      <c r="F2532">
        <v>0</v>
      </c>
      <c r="G2532">
        <v>32767</v>
      </c>
      <c r="H2532">
        <v>-32767</v>
      </c>
      <c r="I2532">
        <v>-220619</v>
      </c>
    </row>
    <row r="2533" spans="1:9" x14ac:dyDescent="0.25">
      <c r="A2533" t="s">
        <v>201</v>
      </c>
      <c r="B2533" s="11" t="s">
        <v>328</v>
      </c>
      <c r="C2533">
        <v>3.0720000000000001E-3</v>
      </c>
      <c r="D2533">
        <v>0</v>
      </c>
      <c r="E2533">
        <v>0</v>
      </c>
      <c r="F2533">
        <v>0</v>
      </c>
      <c r="G2533">
        <v>32767</v>
      </c>
      <c r="H2533">
        <v>-32767</v>
      </c>
      <c r="I2533">
        <v>-220619</v>
      </c>
    </row>
    <row r="2534" spans="1:9" x14ac:dyDescent="0.25">
      <c r="A2534" t="s">
        <v>201</v>
      </c>
      <c r="B2534" s="11" t="s">
        <v>329</v>
      </c>
      <c r="C2534">
        <v>3.104E-3</v>
      </c>
      <c r="D2534">
        <v>0</v>
      </c>
      <c r="E2534">
        <v>0</v>
      </c>
      <c r="F2534">
        <v>0</v>
      </c>
      <c r="G2534">
        <v>32767</v>
      </c>
      <c r="H2534">
        <v>-32767</v>
      </c>
      <c r="I2534">
        <v>-220619</v>
      </c>
    </row>
    <row r="2535" spans="1:9" x14ac:dyDescent="0.25">
      <c r="A2535" t="s">
        <v>201</v>
      </c>
      <c r="B2535" s="11" t="s">
        <v>330</v>
      </c>
      <c r="C2535">
        <v>2.6304000000000001E-2</v>
      </c>
      <c r="D2535">
        <v>0</v>
      </c>
      <c r="E2535">
        <v>0</v>
      </c>
      <c r="F2535">
        <v>0</v>
      </c>
      <c r="G2535">
        <v>32767</v>
      </c>
      <c r="H2535">
        <v>-32767</v>
      </c>
      <c r="I2535">
        <v>-220619</v>
      </c>
    </row>
    <row r="2536" spans="1:9" x14ac:dyDescent="0.25">
      <c r="A2536" t="s">
        <v>201</v>
      </c>
      <c r="B2536" s="11" t="s">
        <v>331</v>
      </c>
      <c r="C2536">
        <v>4.0639999999999999E-3</v>
      </c>
      <c r="D2536">
        <v>0</v>
      </c>
      <c r="E2536">
        <v>0</v>
      </c>
      <c r="F2536">
        <v>0</v>
      </c>
      <c r="G2536">
        <v>32767</v>
      </c>
      <c r="H2536">
        <v>-32767</v>
      </c>
      <c r="I2536">
        <v>-220619</v>
      </c>
    </row>
    <row r="2537" spans="1:9" x14ac:dyDescent="0.25">
      <c r="A2537" t="s">
        <v>201</v>
      </c>
      <c r="B2537" s="11" t="s">
        <v>332</v>
      </c>
      <c r="C2537">
        <v>4.0959999999999998E-3</v>
      </c>
      <c r="D2537">
        <v>0</v>
      </c>
      <c r="E2537">
        <v>0</v>
      </c>
      <c r="F2537">
        <v>0</v>
      </c>
      <c r="G2537">
        <v>32767</v>
      </c>
      <c r="H2537">
        <v>-32767</v>
      </c>
      <c r="I2537">
        <v>-220619</v>
      </c>
    </row>
    <row r="2538" spans="1:9" x14ac:dyDescent="0.25">
      <c r="A2538" t="s">
        <v>201</v>
      </c>
      <c r="B2538">
        <v>12.035</v>
      </c>
      <c r="C2538">
        <v>5.1200000000000004E-3</v>
      </c>
      <c r="D2538">
        <v>0</v>
      </c>
      <c r="E2538">
        <v>0</v>
      </c>
      <c r="F2538">
        <v>0</v>
      </c>
      <c r="G2538">
        <v>32767</v>
      </c>
      <c r="H2538">
        <v>-32767</v>
      </c>
      <c r="I2538">
        <v>-220619</v>
      </c>
    </row>
    <row r="2539" spans="1:9" x14ac:dyDescent="0.25">
      <c r="A2539" t="s">
        <v>201</v>
      </c>
      <c r="B2539" s="11" t="s">
        <v>333</v>
      </c>
      <c r="C2539">
        <v>3.9039999999999999E-3</v>
      </c>
      <c r="D2539">
        <v>0</v>
      </c>
      <c r="E2539">
        <v>0</v>
      </c>
      <c r="F2539">
        <v>0</v>
      </c>
      <c r="G2539">
        <v>32767</v>
      </c>
      <c r="H2539">
        <v>-32767</v>
      </c>
      <c r="I2539">
        <v>-220619</v>
      </c>
    </row>
    <row r="2540" spans="1:9" x14ac:dyDescent="0.25">
      <c r="A2540" t="s">
        <v>201</v>
      </c>
      <c r="B2540">
        <v>12.052199999999999</v>
      </c>
      <c r="C2540">
        <v>4.7999999999999996E-3</v>
      </c>
      <c r="D2540">
        <v>0</v>
      </c>
      <c r="E2540">
        <v>0</v>
      </c>
      <c r="F2540">
        <v>0</v>
      </c>
      <c r="G2540">
        <v>32767</v>
      </c>
      <c r="H2540">
        <v>-32767</v>
      </c>
      <c r="I2540">
        <v>-220619</v>
      </c>
    </row>
    <row r="2541" spans="1:9" x14ac:dyDescent="0.25">
      <c r="A2541" t="s">
        <v>201</v>
      </c>
      <c r="B2541" s="11" t="s">
        <v>334</v>
      </c>
      <c r="C2541">
        <v>4.0959999999999998E-3</v>
      </c>
      <c r="D2541">
        <v>0</v>
      </c>
      <c r="E2541">
        <v>0</v>
      </c>
      <c r="F2541">
        <v>0</v>
      </c>
      <c r="G2541">
        <v>32767</v>
      </c>
      <c r="H2541">
        <v>-32767</v>
      </c>
      <c r="I2541">
        <v>-220619</v>
      </c>
    </row>
    <row r="2542" spans="1:9" x14ac:dyDescent="0.25">
      <c r="A2542" t="s">
        <v>201</v>
      </c>
      <c r="B2542" s="11" t="s">
        <v>335</v>
      </c>
      <c r="C2542">
        <v>4.0959999999999998E-3</v>
      </c>
      <c r="D2542">
        <v>0</v>
      </c>
      <c r="E2542">
        <v>0</v>
      </c>
      <c r="F2542">
        <v>0</v>
      </c>
      <c r="G2542">
        <v>32767</v>
      </c>
      <c r="H2542">
        <v>-32767</v>
      </c>
      <c r="I2542">
        <v>-220619</v>
      </c>
    </row>
    <row r="2543" spans="1:9" x14ac:dyDescent="0.25">
      <c r="A2543" t="s">
        <v>201</v>
      </c>
      <c r="B2543">
        <v>12.0465</v>
      </c>
      <c r="C2543">
        <v>4.2560000000000002E-3</v>
      </c>
      <c r="D2543">
        <v>0</v>
      </c>
      <c r="E2543">
        <v>0</v>
      </c>
      <c r="F2543">
        <v>0</v>
      </c>
      <c r="G2543">
        <v>32767</v>
      </c>
      <c r="H2543">
        <v>-32767</v>
      </c>
      <c r="I2543">
        <v>-220619</v>
      </c>
    </row>
    <row r="2544" spans="1:9" x14ac:dyDescent="0.25">
      <c r="A2544" t="s">
        <v>201</v>
      </c>
      <c r="B2544">
        <v>12.0374</v>
      </c>
      <c r="C2544">
        <v>1.7408E-2</v>
      </c>
      <c r="D2544">
        <v>0</v>
      </c>
      <c r="E2544">
        <v>0</v>
      </c>
      <c r="F2544">
        <v>0</v>
      </c>
      <c r="G2544">
        <v>32767</v>
      </c>
      <c r="H2544">
        <v>-32767</v>
      </c>
      <c r="I2544">
        <v>-220619</v>
      </c>
    </row>
    <row r="2545" spans="1:9" x14ac:dyDescent="0.25">
      <c r="A2545" t="s">
        <v>201</v>
      </c>
      <c r="B2545">
        <v>12.1372</v>
      </c>
      <c r="C2545">
        <v>3.0720000000000001E-3</v>
      </c>
      <c r="D2545">
        <v>0</v>
      </c>
      <c r="E2545">
        <v>0</v>
      </c>
      <c r="F2545">
        <v>0</v>
      </c>
      <c r="G2545">
        <v>32767</v>
      </c>
      <c r="H2545">
        <v>-32767</v>
      </c>
      <c r="I2545">
        <v>-220619</v>
      </c>
    </row>
    <row r="2546" spans="1:9" x14ac:dyDescent="0.25">
      <c r="A2546" t="s">
        <v>201</v>
      </c>
      <c r="B2546" s="11" t="s">
        <v>336</v>
      </c>
      <c r="C2546">
        <v>4.0959999999999998E-3</v>
      </c>
      <c r="D2546">
        <v>0</v>
      </c>
      <c r="E2546">
        <v>0</v>
      </c>
      <c r="F2546">
        <v>0</v>
      </c>
      <c r="G2546">
        <v>32767</v>
      </c>
      <c r="H2546">
        <v>-32767</v>
      </c>
      <c r="I2546">
        <v>-220619</v>
      </c>
    </row>
    <row r="2547" spans="1:9" x14ac:dyDescent="0.25">
      <c r="A2547" t="s">
        <v>201</v>
      </c>
      <c r="B2547">
        <v>12.180300000000001</v>
      </c>
      <c r="C2547">
        <v>4.0639999999999999E-3</v>
      </c>
      <c r="D2547">
        <v>0</v>
      </c>
      <c r="E2547">
        <v>0</v>
      </c>
      <c r="F2547">
        <v>0</v>
      </c>
      <c r="G2547">
        <v>32767</v>
      </c>
      <c r="H2547">
        <v>-32767</v>
      </c>
      <c r="I2547">
        <v>-220619</v>
      </c>
    </row>
    <row r="2548" spans="1:9" x14ac:dyDescent="0.25">
      <c r="A2548" t="s">
        <v>201</v>
      </c>
      <c r="B2548">
        <v>12.0404</v>
      </c>
      <c r="C2548">
        <v>4.0959999999999998E-3</v>
      </c>
      <c r="D2548">
        <v>0</v>
      </c>
      <c r="E2548">
        <v>0</v>
      </c>
      <c r="F2548">
        <v>0</v>
      </c>
      <c r="G2548">
        <v>32767</v>
      </c>
      <c r="H2548">
        <v>-32767</v>
      </c>
      <c r="I2548">
        <v>-220619</v>
      </c>
    </row>
    <row r="2549" spans="1:9" x14ac:dyDescent="0.25">
      <c r="A2549" t="s">
        <v>201</v>
      </c>
      <c r="B2549" s="11" t="s">
        <v>337</v>
      </c>
      <c r="C2549">
        <v>1.8432E-2</v>
      </c>
      <c r="D2549">
        <v>0</v>
      </c>
      <c r="E2549">
        <v>0</v>
      </c>
      <c r="F2549">
        <v>0</v>
      </c>
      <c r="G2549">
        <v>32767</v>
      </c>
      <c r="H2549">
        <v>-32767</v>
      </c>
      <c r="I2549">
        <v>-220619</v>
      </c>
    </row>
    <row r="2550" spans="1:9" x14ac:dyDescent="0.25">
      <c r="A2550" t="s">
        <v>201</v>
      </c>
      <c r="B2550">
        <v>12.120699999999999</v>
      </c>
      <c r="C2550">
        <v>3.264E-3</v>
      </c>
      <c r="D2550">
        <v>0</v>
      </c>
      <c r="E2550">
        <v>0</v>
      </c>
      <c r="F2550">
        <v>0</v>
      </c>
      <c r="G2550">
        <v>32767</v>
      </c>
      <c r="H2550">
        <v>-32767</v>
      </c>
      <c r="I2550">
        <v>-220619</v>
      </c>
    </row>
    <row r="2551" spans="1:9" x14ac:dyDescent="0.25">
      <c r="A2551" t="s">
        <v>201</v>
      </c>
      <c r="B2551">
        <v>11.978</v>
      </c>
      <c r="C2551">
        <v>1.8432E-2</v>
      </c>
      <c r="D2551">
        <v>0</v>
      </c>
      <c r="E2551">
        <v>0</v>
      </c>
      <c r="F2551">
        <v>0</v>
      </c>
      <c r="G2551">
        <v>32767</v>
      </c>
      <c r="H2551">
        <v>-32767</v>
      </c>
      <c r="I2551">
        <v>-220619</v>
      </c>
    </row>
    <row r="2552" spans="1:9" x14ac:dyDescent="0.25">
      <c r="A2552" t="s">
        <v>201</v>
      </c>
      <c r="B2552" s="11" t="s">
        <v>338</v>
      </c>
      <c r="C2552">
        <v>1.6576E-2</v>
      </c>
      <c r="D2552">
        <v>0</v>
      </c>
      <c r="E2552">
        <v>0</v>
      </c>
      <c r="F2552">
        <v>0</v>
      </c>
      <c r="G2552">
        <v>32767</v>
      </c>
      <c r="H2552">
        <v>-32767</v>
      </c>
      <c r="I2552">
        <v>-220619</v>
      </c>
    </row>
    <row r="2553" spans="1:9" x14ac:dyDescent="0.25">
      <c r="A2553" t="s">
        <v>201</v>
      </c>
      <c r="B2553" s="11" t="s">
        <v>339</v>
      </c>
      <c r="C2553">
        <v>3.104E-3</v>
      </c>
      <c r="D2553">
        <v>0</v>
      </c>
      <c r="E2553">
        <v>0</v>
      </c>
      <c r="F2553">
        <v>0</v>
      </c>
      <c r="G2553">
        <v>32767</v>
      </c>
      <c r="H2553">
        <v>-32767</v>
      </c>
      <c r="I2553">
        <v>-220619</v>
      </c>
    </row>
    <row r="2554" spans="1:9" x14ac:dyDescent="0.25">
      <c r="A2554" t="s">
        <v>201</v>
      </c>
      <c r="B2554">
        <v>12.073700000000001</v>
      </c>
      <c r="C2554">
        <v>1.9424E-2</v>
      </c>
      <c r="D2554">
        <v>0</v>
      </c>
      <c r="E2554">
        <v>0</v>
      </c>
      <c r="F2554">
        <v>0</v>
      </c>
      <c r="G2554">
        <v>32767</v>
      </c>
      <c r="H2554">
        <v>-32767</v>
      </c>
      <c r="I2554">
        <v>-220619</v>
      </c>
    </row>
    <row r="2555" spans="1:9" x14ac:dyDescent="0.25">
      <c r="A2555" t="s">
        <v>201</v>
      </c>
      <c r="B2555">
        <v>12.135300000000001</v>
      </c>
      <c r="C2555">
        <v>3.424E-3</v>
      </c>
      <c r="D2555">
        <v>0</v>
      </c>
      <c r="E2555">
        <v>0</v>
      </c>
      <c r="F2555">
        <v>0</v>
      </c>
      <c r="G2555">
        <v>32767</v>
      </c>
      <c r="H2555">
        <v>-32767</v>
      </c>
      <c r="I2555">
        <v>-220619</v>
      </c>
    </row>
    <row r="2556" spans="1:9" x14ac:dyDescent="0.25">
      <c r="A2556" t="s">
        <v>201</v>
      </c>
      <c r="B2556">
        <v>12.079700000000001</v>
      </c>
      <c r="C2556">
        <v>3.2959999999999999E-3</v>
      </c>
      <c r="D2556">
        <v>0</v>
      </c>
      <c r="E2556">
        <v>0</v>
      </c>
      <c r="F2556">
        <v>0</v>
      </c>
      <c r="G2556">
        <v>32767</v>
      </c>
      <c r="H2556">
        <v>-32767</v>
      </c>
      <c r="I2556">
        <v>-220619</v>
      </c>
    </row>
    <row r="2557" spans="1:9" x14ac:dyDescent="0.25">
      <c r="A2557" t="s">
        <v>201</v>
      </c>
      <c r="B2557" s="11" t="s">
        <v>340</v>
      </c>
      <c r="C2557">
        <v>5.1200000000000004E-3</v>
      </c>
      <c r="D2557">
        <v>0</v>
      </c>
      <c r="E2557">
        <v>0</v>
      </c>
      <c r="F2557">
        <v>0</v>
      </c>
      <c r="G2557">
        <v>32767</v>
      </c>
      <c r="H2557">
        <v>-32767</v>
      </c>
      <c r="I2557">
        <v>-220619</v>
      </c>
    </row>
    <row r="2558" spans="1:9" x14ac:dyDescent="0.25">
      <c r="A2558" t="s">
        <v>201</v>
      </c>
      <c r="B2558" s="11" t="s">
        <v>341</v>
      </c>
      <c r="C2558">
        <v>4.0000000000000001E-3</v>
      </c>
      <c r="D2558">
        <v>0</v>
      </c>
      <c r="E2558">
        <v>0</v>
      </c>
      <c r="F2558">
        <v>0</v>
      </c>
      <c r="G2558">
        <v>32767</v>
      </c>
      <c r="H2558">
        <v>-32767</v>
      </c>
      <c r="I2558">
        <v>-220619</v>
      </c>
    </row>
    <row r="2559" spans="1:9" x14ac:dyDescent="0.25">
      <c r="A2559" t="s">
        <v>201</v>
      </c>
      <c r="B2559" s="11" t="s">
        <v>342</v>
      </c>
      <c r="C2559">
        <v>1.6511999999999999E-2</v>
      </c>
      <c r="D2559">
        <v>0</v>
      </c>
      <c r="E2559">
        <v>0</v>
      </c>
      <c r="F2559">
        <v>0</v>
      </c>
      <c r="G2559">
        <v>32767</v>
      </c>
      <c r="H2559">
        <v>-32767</v>
      </c>
      <c r="I2559">
        <v>-220619</v>
      </c>
    </row>
    <row r="2560" spans="1:9" x14ac:dyDescent="0.25">
      <c r="A2560" t="s">
        <v>201</v>
      </c>
      <c r="B2560">
        <v>12.174899999999999</v>
      </c>
      <c r="C2560">
        <v>4.0959999999999998E-3</v>
      </c>
      <c r="D2560">
        <v>0</v>
      </c>
      <c r="E2560">
        <v>0</v>
      </c>
      <c r="F2560">
        <v>0</v>
      </c>
      <c r="G2560">
        <v>32767</v>
      </c>
      <c r="H2560">
        <v>-32767</v>
      </c>
      <c r="I2560">
        <v>-220619</v>
      </c>
    </row>
    <row r="2561" spans="1:25" x14ac:dyDescent="0.25">
      <c r="A2561" t="s">
        <v>201</v>
      </c>
      <c r="B2561" s="11" t="s">
        <v>343</v>
      </c>
      <c r="C2561">
        <v>2.3872000000000001E-2</v>
      </c>
      <c r="D2561">
        <v>0</v>
      </c>
      <c r="E2561">
        <v>0</v>
      </c>
      <c r="F2561">
        <v>0</v>
      </c>
      <c r="G2561">
        <v>32767</v>
      </c>
      <c r="H2561">
        <v>-32767</v>
      </c>
      <c r="I2561">
        <v>-220619</v>
      </c>
    </row>
    <row r="2562" spans="1:25" x14ac:dyDescent="0.25">
      <c r="A2562" t="s">
        <v>201</v>
      </c>
      <c r="B2562" s="11" t="s">
        <v>344</v>
      </c>
      <c r="C2562">
        <v>4.7999999999999996E-3</v>
      </c>
      <c r="D2562">
        <v>0</v>
      </c>
      <c r="E2562">
        <v>0</v>
      </c>
      <c r="F2562">
        <v>0</v>
      </c>
      <c r="G2562">
        <v>32767</v>
      </c>
      <c r="H2562">
        <v>-32767</v>
      </c>
      <c r="I2562">
        <v>-220619</v>
      </c>
    </row>
    <row r="2563" spans="1:25" x14ac:dyDescent="0.25">
      <c r="A2563" t="s">
        <v>201</v>
      </c>
      <c r="B2563" s="11" t="s">
        <v>345</v>
      </c>
      <c r="C2563">
        <v>2.5600000000000001E-2</v>
      </c>
      <c r="D2563">
        <v>0</v>
      </c>
      <c r="E2563">
        <v>0</v>
      </c>
      <c r="F2563">
        <v>0</v>
      </c>
      <c r="G2563">
        <v>32767</v>
      </c>
      <c r="H2563">
        <v>-32767</v>
      </c>
      <c r="I2563">
        <v>-220619</v>
      </c>
    </row>
    <row r="2564" spans="1:25" x14ac:dyDescent="0.25">
      <c r="A2564" t="s">
        <v>201</v>
      </c>
      <c r="B2564" s="11" t="s">
        <v>346</v>
      </c>
      <c r="C2564">
        <v>3.712E-3</v>
      </c>
      <c r="D2564">
        <v>0</v>
      </c>
      <c r="E2564">
        <v>0</v>
      </c>
      <c r="F2564">
        <v>0</v>
      </c>
      <c r="G2564">
        <v>32767</v>
      </c>
      <c r="H2564">
        <v>-32767</v>
      </c>
      <c r="I2564">
        <v>-220619</v>
      </c>
    </row>
    <row r="2565" spans="1:25" x14ac:dyDescent="0.25">
      <c r="A2565" t="s">
        <v>201</v>
      </c>
      <c r="B2565" s="11" t="s">
        <v>347</v>
      </c>
      <c r="C2565">
        <v>1.7408E-2</v>
      </c>
      <c r="D2565">
        <v>0</v>
      </c>
      <c r="E2565">
        <v>0</v>
      </c>
      <c r="F2565">
        <v>0</v>
      </c>
      <c r="G2565">
        <v>32767</v>
      </c>
      <c r="H2565">
        <v>-32767</v>
      </c>
      <c r="I2565">
        <v>-220619</v>
      </c>
    </row>
    <row r="2566" spans="1:25" x14ac:dyDescent="0.25">
      <c r="A2566" t="s">
        <v>201</v>
      </c>
      <c r="B2566" s="11" t="s">
        <v>348</v>
      </c>
      <c r="C2566">
        <v>3.0720000000000001E-3</v>
      </c>
      <c r="D2566">
        <v>0</v>
      </c>
      <c r="E2566">
        <v>0</v>
      </c>
      <c r="F2566">
        <v>0</v>
      </c>
      <c r="G2566">
        <v>32767</v>
      </c>
      <c r="H2566">
        <v>-32767</v>
      </c>
      <c r="I2566">
        <v>-220619</v>
      </c>
    </row>
    <row r="2567" spans="1:25" x14ac:dyDescent="0.25">
      <c r="A2567" t="s">
        <v>201</v>
      </c>
      <c r="B2567" s="11" t="s">
        <v>349</v>
      </c>
      <c r="C2567">
        <v>2.5600000000000001E-2</v>
      </c>
      <c r="D2567">
        <v>0</v>
      </c>
      <c r="E2567">
        <v>0</v>
      </c>
      <c r="F2567">
        <v>0</v>
      </c>
      <c r="G2567">
        <v>32767</v>
      </c>
      <c r="H2567">
        <v>-32767</v>
      </c>
      <c r="I2567">
        <v>-220619</v>
      </c>
    </row>
    <row r="2568" spans="1:25" x14ac:dyDescent="0.25">
      <c r="A2568" t="s">
        <v>201</v>
      </c>
      <c r="B2568" s="11" t="s">
        <v>350</v>
      </c>
      <c r="C2568">
        <v>4.0959999999999998E-3</v>
      </c>
      <c r="D2568">
        <v>0</v>
      </c>
      <c r="E2568">
        <v>0</v>
      </c>
      <c r="F2568">
        <v>0</v>
      </c>
      <c r="G2568">
        <v>32767</v>
      </c>
      <c r="H2568">
        <v>-32767</v>
      </c>
      <c r="I2568">
        <v>-220619</v>
      </c>
    </row>
    <row r="2569" spans="1:25" x14ac:dyDescent="0.25">
      <c r="A2569" t="s">
        <v>201</v>
      </c>
      <c r="B2569">
        <v>12.1088</v>
      </c>
      <c r="C2569">
        <v>4.1920000000000004E-3</v>
      </c>
      <c r="D2569">
        <v>0</v>
      </c>
      <c r="E2569">
        <v>0</v>
      </c>
      <c r="F2569">
        <v>0</v>
      </c>
      <c r="G2569">
        <v>32767</v>
      </c>
      <c r="H2569">
        <v>-32767</v>
      </c>
      <c r="I2569">
        <v>-220619</v>
      </c>
    </row>
    <row r="2570" spans="1:25" x14ac:dyDescent="0.25">
      <c r="A2570" t="s">
        <v>201</v>
      </c>
      <c r="B2570" s="11" t="s">
        <v>351</v>
      </c>
      <c r="C2570">
        <v>4.0959999999999998E-3</v>
      </c>
      <c r="D2570">
        <v>0</v>
      </c>
      <c r="E2570">
        <v>0</v>
      </c>
      <c r="F2570">
        <v>0</v>
      </c>
      <c r="G2570">
        <v>32767</v>
      </c>
      <c r="H2570">
        <v>-32767</v>
      </c>
      <c r="I2570">
        <v>-220619</v>
      </c>
    </row>
    <row r="2571" spans="1:25" x14ac:dyDescent="0.25">
      <c r="A2571" t="s">
        <v>201</v>
      </c>
      <c r="B2571" s="11" t="s">
        <v>352</v>
      </c>
      <c r="C2571">
        <v>3.7439999999999999E-3</v>
      </c>
      <c r="D2571">
        <v>0</v>
      </c>
      <c r="E2571">
        <v>0</v>
      </c>
      <c r="F2571">
        <v>0</v>
      </c>
      <c r="G2571">
        <v>32767</v>
      </c>
      <c r="H2571">
        <v>-32767</v>
      </c>
      <c r="I2571">
        <v>-220619</v>
      </c>
    </row>
    <row r="2572" spans="1:25" x14ac:dyDescent="0.25">
      <c r="A2572" t="s">
        <v>201</v>
      </c>
      <c r="B2572" s="11" t="s">
        <v>353</v>
      </c>
      <c r="C2572">
        <v>2.1503999999999999E-2</v>
      </c>
      <c r="D2572">
        <v>0</v>
      </c>
      <c r="E2572">
        <v>0</v>
      </c>
      <c r="F2572">
        <v>0</v>
      </c>
      <c r="G2572">
        <v>32767</v>
      </c>
      <c r="H2572">
        <v>-32767</v>
      </c>
      <c r="I2572">
        <v>-220619</v>
      </c>
    </row>
    <row r="2573" spans="1:25" x14ac:dyDescent="0.25">
      <c r="A2573" t="s">
        <v>201</v>
      </c>
      <c r="B2573" s="11" t="s">
        <v>354</v>
      </c>
      <c r="C2573">
        <v>4.0959999999999998E-3</v>
      </c>
      <c r="D2573">
        <v>0</v>
      </c>
      <c r="E2573">
        <v>0</v>
      </c>
      <c r="F2573">
        <v>0</v>
      </c>
      <c r="G2573">
        <v>32767</v>
      </c>
      <c r="H2573">
        <v>-32767</v>
      </c>
      <c r="I2573">
        <v>-220619</v>
      </c>
    </row>
    <row r="2574" spans="1:25" x14ac:dyDescent="0.25">
      <c r="A2574" t="s">
        <v>201</v>
      </c>
      <c r="B2574">
        <v>12.024900000000001</v>
      </c>
      <c r="C2574">
        <v>3.392E-3</v>
      </c>
      <c r="D2574">
        <v>0</v>
      </c>
      <c r="E2574">
        <v>0</v>
      </c>
      <c r="F2574">
        <v>0</v>
      </c>
      <c r="G2574">
        <v>32767</v>
      </c>
      <c r="H2574">
        <v>-32767</v>
      </c>
      <c r="I2574">
        <v>-220619</v>
      </c>
    </row>
    <row r="2575" spans="1:25" x14ac:dyDescent="0.25">
      <c r="A2575" t="s">
        <v>201</v>
      </c>
      <c r="B2575" s="11" t="s">
        <v>355</v>
      </c>
      <c r="C2575">
        <v>3.0720000000000001E-3</v>
      </c>
      <c r="D2575">
        <v>0</v>
      </c>
      <c r="E2575">
        <v>0</v>
      </c>
      <c r="F2575">
        <v>0</v>
      </c>
      <c r="G2575">
        <v>32767</v>
      </c>
      <c r="H2575">
        <v>-32767</v>
      </c>
      <c r="I2575">
        <v>-220619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201</v>
      </c>
      <c r="B2576" s="11" t="s">
        <v>356</v>
      </c>
      <c r="C2576">
        <v>4.032E-3</v>
      </c>
      <c r="D2576">
        <v>0</v>
      </c>
      <c r="E2576">
        <v>0</v>
      </c>
      <c r="F2576">
        <v>0</v>
      </c>
      <c r="G2576">
        <v>32767</v>
      </c>
      <c r="H2576">
        <v>-32767</v>
      </c>
      <c r="I2576">
        <v>-220619</v>
      </c>
      <c r="R2576">
        <f>AVERAGE(B2527:B2576)</f>
        <v>12.083443750000001</v>
      </c>
      <c r="S2576">
        <f>AVERAGE(C2527:C2576)</f>
        <v>7.9148800000000009E-3</v>
      </c>
      <c r="U2576">
        <f>_xlfn.VAR.P(B2527:B2576)</f>
        <v>3.0863137109375023E-3</v>
      </c>
      <c r="V2576">
        <f>_xlfn.VAR.P(C2527:C2576)</f>
        <v>5.4150537625599992E-5</v>
      </c>
      <c r="X2576">
        <f>1.96*SQRT(U2576)/50</f>
        <v>2.1777403657862893E-3</v>
      </c>
      <c r="Y2576">
        <f>1.96*SQRT(V2576)/50</f>
        <v>2.8846123160140938E-4</v>
      </c>
    </row>
    <row r="2577" spans="1:9" x14ac:dyDescent="0.25">
      <c r="A2577" t="s">
        <v>201</v>
      </c>
      <c r="B2577">
        <v>677.63229999999999</v>
      </c>
      <c r="C2577" t="s">
        <v>37</v>
      </c>
    </row>
    <row r="2578" spans="1:9" x14ac:dyDescent="0.25">
      <c r="A2578" t="s">
        <v>202</v>
      </c>
      <c r="B2578">
        <v>4165.2</v>
      </c>
      <c r="C2578">
        <v>4152.4399999999996</v>
      </c>
      <c r="D2578">
        <v>4081.38</v>
      </c>
      <c r="E2578">
        <v>3143.12</v>
      </c>
      <c r="F2578">
        <v>0</v>
      </c>
      <c r="G2578" s="9">
        <v>6.5327899999999998E-37</v>
      </c>
      <c r="H2578" s="9">
        <v>38981100</v>
      </c>
      <c r="I2578">
        <v>-148256633</v>
      </c>
    </row>
    <row r="2579" spans="1:9" x14ac:dyDescent="0.25">
      <c r="A2579" t="s">
        <v>202</v>
      </c>
      <c r="B2579">
        <v>4163.3900000000003</v>
      </c>
      <c r="C2579">
        <v>4151.01</v>
      </c>
      <c r="D2579">
        <v>4080.72</v>
      </c>
      <c r="E2579">
        <v>3143.03</v>
      </c>
      <c r="F2579">
        <v>0</v>
      </c>
      <c r="G2579" s="9">
        <v>4.2543799999999999E-36</v>
      </c>
      <c r="H2579">
        <v>747578</v>
      </c>
      <c r="I2579">
        <v>-148256633</v>
      </c>
    </row>
    <row r="2580" spans="1:9" x14ac:dyDescent="0.25">
      <c r="A2580" t="s">
        <v>202</v>
      </c>
      <c r="B2580">
        <v>4168.17</v>
      </c>
      <c r="C2580">
        <v>4155.87</v>
      </c>
      <c r="D2580">
        <v>4081.09</v>
      </c>
      <c r="E2580">
        <v>3142.8</v>
      </c>
      <c r="F2580">
        <v>0</v>
      </c>
      <c r="G2580" s="9">
        <v>1.27894E-37</v>
      </c>
      <c r="H2580" s="9">
        <v>33755200</v>
      </c>
      <c r="I2580">
        <v>-148256633</v>
      </c>
    </row>
    <row r="2581" spans="1:9" x14ac:dyDescent="0.25">
      <c r="A2581" t="s">
        <v>202</v>
      </c>
      <c r="B2581">
        <v>4172.6499999999996</v>
      </c>
      <c r="C2581">
        <v>4160.2</v>
      </c>
      <c r="D2581">
        <v>4083.08</v>
      </c>
      <c r="E2581">
        <v>3143.12</v>
      </c>
      <c r="F2581">
        <v>0</v>
      </c>
      <c r="G2581" s="9">
        <v>1.4421699999999999E-34</v>
      </c>
      <c r="H2581" s="9">
        <v>3543300</v>
      </c>
      <c r="I2581">
        <v>-148256633</v>
      </c>
    </row>
    <row r="2582" spans="1:9" x14ac:dyDescent="0.25">
      <c r="A2582" t="s">
        <v>202</v>
      </c>
      <c r="B2582">
        <v>4156.24</v>
      </c>
      <c r="C2582">
        <v>4144.07</v>
      </c>
      <c r="D2582">
        <v>4081.31</v>
      </c>
      <c r="E2582">
        <v>3143.27</v>
      </c>
      <c r="F2582">
        <v>0</v>
      </c>
      <c r="G2582" s="9">
        <v>1.3946399999999999E-35</v>
      </c>
      <c r="H2582" s="9">
        <v>1677050</v>
      </c>
      <c r="I2582">
        <v>-148256633</v>
      </c>
    </row>
    <row r="2583" spans="1:9" x14ac:dyDescent="0.25">
      <c r="A2583" t="s">
        <v>202</v>
      </c>
      <c r="B2583">
        <v>4150.7299999999996</v>
      </c>
      <c r="C2583">
        <v>4138.3</v>
      </c>
      <c r="D2583">
        <v>4080.85</v>
      </c>
      <c r="E2583">
        <v>3143.07</v>
      </c>
      <c r="F2583">
        <v>0</v>
      </c>
      <c r="G2583" s="9">
        <v>1.01511E-32</v>
      </c>
      <c r="H2583">
        <v>791383</v>
      </c>
      <c r="I2583">
        <v>-148256633</v>
      </c>
    </row>
    <row r="2584" spans="1:9" x14ac:dyDescent="0.25">
      <c r="A2584" t="s">
        <v>202</v>
      </c>
      <c r="B2584">
        <v>4143.09</v>
      </c>
      <c r="C2584">
        <v>4131.01</v>
      </c>
      <c r="D2584">
        <v>4080.08</v>
      </c>
      <c r="E2584">
        <v>3143.24</v>
      </c>
      <c r="F2584">
        <v>0</v>
      </c>
      <c r="G2584" s="9">
        <v>3.88395E-39</v>
      </c>
      <c r="H2584" s="9">
        <v>2348930</v>
      </c>
      <c r="I2584">
        <v>-148256633</v>
      </c>
    </row>
    <row r="2585" spans="1:9" x14ac:dyDescent="0.25">
      <c r="A2585" t="s">
        <v>202</v>
      </c>
      <c r="B2585">
        <v>4142.6400000000003</v>
      </c>
      <c r="C2585">
        <v>4130.3100000000004</v>
      </c>
      <c r="D2585">
        <v>4080.08</v>
      </c>
      <c r="E2585">
        <v>3143.37</v>
      </c>
      <c r="F2585">
        <v>0</v>
      </c>
      <c r="G2585" s="9">
        <v>4.7392099999999999E-35</v>
      </c>
      <c r="H2585" s="9">
        <v>4464060</v>
      </c>
      <c r="I2585">
        <v>-148256633</v>
      </c>
    </row>
    <row r="2586" spans="1:9" x14ac:dyDescent="0.25">
      <c r="A2586" t="s">
        <v>202</v>
      </c>
      <c r="B2586">
        <v>4146.8100000000004</v>
      </c>
      <c r="C2586">
        <v>4134.3</v>
      </c>
      <c r="D2586">
        <v>4080.78</v>
      </c>
      <c r="E2586">
        <v>3143.02</v>
      </c>
      <c r="F2586">
        <v>0</v>
      </c>
      <c r="G2586" s="9">
        <v>9.1743600000000001E-36</v>
      </c>
      <c r="H2586">
        <v>940162</v>
      </c>
      <c r="I2586">
        <v>-148256633</v>
      </c>
    </row>
    <row r="2587" spans="1:9" x14ac:dyDescent="0.25">
      <c r="A2587" t="s">
        <v>202</v>
      </c>
      <c r="B2587">
        <v>4154.33</v>
      </c>
      <c r="C2587">
        <v>4141.71</v>
      </c>
      <c r="D2587">
        <v>4081.59</v>
      </c>
      <c r="E2587">
        <v>3143.2</v>
      </c>
      <c r="F2587">
        <v>0</v>
      </c>
      <c r="G2587" s="9">
        <v>1.1598199999999999E-35</v>
      </c>
      <c r="H2587" s="9">
        <v>5340860</v>
      </c>
      <c r="I2587">
        <v>-148256633</v>
      </c>
    </row>
    <row r="2588" spans="1:9" x14ac:dyDescent="0.25">
      <c r="A2588" t="s">
        <v>202</v>
      </c>
      <c r="B2588">
        <v>4145.76</v>
      </c>
      <c r="C2588">
        <v>4133.92</v>
      </c>
      <c r="D2588">
        <v>4080.31</v>
      </c>
      <c r="E2588">
        <v>3143.14</v>
      </c>
      <c r="F2588">
        <v>0</v>
      </c>
      <c r="G2588" s="9">
        <v>4.0784299999999999E-43</v>
      </c>
      <c r="H2588" s="9">
        <v>3968060</v>
      </c>
      <c r="I2588">
        <v>-148256633</v>
      </c>
    </row>
    <row r="2589" spans="1:9" x14ac:dyDescent="0.25">
      <c r="A2589" t="s">
        <v>202</v>
      </c>
      <c r="B2589">
        <v>4147.8100000000004</v>
      </c>
      <c r="C2589">
        <v>4135.99</v>
      </c>
      <c r="D2589">
        <v>4080.61</v>
      </c>
      <c r="E2589">
        <v>3143.31</v>
      </c>
      <c r="F2589">
        <v>0</v>
      </c>
      <c r="G2589" s="9">
        <v>3.93931E-35</v>
      </c>
      <c r="H2589" s="9">
        <v>2170160</v>
      </c>
      <c r="I2589">
        <v>-148256633</v>
      </c>
    </row>
    <row r="2590" spans="1:9" x14ac:dyDescent="0.25">
      <c r="A2590" t="s">
        <v>202</v>
      </c>
      <c r="B2590">
        <v>4149.13</v>
      </c>
      <c r="C2590">
        <v>4137.07</v>
      </c>
      <c r="D2590">
        <v>4081.11</v>
      </c>
      <c r="E2590">
        <v>3143.44</v>
      </c>
      <c r="F2590">
        <v>0</v>
      </c>
      <c r="G2590" s="9">
        <v>9.6944299999999993E-36</v>
      </c>
      <c r="H2590">
        <v>806243</v>
      </c>
      <c r="I2590">
        <v>-148256633</v>
      </c>
    </row>
    <row r="2591" spans="1:9" x14ac:dyDescent="0.25">
      <c r="A2591" t="s">
        <v>202</v>
      </c>
      <c r="B2591">
        <v>4148.0200000000004</v>
      </c>
      <c r="C2591">
        <v>4135.46</v>
      </c>
      <c r="D2591">
        <v>4080.71</v>
      </c>
      <c r="E2591">
        <v>3143.21</v>
      </c>
      <c r="F2591">
        <v>0</v>
      </c>
      <c r="G2591" s="9">
        <v>1.9986600000000001E-34</v>
      </c>
      <c r="H2591" s="9">
        <v>3006570</v>
      </c>
      <c r="I2591">
        <v>-148256633</v>
      </c>
    </row>
    <row r="2592" spans="1:9" x14ac:dyDescent="0.25">
      <c r="A2592" t="s">
        <v>202</v>
      </c>
      <c r="B2592">
        <v>4143.2299999999996</v>
      </c>
      <c r="C2592">
        <v>4130.71</v>
      </c>
      <c r="D2592">
        <v>4079.42</v>
      </c>
      <c r="E2592">
        <v>3143.17</v>
      </c>
      <c r="F2592">
        <v>0</v>
      </c>
      <c r="G2592" s="9">
        <v>2.0604799999999999E-39</v>
      </c>
      <c r="H2592" s="9">
        <v>3769210</v>
      </c>
      <c r="I2592">
        <v>-148256633</v>
      </c>
    </row>
    <row r="2593" spans="1:9" x14ac:dyDescent="0.25">
      <c r="A2593" t="s">
        <v>202</v>
      </c>
      <c r="B2593">
        <v>4146.3500000000004</v>
      </c>
      <c r="C2593">
        <v>4134.21</v>
      </c>
      <c r="D2593">
        <v>4080.32</v>
      </c>
      <c r="E2593">
        <v>3143.45</v>
      </c>
      <c r="F2593">
        <v>0</v>
      </c>
      <c r="G2593" s="9">
        <v>9.4272200000000004E-37</v>
      </c>
      <c r="H2593" s="9">
        <v>1303670</v>
      </c>
      <c r="I2593">
        <v>-148256633</v>
      </c>
    </row>
    <row r="2594" spans="1:9" x14ac:dyDescent="0.25">
      <c r="A2594" t="s">
        <v>202</v>
      </c>
      <c r="B2594">
        <v>4150.76</v>
      </c>
      <c r="C2594">
        <v>4138.72</v>
      </c>
      <c r="D2594">
        <v>4081.46</v>
      </c>
      <c r="E2594">
        <v>3143.38</v>
      </c>
      <c r="F2594">
        <v>0</v>
      </c>
      <c r="G2594" s="9">
        <v>8.3369000000000001E-35</v>
      </c>
      <c r="H2594" s="9">
        <v>16456400</v>
      </c>
      <c r="I2594">
        <v>-148256633</v>
      </c>
    </row>
    <row r="2595" spans="1:9" x14ac:dyDescent="0.25">
      <c r="A2595" t="s">
        <v>202</v>
      </c>
      <c r="B2595">
        <v>4149.4399999999996</v>
      </c>
      <c r="C2595">
        <v>4137.58</v>
      </c>
      <c r="D2595">
        <v>4080.35</v>
      </c>
      <c r="E2595">
        <v>3143.13</v>
      </c>
      <c r="F2595">
        <v>0</v>
      </c>
      <c r="G2595" s="9">
        <v>9.0430499999999998E-39</v>
      </c>
      <c r="H2595" s="9">
        <v>4908540</v>
      </c>
      <c r="I2595">
        <v>-148256633</v>
      </c>
    </row>
    <row r="2596" spans="1:9" x14ac:dyDescent="0.25">
      <c r="A2596" t="s">
        <v>202</v>
      </c>
      <c r="B2596">
        <v>4144.18</v>
      </c>
      <c r="C2596">
        <v>4132.09</v>
      </c>
      <c r="D2596">
        <v>4079.95</v>
      </c>
      <c r="E2596">
        <v>3143.5</v>
      </c>
      <c r="F2596">
        <v>0</v>
      </c>
      <c r="G2596" s="9">
        <v>7.1058099999999996E-36</v>
      </c>
      <c r="H2596">
        <v>739277</v>
      </c>
      <c r="I2596">
        <v>-148256633</v>
      </c>
    </row>
    <row r="2597" spans="1:9" x14ac:dyDescent="0.25">
      <c r="A2597" t="s">
        <v>202</v>
      </c>
      <c r="B2597">
        <v>4147.1000000000004</v>
      </c>
      <c r="C2597">
        <v>4134.4799999999996</v>
      </c>
      <c r="D2597">
        <v>4080.65</v>
      </c>
      <c r="E2597">
        <v>3143.31</v>
      </c>
      <c r="F2597">
        <v>0</v>
      </c>
      <c r="G2597" s="9">
        <v>2.7147700000000002E-34</v>
      </c>
      <c r="H2597" s="9">
        <v>2869140</v>
      </c>
      <c r="I2597">
        <v>-148256633</v>
      </c>
    </row>
    <row r="2598" spans="1:9" x14ac:dyDescent="0.25">
      <c r="A2598" t="s">
        <v>202</v>
      </c>
      <c r="B2598">
        <v>4145.1000000000004</v>
      </c>
      <c r="C2598">
        <v>4132.3500000000004</v>
      </c>
      <c r="D2598">
        <v>4080.43</v>
      </c>
      <c r="E2598">
        <v>3143.15</v>
      </c>
      <c r="F2598">
        <v>0</v>
      </c>
      <c r="G2598" s="9">
        <v>2.0280100000000001E-35</v>
      </c>
      <c r="H2598" s="9">
        <v>5615880</v>
      </c>
      <c r="I2598">
        <v>-148256633</v>
      </c>
    </row>
    <row r="2599" spans="1:9" x14ac:dyDescent="0.25">
      <c r="A2599" t="s">
        <v>202</v>
      </c>
      <c r="B2599">
        <v>4144.7299999999996</v>
      </c>
      <c r="C2599">
        <v>4132.1400000000003</v>
      </c>
      <c r="D2599">
        <v>4080.07</v>
      </c>
      <c r="E2599">
        <v>3143.18</v>
      </c>
      <c r="F2599">
        <v>0</v>
      </c>
      <c r="G2599" s="9">
        <v>9.9086899999999995E-35</v>
      </c>
      <c r="H2599" s="9">
        <v>83424400</v>
      </c>
      <c r="I2599">
        <v>-148256633</v>
      </c>
    </row>
    <row r="2600" spans="1:9" x14ac:dyDescent="0.25">
      <c r="A2600" t="s">
        <v>202</v>
      </c>
      <c r="B2600">
        <v>4163.75</v>
      </c>
      <c r="C2600">
        <v>4151.84</v>
      </c>
      <c r="D2600">
        <v>4084.55</v>
      </c>
      <c r="E2600">
        <v>3143.09</v>
      </c>
      <c r="F2600">
        <v>0</v>
      </c>
      <c r="G2600" s="9">
        <v>1.2934800000000001E-38</v>
      </c>
      <c r="H2600" s="9">
        <v>12894100</v>
      </c>
      <c r="I2600">
        <v>-148256633</v>
      </c>
    </row>
    <row r="2601" spans="1:9" x14ac:dyDescent="0.25">
      <c r="A2601" t="s">
        <v>202</v>
      </c>
      <c r="B2601">
        <v>4167.67</v>
      </c>
      <c r="C2601">
        <v>4155.01</v>
      </c>
      <c r="D2601">
        <v>4085.08</v>
      </c>
      <c r="E2601">
        <v>3143.08</v>
      </c>
      <c r="F2601">
        <v>0</v>
      </c>
      <c r="G2601" s="9">
        <v>9.5267599999999995E-33</v>
      </c>
      <c r="H2601" s="9">
        <v>2036890</v>
      </c>
      <c r="I2601">
        <v>-148256633</v>
      </c>
    </row>
    <row r="2602" spans="1:9" x14ac:dyDescent="0.25">
      <c r="A2602" t="s">
        <v>202</v>
      </c>
      <c r="B2602">
        <v>4168.91</v>
      </c>
      <c r="C2602">
        <v>4155.5600000000004</v>
      </c>
      <c r="D2602">
        <v>4085.82</v>
      </c>
      <c r="E2602">
        <v>3143.22</v>
      </c>
      <c r="F2602">
        <v>0</v>
      </c>
      <c r="G2602" s="9">
        <v>2.1186100000000001E-34</v>
      </c>
      <c r="H2602" s="9">
        <v>2476820</v>
      </c>
      <c r="I2602">
        <v>-148256633</v>
      </c>
    </row>
    <row r="2603" spans="1:9" x14ac:dyDescent="0.25">
      <c r="A2603" t="s">
        <v>202</v>
      </c>
      <c r="B2603">
        <v>4170.66</v>
      </c>
      <c r="C2603">
        <v>4157.96</v>
      </c>
      <c r="D2603">
        <v>4085.73</v>
      </c>
      <c r="E2603">
        <v>3142.9</v>
      </c>
      <c r="F2603">
        <v>0</v>
      </c>
      <c r="G2603" s="9">
        <v>2.0670599999999999E-35</v>
      </c>
      <c r="H2603" s="9">
        <v>3854840</v>
      </c>
      <c r="I2603">
        <v>-148256633</v>
      </c>
    </row>
    <row r="2604" spans="1:9" x14ac:dyDescent="0.25">
      <c r="A2604" t="s">
        <v>202</v>
      </c>
      <c r="B2604">
        <v>4163.68</v>
      </c>
      <c r="C2604">
        <v>4151.53</v>
      </c>
      <c r="D2604">
        <v>4085.26</v>
      </c>
      <c r="E2604">
        <v>3143.21</v>
      </c>
      <c r="F2604">
        <v>0</v>
      </c>
      <c r="G2604" s="9">
        <v>4.58988E-39</v>
      </c>
      <c r="H2604" s="9">
        <v>1412890</v>
      </c>
      <c r="I2604">
        <v>-148256633</v>
      </c>
    </row>
    <row r="2605" spans="1:9" x14ac:dyDescent="0.25">
      <c r="A2605" t="s">
        <v>202</v>
      </c>
      <c r="B2605">
        <v>4163.41</v>
      </c>
      <c r="C2605">
        <v>4150.8500000000004</v>
      </c>
      <c r="D2605">
        <v>4085.13</v>
      </c>
      <c r="E2605">
        <v>3142.97</v>
      </c>
      <c r="F2605">
        <v>0</v>
      </c>
      <c r="G2605" s="9">
        <v>1.29254E-36</v>
      </c>
      <c r="H2605" s="9">
        <v>13166300</v>
      </c>
      <c r="I2605">
        <v>-148256633</v>
      </c>
    </row>
    <row r="2606" spans="1:9" x14ac:dyDescent="0.25">
      <c r="A2606" t="s">
        <v>202</v>
      </c>
      <c r="B2606">
        <v>4169.8999999999996</v>
      </c>
      <c r="C2606">
        <v>4157.01</v>
      </c>
      <c r="D2606">
        <v>4087.18</v>
      </c>
      <c r="E2606">
        <v>3143.22</v>
      </c>
      <c r="F2606">
        <v>0</v>
      </c>
      <c r="G2606" s="9">
        <v>5.6904699999999998E-36</v>
      </c>
      <c r="H2606">
        <v>356488</v>
      </c>
      <c r="I2606">
        <v>-148256633</v>
      </c>
    </row>
    <row r="2607" spans="1:9" x14ac:dyDescent="0.25">
      <c r="A2607" t="s">
        <v>202</v>
      </c>
      <c r="B2607">
        <v>4163.47</v>
      </c>
      <c r="C2607">
        <v>4150.71</v>
      </c>
      <c r="D2607">
        <v>4084.57</v>
      </c>
      <c r="E2607">
        <v>3142.95</v>
      </c>
      <c r="F2607">
        <v>0</v>
      </c>
      <c r="G2607" s="9">
        <v>4.9589999999999997E-42</v>
      </c>
      <c r="H2607" s="9">
        <v>30741200</v>
      </c>
      <c r="I2607">
        <v>-148256633</v>
      </c>
    </row>
    <row r="2608" spans="1:9" x14ac:dyDescent="0.25">
      <c r="A2608" t="s">
        <v>202</v>
      </c>
      <c r="B2608">
        <v>4164.92</v>
      </c>
      <c r="C2608">
        <v>4152.1400000000003</v>
      </c>
      <c r="D2608">
        <v>4086.23</v>
      </c>
      <c r="E2608">
        <v>3143.23</v>
      </c>
      <c r="F2608">
        <v>0</v>
      </c>
      <c r="G2608" s="9">
        <v>6.5055799999999997E-34</v>
      </c>
      <c r="H2608" s="9">
        <v>2136400</v>
      </c>
      <c r="I2608">
        <v>-148256633</v>
      </c>
    </row>
    <row r="2609" spans="1:9" x14ac:dyDescent="0.25">
      <c r="A2609" t="s">
        <v>202</v>
      </c>
      <c r="B2609">
        <v>4166.05</v>
      </c>
      <c r="C2609">
        <v>4153.3599999999997</v>
      </c>
      <c r="D2609">
        <v>4086.33</v>
      </c>
      <c r="E2609">
        <v>3143.1</v>
      </c>
      <c r="F2609">
        <v>0</v>
      </c>
      <c r="G2609" s="9">
        <v>2.7669299999999999E-34</v>
      </c>
      <c r="H2609" s="9">
        <v>5179070</v>
      </c>
      <c r="I2609">
        <v>-148256633</v>
      </c>
    </row>
    <row r="2610" spans="1:9" x14ac:dyDescent="0.25">
      <c r="A2610" t="s">
        <v>202</v>
      </c>
      <c r="B2610">
        <v>4169.26</v>
      </c>
      <c r="C2610">
        <v>4156.68</v>
      </c>
      <c r="D2610">
        <v>4085.36</v>
      </c>
      <c r="E2610">
        <v>3143.04</v>
      </c>
      <c r="F2610">
        <v>0</v>
      </c>
      <c r="G2610" s="9">
        <v>2.6909000000000002E-40</v>
      </c>
      <c r="H2610" s="9">
        <v>12183200</v>
      </c>
      <c r="I2610">
        <v>-148256633</v>
      </c>
    </row>
    <row r="2611" spans="1:9" x14ac:dyDescent="0.25">
      <c r="A2611" t="s">
        <v>202</v>
      </c>
      <c r="B2611">
        <v>4160.82</v>
      </c>
      <c r="C2611">
        <v>4148.2299999999996</v>
      </c>
      <c r="D2611">
        <v>4085.2</v>
      </c>
      <c r="E2611">
        <v>3142.98</v>
      </c>
      <c r="F2611">
        <v>0</v>
      </c>
      <c r="G2611" s="9">
        <v>1.7513400000000001E-32</v>
      </c>
      <c r="H2611" s="9">
        <v>12669100</v>
      </c>
      <c r="I2611">
        <v>-148256633</v>
      </c>
    </row>
    <row r="2612" spans="1:9" x14ac:dyDescent="0.25">
      <c r="A2612" t="s">
        <v>202</v>
      </c>
      <c r="B2612">
        <v>4164.16</v>
      </c>
      <c r="C2612">
        <v>4151.7700000000004</v>
      </c>
      <c r="D2612">
        <v>4084.28</v>
      </c>
      <c r="E2612">
        <v>3143.31</v>
      </c>
      <c r="F2612">
        <v>0</v>
      </c>
      <c r="G2612" s="9">
        <v>1.49459E-38</v>
      </c>
      <c r="H2612" s="9">
        <v>4055000</v>
      </c>
      <c r="I2612">
        <v>-148256633</v>
      </c>
    </row>
    <row r="2613" spans="1:9" x14ac:dyDescent="0.25">
      <c r="A2613" t="s">
        <v>202</v>
      </c>
      <c r="B2613">
        <v>4156.03</v>
      </c>
      <c r="C2613">
        <v>4143.2299999999996</v>
      </c>
      <c r="D2613">
        <v>4082.81</v>
      </c>
      <c r="E2613">
        <v>3143.33</v>
      </c>
      <c r="F2613">
        <v>0</v>
      </c>
      <c r="G2613" s="9">
        <v>9.4997700000000004E-38</v>
      </c>
      <c r="H2613" s="9">
        <v>9722680</v>
      </c>
      <c r="I2613">
        <v>-148256633</v>
      </c>
    </row>
    <row r="2614" spans="1:9" x14ac:dyDescent="0.25">
      <c r="A2614" t="s">
        <v>202</v>
      </c>
      <c r="B2614">
        <v>4171.51</v>
      </c>
      <c r="C2614">
        <v>4158.72</v>
      </c>
      <c r="D2614">
        <v>4087.05</v>
      </c>
      <c r="E2614">
        <v>3143.33</v>
      </c>
      <c r="F2614">
        <v>0</v>
      </c>
      <c r="G2614" s="9">
        <v>1.34187E-36</v>
      </c>
      <c r="H2614" s="9">
        <v>1330020</v>
      </c>
      <c r="I2614">
        <v>-148256633</v>
      </c>
    </row>
    <row r="2615" spans="1:9" x14ac:dyDescent="0.25">
      <c r="A2615" t="s">
        <v>202</v>
      </c>
      <c r="B2615">
        <v>4166.3500000000004</v>
      </c>
      <c r="C2615">
        <v>4153.75</v>
      </c>
      <c r="D2615">
        <v>4085.4</v>
      </c>
      <c r="E2615">
        <v>3143.31</v>
      </c>
      <c r="F2615">
        <v>0</v>
      </c>
      <c r="G2615" s="9">
        <v>9.03829E-35</v>
      </c>
      <c r="H2615" s="9">
        <v>8137680</v>
      </c>
      <c r="I2615">
        <v>-148256633</v>
      </c>
    </row>
    <row r="2616" spans="1:9" x14ac:dyDescent="0.25">
      <c r="A2616" t="s">
        <v>202</v>
      </c>
      <c r="B2616">
        <v>4169.12</v>
      </c>
      <c r="C2616">
        <v>4156.96</v>
      </c>
      <c r="D2616">
        <v>4086.61</v>
      </c>
      <c r="E2616">
        <v>3143.32</v>
      </c>
      <c r="F2616">
        <v>0</v>
      </c>
      <c r="G2616" s="9">
        <v>1.3733299999999999E-34</v>
      </c>
      <c r="H2616">
        <v>372249</v>
      </c>
      <c r="I2616">
        <v>-148256633</v>
      </c>
    </row>
    <row r="2617" spans="1:9" x14ac:dyDescent="0.25">
      <c r="A2617" t="s">
        <v>202</v>
      </c>
      <c r="B2617">
        <v>4163.7299999999996</v>
      </c>
      <c r="C2617">
        <v>4151.1099999999997</v>
      </c>
      <c r="D2617">
        <v>4085.67</v>
      </c>
      <c r="E2617">
        <v>3143.19</v>
      </c>
      <c r="F2617">
        <v>0</v>
      </c>
      <c r="G2617" s="9">
        <v>2.2989399999999999E-36</v>
      </c>
      <c r="H2617" s="9">
        <v>1359660</v>
      </c>
      <c r="I2617">
        <v>-148256633</v>
      </c>
    </row>
    <row r="2618" spans="1:9" x14ac:dyDescent="0.25">
      <c r="A2618" t="s">
        <v>202</v>
      </c>
      <c r="B2618">
        <v>4165.32</v>
      </c>
      <c r="C2618">
        <v>4152.67</v>
      </c>
      <c r="D2618">
        <v>4086.56</v>
      </c>
      <c r="E2618">
        <v>3143.1</v>
      </c>
      <c r="F2618">
        <v>0</v>
      </c>
      <c r="G2618" s="9">
        <v>3.4816500000000002E-37</v>
      </c>
      <c r="H2618" s="9">
        <v>1405840</v>
      </c>
      <c r="I2618">
        <v>-148256633</v>
      </c>
    </row>
    <row r="2619" spans="1:9" x14ac:dyDescent="0.25">
      <c r="A2619" t="s">
        <v>202</v>
      </c>
      <c r="B2619">
        <v>4162.3900000000003</v>
      </c>
      <c r="C2619">
        <v>4150.21</v>
      </c>
      <c r="D2619">
        <v>4086.18</v>
      </c>
      <c r="E2619">
        <v>3143.17</v>
      </c>
      <c r="F2619">
        <v>0</v>
      </c>
      <c r="G2619" s="9">
        <v>1.0856699999999999E-33</v>
      </c>
      <c r="H2619" s="9">
        <v>4052210</v>
      </c>
      <c r="I2619">
        <v>-148256633</v>
      </c>
    </row>
    <row r="2620" spans="1:9" x14ac:dyDescent="0.25">
      <c r="A2620" t="s">
        <v>202</v>
      </c>
      <c r="B2620">
        <v>4166.68</v>
      </c>
      <c r="C2620">
        <v>4154.47</v>
      </c>
      <c r="D2620">
        <v>4086.78</v>
      </c>
      <c r="E2620">
        <v>3143.5</v>
      </c>
      <c r="F2620">
        <v>0</v>
      </c>
      <c r="G2620" s="9">
        <v>2.1508400000000001E-36</v>
      </c>
      <c r="H2620" s="9">
        <v>3601320</v>
      </c>
      <c r="I2620">
        <v>-148256633</v>
      </c>
    </row>
    <row r="2621" spans="1:9" x14ac:dyDescent="0.25">
      <c r="A2621" t="s">
        <v>202</v>
      </c>
      <c r="B2621">
        <v>4164.3</v>
      </c>
      <c r="C2621">
        <v>4151.63</v>
      </c>
      <c r="D2621">
        <v>4085.87</v>
      </c>
      <c r="E2621">
        <v>3142.96</v>
      </c>
      <c r="F2621">
        <v>0</v>
      </c>
      <c r="G2621" s="9">
        <v>2.4618600000000001E-34</v>
      </c>
      <c r="H2621" s="9">
        <v>56897600</v>
      </c>
      <c r="I2621">
        <v>-148256633</v>
      </c>
    </row>
    <row r="2622" spans="1:9" x14ac:dyDescent="0.25">
      <c r="A2622" t="s">
        <v>202</v>
      </c>
      <c r="B2622">
        <v>4159.8900000000003</v>
      </c>
      <c r="C2622">
        <v>4147.46</v>
      </c>
      <c r="D2622">
        <v>4084.57</v>
      </c>
      <c r="E2622">
        <v>3143.12</v>
      </c>
      <c r="F2622">
        <v>0</v>
      </c>
      <c r="G2622" s="9">
        <v>7.7356900000000001E-38</v>
      </c>
      <c r="H2622" s="9">
        <v>1097290</v>
      </c>
      <c r="I2622">
        <v>-148256633</v>
      </c>
    </row>
    <row r="2623" spans="1:9" x14ac:dyDescent="0.25">
      <c r="A2623" t="s">
        <v>202</v>
      </c>
      <c r="B2623">
        <v>4162.57</v>
      </c>
      <c r="C2623">
        <v>4150.3100000000004</v>
      </c>
      <c r="D2623">
        <v>4085.73</v>
      </c>
      <c r="E2623">
        <v>3143.27</v>
      </c>
      <c r="F2623">
        <v>0</v>
      </c>
      <c r="G2623" s="9">
        <v>6.7866000000000004E-39</v>
      </c>
      <c r="H2623" s="9">
        <v>2827970</v>
      </c>
      <c r="I2623">
        <v>-148256633</v>
      </c>
    </row>
    <row r="2624" spans="1:9" x14ac:dyDescent="0.25">
      <c r="A2624" t="s">
        <v>202</v>
      </c>
      <c r="B2624">
        <v>4166.3</v>
      </c>
      <c r="C2624">
        <v>4153.92</v>
      </c>
      <c r="D2624">
        <v>4087.24</v>
      </c>
      <c r="E2624">
        <v>3142.97</v>
      </c>
      <c r="F2624">
        <v>0</v>
      </c>
      <c r="G2624" s="9">
        <v>3.4102999999999999E-35</v>
      </c>
      <c r="H2624" s="9">
        <v>3117650</v>
      </c>
      <c r="I2624">
        <v>-148256633</v>
      </c>
    </row>
    <row r="2625" spans="1:25" x14ac:dyDescent="0.25">
      <c r="A2625" t="s">
        <v>202</v>
      </c>
      <c r="B2625">
        <v>4164.8900000000003</v>
      </c>
      <c r="C2625">
        <v>4152.42</v>
      </c>
      <c r="D2625">
        <v>4086.22</v>
      </c>
      <c r="E2625">
        <v>3143.29</v>
      </c>
      <c r="F2625">
        <v>0</v>
      </c>
      <c r="G2625" s="9">
        <v>1.8492300000000001E-36</v>
      </c>
      <c r="H2625" s="9">
        <v>1873780</v>
      </c>
      <c r="I2625">
        <v>-148256633</v>
      </c>
    </row>
    <row r="2626" spans="1:25" x14ac:dyDescent="0.25">
      <c r="A2626" t="s">
        <v>202</v>
      </c>
      <c r="B2626">
        <v>4163.47</v>
      </c>
      <c r="C2626">
        <v>4150.72</v>
      </c>
      <c r="D2626">
        <v>4086.49</v>
      </c>
      <c r="E2626">
        <v>3143.19</v>
      </c>
      <c r="F2626">
        <v>0</v>
      </c>
      <c r="G2626" s="9">
        <v>1.3207100000000001E-36</v>
      </c>
      <c r="H2626" s="9">
        <v>7240810</v>
      </c>
      <c r="I2626">
        <v>-148256633</v>
      </c>
    </row>
    <row r="2627" spans="1:25" x14ac:dyDescent="0.25">
      <c r="A2627" t="s">
        <v>202</v>
      </c>
      <c r="B2627">
        <v>4164.84</v>
      </c>
      <c r="C2627">
        <v>4152.87</v>
      </c>
      <c r="D2627">
        <v>4085.52</v>
      </c>
      <c r="E2627">
        <v>3143.06</v>
      </c>
      <c r="F2627">
        <v>0</v>
      </c>
      <c r="G2627" s="9">
        <v>1.37725E-32</v>
      </c>
      <c r="H2627" s="9">
        <v>2259560</v>
      </c>
      <c r="I2627">
        <v>-148256633</v>
      </c>
    </row>
    <row r="2628" spans="1:25" x14ac:dyDescent="0.25">
      <c r="A2628" t="s">
        <v>202</v>
      </c>
      <c r="B2628">
        <v>4162.9399999999996</v>
      </c>
      <c r="C2628">
        <v>4150.21</v>
      </c>
      <c r="D2628">
        <v>4085.37</v>
      </c>
      <c r="E2628">
        <v>3143.15</v>
      </c>
      <c r="F2628">
        <v>0</v>
      </c>
      <c r="G2628" s="9">
        <v>1.5070100000000001E-35</v>
      </c>
      <c r="H2628">
        <v>497551</v>
      </c>
      <c r="I2628">
        <v>-148256633</v>
      </c>
    </row>
    <row r="2629" spans="1:25" x14ac:dyDescent="0.25">
      <c r="A2629" t="s">
        <v>202</v>
      </c>
      <c r="B2629">
        <v>4150.5600000000004</v>
      </c>
      <c r="C2629">
        <v>4138.03</v>
      </c>
      <c r="D2629">
        <v>4080.96</v>
      </c>
      <c r="E2629">
        <v>3143.38</v>
      </c>
      <c r="F2629">
        <v>0</v>
      </c>
      <c r="G2629" s="9">
        <v>1.23207E-34</v>
      </c>
      <c r="H2629" s="9">
        <v>7748080</v>
      </c>
      <c r="I2629">
        <v>-148256633</v>
      </c>
    </row>
    <row r="2630" spans="1:25" x14ac:dyDescent="0.25">
      <c r="A2630" t="s">
        <v>202</v>
      </c>
      <c r="B2630">
        <v>4140.34</v>
      </c>
      <c r="C2630">
        <v>4127.55</v>
      </c>
      <c r="D2630">
        <v>4079.01</v>
      </c>
      <c r="E2630">
        <v>3143.47</v>
      </c>
      <c r="F2630">
        <v>0</v>
      </c>
      <c r="G2630" s="9">
        <v>9.9561699999999995E-34</v>
      </c>
      <c r="H2630" s="9">
        <v>1285640</v>
      </c>
      <c r="I2630">
        <v>-148256633</v>
      </c>
    </row>
    <row r="2631" spans="1:25" x14ac:dyDescent="0.25">
      <c r="A2631" t="s">
        <v>202</v>
      </c>
      <c r="B2631">
        <v>4141.01</v>
      </c>
      <c r="C2631">
        <v>4128.53</v>
      </c>
      <c r="D2631">
        <v>4079.85</v>
      </c>
      <c r="E2631">
        <v>3143.24</v>
      </c>
      <c r="F2631">
        <v>0</v>
      </c>
      <c r="G2631" s="9">
        <v>4.18241E-36</v>
      </c>
      <c r="H2631" s="9">
        <v>5754030</v>
      </c>
      <c r="I2631">
        <v>-148256633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202</v>
      </c>
      <c r="B2632">
        <v>4142.66</v>
      </c>
      <c r="C2632">
        <v>4130.67</v>
      </c>
      <c r="D2632">
        <v>4079.56</v>
      </c>
      <c r="E2632">
        <v>3143.18</v>
      </c>
      <c r="F2632">
        <v>0</v>
      </c>
      <c r="G2632" s="9">
        <v>1.5057199999999999E-38</v>
      </c>
      <c r="H2632" s="9">
        <v>1228240</v>
      </c>
      <c r="I2632">
        <v>-148256633</v>
      </c>
      <c r="R2632">
        <f>AVERAGE(B2583:B2632)</f>
        <v>4157.215400000001</v>
      </c>
      <c r="S2632">
        <f>AVERAGE(C2583:C2632)</f>
        <v>4144.7687999999998</v>
      </c>
      <c r="U2632">
        <f>_xlfn.VAR.P(B2583:B2632)</f>
        <v>96.814828839999151</v>
      </c>
      <c r="V2632">
        <f>_xlfn.VAR.P(C2583:C2632)</f>
        <v>94.735230560000488</v>
      </c>
      <c r="X2632">
        <f>1.96*SQRT(U2632)/50</f>
        <v>0.38570654465369947</v>
      </c>
      <c r="Y2632">
        <f>1.96*SQRT(V2632)/50</f>
        <v>0.38154153730323925</v>
      </c>
    </row>
    <row r="2633" spans="1:25" x14ac:dyDescent="0.25">
      <c r="A2633" t="s">
        <v>203</v>
      </c>
      <c r="B2633">
        <v>207984.2181</v>
      </c>
      <c r="C2633" t="s">
        <v>37</v>
      </c>
    </row>
    <row r="2634" spans="1:25" x14ac:dyDescent="0.25">
      <c r="A2634" t="s">
        <v>204</v>
      </c>
      <c r="B2634">
        <v>3660.54</v>
      </c>
      <c r="C2634">
        <v>3646.64</v>
      </c>
      <c r="D2634">
        <v>3602.4</v>
      </c>
      <c r="E2634">
        <v>3124.55</v>
      </c>
      <c r="F2634">
        <v>0</v>
      </c>
      <c r="G2634" s="9">
        <v>1.87913E-36</v>
      </c>
      <c r="H2634" s="9">
        <v>2762880</v>
      </c>
      <c r="I2634">
        <v>-148256633</v>
      </c>
    </row>
    <row r="2635" spans="1:25" x14ac:dyDescent="0.25">
      <c r="A2635" t="s">
        <v>204</v>
      </c>
      <c r="B2635">
        <v>3662.96</v>
      </c>
      <c r="C2635">
        <v>3650.38</v>
      </c>
      <c r="D2635">
        <v>3604.42</v>
      </c>
      <c r="E2635">
        <v>3126.01</v>
      </c>
      <c r="F2635">
        <v>0</v>
      </c>
      <c r="G2635" s="9">
        <v>1.82561E-41</v>
      </c>
      <c r="H2635" s="9">
        <v>3076260</v>
      </c>
      <c r="I2635">
        <v>-148256633</v>
      </c>
    </row>
    <row r="2636" spans="1:25" x14ac:dyDescent="0.25">
      <c r="A2636" t="s">
        <v>204</v>
      </c>
      <c r="B2636">
        <v>3661.29</v>
      </c>
      <c r="C2636">
        <v>3649.46</v>
      </c>
      <c r="D2636">
        <v>3604.07</v>
      </c>
      <c r="E2636">
        <v>3126</v>
      </c>
      <c r="F2636">
        <v>0</v>
      </c>
      <c r="G2636" s="9">
        <v>1.5311699999999999E-36</v>
      </c>
      <c r="H2636" s="9">
        <v>2667000</v>
      </c>
      <c r="I2636">
        <v>-148256633</v>
      </c>
    </row>
    <row r="2637" spans="1:25" x14ac:dyDescent="0.25">
      <c r="A2637" t="s">
        <v>204</v>
      </c>
      <c r="B2637">
        <v>3661.83</v>
      </c>
      <c r="C2637">
        <v>3649.89</v>
      </c>
      <c r="D2637">
        <v>3604.25</v>
      </c>
      <c r="E2637">
        <v>3125.95</v>
      </c>
      <c r="F2637">
        <v>0</v>
      </c>
      <c r="G2637" s="9">
        <v>1.5136200000000001E-38</v>
      </c>
      <c r="H2637" s="9">
        <v>1480480</v>
      </c>
      <c r="I2637">
        <v>-148256633</v>
      </c>
    </row>
    <row r="2638" spans="1:25" x14ac:dyDescent="0.25">
      <c r="A2638" t="s">
        <v>204</v>
      </c>
      <c r="B2638">
        <v>3665.78</v>
      </c>
      <c r="C2638">
        <v>3654.08</v>
      </c>
      <c r="D2638">
        <v>3603.68</v>
      </c>
      <c r="E2638">
        <v>3124.55</v>
      </c>
      <c r="F2638">
        <v>0</v>
      </c>
      <c r="G2638" s="9">
        <v>2.8087299999999999E-34</v>
      </c>
      <c r="H2638" s="9">
        <v>4534410</v>
      </c>
      <c r="I2638">
        <v>-148256633</v>
      </c>
    </row>
    <row r="2639" spans="1:25" x14ac:dyDescent="0.25">
      <c r="A2639" t="s">
        <v>204</v>
      </c>
      <c r="B2639">
        <v>3666.59</v>
      </c>
      <c r="C2639">
        <v>3654.48</v>
      </c>
      <c r="D2639">
        <v>3603.6</v>
      </c>
      <c r="E2639">
        <v>3124.49</v>
      </c>
      <c r="F2639">
        <v>0</v>
      </c>
      <c r="G2639" s="9">
        <v>3.8401900000000001E-37</v>
      </c>
      <c r="H2639" s="9">
        <v>1810420</v>
      </c>
      <c r="I2639">
        <v>-148256633</v>
      </c>
    </row>
    <row r="2640" spans="1:25" x14ac:dyDescent="0.25">
      <c r="A2640" t="s">
        <v>204</v>
      </c>
      <c r="B2640">
        <v>3661.78</v>
      </c>
      <c r="C2640">
        <v>3650.02</v>
      </c>
      <c r="D2640">
        <v>3603.23</v>
      </c>
      <c r="E2640">
        <v>3124.47</v>
      </c>
      <c r="F2640">
        <v>0</v>
      </c>
      <c r="G2640" s="9">
        <v>1.05055E-34</v>
      </c>
      <c r="H2640" s="9">
        <v>1646210</v>
      </c>
      <c r="I2640">
        <v>-148256633</v>
      </c>
    </row>
    <row r="2641" spans="1:9" x14ac:dyDescent="0.25">
      <c r="A2641" t="s">
        <v>204</v>
      </c>
      <c r="B2641">
        <v>3673.95</v>
      </c>
      <c r="C2641">
        <v>3662.23</v>
      </c>
      <c r="D2641">
        <v>3606.01</v>
      </c>
      <c r="E2641">
        <v>3126.01</v>
      </c>
      <c r="F2641">
        <v>0</v>
      </c>
      <c r="G2641" s="9">
        <v>1.6243499999999999E-38</v>
      </c>
      <c r="H2641" s="9">
        <v>6881950</v>
      </c>
      <c r="I2641">
        <v>-148256633</v>
      </c>
    </row>
    <row r="2642" spans="1:9" x14ac:dyDescent="0.25">
      <c r="A2642" t="s">
        <v>204</v>
      </c>
      <c r="B2642">
        <v>3678.72</v>
      </c>
      <c r="C2642">
        <v>3666.2</v>
      </c>
      <c r="D2642">
        <v>3605.73</v>
      </c>
      <c r="E2642">
        <v>3124.43</v>
      </c>
      <c r="F2642">
        <v>0</v>
      </c>
      <c r="G2642" s="9">
        <v>9.6333499999999997E-35</v>
      </c>
      <c r="H2642" s="9">
        <v>12598500</v>
      </c>
      <c r="I2642">
        <v>-148256633</v>
      </c>
    </row>
    <row r="2643" spans="1:9" x14ac:dyDescent="0.25">
      <c r="A2643" t="s">
        <v>204</v>
      </c>
      <c r="B2643">
        <v>3676.49</v>
      </c>
      <c r="C2643">
        <v>3664.48</v>
      </c>
      <c r="D2643">
        <v>3607.34</v>
      </c>
      <c r="E2643">
        <v>3126.01</v>
      </c>
      <c r="F2643">
        <v>0</v>
      </c>
      <c r="G2643" s="9">
        <v>8.9222100000000006E-36</v>
      </c>
      <c r="H2643" s="9">
        <v>3505190</v>
      </c>
      <c r="I2643">
        <v>-148256633</v>
      </c>
    </row>
    <row r="2644" spans="1:9" x14ac:dyDescent="0.25">
      <c r="A2644" t="s">
        <v>204</v>
      </c>
      <c r="B2644">
        <v>3671.65</v>
      </c>
      <c r="C2644">
        <v>3659.07</v>
      </c>
      <c r="D2644">
        <v>3604.66</v>
      </c>
      <c r="E2644">
        <v>3124.43</v>
      </c>
      <c r="F2644">
        <v>0</v>
      </c>
      <c r="G2644" s="9">
        <v>4.7037300000000002E-36</v>
      </c>
      <c r="H2644" s="9">
        <v>2703650</v>
      </c>
      <c r="I2644">
        <v>-148256633</v>
      </c>
    </row>
    <row r="2645" spans="1:9" x14ac:dyDescent="0.25">
      <c r="A2645" t="s">
        <v>204</v>
      </c>
      <c r="B2645">
        <v>3673.18</v>
      </c>
      <c r="C2645">
        <v>3660.81</v>
      </c>
      <c r="D2645">
        <v>3605.05</v>
      </c>
      <c r="E2645">
        <v>3124.36</v>
      </c>
      <c r="F2645">
        <v>0</v>
      </c>
      <c r="G2645" s="9">
        <v>4.0186499999999998E-37</v>
      </c>
      <c r="H2645">
        <v>996926</v>
      </c>
      <c r="I2645">
        <v>-148256633</v>
      </c>
    </row>
    <row r="2646" spans="1:9" x14ac:dyDescent="0.25">
      <c r="A2646" t="s">
        <v>204</v>
      </c>
      <c r="B2646">
        <v>3687.99</v>
      </c>
      <c r="C2646">
        <v>3675.19</v>
      </c>
      <c r="D2646">
        <v>3608.55</v>
      </c>
      <c r="E2646">
        <v>3124.43</v>
      </c>
      <c r="F2646">
        <v>0</v>
      </c>
      <c r="G2646" s="9">
        <v>1.73513E-35</v>
      </c>
      <c r="H2646" s="9">
        <v>2038660</v>
      </c>
      <c r="I2646">
        <v>-148256633</v>
      </c>
    </row>
    <row r="2647" spans="1:9" x14ac:dyDescent="0.25">
      <c r="A2647" t="s">
        <v>204</v>
      </c>
      <c r="B2647">
        <v>3694.82</v>
      </c>
      <c r="C2647">
        <v>3681.03</v>
      </c>
      <c r="D2647">
        <v>3610.14</v>
      </c>
      <c r="E2647">
        <v>3125.92</v>
      </c>
      <c r="F2647">
        <v>0</v>
      </c>
      <c r="G2647" s="9">
        <v>6.5505199999999997E-37</v>
      </c>
      <c r="H2647" s="9">
        <v>18964900</v>
      </c>
      <c r="I2647">
        <v>-148256633</v>
      </c>
    </row>
    <row r="2648" spans="1:9" x14ac:dyDescent="0.25">
      <c r="A2648" t="s">
        <v>204</v>
      </c>
      <c r="B2648">
        <v>3686.38</v>
      </c>
      <c r="C2648">
        <v>3673.76</v>
      </c>
      <c r="D2648">
        <v>3608.81</v>
      </c>
      <c r="E2648">
        <v>3125.91</v>
      </c>
      <c r="F2648">
        <v>0</v>
      </c>
      <c r="G2648" s="9">
        <v>2.6116200000000001E-37</v>
      </c>
      <c r="H2648" s="9">
        <v>9132020</v>
      </c>
      <c r="I2648">
        <v>-148256633</v>
      </c>
    </row>
    <row r="2649" spans="1:9" x14ac:dyDescent="0.25">
      <c r="A2649" t="s">
        <v>204</v>
      </c>
      <c r="B2649">
        <v>3675.22</v>
      </c>
      <c r="C2649">
        <v>3662.82</v>
      </c>
      <c r="D2649">
        <v>3605.26</v>
      </c>
      <c r="E2649">
        <v>3124.45</v>
      </c>
      <c r="F2649">
        <v>0</v>
      </c>
      <c r="G2649" s="9">
        <v>1.28427E-34</v>
      </c>
      <c r="H2649" s="9">
        <v>5981830</v>
      </c>
      <c r="I2649">
        <v>-148256633</v>
      </c>
    </row>
    <row r="2650" spans="1:9" x14ac:dyDescent="0.25">
      <c r="A2650" t="s">
        <v>204</v>
      </c>
      <c r="B2650">
        <v>3676.79</v>
      </c>
      <c r="C2650">
        <v>3664.78</v>
      </c>
      <c r="D2650">
        <v>3606.03</v>
      </c>
      <c r="E2650">
        <v>3124.41</v>
      </c>
      <c r="F2650">
        <v>0</v>
      </c>
      <c r="G2650" s="9">
        <v>9.5417700000000008E-38</v>
      </c>
      <c r="H2650" s="9">
        <v>7705430</v>
      </c>
      <c r="I2650">
        <v>-148256633</v>
      </c>
    </row>
    <row r="2651" spans="1:9" x14ac:dyDescent="0.25">
      <c r="A2651" t="s">
        <v>204</v>
      </c>
      <c r="B2651">
        <v>3676.86</v>
      </c>
      <c r="C2651">
        <v>3664.09</v>
      </c>
      <c r="D2651">
        <v>3605.56</v>
      </c>
      <c r="E2651">
        <v>3124.4</v>
      </c>
      <c r="F2651">
        <v>0</v>
      </c>
      <c r="G2651" s="9">
        <v>3.48786E-34</v>
      </c>
      <c r="H2651" s="9">
        <v>8841590</v>
      </c>
      <c r="I2651">
        <v>-148256633</v>
      </c>
    </row>
    <row r="2652" spans="1:9" x14ac:dyDescent="0.25">
      <c r="A2652" t="s">
        <v>204</v>
      </c>
      <c r="B2652">
        <v>3685.04</v>
      </c>
      <c r="C2652">
        <v>3672.65</v>
      </c>
      <c r="D2652">
        <v>3608.91</v>
      </c>
      <c r="E2652">
        <v>3125.94</v>
      </c>
      <c r="F2652">
        <v>0</v>
      </c>
      <c r="G2652" s="9">
        <v>6.7158900000000005E-36</v>
      </c>
      <c r="H2652" s="9">
        <v>1779010</v>
      </c>
      <c r="I2652">
        <v>-148256633</v>
      </c>
    </row>
    <row r="2653" spans="1:9" x14ac:dyDescent="0.25">
      <c r="A2653" t="s">
        <v>204</v>
      </c>
      <c r="B2653">
        <v>3679.76</v>
      </c>
      <c r="C2653">
        <v>3667.29</v>
      </c>
      <c r="D2653">
        <v>3608.09</v>
      </c>
      <c r="E2653">
        <v>3125.99</v>
      </c>
      <c r="F2653">
        <v>0</v>
      </c>
      <c r="G2653" s="9">
        <v>2.7290699999999998E-33</v>
      </c>
      <c r="H2653" s="9">
        <v>2638770</v>
      </c>
      <c r="I2653">
        <v>-148256633</v>
      </c>
    </row>
    <row r="2654" spans="1:9" x14ac:dyDescent="0.25">
      <c r="A2654" t="s">
        <v>204</v>
      </c>
      <c r="B2654">
        <v>3691.28</v>
      </c>
      <c r="C2654">
        <v>3679.03</v>
      </c>
      <c r="D2654">
        <v>3610.03</v>
      </c>
      <c r="E2654">
        <v>3125.97</v>
      </c>
      <c r="F2654">
        <v>0</v>
      </c>
      <c r="G2654" s="9">
        <v>5.3235800000000002E-35</v>
      </c>
      <c r="H2654" s="9">
        <v>1710780</v>
      </c>
      <c r="I2654">
        <v>-148256633</v>
      </c>
    </row>
    <row r="2655" spans="1:9" x14ac:dyDescent="0.25">
      <c r="A2655" t="s">
        <v>204</v>
      </c>
      <c r="B2655">
        <v>3683.21</v>
      </c>
      <c r="C2655">
        <v>3671.44</v>
      </c>
      <c r="D2655">
        <v>3607.52</v>
      </c>
      <c r="E2655">
        <v>3124.37</v>
      </c>
      <c r="F2655">
        <v>0</v>
      </c>
      <c r="G2655" s="9">
        <v>1.00829E-35</v>
      </c>
      <c r="H2655" s="9">
        <v>1198060</v>
      </c>
      <c r="I2655">
        <v>-148256633</v>
      </c>
    </row>
    <row r="2656" spans="1:9" x14ac:dyDescent="0.25">
      <c r="A2656" t="s">
        <v>204</v>
      </c>
      <c r="B2656">
        <v>3680.43</v>
      </c>
      <c r="C2656">
        <v>3668.01</v>
      </c>
      <c r="D2656">
        <v>3606.73</v>
      </c>
      <c r="E2656">
        <v>3124.44</v>
      </c>
      <c r="F2656">
        <v>0</v>
      </c>
      <c r="G2656" s="9">
        <v>3.6078299999999998E-34</v>
      </c>
      <c r="H2656">
        <v>937992</v>
      </c>
      <c r="I2656">
        <v>-148256633</v>
      </c>
    </row>
    <row r="2657" spans="1:9" x14ac:dyDescent="0.25">
      <c r="A2657" t="s">
        <v>204</v>
      </c>
      <c r="B2657">
        <v>3677.62</v>
      </c>
      <c r="C2657">
        <v>3665.33</v>
      </c>
      <c r="D2657">
        <v>3605.76</v>
      </c>
      <c r="E2657">
        <v>3124.43</v>
      </c>
      <c r="F2657">
        <v>0</v>
      </c>
      <c r="G2657" s="9">
        <v>6.7187500000000005E-35</v>
      </c>
      <c r="H2657" s="9">
        <v>1150180</v>
      </c>
      <c r="I2657">
        <v>-148256633</v>
      </c>
    </row>
    <row r="2658" spans="1:9" x14ac:dyDescent="0.25">
      <c r="A2658" t="s">
        <v>204</v>
      </c>
      <c r="B2658">
        <v>3680.04</v>
      </c>
      <c r="C2658">
        <v>3667.36</v>
      </c>
      <c r="D2658">
        <v>3607.07</v>
      </c>
      <c r="E2658">
        <v>3124.6</v>
      </c>
      <c r="F2658">
        <v>0</v>
      </c>
      <c r="G2658" s="9">
        <v>8.3468300000000005E-36</v>
      </c>
      <c r="H2658" s="9">
        <v>3315670</v>
      </c>
      <c r="I2658">
        <v>-148256633</v>
      </c>
    </row>
    <row r="2659" spans="1:9" x14ac:dyDescent="0.25">
      <c r="A2659" t="s">
        <v>204</v>
      </c>
      <c r="B2659">
        <v>3684.27</v>
      </c>
      <c r="C2659">
        <v>3671.31</v>
      </c>
      <c r="D2659">
        <v>3608.11</v>
      </c>
      <c r="E2659">
        <v>3126.07</v>
      </c>
      <c r="F2659">
        <v>0</v>
      </c>
      <c r="G2659" s="9">
        <v>4.8141100000000001E-36</v>
      </c>
      <c r="H2659" s="9">
        <v>1563810</v>
      </c>
      <c r="I2659">
        <v>-148256633</v>
      </c>
    </row>
    <row r="2660" spans="1:9" x14ac:dyDescent="0.25">
      <c r="A2660" t="s">
        <v>204</v>
      </c>
      <c r="B2660">
        <v>3672.98</v>
      </c>
      <c r="C2660">
        <v>3660.1</v>
      </c>
      <c r="D2660">
        <v>3606.09</v>
      </c>
      <c r="E2660">
        <v>3125.96</v>
      </c>
      <c r="F2660">
        <v>0</v>
      </c>
      <c r="G2660" s="9">
        <v>1.39631E-33</v>
      </c>
      <c r="H2660" s="9">
        <v>2069160</v>
      </c>
      <c r="I2660">
        <v>-148256633</v>
      </c>
    </row>
    <row r="2661" spans="1:9" x14ac:dyDescent="0.25">
      <c r="A2661" t="s">
        <v>204</v>
      </c>
      <c r="B2661">
        <v>3687.54</v>
      </c>
      <c r="C2661">
        <v>3673.88</v>
      </c>
      <c r="D2661">
        <v>3607.5</v>
      </c>
      <c r="E2661">
        <v>3124.56</v>
      </c>
      <c r="F2661">
        <v>0</v>
      </c>
      <c r="G2661" s="9">
        <v>2.9349900000000001E-34</v>
      </c>
      <c r="H2661" s="9">
        <v>3691770</v>
      </c>
      <c r="I2661">
        <v>-148256633</v>
      </c>
    </row>
    <row r="2662" spans="1:9" x14ac:dyDescent="0.25">
      <c r="A2662" t="s">
        <v>204</v>
      </c>
      <c r="B2662">
        <v>3689.35</v>
      </c>
      <c r="C2662">
        <v>3676.15</v>
      </c>
      <c r="D2662">
        <v>3609.55</v>
      </c>
      <c r="E2662">
        <v>3125.98</v>
      </c>
      <c r="F2662">
        <v>0</v>
      </c>
      <c r="G2662" s="9">
        <v>9.7257300000000005E-36</v>
      </c>
      <c r="H2662" s="9">
        <v>4476680</v>
      </c>
      <c r="I2662">
        <v>-148256633</v>
      </c>
    </row>
    <row r="2663" spans="1:9" x14ac:dyDescent="0.25">
      <c r="A2663" t="s">
        <v>204</v>
      </c>
      <c r="B2663">
        <v>3687.38</v>
      </c>
      <c r="C2663">
        <v>3675.24</v>
      </c>
      <c r="D2663">
        <v>3608.53</v>
      </c>
      <c r="E2663">
        <v>3124.46</v>
      </c>
      <c r="F2663">
        <v>0</v>
      </c>
      <c r="G2663" s="9">
        <v>1.2059900000000001E-37</v>
      </c>
      <c r="H2663" s="9">
        <v>10054100</v>
      </c>
      <c r="I2663">
        <v>-148256633</v>
      </c>
    </row>
    <row r="2664" spans="1:9" x14ac:dyDescent="0.25">
      <c r="A2664" t="s">
        <v>204</v>
      </c>
      <c r="B2664">
        <v>3691.66</v>
      </c>
      <c r="C2664">
        <v>3678.79</v>
      </c>
      <c r="D2664">
        <v>3610.69</v>
      </c>
      <c r="E2664">
        <v>3125.96</v>
      </c>
      <c r="F2664">
        <v>0</v>
      </c>
      <c r="G2664" s="9">
        <v>1.07385E-35</v>
      </c>
      <c r="H2664" s="9">
        <v>2827160</v>
      </c>
      <c r="I2664">
        <v>-148256633</v>
      </c>
    </row>
    <row r="2665" spans="1:9" x14ac:dyDescent="0.25">
      <c r="A2665" t="s">
        <v>204</v>
      </c>
      <c r="B2665">
        <v>3683.56</v>
      </c>
      <c r="C2665">
        <v>3671.2</v>
      </c>
      <c r="D2665">
        <v>3608.25</v>
      </c>
      <c r="E2665">
        <v>3124.47</v>
      </c>
      <c r="F2665">
        <v>0</v>
      </c>
      <c r="G2665" s="9">
        <v>2.8578399999999999E-34</v>
      </c>
      <c r="H2665" s="9">
        <v>9262320</v>
      </c>
      <c r="I2665">
        <v>-148256633</v>
      </c>
    </row>
    <row r="2666" spans="1:9" x14ac:dyDescent="0.25">
      <c r="A2666" t="s">
        <v>204</v>
      </c>
      <c r="B2666">
        <v>3689.97</v>
      </c>
      <c r="C2666">
        <v>3677.44</v>
      </c>
      <c r="D2666">
        <v>3609.24</v>
      </c>
      <c r="E2666">
        <v>3124.51</v>
      </c>
      <c r="F2666">
        <v>0</v>
      </c>
      <c r="G2666" s="9">
        <v>2.2072099999999999E-38</v>
      </c>
      <c r="H2666">
        <v>869919</v>
      </c>
      <c r="I2666">
        <v>-148256633</v>
      </c>
    </row>
    <row r="2667" spans="1:9" x14ac:dyDescent="0.25">
      <c r="A2667" t="s">
        <v>204</v>
      </c>
      <c r="B2667">
        <v>3692.79</v>
      </c>
      <c r="C2667">
        <v>3679.72</v>
      </c>
      <c r="D2667">
        <v>3611.1</v>
      </c>
      <c r="E2667">
        <v>3125.85</v>
      </c>
      <c r="F2667">
        <v>0</v>
      </c>
      <c r="G2667" s="9">
        <v>9.6754699999999993E-37</v>
      </c>
      <c r="H2667">
        <v>757218</v>
      </c>
      <c r="I2667">
        <v>-148256633</v>
      </c>
    </row>
    <row r="2668" spans="1:9" x14ac:dyDescent="0.25">
      <c r="A2668" t="s">
        <v>204</v>
      </c>
      <c r="B2668">
        <v>3687.86</v>
      </c>
      <c r="C2668">
        <v>3675.48</v>
      </c>
      <c r="D2668">
        <v>3609.05</v>
      </c>
      <c r="E2668">
        <v>3124.56</v>
      </c>
      <c r="F2668">
        <v>0</v>
      </c>
      <c r="G2668" s="9">
        <v>6.6413499999999996E-37</v>
      </c>
      <c r="H2668" s="9">
        <v>33906000</v>
      </c>
      <c r="I2668">
        <v>-148256633</v>
      </c>
    </row>
    <row r="2669" spans="1:9" x14ac:dyDescent="0.25">
      <c r="A2669" t="s">
        <v>204</v>
      </c>
      <c r="B2669">
        <v>3685.49</v>
      </c>
      <c r="C2669">
        <v>3672.94</v>
      </c>
      <c r="D2669">
        <v>3609.57</v>
      </c>
      <c r="E2669">
        <v>3125.95</v>
      </c>
      <c r="F2669">
        <v>0</v>
      </c>
      <c r="G2669" s="9">
        <v>2.82925E-35</v>
      </c>
      <c r="H2669">
        <v>713328</v>
      </c>
      <c r="I2669">
        <v>-148256633</v>
      </c>
    </row>
    <row r="2670" spans="1:9" x14ac:dyDescent="0.25">
      <c r="A2670" t="s">
        <v>204</v>
      </c>
      <c r="B2670">
        <v>3688.37</v>
      </c>
      <c r="C2670">
        <v>3676.21</v>
      </c>
      <c r="D2670">
        <v>3609</v>
      </c>
      <c r="E2670">
        <v>3124.57</v>
      </c>
      <c r="F2670">
        <v>0</v>
      </c>
      <c r="G2670" s="9">
        <v>3.3592499999999999E-37</v>
      </c>
      <c r="H2670" s="9">
        <v>2217840</v>
      </c>
      <c r="I2670">
        <v>-148256633</v>
      </c>
    </row>
    <row r="2671" spans="1:9" x14ac:dyDescent="0.25">
      <c r="A2671" t="s">
        <v>204</v>
      </c>
      <c r="B2671">
        <v>3689.29</v>
      </c>
      <c r="C2671">
        <v>3676.52</v>
      </c>
      <c r="D2671">
        <v>3609.35</v>
      </c>
      <c r="E2671">
        <v>3124.41</v>
      </c>
      <c r="F2671">
        <v>0</v>
      </c>
      <c r="G2671" s="9">
        <v>1.6976300000000001E-37</v>
      </c>
      <c r="H2671" s="9">
        <v>2728320</v>
      </c>
      <c r="I2671">
        <v>-148256633</v>
      </c>
    </row>
    <row r="2672" spans="1:9" x14ac:dyDescent="0.25">
      <c r="A2672" t="s">
        <v>204</v>
      </c>
      <c r="B2672">
        <v>3690.25</v>
      </c>
      <c r="C2672">
        <v>3677.79</v>
      </c>
      <c r="D2672">
        <v>3610.37</v>
      </c>
      <c r="E2672">
        <v>3126.04</v>
      </c>
      <c r="F2672">
        <v>0</v>
      </c>
      <c r="G2672" s="9">
        <v>1.38577E-34</v>
      </c>
      <c r="H2672">
        <v>546182</v>
      </c>
      <c r="I2672">
        <v>-148256633</v>
      </c>
    </row>
    <row r="2673" spans="1:25" x14ac:dyDescent="0.25">
      <c r="A2673" t="s">
        <v>204</v>
      </c>
      <c r="B2673">
        <v>3691.84</v>
      </c>
      <c r="C2673">
        <v>3678.49</v>
      </c>
      <c r="D2673">
        <v>3611.06</v>
      </c>
      <c r="E2673">
        <v>3124.45</v>
      </c>
      <c r="F2673">
        <v>0</v>
      </c>
      <c r="G2673" s="9">
        <v>5.1743600000000003E-36</v>
      </c>
      <c r="H2673" s="9">
        <v>4591410</v>
      </c>
      <c r="I2673">
        <v>-148256633</v>
      </c>
    </row>
    <row r="2674" spans="1:25" x14ac:dyDescent="0.25">
      <c r="A2674" t="s">
        <v>204</v>
      </c>
      <c r="B2674">
        <v>3690.26</v>
      </c>
      <c r="C2674">
        <v>3677.65</v>
      </c>
      <c r="D2674">
        <v>3609.5</v>
      </c>
      <c r="E2674">
        <v>3124.34</v>
      </c>
      <c r="F2674">
        <v>0</v>
      </c>
      <c r="G2674" s="9">
        <v>1.6470899999999999E-37</v>
      </c>
      <c r="H2674">
        <v>467407</v>
      </c>
      <c r="I2674">
        <v>-148256633</v>
      </c>
    </row>
    <row r="2675" spans="1:25" x14ac:dyDescent="0.25">
      <c r="A2675" t="s">
        <v>204</v>
      </c>
      <c r="B2675">
        <v>3687.53</v>
      </c>
      <c r="C2675">
        <v>3674.47</v>
      </c>
      <c r="D2675">
        <v>3608.77</v>
      </c>
      <c r="E2675">
        <v>3126.04</v>
      </c>
      <c r="F2675">
        <v>0</v>
      </c>
      <c r="G2675" s="9">
        <v>4.8817900000000002E-36</v>
      </c>
      <c r="H2675" s="9">
        <v>15620100</v>
      </c>
      <c r="I2675">
        <v>-148256633</v>
      </c>
    </row>
    <row r="2676" spans="1:25" x14ac:dyDescent="0.25">
      <c r="A2676" t="s">
        <v>204</v>
      </c>
      <c r="B2676">
        <v>3682.34</v>
      </c>
      <c r="C2676">
        <v>3670.21</v>
      </c>
      <c r="D2676">
        <v>3606.97</v>
      </c>
      <c r="E2676">
        <v>3124.47</v>
      </c>
      <c r="F2676">
        <v>0</v>
      </c>
      <c r="G2676" s="9">
        <v>1.47374E-36</v>
      </c>
      <c r="H2676" s="9">
        <v>1720230</v>
      </c>
      <c r="I2676">
        <v>-148256633</v>
      </c>
    </row>
    <row r="2677" spans="1:25" x14ac:dyDescent="0.25">
      <c r="A2677" t="s">
        <v>204</v>
      </c>
      <c r="B2677">
        <v>3686.89</v>
      </c>
      <c r="C2677">
        <v>3674.5</v>
      </c>
      <c r="D2677">
        <v>3608.5</v>
      </c>
      <c r="E2677">
        <v>3124.42</v>
      </c>
      <c r="F2677">
        <v>0</v>
      </c>
      <c r="G2677" s="9">
        <v>8.1546599999999997E-38</v>
      </c>
      <c r="H2677" s="9">
        <v>2421150</v>
      </c>
      <c r="I2677">
        <v>-148256633</v>
      </c>
    </row>
    <row r="2678" spans="1:25" x14ac:dyDescent="0.25">
      <c r="A2678" t="s">
        <v>204</v>
      </c>
      <c r="B2678">
        <v>3693.26</v>
      </c>
      <c r="C2678">
        <v>3680.25</v>
      </c>
      <c r="D2678">
        <v>3610.03</v>
      </c>
      <c r="E2678">
        <v>3125.96</v>
      </c>
      <c r="F2678">
        <v>0</v>
      </c>
      <c r="G2678" s="9">
        <v>2.36991E-35</v>
      </c>
      <c r="H2678" s="9">
        <v>2084140</v>
      </c>
      <c r="I2678">
        <v>-148256633</v>
      </c>
    </row>
    <row r="2679" spans="1:25" x14ac:dyDescent="0.25">
      <c r="A2679" t="s">
        <v>204</v>
      </c>
      <c r="B2679">
        <v>3689.48</v>
      </c>
      <c r="C2679">
        <v>3676.75</v>
      </c>
      <c r="D2679">
        <v>3611.52</v>
      </c>
      <c r="E2679">
        <v>3125.97</v>
      </c>
      <c r="F2679">
        <v>0</v>
      </c>
      <c r="G2679" s="9">
        <v>5.0536699999999999E-35</v>
      </c>
      <c r="H2679" s="9">
        <v>11364500</v>
      </c>
      <c r="I2679">
        <v>-148256633</v>
      </c>
    </row>
    <row r="2680" spans="1:25" x14ac:dyDescent="0.25">
      <c r="A2680" t="s">
        <v>204</v>
      </c>
      <c r="B2680">
        <v>3689.27</v>
      </c>
      <c r="C2680">
        <v>3676.75</v>
      </c>
      <c r="D2680">
        <v>3610.26</v>
      </c>
      <c r="E2680">
        <v>3124.48</v>
      </c>
      <c r="F2680">
        <v>0</v>
      </c>
      <c r="G2680" s="9">
        <v>1.7089500000000002E-39</v>
      </c>
      <c r="H2680" s="9">
        <v>5022140</v>
      </c>
      <c r="I2680">
        <v>-148256633</v>
      </c>
    </row>
    <row r="2681" spans="1:25" x14ac:dyDescent="0.25">
      <c r="A2681" t="s">
        <v>204</v>
      </c>
      <c r="B2681">
        <v>3694.05</v>
      </c>
      <c r="C2681">
        <v>3681.82</v>
      </c>
      <c r="D2681">
        <v>3611.79</v>
      </c>
      <c r="E2681">
        <v>3125.93</v>
      </c>
      <c r="F2681">
        <v>0</v>
      </c>
      <c r="G2681" s="9">
        <v>1.14685E-36</v>
      </c>
      <c r="H2681" s="9">
        <v>4478600</v>
      </c>
      <c r="I2681">
        <v>-148256633</v>
      </c>
    </row>
    <row r="2682" spans="1:25" x14ac:dyDescent="0.25">
      <c r="A2682" t="s">
        <v>204</v>
      </c>
      <c r="B2682">
        <v>3691</v>
      </c>
      <c r="C2682">
        <v>3679.08</v>
      </c>
      <c r="D2682">
        <v>3611.89</v>
      </c>
      <c r="E2682">
        <v>3126.02</v>
      </c>
      <c r="F2682">
        <v>0</v>
      </c>
      <c r="G2682" s="9">
        <v>1.0981100000000001E-35</v>
      </c>
      <c r="H2682" s="9">
        <v>5043530</v>
      </c>
      <c r="I2682">
        <v>-148256633</v>
      </c>
    </row>
    <row r="2683" spans="1:25" x14ac:dyDescent="0.25">
      <c r="A2683" t="s">
        <v>204</v>
      </c>
      <c r="B2683">
        <v>3670</v>
      </c>
      <c r="C2683">
        <v>3657.9</v>
      </c>
      <c r="D2683">
        <v>3604.83</v>
      </c>
      <c r="E2683">
        <v>3124.5</v>
      </c>
      <c r="F2683">
        <v>0</v>
      </c>
      <c r="G2683" s="9">
        <v>1.56201E-36</v>
      </c>
      <c r="H2683" s="9">
        <v>7787460</v>
      </c>
      <c r="I2683">
        <v>-148256633</v>
      </c>
    </row>
    <row r="2684" spans="1:25" x14ac:dyDescent="0.25">
      <c r="A2684" t="s">
        <v>204</v>
      </c>
      <c r="B2684">
        <v>3682.13</v>
      </c>
      <c r="C2684">
        <v>3670.16</v>
      </c>
      <c r="D2684">
        <v>3608.34</v>
      </c>
      <c r="E2684">
        <v>3124.41</v>
      </c>
      <c r="F2684">
        <v>0</v>
      </c>
      <c r="G2684" s="9">
        <v>1.87406E-38</v>
      </c>
      <c r="H2684" s="9">
        <v>1588900</v>
      </c>
      <c r="I2684">
        <v>-148256633</v>
      </c>
    </row>
    <row r="2685" spans="1:25" x14ac:dyDescent="0.25">
      <c r="A2685" t="s">
        <v>204</v>
      </c>
      <c r="B2685">
        <v>3688.26</v>
      </c>
      <c r="C2685">
        <v>3676.33</v>
      </c>
      <c r="D2685">
        <v>3611.52</v>
      </c>
      <c r="E2685">
        <v>3126.07</v>
      </c>
      <c r="F2685">
        <v>0</v>
      </c>
      <c r="G2685" s="9">
        <v>1.91758E-34</v>
      </c>
      <c r="H2685" s="9">
        <v>10431000</v>
      </c>
      <c r="I2685">
        <v>-148256633</v>
      </c>
    </row>
    <row r="2686" spans="1:25" x14ac:dyDescent="0.25">
      <c r="A2686" t="s">
        <v>204</v>
      </c>
      <c r="B2686">
        <v>3684.07</v>
      </c>
      <c r="C2686">
        <v>3671.4</v>
      </c>
      <c r="D2686">
        <v>3610.79</v>
      </c>
      <c r="E2686">
        <v>3126.04</v>
      </c>
      <c r="F2686">
        <v>0</v>
      </c>
      <c r="G2686" s="9">
        <v>1.15864E-35</v>
      </c>
      <c r="H2686">
        <v>828196</v>
      </c>
      <c r="I2686">
        <v>-148256633</v>
      </c>
    </row>
    <row r="2687" spans="1:25" x14ac:dyDescent="0.25">
      <c r="A2687" t="s">
        <v>204</v>
      </c>
      <c r="B2687">
        <v>3687.43</v>
      </c>
      <c r="C2687">
        <v>3675.48</v>
      </c>
      <c r="D2687">
        <v>3611.67</v>
      </c>
      <c r="E2687">
        <v>3125.99</v>
      </c>
      <c r="F2687">
        <v>0</v>
      </c>
      <c r="G2687" s="9">
        <v>6.7649200000000001E-35</v>
      </c>
      <c r="H2687" s="9">
        <v>10352100</v>
      </c>
      <c r="I2687">
        <v>-148256633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204</v>
      </c>
      <c r="B2688">
        <v>3691.97</v>
      </c>
      <c r="C2688">
        <v>3679.03</v>
      </c>
      <c r="D2688">
        <v>3611.7</v>
      </c>
      <c r="E2688">
        <v>3126.03</v>
      </c>
      <c r="F2688">
        <v>0</v>
      </c>
      <c r="G2688" s="9">
        <v>7.31549E-40</v>
      </c>
      <c r="H2688">
        <v>978215</v>
      </c>
      <c r="I2688">
        <v>-148256633</v>
      </c>
      <c r="R2688">
        <f>AVERAGE(B2639:B2688)</f>
        <v>3683.9668000000001</v>
      </c>
      <c r="S2688">
        <f>AVERAGE(C2639:C2688)</f>
        <v>3671.4621999999999</v>
      </c>
      <c r="U2688">
        <f>_xlfn.VAR.P(B2639:B2688)</f>
        <v>57.440369760000131</v>
      </c>
      <c r="V2688">
        <f>_xlfn.VAR.P(C2639:C2688)</f>
        <v>54.556917159999927</v>
      </c>
      <c r="X2688">
        <f>1.96*SQRT(U2688)/50</f>
        <v>0.29709454688365894</v>
      </c>
      <c r="Y2688">
        <f>1.96*SQRT(V2688)/50</f>
        <v>0.28954160527416833</v>
      </c>
    </row>
    <row r="2689" spans="1:3" x14ac:dyDescent="0.25">
      <c r="A2689" t="s">
        <v>205</v>
      </c>
      <c r="B2689">
        <v>184324.29670000001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54" zoomScale="115" zoomScaleNormal="11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16.743630746122449</v>
      </c>
      <c r="E3">
        <f ca="1">OFFSET('672p trace'!$S$56,(A3-1)*56,0)-OFFSET('672p stat'!$H$1,A3*20,0)</f>
        <v>1.003456E-2</v>
      </c>
      <c r="F3">
        <f ca="1">OFFSET('672p stat'!$H$1,A3*20,0)-OFFSET('672p stat'!$K$1,A3*20,0)</f>
        <v>0</v>
      </c>
      <c r="G3">
        <f ca="1">OFFSET('672p stat'!$K$1,A3*20,0)-OFFSET('672p stat'!$N$1,A3*20,0)</f>
        <v>0</v>
      </c>
      <c r="H3">
        <f ca="1">OFFSET('672p stat'!$N$1,A3*20,0)</f>
        <v>0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2.8508281879799915</v>
      </c>
      <c r="E4" s="5">
        <f ca="1">OFFSET('672p trace'!$V$56,(A4-1)*56,0)</f>
        <v>8.1515114086400003E-5</v>
      </c>
      <c r="F4" s="5">
        <f ca="1">OFFSET('672p stat'!$H$1,A4*20,1)</f>
        <v>0</v>
      </c>
      <c r="G4" s="5">
        <f ca="1">OFFSET('672p stat'!$K$1,A4*20,1)</f>
        <v>0</v>
      </c>
      <c r="H4" s="5">
        <f ca="1">OFFSET('672p stat'!$N$1,A4*20,1)</f>
        <v>0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16.370930000000001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2.6307553629000004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7.6360365495652172</v>
      </c>
      <c r="E7">
        <f ca="1">OFFSET('672p trace'!$S$56,(A7-1)*56,0)-OFFSET('672p stat'!$H$1,A7*20,0)</f>
        <v>8.7443199999999981E-3</v>
      </c>
      <c r="F7">
        <f ca="1">OFFSET('672p stat'!$H$1,A7*20,0)-OFFSET('672p stat'!$K$1,A7*20,0)</f>
        <v>0</v>
      </c>
      <c r="G7">
        <f ca="1">OFFSET('672p stat'!$K$1,A7*20,0)-OFFSET('672p stat'!$N$1,A7*20,0)</f>
        <v>0</v>
      </c>
      <c r="H7">
        <f ca="1">OFFSET('672p stat'!$N$1,A7*20,0)</f>
        <v>0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0.94791440762098067</v>
      </c>
      <c r="E8" s="5">
        <f ca="1">OFFSET('672p trace'!$V$56,(A8-1)*56,0)</f>
        <v>7.2413053337600042E-5</v>
      </c>
      <c r="F8" s="5">
        <f ca="1">OFFSET('672p stat'!$H$1,A8*20,1)</f>
        <v>0</v>
      </c>
      <c r="G8" s="5">
        <f ca="1">OFFSET('672p stat'!$K$1,A8*20,1)</f>
        <v>0</v>
      </c>
      <c r="H8" s="5">
        <f ca="1">OFFSET('672p stat'!$N$1,A8*20,1)</f>
        <v>0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14.578200000000834</v>
      </c>
      <c r="E9">
        <f ca="1">OFFSET('672p trace'!$S$56,(A9-1)*56,0)-OFFSET('672p stat'!$H$1,A9*20,0)</f>
        <v>72.394898999998532</v>
      </c>
      <c r="F9">
        <f ca="1">OFFSET('672p stat'!$H$1,A9*20,0)-OFFSET('672p stat'!$K$1,A9*20,0)</f>
        <v>46.624004000000241</v>
      </c>
      <c r="G9">
        <f ca="1">OFFSET('672p stat'!$K$1,A9*20,0)-OFFSET('672p stat'!$N$1,A9*20,0)</f>
        <v>3157.325769</v>
      </c>
      <c r="H9">
        <f ca="1">OFFSET('672p stat'!$N$1,A9*20,0)</f>
        <v>877.07912799999997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1218.7323360000016</v>
      </c>
      <c r="E10" s="5">
        <f ca="1">OFFSET('672p trace'!$V$56,(A10-1)*56,0)</f>
        <v>1053.9527235600026</v>
      </c>
      <c r="F10" s="5">
        <f ca="1">OFFSET('672p stat'!$H$1,A10*20,1)</f>
        <v>60.571739999999998</v>
      </c>
      <c r="G10" s="5">
        <f ca="1">OFFSET('672p stat'!$K$1,A10*20,1)</f>
        <v>53.472634999999997</v>
      </c>
      <c r="H10" s="5">
        <f ca="1">OFFSET('672p stat'!$N$1,A10*20,1)</f>
        <v>2.7395070000000001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12.569800000001578</v>
      </c>
      <c r="E11">
        <f ca="1">OFFSET('672p trace'!$S$56,(A11-1)*56,0)-OFFSET('672p stat'!$H$1,A11*20,0)</f>
        <v>56.440215999999509</v>
      </c>
      <c r="F11">
        <f ca="1">OFFSET('672p stat'!$H$1,A11*20,0)-OFFSET('672p stat'!$K$1,A11*20,0)</f>
        <v>31.625258999999915</v>
      </c>
      <c r="G11">
        <f ca="1">OFFSET('672p stat'!$K$1,A11*20,0)-OFFSET('672p stat'!$N$1,A11*20,0)</f>
        <v>3157.5788219999999</v>
      </c>
      <c r="H11">
        <f ca="1">OFFSET('672p stat'!$N$1,A11*20,0)</f>
        <v>459.15470299999998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46.695386560000316</v>
      </c>
      <c r="E12" s="5">
        <f ca="1">OFFSET('672p trace'!$V$56,(A12-1)*56,0)</f>
        <v>45.327020999999476</v>
      </c>
      <c r="F12" s="5">
        <f ca="1">OFFSET('672p stat'!$H$1,A12*20,1)</f>
        <v>4.5256259999999999</v>
      </c>
      <c r="G12" s="5">
        <f ca="1">OFFSET('672p stat'!$K$1,A12*20,1)</f>
        <v>2.0156000000000001</v>
      </c>
      <c r="H12" s="5">
        <f ca="1">OFFSET('672p stat'!$N$1,A12*20,1)</f>
        <v>9.5300000000000003E-3</v>
      </c>
    </row>
    <row r="13" spans="1:8" x14ac:dyDescent="0.25">
      <c r="A13">
        <v>6</v>
      </c>
      <c r="B13" s="2"/>
      <c r="C13" t="str">
        <f ca="1">OFFSET('672p stat'!$A$1,A13*20,0)</f>
        <v>CUDA ant par global</v>
      </c>
      <c r="D13">
        <f ca="1">OFFSET('672p trace'!$R$56,(A13-1)*56,0)-OFFSET('672p trace'!$S$56,(A13-1)*56,0)</f>
        <v>12.902399999999489</v>
      </c>
      <c r="E13">
        <f ca="1">OFFSET('672p trace'!$S$56,(A13-1)*56,0)-OFFSET('672p stat'!$H$1,A13*20,0)</f>
        <v>55.699607000000469</v>
      </c>
      <c r="F13">
        <f ca="1">OFFSET('672p stat'!$H$1,A13*20,0)-OFFSET('672p stat'!$K$1,A13*20,0)</f>
        <v>31.241860000000088</v>
      </c>
      <c r="G13">
        <f ca="1">OFFSET('672p stat'!$K$1,A13*20,0)-OFFSET('672p stat'!$N$1,A13*20,0)</f>
        <v>3165.756335</v>
      </c>
      <c r="H13">
        <f ca="1">OFFSET('672p stat'!$N$1,A13*20,0)</f>
        <v>459.09479800000003</v>
      </c>
    </row>
    <row r="14" spans="1:8" x14ac:dyDescent="0.25">
      <c r="A14">
        <v>6</v>
      </c>
      <c r="B14" s="2"/>
      <c r="C14" t="str">
        <f ca="1">OFFSET('672p stat'!$A$1,A14*20,0)</f>
        <v>CUDA ant par global</v>
      </c>
      <c r="D14" s="5">
        <f ca="1">OFFSET('672p trace'!$U$56,(A14-1)*56,0)</f>
        <v>45.198012999999648</v>
      </c>
      <c r="E14" s="5">
        <f ca="1">OFFSET('672p trace'!$V$56,(A14-1)*56,0)</f>
        <v>45.488987240000142</v>
      </c>
      <c r="F14" s="5">
        <f ca="1">OFFSET('672p stat'!$H$1,A14*20,1)</f>
        <v>3.241012</v>
      </c>
      <c r="G14" s="5">
        <f ca="1">OFFSET('672p stat'!$K$1,A14*20,1)</f>
        <v>0.140455</v>
      </c>
      <c r="H14" s="5">
        <f ca="1">OFFSET('672p stat'!$N$1,A14*20,1)</f>
        <v>9.8849999999999997E-3</v>
      </c>
    </row>
    <row r="15" spans="1:8" x14ac:dyDescent="0.25">
      <c r="A15">
        <v>7</v>
      </c>
      <c r="C15" t="str">
        <f ca="1">OFFSET('672p stat'!$A$1,A15*20,0)</f>
        <v>CUDA ant non hash</v>
      </c>
      <c r="D15">
        <f ca="1">OFFSET('672p trace'!$R$56,(A15-1)*56,0)-OFFSET('672p trace'!$S$56,(A15-1)*56,0)</f>
        <v>7.0145999999995183</v>
      </c>
      <c r="E15">
        <f ca="1">OFFSET('672p trace'!$S$56,(A15-1)*56,0)-OFFSET('672p stat'!$H$1,A15*20,0)</f>
        <v>51.932058999999299</v>
      </c>
      <c r="F15">
        <f ca="1">OFFSET('672p stat'!$H$1,A15*20,0)-OFFSET('672p stat'!$K$1,A15*20,0)</f>
        <v>45.461049000000003</v>
      </c>
      <c r="G15">
        <f ca="1">OFFSET('672p stat'!$K$1,A15*20,0)-OFFSET('672p stat'!$N$1,A15*20,0)</f>
        <v>2456.1421759999998</v>
      </c>
      <c r="H15">
        <f ca="1">OFFSET('672p stat'!$N$1,A15*20,0)</f>
        <v>939.76171599999998</v>
      </c>
    </row>
    <row r="16" spans="1:8" x14ac:dyDescent="0.25">
      <c r="A16">
        <v>7</v>
      </c>
      <c r="C16" t="str">
        <f ca="1">OFFSET('672p stat'!$A$1,A16*20,0)</f>
        <v>CUDA ant non hash</v>
      </c>
      <c r="D16" s="5">
        <f ca="1">OFFSET('672p trace'!$U$56,(A16-1)*56,0)</f>
        <v>138.01544143999871</v>
      </c>
      <c r="E16" s="5">
        <f ca="1">OFFSET('672p trace'!$V$56,(A16-1)*56,0)</f>
        <v>135.71593700000048</v>
      </c>
      <c r="F16" s="5">
        <f ca="1">OFFSET('672p stat'!$H$1,A16*20,1)</f>
        <v>11.483809000000001</v>
      </c>
      <c r="G16" s="5">
        <f ca="1">OFFSET('672p stat'!$K$1,A16*20,1)</f>
        <v>4.2472999999999997E-2</v>
      </c>
      <c r="H16" s="5">
        <f ca="1">OFFSET('672p stat'!$N$1,A16*20,1)</f>
        <v>1.1704000000000001E-2</v>
      </c>
    </row>
    <row r="17" spans="1:12" x14ac:dyDescent="0.25">
      <c r="A17">
        <v>8</v>
      </c>
      <c r="C17" t="str">
        <f ca="1">OFFSET('672p stat'!$A$1,A17*20,0)</f>
        <v>CUDA ant add CPU Time</v>
      </c>
      <c r="D17">
        <f ca="1">OFFSET('672p trace'!$R$56,(A17-1)*56,0)-OFFSET('672p trace'!$S$56,(A17-1)*56,0)</f>
        <v>12.605600000001687</v>
      </c>
      <c r="E17">
        <f ca="1">OFFSET('672p trace'!$S$56,(A17-1)*56,0)-OFFSET('672p stat'!$H$1,A17*20,0)</f>
        <v>32.994823999998971</v>
      </c>
      <c r="F17">
        <f ca="1">OFFSET('672p stat'!$H$1,A17*20,0)-OFFSET('672p stat'!$K$1,A17*20,0)</f>
        <v>10.390502999999626</v>
      </c>
      <c r="G17">
        <f ca="1">OFFSET('672p stat'!$K$1,A17*20,0)-OFFSET('672p stat'!$N$1,A17*20,0)</f>
        <v>3329.7625770000004</v>
      </c>
      <c r="H17">
        <f ca="1">OFFSET('672p stat'!$N$1,A17*20,0)</f>
        <v>681.77189599999997</v>
      </c>
    </row>
    <row r="18" spans="1:12" x14ac:dyDescent="0.25">
      <c r="A18">
        <v>8</v>
      </c>
      <c r="C18" t="str">
        <f ca="1">OFFSET('672p stat'!$A$1,A18*20,0)</f>
        <v>CUDA ant add CPU Time</v>
      </c>
      <c r="D18" s="5">
        <f ca="1">OFFSET('672p trace'!$U$56,(A18-1)*56,0)</f>
        <v>303.14878084000009</v>
      </c>
      <c r="E18" s="5">
        <f ca="1">OFFSET('672p trace'!$V$56,(A18-1)*56,0)</f>
        <v>300.21103395999853</v>
      </c>
      <c r="F18" s="5">
        <f ca="1">OFFSET('672p stat'!$H$1,A18*20,1)</f>
        <v>158.06728699999999</v>
      </c>
      <c r="G18" s="5">
        <f ca="1">OFFSET('672p stat'!$K$1,A18*20,1)</f>
        <v>133.91265200000001</v>
      </c>
      <c r="H18" s="5">
        <f ca="1">OFFSET('672p stat'!$N$1,A18*20,1)</f>
        <v>102.685642</v>
      </c>
    </row>
    <row r="19" spans="1:12" x14ac:dyDescent="0.25">
      <c r="A19">
        <v>9</v>
      </c>
      <c r="C19" t="str">
        <f ca="1">OFFSET('672p stat'!$A$1,A19*20,0)</f>
        <v>CUDA ant add CPU Time global</v>
      </c>
      <c r="D19">
        <f ca="1">OFFSET('672p trace'!$R$56,(A19-1)*56,0)-OFFSET('672p trace'!$S$56,(A19-1)*56,0)</f>
        <v>12.901600000000144</v>
      </c>
      <c r="E19">
        <f ca="1">OFFSET('672p trace'!$S$56,(A19-1)*56,0)-OFFSET('672p stat'!$H$1,A19*20,0)</f>
        <v>29.525028000000475</v>
      </c>
      <c r="F19">
        <f ca="1">OFFSET('672p stat'!$H$1,A19*20,0)-OFFSET('672p stat'!$K$1,A19*20,0)</f>
        <v>9.8627050000000054</v>
      </c>
      <c r="G19">
        <f ca="1">OFFSET('672p stat'!$K$1,A19*20,0)-OFFSET('672p stat'!$N$1,A19*20,0)</f>
        <v>3328.998008</v>
      </c>
      <c r="H19">
        <f ca="1">OFFSET('672p stat'!$N$1,A19*20,0)</f>
        <v>688.85565899999995</v>
      </c>
    </row>
    <row r="20" spans="1:12" x14ac:dyDescent="0.25">
      <c r="A20">
        <v>9</v>
      </c>
      <c r="C20" t="str">
        <f ca="1">OFFSET('672p stat'!$A$1,A20*20,0)</f>
        <v>CUDA ant add CPU Time global</v>
      </c>
      <c r="D20" s="5">
        <f ca="1">OFFSET('672p trace'!$U$56,(A20-1)*56,0)</f>
        <v>910.05018100000166</v>
      </c>
      <c r="E20" s="5">
        <f ca="1">OFFSET('672p trace'!$V$56,(A20-1)*56,0)</f>
        <v>909.7801040400019</v>
      </c>
      <c r="F20" s="5">
        <f ca="1">OFFSET('672p stat'!$H$1,A20*20,1)</f>
        <v>630.22702400000003</v>
      </c>
      <c r="G20" s="5">
        <f ca="1">OFFSET('672p stat'!$K$1,A20*20,1)</f>
        <v>568.33797400000003</v>
      </c>
      <c r="H20" s="5">
        <f ca="1">OFFSET('672p stat'!$N$1,A20*20,1)</f>
        <v>419.82125100000002</v>
      </c>
    </row>
    <row r="21" spans="1:12" x14ac:dyDescent="0.25">
      <c r="A21">
        <v>10</v>
      </c>
      <c r="C21" t="str">
        <f ca="1">OFFSET('672p stat'!$A$1,A21*20,0)</f>
        <v>CUDA ant add CPU</v>
      </c>
      <c r="D21">
        <f ca="1">OFFSET('672p trace'!$R$56,(A21-1)*56,0)-OFFSET('672p trace'!$S$56,(A21-1)*56,0)</f>
        <v>4048.6646000000001</v>
      </c>
      <c r="E21">
        <f ca="1">OFFSET('672p trace'!$S$56,(A21-1)*56,0)-OFFSET('672p stat'!$H$1,A21*20,0)</f>
        <v>0</v>
      </c>
      <c r="F21">
        <f ca="1">OFFSET('672p stat'!$H$1,A21*20,0)-OFFSET('672p stat'!$K$1,A21*20,0)</f>
        <v>0</v>
      </c>
      <c r="G21">
        <f ca="1">OFFSET('672p stat'!$K$1,A21*20,0)-OFFSET('672p stat'!$N$1,A21*20,0)</f>
        <v>0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ant add CPU</v>
      </c>
      <c r="D22" s="5">
        <f ca="1">OFFSET('672p trace'!$U$56,(A22-1)*56,0)</f>
        <v>293.16938483999991</v>
      </c>
      <c r="E22" s="5">
        <f ca="1">OFFSET('672p trace'!$V$56,(A22-1)*56,0)</f>
        <v>0</v>
      </c>
      <c r="F22" s="5">
        <f ca="1">OFFSET('672p stat'!$H$1,A22*20,1)</f>
        <v>0</v>
      </c>
      <c r="G22" s="5">
        <f ca="1">OFFSET('672p stat'!$K$1,A22*20,1)</f>
        <v>0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ant add CPU non hash</v>
      </c>
      <c r="D23">
        <f ca="1">OFFSET('672p trace'!$R$56,(A23-1)*56,0)-OFFSET('672p trace'!$S$56,(A23-1)*56,0)</f>
        <v>6.9427999999993517</v>
      </c>
      <c r="E23">
        <f ca="1">OFFSET('672p trace'!$S$56,(A23-1)*56,0)-OFFSET('672p stat'!$H$1,A23*20,0)</f>
        <v>31.596934999999576</v>
      </c>
      <c r="F23">
        <f ca="1">OFFSET('672p stat'!$H$1,A23*20,0)-OFFSET('672p stat'!$K$1,A23*20,0)</f>
        <v>9.7970020000002478</v>
      </c>
      <c r="G23">
        <f ca="1">OFFSET('672p stat'!$K$1,A23*20,0)-OFFSET('672p stat'!$N$1,A23*20,0)</f>
        <v>2607.8008769999997</v>
      </c>
      <c r="H23">
        <f ca="1">OFFSET('672p stat'!$N$1,A23*20,0)</f>
        <v>665.37338599999998</v>
      </c>
    </row>
    <row r="24" spans="1:12" x14ac:dyDescent="0.25">
      <c r="A24">
        <v>11</v>
      </c>
      <c r="C24" t="str">
        <f ca="1">OFFSET('672p stat'!$A$1,A24*20,0)</f>
        <v>CUDA ant add CPU non hash</v>
      </c>
      <c r="D24" s="5">
        <f ca="1">OFFSET('672p trace'!$U$56,(A24-1)*56,0)</f>
        <v>1747.7649009999993</v>
      </c>
      <c r="E24" s="5">
        <f ca="1">OFFSET('672p trace'!$V$56,(A24-1)*56,0)</f>
        <v>1736.7645347600003</v>
      </c>
      <c r="F24" s="5">
        <f ca="1">OFFSET('672p stat'!$H$1,A24*20,1)</f>
        <v>1150.159748</v>
      </c>
      <c r="G24" s="5">
        <f ca="1">OFFSET('672p stat'!$K$1,A24*20,1)</f>
        <v>1043.200687</v>
      </c>
      <c r="H24" s="5">
        <f ca="1">OFFSET('672p stat'!$N$1,A24*20,1)</f>
        <v>232.289175</v>
      </c>
    </row>
    <row r="25" spans="1:12" x14ac:dyDescent="0.25">
      <c r="A25">
        <v>12</v>
      </c>
      <c r="C25" t="str">
        <f ca="1">OFFSET('672p stat'!$A$1,A25*20,0)</f>
        <v>CUDA ant add CPU12</v>
      </c>
      <c r="D25">
        <f ca="1">OFFSET('672p trace'!$R$56,(A25-1)*56,0)-OFFSET('672p trace'!$S$56,(A25-1)*56,0)</f>
        <v>55.695999999999913</v>
      </c>
      <c r="E25">
        <f ca="1">OFFSET('672p trace'!$S$56,(A25-1)*56,0)-OFFSET('672p stat'!$H$1,A25*20,0)</f>
        <v>15.385695000000851</v>
      </c>
      <c r="F25">
        <f ca="1">OFFSET('672p stat'!$H$1,A25*20,0)-OFFSET('672p stat'!$K$1,A25*20,0)</f>
        <v>206.7350779999997</v>
      </c>
      <c r="G25">
        <f ca="1">OFFSET('672p stat'!$K$1,A25*20,0)-OFFSET('672p stat'!$N$1,A25*20,0)</f>
        <v>7732.0588190000008</v>
      </c>
      <c r="H25">
        <f ca="1">OFFSET('672p stat'!$N$1,A25*20,0)</f>
        <v>3741.8084079999999</v>
      </c>
    </row>
    <row r="26" spans="1:12" x14ac:dyDescent="0.25">
      <c r="A26">
        <v>12</v>
      </c>
      <c r="C26" t="str">
        <f ca="1">OFFSET('672p stat'!$A$1,A26*20,0)</f>
        <v>CUDA ant add CPU12</v>
      </c>
      <c r="D26" s="5">
        <f ca="1">OFFSET('672p trace'!$U$56,(A26-1)*56,0)</f>
        <v>3454.2273439999867</v>
      </c>
      <c r="E26" s="5">
        <f ca="1">OFFSET('672p trace'!$V$56,(A26-1)*56,0)</f>
        <v>3313.6942559999898</v>
      </c>
      <c r="F26" s="5">
        <f ca="1">OFFSET('672p stat'!$H$1,A26*20,1)</f>
        <v>3151.2236330000001</v>
      </c>
      <c r="G26" s="5">
        <f ca="1">OFFSET('672p stat'!$K$1,A26*20,1)</f>
        <v>2935.301449</v>
      </c>
      <c r="H26" s="5">
        <f ca="1">OFFSET('672p stat'!$N$1,A26*20,1)</f>
        <v>1336.9448319999999</v>
      </c>
    </row>
    <row r="27" spans="1:12" x14ac:dyDescent="0.25">
      <c r="A27">
        <v>13</v>
      </c>
      <c r="C27" t="str">
        <f ca="1">OFFSET('672p stat'!$A$1,A27*20,0)</f>
        <v>CUDA opt</v>
      </c>
      <c r="D27">
        <f ca="1">OFFSET('672p trace'!$R$56,(A27-1)*56,0)-OFFSET('672p trace'!$S$56,(A27-1)*56,0)</f>
        <v>20.518875999999995</v>
      </c>
      <c r="E27">
        <f ca="1">OFFSET('672p trace'!$S$56,(A27-1)*56,0)-OFFSET('672p stat'!$H$1,A27*20,0)</f>
        <v>0</v>
      </c>
      <c r="F27">
        <f ca="1">OFFSET('672p stat'!$H$1,A27*20,0)-OFFSET('672p stat'!$K$1,A27*20,0)</f>
        <v>0</v>
      </c>
      <c r="G27">
        <f ca="1">OFFSET('672p stat'!$K$1,A27*20,0)-OFFSET('672p stat'!$N$1,A27*20,0)</f>
        <v>0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</v>
      </c>
      <c r="D28" s="5">
        <f ca="1">OFFSET('672p trace'!$U$56,(A28-1)*56,0)</f>
        <v>29.67556017302433</v>
      </c>
      <c r="E28" s="5">
        <f ca="1">OFFSET('672p trace'!$V$56,(A28-1)*56,0)</f>
        <v>0</v>
      </c>
      <c r="F28" s="5">
        <f ca="1">OFFSET('672p stat'!$H$1,A28*20,1)</f>
        <v>0</v>
      </c>
      <c r="G28" s="5">
        <f ca="1">OFFSET('672p stat'!$K$1,A28*20,1)</f>
        <v>0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16.743630746122449</v>
      </c>
      <c r="E31" s="5">
        <f ca="1">OFFSET('672p trace'!$S$56,(A31-1)*56,0)-OFFSET('672p stat'!$H$1,A31*20,0)</f>
        <v>1.003456E-2</v>
      </c>
      <c r="F31" s="5">
        <f ca="1">OFFSET('672p stat'!$H$1,A31*20,0)-OFFSET('672p stat'!$K$1,A31*20,0)</f>
        <v>0</v>
      </c>
      <c r="G31" s="5">
        <f ca="1">OFFSET('672p stat'!$K$1,A31*20,0)-OFFSET('672p stat'!$N$1,A31*20,0)</f>
        <v>0</v>
      </c>
      <c r="H31" s="5">
        <f ca="1">OFFSET('672p stat'!$N$1,A31*20,0)</f>
        <v>0</v>
      </c>
      <c r="I31" s="5"/>
      <c r="J31" s="5">
        <f ca="1">SUM(D31:H31)</f>
        <v>16.75366530612245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16.370930000000001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16.370930000000001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7.6360365495652172</v>
      </c>
      <c r="E33" s="5">
        <f ca="1">OFFSET('672p trace'!$S$56,(A33-1)*56,0)-OFFSET('672p stat'!$H$1,A33*20,0)</f>
        <v>8.7443199999999981E-3</v>
      </c>
      <c r="F33" s="5">
        <f ca="1">OFFSET('672p stat'!$H$1,A33*20,0)-OFFSET('672p stat'!$K$1,A33*20,0)</f>
        <v>0</v>
      </c>
      <c r="G33" s="5">
        <f ca="1">OFFSET('672p stat'!$K$1,A33*20,0)-OFFSET('672p stat'!$N$1,A33*20,0)</f>
        <v>0</v>
      </c>
      <c r="H33" s="5">
        <f ca="1">OFFSET('672p stat'!$N$1,A33*20,0)</f>
        <v>0</v>
      </c>
      <c r="I33" s="5"/>
      <c r="J33" s="5">
        <f t="shared" ca="1" si="1"/>
        <v>7.6447808695652171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14.578200000000834</v>
      </c>
      <c r="E34" s="5">
        <f ca="1">OFFSET('672p trace'!$S$56,(A34-1)*56,0)-OFFSET('672p stat'!$H$1,A34*20,0)</f>
        <v>72.394898999998532</v>
      </c>
      <c r="F34" s="5">
        <f ca="1">OFFSET('672p stat'!$H$1,A34*20,0)-OFFSET('672p stat'!$K$1,A34*20,0)</f>
        <v>46.624004000000241</v>
      </c>
      <c r="G34" s="5">
        <f ca="1">OFFSET('672p stat'!$K$1,A34*20,0)-OFFSET('672p stat'!$N$1,A34*20,0)</f>
        <v>3157.325769</v>
      </c>
      <c r="H34" s="5">
        <f ca="1">OFFSET('672p stat'!$N$1,A34*20,0)</f>
        <v>877.07912799999997</v>
      </c>
      <c r="I34" s="5"/>
      <c r="J34" s="5">
        <f t="shared" ca="1" si="1"/>
        <v>4168.0019999999995</v>
      </c>
      <c r="K34" s="10">
        <f t="shared" ca="1" si="2"/>
        <v>0.75751541601947414</v>
      </c>
      <c r="L34">
        <f t="shared" ca="1" si="0"/>
        <v>1.9014470865174981E-3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12.569800000001578</v>
      </c>
      <c r="E35" s="5">
        <f ca="1">OFFSET('672p trace'!$S$56,(A35-1)*56,0)-OFFSET('672p stat'!$H$1,A35*20,0)</f>
        <v>56.440215999999509</v>
      </c>
      <c r="F35" s="5">
        <f ca="1">OFFSET('672p stat'!$H$1,A35*20,0)-OFFSET('672p stat'!$K$1,A35*20,0)</f>
        <v>31.625258999999915</v>
      </c>
      <c r="G35" s="5">
        <f ca="1">OFFSET('672p stat'!$K$1,A35*20,0)-OFFSET('672p stat'!$N$1,A35*20,0)</f>
        <v>3157.5788219999999</v>
      </c>
      <c r="H35" s="5">
        <f ca="1">OFFSET('672p stat'!$N$1,A35*20,0)</f>
        <v>459.15470299999998</v>
      </c>
      <c r="I35" s="5"/>
      <c r="J35" s="5">
        <f t="shared" ca="1" si="1"/>
        <v>3717.3688000000011</v>
      </c>
      <c r="K35" s="10">
        <f t="shared" ca="1" si="2"/>
        <v>0.84941231066446754</v>
      </c>
      <c r="L35">
        <f t="shared" ca="1" si="0"/>
        <v>5.4165200312442313E-4</v>
      </c>
    </row>
    <row r="36" spans="1:12" x14ac:dyDescent="0.25">
      <c r="A36">
        <v>6</v>
      </c>
      <c r="C36" t="str">
        <f ca="1">OFFSET('672p stat'!$A$1,A36*20,0)</f>
        <v>CUDA ant par global</v>
      </c>
      <c r="D36" s="5">
        <f ca="1">OFFSET('672p trace'!$R$56,(A36-1)*56,0)-OFFSET('672p trace'!$S$56,(A36-1)*56,0)</f>
        <v>12.902399999999489</v>
      </c>
      <c r="E36" s="5">
        <f ca="1">OFFSET('672p trace'!$S$56,(A36-1)*56,0)-OFFSET('672p stat'!$H$1,A36*20,0)</f>
        <v>55.699607000000469</v>
      </c>
      <c r="F36" s="5">
        <f ca="1">OFFSET('672p stat'!$H$1,A36*20,0)-OFFSET('672p stat'!$K$1,A36*20,0)</f>
        <v>31.241860000000088</v>
      </c>
      <c r="G36" s="5">
        <f ca="1">OFFSET('672p stat'!$K$1,A36*20,0)-OFFSET('672p stat'!$N$1,A36*20,0)</f>
        <v>3165.756335</v>
      </c>
      <c r="H36" s="5">
        <f ca="1">OFFSET('672p stat'!$N$1,A36*20,0)</f>
        <v>459.09479800000003</v>
      </c>
      <c r="I36" s="5"/>
      <c r="J36" s="5">
        <f t="shared" ca="1" si="1"/>
        <v>3724.6950000000002</v>
      </c>
      <c r="K36" s="10">
        <f t="shared" ca="1" si="2"/>
        <v>0.84993706464556151</v>
      </c>
      <c r="L36">
        <f t="shared" ca="1" si="0"/>
        <v>5.2197181529498081E-4</v>
      </c>
    </row>
    <row r="37" spans="1:12" x14ac:dyDescent="0.25">
      <c r="A37">
        <v>7</v>
      </c>
      <c r="C37" t="str">
        <f ca="1">OFFSET('672p stat'!$A$1,A37*20,0)</f>
        <v>CUDA ant non hash</v>
      </c>
      <c r="D37" s="5">
        <f ca="1">OFFSET('672p trace'!$R$56,(A37-1)*56,0)-OFFSET('672p trace'!$S$56,(A37-1)*56,0)</f>
        <v>7.0145999999995183</v>
      </c>
      <c r="E37" s="5">
        <f ca="1">OFFSET('672p trace'!$S$56,(A37-1)*56,0)-OFFSET('672p stat'!$H$1,A37*20,0)</f>
        <v>51.932058999999299</v>
      </c>
      <c r="F37" s="5">
        <f ca="1">OFFSET('672p stat'!$H$1,A37*20,0)-OFFSET('672p stat'!$K$1,A37*20,0)</f>
        <v>45.461049000000003</v>
      </c>
      <c r="G37" s="5">
        <f ca="1">OFFSET('672p stat'!$K$1,A37*20,0)-OFFSET('672p stat'!$N$1,A37*20,0)</f>
        <v>2456.1421759999998</v>
      </c>
      <c r="H37" s="5">
        <f ca="1">OFFSET('672p stat'!$N$1,A37*20,0)</f>
        <v>939.76171599999998</v>
      </c>
      <c r="I37" s="5"/>
      <c r="J37" s="5">
        <f t="shared" ca="1" si="1"/>
        <v>3500.3115999999986</v>
      </c>
      <c r="K37" s="10">
        <f t="shared" ca="1" si="2"/>
        <v>0.70169243675334525</v>
      </c>
      <c r="L37">
        <f t="shared" ca="1" si="0"/>
        <v>6.5864465666812505E-4</v>
      </c>
    </row>
    <row r="38" spans="1:12" x14ac:dyDescent="0.25">
      <c r="A38">
        <v>8</v>
      </c>
      <c r="C38" t="str">
        <f ca="1">OFFSET('672p stat'!$A$1,A38*20,0)</f>
        <v>CUDA ant add CPU Time</v>
      </c>
      <c r="D38" s="5">
        <f ca="1">OFFSET('672p trace'!$R$56,(A38-1)*56,0)-OFFSET('672p trace'!$S$56,(A38-1)*56,0)</f>
        <v>12.605600000001687</v>
      </c>
      <c r="E38" s="5">
        <f ca="1">OFFSET('672p trace'!$S$56,(A38-1)*56,0)-OFFSET('672p stat'!$H$1,A38*20,0)</f>
        <v>32.994823999998971</v>
      </c>
      <c r="F38" s="5">
        <f ca="1">OFFSET('672p stat'!$H$1,A38*20,0)-OFFSET('672p stat'!$K$1,A38*20,0)</f>
        <v>10.390502999999626</v>
      </c>
      <c r="G38" s="5">
        <f ca="1">OFFSET('672p stat'!$K$1,A38*20,0)-OFFSET('672p stat'!$N$1,A38*20,0)</f>
        <v>3329.7625770000004</v>
      </c>
      <c r="H38" s="5">
        <f ca="1">OFFSET('672p stat'!$N$1,A38*20,0)</f>
        <v>681.77189599999997</v>
      </c>
      <c r="I38" s="5"/>
      <c r="J38" s="5">
        <f t="shared" ca="1" si="1"/>
        <v>4067.5254000000004</v>
      </c>
      <c r="K38" s="10">
        <f t="shared" ca="1" si="2"/>
        <v>0.81862121303532609</v>
      </c>
      <c r="L38">
        <f t="shared" ca="1" si="0"/>
        <v>1.5805511624704812E-3</v>
      </c>
    </row>
    <row r="39" spans="1:12" x14ac:dyDescent="0.25">
      <c r="A39">
        <v>9</v>
      </c>
      <c r="C39" t="str">
        <f ca="1">OFFSET('672p stat'!$A$1,A39*20,0)</f>
        <v>CUDA ant add CPU Time global</v>
      </c>
      <c r="D39" s="5">
        <f ca="1">OFFSET('672p trace'!$R$56,(A39-1)*56,0)-OFFSET('672p trace'!$S$56,(A39-1)*56,0)</f>
        <v>12.901600000000144</v>
      </c>
      <c r="E39" s="5">
        <f ca="1">OFFSET('672p trace'!$S$56,(A39-1)*56,0)-OFFSET('672p stat'!$H$1,A39*20,0)</f>
        <v>29.525028000000475</v>
      </c>
      <c r="F39" s="5">
        <f ca="1">OFFSET('672p stat'!$H$1,A39*20,0)-OFFSET('672p stat'!$K$1,A39*20,0)</f>
        <v>9.8627050000000054</v>
      </c>
      <c r="G39" s="5">
        <f ca="1">OFFSET('672p stat'!$K$1,A39*20,0)-OFFSET('672p stat'!$N$1,A39*20,0)</f>
        <v>3328.998008</v>
      </c>
      <c r="H39" s="5">
        <f ca="1">OFFSET('672p stat'!$N$1,A39*20,0)</f>
        <v>688.85565899999995</v>
      </c>
      <c r="I39" s="5"/>
      <c r="J39" s="5">
        <f t="shared" ca="1" si="1"/>
        <v>4070.1430000000005</v>
      </c>
      <c r="K39" s="10">
        <f t="shared" ca="1" si="2"/>
        <v>0.81790689123207705</v>
      </c>
      <c r="L39">
        <f t="shared" ca="1" si="0"/>
        <v>2.9832228120095952E-3</v>
      </c>
    </row>
    <row r="40" spans="1:12" x14ac:dyDescent="0.25">
      <c r="A40">
        <v>10</v>
      </c>
      <c r="C40" t="str">
        <f ca="1">OFFSET('672p stat'!$A$1,A40*20,0)</f>
        <v>CUDA ant add CPU</v>
      </c>
      <c r="D40" s="5">
        <f ca="1">OFFSET('672p trace'!$R$56,(A40-1)*56,0)-OFFSET('672p trace'!$S$56,(A40-1)*56,0)</f>
        <v>4048.6646000000001</v>
      </c>
      <c r="E40" s="5">
        <f ca="1">OFFSET('672p trace'!$S$56,(A40-1)*56,0)-OFFSET('672p stat'!$H$1,A40*20,0)</f>
        <v>0</v>
      </c>
      <c r="F40" s="5">
        <f ca="1">OFFSET('672p stat'!$H$1,A40*20,0)-OFFSET('672p stat'!$K$1,A40*20,0)</f>
        <v>0</v>
      </c>
      <c r="G40" s="5">
        <f ca="1">OFFSET('672p stat'!$K$1,A40*20,0)-OFFSET('672p stat'!$N$1,A40*20,0)</f>
        <v>0</v>
      </c>
      <c r="H40" s="5">
        <f ca="1">OFFSET('672p stat'!$N$1,A40*20,0)</f>
        <v>0</v>
      </c>
      <c r="I40" s="5"/>
      <c r="J40" s="5">
        <f t="shared" ca="1" si="1"/>
        <v>4048.6646000000001</v>
      </c>
      <c r="K40" s="10">
        <f t="shared" ca="1" si="2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OFFSET('672p stat'!$A$1,A41*20,0)</f>
        <v>CUDA ant add CPU non hash</v>
      </c>
      <c r="D41" s="5">
        <f ca="1">OFFSET('672p trace'!$R$56,(A41-1)*56,0)-OFFSET('672p trace'!$S$56,(A41-1)*56,0)</f>
        <v>6.9427999999993517</v>
      </c>
      <c r="E41" s="5">
        <f ca="1">OFFSET('672p trace'!$S$56,(A41-1)*56,0)-OFFSET('672p stat'!$H$1,A41*20,0)</f>
        <v>31.596934999999576</v>
      </c>
      <c r="F41" s="5">
        <f ca="1">OFFSET('672p stat'!$H$1,A41*20,0)-OFFSET('672p stat'!$K$1,A41*20,0)</f>
        <v>9.7970020000002478</v>
      </c>
      <c r="G41" s="5">
        <f ca="1">OFFSET('672p stat'!$K$1,A41*20,0)-OFFSET('672p stat'!$N$1,A41*20,0)</f>
        <v>2607.8008769999997</v>
      </c>
      <c r="H41" s="5">
        <f ca="1">OFFSET('672p stat'!$N$1,A41*20,0)</f>
        <v>665.37338599999998</v>
      </c>
      <c r="I41" s="5"/>
      <c r="J41" s="5">
        <f t="shared" ca="1" si="1"/>
        <v>3321.5109999999986</v>
      </c>
      <c r="K41" s="10">
        <f t="shared" ca="1" si="2"/>
        <v>0.78512486546032834</v>
      </c>
      <c r="L41">
        <f t="shared" ca="1" si="0"/>
        <v>4.4853042326716613E-3</v>
      </c>
    </row>
    <row r="42" spans="1:12" x14ac:dyDescent="0.25">
      <c r="A42">
        <v>12</v>
      </c>
      <c r="C42" t="str">
        <f ca="1">OFFSET('672p stat'!$A$1,A42*20,0)</f>
        <v>CUDA ant add CPU12</v>
      </c>
      <c r="D42" s="5">
        <f ca="1">OFFSET('672p trace'!$R$56,(A42-1)*56,0)-OFFSET('672p trace'!$S$56,(A42-1)*56,0)</f>
        <v>55.695999999999913</v>
      </c>
      <c r="E42" s="5">
        <f ca="1">OFFSET('672p trace'!$S$56,(A42-1)*56,0)-OFFSET('672p stat'!$H$1,A42*20,0)</f>
        <v>15.385695000000851</v>
      </c>
      <c r="F42" s="5">
        <f ca="1">OFFSET('672p stat'!$H$1,A42*20,0)-OFFSET('672p stat'!$K$1,A42*20,0)</f>
        <v>206.7350779999997</v>
      </c>
      <c r="G42" s="5">
        <f ca="1">OFFSET('672p stat'!$K$1,A42*20,0)-OFFSET('672p stat'!$N$1,A42*20,0)</f>
        <v>7732.0588190000008</v>
      </c>
      <c r="H42" s="5">
        <f ca="1">OFFSET('672p stat'!$N$1,A42*20,0)</f>
        <v>3741.8084079999999</v>
      </c>
      <c r="I42" s="5"/>
      <c r="J42" s="5">
        <f t="shared" ca="1" si="1"/>
        <v>11751.684000000001</v>
      </c>
      <c r="K42" s="10">
        <f t="shared" ca="1" si="2"/>
        <v>0.65795326176231428</v>
      </c>
      <c r="L42">
        <f t="shared" ca="1" si="0"/>
        <v>1.4786997504593355E-3</v>
      </c>
    </row>
    <row r="43" spans="1:12" x14ac:dyDescent="0.25">
      <c r="A43">
        <v>13</v>
      </c>
      <c r="C43" t="str">
        <f ca="1">OFFSET('672p stat'!$A$1,A43*20,0)</f>
        <v>CUDA opt</v>
      </c>
      <c r="D43" s="5">
        <f ca="1">OFFSET('672p trace'!$R$56,(A43-1)*56,0)-OFFSET('672p trace'!$S$56,(A43-1)*56,0)</f>
        <v>20.518875999999995</v>
      </c>
      <c r="E43" s="5">
        <f ca="1">OFFSET('672p trace'!$S$56,(A43-1)*56,0)-OFFSET('672p stat'!$H$1,A43*20,0)</f>
        <v>0</v>
      </c>
      <c r="F43" s="5">
        <f ca="1">OFFSET('672p stat'!$H$1,A43*20,0)-OFFSET('672p stat'!$K$1,A43*20,0)</f>
        <v>0</v>
      </c>
      <c r="G43" s="5">
        <f ca="1">OFFSET('672p stat'!$K$1,A43*20,0)-OFFSET('672p stat'!$N$1,A43*20,0)</f>
        <v>0</v>
      </c>
      <c r="H43" s="5">
        <f ca="1">OFFSET('672p stat'!$N$1,A43*20,0)</f>
        <v>0</v>
      </c>
      <c r="I43" s="5"/>
      <c r="J43" s="5">
        <f t="shared" ca="1" si="1"/>
        <v>20.518875999999995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OFFSET('672p stat'!$A$1,A44*20,0)</f>
        <v>CUDA opt Time</v>
      </c>
      <c r="D44" s="5">
        <f ca="1">OFFSET('672p trace'!$R$56,(A44-1)*56,0)-OFFSET('672p trace'!$S$56,(A44-1)*56,0)</f>
        <v>16.093206159999998</v>
      </c>
      <c r="E44" s="5">
        <f ca="1">OFFSET('672p trace'!$S$56,(A44-1)*56,0)-OFFSET('672p stat'!$H$1,A44*20,0)</f>
        <v>1.062784E-2</v>
      </c>
      <c r="F44" s="5">
        <f ca="1">OFFSET('672p stat'!$H$1,A44*20,0)-OFFSET('672p stat'!$K$1,A44*20,0)</f>
        <v>0</v>
      </c>
      <c r="G44" s="5">
        <f ca="1">OFFSET('672p stat'!$K$1,A44*20,0)-OFFSET('672p stat'!$N$1,A44*20,0)</f>
        <v>0</v>
      </c>
      <c r="H44" s="5">
        <f ca="1">OFFSET('672p stat'!$N$1,A44*20,0)</f>
        <v>0</v>
      </c>
      <c r="I44" s="5"/>
      <c r="J44" s="5">
        <f t="shared" ca="1" si="1"/>
        <v>16.103833999999999</v>
      </c>
      <c r="K44" s="10">
        <f t="shared" ca="1" si="2"/>
        <v>0</v>
      </c>
      <c r="L44" t="e">
        <f t="shared" ca="1" si="0"/>
        <v>#DIV/0!</v>
      </c>
    </row>
    <row r="45" spans="1:12" x14ac:dyDescent="0.25">
      <c r="A45">
        <v>15</v>
      </c>
      <c r="C45" t="str">
        <f ca="1">OFFSET('672p stat'!$A$1,A45*20,0)</f>
        <v>CUDA opt non hash</v>
      </c>
      <c r="D45" s="5">
        <f ca="1">OFFSET('672p trace'!$R$56,(A45-1)*56,0)-OFFSET('672p trace'!$S$56,(A45-1)*56,0)</f>
        <v>7.4015989511111124</v>
      </c>
      <c r="E45" s="5">
        <f ca="1">OFFSET('672p trace'!$S$56,(A45-1)*56,0)-OFFSET('672p stat'!$H$1,A45*20,0)</f>
        <v>8.7801600000000021E-3</v>
      </c>
      <c r="F45" s="5">
        <f ca="1">OFFSET('672p stat'!$H$1,A45*20,0)-OFFSET('672p stat'!$K$1,A45*20,0)</f>
        <v>0</v>
      </c>
      <c r="G45" s="5">
        <f ca="1">OFFSET('672p stat'!$K$1,A45*20,0)-OFFSET('672p stat'!$N$1,A45*20,0)</f>
        <v>0</v>
      </c>
      <c r="H45" s="5">
        <f ca="1">OFFSET('672p stat'!$N$1,A45*20,0)</f>
        <v>0</v>
      </c>
      <c r="I45" s="5"/>
      <c r="J45" s="5">
        <f t="shared" ca="1" si="1"/>
        <v>7.4103791111111121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OFFSET('672p stat'!$A$1,A46*20,0)</f>
        <v>CUDA opt ant</v>
      </c>
      <c r="D46" s="5">
        <f ca="1">OFFSET('672p trace'!$R$56,(A46-1)*56,0)-OFFSET('672p trace'!$S$56,(A46-1)*56,0)</f>
        <v>12.966199999997116</v>
      </c>
      <c r="E46" s="5">
        <f ca="1">OFFSET('672p trace'!$S$56,(A46-1)*56,0)-OFFSET('672p stat'!$H$1,A46*20,0)</f>
        <v>62.080650000001697</v>
      </c>
      <c r="F46" s="5">
        <f ca="1">OFFSET('672p stat'!$H$1,A46*20,0)-OFFSET('672p stat'!$K$1,A46*20,0)</f>
        <v>946.50963899999988</v>
      </c>
      <c r="G46" s="5">
        <f ca="1">OFFSET('672p stat'!$K$1,A46*20,0)-OFFSET('672p stat'!$N$1,A46*20,0)</f>
        <v>3182.2391109999999</v>
      </c>
      <c r="H46" s="5">
        <f ca="1">OFFSET('672p stat'!$N$1,A46*20,0)</f>
        <v>0</v>
      </c>
      <c r="I46" s="5"/>
      <c r="J46" s="5">
        <f t="shared" ca="1" si="1"/>
        <v>4203.7955999999986</v>
      </c>
      <c r="K46" s="10">
        <f t="shared" ca="1" si="2"/>
        <v>0.75699187443842442</v>
      </c>
      <c r="L46">
        <f t="shared" ca="1" si="0"/>
        <v>1.2605104798753314E-3</v>
      </c>
    </row>
    <row r="47" spans="1:12" x14ac:dyDescent="0.25">
      <c r="A47">
        <v>17</v>
      </c>
      <c r="C47" t="str">
        <f ca="1">OFFSET('672p stat'!$A$1,A47*20,0)</f>
        <v>CUDA opt ant non hash</v>
      </c>
      <c r="D47" s="5">
        <f ca="1">OFFSET('672p trace'!$R$56,(A47-1)*56,0)-OFFSET('672p trace'!$S$56,(A47-1)*56,0)</f>
        <v>7.2065999999995256</v>
      </c>
      <c r="E47" s="5">
        <f ca="1">OFFSET('672p trace'!$S$56,(A47-1)*56,0)-OFFSET('672p stat'!$H$1,A47*20,0)</f>
        <v>65.291966000000684</v>
      </c>
      <c r="F47" s="5">
        <f ca="1">OFFSET('672p stat'!$H$1,A47*20,0)-OFFSET('672p stat'!$K$1,A47*20,0)</f>
        <v>979.35451199999989</v>
      </c>
      <c r="G47" s="5">
        <f ca="1">OFFSET('672p stat'!$K$1,A47*20,0)-OFFSET('672p stat'!$N$1,A47*20,0)</f>
        <v>2463.1549220000002</v>
      </c>
      <c r="H47" s="5">
        <f ca="1">OFFSET('672p stat'!$N$1,A47*20,0)</f>
        <v>0</v>
      </c>
      <c r="I47" s="5"/>
      <c r="J47" s="5">
        <f t="shared" ca="1" si="1"/>
        <v>3515.0080000000003</v>
      </c>
      <c r="K47" s="10">
        <f t="shared" ca="1" si="2"/>
        <v>0.70075371720348856</v>
      </c>
      <c r="L47">
        <f t="shared" ca="1" si="0"/>
        <v>3.5974803779414234E-4</v>
      </c>
    </row>
    <row r="48" spans="1:12" x14ac:dyDescent="0.25">
      <c r="A48">
        <v>18</v>
      </c>
      <c r="C48" t="str">
        <f ca="1">OFFSET('672p stat'!$A$1,A48*20,0)</f>
        <v>CUDA opt ant par</v>
      </c>
      <c r="D48" s="5">
        <f ca="1">OFFSET('672p trace'!$R$56,(A48-1)*56,0)-OFFSET('672p trace'!$S$56,(A48-1)*56,0)</f>
        <v>12.992000000001553</v>
      </c>
      <c r="E48" s="5">
        <f ca="1">OFFSET('672p trace'!$S$56,(A48-1)*56,0)-OFFSET('672p stat'!$H$1,A48*20,0)</f>
        <v>61.264885000000504</v>
      </c>
      <c r="F48" s="5">
        <f ca="1">OFFSET('672p stat'!$H$1,A48*20,0)-OFFSET('672p stat'!$K$1,A48*20,0)</f>
        <v>482.41658699999971</v>
      </c>
      <c r="G48" s="5">
        <f ca="1">OFFSET('672p stat'!$K$1,A48*20,0)-OFFSET('672p stat'!$N$1,A48*20,0)</f>
        <v>3141.6361280000001</v>
      </c>
      <c r="H48" s="5">
        <f ca="1">OFFSET('672p stat'!$N$1,A48*20,0)</f>
        <v>0</v>
      </c>
      <c r="I48" s="5"/>
      <c r="J48" s="5">
        <f t="shared" ca="1" si="1"/>
        <v>3698.3096000000019</v>
      </c>
      <c r="K48" s="10">
        <f t="shared" ca="1" si="2"/>
        <v>0.8494789424876702</v>
      </c>
      <c r="L48">
        <f t="shared" ca="1" si="0"/>
        <v>6.3597358611847479E-4</v>
      </c>
    </row>
    <row r="49" spans="1:12" x14ac:dyDescent="0.25">
      <c r="A49">
        <v>19</v>
      </c>
      <c r="C49" t="str">
        <f ca="1">OFFSET('672p stat'!$A$1,A49*20,0)</f>
        <v>CUDA opt ant par global</v>
      </c>
      <c r="D49" s="5">
        <f ca="1">OFFSET('672p trace'!$R$56,(A49-1)*56,0)-OFFSET('672p trace'!$S$56,(A49-1)*56,0)</f>
        <v>13.30140000000074</v>
      </c>
      <c r="E49" s="5">
        <f ca="1">OFFSET('672p trace'!$S$56,(A49-1)*56,0)-OFFSET('672p stat'!$H$1,A49*20,0)</f>
        <v>59.118741999998747</v>
      </c>
      <c r="F49" s="5">
        <f ca="1">OFFSET('672p stat'!$H$1,A49*20,0)-OFFSET('672p stat'!$K$1,A49*20,0)</f>
        <v>481.72791000000007</v>
      </c>
      <c r="G49" s="5">
        <f ca="1">OFFSET('672p stat'!$K$1,A49*20,0)-OFFSET('672p stat'!$N$1,A49*20,0)</f>
        <v>3149.9413479999998</v>
      </c>
      <c r="H49" s="5">
        <f ca="1">OFFSET('672p stat'!$N$1,A49*20,0)</f>
        <v>0</v>
      </c>
      <c r="I49" s="5"/>
      <c r="J49" s="5">
        <f t="shared" ca="1" si="1"/>
        <v>3704.0893999999994</v>
      </c>
      <c r="K49" s="10">
        <f t="shared" ca="1" si="2"/>
        <v>0.85039560546243842</v>
      </c>
      <c r="L49">
        <f t="shared" ca="1" si="0"/>
        <v>6.4427505560158175E-4</v>
      </c>
    </row>
    <row r="50" spans="1:12" x14ac:dyDescent="0.25">
      <c r="A50">
        <v>20</v>
      </c>
      <c r="C50" t="str">
        <f ca="1">OFFSET('672p stat'!$A$1,A50*20,0)</f>
        <v>CUDA opt_one_GPU</v>
      </c>
      <c r="D50" s="5">
        <f ca="1">OFFSET('672p trace'!$R$56,(A50-1)*56,0)-OFFSET('672p trace'!$S$56,(A50-1)*56,0)</f>
        <v>12.118947257142858</v>
      </c>
      <c r="E50" s="5">
        <f ca="1">OFFSET('672p trace'!$S$56,(A50-1)*56,0)-OFFSET('672p stat'!$H$1,A50*20,0)</f>
        <v>8.7456000000000009E-3</v>
      </c>
      <c r="F50" s="5">
        <f ca="1">OFFSET('672p stat'!$H$1,A50*20,0)-OFFSET('672p stat'!$K$1,A50*20,0)</f>
        <v>0</v>
      </c>
      <c r="G50" s="5">
        <f ca="1">OFFSET('672p stat'!$K$1,A50*20,0)-OFFSET('672p stat'!$N$1,A50*20,0)</f>
        <v>0</v>
      </c>
      <c r="H50" s="5">
        <f ca="1">OFFSET('672p stat'!$N$1,A50*20,0)</f>
        <v>0</v>
      </c>
      <c r="I50" s="5"/>
      <c r="J50" s="5">
        <f t="shared" ca="1" si="1"/>
        <v>12.127692857142858</v>
      </c>
      <c r="K50" s="10">
        <f t="shared" ca="1" si="2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OFFSET('672p stat'!$A$1,A51*20,0)</f>
        <v>CUDA opt_one_GPU ant</v>
      </c>
      <c r="D51" s="5">
        <f ca="1">OFFSET('672p trace'!$R$56,(A51-1)*56,0)-OFFSET('672p trace'!$S$56,(A51-1)*56,0)</f>
        <v>13.260000000009313</v>
      </c>
      <c r="E51" s="5">
        <f ca="1">OFFSET('672p trace'!$S$56,(A51-1)*56,0)-OFFSET('672p stat'!$H$1,A51*20,0)</f>
        <v>317739.82</v>
      </c>
      <c r="F51" s="5">
        <f ca="1">OFFSET('672p stat'!$H$1,A51*20,0)-OFFSET('672p stat'!$K$1,A51*20,0)</f>
        <v>0</v>
      </c>
      <c r="G51" s="5">
        <f ca="1">OFFSET('672p stat'!$K$1,A51*20,0)-OFFSET('672p stat'!$N$1,A51*20,0)</f>
        <v>0</v>
      </c>
      <c r="H51" s="5">
        <f ca="1">OFFSET('672p stat'!$N$1,A51*20,0)</f>
        <v>0</v>
      </c>
      <c r="I51" s="5"/>
      <c r="J51" s="5">
        <f t="shared" ca="1" si="1"/>
        <v>317753.08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OFFSET('672p stat'!$A$1,A52*20,0)</f>
        <v>CUDA opt_one_GPU ant local</v>
      </c>
      <c r="D52" s="5">
        <f ca="1">OFFSET('672p trace'!$R$56,(A52-1)*56,0)-OFFSET('672p trace'!$S$56,(A52-1)*56,0)</f>
        <v>13.057999999993626</v>
      </c>
      <c r="E52" s="5">
        <f ca="1">OFFSET('672p trace'!$S$56,(A52-1)*56,0)-OFFSET('672p stat'!$H$1,A52*20,0)</f>
        <v>16975.960000000003</v>
      </c>
      <c r="F52" s="5">
        <f ca="1">OFFSET('672p stat'!$H$1,A52*20,0)-OFFSET('672p stat'!$K$1,A52*20,0)</f>
        <v>0</v>
      </c>
      <c r="G52" s="5">
        <f ca="1">OFFSET('672p stat'!$K$1,A52*20,0)-OFFSET('672p stat'!$N$1,A52*20,0)</f>
        <v>0</v>
      </c>
      <c r="H52" s="5">
        <f ca="1">OFFSET('672p stat'!$N$1,A52*20,0)</f>
        <v>0</v>
      </c>
      <c r="I52" s="5"/>
      <c r="J52" s="5">
        <f t="shared" ca="1" si="1"/>
        <v>16989.017999999996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OFFSET('672p stat'!$A$1,A53*20,0)</f>
        <v>non CUDA Time</v>
      </c>
      <c r="D53" s="5">
        <f ca="1">OFFSET('672p trace'!$R$56,(A53-1)*56,0)-OFFSET('672p trace'!$S$56,(A53-1)*56,0)</f>
        <v>69.929199999999582</v>
      </c>
      <c r="E53" s="5">
        <f ca="1">OFFSET('672p trace'!$S$56,(A53-1)*56,0)-OFFSET('672p stat'!$H$1,A53*20,0)</f>
        <v>0.25288600000021688</v>
      </c>
      <c r="F53" s="5">
        <f ca="1">OFFSET('672p stat'!$H$1,A53*20,0)-OFFSET('672p stat'!$K$1,A53*20,0)</f>
        <v>12.309777999999824</v>
      </c>
      <c r="G53" s="5">
        <f ca="1">OFFSET('672p stat'!$K$1,A53*20,0)-OFFSET('672p stat'!$N$1,A53*20,0)</f>
        <v>7107.9768839999997</v>
      </c>
      <c r="H53" s="5">
        <f ca="1">OFFSET('672p stat'!$N$1,A53*20,0)</f>
        <v>655.93085199999996</v>
      </c>
      <c r="I53" s="5"/>
      <c r="J53" s="5">
        <f t="shared" ca="1" si="1"/>
        <v>7846.3995999999988</v>
      </c>
      <c r="K53" s="10">
        <f t="shared" ca="1" si="2"/>
        <v>0.90589024856699896</v>
      </c>
      <c r="L53">
        <f t="shared" ca="1" si="0"/>
        <v>7.5367004023471325E-3</v>
      </c>
    </row>
    <row r="54" spans="1:12" x14ac:dyDescent="0.25">
      <c r="A54">
        <v>24</v>
      </c>
      <c r="C54" t="str">
        <f ca="1">OFFSET('672p stat'!$A$1,A54*20,0)</f>
        <v>non CUDA</v>
      </c>
      <c r="D54" s="5">
        <f ca="1">OFFSET('672p trace'!$R$56,(A54-1)*56,0)-OFFSET('672p trace'!$S$56,(A54-1)*56,0)</f>
        <v>7644.3334000000023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7644.3334000000023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non hash</v>
      </c>
      <c r="D55" s="5">
        <f ca="1">OFFSET('672p trace'!$R$56,(A55-1)*56,0)-OFFSET('672p trace'!$S$56,(A55-1)*56,0)</f>
        <v>6.1000000000012733</v>
      </c>
      <c r="E55" s="5">
        <f ca="1">OFFSET('672p trace'!$S$56,(A55-1)*56,0)-OFFSET('672p stat'!$H$1,A55*20,0)</f>
        <v>0.20205799999985175</v>
      </c>
      <c r="F55" s="5">
        <f ca="1">OFFSET('672p stat'!$H$1,A55*20,0)-OFFSET('672p stat'!$K$1,A55*20,0)</f>
        <v>12.060827999999674</v>
      </c>
      <c r="G55" s="5">
        <f ca="1">OFFSET('672p stat'!$K$1,A55*20,0)-OFFSET('672p stat'!$N$1,A55*20,0)</f>
        <v>6556.717028</v>
      </c>
      <c r="H55" s="5">
        <f ca="1">OFFSET('672p stat'!$N$1,A55*20,0)</f>
        <v>627.42508599999996</v>
      </c>
      <c r="I55" s="5"/>
      <c r="J55" s="5">
        <f t="shared" ca="1" si="1"/>
        <v>7202.505000000001</v>
      </c>
      <c r="K55" s="10">
        <f t="shared" ca="1" si="2"/>
        <v>0.91033842086885042</v>
      </c>
      <c r="L55">
        <f t="shared" ca="1" si="0"/>
        <v>1.6236921939567438E-3</v>
      </c>
    </row>
    <row r="56" spans="1:12" x14ac:dyDescent="0.25">
      <c r="A56">
        <v>26</v>
      </c>
      <c r="C56" t="str">
        <f ca="1">OFFSET('672p stat'!$A$1,A56*20,0)</f>
        <v>Classic ACO</v>
      </c>
      <c r="D56" s="5">
        <f ca="1">OFFSET('672p trace'!$R$56,(A56-1)*56,0)-OFFSET('672p trace'!$S$56,(A56-1)*56,0)</f>
        <v>4875.1300000000047</v>
      </c>
      <c r="E56" s="5">
        <f ca="1">OFFSET('672p trace'!$S$56,(A56-1)*56,0)-OFFSET('672p stat'!$H$1,A56*20,0)</f>
        <v>220.27796900000249</v>
      </c>
      <c r="F56" s="5">
        <f ca="1">OFFSET('672p stat'!$H$1,A56*20,0)-OFFSET('672p stat'!$K$1,A56*20,0)</f>
        <v>31.206093000000692</v>
      </c>
      <c r="G56" s="5">
        <f ca="1">OFFSET('672p stat'!$K$1,A56*20,0)-OFFSET('672p stat'!$N$1,A56*20,0)</f>
        <v>88799.963967999996</v>
      </c>
      <c r="H56" s="5">
        <f ca="1">OFFSET('672p stat'!$N$1,A56*20,0)</f>
        <v>1702.25197</v>
      </c>
      <c r="I56" s="5"/>
      <c r="J56" s="5">
        <f t="shared" ca="1" si="1"/>
        <v>95628.83</v>
      </c>
      <c r="K56" s="10">
        <f t="shared" ca="1" si="2"/>
        <v>0.92858988202616299</v>
      </c>
      <c r="L56">
        <f t="shared" ca="1" si="0"/>
        <v>7.6336826495133209E-3</v>
      </c>
    </row>
    <row r="57" spans="1:12" x14ac:dyDescent="0.25">
      <c r="A57">
        <v>27</v>
      </c>
      <c r="C57" t="str">
        <f ca="1">OFFSET('672p stat'!$A$1,A57*20,0)</f>
        <v>Classic ACO non hash</v>
      </c>
      <c r="D57" s="5">
        <f ca="1">OFFSET('672p trace'!$R$56,(A57-1)*56,0)-OFFSET('672p trace'!$S$56,(A57-1)*56,0)</f>
        <v>9.7999999999883585</v>
      </c>
      <c r="E57" s="5">
        <f ca="1">OFFSET('672p trace'!$S$56,(A57-1)*56,0)-OFFSET('672p stat'!$H$1,A57*20,0)</f>
        <v>146.65406199998688</v>
      </c>
      <c r="F57" s="5">
        <f ca="1">OFFSET('672p stat'!$H$1,A57*20,0)-OFFSET('672p stat'!$K$1,A57*20,0)</f>
        <v>30.648126000014599</v>
      </c>
      <c r="G57" s="5">
        <f ca="1">OFFSET('672p stat'!$K$1,A57*20,0)-OFFSET('672p stat'!$N$1,A57*20,0)</f>
        <v>159450.377167</v>
      </c>
      <c r="H57" s="5">
        <f ca="1">OFFSET('672p stat'!$N$1,A57*20,0)</f>
        <v>1783.380645</v>
      </c>
      <c r="I57" s="5"/>
      <c r="J57" s="5">
        <f t="shared" ca="1" si="1"/>
        <v>161420.85999999999</v>
      </c>
      <c r="K57" s="10">
        <f t="shared" ca="1" si="2"/>
        <v>0.9877928860433528</v>
      </c>
      <c r="L57">
        <f t="shared" ca="1" si="0"/>
        <v>1.4442209650323951E-3</v>
      </c>
    </row>
    <row r="58" spans="1:12" x14ac:dyDescent="0.25">
      <c r="A58">
        <v>28</v>
      </c>
      <c r="C58" t="str">
        <f ca="1">OFFSET('672p stat'!$A$1,A58*20,0)</f>
        <v>omp</v>
      </c>
      <c r="D58" s="5">
        <f ca="1">OFFSET('672p trace'!$R$56,(A58-1)*56,0)-OFFSET('672p trace'!$S$56,(A58-1)*56,0)</f>
        <v>67.788800000000265</v>
      </c>
      <c r="E58" s="5">
        <f ca="1">OFFSET('672p trace'!$S$56,(A58-1)*56,0)-OFFSET('672p stat'!$H$1,A58*20,0)</f>
        <v>0.16181600000072649</v>
      </c>
      <c r="F58" s="5">
        <f ca="1">OFFSET('672p stat'!$H$1,A58*20,0)-OFFSET('672p stat'!$K$1,A58*20,0)</f>
        <v>11.699857999999949</v>
      </c>
      <c r="G58" s="5">
        <f ca="1">OFFSET('672p stat'!$K$1,A58*20,0)-OFFSET('672p stat'!$N$1,A58*20,0)</f>
        <v>6874.73477</v>
      </c>
      <c r="H58" s="5">
        <f ca="1">OFFSET('672p stat'!$N$1,A58*20,0)</f>
        <v>564.43395599999997</v>
      </c>
      <c r="I58" s="5"/>
      <c r="J58" s="5">
        <f t="shared" ca="1" si="1"/>
        <v>7518.8192000000008</v>
      </c>
      <c r="K58" s="10">
        <f t="shared" ca="1" si="2"/>
        <v>0.91433702382416637</v>
      </c>
      <c r="L58">
        <f t="shared" ca="1" si="0"/>
        <v>3.0568554898906248E-3</v>
      </c>
    </row>
    <row r="59" spans="1:12" x14ac:dyDescent="0.25">
      <c r="A59">
        <v>29</v>
      </c>
      <c r="C59" t="str">
        <f ca="1">OFFSET('672p stat'!$A$1,A59*20,0)</f>
        <v>omp non hash</v>
      </c>
      <c r="D59" s="5">
        <f ca="1">OFFSET('672p trace'!$R$56,(A59-1)*56,0)-OFFSET('672p trace'!$S$56,(A59-1)*56,0)</f>
        <v>6.0795999999936612</v>
      </c>
      <c r="E59" s="5">
        <f ca="1">OFFSET('672p trace'!$S$56,(A59-1)*56,0)-OFFSET('672p stat'!$H$1,A59*20,0)</f>
        <v>0.14230400000451482</v>
      </c>
      <c r="F59" s="5">
        <f ca="1">OFFSET('672p stat'!$H$1,A59*20,0)-OFFSET('672p stat'!$K$1,A59*20,0)</f>
        <v>11.819729999999254</v>
      </c>
      <c r="G59" s="5">
        <f ca="1">OFFSET('672p stat'!$K$1,A59*20,0)-OFFSET('672p stat'!$N$1,A59*20,0)</f>
        <v>6518.1989100000001</v>
      </c>
      <c r="H59" s="5">
        <f ca="1">OFFSET('672p stat'!$N$1,A59*20,0)</f>
        <v>556.40945599999998</v>
      </c>
      <c r="I59" s="5"/>
      <c r="J59" s="5">
        <f t="shared" ca="1" si="1"/>
        <v>7092.6499999999978</v>
      </c>
      <c r="K59" s="10">
        <f t="shared" ca="1" si="2"/>
        <v>0.91900755147934865</v>
      </c>
      <c r="L59">
        <f t="shared" ca="1" si="0"/>
        <v>2.6181868911403831E-3</v>
      </c>
    </row>
    <row r="60" spans="1:12" x14ac:dyDescent="0.25">
      <c r="A60">
        <v>30</v>
      </c>
      <c r="C60" t="str">
        <f ca="1">OFFSET('672p stat'!$A$1,A60*20,0)</f>
        <v>non CUDA transp Time</v>
      </c>
      <c r="D60" s="5">
        <f ca="1">OFFSET('672p trace'!$R$56,(A60-1)*56,0)-OFFSET('672p trace'!$S$56,(A60-1)*56,0)</f>
        <v>68.132399999997688</v>
      </c>
      <c r="E60" s="5">
        <f ca="1">OFFSET('672p trace'!$S$56,(A60-1)*56,0)-OFFSET('672p stat'!$H$1,A60*20,0)</f>
        <v>0.15402800000174466</v>
      </c>
      <c r="F60" s="5">
        <f ca="1">OFFSET('672p stat'!$H$1,A60*20,0)-OFFSET('672p stat'!$K$1,A60*20,0)</f>
        <v>15.143165999999837</v>
      </c>
      <c r="G60" s="5">
        <f ca="1">OFFSET('672p stat'!$K$1,A60*20,0)-OFFSET('672p stat'!$N$1,A60*20,0)</f>
        <v>6930.9959740000004</v>
      </c>
      <c r="H60" s="5">
        <f ca="1">OFFSET('672p stat'!$N$1,A60*20,0)</f>
        <v>505.696032</v>
      </c>
      <c r="I60" s="5"/>
      <c r="J60" s="5">
        <f t="shared" ref="J60:J63" ca="1" si="3">SUM(D60:H60)</f>
        <v>7520.1215999999995</v>
      </c>
      <c r="K60" s="10">
        <f t="shared" ref="K60:K63" ca="1" si="4">G60/J60</f>
        <v>0.92166009310274999</v>
      </c>
      <c r="L60">
        <f t="shared" ref="L60:L63" ca="1" si="5">$K$29*POWER(K60,2)*SQRT(G168/(POWER(G60,2)*$L$29)+J168/(POWER(J60,2)*$L$29))</f>
        <v>2.435378816074319E-3</v>
      </c>
    </row>
    <row r="61" spans="1:12" x14ac:dyDescent="0.25">
      <c r="A61">
        <v>31</v>
      </c>
      <c r="C61" t="str">
        <f ca="1">OFFSET('672p stat'!$A$1,A61*20,0)</f>
        <v>non CUDA transp</v>
      </c>
      <c r="D61" s="5">
        <f ca="1">OFFSET('672p trace'!$R$56,(A61-1)*56,0)-OFFSET('672p trace'!$S$56,(A61-1)*56,0)</f>
        <v>7446.1269999999995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7446.1269999999995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 non hash</v>
      </c>
      <c r="D62" s="5">
        <f ca="1">OFFSET('672p trace'!$R$56,(A62-1)*56,0)-OFFSET('672p trace'!$S$56,(A62-1)*56,0)</f>
        <v>6.0828000000001339</v>
      </c>
      <c r="E62" s="5">
        <f ca="1">OFFSET('672p trace'!$S$56,(A62-1)*56,0)-OFFSET('672p stat'!$H$1,A62*20,0)</f>
        <v>0.14205199999923934</v>
      </c>
      <c r="F62" s="5">
        <f ca="1">OFFSET('672p stat'!$H$1,A62*20,0)-OFFSET('672p stat'!$K$1,A62*20,0)</f>
        <v>15.162003999999797</v>
      </c>
      <c r="G62" s="5">
        <f ca="1">OFFSET('672p stat'!$K$1,A62*20,0)-OFFSET('672p stat'!$N$1,A62*20,0)</f>
        <v>6551.9019040000003</v>
      </c>
      <c r="H62" s="5">
        <f ca="1">OFFSET('672p stat'!$N$1,A62*20,0)</f>
        <v>506.17124000000001</v>
      </c>
      <c r="I62" s="5"/>
      <c r="J62" s="5">
        <f t="shared" ca="1" si="3"/>
        <v>7079.4599999999991</v>
      </c>
      <c r="K62" s="10">
        <f t="shared" ca="1" si="4"/>
        <v>0.92548046093911129</v>
      </c>
      <c r="L62">
        <f t="shared" ca="1" si="5"/>
        <v>2.8978894055623136E-3</v>
      </c>
    </row>
    <row r="63" spans="1:12" x14ac:dyDescent="0.25">
      <c r="A63">
        <v>33</v>
      </c>
      <c r="C63" t="str">
        <f ca="1">OFFSET('672p stat'!$A$1,A63*20,0)</f>
        <v>non CUDA transp_AVX Time</v>
      </c>
      <c r="D63" s="5">
        <f ca="1">OFFSET('672p trace'!$R$56,(A63-1)*56,0)-OFFSET('672p trace'!$S$56,(A63-1)*56,0)</f>
        <v>67.97780000000057</v>
      </c>
      <c r="E63" s="5">
        <f ca="1">OFFSET('672p trace'!$S$56,(A63-1)*56,0)-OFFSET('672p stat'!$H$1,A63*20,0)</f>
        <v>0.15734799999881943</v>
      </c>
      <c r="F63" s="5">
        <f ca="1">OFFSET('672p stat'!$H$1,A63*20,0)-OFFSET('672p stat'!$K$1,A63*20,0)</f>
        <v>14.41678999999931</v>
      </c>
      <c r="G63" s="5">
        <f ca="1">OFFSET('672p stat'!$K$1,A63*20,0)-OFFSET('672p stat'!$N$1,A63*20,0)</f>
        <v>7850.5698920000004</v>
      </c>
      <c r="H63" s="5">
        <f ca="1">OFFSET('672p stat'!$N$1,A63*20,0)</f>
        <v>560.93537000000003</v>
      </c>
      <c r="I63" s="5"/>
      <c r="J63" s="5">
        <f t="shared" ca="1" si="3"/>
        <v>8494.0571999999993</v>
      </c>
      <c r="K63" s="10">
        <f t="shared" ca="1" si="4"/>
        <v>0.92424264484585772</v>
      </c>
      <c r="L63">
        <f t="shared" ca="1" si="5"/>
        <v>2.5785943642547687E-3</v>
      </c>
    </row>
    <row r="64" spans="1:12" x14ac:dyDescent="0.25">
      <c r="A64">
        <v>34</v>
      </c>
      <c r="C64" t="str">
        <f ca="1">OFFSET('672p stat'!$A$1,A64*20,0)</f>
        <v>non CUDA transp_AVX</v>
      </c>
      <c r="D64" s="5">
        <f ca="1">OFFSET('672p trace'!$R$56,(A64-1)*56,0)-OFFSET('672p trace'!$S$56,(A64-1)*56,0)</f>
        <v>8475.9339999999975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ref="J64:J80" ca="1" si="6">SUM(D64:H64)</f>
        <v>8475.9339999999975</v>
      </c>
      <c r="K64" s="10">
        <f t="shared" ref="K64:K80" ca="1" si="7">G64/J64</f>
        <v>0</v>
      </c>
      <c r="L64" t="e">
        <f t="shared" ref="L64:L80" ca="1" si="8">$K$29*POWER(K64,2)*SQRT(G172/(POWER(G64,2)*$L$29)+J172/(POWER(J64,2)*$L$29))</f>
        <v>#DIV/0!</v>
      </c>
    </row>
    <row r="65" spans="1:12" x14ac:dyDescent="0.25">
      <c r="A65">
        <v>35</v>
      </c>
      <c r="C65" t="str">
        <f ca="1">OFFSET('672p stat'!$A$1,A65*20,0)</f>
        <v>non CUDA transp_AVX non hash</v>
      </c>
      <c r="D65" s="5">
        <f ca="1">OFFSET('672p trace'!$R$56,(A65-1)*56,0)-OFFSET('672p trace'!$S$56,(A65-1)*56,0)</f>
        <v>6.170999999997548</v>
      </c>
      <c r="E65" s="5">
        <f ca="1">OFFSET('672p trace'!$S$56,(A65-1)*56,0)-OFFSET('672p stat'!$H$1,A65*20,0)</f>
        <v>0.16317600000274979</v>
      </c>
      <c r="F65" s="5">
        <f ca="1">OFFSET('672p stat'!$H$1,A65*20,0)-OFFSET('672p stat'!$K$1,A65*20,0)</f>
        <v>14.909875999999713</v>
      </c>
      <c r="G65" s="5">
        <f ca="1">OFFSET('672p stat'!$K$1,A65*20,0)-OFFSET('672p stat'!$N$1,A65*20,0)</f>
        <v>7557.7624800000003</v>
      </c>
      <c r="H65" s="5">
        <f ca="1">OFFSET('672p stat'!$N$1,A65*20,0)</f>
        <v>565.553268</v>
      </c>
      <c r="I65" s="5"/>
      <c r="J65" s="5">
        <f t="shared" ca="1" si="6"/>
        <v>8144.5598</v>
      </c>
      <c r="K65" s="10">
        <f t="shared" ca="1" si="7"/>
        <v>0.92795223628906254</v>
      </c>
      <c r="L65">
        <f t="shared" ca="1" si="8"/>
        <v>6.0327165010761628E-3</v>
      </c>
    </row>
    <row r="66" spans="1:12" x14ac:dyDescent="0.25">
      <c r="A66">
        <v>36</v>
      </c>
      <c r="C66" t="str">
        <f ca="1">OFFSET('672p stat'!$A$1,A66*20,0)</f>
        <v>non CUDA transp_AVX_OMP Time</v>
      </c>
      <c r="D66" s="5">
        <f ca="1">OFFSET('672p trace'!$R$56,(A66-1)*56,0)-OFFSET('672p trace'!$S$56,(A66-1)*56,0)</f>
        <v>67.611599999996542</v>
      </c>
      <c r="E66" s="5">
        <f ca="1">OFFSET('672p trace'!$S$56,(A66-1)*56,0)-OFFSET('672p stat'!$H$1,A66*20,0)</f>
        <v>0.16778800000429328</v>
      </c>
      <c r="F66" s="5">
        <f ca="1">OFFSET('672p stat'!$H$1,A66*20,0)-OFFSET('672p stat'!$K$1,A66*20,0)</f>
        <v>14.397100000000137</v>
      </c>
      <c r="G66" s="5">
        <f ca="1">OFFSET('672p stat'!$K$1,A66*20,0)-OFFSET('672p stat'!$N$1,A66*20,0)</f>
        <v>7886.7014179999996</v>
      </c>
      <c r="H66" s="5">
        <f ca="1">OFFSET('672p stat'!$N$1,A66*20,0)</f>
        <v>565.92369399999995</v>
      </c>
      <c r="I66" s="5"/>
      <c r="J66" s="5">
        <f t="shared" ca="1" si="6"/>
        <v>8534.8016000000007</v>
      </c>
      <c r="K66" s="10">
        <f t="shared" ca="1" si="7"/>
        <v>0.92406382568986711</v>
      </c>
      <c r="L66">
        <f t="shared" ca="1" si="8"/>
        <v>3.2924031448893242E-3</v>
      </c>
    </row>
    <row r="67" spans="1:12" x14ac:dyDescent="0.25">
      <c r="A67">
        <v>37</v>
      </c>
      <c r="C67" t="str">
        <f ca="1">OFFSET('672p stat'!$A$1,A67*20,0)</f>
        <v>non CUDA transp_AVX_OMP</v>
      </c>
      <c r="D67" s="5">
        <f ca="1">OFFSET('672p trace'!$R$56,(A67-1)*56,0)-OFFSET('672p trace'!$S$56,(A67-1)*56,0)</f>
        <v>8506.2423999999992</v>
      </c>
      <c r="E67" s="5">
        <f ca="1">OFFSET('672p trace'!$S$56,(A67-1)*56,0)-OFFSET('672p stat'!$H$1,A67*20,0)</f>
        <v>0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6"/>
        <v>8506.2423999999992</v>
      </c>
      <c r="K67" s="10">
        <f t="shared" ca="1" si="7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OFFSET('672p stat'!$A$1,A68*20,0)</f>
        <v>non CUDA transp_AVX_OMP non hash</v>
      </c>
      <c r="D68" s="5">
        <f ca="1">OFFSET('672p trace'!$R$56,(A68-1)*56,0)-OFFSET('672p trace'!$S$56,(A68-1)*56,0)</f>
        <v>6.1731999999956315</v>
      </c>
      <c r="E68" s="5">
        <f ca="1">OFFSET('672p trace'!$S$56,(A68-1)*56,0)-OFFSET('672p stat'!$H$1,A68*20,0)</f>
        <v>0.15115800000330637</v>
      </c>
      <c r="F68" s="5">
        <f ca="1">OFFSET('672p stat'!$H$1,A68*20,0)-OFFSET('672p stat'!$K$1,A68*20,0)</f>
        <v>13.714648000000125</v>
      </c>
      <c r="G68" s="5">
        <f ca="1">OFFSET('672p stat'!$K$1,A68*20,0)-OFFSET('672p stat'!$N$1,A68*20,0)</f>
        <v>7498.4578919999994</v>
      </c>
      <c r="H68" s="5">
        <f ca="1">OFFSET('672p stat'!$N$1,A68*20,0)</f>
        <v>557.64550199999996</v>
      </c>
      <c r="I68" s="5"/>
      <c r="J68" s="5">
        <f t="shared" ca="1" si="6"/>
        <v>8076.1423999999988</v>
      </c>
      <c r="K68" s="10">
        <f t="shared" ca="1" si="7"/>
        <v>0.9284702424266319</v>
      </c>
      <c r="L68">
        <f t="shared" ca="1" si="8"/>
        <v>3.1017217651733119E-3</v>
      </c>
    </row>
    <row r="69" spans="1:12" x14ac:dyDescent="0.25">
      <c r="A69">
        <v>39</v>
      </c>
      <c r="C69" t="str">
        <f ca="1">OFFSET('672p stat'!$A$1,A69*20,0)</f>
        <v>CUDA ant add CPU_AVX_transp Time</v>
      </c>
      <c r="D69" s="5">
        <f ca="1">OFFSET('672p trace'!$R$56,(A69-1)*56,0)-OFFSET('672p trace'!$S$56,(A69-1)*56,0)</f>
        <v>12.321200000001227</v>
      </c>
      <c r="E69" s="5">
        <f ca="1">OFFSET('672p trace'!$S$56,(A69-1)*56,0)-OFFSET('672p stat'!$H$1,A69*20,0)</f>
        <v>29.906131999998706</v>
      </c>
      <c r="F69" s="5">
        <f ca="1">OFFSET('672p stat'!$H$1,A69*20,0)-OFFSET('672p stat'!$K$1,A69*20,0)</f>
        <v>10.416107999999895</v>
      </c>
      <c r="G69" s="5">
        <f ca="1">OFFSET('672p stat'!$K$1,A69*20,0)-OFFSET('672p stat'!$N$1,A69*20,0)</f>
        <v>3346.4663690000002</v>
      </c>
      <c r="H69" s="5">
        <f ca="1">OFFSET('672p stat'!$N$1,A69*20,0)</f>
        <v>563.042191</v>
      </c>
      <c r="I69" s="5"/>
      <c r="J69" s="5">
        <f t="shared" ca="1" si="6"/>
        <v>3962.152</v>
      </c>
      <c r="K69" s="10">
        <f t="shared" ca="1" si="7"/>
        <v>0.8446082757551957</v>
      </c>
      <c r="L69">
        <f t="shared" ca="1" si="8"/>
        <v>3.0502363077518123E-3</v>
      </c>
    </row>
    <row r="70" spans="1:12" x14ac:dyDescent="0.25">
      <c r="A70">
        <v>40</v>
      </c>
      <c r="C70" t="str">
        <f ca="1">OFFSET('672p stat'!$A$1,A70*20,0)</f>
        <v>CUDA ant add CPU_AVX_transp</v>
      </c>
      <c r="D70" s="5">
        <f ca="1">OFFSET('672p trace'!$R$56,(A70-1)*56,0)-OFFSET('672p trace'!$S$56,(A70-1)*56,0)</f>
        <v>3989.001999999999</v>
      </c>
      <c r="E70" s="5">
        <f ca="1">OFFSET('672p trace'!$S$56,(A70-1)*56,0)-OFFSET('672p stat'!$H$1,A70*20,0)</f>
        <v>0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>
        <f t="shared" ca="1" si="6"/>
        <v>3989.001999999999</v>
      </c>
      <c r="K70" s="10">
        <f t="shared" ca="1" si="7"/>
        <v>0</v>
      </c>
      <c r="L70" t="e">
        <f t="shared" ca="1" si="8"/>
        <v>#DIV/0!</v>
      </c>
    </row>
    <row r="71" spans="1:12" x14ac:dyDescent="0.25">
      <c r="A71">
        <v>41</v>
      </c>
      <c r="C71" t="str">
        <f ca="1">OFFSET('672p stat'!$A$1,A71*20,0)</f>
        <v>CUDA ant add CPU_AVX_transp non hash</v>
      </c>
      <c r="D71" s="5">
        <f ca="1">OFFSET('672p trace'!$R$56,(A71-1)*56,0)-OFFSET('672p trace'!$S$56,(A71-1)*56,0)</f>
        <v>6.6412000000009357</v>
      </c>
      <c r="E71" s="5">
        <f ca="1">OFFSET('672p trace'!$S$56,(A71-1)*56,0)-OFFSET('672p stat'!$H$1,A71*20,0)</f>
        <v>35.425176999999167</v>
      </c>
      <c r="F71" s="5">
        <f ca="1">OFFSET('672p stat'!$H$1,A71*20,0)-OFFSET('672p stat'!$K$1,A71*20,0)</f>
        <v>15.363364000000274</v>
      </c>
      <c r="G71" s="5">
        <f ca="1">OFFSET('672p stat'!$K$1,A71*20,0)-OFFSET('672p stat'!$N$1,A71*20,0)</f>
        <v>2655.9623619999998</v>
      </c>
      <c r="H71" s="5">
        <f ca="1">OFFSET('672p stat'!$N$1,A71*20,0)</f>
        <v>582.32829700000002</v>
      </c>
      <c r="I71" s="5"/>
      <c r="J71" s="5">
        <f t="shared" ca="1" si="6"/>
        <v>3295.7204000000002</v>
      </c>
      <c r="K71" s="10">
        <f t="shared" ca="1" si="7"/>
        <v>0.8058821864864506</v>
      </c>
      <c r="L71">
        <f t="shared" ca="1" si="8"/>
        <v>1.8104674320152366E-3</v>
      </c>
    </row>
    <row r="72" spans="1:12" x14ac:dyDescent="0.25">
      <c r="A72">
        <v>42</v>
      </c>
      <c r="C72" t="str">
        <f ca="1">OFFSET('672p stat'!$A$1,A72*20,0)</f>
        <v>CUDA Const</v>
      </c>
      <c r="D72" s="5">
        <f ca="1">OFFSET('672p trace'!$R$56,(A72-1)*56,0)-OFFSET('672p trace'!$S$56,(A72-1)*56,0)</f>
        <v>12.178241977142855</v>
      </c>
      <c r="E72" s="5">
        <f ca="1">OFFSET('672p trace'!$S$56,(A72-1)*56,0)-OFFSET('672p stat'!$H$1,A72*20,0)</f>
        <v>1.1850880000000003E-2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>
        <f t="shared" ca="1" si="6"/>
        <v>12.190092857142856</v>
      </c>
      <c r="K72" s="10">
        <f t="shared" ca="1" si="7"/>
        <v>0</v>
      </c>
      <c r="L72" t="e">
        <f t="shared" ca="1" si="8"/>
        <v>#DIV/0!</v>
      </c>
    </row>
    <row r="73" spans="1:12" x14ac:dyDescent="0.25">
      <c r="A73">
        <v>43</v>
      </c>
      <c r="C73" t="str">
        <f ca="1">OFFSET('672p stat'!$A$1,A73*20,0)</f>
        <v>CUDA ant Const</v>
      </c>
      <c r="D73" s="5">
        <f ca="1">OFFSET('672p trace'!$R$56,(A73-1)*56,0)-OFFSET('672p trace'!$S$56,(A73-1)*56,0)</f>
        <v>12.237800000001698</v>
      </c>
      <c r="E73" s="5">
        <f ca="1">OFFSET('672p trace'!$S$56,(A73-1)*56,0)-OFFSET('672p stat'!$H$1,A73*20,0)</f>
        <v>74.554046999999628</v>
      </c>
      <c r="F73" s="5">
        <f ca="1">OFFSET('672p stat'!$H$1,A73*20,0)-OFFSET('672p stat'!$K$1,A73*20,0)</f>
        <v>47.588314999999966</v>
      </c>
      <c r="G73" s="5">
        <f ca="1">OFFSET('672p stat'!$K$1,A73*20,0)-OFFSET('672p stat'!$N$1,A73*20,0)</f>
        <v>3129.3682050000002</v>
      </c>
      <c r="H73" s="5">
        <f ca="1">OFFSET('672p stat'!$N$1,A73*20,0)</f>
        <v>873.93043299999999</v>
      </c>
      <c r="I73" s="5"/>
      <c r="J73" s="5">
        <f t="shared" ca="1" si="6"/>
        <v>4137.6788000000015</v>
      </c>
      <c r="K73" s="10">
        <f t="shared" ca="1" si="7"/>
        <v>0.75631008501674879</v>
      </c>
      <c r="L73">
        <f t="shared" ca="1" si="8"/>
        <v>2.5696372564748955E-4</v>
      </c>
    </row>
    <row r="74" spans="1:12" x14ac:dyDescent="0.25">
      <c r="A74">
        <v>44</v>
      </c>
      <c r="C74" t="str">
        <f ca="1">OFFSET('672p stat'!$A$1,A74*20,0)</f>
        <v>CUDA ant par Const</v>
      </c>
      <c r="D74" s="5">
        <f ca="1">OFFSET('672p trace'!$R$56,(A74-1)*56,0)-OFFSET('672p trace'!$S$56,(A74-1)*56,0)</f>
        <v>12.145200000000386</v>
      </c>
      <c r="E74" s="5">
        <f ca="1">OFFSET('672p trace'!$S$56,(A74-1)*56,0)-OFFSET('672p stat'!$H$1,A74*20,0)</f>
        <v>71.90245399999958</v>
      </c>
      <c r="F74" s="5">
        <f ca="1">OFFSET('672p stat'!$H$1,A74*20,0)-OFFSET('672p stat'!$K$1,A74*20,0)</f>
        <v>33.729947000000266</v>
      </c>
      <c r="G74" s="5">
        <f ca="1">OFFSET('672p stat'!$K$1,A74*20,0)-OFFSET('672p stat'!$N$1,A74*20,0)</f>
        <v>3125.5259189999997</v>
      </c>
      <c r="H74" s="5">
        <f ca="1">OFFSET('672p stat'!$N$1,A74*20,0)</f>
        <v>456.53827999999999</v>
      </c>
      <c r="I74" s="5"/>
      <c r="J74" s="5">
        <f t="shared" ca="1" si="6"/>
        <v>3699.8418000000001</v>
      </c>
      <c r="K74" s="10">
        <f t="shared" ca="1" si="7"/>
        <v>0.8447728546123241</v>
      </c>
      <c r="L74">
        <f t="shared" ca="1" si="8"/>
        <v>2.8276886239215533E-4</v>
      </c>
    </row>
    <row r="75" spans="1:12" x14ac:dyDescent="0.25">
      <c r="A75">
        <v>45</v>
      </c>
      <c r="C75" t="str">
        <f ca="1">OFFSET('672p stat'!$A$1,A75*20,0)</f>
        <v>CUDA ant add CPU Const</v>
      </c>
      <c r="D75" s="5">
        <f ca="1">OFFSET('672p trace'!$R$56,(A75-1)*56,0)-OFFSET('672p trace'!$S$56,(A75-1)*56,0)</f>
        <v>12.170200000000023</v>
      </c>
      <c r="E75" s="5">
        <f ca="1">OFFSET('672p trace'!$S$56,(A75-1)*56,0)-OFFSET('672p stat'!$H$1,A75*20,0)</f>
        <v>36.394407000000228</v>
      </c>
      <c r="F75" s="5">
        <f ca="1">OFFSET('672p stat'!$H$1,A75*20,0)-OFFSET('672p stat'!$K$1,A75*20,0)</f>
        <v>9.8515040000002045</v>
      </c>
      <c r="G75" s="5">
        <f ca="1">OFFSET('672p stat'!$K$1,A75*20,0)-OFFSET('672p stat'!$N$1,A75*20,0)</f>
        <v>3312.7003829999999</v>
      </c>
      <c r="H75" s="5">
        <f ca="1">OFFSET('672p stat'!$N$1,A75*20,0)</f>
        <v>686.20590600000003</v>
      </c>
      <c r="I75" s="5"/>
      <c r="J75" s="5">
        <f t="shared" ca="1" si="6"/>
        <v>4057.3224000000005</v>
      </c>
      <c r="K75" s="10">
        <f t="shared" ca="1" si="7"/>
        <v>0.81647452590900826</v>
      </c>
      <c r="L75">
        <f t="shared" ca="1" si="8"/>
        <v>2.8864194861630546E-3</v>
      </c>
    </row>
    <row r="76" spans="1:12" x14ac:dyDescent="0.25">
      <c r="A76">
        <v>46</v>
      </c>
      <c r="C76" t="str">
        <f ca="1">OFFSET('672p stat'!$A$1,A76*20,0)</f>
        <v>CUDA opt Const</v>
      </c>
      <c r="D76" s="5">
        <f ca="1">OFFSET('672p trace'!$R$56,(A76-1)*56,0)-OFFSET('672p trace'!$S$56,(A76-1)*56,0)</f>
        <v>12.075528870000001</v>
      </c>
      <c r="E76" s="5">
        <f ca="1">OFFSET('672p trace'!$S$56,(A76-1)*56,0)-OFFSET('672p stat'!$H$1,A76*20,0)</f>
        <v>7.9148800000000009E-3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>
        <f t="shared" ca="1" si="6"/>
        <v>12.083443750000001</v>
      </c>
      <c r="K76" s="10">
        <f t="shared" ca="1" si="7"/>
        <v>0</v>
      </c>
      <c r="L76" t="e">
        <f t="shared" ca="1" si="8"/>
        <v>#DIV/0!</v>
      </c>
    </row>
    <row r="77" spans="1:12" x14ac:dyDescent="0.25">
      <c r="A77">
        <v>47</v>
      </c>
      <c r="C77" t="str">
        <f ca="1">OFFSET('672p stat'!$A$1,A77*20,0)</f>
        <v>CUDA opt ant Const</v>
      </c>
      <c r="D77" s="5">
        <f ca="1">OFFSET('672p trace'!$R$56,(A77-1)*56,0)-OFFSET('672p trace'!$S$56,(A77-1)*56,0)</f>
        <v>12.446600000001126</v>
      </c>
      <c r="E77" s="5">
        <f ca="1">OFFSET('672p trace'!$S$56,(A77-1)*56,0)-OFFSET('672p stat'!$H$1,A77*20,0)</f>
        <v>61.310386999999992</v>
      </c>
      <c r="F77" s="5">
        <f ca="1">OFFSET('672p stat'!$H$1,A77*20,0)-OFFSET('672p stat'!$K$1,A77*20,0)</f>
        <v>940.25709999999981</v>
      </c>
      <c r="G77" s="5">
        <f ca="1">OFFSET('672p stat'!$K$1,A77*20,0)-OFFSET('672p stat'!$N$1,A77*20,0)</f>
        <v>3143.201313</v>
      </c>
      <c r="H77" s="5">
        <f ca="1">OFFSET('672p stat'!$N$1,A77*20,0)</f>
        <v>0</v>
      </c>
      <c r="I77" s="5"/>
      <c r="J77" s="5">
        <f t="shared" ca="1" si="6"/>
        <v>4157.215400000001</v>
      </c>
      <c r="K77" s="10">
        <f t="shared" ca="1" si="7"/>
        <v>0.75608334198896676</v>
      </c>
      <c r="L77">
        <f t="shared" ca="1" si="8"/>
        <v>5.3788193640936274E-4</v>
      </c>
    </row>
    <row r="78" spans="1:12" x14ac:dyDescent="0.25">
      <c r="A78">
        <v>48</v>
      </c>
      <c r="C78" t="str">
        <f ca="1">OFFSET('672p stat'!$A$1,A78*20,0)</f>
        <v>CUDA opt ant par Const</v>
      </c>
      <c r="D78" s="5">
        <f ca="1">OFFSET('672p trace'!$R$56,(A78-1)*56,0)-OFFSET('672p trace'!$S$56,(A78-1)*56,0)</f>
        <v>12.50460000000021</v>
      </c>
      <c r="E78" s="5">
        <f ca="1">OFFSET('672p trace'!$S$56,(A78-1)*56,0)-OFFSET('672p stat'!$H$1,A78*20,0)</f>
        <v>63.07044199999973</v>
      </c>
      <c r="F78" s="5">
        <f ca="1">OFFSET('672p stat'!$H$1,A78*20,0)-OFFSET('672p stat'!$K$1,A78*20,0)</f>
        <v>483.23300800000015</v>
      </c>
      <c r="G78" s="5">
        <f ca="1">OFFSET('672p stat'!$K$1,A78*20,0)-OFFSET('672p stat'!$N$1,A78*20,0)</f>
        <v>3125.1587500000001</v>
      </c>
      <c r="H78" s="5">
        <f ca="1">OFFSET('672p stat'!$N$1,A78*20,0)</f>
        <v>0</v>
      </c>
      <c r="I78" s="5"/>
      <c r="J78" s="5">
        <f t="shared" ca="1" si="6"/>
        <v>3683.9668000000001</v>
      </c>
      <c r="K78" s="10">
        <f t="shared" ca="1" si="7"/>
        <v>0.8483134945732953</v>
      </c>
      <c r="L78">
        <f t="shared" ca="1" si="8"/>
        <v>5.8956414023584181E-4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6"/>
        <v>#DIV/0!</v>
      </c>
      <c r="K79" s="10" t="e">
        <f t="shared" ca="1" si="7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6"/>
        <v>#DIV/0!</v>
      </c>
      <c r="K80" s="10" t="e">
        <f t="shared" ca="1" si="7"/>
        <v>#DIV/0!</v>
      </c>
      <c r="L80" t="e">
        <f t="shared" ca="1" si="8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16.75366530612245</v>
      </c>
      <c r="E85" s="5">
        <f ca="1">OFFSET('672p trace'!$S$56,(A85-1)*56,0)</f>
        <v>1.003456E-2</v>
      </c>
      <c r="F85" s="5">
        <f ca="1">OFFSET('672p stat'!$H$1,A85*20,0)</f>
        <v>0</v>
      </c>
      <c r="G85" s="5">
        <f ca="1">OFFSET('672p stat'!$K$1,A85*20,0)</f>
        <v>0</v>
      </c>
      <c r="H85" s="5">
        <f ca="1">OFFSET('672p stat'!$N$1,A85*20,0)</f>
        <v>0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16.370930000000001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7.6447808695652171</v>
      </c>
      <c r="E87" s="5">
        <f ca="1">OFFSET('672p trace'!$S$56,(A87-1)*56,0)</f>
        <v>8.7443199999999981E-3</v>
      </c>
      <c r="F87" s="5">
        <f ca="1">OFFSET('672p stat'!$H$1,A87*20,0)</f>
        <v>0</v>
      </c>
      <c r="G87" s="5">
        <f ca="1">OFFSET('672p stat'!$K$1,A87*20,0)</f>
        <v>0</v>
      </c>
      <c r="H87" s="5">
        <f ca="1">OFFSET('672p stat'!$N$1,A87*20,0)</f>
        <v>0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4168.0019999999995</v>
      </c>
      <c r="E88" s="5">
        <f ca="1">OFFSET('672p trace'!$S$56,(A88-1)*56,0)</f>
        <v>4153.4237999999987</v>
      </c>
      <c r="F88" s="5">
        <f ca="1">OFFSET('672p stat'!$H$1,A88*20,0)</f>
        <v>4081.0289010000001</v>
      </c>
      <c r="G88" s="5">
        <f ca="1">OFFSET('672p stat'!$K$1,A88*20,0)</f>
        <v>4034.4048969999999</v>
      </c>
      <c r="H88" s="5">
        <f ca="1">OFFSET('672p stat'!$N$1,A88*20,0)</f>
        <v>877.07912799999997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3717.3688000000011</v>
      </c>
      <c r="E89" s="5">
        <f ca="1">OFFSET('672p trace'!$S$56,(A89-1)*56,0)</f>
        <v>3704.7989999999995</v>
      </c>
      <c r="F89" s="5">
        <f ca="1">OFFSET('672p stat'!$H$1,A89*20,0)</f>
        <v>3648.358784</v>
      </c>
      <c r="G89" s="5">
        <f ca="1">OFFSET('672p stat'!$K$1,A89*20,0)</f>
        <v>3616.7335250000001</v>
      </c>
      <c r="H89" s="5">
        <f ca="1">OFFSET('672p stat'!$N$1,A89*20,0)</f>
        <v>459.15470299999998</v>
      </c>
    </row>
    <row r="90" spans="1:8" x14ac:dyDescent="0.25">
      <c r="A90">
        <v>6</v>
      </c>
      <c r="C90" t="str">
        <f ca="1">OFFSET('672p stat'!$A$1,A90*20,0)</f>
        <v>CUDA ant par global</v>
      </c>
      <c r="D90" s="5">
        <f ca="1">OFFSET('672p trace'!$R$56,(A90-1)*56,0)</f>
        <v>3724.6950000000002</v>
      </c>
      <c r="E90" s="5">
        <f ca="1">OFFSET('672p trace'!$S$56,(A90-1)*56,0)</f>
        <v>3711.7926000000007</v>
      </c>
      <c r="F90" s="5">
        <f ca="1">OFFSET('672p stat'!$H$1,A90*20,0)</f>
        <v>3656.0929930000002</v>
      </c>
      <c r="G90" s="5">
        <f ca="1">OFFSET('672p stat'!$K$1,A90*20,0)</f>
        <v>3624.8511330000001</v>
      </c>
      <c r="H90" s="5">
        <f ca="1">OFFSET('672p stat'!$N$1,A90*20,0)</f>
        <v>459.09479800000003</v>
      </c>
    </row>
    <row r="91" spans="1:8" x14ac:dyDescent="0.25">
      <c r="A91">
        <v>7</v>
      </c>
      <c r="C91" t="str">
        <f ca="1">OFFSET('672p stat'!$A$1,A91*20,0)</f>
        <v>CUDA ant non hash</v>
      </c>
      <c r="D91" s="5">
        <f ca="1">OFFSET('672p trace'!$R$56,(A91-1)*56,0)</f>
        <v>3500.3115999999986</v>
      </c>
      <c r="E91" s="5">
        <f ca="1">OFFSET('672p trace'!$S$56,(A91-1)*56,0)</f>
        <v>3493.2969999999991</v>
      </c>
      <c r="F91" s="5">
        <f ca="1">OFFSET('672p stat'!$H$1,A91*20,0)</f>
        <v>3441.3649409999998</v>
      </c>
      <c r="G91" s="5">
        <f ca="1">OFFSET('672p stat'!$K$1,A91*20,0)</f>
        <v>3395.9038919999998</v>
      </c>
      <c r="H91" s="5">
        <f ca="1">OFFSET('672p stat'!$N$1,A91*20,0)</f>
        <v>939.76171599999998</v>
      </c>
    </row>
    <row r="92" spans="1:8" x14ac:dyDescent="0.25">
      <c r="A92">
        <v>8</v>
      </c>
      <c r="C92" t="str">
        <f ca="1">OFFSET('672p stat'!$A$1,A92*20,0)</f>
        <v>CUDA ant add CPU Time</v>
      </c>
      <c r="D92" s="5">
        <f ca="1">OFFSET('672p trace'!$R$56,(A92-1)*56,0)</f>
        <v>4067.5254000000004</v>
      </c>
      <c r="E92" s="5">
        <f ca="1">OFFSET('672p trace'!$S$56,(A92-1)*56,0)</f>
        <v>4054.9197999999988</v>
      </c>
      <c r="F92" s="5">
        <f ca="1">OFFSET('672p stat'!$H$1,A92*20,0)</f>
        <v>4021.9249759999998</v>
      </c>
      <c r="G92" s="5">
        <f ca="1">OFFSET('672p stat'!$K$1,A92*20,0)</f>
        <v>4011.5344730000002</v>
      </c>
      <c r="H92" s="5">
        <f ca="1">OFFSET('672p stat'!$N$1,A92*20,0)</f>
        <v>681.77189599999997</v>
      </c>
    </row>
    <row r="93" spans="1:8" x14ac:dyDescent="0.25">
      <c r="A93">
        <v>9</v>
      </c>
      <c r="C93" t="str">
        <f ca="1">OFFSET('672p stat'!$A$1,A93*20,0)</f>
        <v>CUDA ant add CPU Time global</v>
      </c>
      <c r="D93" s="5">
        <f ca="1">OFFSET('672p trace'!$R$56,(A93-1)*56,0)</f>
        <v>4070.1430000000005</v>
      </c>
      <c r="E93" s="5">
        <f ca="1">OFFSET('672p trace'!$S$56,(A93-1)*56,0)</f>
        <v>4057.2414000000003</v>
      </c>
      <c r="F93" s="5">
        <f ca="1">OFFSET('672p stat'!$H$1,A93*20,0)</f>
        <v>4027.7163719999999</v>
      </c>
      <c r="G93" s="5">
        <f ca="1">OFFSET('672p stat'!$K$1,A93*20,0)</f>
        <v>4017.8536669999999</v>
      </c>
      <c r="H93" s="5">
        <f ca="1">OFFSET('672p stat'!$N$1,A93*20,0)</f>
        <v>688.85565899999995</v>
      </c>
    </row>
    <row r="94" spans="1:8" x14ac:dyDescent="0.25">
      <c r="A94">
        <v>10</v>
      </c>
      <c r="C94" t="str">
        <f ca="1">OFFSET('672p stat'!$A$1,A94*20,0)</f>
        <v>CUDA ant add CPU</v>
      </c>
      <c r="D94" s="5">
        <f ca="1">OFFSET('672p trace'!$R$56,(A94-1)*56,0)</f>
        <v>4048.6646000000001</v>
      </c>
      <c r="E94" s="5">
        <f ca="1">OFFSET('672p trace'!$S$56,(A94-1)*56,0)</f>
        <v>0</v>
      </c>
      <c r="F94" s="5">
        <f ca="1">OFFSET('672p stat'!$H$1,A94*20,0)</f>
        <v>0</v>
      </c>
      <c r="G94" s="5">
        <f ca="1">OFFSET('672p stat'!$K$1,A94*20,0)</f>
        <v>0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ant add CPU non hash</v>
      </c>
      <c r="D95" s="5">
        <f ca="1">OFFSET('672p trace'!$R$56,(A95-1)*56,0)</f>
        <v>3321.5109999999991</v>
      </c>
      <c r="E95" s="5">
        <f ca="1">OFFSET('672p trace'!$S$56,(A95-1)*56,0)</f>
        <v>3314.5681999999997</v>
      </c>
      <c r="F95" s="5">
        <f ca="1">OFFSET('672p stat'!$H$1,A95*20,0)</f>
        <v>3282.9712650000001</v>
      </c>
      <c r="G95" s="5">
        <f ca="1">OFFSET('672p stat'!$K$1,A95*20,0)</f>
        <v>3273.1742629999999</v>
      </c>
      <c r="H95" s="5">
        <f ca="1">OFFSET('672p stat'!$N$1,A95*20,0)</f>
        <v>665.37338599999998</v>
      </c>
    </row>
    <row r="96" spans="1:8" x14ac:dyDescent="0.25">
      <c r="A96">
        <v>12</v>
      </c>
      <c r="C96" t="str">
        <f ca="1">OFFSET('672p stat'!$A$1,A96*20,0)</f>
        <v>CUDA ant add CPU12</v>
      </c>
      <c r="D96" s="5">
        <f ca="1">OFFSET('672p trace'!$R$56,(A96-1)*56,0)</f>
        <v>11751.684000000001</v>
      </c>
      <c r="E96" s="5">
        <f ca="1">OFFSET('672p trace'!$S$56,(A96-1)*56,0)</f>
        <v>11695.988000000001</v>
      </c>
      <c r="F96" s="5">
        <f ca="1">OFFSET('672p stat'!$H$1,A96*20,0)</f>
        <v>11680.602305</v>
      </c>
      <c r="G96" s="5">
        <f ca="1">OFFSET('672p stat'!$K$1,A96*20,0)</f>
        <v>11473.867227000001</v>
      </c>
      <c r="H96" s="5">
        <f ca="1">OFFSET('672p stat'!$N$1,A96*20,0)</f>
        <v>3741.8084079999999</v>
      </c>
    </row>
    <row r="97" spans="1:8" x14ac:dyDescent="0.25">
      <c r="A97">
        <v>13</v>
      </c>
      <c r="C97" t="str">
        <f ca="1">OFFSET('672p stat'!$A$1,A97*20,0)</f>
        <v>CUDA opt</v>
      </c>
      <c r="D97" s="5">
        <f ca="1">OFFSET('672p trace'!$R$56,(A97-1)*56,0)</f>
        <v>20.518875999999995</v>
      </c>
      <c r="E97" s="5">
        <f ca="1">OFFSET('672p trace'!$S$56,(A97-1)*56,0)</f>
        <v>0</v>
      </c>
      <c r="F97" s="5">
        <f ca="1">OFFSET('672p stat'!$H$1,A97*20,0)</f>
        <v>0</v>
      </c>
      <c r="G97" s="5">
        <f ca="1">OFFSET('672p stat'!$K$1,A97*20,0)</f>
        <v>0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Time</v>
      </c>
      <c r="D98" s="5">
        <f ca="1">OFFSET('672p trace'!$R$56,(A98-1)*56,0)</f>
        <v>16.103833999999999</v>
      </c>
      <c r="E98" s="5">
        <f ca="1">OFFSET('672p trace'!$S$56,(A98-1)*56,0)</f>
        <v>1.062784E-2</v>
      </c>
      <c r="F98" s="5">
        <f ca="1">OFFSET('672p stat'!$H$1,A98*20,0)</f>
        <v>0</v>
      </c>
      <c r="G98" s="5">
        <f ca="1">OFFSET('672p stat'!$K$1,A98*20,0)</f>
        <v>0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non hash</v>
      </c>
      <c r="D99" s="5">
        <f ca="1">OFFSET('672p trace'!$R$56,(A99-1)*56,0)</f>
        <v>7.4103791111111121</v>
      </c>
      <c r="E99" s="5">
        <f ca="1">OFFSET('672p trace'!$S$56,(A99-1)*56,0)</f>
        <v>8.7801600000000021E-3</v>
      </c>
      <c r="F99" s="5">
        <f ca="1">OFFSET('672p stat'!$H$1,A99*20,0)</f>
        <v>0</v>
      </c>
      <c r="G99" s="5">
        <f ca="1">OFFSET('672p stat'!$K$1,A99*20,0)</f>
        <v>0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</v>
      </c>
      <c r="D100" s="5">
        <f ca="1">OFFSET('672p trace'!$R$56,(A100-1)*56,0)</f>
        <v>4203.7955999999986</v>
      </c>
      <c r="E100" s="5">
        <f ca="1">OFFSET('672p trace'!$S$56,(A100-1)*56,0)</f>
        <v>4190.8294000000014</v>
      </c>
      <c r="F100" s="5">
        <f ca="1">OFFSET('672p stat'!$H$1,A100*20,0)</f>
        <v>4128.7487499999997</v>
      </c>
      <c r="G100" s="5">
        <f ca="1">OFFSET('672p stat'!$K$1,A100*20,0)</f>
        <v>3182.2391109999999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CUDA opt ant non hash</v>
      </c>
      <c r="D101" s="5">
        <f ca="1">OFFSET('672p trace'!$R$56,(A101-1)*56,0)</f>
        <v>3515.0080000000003</v>
      </c>
      <c r="E101" s="5">
        <f ca="1">OFFSET('672p trace'!$S$56,(A101-1)*56,0)</f>
        <v>3507.8014000000007</v>
      </c>
      <c r="F101" s="5">
        <f ca="1">OFFSET('672p stat'!$H$1,A101*20,0)</f>
        <v>3442.5094340000001</v>
      </c>
      <c r="G101" s="5">
        <f ca="1">OFFSET('672p stat'!$K$1,A101*20,0)</f>
        <v>2463.1549220000002</v>
      </c>
      <c r="H101" s="5">
        <f ca="1">OFFSET('672p stat'!$N$1,A101*20,0)</f>
        <v>0</v>
      </c>
    </row>
    <row r="102" spans="1:8" x14ac:dyDescent="0.25">
      <c r="A102">
        <v>18</v>
      </c>
      <c r="C102" t="str">
        <f ca="1">OFFSET('672p stat'!$A$1,A102*20,0)</f>
        <v>CUDA opt ant par</v>
      </c>
      <c r="D102" s="5">
        <f ca="1">OFFSET('672p trace'!$R$56,(A102-1)*56,0)</f>
        <v>3698.3096000000019</v>
      </c>
      <c r="E102" s="5">
        <f ca="1">OFFSET('672p trace'!$S$56,(A102-1)*56,0)</f>
        <v>3685.3176000000003</v>
      </c>
      <c r="F102" s="5">
        <f ca="1">OFFSET('672p stat'!$H$1,A102*20,0)</f>
        <v>3624.0527149999998</v>
      </c>
      <c r="G102" s="5">
        <f ca="1">OFFSET('672p stat'!$K$1,A102*20,0)</f>
        <v>3141.6361280000001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CUDA opt ant par global</v>
      </c>
      <c r="D103" s="5">
        <f ca="1">OFFSET('672p trace'!$R$56,(A103-1)*56,0)</f>
        <v>3704.0893999999994</v>
      </c>
      <c r="E103" s="5">
        <f ca="1">OFFSET('672p trace'!$S$56,(A103-1)*56,0)</f>
        <v>3690.7879999999986</v>
      </c>
      <c r="F103" s="5">
        <f ca="1">OFFSET('672p stat'!$H$1,A103*20,0)</f>
        <v>3631.6692579999999</v>
      </c>
      <c r="G103" s="5">
        <f ca="1">OFFSET('672p stat'!$K$1,A103*20,0)</f>
        <v>3149.9413479999998</v>
      </c>
      <c r="H103" s="5">
        <f ca="1">OFFSET('672p stat'!$N$1,A103*20,0)</f>
        <v>0</v>
      </c>
    </row>
    <row r="104" spans="1:8" x14ac:dyDescent="0.25">
      <c r="A104">
        <v>20</v>
      </c>
      <c r="C104" t="str">
        <f ca="1">OFFSET('672p stat'!$A$1,A104*20,0)</f>
        <v>CUDA opt_one_GPU</v>
      </c>
      <c r="D104" s="5">
        <f ca="1">OFFSET('672p trace'!$R$56,(A104-1)*56,0)</f>
        <v>12.127692857142858</v>
      </c>
      <c r="E104" s="5">
        <f ca="1">OFFSET('672p trace'!$S$56,(A104-1)*56,0)</f>
        <v>8.7456000000000009E-3</v>
      </c>
      <c r="F104" s="5">
        <f ca="1">OFFSET('672p stat'!$H$1,A104*20,0)</f>
        <v>0</v>
      </c>
      <c r="G104" s="5">
        <f ca="1">OFFSET('672p stat'!$K$1,A104*20,0)</f>
        <v>0</v>
      </c>
      <c r="H104" s="5">
        <f ca="1">OFFSET('672p stat'!$N$1,A104*20,0)</f>
        <v>0</v>
      </c>
    </row>
    <row r="105" spans="1:8" x14ac:dyDescent="0.25">
      <c r="A105">
        <v>21</v>
      </c>
      <c r="C105" t="str">
        <f ca="1">OFFSET('672p stat'!$A$1,A105*20,0)</f>
        <v>CUDA opt_one_GPU ant</v>
      </c>
      <c r="D105" s="5">
        <f ca="1">OFFSET('672p trace'!$R$56,(A105-1)*56,0)</f>
        <v>317753.08</v>
      </c>
      <c r="E105" s="5">
        <f ca="1">OFFSET('672p trace'!$S$56,(A105-1)*56,0)</f>
        <v>317739.82</v>
      </c>
      <c r="F105" s="5">
        <f ca="1">OFFSET('672p stat'!$H$1,A105*20,0)</f>
        <v>0</v>
      </c>
      <c r="G105" s="5">
        <f ca="1">OFFSET('672p stat'!$K$1,A105*20,0)</f>
        <v>0</v>
      </c>
      <c r="H105" s="5">
        <f ca="1">OFFSET('672p stat'!$N$1,A105*20,0)</f>
        <v>0</v>
      </c>
    </row>
    <row r="106" spans="1:8" x14ac:dyDescent="0.25">
      <c r="A106">
        <v>22</v>
      </c>
      <c r="C106" t="str">
        <f ca="1">OFFSET('672p stat'!$A$1,A106*20,0)</f>
        <v>CUDA opt_one_GPU ant local</v>
      </c>
      <c r="D106" s="5">
        <f ca="1">OFFSET('672p trace'!$R$56,(A106-1)*56,0)</f>
        <v>16989.017999999996</v>
      </c>
      <c r="E106" s="5">
        <f ca="1">OFFSET('672p trace'!$S$56,(A106-1)*56,0)</f>
        <v>16975.960000000003</v>
      </c>
      <c r="F106" s="5">
        <f ca="1">OFFSET('672p stat'!$H$1,A106*20,0)</f>
        <v>0</v>
      </c>
      <c r="G106" s="5">
        <f ca="1">OFFSET('672p stat'!$K$1,A106*20,0)</f>
        <v>0</v>
      </c>
      <c r="H106" s="5">
        <f ca="1">OFFSET('672p stat'!$N$1,A106*20,0)</f>
        <v>0</v>
      </c>
    </row>
    <row r="107" spans="1:8" x14ac:dyDescent="0.25">
      <c r="A107">
        <v>23</v>
      </c>
      <c r="C107" t="str">
        <f ca="1">OFFSET('672p stat'!$A$1,A107*20,0)</f>
        <v>non CUDA Time</v>
      </c>
      <c r="D107" s="5">
        <f ca="1">OFFSET('672p trace'!$R$56,(A107-1)*56,0)</f>
        <v>7846.3995999999997</v>
      </c>
      <c r="E107" s="5">
        <f ca="1">OFFSET('672p trace'!$S$56,(A107-1)*56,0)</f>
        <v>7776.4704000000002</v>
      </c>
      <c r="F107" s="5">
        <f ca="1">OFFSET('672p stat'!$H$1,A107*20,0)</f>
        <v>7776.2175139999999</v>
      </c>
      <c r="G107" s="5">
        <f ca="1">OFFSET('672p stat'!$K$1,A107*20,0)</f>
        <v>7763.9077360000001</v>
      </c>
      <c r="H107" s="5">
        <f ca="1">OFFSET('672p stat'!$N$1,A107*20,0)</f>
        <v>655.93085199999996</v>
      </c>
    </row>
    <row r="108" spans="1:8" x14ac:dyDescent="0.25">
      <c r="A108">
        <v>24</v>
      </c>
      <c r="C108" t="str">
        <f ca="1">OFFSET('672p stat'!$A$1,A108*20,0)</f>
        <v>non CUDA</v>
      </c>
      <c r="D108" s="5">
        <f ca="1">OFFSET('672p trace'!$R$56,(A108-1)*56,0)</f>
        <v>7644.3334000000023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non hash</v>
      </c>
      <c r="D109" s="5">
        <f ca="1">OFFSET('672p trace'!$R$56,(A109-1)*56,0)</f>
        <v>7202.505000000001</v>
      </c>
      <c r="E109" s="5">
        <f ca="1">OFFSET('672p trace'!$S$56,(A109-1)*56,0)</f>
        <v>7196.4049999999997</v>
      </c>
      <c r="F109" s="5">
        <f ca="1">OFFSET('672p stat'!$H$1,A109*20,0)</f>
        <v>7196.2029419999999</v>
      </c>
      <c r="G109" s="5">
        <f ca="1">OFFSET('672p stat'!$K$1,A109*20,0)</f>
        <v>7184.1421140000002</v>
      </c>
      <c r="H109" s="5">
        <f ca="1">OFFSET('672p stat'!$N$1,A109*20,0)</f>
        <v>627.42508599999996</v>
      </c>
    </row>
    <row r="110" spans="1:8" x14ac:dyDescent="0.25">
      <c r="A110">
        <v>26</v>
      </c>
      <c r="C110" t="str">
        <f ca="1">OFFSET('672p stat'!$A$1,A110*20,0)</f>
        <v>Classic ACO</v>
      </c>
      <c r="D110" s="5">
        <f ca="1">OFFSET('672p trace'!$R$56,(A110-1)*56,0)</f>
        <v>95628.83</v>
      </c>
      <c r="E110" s="5">
        <f ca="1">OFFSET('672p trace'!$S$56,(A110-1)*56,0)</f>
        <v>90753.7</v>
      </c>
      <c r="F110" s="5">
        <f ca="1">OFFSET('672p stat'!$H$1,A110*20,0)</f>
        <v>90533.422030999995</v>
      </c>
      <c r="G110" s="5">
        <f ca="1">OFFSET('672p stat'!$K$1,A110*20,0)</f>
        <v>90502.215937999994</v>
      </c>
      <c r="H110" s="5">
        <f ca="1">OFFSET('672p stat'!$N$1,A110*20,0)</f>
        <v>1702.25197</v>
      </c>
    </row>
    <row r="111" spans="1:8" x14ac:dyDescent="0.25">
      <c r="A111">
        <v>27</v>
      </c>
      <c r="C111" t="str">
        <f ca="1">OFFSET('672p stat'!$A$1,A111*20,0)</f>
        <v>Classic ACO non hash</v>
      </c>
      <c r="D111" s="5">
        <f ca="1">OFFSET('672p trace'!$R$56,(A111-1)*56,0)</f>
        <v>161420.85999999999</v>
      </c>
      <c r="E111" s="5">
        <f ca="1">OFFSET('672p trace'!$S$56,(A111-1)*56,0)</f>
        <v>161411.06</v>
      </c>
      <c r="F111" s="5">
        <f ca="1">OFFSET('672p stat'!$H$1,A111*20,0)</f>
        <v>161264.40593800001</v>
      </c>
      <c r="G111" s="5">
        <f ca="1">OFFSET('672p stat'!$K$1,A111*20,0)</f>
        <v>161233.757812</v>
      </c>
      <c r="H111" s="5">
        <f ca="1">OFFSET('672p stat'!$N$1,A111*20,0)</f>
        <v>1783.380645</v>
      </c>
    </row>
    <row r="112" spans="1:8" x14ac:dyDescent="0.25">
      <c r="A112">
        <v>28</v>
      </c>
      <c r="C112" t="str">
        <f ca="1">OFFSET('672p stat'!$A$1,A112*20,0)</f>
        <v>omp</v>
      </c>
      <c r="D112" s="5">
        <f ca="1">OFFSET('672p trace'!$R$56,(A112-1)*56,0)</f>
        <v>7518.8192000000008</v>
      </c>
      <c r="E112" s="5">
        <f ca="1">OFFSET('672p trace'!$S$56,(A112-1)*56,0)</f>
        <v>7451.0304000000006</v>
      </c>
      <c r="F112" s="5">
        <f ca="1">OFFSET('672p stat'!$H$1,A112*20,0)</f>
        <v>7450.8685839999998</v>
      </c>
      <c r="G112" s="5">
        <f ca="1">OFFSET('672p stat'!$K$1,A112*20,0)</f>
        <v>7439.1687259999999</v>
      </c>
      <c r="H112" s="5">
        <f ca="1">OFFSET('672p stat'!$N$1,A112*20,0)</f>
        <v>564.43395599999997</v>
      </c>
    </row>
    <row r="113" spans="1:8" x14ac:dyDescent="0.25">
      <c r="A113">
        <v>29</v>
      </c>
      <c r="C113" t="str">
        <f ca="1">OFFSET('672p stat'!$A$1,A113*20,0)</f>
        <v>omp non hash</v>
      </c>
      <c r="D113" s="5">
        <f ca="1">OFFSET('672p trace'!$R$56,(A113-1)*56,0)</f>
        <v>7092.6499999999978</v>
      </c>
      <c r="E113" s="5">
        <f ca="1">OFFSET('672p trace'!$S$56,(A113-1)*56,0)</f>
        <v>7086.5704000000042</v>
      </c>
      <c r="F113" s="5">
        <f ca="1">OFFSET('672p stat'!$H$1,A113*20,0)</f>
        <v>7086.4280959999996</v>
      </c>
      <c r="G113" s="5">
        <f ca="1">OFFSET('672p stat'!$K$1,A113*20,0)</f>
        <v>7074.6083660000004</v>
      </c>
      <c r="H113" s="5">
        <f ca="1">OFFSET('672p stat'!$N$1,A113*20,0)</f>
        <v>556.40945599999998</v>
      </c>
    </row>
    <row r="114" spans="1:8" x14ac:dyDescent="0.25">
      <c r="A114">
        <v>30</v>
      </c>
      <c r="C114" t="str">
        <f ca="1">OFFSET('672p stat'!$A$1,A114*20,0)</f>
        <v>non CUDA transp Time</v>
      </c>
      <c r="D114" s="5">
        <f ca="1">OFFSET('672p trace'!$R$56,(A114-1)*56,0)</f>
        <v>7520.1215999999995</v>
      </c>
      <c r="E114" s="5">
        <f ca="1">OFFSET('672p trace'!$S$56,(A114-1)*56,0)</f>
        <v>7451.9892000000018</v>
      </c>
      <c r="F114" s="5">
        <f ca="1">OFFSET('672p stat'!$H$1,A114*20,0)</f>
        <v>7451.8351720000001</v>
      </c>
      <c r="G114" s="5">
        <f ca="1">OFFSET('672p stat'!$K$1,A114*20,0)</f>
        <v>7436.6920060000002</v>
      </c>
      <c r="H114" s="5">
        <f ca="1">OFFSET('672p stat'!$N$1,A114*20,0)</f>
        <v>505.696032</v>
      </c>
    </row>
    <row r="115" spans="1:8" x14ac:dyDescent="0.25">
      <c r="A115">
        <v>31</v>
      </c>
      <c r="C115" t="str">
        <f ca="1">OFFSET('672p stat'!$A$1,A115*20,0)</f>
        <v>non CUDA transp</v>
      </c>
      <c r="D115" s="5">
        <f ca="1">OFFSET('672p trace'!$R$56,(A115-1)*56,0)</f>
        <v>7446.1269999999995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 non hash</v>
      </c>
      <c r="D116" s="5">
        <f ca="1">OFFSET('672p trace'!$R$56,(A116-1)*56,0)</f>
        <v>7079.4599999999991</v>
      </c>
      <c r="E116" s="5">
        <f ca="1">OFFSET('672p trace'!$S$56,(A116-1)*56,0)</f>
        <v>7073.377199999999</v>
      </c>
      <c r="F116" s="5">
        <f ca="1">OFFSET('672p stat'!$H$1,A116*20,0)</f>
        <v>7073.2351479999998</v>
      </c>
      <c r="G116" s="5">
        <f ca="1">OFFSET('672p stat'!$K$1,A116*20,0)</f>
        <v>7058.073144</v>
      </c>
      <c r="H116" s="5">
        <f ca="1">OFFSET('672p stat'!$N$1,A116*20,0)</f>
        <v>506.17124000000001</v>
      </c>
    </row>
    <row r="117" spans="1:8" x14ac:dyDescent="0.25">
      <c r="A117">
        <v>33</v>
      </c>
      <c r="C117" t="str">
        <f ca="1">OFFSET('672p stat'!$A$1,A117*20,0)</f>
        <v>non CUDA transp_AVX Time</v>
      </c>
      <c r="D117" s="5">
        <f ca="1">OFFSET('672p trace'!$R$56,(A117-1)*56,0)</f>
        <v>8494.0571999999993</v>
      </c>
      <c r="E117" s="5">
        <f ca="1">OFFSET('672p trace'!$S$56,(A117-1)*56,0)</f>
        <v>8426.0793999999987</v>
      </c>
      <c r="F117" s="5">
        <f ca="1">OFFSET('672p stat'!$H$1,A117*20,0)</f>
        <v>8425.9220519999999</v>
      </c>
      <c r="G117" s="5">
        <f ca="1">OFFSET('672p stat'!$K$1,A117*20,0)</f>
        <v>8411.5052620000006</v>
      </c>
      <c r="H117" s="5">
        <f ca="1">OFFSET('672p stat'!$N$1,A117*20,0)</f>
        <v>560.93537000000003</v>
      </c>
    </row>
    <row r="118" spans="1:8" x14ac:dyDescent="0.25">
      <c r="A118">
        <v>34</v>
      </c>
      <c r="C118" t="str">
        <f ca="1">OFFSET('672p stat'!$A$1,A118*20,0)</f>
        <v>non CUDA transp_AVX</v>
      </c>
      <c r="D118" s="5">
        <f ca="1">OFFSET('672p trace'!$R$56,(A118-1)*56,0)</f>
        <v>8475.9339999999975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 non hash</v>
      </c>
      <c r="D119" s="5">
        <f ca="1">OFFSET('672p trace'!$R$56,(A119-1)*56,0)</f>
        <v>8144.5598</v>
      </c>
      <c r="E119" s="5">
        <f ca="1">OFFSET('672p trace'!$S$56,(A119-1)*56,0)</f>
        <v>8138.3888000000024</v>
      </c>
      <c r="F119" s="5">
        <f ca="1">OFFSET('672p stat'!$H$1,A119*20,0)</f>
        <v>8138.2256239999997</v>
      </c>
      <c r="G119" s="5">
        <f ca="1">OFFSET('672p stat'!$K$1,A119*20,0)</f>
        <v>8123.315748</v>
      </c>
      <c r="H119" s="5">
        <f ca="1">OFFSET('672p stat'!$N$1,A119*20,0)</f>
        <v>565.553268</v>
      </c>
    </row>
    <row r="120" spans="1:8" x14ac:dyDescent="0.25">
      <c r="A120">
        <v>36</v>
      </c>
      <c r="C120" t="str">
        <f ca="1">OFFSET('672p stat'!$A$1,A120*20,0)</f>
        <v>non CUDA transp_AVX_OMP Time</v>
      </c>
      <c r="D120" s="5">
        <f ca="1">OFFSET('672p trace'!$R$56,(A120-1)*56,0)</f>
        <v>8534.8016000000007</v>
      </c>
      <c r="E120" s="5">
        <f ca="1">OFFSET('672p trace'!$S$56,(A120-1)*56,0)</f>
        <v>8467.1900000000041</v>
      </c>
      <c r="F120" s="5">
        <f ca="1">OFFSET('672p stat'!$H$1,A120*20,0)</f>
        <v>8467.0222119999999</v>
      </c>
      <c r="G120" s="5">
        <f ca="1">OFFSET('672p stat'!$K$1,A120*20,0)</f>
        <v>8452.6251119999997</v>
      </c>
      <c r="H120" s="5">
        <f ca="1">OFFSET('672p stat'!$N$1,A120*20,0)</f>
        <v>565.92369399999995</v>
      </c>
    </row>
    <row r="121" spans="1:8" x14ac:dyDescent="0.25">
      <c r="A121">
        <v>37</v>
      </c>
      <c r="C121" t="str">
        <f ca="1">OFFSET('672p stat'!$A$1,A121*20,0)</f>
        <v>non CUDA transp_AVX_OMP</v>
      </c>
      <c r="D121" s="5">
        <f ca="1">OFFSET('672p trace'!$R$56,(A121-1)*56,0)</f>
        <v>8506.2423999999992</v>
      </c>
      <c r="E121" s="5">
        <f ca="1">OFFSET('672p trace'!$S$56,(A121-1)*56,0)</f>
        <v>0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non CUDA transp_AVX_OMP non hash</v>
      </c>
      <c r="D122" s="5">
        <f ca="1">OFFSET('672p trace'!$R$56,(A122-1)*56,0)</f>
        <v>8076.1423999999988</v>
      </c>
      <c r="E122" s="5">
        <f ca="1">OFFSET('672p trace'!$S$56,(A122-1)*56,0)</f>
        <v>8069.9692000000032</v>
      </c>
      <c r="F122" s="5">
        <f ca="1">OFFSET('672p stat'!$H$1,A122*20,0)</f>
        <v>8069.8180419999999</v>
      </c>
      <c r="G122" s="5">
        <f ca="1">OFFSET('672p stat'!$K$1,A122*20,0)</f>
        <v>8056.1033939999998</v>
      </c>
      <c r="H122" s="5">
        <f ca="1">OFFSET('672p stat'!$N$1,A122*20,0)</f>
        <v>557.64550199999996</v>
      </c>
    </row>
    <row r="123" spans="1:8" x14ac:dyDescent="0.25">
      <c r="A123">
        <v>39</v>
      </c>
      <c r="C123" t="str">
        <f ca="1">OFFSET('672p stat'!$A$1,A123*20,0)</f>
        <v>CUDA ant add CPU_AVX_transp Time</v>
      </c>
      <c r="D123" s="5">
        <f ca="1">OFFSET('672p trace'!$R$56,(A123-1)*56,0)</f>
        <v>3962.152</v>
      </c>
      <c r="E123" s="5">
        <f ca="1">OFFSET('672p trace'!$S$56,(A123-1)*56,0)</f>
        <v>3949.8307999999988</v>
      </c>
      <c r="F123" s="5">
        <f ca="1">OFFSET('672p stat'!$H$1,A123*20,0)</f>
        <v>3919.9246680000001</v>
      </c>
      <c r="G123" s="5">
        <f ca="1">OFFSET('672p stat'!$K$1,A123*20,0)</f>
        <v>3909.5085600000002</v>
      </c>
      <c r="H123" s="5">
        <f ca="1">OFFSET('672p stat'!$N$1,A123*20,0)</f>
        <v>563.042191</v>
      </c>
    </row>
    <row r="124" spans="1:8" x14ac:dyDescent="0.25">
      <c r="A124">
        <v>40</v>
      </c>
      <c r="C124" t="str">
        <f ca="1">OFFSET('672p stat'!$A$1,A124*20,0)</f>
        <v>CUDA ant add CPU_AVX_transp</v>
      </c>
      <c r="D124" s="5">
        <f ca="1">OFFSET('672p trace'!$R$56,(A124-1)*56,0)</f>
        <v>3989.001999999999</v>
      </c>
      <c r="E124" s="5">
        <f ca="1">OFFSET('672p trace'!$S$56,(A124-1)*56,0)</f>
        <v>0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 t="str">
        <f ca="1">OFFSET('672p stat'!$A$1,A125*20,0)</f>
        <v>CUDA ant add CPU_AVX_transp non hash</v>
      </c>
      <c r="D125" s="5">
        <f ca="1">OFFSET('672p trace'!$R$56,(A125-1)*56,0)</f>
        <v>3295.7204000000002</v>
      </c>
      <c r="E125" s="5">
        <f ca="1">OFFSET('672p trace'!$S$56,(A125-1)*56,0)</f>
        <v>3289.0791999999992</v>
      </c>
      <c r="F125" s="5">
        <f ca="1">OFFSET('672p stat'!$H$1,A125*20,0)</f>
        <v>3253.6540230000001</v>
      </c>
      <c r="G125" s="5">
        <f ca="1">OFFSET('672p stat'!$K$1,A125*20,0)</f>
        <v>3238.2906589999998</v>
      </c>
      <c r="H125" s="5">
        <f ca="1">OFFSET('672p stat'!$N$1,A125*20,0)</f>
        <v>582.32829700000002</v>
      </c>
    </row>
    <row r="126" spans="1:8" x14ac:dyDescent="0.25">
      <c r="A126">
        <v>42</v>
      </c>
      <c r="C126" t="str">
        <f ca="1">OFFSET('672p stat'!$A$1,A126*20,0)</f>
        <v>CUDA Const</v>
      </c>
      <c r="D126" s="5">
        <f ca="1">OFFSET('672p trace'!$R$56,(A126-1)*56,0)</f>
        <v>12.190092857142856</v>
      </c>
      <c r="E126" s="5">
        <f ca="1">OFFSET('672p trace'!$S$56,(A126-1)*56,0)</f>
        <v>1.1850880000000003E-2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 t="str">
        <f ca="1">OFFSET('672p stat'!$A$1,A127*20,0)</f>
        <v>CUDA ant Const</v>
      </c>
      <c r="D127" s="5">
        <f ca="1">OFFSET('672p trace'!$R$56,(A127-1)*56,0)</f>
        <v>4137.6788000000015</v>
      </c>
      <c r="E127" s="5">
        <f ca="1">OFFSET('672p trace'!$S$56,(A127-1)*56,0)</f>
        <v>4125.4409999999998</v>
      </c>
      <c r="F127" s="5">
        <f ca="1">OFFSET('672p stat'!$H$1,A127*20,0)</f>
        <v>4050.8869530000002</v>
      </c>
      <c r="G127" s="5">
        <f ca="1">OFFSET('672p stat'!$K$1,A127*20,0)</f>
        <v>4003.2986380000002</v>
      </c>
      <c r="H127" s="5">
        <f ca="1">OFFSET('672p stat'!$N$1,A127*20,0)</f>
        <v>873.93043299999999</v>
      </c>
    </row>
    <row r="128" spans="1:8" x14ac:dyDescent="0.25">
      <c r="A128">
        <v>44</v>
      </c>
      <c r="C128" t="str">
        <f ca="1">OFFSET('672p stat'!$A$1,A128*20,0)</f>
        <v>CUDA ant par Const</v>
      </c>
      <c r="D128" s="5">
        <f ca="1">OFFSET('672p trace'!$R$56,(A128-1)*56,0)</f>
        <v>3699.8418000000001</v>
      </c>
      <c r="E128" s="5">
        <f ca="1">OFFSET('672p trace'!$S$56,(A128-1)*56,0)</f>
        <v>3687.6965999999998</v>
      </c>
      <c r="F128" s="5">
        <f ca="1">OFFSET('672p stat'!$H$1,A128*20,0)</f>
        <v>3615.7941460000002</v>
      </c>
      <c r="G128" s="5">
        <f ca="1">OFFSET('672p stat'!$K$1,A128*20,0)</f>
        <v>3582.0641989999999</v>
      </c>
      <c r="H128" s="5">
        <f ca="1">OFFSET('672p stat'!$N$1,A128*20,0)</f>
        <v>456.53827999999999</v>
      </c>
    </row>
    <row r="129" spans="1:10" x14ac:dyDescent="0.25">
      <c r="A129">
        <v>45</v>
      </c>
      <c r="C129" t="str">
        <f ca="1">OFFSET('672p stat'!$A$1,A129*20,0)</f>
        <v>CUDA ant add CPU Const</v>
      </c>
      <c r="D129" s="5">
        <f ca="1">OFFSET('672p trace'!$R$56,(A129-1)*56,0)</f>
        <v>4057.3224000000005</v>
      </c>
      <c r="E129" s="5">
        <f ca="1">OFFSET('672p trace'!$S$56,(A129-1)*56,0)</f>
        <v>4045.1522000000004</v>
      </c>
      <c r="F129" s="5">
        <f ca="1">OFFSET('672p stat'!$H$1,A129*20,0)</f>
        <v>4008.7577930000002</v>
      </c>
      <c r="G129" s="5">
        <f ca="1">OFFSET('672p stat'!$K$1,A129*20,0)</f>
        <v>3998.906289</v>
      </c>
      <c r="H129" s="5">
        <f ca="1">OFFSET('672p stat'!$N$1,A129*20,0)</f>
        <v>686.20590600000003</v>
      </c>
    </row>
    <row r="130" spans="1:10" x14ac:dyDescent="0.25">
      <c r="A130">
        <v>46</v>
      </c>
      <c r="C130" t="str">
        <f ca="1">OFFSET('672p stat'!$A$1,A130*20,0)</f>
        <v>CUDA opt Const</v>
      </c>
      <c r="D130" s="5">
        <f ca="1">OFFSET('672p trace'!$R$56,(A130-1)*56,0)</f>
        <v>12.083443750000001</v>
      </c>
      <c r="E130" s="5">
        <f ca="1">OFFSET('672p trace'!$S$56,(A130-1)*56,0)</f>
        <v>7.9148800000000009E-3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 t="str">
        <f ca="1">OFFSET('672p stat'!$A$1,A131*20,0)</f>
        <v>CUDA opt ant Const</v>
      </c>
      <c r="D131" s="5">
        <f ca="1">OFFSET('672p trace'!$R$56,(A131-1)*56,0)</f>
        <v>4157.215400000001</v>
      </c>
      <c r="E131" s="5">
        <f ca="1">OFFSET('672p trace'!$S$56,(A131-1)*56,0)</f>
        <v>4144.7687999999998</v>
      </c>
      <c r="F131" s="5">
        <f ca="1">OFFSET('672p stat'!$H$1,A131*20,0)</f>
        <v>4083.4584129999998</v>
      </c>
      <c r="G131" s="5">
        <f ca="1">OFFSET('672p stat'!$K$1,A131*20,0)</f>
        <v>3143.201313</v>
      </c>
      <c r="H131" s="5">
        <f ca="1">OFFSET('672p stat'!$N$1,A131*20,0)</f>
        <v>0</v>
      </c>
    </row>
    <row r="132" spans="1:10" x14ac:dyDescent="0.25">
      <c r="A132">
        <v>48</v>
      </c>
      <c r="C132" t="str">
        <f ca="1">OFFSET('672p stat'!$A$1,A132*20,0)</f>
        <v>CUDA opt ant par Const</v>
      </c>
      <c r="D132" s="5">
        <f ca="1">OFFSET('672p trace'!$R$56,(A132-1)*56,0)</f>
        <v>3683.9668000000001</v>
      </c>
      <c r="E132" s="5">
        <f ca="1">OFFSET('672p trace'!$S$56,(A132-1)*56,0)</f>
        <v>3671.4621999999999</v>
      </c>
      <c r="F132" s="5">
        <f ca="1">OFFSET('672p stat'!$H$1,A132*20,0)</f>
        <v>3608.3917580000002</v>
      </c>
      <c r="G132" s="5">
        <f ca="1">OFFSET('672p stat'!$K$1,A132*20,0)</f>
        <v>3125.1587500000001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2.8508281879799915</v>
      </c>
      <c r="E139" s="5">
        <f ca="1">OFFSET('672p trace'!$V$56,(A31-1)*56,0)</f>
        <v>8.1515114086400003E-5</v>
      </c>
      <c r="F139" s="5">
        <f ca="1">OFFSET('672p stat'!$H$1,A139*20,1)</f>
        <v>0</v>
      </c>
      <c r="G139" s="5">
        <f ca="1">OFFSET('672p stat'!$K$1,A139*20,1)</f>
        <v>0</v>
      </c>
      <c r="H139" s="5">
        <f ca="1">OFFSET('672p stat'!$N$1,A139*20,1)</f>
        <v>0</v>
      </c>
      <c r="J139" s="5">
        <f ca="1">SUM(D139:H139)</f>
        <v>2.8509097030940778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2.6307553629000004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9">SUM(D140:H140)</f>
        <v>2.6307553629000004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0.94791440762098067</v>
      </c>
      <c r="E141" s="5">
        <f ca="1">OFFSET('672p trace'!$V$56,(A33-1)*56,0)</f>
        <v>7.2413053337600042E-5</v>
      </c>
      <c r="F141" s="5">
        <f ca="1">OFFSET('672p stat'!$H$1,A141*20,1)</f>
        <v>0</v>
      </c>
      <c r="G141" s="5">
        <f ca="1">OFFSET('672p stat'!$K$1,A141*20,1)</f>
        <v>0</v>
      </c>
      <c r="H141" s="5">
        <f ca="1">OFFSET('672p stat'!$N$1,A141*20,1)</f>
        <v>0</v>
      </c>
      <c r="J141" s="5">
        <f t="shared" ca="1" si="9"/>
        <v>0.94798682067431828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1218.7323360000016</v>
      </c>
      <c r="E142" s="5">
        <f ca="1">OFFSET('672p trace'!$V$56,(A34-1)*56,0)</f>
        <v>1053.9527235600026</v>
      </c>
      <c r="F142" s="5">
        <f ca="1">OFFSET('672p stat'!$H$1,A142*20,1)</f>
        <v>60.571739999999998</v>
      </c>
      <c r="G142" s="5">
        <f ca="1">OFFSET('672p stat'!$K$1,A142*20,1)</f>
        <v>53.472634999999997</v>
      </c>
      <c r="H142" s="5">
        <f ca="1">OFFSET('672p stat'!$N$1,A142*20,1)</f>
        <v>2.7395070000000001</v>
      </c>
      <c r="J142" s="5">
        <f t="shared" ca="1" si="9"/>
        <v>2389.4689415600042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46.695386560000316</v>
      </c>
      <c r="E143" s="5">
        <f ca="1">OFFSET('672p trace'!$V$56,(A35-1)*56,0)</f>
        <v>45.327020999999476</v>
      </c>
      <c r="F143" s="5">
        <f ca="1">OFFSET('672p stat'!$H$1,A143*20,1)</f>
        <v>4.5256259999999999</v>
      </c>
      <c r="G143" s="5">
        <f ca="1">OFFSET('672p stat'!$K$1,A143*20,1)</f>
        <v>2.0156000000000001</v>
      </c>
      <c r="H143" s="5">
        <f ca="1">OFFSET('672p stat'!$N$1,A143*20,1)</f>
        <v>9.5300000000000003E-3</v>
      </c>
      <c r="J143" s="5">
        <f t="shared" ca="1" si="9"/>
        <v>98.573163559999799</v>
      </c>
    </row>
    <row r="144" spans="1:10" x14ac:dyDescent="0.25">
      <c r="A144">
        <v>6</v>
      </c>
      <c r="C144" t="str">
        <f ca="1">OFFSET('672p stat'!$A$1,A144*20,0)</f>
        <v>CUDA ant par global</v>
      </c>
      <c r="D144" s="5">
        <f ca="1">OFFSET('672p trace'!$U$56,(A36-1)*56,0)</f>
        <v>45.198012999999648</v>
      </c>
      <c r="E144" s="5">
        <f ca="1">OFFSET('672p trace'!$V$56,(A36-1)*56,0)</f>
        <v>45.488987240000142</v>
      </c>
      <c r="F144" s="5">
        <f ca="1">OFFSET('672p stat'!$H$1,A144*20,1)</f>
        <v>3.241012</v>
      </c>
      <c r="G144" s="5">
        <f ca="1">OFFSET('672p stat'!$K$1,A144*20,1)</f>
        <v>0.140455</v>
      </c>
      <c r="H144" s="5">
        <f ca="1">OFFSET('672p stat'!$N$1,A144*20,1)</f>
        <v>9.8849999999999997E-3</v>
      </c>
      <c r="J144" s="5">
        <f t="shared" ca="1" si="9"/>
        <v>94.078352239999788</v>
      </c>
    </row>
    <row r="145" spans="1:10" x14ac:dyDescent="0.25">
      <c r="A145">
        <v>7</v>
      </c>
      <c r="C145" t="str">
        <f ca="1">OFFSET('672p stat'!$A$1,A145*20,0)</f>
        <v>CUDA ant non hash</v>
      </c>
      <c r="D145" s="5">
        <f ca="1">OFFSET('672p trace'!$U$56,(A37-1)*56,0)</f>
        <v>138.01544143999871</v>
      </c>
      <c r="E145" s="5">
        <f ca="1">OFFSET('672p trace'!$V$56,(A37-1)*56,0)</f>
        <v>135.71593700000048</v>
      </c>
      <c r="F145" s="5">
        <f ca="1">OFFSET('672p stat'!$H$1,A145*20,1)</f>
        <v>11.483809000000001</v>
      </c>
      <c r="G145" s="5">
        <f ca="1">OFFSET('672p stat'!$K$1,A145*20,1)</f>
        <v>4.2472999999999997E-2</v>
      </c>
      <c r="H145" s="5">
        <f ca="1">OFFSET('672p stat'!$N$1,A145*20,1)</f>
        <v>1.1704000000000001E-2</v>
      </c>
      <c r="J145" s="5">
        <f t="shared" ca="1" si="9"/>
        <v>285.26936443999915</v>
      </c>
    </row>
    <row r="146" spans="1:10" x14ac:dyDescent="0.25">
      <c r="A146">
        <v>8</v>
      </c>
      <c r="C146" t="str">
        <f ca="1">OFFSET('672p stat'!$A$1,A146*20,0)</f>
        <v>CUDA ant add CPU Time</v>
      </c>
      <c r="D146" s="5">
        <f ca="1">OFFSET('672p trace'!$U$56,(A38-1)*56,0)</f>
        <v>303.14878084000009</v>
      </c>
      <c r="E146" s="5">
        <f ca="1">OFFSET('672p trace'!$V$56,(A38-1)*56,0)</f>
        <v>300.21103395999853</v>
      </c>
      <c r="F146" s="5">
        <f ca="1">OFFSET('672p stat'!$H$1,A146*20,1)</f>
        <v>158.06728699999999</v>
      </c>
      <c r="G146" s="5">
        <f ca="1">OFFSET('672p stat'!$K$1,A146*20,1)</f>
        <v>133.91265200000001</v>
      </c>
      <c r="H146" s="5">
        <f ca="1">OFFSET('672p stat'!$N$1,A146*20,1)</f>
        <v>102.685642</v>
      </c>
      <c r="J146" s="5">
        <f t="shared" ca="1" si="9"/>
        <v>998.02539579999859</v>
      </c>
    </row>
    <row r="147" spans="1:10" x14ac:dyDescent="0.25">
      <c r="A147">
        <v>9</v>
      </c>
      <c r="C147" t="str">
        <f ca="1">OFFSET('672p stat'!$A$1,A147*20,0)</f>
        <v>CUDA ant add CPU Time global</v>
      </c>
      <c r="D147" s="5">
        <f ca="1">OFFSET('672p trace'!$U$56,(A39-1)*56,0)</f>
        <v>910.05018100000166</v>
      </c>
      <c r="E147" s="5">
        <f ca="1">OFFSET('672p trace'!$V$56,(A39-1)*56,0)</f>
        <v>909.7801040400019</v>
      </c>
      <c r="F147" s="5">
        <f ca="1">OFFSET('672p stat'!$H$1,A147*20,1)</f>
        <v>630.22702400000003</v>
      </c>
      <c r="G147" s="5">
        <f ca="1">OFFSET('672p stat'!$K$1,A147*20,1)</f>
        <v>568.33797400000003</v>
      </c>
      <c r="H147" s="5">
        <f ca="1">OFFSET('672p stat'!$N$1,A147*20,1)</f>
        <v>419.82125100000002</v>
      </c>
      <c r="J147" s="5">
        <f t="shared" ca="1" si="9"/>
        <v>3438.2165340400038</v>
      </c>
    </row>
    <row r="148" spans="1:10" x14ac:dyDescent="0.25">
      <c r="A148">
        <v>10</v>
      </c>
      <c r="C148" t="str">
        <f ca="1">OFFSET('672p stat'!$A$1,A148*20,0)</f>
        <v>CUDA ant add CPU</v>
      </c>
      <c r="D148" s="5">
        <f ca="1">OFFSET('672p trace'!$U$56,(A40-1)*56,0)</f>
        <v>293.16938483999991</v>
      </c>
      <c r="E148" s="5">
        <f ca="1">OFFSET('672p trace'!$V$56,(A40-1)*56,0)</f>
        <v>0</v>
      </c>
      <c r="F148" s="5">
        <f ca="1">OFFSET('672p stat'!$H$1,A148*20,1)</f>
        <v>0</v>
      </c>
      <c r="G148" s="5">
        <f ca="1">OFFSET('672p stat'!$K$1,A148*20,1)</f>
        <v>0</v>
      </c>
      <c r="H148" s="5">
        <f ca="1">OFFSET('672p stat'!$N$1,A148*20,1)</f>
        <v>0</v>
      </c>
      <c r="J148" s="5">
        <f t="shared" ca="1" si="9"/>
        <v>293.16938483999991</v>
      </c>
    </row>
    <row r="149" spans="1:10" x14ac:dyDescent="0.25">
      <c r="A149">
        <v>11</v>
      </c>
      <c r="C149" t="str">
        <f ca="1">OFFSET('672p stat'!$A$1,A149*20,0)</f>
        <v>CUDA ant add CPU non hash</v>
      </c>
      <c r="D149" s="5">
        <f ca="1">OFFSET('672p trace'!$U$56,(A41-1)*56,0)</f>
        <v>1747.7649009999993</v>
      </c>
      <c r="E149" s="5">
        <f ca="1">OFFSET('672p trace'!$V$56,(A41-1)*56,0)</f>
        <v>1736.7645347600003</v>
      </c>
      <c r="F149" s="5">
        <f ca="1">OFFSET('672p stat'!$H$1,A149*20,1)</f>
        <v>1150.159748</v>
      </c>
      <c r="G149" s="5">
        <f ca="1">OFFSET('672p stat'!$K$1,A149*20,1)</f>
        <v>1043.200687</v>
      </c>
      <c r="H149" s="5">
        <f ca="1">OFFSET('672p stat'!$N$1,A149*20,1)</f>
        <v>232.289175</v>
      </c>
      <c r="J149" s="5">
        <f t="shared" ca="1" si="9"/>
        <v>5910.17904576</v>
      </c>
    </row>
    <row r="150" spans="1:10" x14ac:dyDescent="0.25">
      <c r="A150">
        <v>12</v>
      </c>
      <c r="C150" t="str">
        <f ca="1">OFFSET('672p stat'!$A$1,A150*20,0)</f>
        <v>CUDA ant add CPU12</v>
      </c>
      <c r="D150" s="5">
        <f ca="1">OFFSET('672p trace'!$U$56,(A42-1)*56,0)</f>
        <v>3454.2273439999867</v>
      </c>
      <c r="E150" s="5">
        <f ca="1">OFFSET('672p trace'!$V$56,(A42-1)*56,0)</f>
        <v>3313.6942559999898</v>
      </c>
      <c r="F150" s="5">
        <f ca="1">OFFSET('672p stat'!$H$1,A150*20,1)</f>
        <v>3151.2236330000001</v>
      </c>
      <c r="G150" s="5">
        <f ca="1">OFFSET('672p stat'!$K$1,A150*20,1)</f>
        <v>2935.301449</v>
      </c>
      <c r="H150" s="5">
        <f ca="1">OFFSET('672p stat'!$N$1,A150*20,1)</f>
        <v>1336.9448319999999</v>
      </c>
      <c r="J150" s="5">
        <f t="shared" ca="1" si="9"/>
        <v>14191.391513999975</v>
      </c>
    </row>
    <row r="151" spans="1:10" x14ac:dyDescent="0.25">
      <c r="A151">
        <v>13</v>
      </c>
      <c r="C151" t="str">
        <f ca="1">OFFSET('672p stat'!$A$1,A151*20,0)</f>
        <v>CUDA opt</v>
      </c>
      <c r="D151" s="5">
        <f ca="1">OFFSET('672p trace'!$U$56,(A43-1)*56,0)</f>
        <v>29.67556017302433</v>
      </c>
      <c r="E151" s="5">
        <f ca="1">OFFSET('672p trace'!$V$56,(A43-1)*56,0)</f>
        <v>0</v>
      </c>
      <c r="F151" s="5">
        <f ca="1">OFFSET('672p stat'!$H$1,A151*20,1)</f>
        <v>0</v>
      </c>
      <c r="G151" s="5">
        <f ca="1">OFFSET('672p stat'!$K$1,A151*20,1)</f>
        <v>0</v>
      </c>
      <c r="H151" s="5">
        <f ca="1">OFFSET('672p stat'!$N$1,A151*20,1)</f>
        <v>0</v>
      </c>
      <c r="J151" s="5">
        <f t="shared" ca="1" si="9"/>
        <v>29.67556017302433</v>
      </c>
    </row>
    <row r="152" spans="1:10" x14ac:dyDescent="0.25">
      <c r="A152">
        <v>14</v>
      </c>
      <c r="C152" t="str">
        <f ca="1">OFFSET('672p stat'!$A$1,A152*20,0)</f>
        <v>CUDA opt Time</v>
      </c>
      <c r="D152" s="5">
        <f ca="1">OFFSET('672p trace'!$U$56,(A44-1)*56,0)</f>
        <v>7.8743992643999908E-2</v>
      </c>
      <c r="E152" s="5">
        <f ca="1">OFFSET('672p trace'!$V$56,(A44-1)*56,0)</f>
        <v>1.0168437309440004E-4</v>
      </c>
      <c r="F152" s="5">
        <f ca="1">OFFSET('672p stat'!$H$1,A152*20,1)</f>
        <v>0</v>
      </c>
      <c r="G152" s="5">
        <f ca="1">OFFSET('672p stat'!$K$1,A152*20,1)</f>
        <v>0</v>
      </c>
      <c r="H152" s="5">
        <f ca="1">OFFSET('672p stat'!$N$1,A152*20,1)</f>
        <v>0</v>
      </c>
      <c r="J152" s="5">
        <f t="shared" ca="1" si="9"/>
        <v>7.8845677017094301E-2</v>
      </c>
    </row>
    <row r="153" spans="1:10" x14ac:dyDescent="0.25">
      <c r="A153">
        <v>15</v>
      </c>
      <c r="C153" t="str">
        <f ca="1">OFFSET('672p stat'!$A$1,A153*20,0)</f>
        <v>CUDA opt non hash</v>
      </c>
      <c r="D153" s="5">
        <f ca="1">OFFSET('672p trace'!$U$56,(A45-1)*56,0)</f>
        <v>8.5545102683654353E-2</v>
      </c>
      <c r="E153" s="5">
        <f ca="1">OFFSET('672p trace'!$V$56,(A45-1)*56,0)</f>
        <v>6.9822008934399969E-5</v>
      </c>
      <c r="F153" s="5">
        <f ca="1">OFFSET('672p stat'!$H$1,A153*20,1)</f>
        <v>0</v>
      </c>
      <c r="G153" s="5">
        <f ca="1">OFFSET('672p stat'!$K$1,A153*20,1)</f>
        <v>0</v>
      </c>
      <c r="H153" s="5">
        <f ca="1">OFFSET('672p stat'!$N$1,A153*20,1)</f>
        <v>0</v>
      </c>
      <c r="J153" s="5">
        <f t="shared" ca="1" si="9"/>
        <v>8.5614924692588759E-2</v>
      </c>
    </row>
    <row r="154" spans="1:10" x14ac:dyDescent="0.25">
      <c r="A154">
        <v>16</v>
      </c>
      <c r="C154" t="str">
        <f ca="1">OFFSET('672p stat'!$A$1,A154*20,0)</f>
        <v>CUDA opt ant</v>
      </c>
      <c r="D154" s="5">
        <f ca="1">OFFSET('672p trace'!$U$56,(A46-1)*56,0)</f>
        <v>269.27840064000043</v>
      </c>
      <c r="E154" s="5">
        <f ca="1">OFFSET('672p trace'!$V$56,(A46-1)*56,0)</f>
        <v>270.00994164000105</v>
      </c>
      <c r="F154" s="5">
        <f ca="1">OFFSET('672p stat'!$H$1,A154*20,1)</f>
        <v>222.01833099999999</v>
      </c>
      <c r="G154" s="5">
        <f ca="1">OFFSET('672p stat'!$K$1,A154*20,1)</f>
        <v>128.09294199999999</v>
      </c>
      <c r="H154" s="5">
        <f ca="1">OFFSET('672p stat'!$N$1,A154*20,1)</f>
        <v>0</v>
      </c>
      <c r="J154" s="5">
        <f t="shared" ca="1" si="9"/>
        <v>889.3996152800014</v>
      </c>
    </row>
    <row r="155" spans="1:10" x14ac:dyDescent="0.25">
      <c r="A155">
        <v>17</v>
      </c>
      <c r="C155" t="str">
        <f ca="1">OFFSET('672p stat'!$A$1,A155*20,0)</f>
        <v>CUDA opt ant non hash</v>
      </c>
      <c r="D155" s="5">
        <f ca="1">OFFSET('672p trace'!$U$56,(A47-1)*56,0)</f>
        <v>42.443459999999817</v>
      </c>
      <c r="E155" s="5">
        <f ca="1">OFFSET('672p trace'!$V$56,(A47-1)*56,0)</f>
        <v>41.494688039999893</v>
      </c>
      <c r="F155" s="5">
        <f ca="1">OFFSET('672p stat'!$H$1,A155*20,1)</f>
        <v>2.316284</v>
      </c>
      <c r="G155" s="5">
        <f ca="1">OFFSET('672p stat'!$K$1,A155*20,1)</f>
        <v>1.7292999999999999E-2</v>
      </c>
      <c r="H155" s="5">
        <f ca="1">OFFSET('672p stat'!$N$1,A155*20,1)</f>
        <v>0</v>
      </c>
      <c r="J155" s="5">
        <f t="shared" ca="1" si="9"/>
        <v>86.271725039999694</v>
      </c>
    </row>
    <row r="156" spans="1:10" x14ac:dyDescent="0.25">
      <c r="A156">
        <v>18</v>
      </c>
      <c r="C156" t="str">
        <f ca="1">OFFSET('672p stat'!$A$1,A156*20,0)</f>
        <v>CUDA opt ant par</v>
      </c>
      <c r="D156" s="5">
        <f ca="1">OFFSET('672p trace'!$U$56,(A48-1)*56,0)</f>
        <v>67.222999840000227</v>
      </c>
      <c r="E156" s="5">
        <f ca="1">OFFSET('672p trace'!$V$56,(A48-1)*56,0)</f>
        <v>67.270502239999857</v>
      </c>
      <c r="F156" s="5">
        <f ca="1">OFFSET('672p stat'!$H$1,A156*20,1)</f>
        <v>3.6785570000000001</v>
      </c>
      <c r="G156" s="5">
        <f ca="1">OFFSET('672p stat'!$K$1,A156*20,1)</f>
        <v>4.1600999999999999E-2</v>
      </c>
      <c r="H156" s="5">
        <f ca="1">OFFSET('672p stat'!$N$1,A156*20,1)</f>
        <v>0</v>
      </c>
      <c r="J156" s="5">
        <f t="shared" ca="1" si="9"/>
        <v>138.21366008000012</v>
      </c>
    </row>
    <row r="157" spans="1:10" x14ac:dyDescent="0.25">
      <c r="A157">
        <v>19</v>
      </c>
      <c r="C157" t="str">
        <f ca="1">OFFSET('672p stat'!$A$1,A157*20,0)</f>
        <v>CUDA opt ant par global</v>
      </c>
      <c r="D157" s="5">
        <f ca="1">OFFSET('672p trace'!$U$56,(A49-1)*56,0)</f>
        <v>68.036621640000121</v>
      </c>
      <c r="E157" s="5">
        <f ca="1">OFFSET('672p trace'!$V$56,(A49-1)*56,0)</f>
        <v>68.913387999999472</v>
      </c>
      <c r="F157" s="5">
        <f ca="1">OFFSET('672p stat'!$H$1,A157*20,1)</f>
        <v>4.0056640000000003</v>
      </c>
      <c r="G157" s="5">
        <f ca="1">OFFSET('672p stat'!$K$1,A157*20,1)</f>
        <v>0.327376</v>
      </c>
      <c r="H157" s="5">
        <f ca="1">OFFSET('672p stat'!$N$1,A157*20,1)</f>
        <v>0</v>
      </c>
      <c r="J157" s="5">
        <f t="shared" ca="1" si="9"/>
        <v>141.28304963999958</v>
      </c>
    </row>
    <row r="158" spans="1:10" x14ac:dyDescent="0.25">
      <c r="A158">
        <v>20</v>
      </c>
      <c r="C158" t="str">
        <f ca="1">OFFSET('672p stat'!$A$1,A158*20,0)</f>
        <v>CUDA opt_one_GPU</v>
      </c>
      <c r="D158" s="5">
        <f ca="1">OFFSET('672p trace'!$U$56,(A50-1)*56,0)</f>
        <v>3.5502523520408218E-2</v>
      </c>
      <c r="E158" s="5">
        <f ca="1">OFFSET('672p trace'!$V$56,(A50-1)*56,0)</f>
        <v>5.9734763519999992E-5</v>
      </c>
      <c r="F158" s="5">
        <f ca="1">OFFSET('672p stat'!$H$1,A158*20,1)</f>
        <v>0</v>
      </c>
      <c r="G158" s="5">
        <f ca="1">OFFSET('672p stat'!$K$1,A158*20,1)</f>
        <v>0</v>
      </c>
      <c r="H158" s="5">
        <f ca="1">OFFSET('672p stat'!$N$1,A158*20,1)</f>
        <v>0</v>
      </c>
      <c r="J158" s="5">
        <f t="shared" ca="1" si="9"/>
        <v>3.5562258283928221E-2</v>
      </c>
    </row>
    <row r="159" spans="1:10" x14ac:dyDescent="0.25">
      <c r="A159">
        <v>21</v>
      </c>
      <c r="C159" t="str">
        <f ca="1">OFFSET('672p stat'!$A$1,A159*20,0)</f>
        <v>CUDA opt_one_GPU ant</v>
      </c>
      <c r="D159" s="5">
        <f ca="1">OFFSET('672p trace'!$U$56,(A51-1)*56,0)</f>
        <v>513.83359999999982</v>
      </c>
      <c r="E159" s="5">
        <f ca="1">OFFSET('672p trace'!$V$56,(A51-1)*56,0)</f>
        <v>513.90760000000012</v>
      </c>
      <c r="F159" s="5">
        <f ca="1">OFFSET('672p stat'!$H$1,A159*20,1)</f>
        <v>0</v>
      </c>
      <c r="G159" s="5">
        <f ca="1">OFFSET('672p stat'!$K$1,A159*20,1)</f>
        <v>0</v>
      </c>
      <c r="H159" s="5">
        <f ca="1">OFFSET('672p stat'!$N$1,A159*20,1)</f>
        <v>0</v>
      </c>
      <c r="J159" s="5">
        <f t="shared" ca="1" si="9"/>
        <v>1027.7411999999999</v>
      </c>
    </row>
    <row r="160" spans="1:10" x14ac:dyDescent="0.25">
      <c r="A160">
        <v>22</v>
      </c>
      <c r="C160" t="str">
        <f ca="1">OFFSET('672p stat'!$A$1,A160*20,0)</f>
        <v>CUDA opt_one_GPU ant local</v>
      </c>
      <c r="D160" s="5">
        <f ca="1">OFFSET('672p trace'!$U$56,(A52-1)*56,0)</f>
        <v>625.96707599999127</v>
      </c>
      <c r="E160" s="5">
        <f ca="1">OFFSET('672p trace'!$V$56,(A52-1)*56,0)</f>
        <v>614.84679999999275</v>
      </c>
      <c r="F160" s="5">
        <f ca="1">OFFSET('672p stat'!$H$1,A160*20,1)</f>
        <v>0</v>
      </c>
      <c r="G160" s="5">
        <f ca="1">OFFSET('672p stat'!$K$1,A160*20,1)</f>
        <v>0</v>
      </c>
      <c r="H160" s="5">
        <f ca="1">OFFSET('672p stat'!$N$1,A160*20,1)</f>
        <v>0</v>
      </c>
      <c r="J160" s="5">
        <f t="shared" ca="1" si="9"/>
        <v>1240.813875999984</v>
      </c>
    </row>
    <row r="161" spans="1:10" x14ac:dyDescent="0.25">
      <c r="A161">
        <v>23</v>
      </c>
      <c r="C161" t="str">
        <f ca="1">OFFSET('672p stat'!$A$1,A161*20,0)</f>
        <v>non CUDA Time</v>
      </c>
      <c r="D161" s="5">
        <f ca="1">OFFSET('672p trace'!$U$56,(A53-1)*56,0)</f>
        <v>13123.934431839998</v>
      </c>
      <c r="E161" s="5">
        <f ca="1">OFFSET('672p trace'!$V$56,(A53-1)*56,0)</f>
        <v>12897.684403839987</v>
      </c>
      <c r="F161" s="5">
        <f ca="1">OFFSET('672p stat'!$H$1,A161*20,1)</f>
        <v>12892.903833</v>
      </c>
      <c r="G161" s="5">
        <f ca="1">OFFSET('672p stat'!$K$1,A161*20,1)</f>
        <v>12828.99446</v>
      </c>
      <c r="H161" s="5">
        <f ca="1">OFFSET('672p stat'!$N$1,A161*20,1)</f>
        <v>209.845393</v>
      </c>
      <c r="J161" s="5">
        <f t="shared" ca="1" si="9"/>
        <v>51953.362521679992</v>
      </c>
    </row>
    <row r="162" spans="1:10" x14ac:dyDescent="0.25">
      <c r="A162">
        <v>24</v>
      </c>
      <c r="C162" t="str">
        <f ca="1">OFFSET('672p stat'!$A$1,A162*20,0)</f>
        <v>non CUDA</v>
      </c>
      <c r="D162" s="5">
        <f ca="1">OFFSET('672p trace'!$U$56,(A54-1)*56,0)</f>
        <v>973.94237443999884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9"/>
        <v>973.94237443999884</v>
      </c>
    </row>
    <row r="163" spans="1:10" x14ac:dyDescent="0.25">
      <c r="A163">
        <v>25</v>
      </c>
      <c r="C163" t="str">
        <f ca="1">OFFSET('672p stat'!$A$1,A163*20,0)</f>
        <v>non CUDA non hash</v>
      </c>
      <c r="D163" s="5">
        <f ca="1">OFFSET('672p trace'!$U$56,(A55-1)*56,0)</f>
        <v>497.86373699999621</v>
      </c>
      <c r="E163" s="5">
        <f ca="1">OFFSET('672p trace'!$V$56,(A55-1)*56,0)</f>
        <v>495.90676899999949</v>
      </c>
      <c r="F163" s="5">
        <f ca="1">OFFSET('672p stat'!$H$1,A163*20,1)</f>
        <v>495.76271100000002</v>
      </c>
      <c r="G163" s="5">
        <f ca="1">OFFSET('672p stat'!$K$1,A163*20,1)</f>
        <v>494.05223100000001</v>
      </c>
      <c r="H163" s="5">
        <f ca="1">OFFSET('672p stat'!$N$1,A163*20,1)</f>
        <v>12.164616000000001</v>
      </c>
      <c r="J163" s="5">
        <f t="shared" ca="1" si="9"/>
        <v>1995.7500639999957</v>
      </c>
    </row>
    <row r="164" spans="1:10" x14ac:dyDescent="0.25">
      <c r="A164">
        <v>26</v>
      </c>
      <c r="C164" t="str">
        <f ca="1">OFFSET('672p stat'!$A$1,A164*20,0)</f>
        <v>Classic ACO</v>
      </c>
      <c r="D164" s="5">
        <f ca="1">OFFSET('672p trace'!$U$56,(A56-1)*56,0)</f>
        <v>1996632.2736999977</v>
      </c>
      <c r="E164" s="5">
        <f ca="1">OFFSET('672p trace'!$V$56,(A56-1)*56,0)</f>
        <v>1770327.5647999994</v>
      </c>
      <c r="F164" s="5">
        <f ca="1">OFFSET('672p stat'!$H$1,A164*20,1)</f>
        <v>1760061.495044</v>
      </c>
      <c r="G164" s="5">
        <f ca="1">OFFSET('672p stat'!$K$1,A164*20,1)</f>
        <v>1759955.822678</v>
      </c>
      <c r="H164" s="5">
        <f ca="1">OFFSET('672p stat'!$N$1,A164*20,1)</f>
        <v>388.94570499999998</v>
      </c>
      <c r="J164" s="5">
        <f t="shared" ca="1" si="9"/>
        <v>7287366.1019269973</v>
      </c>
    </row>
    <row r="165" spans="1:10" x14ac:dyDescent="0.25">
      <c r="A165">
        <v>27</v>
      </c>
      <c r="C165" t="str">
        <f ca="1">OFFSET('672p stat'!$A$1,A165*20,0)</f>
        <v>Classic ACO non hash</v>
      </c>
      <c r="D165" s="5">
        <f ca="1">OFFSET('672p trace'!$U$56,(A57-1)*56,0)</f>
        <v>148015.20040000009</v>
      </c>
      <c r="E165" s="5">
        <f ca="1">OFFSET('672p trace'!$V$56,(A57-1)*56,0)</f>
        <v>147990.17640000003</v>
      </c>
      <c r="F165" s="5">
        <f ca="1">OFFSET('672p stat'!$H$1,A165*20,1)</f>
        <v>147666.23563800001</v>
      </c>
      <c r="G165" s="5">
        <f ca="1">OFFSET('672p stat'!$K$1,A165*20,1)</f>
        <v>147715.59531400001</v>
      </c>
      <c r="H165" s="5">
        <f ca="1">OFFSET('672p stat'!$N$1,A165*20,1)</f>
        <v>210.15067999999999</v>
      </c>
      <c r="J165" s="5">
        <f t="shared" ca="1" si="9"/>
        <v>591597.35843200004</v>
      </c>
    </row>
    <row r="166" spans="1:10" x14ac:dyDescent="0.25">
      <c r="A166">
        <v>28</v>
      </c>
      <c r="C166" t="str">
        <f ca="1">OFFSET('672p stat'!$A$1,A166*20,0)</f>
        <v>omp</v>
      </c>
      <c r="D166" s="5">
        <f ca="1">OFFSET('672p trace'!$U$56,(A58-1)*56,0)</f>
        <v>1897.4059273599996</v>
      </c>
      <c r="E166" s="5">
        <f ca="1">OFFSET('672p trace'!$V$56,(A58-1)*56,0)</f>
        <v>1886.7221798400019</v>
      </c>
      <c r="F166" s="5">
        <f ca="1">OFFSET('672p stat'!$H$1,A166*20,1)</f>
        <v>1886.4065519999999</v>
      </c>
      <c r="G166" s="5">
        <f ca="1">OFFSET('672p stat'!$K$1,A166*20,1)</f>
        <v>1875.8306849999999</v>
      </c>
      <c r="H166" s="5">
        <f ca="1">OFFSET('672p stat'!$N$1,A166*20,1)</f>
        <v>47.282663999999997</v>
      </c>
      <c r="J166" s="5">
        <f t="shared" ca="1" si="9"/>
        <v>7593.6480082000016</v>
      </c>
    </row>
    <row r="167" spans="1:10" x14ac:dyDescent="0.25">
      <c r="A167">
        <v>29</v>
      </c>
      <c r="C167" t="str">
        <f ca="1">OFFSET('672p stat'!$A$1,A167*20,0)</f>
        <v>omp non hash</v>
      </c>
      <c r="D167" s="5">
        <f ca="1">OFFSET('672p trace'!$U$56,(A59-1)*56,0)</f>
        <v>1208.3121799999979</v>
      </c>
      <c r="E167" s="5">
        <f ca="1">OFFSET('672p trace'!$V$56,(A59-1)*56,0)</f>
        <v>1211.9941638400005</v>
      </c>
      <c r="F167" s="5">
        <f ca="1">OFFSET('672p stat'!$H$1,A167*20,1)</f>
        <v>1211.4222589999999</v>
      </c>
      <c r="G167" s="5">
        <f ca="1">OFFSET('672p stat'!$K$1,A167*20,1)</f>
        <v>1199.6354719999999</v>
      </c>
      <c r="H167" s="5">
        <f ca="1">OFFSET('672p stat'!$N$1,A167*20,1)</f>
        <v>40.396267000000002</v>
      </c>
      <c r="J167" s="5">
        <f t="shared" ca="1" si="9"/>
        <v>4871.7603418399985</v>
      </c>
    </row>
    <row r="168" spans="1:10" x14ac:dyDescent="0.25">
      <c r="A168">
        <v>30</v>
      </c>
      <c r="C168" t="str">
        <f ca="1">OFFSET('672p stat'!$A$1,A168*20,0)</f>
        <v>non CUDA transp Time</v>
      </c>
      <c r="D168" s="5">
        <f ca="1">OFFSET('672p trace'!$U$56,(A60-1)*56,0)</f>
        <v>1201.4364094400028</v>
      </c>
      <c r="E168" s="5">
        <f ca="1">OFFSET('672p trace'!$V$56,(A60-1)*56,0)</f>
        <v>1174.0404513600004</v>
      </c>
      <c r="F168" s="5">
        <f ca="1">OFFSET('672p stat'!$H$1,A168*20,1)</f>
        <v>1173.941204</v>
      </c>
      <c r="G168" s="5">
        <f ca="1">OFFSET('672p stat'!$K$1,A168*20,1)</f>
        <v>1142.054167</v>
      </c>
      <c r="H168" s="5">
        <f ca="1">OFFSET('672p stat'!$N$1,A168*20,1)</f>
        <v>14.105922</v>
      </c>
      <c r="J168" s="5">
        <f t="shared" ref="J168:J188" ca="1" si="10">SUM(D168:H168)</f>
        <v>4705.5781538000028</v>
      </c>
    </row>
    <row r="169" spans="1:10" x14ac:dyDescent="0.25">
      <c r="A169">
        <v>31</v>
      </c>
      <c r="C169" t="str">
        <f ca="1">OFFSET('672p stat'!$A$1,A169*20,0)</f>
        <v>non CUDA transp</v>
      </c>
      <c r="D169" s="5">
        <f ca="1">OFFSET('672p trace'!$U$56,(A61-1)*56,0)</f>
        <v>1808.2318329999991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10"/>
        <v>1808.2318329999991</v>
      </c>
    </row>
    <row r="170" spans="1:10" x14ac:dyDescent="0.25">
      <c r="A170">
        <v>32</v>
      </c>
      <c r="C170" t="str">
        <f ca="1">OFFSET('672p stat'!$A$1,A170*20,0)</f>
        <v>non CUDA transp non hash</v>
      </c>
      <c r="D170" s="5">
        <f ca="1">OFFSET('672p trace'!$U$56,(A62-1)*56,0)</f>
        <v>1457.3625200000013</v>
      </c>
      <c r="E170" s="5">
        <f ca="1">OFFSET('672p trace'!$V$56,(A62-1)*56,0)</f>
        <v>1459.5220721599953</v>
      </c>
      <c r="F170" s="5">
        <f ca="1">OFFSET('672p stat'!$H$1,A170*20,1)</f>
        <v>1459.3379910000001</v>
      </c>
      <c r="G170" s="5">
        <f ca="1">OFFSET('672p stat'!$K$1,A170*20,1)</f>
        <v>1418.9681760000001</v>
      </c>
      <c r="H170" s="5">
        <f ca="1">OFFSET('672p stat'!$N$1,A170*20,1)</f>
        <v>15.244081</v>
      </c>
      <c r="J170" s="5">
        <f t="shared" ca="1" si="10"/>
        <v>5810.4348401599973</v>
      </c>
    </row>
    <row r="171" spans="1:10" x14ac:dyDescent="0.25">
      <c r="A171">
        <v>33</v>
      </c>
      <c r="C171" t="str">
        <f ca="1">OFFSET('672p stat'!$A$1,A171*20,0)</f>
        <v>non CUDA transp_AVX Time</v>
      </c>
      <c r="D171" s="5">
        <f ca="1">OFFSET('672p trace'!$U$56,(A63-1)*56,0)</f>
        <v>1644.8520761599909</v>
      </c>
      <c r="E171" s="5">
        <f ca="1">OFFSET('672p trace'!$V$56,(A63-1)*56,0)</f>
        <v>1675.3676016399902</v>
      </c>
      <c r="F171" s="5">
        <f ca="1">OFFSET('672p stat'!$H$1,A171*20,1)</f>
        <v>1675.5595209999999</v>
      </c>
      <c r="G171" s="5">
        <f ca="1">OFFSET('672p stat'!$K$1,A171*20,1)</f>
        <v>1626.7816680000001</v>
      </c>
      <c r="H171" s="5">
        <f ca="1">OFFSET('672p stat'!$N$1,A171*20,1)</f>
        <v>29.821224000000001</v>
      </c>
      <c r="J171" s="5">
        <f t="shared" ca="1" si="10"/>
        <v>6652.3820907999807</v>
      </c>
    </row>
    <row r="172" spans="1:10" x14ac:dyDescent="0.25">
      <c r="A172">
        <v>34</v>
      </c>
      <c r="C172" t="str">
        <f ca="1">OFFSET('672p stat'!$A$1,A172*20,0)</f>
        <v>non CUDA transp_AVX</v>
      </c>
      <c r="D172" s="5">
        <f ca="1">OFFSET('672p trace'!$U$56,(A64-1)*56,0)</f>
        <v>5096.2584479999923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10"/>
        <v>5096.2584479999923</v>
      </c>
    </row>
    <row r="173" spans="1:10" x14ac:dyDescent="0.25">
      <c r="A173">
        <v>35</v>
      </c>
      <c r="C173" t="str">
        <f ca="1">OFFSET('672p stat'!$A$1,A173*20,0)</f>
        <v>non CUDA transp_AVX non hash</v>
      </c>
      <c r="D173" s="5">
        <f ca="1">OFFSET('672p trace'!$U$56,(A65-1)*56,0)</f>
        <v>8281.766125959999</v>
      </c>
      <c r="E173" s="5">
        <f ca="1">OFFSET('672p trace'!$V$56,(A65-1)*56,0)</f>
        <v>8265.2742785599785</v>
      </c>
      <c r="F173" s="5">
        <f ca="1">OFFSET('672p stat'!$H$1,A173*20,1)</f>
        <v>8261.5384620000004</v>
      </c>
      <c r="G173" s="5">
        <f ca="1">OFFSET('672p stat'!$K$1,A173*20,1)</f>
        <v>8094.6067139999996</v>
      </c>
      <c r="H173" s="5">
        <f ca="1">OFFSET('672p stat'!$N$1,A173*20,1)</f>
        <v>72.110206000000005</v>
      </c>
      <c r="J173" s="5">
        <f t="shared" ca="1" si="10"/>
        <v>32975.295786519971</v>
      </c>
    </row>
    <row r="174" spans="1:10" x14ac:dyDescent="0.25">
      <c r="A174">
        <v>36</v>
      </c>
      <c r="C174" t="str">
        <f ca="1">OFFSET('672p stat'!$A$1,A174*20,0)</f>
        <v>non CUDA transp_AVX_OMP Time</v>
      </c>
      <c r="D174" s="5">
        <f ca="1">OFFSET('672p trace'!$U$56,(A66-1)*56,0)</f>
        <v>2789.077605440003</v>
      </c>
      <c r="E174" s="5">
        <f ca="1">OFFSET('672p trace'!$V$56,(A66-1)*56,0)</f>
        <v>2735.6354840000031</v>
      </c>
      <c r="F174" s="5">
        <f ca="1">OFFSET('672p stat'!$H$1,A174*20,1)</f>
        <v>2735.1565209999999</v>
      </c>
      <c r="G174" s="5">
        <f ca="1">OFFSET('672p stat'!$K$1,A174*20,1)</f>
        <v>2668.6263140000001</v>
      </c>
      <c r="H174" s="5">
        <f ca="1">OFFSET('672p stat'!$N$1,A174*20,1)</f>
        <v>41.188777999999999</v>
      </c>
      <c r="J174" s="5">
        <f t="shared" ca="1" si="10"/>
        <v>10969.684702440005</v>
      </c>
    </row>
    <row r="175" spans="1:10" x14ac:dyDescent="0.25">
      <c r="A175">
        <v>37</v>
      </c>
      <c r="C175" t="str">
        <f ca="1">OFFSET('672p stat'!$A$1,A175*20,0)</f>
        <v>non CUDA transp_AVX_OMP</v>
      </c>
      <c r="D175" s="5">
        <f ca="1">OFFSET('672p trace'!$U$56,(A67-1)*56,0)</f>
        <v>9788.2425022400039</v>
      </c>
      <c r="E175" s="5">
        <f ca="1">OFFSET('672p trace'!$V$56,(A67-1)*56,0)</f>
        <v>0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10"/>
        <v>9788.2425022400039</v>
      </c>
    </row>
    <row r="176" spans="1:10" x14ac:dyDescent="0.25">
      <c r="A176">
        <v>38</v>
      </c>
      <c r="C176" t="str">
        <f ca="1">OFFSET('672p stat'!$A$1,A176*20,0)</f>
        <v>non CUDA transp_AVX_OMP non hash</v>
      </c>
      <c r="D176" s="5">
        <f ca="1">OFFSET('672p trace'!$U$56,(A68-1)*56,0)</f>
        <v>2156.031878240005</v>
      </c>
      <c r="E176" s="5">
        <f ca="1">OFFSET('672p trace'!$V$56,(A68-1)*56,0)</f>
        <v>2144.666135359998</v>
      </c>
      <c r="F176" s="5">
        <f ca="1">OFFSET('672p stat'!$H$1,A176*20,1)</f>
        <v>2144.3716570000001</v>
      </c>
      <c r="G176" s="5">
        <f ca="1">OFFSET('672p stat'!$K$1,A176*20,1)</f>
        <v>2086.9455549999998</v>
      </c>
      <c r="H176" s="5">
        <f ca="1">OFFSET('672p stat'!$N$1,A176*20,1)</f>
        <v>37.140452000000003</v>
      </c>
      <c r="J176" s="5">
        <f t="shared" ca="1" si="10"/>
        <v>8569.1556776000034</v>
      </c>
    </row>
    <row r="177" spans="1:10" x14ac:dyDescent="0.25">
      <c r="A177">
        <v>39</v>
      </c>
      <c r="C177" t="str">
        <f ca="1">OFFSET('672p stat'!$A$1,A177*20,0)</f>
        <v>CUDA ant add CPU_AVX_transp Time</v>
      </c>
      <c r="D177" s="5">
        <f ca="1">OFFSET('672p trace'!$U$56,(A69-1)*56,0)</f>
        <v>955.02285999999822</v>
      </c>
      <c r="E177" s="5">
        <f ca="1">OFFSET('672p trace'!$V$56,(A69-1)*56,0)</f>
        <v>968.42136735999884</v>
      </c>
      <c r="F177" s="5">
        <f ca="1">OFFSET('672p stat'!$H$1,A177*20,1)</f>
        <v>569.91008899999997</v>
      </c>
      <c r="G177" s="5">
        <f ca="1">OFFSET('672p stat'!$K$1,A177*20,1)</f>
        <v>486.916157</v>
      </c>
      <c r="H177" s="5">
        <f ca="1">OFFSET('672p stat'!$N$1,A177*20,1)</f>
        <v>72.811772000000005</v>
      </c>
      <c r="J177" s="5">
        <f t="shared" ca="1" si="10"/>
        <v>3053.0822453599972</v>
      </c>
    </row>
    <row r="178" spans="1:10" x14ac:dyDescent="0.25">
      <c r="A178">
        <v>40</v>
      </c>
      <c r="C178" t="str">
        <f ca="1">OFFSET('672p stat'!$A$1,A178*20,0)</f>
        <v>CUDA ant add CPU_AVX_transp</v>
      </c>
      <c r="D178" s="5">
        <f ca="1">OFFSET('672p trace'!$U$56,(A70-1)*56,0)</f>
        <v>208.36830400000042</v>
      </c>
      <c r="E178" s="5">
        <f ca="1">OFFSET('672p trace'!$V$56,(A70-1)*56,0)</f>
        <v>0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>
        <f t="shared" ca="1" si="10"/>
        <v>208.36830400000042</v>
      </c>
    </row>
    <row r="179" spans="1:10" x14ac:dyDescent="0.25">
      <c r="A179">
        <v>41</v>
      </c>
      <c r="C179" t="str">
        <f ca="1">OFFSET('672p stat'!$A$1,A179*20,0)</f>
        <v>CUDA ant add CPU_AVX_transp non hash</v>
      </c>
      <c r="D179" s="5">
        <f ca="1">OFFSET('672p trace'!$U$56,(A71-1)*56,0)</f>
        <v>244.73540383999992</v>
      </c>
      <c r="E179" s="5">
        <f ca="1">OFFSET('672p trace'!$V$56,(A71-1)*56,0)</f>
        <v>240.17763135999991</v>
      </c>
      <c r="F179" s="5">
        <f ca="1">OFFSET('672p stat'!$H$1,A179*20,1)</f>
        <v>172.32924800000001</v>
      </c>
      <c r="G179" s="5">
        <f ca="1">OFFSET('672p stat'!$K$1,A179*20,1)</f>
        <v>154.75266199999999</v>
      </c>
      <c r="H179" s="5">
        <f ca="1">OFFSET('672p stat'!$N$1,A179*20,1)</f>
        <v>48.356893999999997</v>
      </c>
      <c r="J179" s="5">
        <f t="shared" ca="1" si="10"/>
        <v>860.35183919999986</v>
      </c>
    </row>
    <row r="180" spans="1:10" x14ac:dyDescent="0.25">
      <c r="A180">
        <v>42</v>
      </c>
      <c r="C180" t="str">
        <f ca="1">OFFSET('672p stat'!$A$1,A180*20,0)</f>
        <v>CUDA Const</v>
      </c>
      <c r="D180" s="5">
        <f ca="1">OFFSET('672p trace'!$U$56,(A72-1)*56,0)</f>
        <v>1.6306544948979564E-2</v>
      </c>
      <c r="E180" s="5">
        <f ca="1">OFFSET('672p trace'!$V$56,(A72-1)*56,0)</f>
        <v>1.0986744258559987E-4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>
        <f t="shared" ca="1" si="10"/>
        <v>1.6416412391565164E-2</v>
      </c>
    </row>
    <row r="181" spans="1:10" x14ac:dyDescent="0.25">
      <c r="A181">
        <v>43</v>
      </c>
      <c r="C181" t="str">
        <f ca="1">OFFSET('672p stat'!$A$1,A181*20,0)</f>
        <v>CUDA ant Const</v>
      </c>
      <c r="D181" s="5">
        <f ca="1">OFFSET('672p trace'!$U$56,(A73-1)*56,0)</f>
        <v>19.734934560000372</v>
      </c>
      <c r="E181" s="5">
        <f ca="1">OFFSET('672p trace'!$V$56,(A73-1)*56,0)</f>
        <v>19.667208999999861</v>
      </c>
      <c r="F181" s="5">
        <f ca="1">OFFSET('672p stat'!$H$1,A181*20,1)</f>
        <v>2.9278200000000001</v>
      </c>
      <c r="G181" s="5">
        <f ca="1">OFFSET('672p stat'!$K$1,A181*20,1)</f>
        <v>0.93549000000000004</v>
      </c>
      <c r="H181" s="5">
        <f ca="1">OFFSET('672p stat'!$N$1,A181*20,1)</f>
        <v>6.8321999999999994E-2</v>
      </c>
      <c r="J181" s="5">
        <f t="shared" ca="1" si="10"/>
        <v>43.333775560000234</v>
      </c>
    </row>
    <row r="182" spans="1:10" x14ac:dyDescent="0.25">
      <c r="A182">
        <v>44</v>
      </c>
      <c r="C182" t="str">
        <f ca="1">OFFSET('672p stat'!$A$1,A182*20,0)</f>
        <v>CUDA ant par Const</v>
      </c>
      <c r="D182" s="5">
        <f ca="1">OFFSET('672p trace'!$U$56,(A74-1)*56,0)</f>
        <v>12.8807547600001</v>
      </c>
      <c r="E182" s="5">
        <f ca="1">OFFSET('672p trace'!$V$56,(A74-1)*56,0)</f>
        <v>12.301554439999874</v>
      </c>
      <c r="F182" s="5">
        <f ca="1">OFFSET('672p stat'!$H$1,A182*20,1)</f>
        <v>2.7586789999999999</v>
      </c>
      <c r="G182" s="5">
        <f ca="1">OFFSET('672p stat'!$K$1,A182*20,1)</f>
        <v>1.0551E-2</v>
      </c>
      <c r="H182" s="5">
        <f ca="1">OFFSET('672p stat'!$N$1,A182*20,1)</f>
        <v>5.9350000000000002E-3</v>
      </c>
      <c r="J182" s="5">
        <f t="shared" ca="1" si="10"/>
        <v>27.957474199999975</v>
      </c>
    </row>
    <row r="183" spans="1:10" x14ac:dyDescent="0.25">
      <c r="A183">
        <v>45</v>
      </c>
      <c r="C183" t="str">
        <f ca="1">OFFSET('672p stat'!$A$1,A183*20,0)</f>
        <v>CUDA ant add CPU Const</v>
      </c>
      <c r="D183" s="5">
        <f ca="1">OFFSET('672p trace'!$U$56,(A75-1)*56,0)</f>
        <v>821.50569023999753</v>
      </c>
      <c r="E183" s="5">
        <f ca="1">OFFSET('672p trace'!$V$56,(A75-1)*56,0)</f>
        <v>814.03746915999875</v>
      </c>
      <c r="F183" s="5">
        <f ca="1">OFFSET('672p stat'!$H$1,A183*20,1)</f>
        <v>597.58371499999998</v>
      </c>
      <c r="G183" s="5">
        <f ca="1">OFFSET('672p stat'!$K$1,A183*20,1)</f>
        <v>625.75978999999995</v>
      </c>
      <c r="H183" s="5">
        <f ca="1">OFFSET('672p stat'!$N$1,A183*20,1)</f>
        <v>219.26945499999999</v>
      </c>
      <c r="J183" s="5">
        <f t="shared" ca="1" si="10"/>
        <v>3078.1561193999964</v>
      </c>
    </row>
    <row r="184" spans="1:10" x14ac:dyDescent="0.25">
      <c r="A184">
        <v>46</v>
      </c>
      <c r="C184" t="str">
        <f ca="1">OFFSET('672p stat'!$A$1,A184*20,0)</f>
        <v>CUDA opt Const</v>
      </c>
      <c r="D184" s="5">
        <f ca="1">OFFSET('672p trace'!$U$56,(A76-1)*56,0)</f>
        <v>3.0863137109375023E-3</v>
      </c>
      <c r="E184" s="5">
        <f ca="1">OFFSET('672p trace'!$V$56,(A76-1)*56,0)</f>
        <v>5.4150537625599992E-5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>
        <f t="shared" ca="1" si="10"/>
        <v>3.1404642485631023E-3</v>
      </c>
    </row>
    <row r="185" spans="1:10" x14ac:dyDescent="0.25">
      <c r="A185">
        <v>47</v>
      </c>
      <c r="C185" t="str">
        <f ca="1">OFFSET('672p stat'!$A$1,A185*20,0)</f>
        <v>CUDA opt ant Const</v>
      </c>
      <c r="D185" s="5">
        <f ca="1">OFFSET('672p trace'!$U$56,(A77-1)*56,0)</f>
        <v>96.814828839999151</v>
      </c>
      <c r="E185" s="5">
        <f ca="1">OFFSET('672p trace'!$V$56,(A77-1)*56,0)</f>
        <v>94.735230560000488</v>
      </c>
      <c r="F185" s="5">
        <f ca="1">OFFSET('672p stat'!$H$1,A185*20,1)</f>
        <v>7.5287230000000003</v>
      </c>
      <c r="G185" s="5">
        <f ca="1">OFFSET('672p stat'!$K$1,A185*20,1)</f>
        <v>2.2209E-2</v>
      </c>
      <c r="H185" s="5">
        <f ca="1">OFFSET('672p stat'!$N$1,A185*20,1)</f>
        <v>0</v>
      </c>
      <c r="J185" s="5">
        <f t="shared" ca="1" si="10"/>
        <v>199.10099139999966</v>
      </c>
    </row>
    <row r="186" spans="1:10" x14ac:dyDescent="0.25">
      <c r="A186">
        <v>48</v>
      </c>
      <c r="C186" t="str">
        <f ca="1">OFFSET('672p stat'!$A$1,A186*20,0)</f>
        <v>CUDA opt ant par Const</v>
      </c>
      <c r="D186" s="5">
        <f ca="1">OFFSET('672p trace'!$U$56,(A78-1)*56,0)</f>
        <v>57.440369760000131</v>
      </c>
      <c r="E186" s="5">
        <f ca="1">OFFSET('672p trace'!$V$56,(A78-1)*56,0)</f>
        <v>54.556917159999927</v>
      </c>
      <c r="F186" s="5">
        <f ca="1">OFFSET('672p stat'!$H$1,A186*20,1)</f>
        <v>5.1693809999999996</v>
      </c>
      <c r="G186" s="5">
        <f ca="1">OFFSET('672p stat'!$K$1,A186*20,1)</f>
        <v>0.58167899999999995</v>
      </c>
      <c r="H186" s="5">
        <f ca="1">OFFSET('672p stat'!$N$1,A186*20,1)</f>
        <v>0</v>
      </c>
      <c r="J186" s="5">
        <f t="shared" ca="1" si="10"/>
        <v>117.74834692000005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11">$D$192*SQRT(D139)/$E$192</f>
        <v>0.46801157180018393</v>
      </c>
      <c r="E194" s="8">
        <f t="shared" ca="1" si="11"/>
        <v>2.5025925048809453E-3</v>
      </c>
      <c r="F194" s="8">
        <f t="shared" ca="1" si="11"/>
        <v>0</v>
      </c>
      <c r="G194" s="8">
        <f t="shared" ca="1" si="11"/>
        <v>0</v>
      </c>
      <c r="H194" s="8">
        <f t="shared" ca="1" si="11"/>
        <v>0</v>
      </c>
      <c r="J194" s="8">
        <f ca="1">$D$192*SQRT(J139)/$E$192</f>
        <v>0.46801826279337022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12">$D$192*SQRT(D140)/$E$192</f>
        <v>0.44958447041944499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0.44958447041944499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4">$D$192*SQRT(D141)/$E$192</f>
        <v>0.26987063524276811</v>
      </c>
      <c r="E196" s="8">
        <f t="shared" ca="1" si="14"/>
        <v>2.3587368895310232E-3</v>
      </c>
      <c r="F196" s="8">
        <f t="shared" ca="1" si="14"/>
        <v>0</v>
      </c>
      <c r="G196" s="8">
        <f t="shared" ca="1" si="14"/>
        <v>0</v>
      </c>
      <c r="H196" s="8">
        <f t="shared" ca="1" si="14"/>
        <v>0</v>
      </c>
      <c r="J196" s="8">
        <f t="shared" ca="1" si="13"/>
        <v>0.26988094302126858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5">$D$192*SQRT(D142)/$E$192</f>
        <v>9.6766545272398847</v>
      </c>
      <c r="E197" s="8">
        <f t="shared" ca="1" si="15"/>
        <v>8.9987385591849538</v>
      </c>
      <c r="F197" s="8">
        <f t="shared" ca="1" si="15"/>
        <v>2.1572778976478664</v>
      </c>
      <c r="G197" s="8">
        <f t="shared" ca="1" si="15"/>
        <v>2.0269211855225153</v>
      </c>
      <c r="H197" s="8">
        <f t="shared" ca="1" si="15"/>
        <v>0.45878295720743589</v>
      </c>
      <c r="J197" s="8">
        <f t="shared" ca="1" si="13"/>
        <v>13.549453041283188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6">$D$192*SQRT(D143)/$E$192</f>
        <v>1.8941224723280023</v>
      </c>
      <c r="E198" s="8">
        <f t="shared" ca="1" si="16"/>
        <v>1.8661633576597625</v>
      </c>
      <c r="F198" s="8">
        <f t="shared" ca="1" si="16"/>
        <v>0.58967185521440635</v>
      </c>
      <c r="G198" s="8">
        <f t="shared" ca="1" si="16"/>
        <v>0.39352583041015232</v>
      </c>
      <c r="H198" s="8">
        <f t="shared" ca="1" si="16"/>
        <v>2.7059359933302191E-2</v>
      </c>
      <c r="J198" s="8">
        <f t="shared" ca="1" si="13"/>
        <v>2.7520125912942155</v>
      </c>
    </row>
    <row r="199" spans="1:10" x14ac:dyDescent="0.25">
      <c r="A199">
        <v>6</v>
      </c>
      <c r="C199" t="str">
        <f ca="1">OFFSET('672p stat'!$A$1,A199*20,0)</f>
        <v>CUDA ant par global</v>
      </c>
      <c r="D199" s="8">
        <f t="shared" ref="D199:H199" ca="1" si="17">$D$192*SQRT(D144)/$E$192</f>
        <v>1.8635057646318061</v>
      </c>
      <c r="E199" s="8">
        <f t="shared" ca="1" si="17"/>
        <v>1.8694945487012502</v>
      </c>
      <c r="F199" s="8">
        <f t="shared" ca="1" si="17"/>
        <v>0.49901245874627215</v>
      </c>
      <c r="G199" s="8">
        <f t="shared" ca="1" si="17"/>
        <v>0.10388184904014752</v>
      </c>
      <c r="H199" s="8">
        <f t="shared" ca="1" si="17"/>
        <v>2.7558743077288558E-2</v>
      </c>
      <c r="J199" s="8">
        <f t="shared" ca="1" si="13"/>
        <v>2.6885363972436123</v>
      </c>
    </row>
    <row r="200" spans="1:10" x14ac:dyDescent="0.25">
      <c r="A200">
        <v>7</v>
      </c>
      <c r="C200" t="str">
        <f ca="1">OFFSET('672p stat'!$A$1,A200*20,0)</f>
        <v>CUDA ant non hash</v>
      </c>
      <c r="D200" s="8">
        <f t="shared" ref="D200:H200" ca="1" si="18">$D$192*SQRT(D145)/$E$192</f>
        <v>3.2563787243989268</v>
      </c>
      <c r="E200" s="8">
        <f t="shared" ca="1" si="18"/>
        <v>3.2291371713793819</v>
      </c>
      <c r="F200" s="8">
        <f t="shared" ca="1" si="18"/>
        <v>0.93932103835057357</v>
      </c>
      <c r="G200" s="8">
        <f t="shared" ca="1" si="18"/>
        <v>5.712517427544532E-2</v>
      </c>
      <c r="H200" s="8">
        <f t="shared" ca="1" si="18"/>
        <v>2.9987359470283474E-2</v>
      </c>
      <c r="J200" s="8">
        <f t="shared" ca="1" si="13"/>
        <v>4.6816466984015364</v>
      </c>
    </row>
    <row r="201" spans="1:10" x14ac:dyDescent="0.25">
      <c r="A201">
        <v>8</v>
      </c>
      <c r="C201" t="str">
        <f ca="1">OFFSET('672p stat'!$A$1,A201*20,0)</f>
        <v>CUDA ant add CPU Time</v>
      </c>
      <c r="D201" s="8">
        <f t="shared" ref="D201:H201" ca="1" si="19">$D$192*SQRT(D146)/$E$192</f>
        <v>4.8261296221194563</v>
      </c>
      <c r="E201" s="8">
        <f t="shared" ca="1" si="19"/>
        <v>4.8026882223619936</v>
      </c>
      <c r="F201" s="8">
        <f t="shared" ca="1" si="19"/>
        <v>3.4849140297551093</v>
      </c>
      <c r="G201" s="8">
        <f t="shared" ca="1" si="19"/>
        <v>3.2076123329454882</v>
      </c>
      <c r="H201" s="8">
        <f t="shared" ca="1" si="19"/>
        <v>2.8088330755215769</v>
      </c>
      <c r="J201" s="8">
        <f t="shared" ca="1" si="13"/>
        <v>8.7567281110073001</v>
      </c>
    </row>
    <row r="202" spans="1:10" x14ac:dyDescent="0.25">
      <c r="A202">
        <v>9</v>
      </c>
      <c r="C202" t="str">
        <f ca="1">OFFSET('672p stat'!$A$1,A202*20,0)</f>
        <v>CUDA ant add CPU Time global</v>
      </c>
      <c r="D202" s="8">
        <f t="shared" ref="D202:H202" ca="1" si="20">$D$192*SQRT(D147)/$E$192</f>
        <v>8.3618763149542055</v>
      </c>
      <c r="E202" s="8">
        <f t="shared" ca="1" si="20"/>
        <v>8.3606354395824134</v>
      </c>
      <c r="F202" s="8">
        <f t="shared" ca="1" si="20"/>
        <v>6.9585632646378954</v>
      </c>
      <c r="G202" s="8">
        <f t="shared" ca="1" si="20"/>
        <v>6.6080665264786802</v>
      </c>
      <c r="H202" s="8">
        <f t="shared" ca="1" si="20"/>
        <v>5.6794107402821279</v>
      </c>
      <c r="J202" s="8">
        <f t="shared" ca="1" si="13"/>
        <v>16.253155162717224</v>
      </c>
    </row>
    <row r="203" spans="1:10" x14ac:dyDescent="0.25">
      <c r="A203">
        <v>10</v>
      </c>
      <c r="C203" t="str">
        <f ca="1">OFFSET('672p stat'!$A$1,A203*20,0)</f>
        <v>CUDA ant add CPU</v>
      </c>
      <c r="D203" s="8">
        <f t="shared" ref="D203:H203" ca="1" si="21">$D$192*SQRT(D148)/$E$192</f>
        <v>4.7460288848706833</v>
      </c>
      <c r="E203" s="8">
        <f t="shared" ca="1" si="21"/>
        <v>0</v>
      </c>
      <c r="F203" s="8">
        <f t="shared" ca="1" si="21"/>
        <v>0</v>
      </c>
      <c r="G203" s="8">
        <f t="shared" ca="1" si="21"/>
        <v>0</v>
      </c>
      <c r="H203" s="8">
        <f t="shared" ca="1" si="21"/>
        <v>0</v>
      </c>
      <c r="J203" s="8">
        <f t="shared" ca="1" si="13"/>
        <v>4.7460288848706833</v>
      </c>
    </row>
    <row r="204" spans="1:10" x14ac:dyDescent="0.25">
      <c r="A204">
        <v>11</v>
      </c>
      <c r="C204" t="str">
        <f ca="1">OFFSET('672p stat'!$A$1,A204*20,0)</f>
        <v>CUDA ant add CPU non hash</v>
      </c>
      <c r="D204" s="8">
        <f t="shared" ref="D204:H204" ca="1" si="22">$D$192*SQRT(D149)/$E$192</f>
        <v>11.588109115538737</v>
      </c>
      <c r="E204" s="8">
        <f t="shared" ca="1" si="22"/>
        <v>11.551583992452306</v>
      </c>
      <c r="F204" s="8">
        <f t="shared" ca="1" si="22"/>
        <v>9.4004826343297943</v>
      </c>
      <c r="G204" s="8">
        <f t="shared" ca="1" si="22"/>
        <v>8.9527199880027517</v>
      </c>
      <c r="H204" s="8">
        <f t="shared" ca="1" si="22"/>
        <v>4.2245996134071682</v>
      </c>
      <c r="J204" s="8">
        <f t="shared" ca="1" si="13"/>
        <v>21.309408167376031</v>
      </c>
    </row>
    <row r="205" spans="1:10" x14ac:dyDescent="0.25">
      <c r="A205">
        <v>12</v>
      </c>
      <c r="C205" t="str">
        <f ca="1">OFFSET('672p stat'!$A$1,A205*20,0)</f>
        <v>CUDA ant add CPU12</v>
      </c>
      <c r="D205" s="8">
        <f t="shared" ref="D205:H205" ca="1" si="23">$D$192*SQRT(D150)/$E$192</f>
        <v>16.290954400961503</v>
      </c>
      <c r="E205" s="8">
        <f t="shared" ca="1" si="23"/>
        <v>15.956119737486029</v>
      </c>
      <c r="F205" s="8">
        <f t="shared" ca="1" si="23"/>
        <v>15.560039015717665</v>
      </c>
      <c r="G205" s="8">
        <f t="shared" ca="1" si="23"/>
        <v>15.017492498069309</v>
      </c>
      <c r="H205" s="8">
        <f t="shared" ca="1" si="23"/>
        <v>10.135094737210105</v>
      </c>
      <c r="J205" s="8">
        <f t="shared" ca="1" si="13"/>
        <v>33.020493527560212</v>
      </c>
    </row>
    <row r="206" spans="1:10" x14ac:dyDescent="0.25">
      <c r="A206">
        <v>13</v>
      </c>
      <c r="C206" t="str">
        <f ca="1">OFFSET('672p stat'!$A$1,A206*20,0)</f>
        <v>CUDA opt</v>
      </c>
      <c r="D206" s="8">
        <f t="shared" ref="D206:H206" ca="1" si="24">$D$192*SQRT(D151)/$E$192</f>
        <v>1.5099776949391686</v>
      </c>
      <c r="E206" s="8">
        <f t="shared" ca="1" si="24"/>
        <v>0</v>
      </c>
      <c r="F206" s="8">
        <f t="shared" ca="1" si="24"/>
        <v>0</v>
      </c>
      <c r="G206" s="8">
        <f t="shared" ca="1" si="24"/>
        <v>0</v>
      </c>
      <c r="H206" s="8">
        <f t="shared" ca="1" si="24"/>
        <v>0</v>
      </c>
      <c r="J206" s="8">
        <f t="shared" ca="1" si="13"/>
        <v>1.5099776949391686</v>
      </c>
    </row>
    <row r="207" spans="1:10" x14ac:dyDescent="0.25">
      <c r="A207">
        <v>14</v>
      </c>
      <c r="C207" t="str">
        <f ca="1">OFFSET('672p stat'!$A$1,A207*20,0)</f>
        <v>CUDA opt Time</v>
      </c>
      <c r="D207" s="8">
        <f t="shared" ref="D207:H207" ca="1" si="25">$D$192*SQRT(D152)/$E$192</f>
        <v>7.7782121614313152E-2</v>
      </c>
      <c r="E207" s="8">
        <f t="shared" ca="1" si="25"/>
        <v>2.795105320661271E-3</v>
      </c>
      <c r="F207" s="8">
        <f t="shared" ca="1" si="25"/>
        <v>0</v>
      </c>
      <c r="G207" s="8">
        <f t="shared" ca="1" si="25"/>
        <v>0</v>
      </c>
      <c r="H207" s="8">
        <f t="shared" ca="1" si="25"/>
        <v>0</v>
      </c>
      <c r="J207" s="8">
        <f t="shared" ca="1" si="13"/>
        <v>7.783232655251536E-2</v>
      </c>
    </row>
    <row r="208" spans="1:10" x14ac:dyDescent="0.25">
      <c r="A208">
        <v>15</v>
      </c>
      <c r="C208" t="str">
        <f ca="1">OFFSET('672p stat'!$A$1,A208*20,0)</f>
        <v>CUDA opt non hash</v>
      </c>
      <c r="D208" s="8">
        <f t="shared" ref="D208:H208" ca="1" si="26">$D$192*SQRT(D153)/$E$192</f>
        <v>8.1071581515291369E-2</v>
      </c>
      <c r="E208" s="8">
        <f t="shared" ca="1" si="26"/>
        <v>2.3161529721604786E-3</v>
      </c>
      <c r="F208" s="8">
        <f t="shared" ca="1" si="26"/>
        <v>0</v>
      </c>
      <c r="G208" s="8">
        <f t="shared" ca="1" si="26"/>
        <v>0</v>
      </c>
      <c r="H208" s="8">
        <f t="shared" ca="1" si="26"/>
        <v>0</v>
      </c>
      <c r="J208" s="8">
        <f t="shared" ca="1" si="13"/>
        <v>8.1104660124933503E-2</v>
      </c>
    </row>
    <row r="209" spans="1:10" x14ac:dyDescent="0.25">
      <c r="A209">
        <v>16</v>
      </c>
      <c r="C209" t="str">
        <f ca="1">OFFSET('672p stat'!$A$1,A209*20,0)</f>
        <v>CUDA opt ant</v>
      </c>
      <c r="D209" s="8">
        <f t="shared" ref="D209:H209" ca="1" si="27">$D$192*SQRT(D154)/$E$192</f>
        <v>4.5485380154476571</v>
      </c>
      <c r="E209" s="8">
        <f t="shared" ca="1" si="27"/>
        <v>4.554712267101463</v>
      </c>
      <c r="F209" s="8">
        <f t="shared" ca="1" si="27"/>
        <v>4.1301467779477283</v>
      </c>
      <c r="G209" s="8">
        <f t="shared" ca="1" si="27"/>
        <v>3.1371383328989495</v>
      </c>
      <c r="H209" s="8">
        <f t="shared" ca="1" si="27"/>
        <v>0</v>
      </c>
      <c r="J209" s="8">
        <f t="shared" ca="1" si="13"/>
        <v>8.2664594138720044</v>
      </c>
    </row>
    <row r="210" spans="1:10" x14ac:dyDescent="0.25">
      <c r="A210">
        <v>17</v>
      </c>
      <c r="C210" t="str">
        <f ca="1">OFFSET('672p stat'!$A$1,A210*20,0)</f>
        <v>CUDA opt ant non hash</v>
      </c>
      <c r="D210" s="8">
        <f t="shared" ref="D210:H210" ca="1" si="28">$D$192*SQRT(D155)/$E$192</f>
        <v>1.8058283192817599</v>
      </c>
      <c r="E210" s="8">
        <f t="shared" ca="1" si="28"/>
        <v>1.7855306974368352</v>
      </c>
      <c r="F210" s="8">
        <f t="shared" ca="1" si="28"/>
        <v>0.42185866387689608</v>
      </c>
      <c r="G210" s="8">
        <f t="shared" ca="1" si="28"/>
        <v>3.6450730802001764E-2</v>
      </c>
      <c r="H210" s="8">
        <f t="shared" ca="1" si="28"/>
        <v>0</v>
      </c>
      <c r="J210" s="8">
        <f t="shared" ca="1" si="13"/>
        <v>2.574573591543512</v>
      </c>
    </row>
    <row r="211" spans="1:10" x14ac:dyDescent="0.25">
      <c r="A211">
        <v>18</v>
      </c>
      <c r="C211" t="str">
        <f ca="1">OFFSET('672p stat'!$A$1,A211*20,0)</f>
        <v>CUDA opt ant par</v>
      </c>
      <c r="D211" s="8">
        <f t="shared" ref="D211:H211" ca="1" si="29">$D$192*SQRT(D156)/$E$192</f>
        <v>2.2726366897739942</v>
      </c>
      <c r="E211" s="8">
        <f t="shared" ca="1" si="29"/>
        <v>2.273439514942869</v>
      </c>
      <c r="F211" s="8">
        <f t="shared" ca="1" si="29"/>
        <v>0.5316304086712873</v>
      </c>
      <c r="G211" s="8">
        <f t="shared" ca="1" si="29"/>
        <v>5.6535723502932199E-2</v>
      </c>
      <c r="H211" s="8">
        <f t="shared" ca="1" si="29"/>
        <v>0</v>
      </c>
      <c r="J211" s="8">
        <f t="shared" ca="1" si="13"/>
        <v>3.2587163011324822</v>
      </c>
    </row>
    <row r="212" spans="1:10" x14ac:dyDescent="0.25">
      <c r="A212">
        <v>19</v>
      </c>
      <c r="C212" t="str">
        <f ca="1">OFFSET('672p stat'!$A$1,A212*20,0)</f>
        <v>CUDA opt ant par global</v>
      </c>
      <c r="D212" s="8">
        <f t="shared" ref="D212:H212" ca="1" si="30">$D$192*SQRT(D157)/$E$192</f>
        <v>2.2863485547581082</v>
      </c>
      <c r="E212" s="8">
        <f t="shared" ca="1" si="30"/>
        <v>2.3010331216251445</v>
      </c>
      <c r="F212" s="8">
        <f t="shared" ca="1" si="30"/>
        <v>0.55476407278049278</v>
      </c>
      <c r="G212" s="8">
        <f t="shared" ca="1" si="30"/>
        <v>0.15859682478536574</v>
      </c>
      <c r="H212" s="8">
        <f t="shared" ca="1" si="30"/>
        <v>0</v>
      </c>
      <c r="J212" s="8">
        <f t="shared" ca="1" si="13"/>
        <v>3.2947016966548648</v>
      </c>
    </row>
    <row r="213" spans="1:10" x14ac:dyDescent="0.25">
      <c r="A213">
        <v>20</v>
      </c>
      <c r="C213" t="str">
        <f ca="1">OFFSET('672p stat'!$A$1,A213*20,0)</f>
        <v>CUDA opt_one_GPU</v>
      </c>
      <c r="D213" s="8">
        <f t="shared" ref="D213:H213" ca="1" si="31">$D$192*SQRT(D158)/$E$192</f>
        <v>5.2227673575605531E-2</v>
      </c>
      <c r="E213" s="8">
        <f t="shared" ca="1" si="31"/>
        <v>2.1423214863247391E-3</v>
      </c>
      <c r="F213" s="8">
        <f t="shared" ca="1" si="31"/>
        <v>0</v>
      </c>
      <c r="G213" s="8">
        <f t="shared" ca="1" si="31"/>
        <v>0</v>
      </c>
      <c r="H213" s="8">
        <f t="shared" ca="1" si="31"/>
        <v>0</v>
      </c>
      <c r="J213" s="8">
        <f t="shared" ca="1" si="13"/>
        <v>5.2271592939863359E-2</v>
      </c>
    </row>
    <row r="214" spans="1:10" x14ac:dyDescent="0.25">
      <c r="A214">
        <v>21</v>
      </c>
      <c r="C214" t="str">
        <f ca="1">OFFSET('672p stat'!$A$1,A214*20,0)</f>
        <v>CUDA opt_one_GPU ant</v>
      </c>
      <c r="D214" s="8">
        <f t="shared" ref="D214:H214" ca="1" si="32">$D$192*SQRT(D159)/$E$192</f>
        <v>6.2832207628890444</v>
      </c>
      <c r="E214" s="8">
        <f t="shared" ca="1" si="32"/>
        <v>6.2836731871732479</v>
      </c>
      <c r="F214" s="8">
        <f t="shared" ca="1" si="32"/>
        <v>0</v>
      </c>
      <c r="G214" s="8">
        <f t="shared" ca="1" si="32"/>
        <v>0</v>
      </c>
      <c r="H214" s="8">
        <f t="shared" ca="1" si="32"/>
        <v>0</v>
      </c>
      <c r="J214" s="8">
        <f t="shared" ca="1" si="13"/>
        <v>8.8861359362998691</v>
      </c>
    </row>
    <row r="215" spans="1:10" x14ac:dyDescent="0.25">
      <c r="A215">
        <v>22</v>
      </c>
      <c r="C215" t="str">
        <f ca="1">OFFSET('672p stat'!$A$1,A215*20,0)</f>
        <v>CUDA opt_one_GPU ant local</v>
      </c>
      <c r="D215" s="8">
        <f t="shared" ref="D215:H215" ca="1" si="33">$D$192*SQRT(D160)/$E$192</f>
        <v>6.935005579178096</v>
      </c>
      <c r="E215" s="8">
        <f t="shared" ca="1" si="33"/>
        <v>6.8731295155554459</v>
      </c>
      <c r="F215" s="8">
        <f t="shared" ca="1" si="33"/>
        <v>0</v>
      </c>
      <c r="G215" s="8">
        <f t="shared" ca="1" si="33"/>
        <v>0</v>
      </c>
      <c r="H215" s="8">
        <f t="shared" ca="1" si="33"/>
        <v>0</v>
      </c>
      <c r="J215" s="8">
        <f t="shared" ca="1" si="13"/>
        <v>9.7639239919630043</v>
      </c>
    </row>
    <row r="216" spans="1:10" x14ac:dyDescent="0.25">
      <c r="A216">
        <v>23</v>
      </c>
      <c r="C216" t="str">
        <f ca="1">OFFSET('672p stat'!$A$1,A216*20,0)</f>
        <v>non CUDA Time</v>
      </c>
      <c r="D216" s="8">
        <f t="shared" ref="D216:H216" ca="1" si="34">$D$192*SQRT(D161)/$E$192</f>
        <v>31.754340337458288</v>
      </c>
      <c r="E216" s="8">
        <f t="shared" ca="1" si="34"/>
        <v>31.479435956125929</v>
      </c>
      <c r="F216" s="8">
        <f t="shared" ca="1" si="34"/>
        <v>31.473601435124262</v>
      </c>
      <c r="G216" s="8">
        <f t="shared" ca="1" si="34"/>
        <v>31.395498122353782</v>
      </c>
      <c r="H216" s="8">
        <f t="shared" ca="1" si="34"/>
        <v>4.0153257943753458</v>
      </c>
      <c r="J216" s="8">
        <f t="shared" ca="1" si="13"/>
        <v>63.179749518858628</v>
      </c>
    </row>
    <row r="217" spans="1:10" x14ac:dyDescent="0.25">
      <c r="A217">
        <v>24</v>
      </c>
      <c r="C217" t="str">
        <f ca="1">OFFSET('672p stat'!$A$1,A217*20,0)</f>
        <v>non CUDA</v>
      </c>
      <c r="D217" s="8">
        <f t="shared" ref="D217:H217" ca="1" si="35">$D$192*SQRT(D162)/$E$192</f>
        <v>8.650430076763465</v>
      </c>
      <c r="E217" s="8">
        <f t="shared" ca="1" si="35"/>
        <v>0</v>
      </c>
      <c r="F217" s="8">
        <f t="shared" ca="1" si="35"/>
        <v>0</v>
      </c>
      <c r="G217" s="8">
        <f t="shared" ca="1" si="35"/>
        <v>0</v>
      </c>
      <c r="H217" s="8">
        <f t="shared" ca="1" si="35"/>
        <v>0</v>
      </c>
      <c r="J217" s="8">
        <f t="shared" ca="1" si="13"/>
        <v>8.650430076763465</v>
      </c>
    </row>
    <row r="218" spans="1:10" x14ac:dyDescent="0.25">
      <c r="A218">
        <v>25</v>
      </c>
      <c r="C218" t="str">
        <f ca="1">OFFSET('672p stat'!$A$1,A218*20,0)</f>
        <v>non CUDA non hash</v>
      </c>
      <c r="D218" s="8">
        <f t="shared" ref="D218:H218" ca="1" si="36">$D$192*SQRT(D163)/$E$192</f>
        <v>6.1848093455808089</v>
      </c>
      <c r="E218" s="8">
        <f t="shared" ca="1" si="36"/>
        <v>6.1726419688661647</v>
      </c>
      <c r="F218" s="8">
        <f t="shared" ca="1" si="36"/>
        <v>6.1717453456499642</v>
      </c>
      <c r="G218" s="8">
        <f t="shared" ca="1" si="36"/>
        <v>6.1610892715648911</v>
      </c>
      <c r="H218" s="8">
        <f t="shared" ca="1" si="36"/>
        <v>0.96676355770788136</v>
      </c>
      <c r="J218" s="8">
        <f t="shared" ca="1" si="13"/>
        <v>12.382950735476889</v>
      </c>
    </row>
    <row r="219" spans="1:10" x14ac:dyDescent="0.25">
      <c r="A219">
        <v>26</v>
      </c>
      <c r="C219" t="str">
        <f ca="1">OFFSET('672p stat'!$A$1,A219*20,0)</f>
        <v>Classic ACO</v>
      </c>
      <c r="D219" s="8">
        <f t="shared" ref="D219:H219" ca="1" si="37">$D$192*SQRT(D164)/$E$192</f>
        <v>391.669823771143</v>
      </c>
      <c r="E219" s="8">
        <f t="shared" ca="1" si="37"/>
        <v>368.80592112751327</v>
      </c>
      <c r="F219" s="8">
        <f t="shared" ca="1" si="37"/>
        <v>367.73501979988339</v>
      </c>
      <c r="G219" s="8">
        <f t="shared" ca="1" si="37"/>
        <v>367.72398040921411</v>
      </c>
      <c r="H219" s="8">
        <f t="shared" ca="1" si="37"/>
        <v>5.4665781258992352</v>
      </c>
      <c r="J219" s="8">
        <f t="shared" ca="1" si="13"/>
        <v>748.26660512363833</v>
      </c>
    </row>
    <row r="220" spans="1:10" x14ac:dyDescent="0.25">
      <c r="A220">
        <v>27</v>
      </c>
      <c r="C220" t="str">
        <f ca="1">OFFSET('672p stat'!$A$1,A220*20,0)</f>
        <v>Classic ACO non hash</v>
      </c>
      <c r="D220" s="8">
        <f t="shared" ref="D220:H220" ca="1" si="38">$D$192*SQRT(D165)/$E$192</f>
        <v>106.64100467049626</v>
      </c>
      <c r="E220" s="8">
        <f t="shared" ca="1" si="38"/>
        <v>106.63198972712082</v>
      </c>
      <c r="F220" s="8">
        <f t="shared" ca="1" si="38"/>
        <v>106.51522058625619</v>
      </c>
      <c r="G220" s="8">
        <f t="shared" ca="1" si="38"/>
        <v>106.53302126179116</v>
      </c>
      <c r="H220" s="8">
        <f t="shared" ca="1" si="38"/>
        <v>4.0182455183525061</v>
      </c>
      <c r="J220" s="8">
        <f t="shared" ca="1" si="13"/>
        <v>213.1985183884903</v>
      </c>
    </row>
    <row r="221" spans="1:10" x14ac:dyDescent="0.25">
      <c r="A221">
        <v>28</v>
      </c>
      <c r="C221" t="str">
        <f ca="1">OFFSET('672p stat'!$A$1,A221*20,0)</f>
        <v>omp</v>
      </c>
      <c r="D221" s="8">
        <f t="shared" ref="D221:H221" ca="1" si="39">$D$192*SQRT(D166)/$E$192</f>
        <v>12.074000671315348</v>
      </c>
      <c r="E221" s="8">
        <f t="shared" ca="1" si="39"/>
        <v>12.039960071423286</v>
      </c>
      <c r="F221" s="8">
        <f t="shared" ca="1" si="39"/>
        <v>12.038952952946696</v>
      </c>
      <c r="G221" s="8">
        <f t="shared" ca="1" si="39"/>
        <v>12.005158190957752</v>
      </c>
      <c r="H221" s="8">
        <f t="shared" ca="1" si="39"/>
        <v>1.9059962330623845</v>
      </c>
      <c r="J221" s="8">
        <f t="shared" ca="1" si="13"/>
        <v>24.154402575224715</v>
      </c>
    </row>
    <row r="222" spans="1:10" x14ac:dyDescent="0.25">
      <c r="A222">
        <v>29</v>
      </c>
      <c r="C222" t="str">
        <f ca="1">OFFSET('672p stat'!$A$1,A222*20,0)</f>
        <v>omp non hash</v>
      </c>
      <c r="D222" s="8">
        <f t="shared" ref="D222:H222" ca="1" si="40">$D$192*SQRT(D167)/$E$192</f>
        <v>9.6351980474591095</v>
      </c>
      <c r="E222" s="8">
        <f t="shared" ca="1" si="40"/>
        <v>9.6498671284196913</v>
      </c>
      <c r="F222" s="8">
        <f t="shared" ca="1" si="40"/>
        <v>9.6475901137790867</v>
      </c>
      <c r="G222" s="8">
        <f t="shared" ca="1" si="40"/>
        <v>9.6005412651945825</v>
      </c>
      <c r="H222" s="8">
        <f t="shared" ca="1" si="40"/>
        <v>1.7617394773756987</v>
      </c>
      <c r="J222" s="8">
        <f t="shared" ca="1" si="13"/>
        <v>19.347017614719089</v>
      </c>
    </row>
    <row r="223" spans="1:10" x14ac:dyDescent="0.25">
      <c r="A223">
        <v>30</v>
      </c>
      <c r="C223" t="str">
        <f ca="1">OFFSET('672p stat'!$A$1,A223*20,0)</f>
        <v>non CUDA transp Time</v>
      </c>
      <c r="D223" s="8">
        <f t="shared" ref="D223:H223" ca="1" si="41">$D$192*SQRT(D168)/$E$192</f>
        <v>9.607744907630213</v>
      </c>
      <c r="E223" s="8">
        <f t="shared" ca="1" si="41"/>
        <v>9.4975721086439542</v>
      </c>
      <c r="F223" s="8">
        <f t="shared" ca="1" si="41"/>
        <v>9.4971706621355381</v>
      </c>
      <c r="G223" s="8">
        <f t="shared" ca="1" si="41"/>
        <v>9.3672998115222068</v>
      </c>
      <c r="H223" s="8">
        <f t="shared" ca="1" si="41"/>
        <v>1.0410505266815822</v>
      </c>
      <c r="J223" s="8">
        <f t="shared" ca="1" si="13"/>
        <v>19.014178412772971</v>
      </c>
    </row>
    <row r="224" spans="1:10" x14ac:dyDescent="0.25">
      <c r="A224">
        <v>31</v>
      </c>
      <c r="C224" t="str">
        <f ca="1">OFFSET('672p stat'!$A$1,A224*20,0)</f>
        <v>non CUDA transp</v>
      </c>
      <c r="D224" s="8">
        <f t="shared" ref="D224:H224" ca="1" si="42">$D$192*SQRT(D169)/$E$192</f>
        <v>11.786859980209144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11.786859980209144</v>
      </c>
    </row>
    <row r="225" spans="1:10" x14ac:dyDescent="0.25">
      <c r="A225">
        <v>32</v>
      </c>
      <c r="C225" t="str">
        <f ca="1">OFFSET('672p stat'!$A$1,A225*20,0)</f>
        <v>non CUDA transp non hash</v>
      </c>
      <c r="D225" s="8">
        <f t="shared" ref="D225:H225" ca="1" si="43">$D$192*SQRT(D170)/$E$192</f>
        <v>10.581685930731457</v>
      </c>
      <c r="E225" s="8">
        <f t="shared" ca="1" si="43"/>
        <v>10.589523117128399</v>
      </c>
      <c r="F225" s="8">
        <f t="shared" ca="1" si="43"/>
        <v>10.588855298119434</v>
      </c>
      <c r="G225" s="8">
        <f t="shared" ca="1" si="43"/>
        <v>10.441367865295812</v>
      </c>
      <c r="H225" s="8">
        <f t="shared" ca="1" si="43"/>
        <v>1.0822352939134816</v>
      </c>
      <c r="J225" s="8">
        <f t="shared" ca="1" si="13"/>
        <v>21.128826982091859</v>
      </c>
    </row>
    <row r="226" spans="1:10" x14ac:dyDescent="0.25">
      <c r="A226">
        <v>33</v>
      </c>
      <c r="C226" t="str">
        <f ca="1">OFFSET('672p stat'!$A$1,A226*20,0)</f>
        <v>non CUDA transp_AVX Time</v>
      </c>
      <c r="D226" s="8">
        <f t="shared" ref="D226:H226" ca="1" si="44">$D$192*SQRT(D171)/$E$192</f>
        <v>11.241764750942107</v>
      </c>
      <c r="E226" s="8">
        <f t="shared" ca="1" si="44"/>
        <v>11.345564929486928</v>
      </c>
      <c r="F226" s="8">
        <f t="shared" ca="1" si="44"/>
        <v>11.346214748429187</v>
      </c>
      <c r="G226" s="8">
        <f t="shared" ca="1" si="44"/>
        <v>11.179842982608298</v>
      </c>
      <c r="H226" s="8">
        <f t="shared" ca="1" si="44"/>
        <v>1.5136790552716253</v>
      </c>
      <c r="J226" s="8">
        <f t="shared" ca="1" si="13"/>
        <v>22.607870771046617</v>
      </c>
    </row>
    <row r="227" spans="1:10" x14ac:dyDescent="0.25">
      <c r="A227">
        <v>34</v>
      </c>
      <c r="C227" t="str">
        <f ca="1">OFFSET('672p stat'!$A$1,A227*20,0)</f>
        <v>non CUDA transp_AVX</v>
      </c>
      <c r="D227" s="8">
        <f t="shared" ref="D227:H227" ca="1" si="45">$D$192*SQRT(D172)/$E$192</f>
        <v>19.787767157431766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19.787767157431766</v>
      </c>
    </row>
    <row r="228" spans="1:10" x14ac:dyDescent="0.25">
      <c r="A228">
        <v>35</v>
      </c>
      <c r="C228" t="str">
        <f ca="1">OFFSET('672p stat'!$A$1,A228*20,0)</f>
        <v>non CUDA transp_AVX non hash</v>
      </c>
      <c r="D228" s="8">
        <f t="shared" ref="D228:H228" ca="1" si="46">$D$192*SQRT(D173)/$E$192</f>
        <v>25.225079880740886</v>
      </c>
      <c r="E228" s="8">
        <f t="shared" ca="1" si="46"/>
        <v>25.199951455713563</v>
      </c>
      <c r="F228" s="8">
        <f t="shared" ca="1" si="46"/>
        <v>25.194255756270795</v>
      </c>
      <c r="G228" s="8">
        <f t="shared" ca="1" si="46"/>
        <v>24.938420620601615</v>
      </c>
      <c r="H228" s="8">
        <f t="shared" ca="1" si="46"/>
        <v>2.3537993430604915</v>
      </c>
      <c r="J228" s="8">
        <f t="shared" ca="1" si="13"/>
        <v>50.334460619638136</v>
      </c>
    </row>
    <row r="229" spans="1:10" x14ac:dyDescent="0.25">
      <c r="A229">
        <v>36</v>
      </c>
      <c r="C229" t="str">
        <f ca="1">OFFSET('672p stat'!$A$1,A229*20,0)</f>
        <v>non CUDA transp_AVX_OMP Time</v>
      </c>
      <c r="D229" s="8">
        <f t="shared" ref="D229:H229" ca="1" si="47">$D$192*SQRT(D174)/$E$192</f>
        <v>14.638661502376721</v>
      </c>
      <c r="E229" s="8">
        <f t="shared" ca="1" si="47"/>
        <v>14.497735875187141</v>
      </c>
      <c r="F229" s="8">
        <f t="shared" ca="1" si="47"/>
        <v>14.496466666794083</v>
      </c>
      <c r="G229" s="8">
        <f t="shared" ca="1" si="47"/>
        <v>14.319074584527032</v>
      </c>
      <c r="H229" s="8">
        <f t="shared" ca="1" si="47"/>
        <v>1.7789368148689262</v>
      </c>
      <c r="J229" s="8">
        <f t="shared" ca="1" si="13"/>
        <v>29.031410834781529</v>
      </c>
    </row>
    <row r="230" spans="1:10" x14ac:dyDescent="0.25">
      <c r="A230">
        <v>37</v>
      </c>
      <c r="C230" t="str">
        <f ca="1">OFFSET('672p stat'!$A$1,A230*20,0)</f>
        <v>non CUDA transp_AVX_OMP</v>
      </c>
      <c r="D230" s="8">
        <f t="shared" ref="D230:H230" ca="1" si="48">$D$192*SQRT(D175)/$E$192</f>
        <v>27.423534563073812</v>
      </c>
      <c r="E230" s="8">
        <f t="shared" ca="1" si="48"/>
        <v>0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27.423534563073812</v>
      </c>
    </row>
    <row r="231" spans="1:10" x14ac:dyDescent="0.25">
      <c r="A231">
        <v>38</v>
      </c>
      <c r="C231" t="str">
        <f ca="1">OFFSET('672p stat'!$A$1,A231*20,0)</f>
        <v>non CUDA transp_AVX_OMP non hash</v>
      </c>
      <c r="D231" s="8">
        <f t="shared" ref="D231:H231" ca="1" si="49">$D$192*SQRT(D176)/$E$192</f>
        <v>12.870595995094245</v>
      </c>
      <c r="E231" s="8">
        <f t="shared" ca="1" si="49"/>
        <v>12.836626835426015</v>
      </c>
      <c r="F231" s="8">
        <f t="shared" ca="1" si="49"/>
        <v>12.835745523756069</v>
      </c>
      <c r="G231" s="8">
        <f t="shared" ca="1" si="49"/>
        <v>12.662709065668373</v>
      </c>
      <c r="H231" s="8">
        <f t="shared" ca="1" si="49"/>
        <v>1.689252854981752</v>
      </c>
      <c r="J231" s="8">
        <f t="shared" ca="1" si="13"/>
        <v>25.659021201545535</v>
      </c>
    </row>
    <row r="232" spans="1:10" x14ac:dyDescent="0.25">
      <c r="A232">
        <v>39</v>
      </c>
      <c r="C232" t="str">
        <f ca="1">OFFSET('672p stat'!$A$1,A232*20,0)</f>
        <v>CUDA ant add CPU_AVX_transp Time</v>
      </c>
      <c r="D232" s="8">
        <f t="shared" ref="D232:H232" ca="1" si="50">$D$192*SQRT(D177)/$E$192</f>
        <v>8.5659976873403281</v>
      </c>
      <c r="E232" s="8">
        <f t="shared" ca="1" si="50"/>
        <v>8.6258767958395648</v>
      </c>
      <c r="F232" s="8">
        <f t="shared" ca="1" si="50"/>
        <v>6.6171997066771375</v>
      </c>
      <c r="G232" s="8">
        <f t="shared" ca="1" si="50"/>
        <v>6.116432144201716</v>
      </c>
      <c r="H232" s="8">
        <f t="shared" ca="1" si="50"/>
        <v>2.365221779517515</v>
      </c>
      <c r="J232" s="8">
        <f t="shared" ca="1" si="13"/>
        <v>15.31582237672856</v>
      </c>
    </row>
    <row r="233" spans="1:10" x14ac:dyDescent="0.25">
      <c r="A233">
        <v>40</v>
      </c>
      <c r="C233" t="str">
        <f ca="1">OFFSET('672p stat'!$A$1,A233*20,0)</f>
        <v>CUDA ant add CPU_AVX_transp</v>
      </c>
      <c r="D233" s="8">
        <f t="shared" ref="D233:H233" ca="1" si="51">$D$192*SQRT(D178)/$E$192</f>
        <v>4.0011690207898027</v>
      </c>
      <c r="E233" s="8">
        <f t="shared" ca="1" si="51"/>
        <v>0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>
        <f t="shared" ca="1" si="13"/>
        <v>4.0011690207898027</v>
      </c>
    </row>
    <row r="234" spans="1:10" x14ac:dyDescent="0.25">
      <c r="A234">
        <v>41</v>
      </c>
      <c r="C234" t="str">
        <f ca="1">OFFSET('672p stat'!$A$1,A234*20,0)</f>
        <v>CUDA ant add CPU_AVX_transp non hash</v>
      </c>
      <c r="D234" s="8">
        <f t="shared" ref="D234:H234" ca="1" si="52">$D$192*SQRT(D179)/$E$192</f>
        <v>4.3363014825810797</v>
      </c>
      <c r="E234" s="8">
        <f t="shared" ca="1" si="52"/>
        <v>4.2957336710568441</v>
      </c>
      <c r="F234" s="8">
        <f t="shared" ca="1" si="52"/>
        <v>3.63873615178897</v>
      </c>
      <c r="G234" s="8">
        <f t="shared" ca="1" si="52"/>
        <v>3.4481816261305025</v>
      </c>
      <c r="H234" s="8">
        <f t="shared" ca="1" si="52"/>
        <v>1.927526103534787</v>
      </c>
      <c r="J234" s="8">
        <f t="shared" ca="1" si="13"/>
        <v>8.1303476253733695</v>
      </c>
    </row>
    <row r="235" spans="1:10" x14ac:dyDescent="0.25">
      <c r="A235">
        <v>42</v>
      </c>
      <c r="C235" t="str">
        <f ca="1">OFFSET('672p stat'!$A$1,A235*20,0)</f>
        <v>CUDA Const</v>
      </c>
      <c r="D235" s="8">
        <f t="shared" ref="D235:H235" ca="1" si="53">$D$192*SQRT(D180)/$E$192</f>
        <v>3.5395825481545101E-2</v>
      </c>
      <c r="E235" s="8">
        <f t="shared" ca="1" si="53"/>
        <v>2.9053976231725683E-3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>
        <f t="shared" ca="1" si="13"/>
        <v>3.5514867265255746E-2</v>
      </c>
    </row>
    <row r="236" spans="1:10" x14ac:dyDescent="0.25">
      <c r="A236">
        <v>43</v>
      </c>
      <c r="C236" t="str">
        <f ca="1">OFFSET('672p stat'!$A$1,A236*20,0)</f>
        <v>CUDA ant Const</v>
      </c>
      <c r="D236" s="8">
        <f t="shared" ref="D236:H236" ca="1" si="54">$D$192*SQRT(D181)/$E$192</f>
        <v>1.2313709807015709</v>
      </c>
      <c r="E236" s="8">
        <f t="shared" ca="1" si="54"/>
        <v>1.229256279987208</v>
      </c>
      <c r="F236" s="8">
        <f t="shared" ca="1" si="54"/>
        <v>0.47428922214193309</v>
      </c>
      <c r="G236" s="8">
        <f t="shared" ca="1" si="54"/>
        <v>0.2680961910956588</v>
      </c>
      <c r="H236" s="8">
        <f t="shared" ca="1" si="54"/>
        <v>7.2452162866266448E-2</v>
      </c>
      <c r="J236" s="8">
        <f t="shared" ca="1" si="13"/>
        <v>1.8246700095704804</v>
      </c>
    </row>
    <row r="237" spans="1:10" x14ac:dyDescent="0.25">
      <c r="A237">
        <v>44</v>
      </c>
      <c r="C237" t="str">
        <f ca="1">OFFSET('672p stat'!$A$1,A237*20,0)</f>
        <v>CUDA ant par Const</v>
      </c>
      <c r="D237" s="8">
        <f t="shared" ref="D237:H237" ca="1" si="55">$D$192*SQRT(D182)/$E$192</f>
        <v>0.99481362562056197</v>
      </c>
      <c r="E237" s="8">
        <f t="shared" ca="1" si="55"/>
        <v>0.97218981209127575</v>
      </c>
      <c r="F237" s="8">
        <f t="shared" ca="1" si="55"/>
        <v>0.46038551772183273</v>
      </c>
      <c r="G237" s="8">
        <f t="shared" ca="1" si="55"/>
        <v>2.8471993818487664E-2</v>
      </c>
      <c r="H237" s="8">
        <f t="shared" ca="1" si="55"/>
        <v>2.135410780154488E-2</v>
      </c>
      <c r="J237" s="8">
        <f t="shared" ca="1" si="13"/>
        <v>1.4656154535669981</v>
      </c>
    </row>
    <row r="238" spans="1:10" x14ac:dyDescent="0.25">
      <c r="A238">
        <v>45</v>
      </c>
      <c r="C238" t="str">
        <f ca="1">OFFSET('672p stat'!$A$1,A238*20,0)</f>
        <v>CUDA ant add CPU Const</v>
      </c>
      <c r="D238" s="8">
        <f t="shared" ref="D238:H238" ca="1" si="56">$D$192*SQRT(D183)/$E$192</f>
        <v>7.9446790490566377</v>
      </c>
      <c r="E238" s="8">
        <f t="shared" ca="1" si="56"/>
        <v>7.9084844837997261</v>
      </c>
      <c r="F238" s="8">
        <f t="shared" ca="1" si="56"/>
        <v>6.7759539543063605</v>
      </c>
      <c r="G238" s="8">
        <f t="shared" ca="1" si="56"/>
        <v>6.9338572371573957</v>
      </c>
      <c r="H238" s="8">
        <f t="shared" ca="1" si="56"/>
        <v>4.1044988447507205</v>
      </c>
      <c r="J238" s="8">
        <f t="shared" ca="1" si="13"/>
        <v>15.378585466997299</v>
      </c>
    </row>
    <row r="239" spans="1:10" x14ac:dyDescent="0.25">
      <c r="A239">
        <v>46</v>
      </c>
      <c r="C239" t="str">
        <f ca="1">OFFSET('672p stat'!$A$1,A239*20,0)</f>
        <v>CUDA opt Const</v>
      </c>
      <c r="D239" s="8">
        <f t="shared" ref="D239:H239" ca="1" si="57">$D$192*SQRT(D184)/$E$192</f>
        <v>1.5398949803111578E-2</v>
      </c>
      <c r="E239" s="8">
        <f t="shared" ca="1" si="57"/>
        <v>2.039728929747798E-3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>
        <f t="shared" ca="1" si="13"/>
        <v>1.5533452582912798E-2</v>
      </c>
    </row>
    <row r="240" spans="1:10" x14ac:dyDescent="0.25">
      <c r="A240">
        <v>47</v>
      </c>
      <c r="C240" t="str">
        <f ca="1">OFFSET('672p stat'!$A$1,A240*20,0)</f>
        <v>CUDA opt ant Const</v>
      </c>
      <c r="D240" s="8">
        <f t="shared" ref="D240:H240" ca="1" si="58">$D$192*SQRT(D185)/$E$192</f>
        <v>2.7273571327266279</v>
      </c>
      <c r="E240" s="8">
        <f t="shared" ca="1" si="58"/>
        <v>2.6979060833146056</v>
      </c>
      <c r="F240" s="8">
        <f t="shared" ca="1" si="58"/>
        <v>0.76055693116031753</v>
      </c>
      <c r="G240" s="8">
        <f t="shared" ca="1" si="58"/>
        <v>4.1308133436406921E-2</v>
      </c>
      <c r="H240" s="8">
        <f t="shared" ca="1" si="58"/>
        <v>0</v>
      </c>
      <c r="J240" s="8">
        <f t="shared" ca="1" si="13"/>
        <v>3.9111797927536869</v>
      </c>
    </row>
    <row r="241" spans="1:10" x14ac:dyDescent="0.25">
      <c r="A241">
        <v>48</v>
      </c>
      <c r="C241" t="str">
        <f ca="1">OFFSET('672p stat'!$A$1,A241*20,0)</f>
        <v>CUDA opt ant par Const</v>
      </c>
      <c r="D241" s="8">
        <f t="shared" ref="D241:H241" ca="1" si="59">$D$192*SQRT(D186)/$E$192</f>
        <v>2.1007756875497989</v>
      </c>
      <c r="E241" s="8">
        <f t="shared" ca="1" si="59"/>
        <v>2.0473683252500305</v>
      </c>
      <c r="F241" s="8">
        <f t="shared" ca="1" si="59"/>
        <v>0.63021732838124966</v>
      </c>
      <c r="G241" s="8">
        <f t="shared" ca="1" si="59"/>
        <v>0.21140378645615596</v>
      </c>
      <c r="H241" s="8">
        <f t="shared" ca="1" si="59"/>
        <v>0</v>
      </c>
      <c r="J241" s="8">
        <f t="shared" ca="1" si="13"/>
        <v>3.0077967003368835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1.0156670747979712E-2</v>
      </c>
      <c r="E248" s="9">
        <f ca="1">POWER(SQRT(E139)/E85,2)</f>
        <v>0.80954589050452741</v>
      </c>
      <c r="F248" s="9" t="e">
        <f ca="1">POWER(SQRT(F139)/F85,2)</f>
        <v>#DIV/0!</v>
      </c>
      <c r="G248" s="9" t="e">
        <f ca="1">POWER(SQRT(G139)/G85,2)</f>
        <v>#DIV/0!</v>
      </c>
      <c r="H248" s="9" t="e">
        <f ca="1">POWER(SQRT(H139)/H85,2)</f>
        <v>#DIV/0!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62">POWER(SQRT(D140)/D86,2)</f>
        <v>9.815982181380193E-3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3">POWER(SQRT(D141)/D87,2)</f>
        <v>1.6219558995587507E-2</v>
      </c>
      <c r="E250" s="9">
        <f t="shared" ca="1" si="63"/>
        <v>0.94703226502805049</v>
      </c>
      <c r="F250" s="9" t="e">
        <f t="shared" ca="1" si="63"/>
        <v>#DIV/0!</v>
      </c>
      <c r="G250" s="9" t="e">
        <f t="shared" ca="1" si="63"/>
        <v>#DIV/0!</v>
      </c>
      <c r="H250" s="9" t="e">
        <f t="shared" ca="1" si="63"/>
        <v>#DIV/0!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4">POWER(SQRT(D142)/D88,2)</f>
        <v>7.015400943437504E-5</v>
      </c>
      <c r="E251" s="9">
        <f t="shared" ca="1" si="64"/>
        <v>6.1095417384662135E-5</v>
      </c>
      <c r="F251" s="9">
        <f t="shared" ca="1" si="64"/>
        <v>3.636894547388288E-6</v>
      </c>
      <c r="G251" s="9">
        <f t="shared" ca="1" si="64"/>
        <v>3.2852817487869326E-6</v>
      </c>
      <c r="H251" s="9">
        <f t="shared" ca="1" si="64"/>
        <v>3.5611876793635416E-6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5">POWER(SQRT(D143)/D89,2)</f>
        <v>3.3791126942645988E-6</v>
      </c>
      <c r="E252" s="9">
        <f t="shared" ca="1" si="65"/>
        <v>3.3023863126771997E-6</v>
      </c>
      <c r="F252" s="9">
        <f t="shared" ca="1" si="65"/>
        <v>3.4000364991636553E-7</v>
      </c>
      <c r="G252" s="9">
        <f t="shared" ca="1" si="65"/>
        <v>1.5408888976512774E-7</v>
      </c>
      <c r="H252" s="9">
        <f t="shared" ca="1" si="65"/>
        <v>4.5203787697122198E-8</v>
      </c>
    </row>
    <row r="253" spans="1:10" x14ac:dyDescent="0.25">
      <c r="A253">
        <v>6</v>
      </c>
      <c r="C253" t="str">
        <f ca="1">OFFSET('672p stat'!$A$1,A253*20,0)</f>
        <v>CUDA ant par global</v>
      </c>
      <c r="D253" s="9">
        <f t="shared" ref="D253:H253" ca="1" si="66">POWER(SQRT(D144)/D90,2)</f>
        <v>3.2579012089873794E-6</v>
      </c>
      <c r="E253" s="9">
        <f t="shared" ca="1" si="66"/>
        <v>3.3017095406078901E-6</v>
      </c>
      <c r="F253" s="9">
        <f t="shared" ca="1" si="66"/>
        <v>2.4246338946808176E-7</v>
      </c>
      <c r="G253" s="9">
        <f t="shared" ca="1" si="66"/>
        <v>1.0689486746165127E-8</v>
      </c>
      <c r="H253" s="9">
        <f t="shared" ca="1" si="66"/>
        <v>4.6899901438915368E-8</v>
      </c>
    </row>
    <row r="254" spans="1:10" x14ac:dyDescent="0.25">
      <c r="A254">
        <v>7</v>
      </c>
      <c r="C254" t="str">
        <f ca="1">OFFSET('672p stat'!$A$1,A254*20,0)</f>
        <v>CUDA ant non hash</v>
      </c>
      <c r="D254" s="9">
        <f t="shared" ref="D254:H254" ca="1" si="67">POWER(SQRT(D145)/D91,2)</f>
        <v>1.1264560823363536E-5</v>
      </c>
      <c r="E254" s="9">
        <f t="shared" ca="1" si="67"/>
        <v>1.1121409384693199E-5</v>
      </c>
      <c r="F254" s="9">
        <f t="shared" ca="1" si="67"/>
        <v>9.6967120832188773E-7</v>
      </c>
      <c r="G254" s="9">
        <f t="shared" ca="1" si="67"/>
        <v>3.6830037090569434E-9</v>
      </c>
      <c r="H254" s="9">
        <f t="shared" ca="1" si="67"/>
        <v>1.3252530597116985E-8</v>
      </c>
    </row>
    <row r="255" spans="1:10" x14ac:dyDescent="0.25">
      <c r="A255">
        <v>8</v>
      </c>
      <c r="C255" t="str">
        <f ca="1">OFFSET('672p stat'!$A$1,A255*20,0)</f>
        <v>CUDA ant add CPU Time</v>
      </c>
      <c r="D255" s="9">
        <f t="shared" ref="D255:H255" ca="1" si="68">POWER(SQRT(D146)/D92,2)</f>
        <v>1.8322945033739992E-5</v>
      </c>
      <c r="E255" s="9">
        <f t="shared" ca="1" si="68"/>
        <v>1.8258374568612757E-5</v>
      </c>
      <c r="F255" s="9">
        <f t="shared" ca="1" si="68"/>
        <v>9.7717887367641711E-6</v>
      </c>
      <c r="G255" s="9">
        <f t="shared" ca="1" si="68"/>
        <v>8.321479613818772E-6</v>
      </c>
      <c r="H255" s="9">
        <f t="shared" ca="1" si="68"/>
        <v>2.209182188891817E-4</v>
      </c>
    </row>
    <row r="256" spans="1:10" x14ac:dyDescent="0.25">
      <c r="A256">
        <v>9</v>
      </c>
      <c r="C256" t="str">
        <f ca="1">OFFSET('672p stat'!$A$1,A256*20,0)</f>
        <v>CUDA ant add CPU Time global</v>
      </c>
      <c r="D256" s="9">
        <f t="shared" ref="D256:H256" ca="1" si="69">POWER(SQRT(D147)/D93,2)</f>
        <v>5.4934604790730706E-5</v>
      </c>
      <c r="E256" s="9">
        <f t="shared" ca="1" si="69"/>
        <v>5.5268125906463952E-5</v>
      </c>
      <c r="F256" s="9">
        <f t="shared" ca="1" si="69"/>
        <v>3.88489478266189E-5</v>
      </c>
      <c r="G256" s="9">
        <f t="shared" ca="1" si="69"/>
        <v>3.5206142621728956E-5</v>
      </c>
      <c r="H256" s="9">
        <f t="shared" ca="1" si="69"/>
        <v>8.8472430313903984E-4</v>
      </c>
    </row>
    <row r="257" spans="1:8" x14ac:dyDescent="0.25">
      <c r="A257">
        <v>10</v>
      </c>
      <c r="C257" t="str">
        <f ca="1">OFFSET('672p stat'!$A$1,A257*20,0)</f>
        <v>CUDA ant add CPU</v>
      </c>
      <c r="D257" s="9">
        <f t="shared" ref="D257:H257" ca="1" si="70">POWER(SQRT(D148)/D94,2)</f>
        <v>1.7885249995085362E-5</v>
      </c>
      <c r="E257" s="9" t="e">
        <f t="shared" ca="1" si="70"/>
        <v>#DIV/0!</v>
      </c>
      <c r="F257" s="9" t="e">
        <f t="shared" ca="1" si="70"/>
        <v>#DIV/0!</v>
      </c>
      <c r="G257" s="9" t="e">
        <f t="shared" ca="1" si="70"/>
        <v>#DIV/0!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OFFSET('672p stat'!$A$1,A258*20,0)</f>
        <v>CUDA ant add CPU non hash</v>
      </c>
      <c r="D258" s="9">
        <f t="shared" ref="D258:H258" ca="1" si="71">POWER(SQRT(D149)/D95,2)</f>
        <v>1.5842058890997151E-4</v>
      </c>
      <c r="E258" s="9">
        <f t="shared" ca="1" si="71"/>
        <v>1.5808367492744309E-4</v>
      </c>
      <c r="F258" s="9">
        <f t="shared" ca="1" si="71"/>
        <v>1.0671463950528214E-4</v>
      </c>
      <c r="G258" s="9">
        <f t="shared" ca="1" si="71"/>
        <v>9.7370995257635635E-5</v>
      </c>
      <c r="H258" s="9">
        <f t="shared" ca="1" si="71"/>
        <v>5.2468436163176173E-4</v>
      </c>
    </row>
    <row r="259" spans="1:8" x14ac:dyDescent="0.25">
      <c r="A259">
        <v>12</v>
      </c>
      <c r="C259" t="str">
        <f ca="1">OFFSET('672p stat'!$A$1,A259*20,0)</f>
        <v>CUDA ant add CPU12</v>
      </c>
      <c r="D259" s="9">
        <f t="shared" ref="D259:H259" ca="1" si="72">POWER(SQRT(D150)/D96,2)</f>
        <v>2.501213177340973E-5</v>
      </c>
      <c r="E259" s="9">
        <f t="shared" ca="1" si="72"/>
        <v>2.4223595563034854E-5</v>
      </c>
      <c r="F259" s="9">
        <f t="shared" ca="1" si="72"/>
        <v>2.3096637051704727E-5</v>
      </c>
      <c r="G259" s="9">
        <f t="shared" ca="1" si="72"/>
        <v>2.2296313845408071E-5</v>
      </c>
      <c r="H259" s="9">
        <f t="shared" ca="1" si="72"/>
        <v>9.5488351048361622E-5</v>
      </c>
    </row>
    <row r="260" spans="1:8" x14ac:dyDescent="0.25">
      <c r="A260">
        <v>13</v>
      </c>
      <c r="C260" t="str">
        <f ca="1">OFFSET('672p stat'!$A$1,A260*20,0)</f>
        <v>CUDA opt</v>
      </c>
      <c r="D260" s="9">
        <f t="shared" ref="D260:H260" ca="1" si="73">POWER(SQRT(D151)/D97,2)</f>
        <v>7.0484202753139907E-2</v>
      </c>
      <c r="E260" s="9" t="e">
        <f t="shared" ca="1" si="73"/>
        <v>#DIV/0!</v>
      </c>
      <c r="F260" s="9" t="e">
        <f t="shared" ca="1" si="73"/>
        <v>#DIV/0!</v>
      </c>
      <c r="G260" s="9" t="e">
        <f t="shared" ca="1" si="73"/>
        <v>#DIV/0!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OFFSET('672p stat'!$A$1,A261*20,0)</f>
        <v>CUDA opt Time</v>
      </c>
      <c r="D261" s="9">
        <f t="shared" ref="D261:H261" ca="1" si="74">POWER(SQRT(D152)/D98,2)</f>
        <v>3.0363991503277484E-4</v>
      </c>
      <c r="E261" s="9">
        <f t="shared" ca="1" si="74"/>
        <v>0.90025221856939053</v>
      </c>
      <c r="F261" s="9" t="e">
        <f t="shared" ca="1" si="74"/>
        <v>#DIV/0!</v>
      </c>
      <c r="G261" s="9" t="e">
        <f t="shared" ca="1" si="74"/>
        <v>#DIV/0!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OFFSET('672p stat'!$A$1,A262*20,0)</f>
        <v>CUDA opt non hash</v>
      </c>
      <c r="D262" s="9">
        <f t="shared" ref="D262:H262" ca="1" si="75">POWER(SQRT(D153)/D99,2)</f>
        <v>1.5578093217999286E-3</v>
      </c>
      <c r="E262" s="9">
        <f t="shared" ca="1" si="75"/>
        <v>0.90570649070751974</v>
      </c>
      <c r="F262" s="9" t="e">
        <f t="shared" ca="1" si="75"/>
        <v>#DIV/0!</v>
      </c>
      <c r="G262" s="9" t="e">
        <f t="shared" ca="1" si="75"/>
        <v>#DIV/0!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OFFSET('672p stat'!$A$1,A263*20,0)</f>
        <v>CUDA opt ant</v>
      </c>
      <c r="D263" s="9">
        <f t="shared" ref="D263:H263" ca="1" si="76">POWER(SQRT(D154)/D100,2)</f>
        <v>1.52376620254846E-5</v>
      </c>
      <c r="E263" s="9">
        <f t="shared" ca="1" si="76"/>
        <v>1.5373749169153254E-5</v>
      </c>
      <c r="F263" s="9">
        <f t="shared" ca="1" si="76"/>
        <v>1.3024225985810005E-5</v>
      </c>
      <c r="G263" s="9">
        <f t="shared" ca="1" si="76"/>
        <v>1.2649098728356923E-5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OFFSET('672p stat'!$A$1,A264*20,0)</f>
        <v>CUDA opt ant non hash</v>
      </c>
      <c r="D264" s="9">
        <f t="shared" ref="D264:H264" ca="1" si="77">POWER(SQRT(D155)/D101,2)</f>
        <v>3.4352483909771327E-6</v>
      </c>
      <c r="E264" s="9">
        <f t="shared" ca="1" si="77"/>
        <v>3.3722713252845636E-6</v>
      </c>
      <c r="F264" s="9">
        <f t="shared" ca="1" si="77"/>
        <v>1.954526346871997E-7</v>
      </c>
      <c r="G264" s="9">
        <f t="shared" ca="1" si="77"/>
        <v>2.8502758001804847E-9</v>
      </c>
      <c r="H264" s="9" t="e">
        <f t="shared" ca="1" si="77"/>
        <v>#DIV/0!</v>
      </c>
    </row>
    <row r="265" spans="1:8" x14ac:dyDescent="0.25">
      <c r="A265">
        <v>18</v>
      </c>
      <c r="C265" t="str">
        <f ca="1">OFFSET('672p stat'!$A$1,A265*20,0)</f>
        <v>CUDA opt ant par</v>
      </c>
      <c r="D265" s="9">
        <f t="shared" ref="D265:H265" ca="1" si="78">POWER(SQRT(D156)/D102,2)</f>
        <v>4.9148623530018494E-6</v>
      </c>
      <c r="E265" s="9">
        <f t="shared" ca="1" si="78"/>
        <v>4.9530741275983796E-6</v>
      </c>
      <c r="F265" s="9">
        <f t="shared" ca="1" si="78"/>
        <v>2.8008411433235593E-7</v>
      </c>
      <c r="G265" s="9">
        <f t="shared" ca="1" si="78"/>
        <v>4.214945904234542E-9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OFFSET('672p stat'!$A$1,A266*20,0)</f>
        <v>CUDA opt ant par global</v>
      </c>
      <c r="D266" s="9">
        <f t="shared" ref="D266:H266" ca="1" si="79">POWER(SQRT(D157)/D103,2)</f>
        <v>4.9588368570735538E-6</v>
      </c>
      <c r="E266" s="9">
        <f t="shared" ca="1" si="79"/>
        <v>5.0590084164139096E-6</v>
      </c>
      <c r="F266" s="9">
        <f t="shared" ca="1" si="79"/>
        <v>3.0371199029283308E-7</v>
      </c>
      <c r="G266" s="9">
        <f t="shared" ca="1" si="79"/>
        <v>3.2994526743752804E-8</v>
      </c>
      <c r="H266" s="9" t="e">
        <f t="shared" ca="1" si="79"/>
        <v>#DIV/0!</v>
      </c>
    </row>
    <row r="267" spans="1:8" x14ac:dyDescent="0.25">
      <c r="A267">
        <v>20</v>
      </c>
      <c r="C267" t="str">
        <f ca="1">OFFSET('672p stat'!$A$1,A267*20,0)</f>
        <v>CUDA opt_one_GPU</v>
      </c>
      <c r="D267" s="9">
        <f t="shared" ref="D267:H267" ca="1" si="80">POWER(SQRT(D158)/D104,2)</f>
        <v>2.4138086797456914E-4</v>
      </c>
      <c r="E267" s="9">
        <f t="shared" ca="1" si="80"/>
        <v>0.7809944159343678</v>
      </c>
      <c r="F267" s="9" t="e">
        <f t="shared" ca="1" si="80"/>
        <v>#DIV/0!</v>
      </c>
      <c r="G267" s="9" t="e">
        <f t="shared" ca="1" si="80"/>
        <v>#DIV/0!</v>
      </c>
      <c r="H267" s="9" t="e">
        <f t="shared" ca="1" si="80"/>
        <v>#DIV/0!</v>
      </c>
    </row>
    <row r="268" spans="1:8" x14ac:dyDescent="0.25">
      <c r="A268">
        <v>21</v>
      </c>
      <c r="C268" t="str">
        <f ca="1">OFFSET('672p stat'!$A$1,A268*20,0)</f>
        <v>CUDA opt_one_GPU ant</v>
      </c>
      <c r="D268" s="9">
        <f t="shared" ref="D268:H268" ca="1" si="81">POWER(SQRT(D159)/D105,2)</f>
        <v>5.0891231687929592E-9</v>
      </c>
      <c r="E268" s="9">
        <f t="shared" ca="1" si="81"/>
        <v>5.090280912616831E-9</v>
      </c>
      <c r="F268" s="9" t="e">
        <f t="shared" ca="1" si="81"/>
        <v>#DIV/0!</v>
      </c>
      <c r="G268" s="9" t="e">
        <f t="shared" ca="1" si="81"/>
        <v>#DIV/0!</v>
      </c>
      <c r="H268" s="9" t="e">
        <f t="shared" ca="1" si="81"/>
        <v>#DIV/0!</v>
      </c>
    </row>
    <row r="269" spans="1:8" x14ac:dyDescent="0.25">
      <c r="A269">
        <v>22</v>
      </c>
      <c r="C269" t="str">
        <f ca="1">OFFSET('672p stat'!$A$1,A269*20,0)</f>
        <v>CUDA opt_one_GPU ant local</v>
      </c>
      <c r="D269" s="9">
        <f t="shared" ref="D269:H269" ca="1" si="82">POWER(SQRT(D160)/D106,2)</f>
        <v>2.1687771965950383E-6</v>
      </c>
      <c r="E269" s="9">
        <f t="shared" ca="1" si="82"/>
        <v>2.1335274289541072E-6</v>
      </c>
      <c r="F269" s="9" t="e">
        <f t="shared" ca="1" si="82"/>
        <v>#DIV/0!</v>
      </c>
      <c r="G269" s="9" t="e">
        <f t="shared" ca="1" si="82"/>
        <v>#DIV/0!</v>
      </c>
      <c r="H269" s="9" t="e">
        <f t="shared" ca="1" si="82"/>
        <v>#DIV/0!</v>
      </c>
    </row>
    <row r="270" spans="1:8" x14ac:dyDescent="0.25">
      <c r="A270">
        <v>23</v>
      </c>
      <c r="C270" t="str">
        <f ca="1">OFFSET('672p stat'!$A$1,A270*20,0)</f>
        <v>non CUDA Time</v>
      </c>
      <c r="D270" s="9">
        <f t="shared" ref="D270:H270" ca="1" si="83">POWER(SQRT(D161)/D107,2)</f>
        <v>2.1316858770476608E-4</v>
      </c>
      <c r="E270" s="9">
        <f t="shared" ca="1" si="83"/>
        <v>2.1327831422386829E-4</v>
      </c>
      <c r="F270" s="9">
        <f t="shared" ca="1" si="83"/>
        <v>2.1321312877945248E-4</v>
      </c>
      <c r="G270" s="9">
        <f t="shared" ca="1" si="83"/>
        <v>2.1282953009283111E-4</v>
      </c>
      <c r="H270" s="9">
        <f t="shared" ca="1" si="83"/>
        <v>4.8773432617142166E-4</v>
      </c>
    </row>
    <row r="271" spans="1:8" x14ac:dyDescent="0.25">
      <c r="A271">
        <v>24</v>
      </c>
      <c r="C271" t="str">
        <f ca="1">OFFSET('672p stat'!$A$1,A271*20,0)</f>
        <v>non CUDA</v>
      </c>
      <c r="D271" s="9">
        <f t="shared" ref="D271:H271" ca="1" si="84">POWER(SQRT(D162)/D108,2)</f>
        <v>1.6666868978617609E-5</v>
      </c>
      <c r="E271" s="9" t="e">
        <f t="shared" ca="1" si="84"/>
        <v>#DIV/0!</v>
      </c>
      <c r="F271" s="9" t="e">
        <f t="shared" ca="1" si="84"/>
        <v>#DIV/0!</v>
      </c>
      <c r="G271" s="9" t="e">
        <f t="shared" ca="1" si="84"/>
        <v>#DIV/0!</v>
      </c>
      <c r="H271" s="9" t="e">
        <f t="shared" ca="1" si="84"/>
        <v>#DIV/0!</v>
      </c>
    </row>
    <row r="272" spans="1:8" x14ac:dyDescent="0.25">
      <c r="A272">
        <v>25</v>
      </c>
      <c r="C272" t="str">
        <f ca="1">OFFSET('672p stat'!$A$1,A272*20,0)</f>
        <v>non CUDA non hash</v>
      </c>
      <c r="D272" s="9">
        <f t="shared" ref="D272:H272" ca="1" si="85">POWER(SQRT(D163)/D109,2)</f>
        <v>9.5971737562838376E-6</v>
      </c>
      <c r="E272" s="9">
        <f t="shared" ca="1" si="85"/>
        <v>9.575662773038756E-6</v>
      </c>
      <c r="F272" s="9">
        <f t="shared" ca="1" si="85"/>
        <v>9.5734186895935931E-6</v>
      </c>
      <c r="G272" s="9">
        <f t="shared" ca="1" si="85"/>
        <v>9.5724484269462486E-6</v>
      </c>
      <c r="H272" s="9">
        <f t="shared" ca="1" si="85"/>
        <v>3.0901150298414611E-5</v>
      </c>
    </row>
    <row r="273" spans="1:8" x14ac:dyDescent="0.25">
      <c r="A273">
        <v>26</v>
      </c>
      <c r="C273" t="str">
        <f ca="1">OFFSET('672p stat'!$A$1,A273*20,0)</f>
        <v>Classic ACO</v>
      </c>
      <c r="D273" s="9">
        <f t="shared" ref="D273:H273" ca="1" si="86">POWER(SQRT(D164)/D110,2)</f>
        <v>2.1833351277101006E-4</v>
      </c>
      <c r="E273" s="9">
        <f t="shared" ca="1" si="86"/>
        <v>2.1494381426149722E-4</v>
      </c>
      <c r="F273" s="9">
        <f t="shared" ca="1" si="86"/>
        <v>2.1473852673495024E-4</v>
      </c>
      <c r="G273" s="9">
        <f t="shared" ca="1" si="86"/>
        <v>2.1487373877928902E-4</v>
      </c>
      <c r="H273" s="9">
        <f t="shared" ca="1" si="86"/>
        <v>1.3422743437882794E-4</v>
      </c>
    </row>
    <row r="274" spans="1:8" x14ac:dyDescent="0.25">
      <c r="A274">
        <v>27</v>
      </c>
      <c r="C274" t="str">
        <f ca="1">OFFSET('672p stat'!$A$1,A274*20,0)</f>
        <v>Classic ACO non hash</v>
      </c>
      <c r="D274" s="9">
        <f t="shared" ref="D274:H274" ca="1" si="87">POWER(SQRT(D165)/D111,2)</f>
        <v>5.6805057523776935E-6</v>
      </c>
      <c r="E274" s="9">
        <f t="shared" ca="1" si="87"/>
        <v>5.6802350679886286E-6</v>
      </c>
      <c r="F274" s="9">
        <f t="shared" ca="1" si="87"/>
        <v>5.6781147064258226E-6</v>
      </c>
      <c r="G274" s="9">
        <f t="shared" ca="1" si="87"/>
        <v>5.6821722784388817E-6</v>
      </c>
      <c r="H274" s="9">
        <f t="shared" ca="1" si="87"/>
        <v>6.6075841348284356E-5</v>
      </c>
    </row>
    <row r="275" spans="1:8" x14ac:dyDescent="0.25">
      <c r="A275">
        <v>28</v>
      </c>
      <c r="C275" t="str">
        <f ca="1">OFFSET('672p stat'!$A$1,A275*20,0)</f>
        <v>omp</v>
      </c>
      <c r="D275" s="9">
        <f t="shared" ref="D275:H276" ca="1" si="88">POWER(SQRT(D166)/D112,2)</f>
        <v>3.3563015185334934E-5</v>
      </c>
      <c r="E275" s="9">
        <f t="shared" ca="1" si="88"/>
        <v>3.3984061759694938E-5</v>
      </c>
      <c r="F275" s="9">
        <f t="shared" ca="1" si="88"/>
        <v>3.397985248334905E-5</v>
      </c>
      <c r="G275" s="9">
        <f t="shared" ca="1" si="88"/>
        <v>3.3895716444802973E-5</v>
      </c>
      <c r="H275" s="9">
        <f t="shared" ca="1" si="88"/>
        <v>1.4841427403163032E-4</v>
      </c>
    </row>
    <row r="276" spans="1:8" x14ac:dyDescent="0.25">
      <c r="A276">
        <v>29</v>
      </c>
      <c r="C276" t="str">
        <f ca="1">OFFSET('672p stat'!$A$1,A276*20,0)</f>
        <v>omp non hash</v>
      </c>
      <c r="D276" s="9">
        <f t="shared" ca="1" si="88"/>
        <v>2.4019396684071768E-5</v>
      </c>
      <c r="E276" s="9">
        <f t="shared" ca="1" si="88"/>
        <v>2.4133944895798924E-5</v>
      </c>
      <c r="F276" s="9">
        <f t="shared" ca="1" si="88"/>
        <v>2.41235256178829E-5</v>
      </c>
      <c r="G276" s="9">
        <f t="shared" ca="1" si="88"/>
        <v>2.3968700696100892E-5</v>
      </c>
      <c r="H276" s="9">
        <f t="shared" ca="1" si="88"/>
        <v>1.3048248822699048E-4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441" workbookViewId="0">
      <selection activeCell="A442" sqref="A442:AN46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389.94856299999998</v>
      </c>
      <c r="I62">
        <v>2.6067640000000001</v>
      </c>
      <c r="J62" t="s">
        <v>3</v>
      </c>
      <c r="K62">
        <v>386.48871400000002</v>
      </c>
      <c r="L62">
        <v>2.6682350000000001</v>
      </c>
      <c r="M62" t="s">
        <v>4</v>
      </c>
      <c r="N62">
        <v>66.623986000000002</v>
      </c>
      <c r="O62">
        <v>8.4890999999999994E-2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779.85239899999999</v>
      </c>
      <c r="I63">
        <v>10.335238</v>
      </c>
      <c r="J63" t="s">
        <v>3</v>
      </c>
      <c r="K63">
        <v>772.95532700000001</v>
      </c>
      <c r="L63">
        <v>10.679831</v>
      </c>
      <c r="M63" t="s">
        <v>4</v>
      </c>
      <c r="N63">
        <v>133.23988</v>
      </c>
      <c r="O63">
        <v>0.34157799999999999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1169.7429420000001</v>
      </c>
      <c r="I64">
        <v>23.047238</v>
      </c>
      <c r="J64" t="s">
        <v>3</v>
      </c>
      <c r="K64">
        <v>1159.4182149999999</v>
      </c>
      <c r="L64">
        <v>23.998365</v>
      </c>
      <c r="M64" t="s">
        <v>4</v>
      </c>
      <c r="N64">
        <v>199.853858</v>
      </c>
      <c r="O64">
        <v>0.76767799999999997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1559.682327</v>
      </c>
      <c r="I65">
        <v>40.681452999999998</v>
      </c>
      <c r="J65" t="s">
        <v>3</v>
      </c>
      <c r="K65">
        <v>1545.8981570000001</v>
      </c>
      <c r="L65">
        <v>42.446111000000002</v>
      </c>
      <c r="M65" t="s">
        <v>4</v>
      </c>
      <c r="N65">
        <v>266.47821299999998</v>
      </c>
      <c r="O65">
        <v>1.3510770000000001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1949.607593</v>
      </c>
      <c r="I66">
        <v>63.862392</v>
      </c>
      <c r="J66" t="s">
        <v>3</v>
      </c>
      <c r="K66">
        <v>1932.3919510000001</v>
      </c>
      <c r="L66">
        <v>66.326915</v>
      </c>
      <c r="M66" t="s">
        <v>4</v>
      </c>
      <c r="N66">
        <v>333.099828</v>
      </c>
      <c r="O66">
        <v>2.113801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2339.5256979999999</v>
      </c>
      <c r="I67">
        <v>92.240547000000007</v>
      </c>
      <c r="J67" t="s">
        <v>3</v>
      </c>
      <c r="K67">
        <v>2318.8721340000002</v>
      </c>
      <c r="L67">
        <v>95.674041000000003</v>
      </c>
      <c r="M67" t="s">
        <v>4</v>
      </c>
      <c r="N67">
        <v>399.711479</v>
      </c>
      <c r="O67">
        <v>3.0477500000000002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2729.4493900000002</v>
      </c>
      <c r="I68">
        <v>125.402208</v>
      </c>
      <c r="J68" t="s">
        <v>3</v>
      </c>
      <c r="K68">
        <v>2705.3646239999998</v>
      </c>
      <c r="L68">
        <v>130.09083100000001</v>
      </c>
      <c r="M68" t="s">
        <v>4</v>
      </c>
      <c r="N68">
        <v>466.33214700000002</v>
      </c>
      <c r="O68">
        <v>4.1517559999999998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3119.384834</v>
      </c>
      <c r="I69">
        <v>163.05582799999999</v>
      </c>
      <c r="J69" t="s">
        <v>3</v>
      </c>
      <c r="K69">
        <v>3091.8460690000002</v>
      </c>
      <c r="L69">
        <v>169.65209200000001</v>
      </c>
      <c r="M69" t="s">
        <v>4</v>
      </c>
      <c r="N69">
        <v>532.94740200000001</v>
      </c>
      <c r="O69">
        <v>5.4082869999999996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3509.3124120000002</v>
      </c>
      <c r="I70">
        <v>206.892664</v>
      </c>
      <c r="J70" t="s">
        <v>3</v>
      </c>
      <c r="K70">
        <v>3478.3310839999999</v>
      </c>
      <c r="L70">
        <v>214.58079000000001</v>
      </c>
      <c r="M70" t="s">
        <v>4</v>
      </c>
      <c r="N70">
        <v>599.562186</v>
      </c>
      <c r="O70">
        <v>6.8362080000000001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3899.1865090000001</v>
      </c>
      <c r="I71">
        <v>254.422426</v>
      </c>
      <c r="J71" t="s">
        <v>3</v>
      </c>
      <c r="K71">
        <v>3864.7437260000002</v>
      </c>
      <c r="L71">
        <v>263.45470999999998</v>
      </c>
      <c r="M71" t="s">
        <v>4</v>
      </c>
      <c r="N71">
        <v>666.16543100000001</v>
      </c>
      <c r="O71">
        <v>8.4205050000000004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4289.0372850000003</v>
      </c>
      <c r="I72">
        <v>306.482665</v>
      </c>
      <c r="J72" t="s">
        <v>3</v>
      </c>
      <c r="K72">
        <v>4251.1622950000001</v>
      </c>
      <c r="L72">
        <v>317.752861</v>
      </c>
      <c r="M72" t="s">
        <v>4</v>
      </c>
      <c r="N72">
        <v>732.77513799999997</v>
      </c>
      <c r="O72">
        <v>10.144023000000001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4678.918447</v>
      </c>
      <c r="I73">
        <v>363.71569699999998</v>
      </c>
      <c r="J73" t="s">
        <v>3</v>
      </c>
      <c r="K73">
        <v>4637.5985350000001</v>
      </c>
      <c r="L73">
        <v>377.388125</v>
      </c>
      <c r="M73" t="s">
        <v>4</v>
      </c>
      <c r="N73">
        <v>799.38122599999997</v>
      </c>
      <c r="O73">
        <v>12.041945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5068.7769920000001</v>
      </c>
      <c r="I74">
        <v>426.14788399999998</v>
      </c>
      <c r="J74" t="s">
        <v>3</v>
      </c>
      <c r="K74">
        <v>5024.0315819999996</v>
      </c>
      <c r="L74">
        <v>442.97090800000001</v>
      </c>
      <c r="M74" t="s">
        <v>4</v>
      </c>
      <c r="N74">
        <v>865.98621800000001</v>
      </c>
      <c r="O74">
        <v>14.156193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5458.6536329999999</v>
      </c>
      <c r="I75">
        <v>494.33884499999999</v>
      </c>
      <c r="J75" t="s">
        <v>3</v>
      </c>
      <c r="K75">
        <v>5410.4625100000003</v>
      </c>
      <c r="L75">
        <v>513.28133800000001</v>
      </c>
      <c r="M75" t="s">
        <v>4</v>
      </c>
      <c r="N75">
        <v>932.58723599999996</v>
      </c>
      <c r="O75">
        <v>16.391995999999999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5848.5538669999996</v>
      </c>
      <c r="I76">
        <v>568.72593800000004</v>
      </c>
      <c r="J76" t="s">
        <v>3</v>
      </c>
      <c r="K76">
        <v>5796.8917970000002</v>
      </c>
      <c r="L76">
        <v>588.97612700000002</v>
      </c>
      <c r="M76" t="s">
        <v>4</v>
      </c>
      <c r="N76">
        <v>999.19376</v>
      </c>
      <c r="O76">
        <v>18.810896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6238.4267870000003</v>
      </c>
      <c r="I77">
        <v>646.23821699999996</v>
      </c>
      <c r="J77" t="s">
        <v>3</v>
      </c>
      <c r="K77">
        <v>6183.3273829999998</v>
      </c>
      <c r="L77">
        <v>669.98560699999996</v>
      </c>
      <c r="M77" t="s">
        <v>4</v>
      </c>
      <c r="N77">
        <v>1065.79916</v>
      </c>
      <c r="O77">
        <v>21.383112000000001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6628.2954490000002</v>
      </c>
      <c r="I78">
        <v>729.81835699999999</v>
      </c>
      <c r="J78" t="s">
        <v>3</v>
      </c>
      <c r="K78">
        <v>6569.7612499999996</v>
      </c>
      <c r="L78">
        <v>756.31612500000006</v>
      </c>
      <c r="M78" t="s">
        <v>4</v>
      </c>
      <c r="N78">
        <v>1132.407373</v>
      </c>
      <c r="O78">
        <v>24.112127000000001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7018.1612599999999</v>
      </c>
      <c r="I79">
        <v>816.97657600000002</v>
      </c>
      <c r="J79" t="s">
        <v>3</v>
      </c>
      <c r="K79">
        <v>6956.1914260000003</v>
      </c>
      <c r="L79">
        <v>848.03299000000004</v>
      </c>
      <c r="M79" t="s">
        <v>4</v>
      </c>
      <c r="N79">
        <v>1199.007981</v>
      </c>
      <c r="O79">
        <v>27.067663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7408.0124219999998</v>
      </c>
      <c r="I80">
        <v>911.01935100000003</v>
      </c>
      <c r="J80" t="s">
        <v>3</v>
      </c>
      <c r="K80">
        <v>7342.6140919999998</v>
      </c>
      <c r="L80">
        <v>944.97375799999998</v>
      </c>
      <c r="M80" t="s">
        <v>4</v>
      </c>
      <c r="N80">
        <v>1265.6124930000001</v>
      </c>
      <c r="O80">
        <v>30.234534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7797.906309</v>
      </c>
      <c r="I81">
        <v>1009.337998</v>
      </c>
      <c r="J81" t="s">
        <v>3</v>
      </c>
      <c r="K81">
        <v>7729.0506450000003</v>
      </c>
      <c r="L81">
        <v>1047.4298610000001</v>
      </c>
      <c r="M81" t="s">
        <v>4</v>
      </c>
      <c r="N81">
        <v>1332.2197920000001</v>
      </c>
      <c r="O81">
        <v>33.554951000000003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340.75539400000002</v>
      </c>
      <c r="I82">
        <v>1.4685999999999999E-2</v>
      </c>
      <c r="J82" t="s">
        <v>3</v>
      </c>
      <c r="K82">
        <v>339.19161400000002</v>
      </c>
      <c r="L82">
        <v>6.9099999999999999E-4</v>
      </c>
      <c r="M82" t="s">
        <v>4</v>
      </c>
      <c r="N82">
        <v>22.474838999999999</v>
      </c>
      <c r="O82">
        <v>2.0699999999999999E-4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681.53700800000001</v>
      </c>
      <c r="I83">
        <v>5.9221000000000003E-2</v>
      </c>
      <c r="J83" t="s">
        <v>3</v>
      </c>
      <c r="K83">
        <v>678.40490799999998</v>
      </c>
      <c r="L83">
        <v>1.42E-3</v>
      </c>
      <c r="M83" t="s">
        <v>4</v>
      </c>
      <c r="N83">
        <v>44.949660999999999</v>
      </c>
      <c r="O83">
        <v>3.3100000000000002E-4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1022.318812</v>
      </c>
      <c r="I84">
        <v>0.12413100000000001</v>
      </c>
      <c r="J84" t="s">
        <v>3</v>
      </c>
      <c r="K84">
        <v>1017.624092</v>
      </c>
      <c r="L84">
        <v>1.74E-3</v>
      </c>
      <c r="M84" t="s">
        <v>4</v>
      </c>
      <c r="N84">
        <v>67.424227999999999</v>
      </c>
      <c r="O84">
        <v>5.3499999999999999E-4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1363.1123170000001</v>
      </c>
      <c r="I85">
        <v>0.21473800000000001</v>
      </c>
      <c r="J85" t="s">
        <v>3</v>
      </c>
      <c r="K85">
        <v>1356.8503760000001</v>
      </c>
      <c r="L85">
        <v>1.0369E-2</v>
      </c>
      <c r="M85" t="s">
        <v>4</v>
      </c>
      <c r="N85">
        <v>89.896528000000004</v>
      </c>
      <c r="O85">
        <v>6.8800000000000003E-4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1703.8993599999999</v>
      </c>
      <c r="I86">
        <v>0.32101800000000003</v>
      </c>
      <c r="J86" t="s">
        <v>3</v>
      </c>
      <c r="K86">
        <v>1696.0639160000001</v>
      </c>
      <c r="L86">
        <v>1.1186E-2</v>
      </c>
      <c r="M86" t="s">
        <v>4</v>
      </c>
      <c r="N86">
        <v>112.371025</v>
      </c>
      <c r="O86">
        <v>9.1799999999999998E-4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2044.701028</v>
      </c>
      <c r="I87">
        <v>0.439058</v>
      </c>
      <c r="J87" t="s">
        <v>3</v>
      </c>
      <c r="K87">
        <v>2035.280037</v>
      </c>
      <c r="L87">
        <v>1.2323000000000001E-2</v>
      </c>
      <c r="M87" t="s">
        <v>4</v>
      </c>
      <c r="N87">
        <v>134.84467900000001</v>
      </c>
      <c r="O87">
        <v>1.3940000000000001E-3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2385.487764</v>
      </c>
      <c r="I88">
        <v>0.58618499999999996</v>
      </c>
      <c r="J88" t="s">
        <v>3</v>
      </c>
      <c r="K88">
        <v>2374.499155</v>
      </c>
      <c r="L88">
        <v>1.3105E-2</v>
      </c>
      <c r="M88" t="s">
        <v>4</v>
      </c>
      <c r="N88">
        <v>157.316509</v>
      </c>
      <c r="O88">
        <v>1.5460000000000001E-3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2726.3022660000001</v>
      </c>
      <c r="I89">
        <v>0.78792099999999998</v>
      </c>
      <c r="J89" t="s">
        <v>3</v>
      </c>
      <c r="K89">
        <v>2713.715815</v>
      </c>
      <c r="L89">
        <v>1.3873E-2</v>
      </c>
      <c r="M89" t="s">
        <v>4</v>
      </c>
      <c r="N89">
        <v>179.79062999999999</v>
      </c>
      <c r="O89">
        <v>1.75E-3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3067.1216890000001</v>
      </c>
      <c r="I90">
        <v>1.007911</v>
      </c>
      <c r="J90" t="s">
        <v>3</v>
      </c>
      <c r="K90">
        <v>3052.940298</v>
      </c>
      <c r="L90">
        <v>1.4315E-2</v>
      </c>
      <c r="M90" t="s">
        <v>4</v>
      </c>
      <c r="N90">
        <v>202.26528400000001</v>
      </c>
      <c r="O90">
        <v>2.2169999999999998E-3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3407.9133299999999</v>
      </c>
      <c r="I91">
        <v>1.269366</v>
      </c>
      <c r="J91" t="s">
        <v>3</v>
      </c>
      <c r="K91">
        <v>3392.1657030000001</v>
      </c>
      <c r="L91">
        <v>1.4756999999999999E-2</v>
      </c>
      <c r="M91" t="s">
        <v>4</v>
      </c>
      <c r="N91">
        <v>224.73773</v>
      </c>
      <c r="O91">
        <v>2.6719999999999999E-3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3748.7257960000002</v>
      </c>
      <c r="I92">
        <v>1.5798369999999999</v>
      </c>
      <c r="J92" t="s">
        <v>3</v>
      </c>
      <c r="K92">
        <v>3731.3961570000001</v>
      </c>
      <c r="L92">
        <v>1.6271999999999998E-2</v>
      </c>
      <c r="M92" t="s">
        <v>4</v>
      </c>
      <c r="N92">
        <v>247.21197900000001</v>
      </c>
      <c r="O92">
        <v>3.0279999999999999E-3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4089.504355</v>
      </c>
      <c r="I93">
        <v>1.883265</v>
      </c>
      <c r="J93" t="s">
        <v>3</v>
      </c>
      <c r="K93">
        <v>4070.6283640000001</v>
      </c>
      <c r="L93">
        <v>1.7163999999999999E-2</v>
      </c>
      <c r="M93" t="s">
        <v>4</v>
      </c>
      <c r="N93">
        <v>269.68691999999999</v>
      </c>
      <c r="O93">
        <v>3.2429999999999998E-3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4430.3014839999996</v>
      </c>
      <c r="I94">
        <v>2.1769940000000001</v>
      </c>
      <c r="J94" t="s">
        <v>3</v>
      </c>
      <c r="K94">
        <v>4409.8636329999999</v>
      </c>
      <c r="L94">
        <v>1.8432E-2</v>
      </c>
      <c r="M94" t="s">
        <v>4</v>
      </c>
      <c r="N94">
        <v>292.15935999999999</v>
      </c>
      <c r="O94">
        <v>3.7529999999999998E-3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4771.1245699999999</v>
      </c>
      <c r="I95">
        <v>2.5284439999999999</v>
      </c>
      <c r="J95" t="s">
        <v>3</v>
      </c>
      <c r="K95">
        <v>4749.1016019999997</v>
      </c>
      <c r="L95">
        <v>1.8817E-2</v>
      </c>
      <c r="M95" t="s">
        <v>4</v>
      </c>
      <c r="N95">
        <v>314.636526</v>
      </c>
      <c r="O95">
        <v>4.0350000000000004E-3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5111.9367869999996</v>
      </c>
      <c r="I96">
        <v>2.8730549999999999</v>
      </c>
      <c r="J96" t="s">
        <v>3</v>
      </c>
      <c r="K96">
        <v>5088.3411619999997</v>
      </c>
      <c r="L96">
        <v>1.8127000000000001E-2</v>
      </c>
      <c r="M96" t="s">
        <v>4</v>
      </c>
      <c r="N96">
        <v>337.10828600000002</v>
      </c>
      <c r="O96">
        <v>4.3400000000000001E-3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5452.757764</v>
      </c>
      <c r="I97">
        <v>3.3131309999999998</v>
      </c>
      <c r="J97" t="s">
        <v>3</v>
      </c>
      <c r="K97">
        <v>5427.5827440000003</v>
      </c>
      <c r="L97">
        <v>1.9297999999999999E-2</v>
      </c>
      <c r="M97" t="s">
        <v>4</v>
      </c>
      <c r="N97">
        <v>359.57941299999999</v>
      </c>
      <c r="O97">
        <v>4.6150000000000002E-3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5793.5583500000002</v>
      </c>
      <c r="I98">
        <v>3.6864129999999999</v>
      </c>
      <c r="J98" t="s">
        <v>3</v>
      </c>
      <c r="K98">
        <v>5766.8134570000002</v>
      </c>
      <c r="L98">
        <v>1.9422999999999999E-2</v>
      </c>
      <c r="M98" t="s">
        <v>4</v>
      </c>
      <c r="N98">
        <v>382.04975200000001</v>
      </c>
      <c r="O98">
        <v>5.1390000000000003E-3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6134.3561040000004</v>
      </c>
      <c r="I99">
        <v>4.113937</v>
      </c>
      <c r="J99" t="s">
        <v>3</v>
      </c>
      <c r="K99">
        <v>6106.0571289999998</v>
      </c>
      <c r="L99">
        <v>2.1014999999999999E-2</v>
      </c>
      <c r="M99" t="s">
        <v>4</v>
      </c>
      <c r="N99">
        <v>404.52578099999999</v>
      </c>
      <c r="O99">
        <v>6.1260000000000004E-3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6475.1742290000002</v>
      </c>
      <c r="I100">
        <v>4.5115559999999997</v>
      </c>
      <c r="J100" t="s">
        <v>3</v>
      </c>
      <c r="K100">
        <v>6445.300244</v>
      </c>
      <c r="L100">
        <v>2.3699000000000001E-2</v>
      </c>
      <c r="M100" t="s">
        <v>4</v>
      </c>
      <c r="N100">
        <v>427.000676</v>
      </c>
      <c r="O100">
        <v>6.2760000000000003E-3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6815.9881249999999</v>
      </c>
      <c r="I101">
        <v>4.9725549999999998</v>
      </c>
      <c r="J101" t="s">
        <v>3</v>
      </c>
      <c r="K101">
        <v>6784.5427829999999</v>
      </c>
      <c r="L101">
        <v>2.6658999999999999E-2</v>
      </c>
      <c r="M101" t="s">
        <v>4</v>
      </c>
      <c r="N101">
        <v>449.474557</v>
      </c>
      <c r="O101">
        <v>7.0819999999999998E-3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218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339.61607199999997</v>
      </c>
      <c r="I102">
        <v>1.9553999999999998E-2</v>
      </c>
      <c r="J102" t="s">
        <v>3</v>
      </c>
      <c r="K102">
        <v>337.99382600000001</v>
      </c>
      <c r="L102">
        <v>7.9799999999999999E-4</v>
      </c>
      <c r="M102" t="s">
        <v>4</v>
      </c>
      <c r="N102">
        <v>22.458663999999999</v>
      </c>
      <c r="O102">
        <v>1.6100000000000001E-4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218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679.27696000000003</v>
      </c>
      <c r="I103">
        <v>6.2599000000000002E-2</v>
      </c>
      <c r="J103" t="s">
        <v>3</v>
      </c>
      <c r="K103">
        <v>676.02577499999995</v>
      </c>
      <c r="L103">
        <v>1.8339999999999999E-3</v>
      </c>
      <c r="M103" t="s">
        <v>4</v>
      </c>
      <c r="N103">
        <v>44.918894999999999</v>
      </c>
      <c r="O103">
        <v>4.57E-4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218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1018.915713</v>
      </c>
      <c r="I104">
        <v>0.116435</v>
      </c>
      <c r="J104" t="s">
        <v>3</v>
      </c>
      <c r="K104">
        <v>1014.049832</v>
      </c>
      <c r="L104">
        <v>2.8679999999999999E-3</v>
      </c>
      <c r="M104" t="s">
        <v>4</v>
      </c>
      <c r="N104">
        <v>67.379733999999999</v>
      </c>
      <c r="O104">
        <v>7.9100000000000004E-4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218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1358.558906</v>
      </c>
      <c r="I105">
        <v>0.19766300000000001</v>
      </c>
      <c r="J105" t="s">
        <v>3</v>
      </c>
      <c r="K105">
        <v>1352.0858909999999</v>
      </c>
      <c r="L105">
        <v>2.833E-3</v>
      </c>
      <c r="M105" t="s">
        <v>4</v>
      </c>
      <c r="N105">
        <v>89.839200000000005</v>
      </c>
      <c r="O105">
        <v>9.7999999999999997E-4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218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1698.2149999999999</v>
      </c>
      <c r="I106">
        <v>0.29876200000000003</v>
      </c>
      <c r="J106" t="s">
        <v>3</v>
      </c>
      <c r="K106">
        <v>1690.1219530000001</v>
      </c>
      <c r="L106">
        <v>4.1190000000000003E-3</v>
      </c>
      <c r="M106" t="s">
        <v>4</v>
      </c>
      <c r="N106">
        <v>112.298946</v>
      </c>
      <c r="O106">
        <v>1.449E-3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218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2037.848794</v>
      </c>
      <c r="I107">
        <v>0.42171399999999998</v>
      </c>
      <c r="J107" t="s">
        <v>3</v>
      </c>
      <c r="K107">
        <v>2028.1498489999999</v>
      </c>
      <c r="L107">
        <v>4.3200000000000001E-3</v>
      </c>
      <c r="M107" t="s">
        <v>4</v>
      </c>
      <c r="N107">
        <v>134.75792899999999</v>
      </c>
      <c r="O107">
        <v>1.621E-3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218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2377.5005759999999</v>
      </c>
      <c r="I108">
        <v>0.56692399999999998</v>
      </c>
      <c r="J108" t="s">
        <v>3</v>
      </c>
      <c r="K108">
        <v>2366.1974949999999</v>
      </c>
      <c r="L108">
        <v>6.2040000000000003E-3</v>
      </c>
      <c r="M108" t="s">
        <v>4</v>
      </c>
      <c r="N108">
        <v>157.217612</v>
      </c>
      <c r="O108">
        <v>2.0579999999999999E-3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218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2717.157827</v>
      </c>
      <c r="I109">
        <v>0.698797</v>
      </c>
      <c r="J109" t="s">
        <v>3</v>
      </c>
      <c r="K109">
        <v>2704.2438529999999</v>
      </c>
      <c r="L109">
        <v>7.6160000000000004E-3</v>
      </c>
      <c r="M109" t="s">
        <v>4</v>
      </c>
      <c r="N109">
        <v>179.67791399999999</v>
      </c>
      <c r="O109">
        <v>2.4859999999999999E-3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218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3056.8244380000001</v>
      </c>
      <c r="I110">
        <v>0.88322100000000003</v>
      </c>
      <c r="J110" t="s">
        <v>3</v>
      </c>
      <c r="K110">
        <v>3042.2892969999998</v>
      </c>
      <c r="L110">
        <v>9.0679999999999997E-3</v>
      </c>
      <c r="M110" t="s">
        <v>4</v>
      </c>
      <c r="N110">
        <v>202.13960599999999</v>
      </c>
      <c r="O110">
        <v>2.826E-3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218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3396.4826950000001</v>
      </c>
      <c r="I111">
        <v>1.105575</v>
      </c>
      <c r="J111" t="s">
        <v>3</v>
      </c>
      <c r="K111">
        <v>3380.341606</v>
      </c>
      <c r="L111">
        <v>9.2829999999999996E-3</v>
      </c>
      <c r="M111" t="s">
        <v>4</v>
      </c>
      <c r="N111">
        <v>224.60029700000001</v>
      </c>
      <c r="O111">
        <v>3.2030000000000001E-3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218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3736.1516409999999</v>
      </c>
      <c r="I112">
        <v>1.288591</v>
      </c>
      <c r="J112" t="s">
        <v>3</v>
      </c>
      <c r="K112">
        <v>3718.3922069999999</v>
      </c>
      <c r="L112">
        <v>1.0024999999999999E-2</v>
      </c>
      <c r="M112" t="s">
        <v>4</v>
      </c>
      <c r="N112">
        <v>247.061542</v>
      </c>
      <c r="O112">
        <v>3.7090000000000001E-3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218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4075.8169480000001</v>
      </c>
      <c r="I113">
        <v>1.608671</v>
      </c>
      <c r="J113" t="s">
        <v>3</v>
      </c>
      <c r="K113">
        <v>4056.4409860000001</v>
      </c>
      <c r="L113">
        <v>1.2925000000000001E-2</v>
      </c>
      <c r="M113" t="s">
        <v>4</v>
      </c>
      <c r="N113">
        <v>269.52061500000002</v>
      </c>
      <c r="O113">
        <v>3.8300000000000001E-3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218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4415.4926269999996</v>
      </c>
      <c r="I114">
        <v>1.90832</v>
      </c>
      <c r="J114" t="s">
        <v>3</v>
      </c>
      <c r="K114">
        <v>4394.4913280000001</v>
      </c>
      <c r="L114">
        <v>1.5183E-2</v>
      </c>
      <c r="M114" t="s">
        <v>4</v>
      </c>
      <c r="N114">
        <v>291.97798</v>
      </c>
      <c r="O114">
        <v>4.4250000000000001E-3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218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4755.1414750000004</v>
      </c>
      <c r="I115">
        <v>2.2398609999999999</v>
      </c>
      <c r="J115" t="s">
        <v>3</v>
      </c>
      <c r="K115">
        <v>4732.5394919999999</v>
      </c>
      <c r="L115">
        <v>1.7094000000000002E-2</v>
      </c>
      <c r="M115" t="s">
        <v>4</v>
      </c>
      <c r="N115">
        <v>314.43778700000001</v>
      </c>
      <c r="O115">
        <v>4.9919999999999999E-3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218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5094.826309</v>
      </c>
      <c r="I116">
        <v>2.5531429999999999</v>
      </c>
      <c r="J116" t="s">
        <v>3</v>
      </c>
      <c r="K116">
        <v>5070.5968160000002</v>
      </c>
      <c r="L116">
        <v>1.9847E-2</v>
      </c>
      <c r="M116" t="s">
        <v>4</v>
      </c>
      <c r="N116">
        <v>336.89693299999999</v>
      </c>
      <c r="O116">
        <v>5.8370000000000002E-3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218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5434.5061619999997</v>
      </c>
      <c r="I117">
        <v>2.9207890000000001</v>
      </c>
      <c r="J117" t="s">
        <v>3</v>
      </c>
      <c r="K117">
        <v>5408.6592579999997</v>
      </c>
      <c r="L117">
        <v>2.4129999999999999E-2</v>
      </c>
      <c r="M117" t="s">
        <v>4</v>
      </c>
      <c r="N117">
        <v>359.35713099999998</v>
      </c>
      <c r="O117">
        <v>6.5459999999999997E-3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218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5774.2056050000001</v>
      </c>
      <c r="I118">
        <v>3.2272690000000002</v>
      </c>
      <c r="J118" t="s">
        <v>3</v>
      </c>
      <c r="K118">
        <v>5746.7196389999999</v>
      </c>
      <c r="L118">
        <v>2.4906000000000001E-2</v>
      </c>
      <c r="M118" t="s">
        <v>4</v>
      </c>
      <c r="N118">
        <v>381.81714099999999</v>
      </c>
      <c r="O118">
        <v>6.881E-3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218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6113.8929390000003</v>
      </c>
      <c r="I119">
        <v>3.5581779999999998</v>
      </c>
      <c r="J119" t="s">
        <v>3</v>
      </c>
      <c r="K119">
        <v>6084.7832710000002</v>
      </c>
      <c r="L119">
        <v>2.4007000000000001E-2</v>
      </c>
      <c r="M119" t="s">
        <v>4</v>
      </c>
      <c r="N119">
        <v>404.276681</v>
      </c>
      <c r="O119">
        <v>7.7860000000000004E-3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218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6453.5777340000004</v>
      </c>
      <c r="I120">
        <v>3.9442460000000001</v>
      </c>
      <c r="J120" t="s">
        <v>3</v>
      </c>
      <c r="K120">
        <v>6422.8411820000001</v>
      </c>
      <c r="L120">
        <v>2.6057E-2</v>
      </c>
      <c r="M120" t="s">
        <v>4</v>
      </c>
      <c r="N120">
        <v>426.73649399999999</v>
      </c>
      <c r="O120">
        <v>8.3040000000000006E-3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218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6793.2644920000002</v>
      </c>
      <c r="I121">
        <v>4.3414039999999998</v>
      </c>
      <c r="J121" t="s">
        <v>3</v>
      </c>
      <c r="K121">
        <v>6760.9045409999999</v>
      </c>
      <c r="L121">
        <v>2.7512999999999999E-2</v>
      </c>
      <c r="M121" t="s">
        <v>4</v>
      </c>
      <c r="N121">
        <v>449.19423</v>
      </c>
      <c r="O121">
        <v>8.6300000000000005E-3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321.646119</v>
      </c>
      <c r="I122">
        <v>7.4349999999999998E-3</v>
      </c>
      <c r="J122" t="s">
        <v>3</v>
      </c>
      <c r="K122">
        <v>318.163725</v>
      </c>
      <c r="L122">
        <v>9.9500000000000001E-4</v>
      </c>
      <c r="M122" t="s">
        <v>4</v>
      </c>
      <c r="N122">
        <v>70.345709999999997</v>
      </c>
      <c r="O122">
        <v>1.05E-4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643.27578700000004</v>
      </c>
      <c r="I123">
        <v>2.5255E-2</v>
      </c>
      <c r="J123" t="s">
        <v>3</v>
      </c>
      <c r="K123">
        <v>636.33414100000005</v>
      </c>
      <c r="L123">
        <v>2.2160000000000001E-3</v>
      </c>
      <c r="M123" t="s">
        <v>4</v>
      </c>
      <c r="N123">
        <v>140.69137000000001</v>
      </c>
      <c r="O123">
        <v>2.05E-4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964.89676999999995</v>
      </c>
      <c r="I124">
        <v>4.6059000000000003E-2</v>
      </c>
      <c r="J124" t="s">
        <v>3</v>
      </c>
      <c r="K124">
        <v>954.50242300000002</v>
      </c>
      <c r="L124">
        <v>3.2190000000000001E-3</v>
      </c>
      <c r="M124" t="s">
        <v>4</v>
      </c>
      <c r="N124">
        <v>211.035393</v>
      </c>
      <c r="O124">
        <v>2.4499999999999999E-4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1286.53188</v>
      </c>
      <c r="I125">
        <v>7.2069999999999995E-2</v>
      </c>
      <c r="J125" t="s">
        <v>3</v>
      </c>
      <c r="K125">
        <v>1272.675937</v>
      </c>
      <c r="L125">
        <v>4.1489999999999999E-3</v>
      </c>
      <c r="M125" t="s">
        <v>4</v>
      </c>
      <c r="N125">
        <v>281.38066700000002</v>
      </c>
      <c r="O125">
        <v>3.0400000000000002E-4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1608.1451589999999</v>
      </c>
      <c r="I126">
        <v>9.8778000000000005E-2</v>
      </c>
      <c r="J126" t="s">
        <v>3</v>
      </c>
      <c r="K126">
        <v>1590.847246</v>
      </c>
      <c r="L126">
        <v>4.6340000000000001E-3</v>
      </c>
      <c r="M126" t="s">
        <v>4</v>
      </c>
      <c r="N126">
        <v>351.72694200000001</v>
      </c>
      <c r="O126">
        <v>4.4900000000000002E-4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1929.787446</v>
      </c>
      <c r="I127">
        <v>0.128304</v>
      </c>
      <c r="J127" t="s">
        <v>3</v>
      </c>
      <c r="K127">
        <v>1909.0162399999999</v>
      </c>
      <c r="L127">
        <v>5.5079999999999999E-3</v>
      </c>
      <c r="M127" t="s">
        <v>4</v>
      </c>
      <c r="N127">
        <v>422.07180099999999</v>
      </c>
      <c r="O127">
        <v>5.4100000000000003E-4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2251.4262789999998</v>
      </c>
      <c r="I128">
        <v>0.15971199999999999</v>
      </c>
      <c r="J128" t="s">
        <v>3</v>
      </c>
      <c r="K128">
        <v>2227.1890629999998</v>
      </c>
      <c r="L128">
        <v>6.6389999999999999E-3</v>
      </c>
      <c r="M128" t="s">
        <v>4</v>
      </c>
      <c r="N128">
        <v>492.41718500000002</v>
      </c>
      <c r="O128">
        <v>6.1200000000000002E-4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2573.075996</v>
      </c>
      <c r="I129">
        <v>0.20333499999999999</v>
      </c>
      <c r="J129" t="s">
        <v>3</v>
      </c>
      <c r="K129">
        <v>2545.355732</v>
      </c>
      <c r="L129">
        <v>6.8970000000000004E-3</v>
      </c>
      <c r="M129" t="s">
        <v>4</v>
      </c>
      <c r="N129">
        <v>562.76206200000001</v>
      </c>
      <c r="O129">
        <v>7.5100000000000004E-4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2894.7024270000002</v>
      </c>
      <c r="I130">
        <v>0.26007799999999998</v>
      </c>
      <c r="J130" t="s">
        <v>3</v>
      </c>
      <c r="K130">
        <v>2863.518599</v>
      </c>
      <c r="L130">
        <v>7.7990000000000004E-3</v>
      </c>
      <c r="M130" t="s">
        <v>4</v>
      </c>
      <c r="N130">
        <v>633.10682999999995</v>
      </c>
      <c r="O130">
        <v>9.6199999999999996E-4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3216.316914</v>
      </c>
      <c r="I131">
        <v>0.30690200000000001</v>
      </c>
      <c r="J131" t="s">
        <v>3</v>
      </c>
      <c r="K131">
        <v>3181.6809280000002</v>
      </c>
      <c r="L131">
        <v>8.3309999999999999E-3</v>
      </c>
      <c r="M131" t="s">
        <v>4</v>
      </c>
      <c r="N131">
        <v>703.45133899999996</v>
      </c>
      <c r="O131">
        <v>1.158E-3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3537.96792</v>
      </c>
      <c r="I132">
        <v>0.356514</v>
      </c>
      <c r="J132" t="s">
        <v>3</v>
      </c>
      <c r="K132">
        <v>3499.8506010000001</v>
      </c>
      <c r="L132">
        <v>8.7290000000000006E-3</v>
      </c>
      <c r="M132" t="s">
        <v>4</v>
      </c>
      <c r="N132">
        <v>773.79447800000003</v>
      </c>
      <c r="O132">
        <v>1.201E-3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3859.6013480000001</v>
      </c>
      <c r="I133">
        <v>0.41600100000000001</v>
      </c>
      <c r="J133" t="s">
        <v>3</v>
      </c>
      <c r="K133">
        <v>3818.0308540000001</v>
      </c>
      <c r="L133">
        <v>9.4800000000000006E-3</v>
      </c>
      <c r="M133" t="s">
        <v>4</v>
      </c>
      <c r="N133">
        <v>844.14272800000003</v>
      </c>
      <c r="O133">
        <v>1.3470000000000001E-3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4181.233545</v>
      </c>
      <c r="I134">
        <v>0.46255000000000002</v>
      </c>
      <c r="J134" t="s">
        <v>3</v>
      </c>
      <c r="K134">
        <v>4136.2046389999996</v>
      </c>
      <c r="L134">
        <v>1.0442999999999999E-2</v>
      </c>
      <c r="M134" t="s">
        <v>4</v>
      </c>
      <c r="N134">
        <v>914.48905300000001</v>
      </c>
      <c r="O134">
        <v>1.4909999999999999E-3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4502.8548339999998</v>
      </c>
      <c r="I135">
        <v>0.54975499999999999</v>
      </c>
      <c r="J135" t="s">
        <v>3</v>
      </c>
      <c r="K135">
        <v>4454.376182</v>
      </c>
      <c r="L135">
        <v>1.1797999999999999E-2</v>
      </c>
      <c r="M135" t="s">
        <v>4</v>
      </c>
      <c r="N135">
        <v>984.83460700000001</v>
      </c>
      <c r="O135">
        <v>1.6169999999999999E-3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4824.4672460000002</v>
      </c>
      <c r="I136">
        <v>0.63824499999999995</v>
      </c>
      <c r="J136" t="s">
        <v>3</v>
      </c>
      <c r="K136">
        <v>4772.5370210000001</v>
      </c>
      <c r="L136">
        <v>1.3174999999999999E-2</v>
      </c>
      <c r="M136" t="s">
        <v>4</v>
      </c>
      <c r="N136">
        <v>1055.178269</v>
      </c>
      <c r="O136">
        <v>1.686E-3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5146.0988960000004</v>
      </c>
      <c r="I137">
        <v>0.71668900000000002</v>
      </c>
      <c r="J137" t="s">
        <v>3</v>
      </c>
      <c r="K137">
        <v>5090.7099319999998</v>
      </c>
      <c r="L137">
        <v>1.3964000000000001E-2</v>
      </c>
      <c r="M137" t="s">
        <v>4</v>
      </c>
      <c r="N137">
        <v>1125.5233330000001</v>
      </c>
      <c r="O137">
        <v>2.0530000000000001E-3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5467.7374410000002</v>
      </c>
      <c r="I138">
        <v>0.79692700000000005</v>
      </c>
      <c r="J138" t="s">
        <v>3</v>
      </c>
      <c r="K138">
        <v>5408.8753029999998</v>
      </c>
      <c r="L138">
        <v>1.5505E-2</v>
      </c>
      <c r="M138" t="s">
        <v>4</v>
      </c>
      <c r="N138">
        <v>1195.8682349999999</v>
      </c>
      <c r="O138">
        <v>2.166E-3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5789.3781840000001</v>
      </c>
      <c r="I139">
        <v>0.87638000000000005</v>
      </c>
      <c r="J139" t="s">
        <v>3</v>
      </c>
      <c r="K139">
        <v>5727.0424320000002</v>
      </c>
      <c r="L139">
        <v>1.7779E-2</v>
      </c>
      <c r="M139" t="s">
        <v>4</v>
      </c>
      <c r="N139">
        <v>1266.212659</v>
      </c>
      <c r="O139">
        <v>2.333E-3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6111.0227640000003</v>
      </c>
      <c r="I140">
        <v>0.96470100000000003</v>
      </c>
      <c r="J140" t="s">
        <v>3</v>
      </c>
      <c r="K140">
        <v>6045.2158890000001</v>
      </c>
      <c r="L140">
        <v>1.9019999999999999E-2</v>
      </c>
      <c r="M140" t="s">
        <v>4</v>
      </c>
      <c r="N140">
        <v>1336.557427</v>
      </c>
      <c r="O140">
        <v>2.6280000000000001E-3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6432.6553910000002</v>
      </c>
      <c r="I141">
        <v>1.051688</v>
      </c>
      <c r="J141" t="s">
        <v>3</v>
      </c>
      <c r="K141">
        <v>6363.3823629999997</v>
      </c>
      <c r="L141">
        <v>1.9102999999999998E-2</v>
      </c>
      <c r="M141" t="s">
        <v>4</v>
      </c>
      <c r="N141">
        <v>1406.903667</v>
      </c>
      <c r="O141">
        <v>2.8709999999999999E-3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428.71549299999998</v>
      </c>
      <c r="I142">
        <v>20.434166000000001</v>
      </c>
      <c r="J142" t="s">
        <v>3</v>
      </c>
      <c r="K142">
        <v>425.502002</v>
      </c>
      <c r="L142">
        <v>16.232177</v>
      </c>
      <c r="M142" t="s">
        <v>4</v>
      </c>
      <c r="N142">
        <v>91.204279</v>
      </c>
      <c r="O142">
        <v>12.472992</v>
      </c>
      <c r="P142" t="s">
        <v>5</v>
      </c>
      <c r="Q142">
        <v>3.5028239999999999</v>
      </c>
      <c r="R142">
        <v>0.21410299999999999</v>
      </c>
      <c r="S142" t="s">
        <v>6</v>
      </c>
      <c r="T142">
        <v>317.21165500000001</v>
      </c>
      <c r="U142">
        <v>5.7359999999999998E-3</v>
      </c>
      <c r="V142" t="s">
        <v>7</v>
      </c>
      <c r="W142">
        <v>0.59490200000000004</v>
      </c>
      <c r="X142">
        <v>7.7070000000000003E-3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9.2500000000000004E-4</v>
      </c>
      <c r="AJ142">
        <v>9.0000000000000002E-6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858.312637</v>
      </c>
      <c r="I143">
        <v>42.787773999999999</v>
      </c>
      <c r="J143" t="s">
        <v>3</v>
      </c>
      <c r="K143">
        <v>851.71393399999999</v>
      </c>
      <c r="L143">
        <v>34.097225999999999</v>
      </c>
      <c r="M143" t="s">
        <v>4</v>
      </c>
      <c r="N143">
        <v>183.10626999999999</v>
      </c>
      <c r="O143">
        <v>23.703970000000002</v>
      </c>
      <c r="P143" t="s">
        <v>5</v>
      </c>
      <c r="Q143">
        <v>7.1097780000000004</v>
      </c>
      <c r="R143">
        <v>0.43468899999999999</v>
      </c>
      <c r="S143" t="s">
        <v>6</v>
      </c>
      <c r="T143">
        <v>634.45715199999995</v>
      </c>
      <c r="U143">
        <v>1.8884000000000001E-2</v>
      </c>
      <c r="V143" t="s">
        <v>7</v>
      </c>
      <c r="W143">
        <v>1.1866760000000001</v>
      </c>
      <c r="X143">
        <v>2.2766999999999999E-2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1.413E-3</v>
      </c>
      <c r="AJ143">
        <v>1.1E-5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1286.9866669999999</v>
      </c>
      <c r="I144">
        <v>88.367132999999995</v>
      </c>
      <c r="J144" t="s">
        <v>3</v>
      </c>
      <c r="K144">
        <v>1277.0849880000001</v>
      </c>
      <c r="L144">
        <v>70.124458000000004</v>
      </c>
      <c r="M144" t="s">
        <v>4</v>
      </c>
      <c r="N144">
        <v>274.19301000000002</v>
      </c>
      <c r="O144">
        <v>49.428694</v>
      </c>
      <c r="P144" t="s">
        <v>5</v>
      </c>
      <c r="Q144">
        <v>10.612932000000001</v>
      </c>
      <c r="R144">
        <v>0.92052400000000001</v>
      </c>
      <c r="S144" t="s">
        <v>6</v>
      </c>
      <c r="T144">
        <v>951.71234500000003</v>
      </c>
      <c r="U144">
        <v>3.2800999999999997E-2</v>
      </c>
      <c r="V144" t="s">
        <v>7</v>
      </c>
      <c r="W144">
        <v>1.783774</v>
      </c>
      <c r="X144">
        <v>4.0446000000000003E-2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1.7209890000000001</v>
      </c>
      <c r="AJ144">
        <v>144.322429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1715.2806419999999</v>
      </c>
      <c r="I145">
        <v>150.105966</v>
      </c>
      <c r="J145" t="s">
        <v>3</v>
      </c>
      <c r="K145">
        <v>1702.097319</v>
      </c>
      <c r="L145">
        <v>117.573655</v>
      </c>
      <c r="M145" t="s">
        <v>4</v>
      </c>
      <c r="N145">
        <v>365.03211099999999</v>
      </c>
      <c r="O145">
        <v>75.001806999999999</v>
      </c>
      <c r="P145" t="s">
        <v>5</v>
      </c>
      <c r="Q145">
        <v>14.090801000000001</v>
      </c>
      <c r="R145">
        <v>1.575053</v>
      </c>
      <c r="S145" t="s">
        <v>6</v>
      </c>
      <c r="T145">
        <v>1268.961687</v>
      </c>
      <c r="U145">
        <v>5.7021000000000002E-2</v>
      </c>
      <c r="V145" t="s">
        <v>7</v>
      </c>
      <c r="W145">
        <v>2.3719220000000001</v>
      </c>
      <c r="X145">
        <v>6.8486000000000005E-2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1.7225429999999999</v>
      </c>
      <c r="AJ145">
        <v>144.31711100000001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2144.73522</v>
      </c>
      <c r="I146">
        <v>208.90208999999999</v>
      </c>
      <c r="J146" t="s">
        <v>3</v>
      </c>
      <c r="K146">
        <v>2128.2181300000002</v>
      </c>
      <c r="L146">
        <v>164.242524</v>
      </c>
      <c r="M146" t="s">
        <v>4</v>
      </c>
      <c r="N146">
        <v>456.67649499999999</v>
      </c>
      <c r="O146">
        <v>100.91677300000001</v>
      </c>
      <c r="P146" t="s">
        <v>5</v>
      </c>
      <c r="Q146">
        <v>17.670677999999999</v>
      </c>
      <c r="R146">
        <v>2.174277</v>
      </c>
      <c r="S146" t="s">
        <v>6</v>
      </c>
      <c r="T146">
        <v>1586.2174950000001</v>
      </c>
      <c r="U146">
        <v>8.2223000000000004E-2</v>
      </c>
      <c r="V146" t="s">
        <v>7</v>
      </c>
      <c r="W146">
        <v>2.965268</v>
      </c>
      <c r="X146">
        <v>0.10559499999999999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1.725433</v>
      </c>
      <c r="AJ146">
        <v>144.307423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2573.052788</v>
      </c>
      <c r="I147">
        <v>293.90648299999998</v>
      </c>
      <c r="J147" t="s">
        <v>3</v>
      </c>
      <c r="K147">
        <v>2553.2733539999999</v>
      </c>
      <c r="L147">
        <v>231.115103</v>
      </c>
      <c r="M147" t="s">
        <v>4</v>
      </c>
      <c r="N147">
        <v>547.34901400000001</v>
      </c>
      <c r="O147">
        <v>141.11483699999999</v>
      </c>
      <c r="P147" t="s">
        <v>5</v>
      </c>
      <c r="Q147">
        <v>21.151547000000001</v>
      </c>
      <c r="R147">
        <v>2.9184489999999998</v>
      </c>
      <c r="S147" t="s">
        <v>6</v>
      </c>
      <c r="T147">
        <v>1903.4664580000001</v>
      </c>
      <c r="U147">
        <v>0.11529399999999999</v>
      </c>
      <c r="V147" t="s">
        <v>7</v>
      </c>
      <c r="W147">
        <v>3.544886</v>
      </c>
      <c r="X147">
        <v>0.14876500000000001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1.725752</v>
      </c>
      <c r="AJ147">
        <v>144.30632199999999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3002.212861</v>
      </c>
      <c r="I148">
        <v>350.281587</v>
      </c>
      <c r="J148" t="s">
        <v>3</v>
      </c>
      <c r="K148">
        <v>2979.1274119999998</v>
      </c>
      <c r="L148">
        <v>277.03159799999997</v>
      </c>
      <c r="M148" t="s">
        <v>4</v>
      </c>
      <c r="N148">
        <v>638.79746899999998</v>
      </c>
      <c r="O148">
        <v>167.17054099999999</v>
      </c>
      <c r="P148" t="s">
        <v>5</v>
      </c>
      <c r="Q148">
        <v>24.690501000000001</v>
      </c>
      <c r="R148">
        <v>3.4828649999999999</v>
      </c>
      <c r="S148" t="s">
        <v>6</v>
      </c>
      <c r="T148">
        <v>2220.7270170000002</v>
      </c>
      <c r="U148">
        <v>0.15356</v>
      </c>
      <c r="V148" t="s">
        <v>7</v>
      </c>
      <c r="W148">
        <v>4.1288939999999998</v>
      </c>
      <c r="X148">
        <v>0.18978100000000001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1.737824</v>
      </c>
      <c r="AJ148">
        <v>144.27201400000001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3431.8832029999999</v>
      </c>
      <c r="I149">
        <v>435.78902399999998</v>
      </c>
      <c r="J149" t="s">
        <v>3</v>
      </c>
      <c r="K149">
        <v>3405.4601710000002</v>
      </c>
      <c r="L149">
        <v>348.16553299999998</v>
      </c>
      <c r="M149" t="s">
        <v>4</v>
      </c>
      <c r="N149">
        <v>730.68475799999999</v>
      </c>
      <c r="O149">
        <v>209.13166799999999</v>
      </c>
      <c r="P149" t="s">
        <v>5</v>
      </c>
      <c r="Q149">
        <v>28.255040000000001</v>
      </c>
      <c r="R149">
        <v>4.2624430000000002</v>
      </c>
      <c r="S149" t="s">
        <v>6</v>
      </c>
      <c r="T149">
        <v>2537.9944139999998</v>
      </c>
      <c r="U149">
        <v>0.206563</v>
      </c>
      <c r="V149" t="s">
        <v>7</v>
      </c>
      <c r="W149">
        <v>4.728148</v>
      </c>
      <c r="X149">
        <v>0.253247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1.7465850000000001</v>
      </c>
      <c r="AJ149">
        <v>144.244518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3861.4183349999998</v>
      </c>
      <c r="I150">
        <v>481.85288600000001</v>
      </c>
      <c r="J150" t="s">
        <v>3</v>
      </c>
      <c r="K150">
        <v>3831.6216020000002</v>
      </c>
      <c r="L150">
        <v>385.183449</v>
      </c>
      <c r="M150" t="s">
        <v>4</v>
      </c>
      <c r="N150">
        <v>822.46071800000004</v>
      </c>
      <c r="O150">
        <v>220.48005699999999</v>
      </c>
      <c r="P150" t="s">
        <v>5</v>
      </c>
      <c r="Q150">
        <v>31.870487000000001</v>
      </c>
      <c r="R150">
        <v>4.7563950000000004</v>
      </c>
      <c r="S150" t="s">
        <v>6</v>
      </c>
      <c r="T150">
        <v>2855.2607760000001</v>
      </c>
      <c r="U150">
        <v>0.259573</v>
      </c>
      <c r="V150" t="s">
        <v>7</v>
      </c>
      <c r="W150">
        <v>5.3122559999999996</v>
      </c>
      <c r="X150">
        <v>0.30992999999999998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1.7483740000000001</v>
      </c>
      <c r="AJ150">
        <v>144.23834400000001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4290.3132320000004</v>
      </c>
      <c r="I151">
        <v>586.26457200000004</v>
      </c>
      <c r="J151" t="s">
        <v>3</v>
      </c>
      <c r="K151">
        <v>4257.2367969999996</v>
      </c>
      <c r="L151">
        <v>468.34353599999997</v>
      </c>
      <c r="M151" t="s">
        <v>4</v>
      </c>
      <c r="N151">
        <v>913.81017899999995</v>
      </c>
      <c r="O151">
        <v>267.951953</v>
      </c>
      <c r="P151" t="s">
        <v>5</v>
      </c>
      <c r="Q151">
        <v>35.414124999999999</v>
      </c>
      <c r="R151">
        <v>5.8827119999999997</v>
      </c>
      <c r="S151" t="s">
        <v>6</v>
      </c>
      <c r="T151">
        <v>3172.5341549999998</v>
      </c>
      <c r="U151">
        <v>0.30146600000000001</v>
      </c>
      <c r="V151" t="s">
        <v>7</v>
      </c>
      <c r="W151">
        <v>5.9146159999999997</v>
      </c>
      <c r="X151">
        <v>0.36412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1.749617</v>
      </c>
      <c r="AJ151">
        <v>144.23404099999999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4719.542383</v>
      </c>
      <c r="I152">
        <v>692.41369699999996</v>
      </c>
      <c r="J152" t="s">
        <v>3</v>
      </c>
      <c r="K152">
        <v>4683.2655759999998</v>
      </c>
      <c r="L152">
        <v>556.11786199999995</v>
      </c>
      <c r="M152" t="s">
        <v>4</v>
      </c>
      <c r="N152">
        <v>1005.37851</v>
      </c>
      <c r="O152">
        <v>309.52438599999999</v>
      </c>
      <c r="P152" t="s">
        <v>5</v>
      </c>
      <c r="Q152">
        <v>38.935817</v>
      </c>
      <c r="R152">
        <v>6.9157270000000004</v>
      </c>
      <c r="S152" t="s">
        <v>6</v>
      </c>
      <c r="T152">
        <v>3489.8135739999998</v>
      </c>
      <c r="U152">
        <v>0.36197299999999999</v>
      </c>
      <c r="V152" t="s">
        <v>7</v>
      </c>
      <c r="W152">
        <v>6.51403</v>
      </c>
      <c r="X152">
        <v>0.43512299999999998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1.7496430000000001</v>
      </c>
      <c r="AJ152">
        <v>144.233948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5149.2341310000002</v>
      </c>
      <c r="I153">
        <v>859.67834100000005</v>
      </c>
      <c r="J153" t="s">
        <v>3</v>
      </c>
      <c r="K153">
        <v>5109.6952149999997</v>
      </c>
      <c r="L153">
        <v>694.86262099999999</v>
      </c>
      <c r="M153" t="s">
        <v>4</v>
      </c>
      <c r="N153">
        <v>1097.229736</v>
      </c>
      <c r="O153">
        <v>387.10008099999999</v>
      </c>
      <c r="P153" t="s">
        <v>5</v>
      </c>
      <c r="Q153">
        <v>42.522446000000002</v>
      </c>
      <c r="R153">
        <v>8.2886000000000006</v>
      </c>
      <c r="S153" t="s">
        <v>6</v>
      </c>
      <c r="T153">
        <v>3807.0945649999999</v>
      </c>
      <c r="U153">
        <v>0.43680999999999998</v>
      </c>
      <c r="V153" t="s">
        <v>7</v>
      </c>
      <c r="W153">
        <v>7.111224</v>
      </c>
      <c r="X153">
        <v>0.52602700000000002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1.749792</v>
      </c>
      <c r="AJ153">
        <v>144.23342700000001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5578.6926949999997</v>
      </c>
      <c r="I154">
        <v>1058.634534</v>
      </c>
      <c r="J154" t="s">
        <v>3</v>
      </c>
      <c r="K154">
        <v>5535.9566599999998</v>
      </c>
      <c r="L154">
        <v>849.99752699999999</v>
      </c>
      <c r="M154" t="s">
        <v>4</v>
      </c>
      <c r="N154">
        <v>1188.9647</v>
      </c>
      <c r="O154">
        <v>484.14756</v>
      </c>
      <c r="P154" t="s">
        <v>5</v>
      </c>
      <c r="Q154">
        <v>46.060259000000002</v>
      </c>
      <c r="R154">
        <v>10.173904</v>
      </c>
      <c r="S154" t="s">
        <v>6</v>
      </c>
      <c r="T154">
        <v>4124.3700779999999</v>
      </c>
      <c r="U154">
        <v>0.51263400000000003</v>
      </c>
      <c r="V154" t="s">
        <v>7</v>
      </c>
      <c r="W154">
        <v>7.7113399999999999</v>
      </c>
      <c r="X154">
        <v>0.60514699999999999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1.776721</v>
      </c>
      <c r="AJ154">
        <v>144.173903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6008.6364940000003</v>
      </c>
      <c r="I155">
        <v>1206.9403420000001</v>
      </c>
      <c r="J155" t="s">
        <v>3</v>
      </c>
      <c r="K155">
        <v>5962.4860740000004</v>
      </c>
      <c r="L155">
        <v>975.40777200000002</v>
      </c>
      <c r="M155" t="s">
        <v>4</v>
      </c>
      <c r="N155">
        <v>1280.96928</v>
      </c>
      <c r="O155">
        <v>549.869506</v>
      </c>
      <c r="P155" t="s">
        <v>5</v>
      </c>
      <c r="Q155">
        <v>49.686222000000001</v>
      </c>
      <c r="R155">
        <v>11.32667</v>
      </c>
      <c r="S155" t="s">
        <v>6</v>
      </c>
      <c r="T155">
        <v>4441.6415429999997</v>
      </c>
      <c r="U155">
        <v>0.61045199999999999</v>
      </c>
      <c r="V155" t="s">
        <v>7</v>
      </c>
      <c r="W155">
        <v>8.2951549999999994</v>
      </c>
      <c r="X155">
        <v>0.71081700000000003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1.777039</v>
      </c>
      <c r="AJ155">
        <v>144.172775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6438.3020409999999</v>
      </c>
      <c r="I156">
        <v>1381.8357140000001</v>
      </c>
      <c r="J156" t="s">
        <v>3</v>
      </c>
      <c r="K156">
        <v>6388.8474800000004</v>
      </c>
      <c r="L156">
        <v>1121.440519</v>
      </c>
      <c r="M156" t="s">
        <v>4</v>
      </c>
      <c r="N156">
        <v>1372.7826</v>
      </c>
      <c r="O156">
        <v>625.46004500000004</v>
      </c>
      <c r="P156" t="s">
        <v>5</v>
      </c>
      <c r="Q156">
        <v>53.255943000000002</v>
      </c>
      <c r="R156">
        <v>12.646368000000001</v>
      </c>
      <c r="S156" t="s">
        <v>6</v>
      </c>
      <c r="T156">
        <v>4758.9245209999999</v>
      </c>
      <c r="U156">
        <v>0.68186899999999995</v>
      </c>
      <c r="V156" t="s">
        <v>7</v>
      </c>
      <c r="W156">
        <v>8.8986750000000008</v>
      </c>
      <c r="X156">
        <v>0.80678899999999998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1.7804949999999999</v>
      </c>
      <c r="AJ156">
        <v>144.16079400000001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6868.5118949999996</v>
      </c>
      <c r="I157">
        <v>1499.7609050000001</v>
      </c>
      <c r="J157" t="s">
        <v>3</v>
      </c>
      <c r="K157">
        <v>6815.606777</v>
      </c>
      <c r="L157">
        <v>1218.14903</v>
      </c>
      <c r="M157" t="s">
        <v>4</v>
      </c>
      <c r="N157">
        <v>1465.084016</v>
      </c>
      <c r="O157">
        <v>665.44348200000002</v>
      </c>
      <c r="P157" t="s">
        <v>5</v>
      </c>
      <c r="Q157">
        <v>56.925545999999997</v>
      </c>
      <c r="R157">
        <v>13.458380999999999</v>
      </c>
      <c r="S157" t="s">
        <v>6</v>
      </c>
      <c r="T157">
        <v>5076.1916019999999</v>
      </c>
      <c r="U157">
        <v>0.76092000000000004</v>
      </c>
      <c r="V157" t="s">
        <v>7</v>
      </c>
      <c r="W157">
        <v>9.4921000000000006</v>
      </c>
      <c r="X157">
        <v>0.90607800000000005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1.7812829999999999</v>
      </c>
      <c r="AJ157">
        <v>144.15803199999999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7298.1701949999997</v>
      </c>
      <c r="I158">
        <v>1628.603165</v>
      </c>
      <c r="J158" t="s">
        <v>3</v>
      </c>
      <c r="K158">
        <v>7241.9103709999999</v>
      </c>
      <c r="L158">
        <v>1322.006277</v>
      </c>
      <c r="M158" t="s">
        <v>4</v>
      </c>
      <c r="N158">
        <v>1556.8796090000001</v>
      </c>
      <c r="O158">
        <v>719.07235400000002</v>
      </c>
      <c r="P158" t="s">
        <v>5</v>
      </c>
      <c r="Q158">
        <v>60.533867999999998</v>
      </c>
      <c r="R158">
        <v>14.507783999999999</v>
      </c>
      <c r="S158" t="s">
        <v>6</v>
      </c>
      <c r="T158">
        <v>5393.4830959999999</v>
      </c>
      <c r="U158">
        <v>0.83986000000000005</v>
      </c>
      <c r="V158" t="s">
        <v>7</v>
      </c>
      <c r="W158">
        <v>10.095698000000001</v>
      </c>
      <c r="X158">
        <v>1.0180750000000001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1.7867440000000001</v>
      </c>
      <c r="AJ158">
        <v>144.13949199999999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7728.1172560000005</v>
      </c>
      <c r="I159">
        <v>1772.947087</v>
      </c>
      <c r="J159" t="s">
        <v>3</v>
      </c>
      <c r="K159">
        <v>7668.4746779999996</v>
      </c>
      <c r="L159">
        <v>1438.3805050000001</v>
      </c>
      <c r="M159" t="s">
        <v>4</v>
      </c>
      <c r="N159">
        <v>1649.0030710000001</v>
      </c>
      <c r="O159">
        <v>777.12538300000006</v>
      </c>
      <c r="P159" t="s">
        <v>5</v>
      </c>
      <c r="Q159">
        <v>64.163480000000007</v>
      </c>
      <c r="R159">
        <v>15.865138999999999</v>
      </c>
      <c r="S159" t="s">
        <v>6</v>
      </c>
      <c r="T159">
        <v>5710.7679690000004</v>
      </c>
      <c r="U159">
        <v>0.92983499999999997</v>
      </c>
      <c r="V159" t="s">
        <v>7</v>
      </c>
      <c r="W159">
        <v>10.689277000000001</v>
      </c>
      <c r="X159">
        <v>1.1285419999999999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1.78722</v>
      </c>
      <c r="AJ159">
        <v>144.1378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8156.6248340000002</v>
      </c>
      <c r="I160">
        <v>2036.688735</v>
      </c>
      <c r="J160" t="s">
        <v>3</v>
      </c>
      <c r="K160">
        <v>8093.7113090000003</v>
      </c>
      <c r="L160">
        <v>1644.2221340000001</v>
      </c>
      <c r="M160" t="s">
        <v>4</v>
      </c>
      <c r="N160">
        <v>1739.7844749999999</v>
      </c>
      <c r="O160">
        <v>898.12791300000004</v>
      </c>
      <c r="P160" t="s">
        <v>5</v>
      </c>
      <c r="Q160">
        <v>67.665186000000006</v>
      </c>
      <c r="R160">
        <v>18.254097999999999</v>
      </c>
      <c r="S160" t="s">
        <v>6</v>
      </c>
      <c r="T160">
        <v>6028.0608590000002</v>
      </c>
      <c r="U160">
        <v>1.024645</v>
      </c>
      <c r="V160" t="s">
        <v>7</v>
      </c>
      <c r="W160">
        <v>11.289173999999999</v>
      </c>
      <c r="X160">
        <v>1.250246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1.78722</v>
      </c>
      <c r="AJ160">
        <v>144.1378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8586.3392970000004</v>
      </c>
      <c r="I161">
        <v>2256.8699580000002</v>
      </c>
      <c r="J161" t="s">
        <v>3</v>
      </c>
      <c r="K161">
        <v>8520.0625199999995</v>
      </c>
      <c r="L161">
        <v>1817.721215</v>
      </c>
      <c r="M161" t="s">
        <v>4</v>
      </c>
      <c r="N161">
        <v>1831.5987210000001</v>
      </c>
      <c r="O161">
        <v>993.443172</v>
      </c>
      <c r="P161" t="s">
        <v>5</v>
      </c>
      <c r="Q161">
        <v>71.273415999999997</v>
      </c>
      <c r="R161">
        <v>20.415267</v>
      </c>
      <c r="S161" t="s">
        <v>6</v>
      </c>
      <c r="T161">
        <v>6345.3490330000004</v>
      </c>
      <c r="U161">
        <v>1.1024400000000001</v>
      </c>
      <c r="V161" t="s">
        <v>7</v>
      </c>
      <c r="W161">
        <v>11.888114</v>
      </c>
      <c r="X161">
        <v>1.3668020000000001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1.789237</v>
      </c>
      <c r="AJ161">
        <v>144.13080199999999</v>
      </c>
      <c r="AK161" t="s">
        <v>12</v>
      </c>
      <c r="AL161">
        <v>0</v>
      </c>
      <c r="AM161">
        <v>0</v>
      </c>
    </row>
    <row r="162" spans="1:39" x14ac:dyDescent="0.25">
      <c r="A162" t="s">
        <v>219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428.93521900000002</v>
      </c>
      <c r="I162">
        <v>11.291753999999999</v>
      </c>
      <c r="J162" t="s">
        <v>3</v>
      </c>
      <c r="K162">
        <v>425.596271</v>
      </c>
      <c r="L162">
        <v>10.012752000000001</v>
      </c>
      <c r="M162" t="s">
        <v>4</v>
      </c>
      <c r="N162">
        <v>91.944770000000005</v>
      </c>
      <c r="O162">
        <v>6.3124779999999996</v>
      </c>
      <c r="P162" t="s">
        <v>5</v>
      </c>
      <c r="Q162">
        <v>3.648434</v>
      </c>
      <c r="R162">
        <v>9.6183000000000005E-2</v>
      </c>
      <c r="S162" t="s">
        <v>6</v>
      </c>
      <c r="T162">
        <v>316.132653</v>
      </c>
      <c r="U162">
        <v>7.2649999999999998E-3</v>
      </c>
      <c r="V162" t="s">
        <v>7</v>
      </c>
      <c r="W162">
        <v>0.61626000000000003</v>
      </c>
      <c r="X162">
        <v>5.0899999999999999E-3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3.1059999999999998E-3</v>
      </c>
      <c r="AJ162">
        <v>1.34E-4</v>
      </c>
      <c r="AK162" t="s">
        <v>12</v>
      </c>
      <c r="AL162">
        <v>0</v>
      </c>
      <c r="AM162">
        <v>0</v>
      </c>
    </row>
    <row r="163" spans="1:39" x14ac:dyDescent="0.25">
      <c r="A163" t="s">
        <v>219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857.84092899999996</v>
      </c>
      <c r="I163">
        <v>37.482747000000003</v>
      </c>
      <c r="J163" t="s">
        <v>3</v>
      </c>
      <c r="K163">
        <v>851.18757900000003</v>
      </c>
      <c r="L163">
        <v>30.482548999999999</v>
      </c>
      <c r="M163" t="s">
        <v>4</v>
      </c>
      <c r="N163">
        <v>183.97636199999999</v>
      </c>
      <c r="O163">
        <v>19.117391000000001</v>
      </c>
      <c r="P163" t="s">
        <v>5</v>
      </c>
      <c r="Q163">
        <v>7.2951699999999997</v>
      </c>
      <c r="R163">
        <v>0.35342299999999999</v>
      </c>
      <c r="S163" t="s">
        <v>6</v>
      </c>
      <c r="T163">
        <v>632.32363999999995</v>
      </c>
      <c r="U163">
        <v>1.9937E-2</v>
      </c>
      <c r="V163" t="s">
        <v>7</v>
      </c>
      <c r="W163">
        <v>1.251606</v>
      </c>
      <c r="X163">
        <v>1.8103000000000001E-2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5.7340000000000004E-3</v>
      </c>
      <c r="AJ163">
        <v>4.6799999999999999E-4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219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1287.2819649999999</v>
      </c>
      <c r="I164">
        <v>56.554358000000001</v>
      </c>
      <c r="J164" t="s">
        <v>3</v>
      </c>
      <c r="K164">
        <v>1277.3102100000001</v>
      </c>
      <c r="L164">
        <v>46.737290000000002</v>
      </c>
      <c r="M164" t="s">
        <v>4</v>
      </c>
      <c r="N164">
        <v>276.27556099999998</v>
      </c>
      <c r="O164">
        <v>27.814540000000001</v>
      </c>
      <c r="P164" t="s">
        <v>5</v>
      </c>
      <c r="Q164">
        <v>11.001357</v>
      </c>
      <c r="R164">
        <v>0.52218500000000001</v>
      </c>
      <c r="S164" t="s">
        <v>6</v>
      </c>
      <c r="T164">
        <v>948.50460599999997</v>
      </c>
      <c r="U164">
        <v>4.0569000000000001E-2</v>
      </c>
      <c r="V164" t="s">
        <v>7</v>
      </c>
      <c r="W164">
        <v>1.87612</v>
      </c>
      <c r="X164">
        <v>3.7109000000000003E-2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1.4116999999999999E-2</v>
      </c>
      <c r="AJ164">
        <v>3.3660000000000001E-3</v>
      </c>
      <c r="AK164" t="s">
        <v>12</v>
      </c>
      <c r="AL164">
        <v>0</v>
      </c>
      <c r="AM164">
        <v>0</v>
      </c>
    </row>
    <row r="165" spans="1:39" x14ac:dyDescent="0.25">
      <c r="A165" t="s">
        <v>219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1716.8203000000001</v>
      </c>
      <c r="I165">
        <v>86.013600999999994</v>
      </c>
      <c r="J165" t="s">
        <v>3</v>
      </c>
      <c r="K165">
        <v>1703.4833860000001</v>
      </c>
      <c r="L165">
        <v>70.826375999999996</v>
      </c>
      <c r="M165" t="s">
        <v>4</v>
      </c>
      <c r="N165">
        <v>368.65326800000003</v>
      </c>
      <c r="O165">
        <v>41.179076000000002</v>
      </c>
      <c r="P165" t="s">
        <v>5</v>
      </c>
      <c r="Q165">
        <v>14.691185000000001</v>
      </c>
      <c r="R165">
        <v>0.76914800000000005</v>
      </c>
      <c r="S165" t="s">
        <v>6</v>
      </c>
      <c r="T165">
        <v>1264.696938</v>
      </c>
      <c r="U165">
        <v>5.6945000000000003E-2</v>
      </c>
      <c r="V165" t="s">
        <v>7</v>
      </c>
      <c r="W165">
        <v>2.5049959999999998</v>
      </c>
      <c r="X165">
        <v>5.9900000000000002E-2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1.5058999999999999E-2</v>
      </c>
      <c r="AJ165">
        <v>3.385E-3</v>
      </c>
      <c r="AK165" t="s">
        <v>12</v>
      </c>
      <c r="AL165">
        <v>0</v>
      </c>
      <c r="AM165">
        <v>0</v>
      </c>
    </row>
    <row r="166" spans="1:39" x14ac:dyDescent="0.25">
      <c r="A166" t="s">
        <v>219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2146.7407669999998</v>
      </c>
      <c r="I166">
        <v>125.94751599999999</v>
      </c>
      <c r="J166" t="s">
        <v>3</v>
      </c>
      <c r="K166">
        <v>2130.0427930000001</v>
      </c>
      <c r="L166">
        <v>103.869708</v>
      </c>
      <c r="M166" t="s">
        <v>4</v>
      </c>
      <c r="N166">
        <v>461.39838700000001</v>
      </c>
      <c r="O166">
        <v>61.915021000000003</v>
      </c>
      <c r="P166" t="s">
        <v>5</v>
      </c>
      <c r="Q166">
        <v>18.391310000000001</v>
      </c>
      <c r="R166">
        <v>1.1668559999999999</v>
      </c>
      <c r="S166" t="s">
        <v>6</v>
      </c>
      <c r="T166">
        <v>1580.8866310000001</v>
      </c>
      <c r="U166">
        <v>8.4845000000000004E-2</v>
      </c>
      <c r="V166" t="s">
        <v>7</v>
      </c>
      <c r="W166">
        <v>3.1309840000000002</v>
      </c>
      <c r="X166">
        <v>8.9354000000000003E-2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5.2463000000000003E-2</v>
      </c>
      <c r="AJ166">
        <v>7.0730000000000001E-2</v>
      </c>
      <c r="AK166" t="s">
        <v>12</v>
      </c>
      <c r="AL166">
        <v>0</v>
      </c>
      <c r="AM166">
        <v>0</v>
      </c>
    </row>
    <row r="167" spans="1:39" x14ac:dyDescent="0.25">
      <c r="A167" t="s">
        <v>219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2576.5378909999999</v>
      </c>
      <c r="I167">
        <v>171.47942</v>
      </c>
      <c r="J167" t="s">
        <v>3</v>
      </c>
      <c r="K167">
        <v>2556.4736229999999</v>
      </c>
      <c r="L167">
        <v>144.47017199999999</v>
      </c>
      <c r="M167" t="s">
        <v>4</v>
      </c>
      <c r="N167">
        <v>554.11703499999999</v>
      </c>
      <c r="O167">
        <v>86.095096999999996</v>
      </c>
      <c r="P167" t="s">
        <v>5</v>
      </c>
      <c r="Q167">
        <v>22.104023999999999</v>
      </c>
      <c r="R167">
        <v>1.4904299999999999</v>
      </c>
      <c r="S167" t="s">
        <v>6</v>
      </c>
      <c r="T167">
        <v>1897.071516</v>
      </c>
      <c r="U167">
        <v>0.109706</v>
      </c>
      <c r="V167" t="s">
        <v>7</v>
      </c>
      <c r="W167">
        <v>3.7497039999999999</v>
      </c>
      <c r="X167">
        <v>0.117955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5.5363999999999997E-2</v>
      </c>
      <c r="AJ167">
        <v>7.0815000000000003E-2</v>
      </c>
      <c r="AK167" t="s">
        <v>12</v>
      </c>
      <c r="AL167">
        <v>0</v>
      </c>
      <c r="AM167">
        <v>0</v>
      </c>
    </row>
    <row r="168" spans="1:39" x14ac:dyDescent="0.25">
      <c r="A168" t="s">
        <v>219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3005.6618020000001</v>
      </c>
      <c r="I168">
        <v>231.82699199999999</v>
      </c>
      <c r="J168" t="s">
        <v>3</v>
      </c>
      <c r="K168">
        <v>2982.313208</v>
      </c>
      <c r="L168">
        <v>194.36335199999999</v>
      </c>
      <c r="M168" t="s">
        <v>4</v>
      </c>
      <c r="N168">
        <v>646.21760700000004</v>
      </c>
      <c r="O168">
        <v>113.792907</v>
      </c>
      <c r="P168" t="s">
        <v>5</v>
      </c>
      <c r="Q168">
        <v>25.739286</v>
      </c>
      <c r="R168">
        <v>1.9908619999999999</v>
      </c>
      <c r="S168" t="s">
        <v>6</v>
      </c>
      <c r="T168">
        <v>2213.250947</v>
      </c>
      <c r="U168">
        <v>0.15918199999999999</v>
      </c>
      <c r="V168" t="s">
        <v>7</v>
      </c>
      <c r="W168">
        <v>4.3594039999999996</v>
      </c>
      <c r="X168">
        <v>0.17252400000000001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6.5265000000000004E-2</v>
      </c>
      <c r="AJ168">
        <v>7.2285000000000002E-2</v>
      </c>
      <c r="AK168" t="s">
        <v>12</v>
      </c>
      <c r="AL168">
        <v>0</v>
      </c>
      <c r="AM168">
        <v>0</v>
      </c>
    </row>
    <row r="169" spans="1:39" x14ac:dyDescent="0.25">
      <c r="A169" t="s">
        <v>219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3434.945835</v>
      </c>
      <c r="I169">
        <v>291.50844499999999</v>
      </c>
      <c r="J169" t="s">
        <v>3</v>
      </c>
      <c r="K169">
        <v>3408.261724</v>
      </c>
      <c r="L169">
        <v>235.883859</v>
      </c>
      <c r="M169" t="s">
        <v>4</v>
      </c>
      <c r="N169">
        <v>738.40504199999998</v>
      </c>
      <c r="O169">
        <v>139.07426599999999</v>
      </c>
      <c r="P169" t="s">
        <v>5</v>
      </c>
      <c r="Q169">
        <v>29.412416</v>
      </c>
      <c r="R169">
        <v>2.6179320000000001</v>
      </c>
      <c r="S169" t="s">
        <v>6</v>
      </c>
      <c r="T169">
        <v>2529.4377829999999</v>
      </c>
      <c r="U169">
        <v>0.201764</v>
      </c>
      <c r="V169" t="s">
        <v>7</v>
      </c>
      <c r="W169">
        <v>4.9786820000000001</v>
      </c>
      <c r="X169">
        <v>0.225884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6.7136000000000001E-2</v>
      </c>
      <c r="AJ169">
        <v>7.2181999999999996E-2</v>
      </c>
      <c r="AK169" t="s">
        <v>12</v>
      </c>
      <c r="AL169">
        <v>0</v>
      </c>
      <c r="AM169">
        <v>0</v>
      </c>
    </row>
    <row r="170" spans="1:39" x14ac:dyDescent="0.25">
      <c r="A170" t="s">
        <v>219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3863.8359129999999</v>
      </c>
      <c r="I170">
        <v>400.772221</v>
      </c>
      <c r="J170" t="s">
        <v>3</v>
      </c>
      <c r="K170">
        <v>3833.7506739999999</v>
      </c>
      <c r="L170">
        <v>325.38856299999998</v>
      </c>
      <c r="M170" t="s">
        <v>4</v>
      </c>
      <c r="N170">
        <v>830.28660200000002</v>
      </c>
      <c r="O170">
        <v>190.350244</v>
      </c>
      <c r="P170" t="s">
        <v>5</v>
      </c>
      <c r="Q170">
        <v>33.071066000000002</v>
      </c>
      <c r="R170">
        <v>3.5851320000000002</v>
      </c>
      <c r="S170" t="s">
        <v>6</v>
      </c>
      <c r="T170">
        <v>2845.6278470000002</v>
      </c>
      <c r="U170">
        <v>0.252942</v>
      </c>
      <c r="V170" t="s">
        <v>7</v>
      </c>
      <c r="W170">
        <v>5.592784</v>
      </c>
      <c r="X170">
        <v>0.28237800000000002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6.8858000000000003E-2</v>
      </c>
      <c r="AJ170">
        <v>7.2055999999999995E-2</v>
      </c>
      <c r="AK170" t="s">
        <v>12</v>
      </c>
      <c r="AL170">
        <v>0</v>
      </c>
      <c r="AM170">
        <v>0</v>
      </c>
    </row>
    <row r="171" spans="1:39" x14ac:dyDescent="0.25">
      <c r="A171" t="s">
        <v>219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4291.7032230000004</v>
      </c>
      <c r="I171">
        <v>590.61826099999996</v>
      </c>
      <c r="J171" t="s">
        <v>3</v>
      </c>
      <c r="K171">
        <v>4258.4922560000005</v>
      </c>
      <c r="L171">
        <v>481.758421</v>
      </c>
      <c r="M171" t="s">
        <v>4</v>
      </c>
      <c r="N171">
        <v>921.29370600000004</v>
      </c>
      <c r="O171">
        <v>287.30862999999999</v>
      </c>
      <c r="P171" t="s">
        <v>5</v>
      </c>
      <c r="Q171">
        <v>36.567968</v>
      </c>
      <c r="R171">
        <v>5.3130220000000001</v>
      </c>
      <c r="S171" t="s">
        <v>6</v>
      </c>
      <c r="T171">
        <v>3161.8313330000001</v>
      </c>
      <c r="U171">
        <v>0.29580699999999999</v>
      </c>
      <c r="V171" t="s">
        <v>7</v>
      </c>
      <c r="W171">
        <v>6.2061140000000004</v>
      </c>
      <c r="X171">
        <v>0.34851799999999999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6.8986000000000006E-2</v>
      </c>
      <c r="AJ171">
        <v>7.2039000000000006E-2</v>
      </c>
      <c r="AK171" t="s">
        <v>12</v>
      </c>
      <c r="AL171">
        <v>0</v>
      </c>
      <c r="AM171">
        <v>0</v>
      </c>
    </row>
    <row r="172" spans="1:39" x14ac:dyDescent="0.25">
      <c r="A172" t="s">
        <v>219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4721.5323440000002</v>
      </c>
      <c r="I172">
        <v>687.61832900000002</v>
      </c>
      <c r="J172" t="s">
        <v>3</v>
      </c>
      <c r="K172">
        <v>4685.0730860000003</v>
      </c>
      <c r="L172">
        <v>557.89977099999999</v>
      </c>
      <c r="M172" t="s">
        <v>4</v>
      </c>
      <c r="N172">
        <v>1013.875642</v>
      </c>
      <c r="O172">
        <v>337.20786199999998</v>
      </c>
      <c r="P172" t="s">
        <v>5</v>
      </c>
      <c r="Q172">
        <v>40.220469000000001</v>
      </c>
      <c r="R172">
        <v>6.3192899999999996</v>
      </c>
      <c r="S172" t="s">
        <v>6</v>
      </c>
      <c r="T172">
        <v>3478.0347270000002</v>
      </c>
      <c r="U172">
        <v>0.34055000000000002</v>
      </c>
      <c r="V172" t="s">
        <v>7</v>
      </c>
      <c r="W172">
        <v>6.8313860000000002</v>
      </c>
      <c r="X172">
        <v>0.406003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7.2246000000000005E-2</v>
      </c>
      <c r="AJ172">
        <v>7.2099999999999997E-2</v>
      </c>
      <c r="AK172" t="s">
        <v>12</v>
      </c>
      <c r="AL172">
        <v>0</v>
      </c>
      <c r="AM172">
        <v>0</v>
      </c>
    </row>
    <row r="173" spans="1:39" x14ac:dyDescent="0.25">
      <c r="A173" t="s">
        <v>219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5150.5173050000003</v>
      </c>
      <c r="I173">
        <v>755.69632799999999</v>
      </c>
      <c r="J173" t="s">
        <v>3</v>
      </c>
      <c r="K173">
        <v>5110.8412010000002</v>
      </c>
      <c r="L173">
        <v>607.686913</v>
      </c>
      <c r="M173" t="s">
        <v>4</v>
      </c>
      <c r="N173">
        <v>1105.962671</v>
      </c>
      <c r="O173">
        <v>361.34546699999999</v>
      </c>
      <c r="P173" t="s">
        <v>5</v>
      </c>
      <c r="Q173">
        <v>43.859541999999998</v>
      </c>
      <c r="R173">
        <v>6.8658340000000004</v>
      </c>
      <c r="S173" t="s">
        <v>6</v>
      </c>
      <c r="T173">
        <v>3794.2289110000002</v>
      </c>
      <c r="U173">
        <v>0.37349300000000002</v>
      </c>
      <c r="V173" t="s">
        <v>7</v>
      </c>
      <c r="W173">
        <v>7.440976</v>
      </c>
      <c r="X173">
        <v>0.450934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7.3155999999999999E-2</v>
      </c>
      <c r="AJ173">
        <v>7.1979000000000001E-2</v>
      </c>
      <c r="AK173" t="s">
        <v>12</v>
      </c>
      <c r="AL173">
        <v>0</v>
      </c>
      <c r="AM173">
        <v>0</v>
      </c>
    </row>
    <row r="174" spans="1:39" x14ac:dyDescent="0.25">
      <c r="A174" t="s">
        <v>219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5579.3376859999998</v>
      </c>
      <c r="I174">
        <v>886.68274299999996</v>
      </c>
      <c r="J174" t="s">
        <v>3</v>
      </c>
      <c r="K174">
        <v>5536.4153130000004</v>
      </c>
      <c r="L174">
        <v>706.98263899999995</v>
      </c>
      <c r="M174" t="s">
        <v>4</v>
      </c>
      <c r="N174">
        <v>1197.820039</v>
      </c>
      <c r="O174">
        <v>413.889928</v>
      </c>
      <c r="P174" t="s">
        <v>5</v>
      </c>
      <c r="Q174">
        <v>47.468698000000003</v>
      </c>
      <c r="R174">
        <v>7.9580520000000003</v>
      </c>
      <c r="S174" t="s">
        <v>6</v>
      </c>
      <c r="T174">
        <v>4110.4117480000004</v>
      </c>
      <c r="U174">
        <v>0.44142799999999999</v>
      </c>
      <c r="V174" t="s">
        <v>7</v>
      </c>
      <c r="W174">
        <v>8.0471780000000006</v>
      </c>
      <c r="X174">
        <v>0.53304300000000004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1.022626</v>
      </c>
      <c r="AJ174">
        <v>43.548071</v>
      </c>
      <c r="AK174" t="s">
        <v>12</v>
      </c>
      <c r="AL174">
        <v>0</v>
      </c>
      <c r="AM174">
        <v>0</v>
      </c>
    </row>
    <row r="175" spans="1:39" x14ac:dyDescent="0.25">
      <c r="A175" t="s">
        <v>219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6008.3778810000003</v>
      </c>
      <c r="I175">
        <v>982.43152999999995</v>
      </c>
      <c r="J175" t="s">
        <v>3</v>
      </c>
      <c r="K175">
        <v>5962.2024899999997</v>
      </c>
      <c r="L175">
        <v>781.17890799999998</v>
      </c>
      <c r="M175" t="s">
        <v>4</v>
      </c>
      <c r="N175">
        <v>1289.962446</v>
      </c>
      <c r="O175">
        <v>457.226767</v>
      </c>
      <c r="P175" t="s">
        <v>5</v>
      </c>
      <c r="Q175">
        <v>51.151328999999997</v>
      </c>
      <c r="R175">
        <v>9.0997450000000004</v>
      </c>
      <c r="S175" t="s">
        <v>6</v>
      </c>
      <c r="T175">
        <v>4426.6144729999996</v>
      </c>
      <c r="U175">
        <v>0.50911499999999998</v>
      </c>
      <c r="V175" t="s">
        <v>7</v>
      </c>
      <c r="W175">
        <v>8.6729649999999996</v>
      </c>
      <c r="X175">
        <v>0.62134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1.024497</v>
      </c>
      <c r="AJ175">
        <v>43.544353000000001</v>
      </c>
      <c r="AK175" t="s">
        <v>12</v>
      </c>
      <c r="AL175">
        <v>0</v>
      </c>
      <c r="AM175">
        <v>0</v>
      </c>
    </row>
    <row r="176" spans="1:39" x14ac:dyDescent="0.25">
      <c r="A176" t="s">
        <v>219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6438.3225590000002</v>
      </c>
      <c r="I176">
        <v>1031.7352060000001</v>
      </c>
      <c r="J176" t="s">
        <v>3</v>
      </c>
      <c r="K176">
        <v>6388.7833110000001</v>
      </c>
      <c r="L176">
        <v>819.78410599999995</v>
      </c>
      <c r="M176" t="s">
        <v>4</v>
      </c>
      <c r="N176">
        <v>1382.6098930000001</v>
      </c>
      <c r="O176">
        <v>477.17132800000002</v>
      </c>
      <c r="P176" t="s">
        <v>5</v>
      </c>
      <c r="Q176">
        <v>54.85868</v>
      </c>
      <c r="R176">
        <v>9.5611910000000009</v>
      </c>
      <c r="S176" t="s">
        <v>6</v>
      </c>
      <c r="T176">
        <v>4742.8203119999998</v>
      </c>
      <c r="U176">
        <v>0.56967699999999999</v>
      </c>
      <c r="V176" t="s">
        <v>7</v>
      </c>
      <c r="W176">
        <v>9.2899480000000008</v>
      </c>
      <c r="X176">
        <v>0.679423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1.024497</v>
      </c>
      <c r="AJ176">
        <v>43.544353000000001</v>
      </c>
      <c r="AK176" t="s">
        <v>12</v>
      </c>
      <c r="AL176">
        <v>0</v>
      </c>
      <c r="AM176">
        <v>0</v>
      </c>
    </row>
    <row r="177" spans="1:39" x14ac:dyDescent="0.25">
      <c r="A177" t="s">
        <v>219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6867.5806739999998</v>
      </c>
      <c r="I177">
        <v>1130.52433</v>
      </c>
      <c r="J177" t="s">
        <v>3</v>
      </c>
      <c r="K177">
        <v>6814.7323729999998</v>
      </c>
      <c r="L177">
        <v>898.46804499999996</v>
      </c>
      <c r="M177" t="s">
        <v>4</v>
      </c>
      <c r="N177">
        <v>1474.662683</v>
      </c>
      <c r="O177">
        <v>527.20464500000003</v>
      </c>
      <c r="P177" t="s">
        <v>5</v>
      </c>
      <c r="Q177">
        <v>58.540880999999999</v>
      </c>
      <c r="R177">
        <v>10.427864</v>
      </c>
      <c r="S177" t="s">
        <v>6</v>
      </c>
      <c r="T177">
        <v>5059.032725</v>
      </c>
      <c r="U177">
        <v>0.61515900000000001</v>
      </c>
      <c r="V177" t="s">
        <v>7</v>
      </c>
      <c r="W177">
        <v>9.9121500000000005</v>
      </c>
      <c r="X177">
        <v>0.747726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1.0263500000000001</v>
      </c>
      <c r="AJ177">
        <v>43.540686000000001</v>
      </c>
      <c r="AK177" t="s">
        <v>12</v>
      </c>
      <c r="AL177">
        <v>0</v>
      </c>
      <c r="AM177">
        <v>0</v>
      </c>
    </row>
    <row r="178" spans="1:39" x14ac:dyDescent="0.25">
      <c r="A178" t="s">
        <v>219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7296.0716210000001</v>
      </c>
      <c r="I178">
        <v>1320.1811740000001</v>
      </c>
      <c r="J178" t="s">
        <v>3</v>
      </c>
      <c r="K178">
        <v>7239.9955959999998</v>
      </c>
      <c r="L178">
        <v>1036.459149</v>
      </c>
      <c r="M178" t="s">
        <v>4</v>
      </c>
      <c r="N178">
        <v>1566.3025929999999</v>
      </c>
      <c r="O178">
        <v>611.63472200000001</v>
      </c>
      <c r="P178" t="s">
        <v>5</v>
      </c>
      <c r="Q178">
        <v>62.124533</v>
      </c>
      <c r="R178">
        <v>12.52538</v>
      </c>
      <c r="S178" t="s">
        <v>6</v>
      </c>
      <c r="T178">
        <v>5375.2422749999996</v>
      </c>
      <c r="U178">
        <v>0.69422700000000004</v>
      </c>
      <c r="V178" t="s">
        <v>7</v>
      </c>
      <c r="W178">
        <v>10.524709</v>
      </c>
      <c r="X178">
        <v>0.84126400000000001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1.026491</v>
      </c>
      <c r="AJ178">
        <v>43.540399000000001</v>
      </c>
      <c r="AK178" t="s">
        <v>12</v>
      </c>
      <c r="AL178">
        <v>0</v>
      </c>
      <c r="AM178">
        <v>0</v>
      </c>
    </row>
    <row r="179" spans="1:39" x14ac:dyDescent="0.25">
      <c r="A179" t="s">
        <v>219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7724.7195609999999</v>
      </c>
      <c r="I179">
        <v>1410.727208</v>
      </c>
      <c r="J179" t="s">
        <v>3</v>
      </c>
      <c r="K179">
        <v>7665.3727049999998</v>
      </c>
      <c r="L179">
        <v>1107.4325819999999</v>
      </c>
      <c r="M179" t="s">
        <v>4</v>
      </c>
      <c r="N179">
        <v>1657.9906080000001</v>
      </c>
      <c r="O179">
        <v>646.13539000000003</v>
      </c>
      <c r="P179" t="s">
        <v>5</v>
      </c>
      <c r="Q179">
        <v>65.748531999999997</v>
      </c>
      <c r="R179">
        <v>13.229466</v>
      </c>
      <c r="S179" t="s">
        <v>6</v>
      </c>
      <c r="T179">
        <v>5691.4566409999998</v>
      </c>
      <c r="U179">
        <v>0.76605500000000004</v>
      </c>
      <c r="V179" t="s">
        <v>7</v>
      </c>
      <c r="W179">
        <v>11.156969</v>
      </c>
      <c r="X179">
        <v>0.94192200000000004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1.0266059999999999</v>
      </c>
      <c r="AJ179">
        <v>43.540165000000002</v>
      </c>
      <c r="AK179" t="s">
        <v>12</v>
      </c>
      <c r="AL179">
        <v>0</v>
      </c>
      <c r="AM179">
        <v>0</v>
      </c>
    </row>
    <row r="180" spans="1:39" x14ac:dyDescent="0.25">
      <c r="A180" t="s">
        <v>219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8154.3600100000003</v>
      </c>
      <c r="I180">
        <v>1536.1600539999999</v>
      </c>
      <c r="J180" t="s">
        <v>3</v>
      </c>
      <c r="K180">
        <v>8091.6176949999999</v>
      </c>
      <c r="L180">
        <v>1206.744983</v>
      </c>
      <c r="M180" t="s">
        <v>4</v>
      </c>
      <c r="N180">
        <v>1750.5293919999999</v>
      </c>
      <c r="O180">
        <v>701.19265700000005</v>
      </c>
      <c r="P180" t="s">
        <v>5</v>
      </c>
      <c r="Q180">
        <v>69.481497000000005</v>
      </c>
      <c r="R180">
        <v>14.433665</v>
      </c>
      <c r="S180" t="s">
        <v>6</v>
      </c>
      <c r="T180">
        <v>6007.6715819999999</v>
      </c>
      <c r="U180">
        <v>0.87626300000000001</v>
      </c>
      <c r="V180" t="s">
        <v>7</v>
      </c>
      <c r="W180">
        <v>11.76783</v>
      </c>
      <c r="X180">
        <v>1.055121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1.027385</v>
      </c>
      <c r="AJ180">
        <v>43.538614000000003</v>
      </c>
      <c r="AK180" t="s">
        <v>12</v>
      </c>
      <c r="AL180">
        <v>0</v>
      </c>
      <c r="AM180">
        <v>0</v>
      </c>
    </row>
    <row r="181" spans="1:39" x14ac:dyDescent="0.25">
      <c r="A181" t="s">
        <v>219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8582.8755270000001</v>
      </c>
      <c r="I181">
        <v>1761.095973</v>
      </c>
      <c r="J181" t="s">
        <v>3</v>
      </c>
      <c r="K181">
        <v>8516.9525389999999</v>
      </c>
      <c r="L181">
        <v>1371.352106</v>
      </c>
      <c r="M181" t="s">
        <v>4</v>
      </c>
      <c r="N181">
        <v>1842.225083</v>
      </c>
      <c r="O181">
        <v>809.49339899999995</v>
      </c>
      <c r="P181" t="s">
        <v>5</v>
      </c>
      <c r="Q181">
        <v>73.060068000000001</v>
      </c>
      <c r="R181">
        <v>16.926126</v>
      </c>
      <c r="S181" t="s">
        <v>6</v>
      </c>
      <c r="T181">
        <v>6323.8912700000001</v>
      </c>
      <c r="U181">
        <v>0.92580799999999996</v>
      </c>
      <c r="V181" t="s">
        <v>7</v>
      </c>
      <c r="W181">
        <v>12.404384</v>
      </c>
      <c r="X181">
        <v>1.1271580000000001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1.0446770000000001</v>
      </c>
      <c r="AJ181">
        <v>43.518158999999997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333.01431100000002</v>
      </c>
      <c r="I202">
        <v>4.2675270000000003</v>
      </c>
      <c r="J202" t="s">
        <v>3</v>
      </c>
      <c r="K202">
        <v>332.112101</v>
      </c>
      <c r="L202">
        <v>4.0228719999999996</v>
      </c>
      <c r="M202" t="s">
        <v>4</v>
      </c>
      <c r="N202">
        <v>72.899822999999998</v>
      </c>
      <c r="O202">
        <v>2.2785890000000002</v>
      </c>
      <c r="P202" t="s">
        <v>5</v>
      </c>
      <c r="Q202">
        <v>1.3743000000000001</v>
      </c>
      <c r="R202">
        <v>1.4453000000000001E-2</v>
      </c>
      <c r="S202" t="s">
        <v>6</v>
      </c>
      <c r="T202">
        <v>246.62138999999999</v>
      </c>
      <c r="U202">
        <v>2.9288999999999999E-2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4.1999999999999997E-3</v>
      </c>
      <c r="AJ202">
        <v>7.0399999999999998E-4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666.04503999999997</v>
      </c>
      <c r="I203">
        <v>11.992115999999999</v>
      </c>
      <c r="J203" t="s">
        <v>3</v>
      </c>
      <c r="K203">
        <v>664.26776500000005</v>
      </c>
      <c r="L203">
        <v>11.334346</v>
      </c>
      <c r="M203" t="s">
        <v>4</v>
      </c>
      <c r="N203">
        <v>145.92394300000001</v>
      </c>
      <c r="O203">
        <v>4.7350459999999996</v>
      </c>
      <c r="P203" t="s">
        <v>5</v>
      </c>
      <c r="Q203">
        <v>2.7312959999999999</v>
      </c>
      <c r="R203">
        <v>5.2054999999999997E-2</v>
      </c>
      <c r="S203" t="s">
        <v>6</v>
      </c>
      <c r="T203">
        <v>493.25448499999999</v>
      </c>
      <c r="U203">
        <v>0.104185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0.29269899999999999</v>
      </c>
      <c r="AJ203">
        <v>3.6207509999999998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998.82134900000005</v>
      </c>
      <c r="I204">
        <v>20.49766</v>
      </c>
      <c r="J204" t="s">
        <v>3</v>
      </c>
      <c r="K204">
        <v>996.17067599999996</v>
      </c>
      <c r="L204">
        <v>18.746276999999999</v>
      </c>
      <c r="M204" t="s">
        <v>4</v>
      </c>
      <c r="N204">
        <v>218.68663799999999</v>
      </c>
      <c r="O204">
        <v>5.7040300000000004</v>
      </c>
      <c r="P204" t="s">
        <v>5</v>
      </c>
      <c r="Q204">
        <v>4.0882759999999996</v>
      </c>
      <c r="R204">
        <v>0.114511</v>
      </c>
      <c r="S204" t="s">
        <v>6</v>
      </c>
      <c r="T204">
        <v>739.89313500000003</v>
      </c>
      <c r="U204">
        <v>0.25489000000000001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0.29366799999999998</v>
      </c>
      <c r="AJ204">
        <v>3.6201979999999998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1332.2583959999999</v>
      </c>
      <c r="I205">
        <v>36.394581000000002</v>
      </c>
      <c r="J205" t="s">
        <v>3</v>
      </c>
      <c r="K205">
        <v>1328.744563</v>
      </c>
      <c r="L205">
        <v>32.827925999999998</v>
      </c>
      <c r="M205" t="s">
        <v>4</v>
      </c>
      <c r="N205">
        <v>291.87700999999998</v>
      </c>
      <c r="O205">
        <v>9.5961750000000006</v>
      </c>
      <c r="P205" t="s">
        <v>5</v>
      </c>
      <c r="Q205">
        <v>5.4624920000000001</v>
      </c>
      <c r="R205">
        <v>0.22278300000000001</v>
      </c>
      <c r="S205" t="s">
        <v>6</v>
      </c>
      <c r="T205">
        <v>986.53622900000005</v>
      </c>
      <c r="U205">
        <v>0.44325300000000001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0.30046099999999998</v>
      </c>
      <c r="AJ205">
        <v>3.617273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1665.209282</v>
      </c>
      <c r="I206">
        <v>57.834225000000004</v>
      </c>
      <c r="J206" t="s">
        <v>3</v>
      </c>
      <c r="K206">
        <v>1660.8345609999999</v>
      </c>
      <c r="L206">
        <v>52.817901999999997</v>
      </c>
      <c r="M206" t="s">
        <v>4</v>
      </c>
      <c r="N206">
        <v>364.68358599999999</v>
      </c>
      <c r="O206">
        <v>13.667365</v>
      </c>
      <c r="P206" t="s">
        <v>5</v>
      </c>
      <c r="Q206">
        <v>6.8169789999999999</v>
      </c>
      <c r="R206">
        <v>0.32952500000000001</v>
      </c>
      <c r="S206" t="s">
        <v>6</v>
      </c>
      <c r="T206">
        <v>1233.1807859999999</v>
      </c>
      <c r="U206">
        <v>0.69272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0.30172100000000002</v>
      </c>
      <c r="AJ206">
        <v>3.6165850000000002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1998.2244820000001</v>
      </c>
      <c r="I207">
        <v>82.351924999999994</v>
      </c>
      <c r="J207" t="s">
        <v>3</v>
      </c>
      <c r="K207">
        <v>1992.9926829999999</v>
      </c>
      <c r="L207">
        <v>75.809301000000005</v>
      </c>
      <c r="M207" t="s">
        <v>4</v>
      </c>
      <c r="N207">
        <v>437.708145</v>
      </c>
      <c r="O207">
        <v>18.851268999999998</v>
      </c>
      <c r="P207" t="s">
        <v>5</v>
      </c>
      <c r="Q207">
        <v>8.1630450000000003</v>
      </c>
      <c r="R207">
        <v>0.43704399999999999</v>
      </c>
      <c r="S207" t="s">
        <v>6</v>
      </c>
      <c r="T207">
        <v>1479.813118</v>
      </c>
      <c r="U207">
        <v>0.96354300000000004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0.30769299999999999</v>
      </c>
      <c r="AJ207">
        <v>3.6148099999999999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2331.1789549999999</v>
      </c>
      <c r="I208">
        <v>106.935475</v>
      </c>
      <c r="J208" t="s">
        <v>3</v>
      </c>
      <c r="K208">
        <v>2325.093374</v>
      </c>
      <c r="L208">
        <v>97.942925000000002</v>
      </c>
      <c r="M208" t="s">
        <v>4</v>
      </c>
      <c r="N208">
        <v>510.74442099999999</v>
      </c>
      <c r="O208">
        <v>24.146951000000001</v>
      </c>
      <c r="P208" t="s">
        <v>5</v>
      </c>
      <c r="Q208">
        <v>9.5084339999999994</v>
      </c>
      <c r="R208">
        <v>0.57057400000000003</v>
      </c>
      <c r="S208" t="s">
        <v>6</v>
      </c>
      <c r="T208">
        <v>1726.428386</v>
      </c>
      <c r="U208">
        <v>1.2713650000000001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0.30775000000000002</v>
      </c>
      <c r="AJ208">
        <v>3.6147749999999998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2664.329565</v>
      </c>
      <c r="I209">
        <v>132.969674</v>
      </c>
      <c r="J209" t="s">
        <v>3</v>
      </c>
      <c r="K209">
        <v>2657.4032179999999</v>
      </c>
      <c r="L209">
        <v>122.08551</v>
      </c>
      <c r="M209" t="s">
        <v>4</v>
      </c>
      <c r="N209">
        <v>583.930836</v>
      </c>
      <c r="O209">
        <v>31.208255999999999</v>
      </c>
      <c r="P209" t="s">
        <v>5</v>
      </c>
      <c r="Q209">
        <v>10.848661999999999</v>
      </c>
      <c r="R209">
        <v>0.72519900000000004</v>
      </c>
      <c r="S209" t="s">
        <v>6</v>
      </c>
      <c r="T209">
        <v>1973.0652689999999</v>
      </c>
      <c r="U209">
        <v>1.6403509999999999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0.30894199999999999</v>
      </c>
      <c r="AJ209">
        <v>3.614249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2997.3664990000002</v>
      </c>
      <c r="I210">
        <v>153.62696099999999</v>
      </c>
      <c r="J210" t="s">
        <v>3</v>
      </c>
      <c r="K210">
        <v>2989.5597309999998</v>
      </c>
      <c r="L210">
        <v>140.46479600000001</v>
      </c>
      <c r="M210" t="s">
        <v>4</v>
      </c>
      <c r="N210">
        <v>656.82329300000004</v>
      </c>
      <c r="O210">
        <v>33.519236999999997</v>
      </c>
      <c r="P210" t="s">
        <v>5</v>
      </c>
      <c r="Q210">
        <v>12.215014999999999</v>
      </c>
      <c r="R210">
        <v>0.90880499999999997</v>
      </c>
      <c r="S210" t="s">
        <v>6</v>
      </c>
      <c r="T210">
        <v>2219.7173290000001</v>
      </c>
      <c r="U210">
        <v>2.0377079999999999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0.31035400000000002</v>
      </c>
      <c r="AJ210">
        <v>3.613429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3330.2270360000002</v>
      </c>
      <c r="I211">
        <v>186.842838</v>
      </c>
      <c r="J211" t="s">
        <v>3</v>
      </c>
      <c r="K211">
        <v>3321.5617820000002</v>
      </c>
      <c r="L211">
        <v>169.93872999999999</v>
      </c>
      <c r="M211" t="s">
        <v>4</v>
      </c>
      <c r="N211">
        <v>729.65200700000003</v>
      </c>
      <c r="O211">
        <v>36.260938000000003</v>
      </c>
      <c r="P211" t="s">
        <v>5</v>
      </c>
      <c r="Q211">
        <v>13.555505999999999</v>
      </c>
      <c r="R211">
        <v>1.095696</v>
      </c>
      <c r="S211" t="s">
        <v>6</v>
      </c>
      <c r="T211">
        <v>2466.3412400000002</v>
      </c>
      <c r="U211">
        <v>2.4814250000000002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0.311027</v>
      </c>
      <c r="AJ211">
        <v>3.613032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3662.921636</v>
      </c>
      <c r="I212">
        <v>215.87304900000001</v>
      </c>
      <c r="J212" t="s">
        <v>3</v>
      </c>
      <c r="K212">
        <v>3653.3810739999999</v>
      </c>
      <c r="L212">
        <v>195.587355</v>
      </c>
      <c r="M212" t="s">
        <v>4</v>
      </c>
      <c r="N212">
        <v>802.35502899999994</v>
      </c>
      <c r="O212">
        <v>37.795461000000003</v>
      </c>
      <c r="P212" t="s">
        <v>5</v>
      </c>
      <c r="Q212">
        <v>14.919416999999999</v>
      </c>
      <c r="R212">
        <v>1.3055810000000001</v>
      </c>
      <c r="S212" t="s">
        <v>6</v>
      </c>
      <c r="T212">
        <v>2712.9749219999999</v>
      </c>
      <c r="U212">
        <v>2.9546749999999999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0.39186199999999999</v>
      </c>
      <c r="AJ212">
        <v>3.863658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3995.6418699999999</v>
      </c>
      <c r="I213">
        <v>243.16943599999999</v>
      </c>
      <c r="J213" t="s">
        <v>3</v>
      </c>
      <c r="K213">
        <v>3985.2408890000002</v>
      </c>
      <c r="L213">
        <v>218.525936</v>
      </c>
      <c r="M213" t="s">
        <v>4</v>
      </c>
      <c r="N213">
        <v>875.11204699999996</v>
      </c>
      <c r="O213">
        <v>37.339039</v>
      </c>
      <c r="P213" t="s">
        <v>5</v>
      </c>
      <c r="Q213">
        <v>16.26268</v>
      </c>
      <c r="R213">
        <v>1.545898</v>
      </c>
      <c r="S213" t="s">
        <v>6</v>
      </c>
      <c r="T213">
        <v>2959.5969869999999</v>
      </c>
      <c r="U213">
        <v>3.4962789999999999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0.39451599999999998</v>
      </c>
      <c r="AJ213">
        <v>3.8618079999999999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4328.0126950000003</v>
      </c>
      <c r="I214">
        <v>270.45191199999999</v>
      </c>
      <c r="J214" t="s">
        <v>3</v>
      </c>
      <c r="K214">
        <v>4316.7351559999997</v>
      </c>
      <c r="L214">
        <v>241.56228999999999</v>
      </c>
      <c r="M214" t="s">
        <v>4</v>
      </c>
      <c r="N214">
        <v>947.65149199999996</v>
      </c>
      <c r="O214">
        <v>39.273175000000002</v>
      </c>
      <c r="P214" t="s">
        <v>5</v>
      </c>
      <c r="Q214">
        <v>17.607607999999999</v>
      </c>
      <c r="R214">
        <v>1.801372</v>
      </c>
      <c r="S214" t="s">
        <v>6</v>
      </c>
      <c r="T214">
        <v>3206.2070410000001</v>
      </c>
      <c r="U214">
        <v>4.0597000000000003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0.39695799999999998</v>
      </c>
      <c r="AJ214">
        <v>3.8601290000000001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4660.8642680000003</v>
      </c>
      <c r="I215">
        <v>309.42363999999998</v>
      </c>
      <c r="J215" t="s">
        <v>3</v>
      </c>
      <c r="K215">
        <v>4648.7366309999998</v>
      </c>
      <c r="L215">
        <v>276.15220299999999</v>
      </c>
      <c r="M215" t="s">
        <v>4</v>
      </c>
      <c r="N215">
        <v>1020.68489</v>
      </c>
      <c r="O215">
        <v>44.892980999999999</v>
      </c>
      <c r="P215" t="s">
        <v>5</v>
      </c>
      <c r="Q215">
        <v>18.956593000000002</v>
      </c>
      <c r="R215">
        <v>2.10663</v>
      </c>
      <c r="S215" t="s">
        <v>6</v>
      </c>
      <c r="T215">
        <v>3452.809722</v>
      </c>
      <c r="U215">
        <v>4.6261939999999999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0.397426</v>
      </c>
      <c r="AJ215">
        <v>3.8597640000000002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4993.1886329999998</v>
      </c>
      <c r="I216">
        <v>340.42319099999997</v>
      </c>
      <c r="J216" t="s">
        <v>3</v>
      </c>
      <c r="K216">
        <v>4980.1648539999997</v>
      </c>
      <c r="L216">
        <v>302.11780700000003</v>
      </c>
      <c r="M216" t="s">
        <v>4</v>
      </c>
      <c r="N216">
        <v>1093.235234</v>
      </c>
      <c r="O216">
        <v>47.372556000000003</v>
      </c>
      <c r="P216" t="s">
        <v>5</v>
      </c>
      <c r="Q216">
        <v>20.296529</v>
      </c>
      <c r="R216">
        <v>2.420077</v>
      </c>
      <c r="S216" t="s">
        <v>6</v>
      </c>
      <c r="T216">
        <v>3699.4009809999998</v>
      </c>
      <c r="U216">
        <v>5.2068700000000003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0.39810200000000001</v>
      </c>
      <c r="AJ216">
        <v>3.8592490000000002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5326.1582619999999</v>
      </c>
      <c r="I217">
        <v>382.89476500000001</v>
      </c>
      <c r="J217" t="s">
        <v>3</v>
      </c>
      <c r="K217">
        <v>5312.3001459999996</v>
      </c>
      <c r="L217">
        <v>340.29344900000001</v>
      </c>
      <c r="M217" t="s">
        <v>4</v>
      </c>
      <c r="N217">
        <v>1166.265449</v>
      </c>
      <c r="O217">
        <v>51.493482999999998</v>
      </c>
      <c r="P217" t="s">
        <v>5</v>
      </c>
      <c r="Q217">
        <v>21.638788999999999</v>
      </c>
      <c r="R217">
        <v>2.6984330000000001</v>
      </c>
      <c r="S217" t="s">
        <v>6</v>
      </c>
      <c r="T217">
        <v>3946.0171089999999</v>
      </c>
      <c r="U217">
        <v>5.8367089999999999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0.43649500000000002</v>
      </c>
      <c r="AJ217">
        <v>3.9011930000000001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5658.8809279999996</v>
      </c>
      <c r="I218">
        <v>427.47266300000001</v>
      </c>
      <c r="J218" t="s">
        <v>3</v>
      </c>
      <c r="K218">
        <v>5644.1693459999997</v>
      </c>
      <c r="L218">
        <v>378.70113199999997</v>
      </c>
      <c r="M218" t="s">
        <v>4</v>
      </c>
      <c r="N218">
        <v>1239.178281</v>
      </c>
      <c r="O218">
        <v>53.376272999999998</v>
      </c>
      <c r="P218" t="s">
        <v>5</v>
      </c>
      <c r="Q218">
        <v>22.980098000000002</v>
      </c>
      <c r="R218">
        <v>2.9952230000000002</v>
      </c>
      <c r="S218" t="s">
        <v>6</v>
      </c>
      <c r="T218">
        <v>4192.6304</v>
      </c>
      <c r="U218">
        <v>6.5314550000000002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0.43649900000000003</v>
      </c>
      <c r="AJ218">
        <v>3.901189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5991.5328710000003</v>
      </c>
      <c r="I219">
        <v>474.519769</v>
      </c>
      <c r="J219" t="s">
        <v>3</v>
      </c>
      <c r="K219">
        <v>5975.9358199999997</v>
      </c>
      <c r="L219">
        <v>419.73369000000002</v>
      </c>
      <c r="M219" t="s">
        <v>4</v>
      </c>
      <c r="N219">
        <v>1311.960793</v>
      </c>
      <c r="O219">
        <v>56.175904000000003</v>
      </c>
      <c r="P219" t="s">
        <v>5</v>
      </c>
      <c r="Q219">
        <v>24.347394999999999</v>
      </c>
      <c r="R219">
        <v>3.4666730000000001</v>
      </c>
      <c r="S219" t="s">
        <v>6</v>
      </c>
      <c r="T219">
        <v>4439.2320410000002</v>
      </c>
      <c r="U219">
        <v>7.2000780000000004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0.44196299999999999</v>
      </c>
      <c r="AJ219">
        <v>3.8973059999999999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6324.037832</v>
      </c>
      <c r="I220">
        <v>528.96041100000002</v>
      </c>
      <c r="J220" t="s">
        <v>3</v>
      </c>
      <c r="K220">
        <v>6307.5844040000002</v>
      </c>
      <c r="L220">
        <v>467.57390500000002</v>
      </c>
      <c r="M220" t="s">
        <v>4</v>
      </c>
      <c r="N220">
        <v>1384.6042259999999</v>
      </c>
      <c r="O220">
        <v>62.960363999999998</v>
      </c>
      <c r="P220" t="s">
        <v>5</v>
      </c>
      <c r="Q220">
        <v>25.691435999999999</v>
      </c>
      <c r="R220">
        <v>3.840903</v>
      </c>
      <c r="S220" t="s">
        <v>6</v>
      </c>
      <c r="T220">
        <v>4685.8445410000004</v>
      </c>
      <c r="U220">
        <v>7.9789440000000003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0.44431100000000001</v>
      </c>
      <c r="AJ220">
        <v>3.8955380000000002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6656.4576269999998</v>
      </c>
      <c r="I221">
        <v>576.28372100000001</v>
      </c>
      <c r="J221" t="s">
        <v>3</v>
      </c>
      <c r="K221">
        <v>6639.1724409999997</v>
      </c>
      <c r="L221">
        <v>508.75579299999998</v>
      </c>
      <c r="M221" t="s">
        <v>4</v>
      </c>
      <c r="N221">
        <v>1457.265435</v>
      </c>
      <c r="O221">
        <v>67.980264000000005</v>
      </c>
      <c r="P221" t="s">
        <v>5</v>
      </c>
      <c r="Q221">
        <v>27.024439000000001</v>
      </c>
      <c r="R221">
        <v>4.1812420000000001</v>
      </c>
      <c r="S221" t="s">
        <v>6</v>
      </c>
      <c r="T221">
        <v>4932.4440039999999</v>
      </c>
      <c r="U221">
        <v>8.8043790000000008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0.44744499999999998</v>
      </c>
      <c r="AJ221">
        <v>3.893224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997.73133199999995</v>
      </c>
      <c r="I222">
        <v>167.552423</v>
      </c>
      <c r="J222" t="s">
        <v>3</v>
      </c>
      <c r="K222">
        <v>985.95636200000001</v>
      </c>
      <c r="L222">
        <v>165.68602000000001</v>
      </c>
      <c r="M222" t="s">
        <v>4</v>
      </c>
      <c r="N222">
        <v>228.71722299999999</v>
      </c>
      <c r="O222">
        <v>3.4220000000000001E-3</v>
      </c>
      <c r="P222" t="s">
        <v>5</v>
      </c>
      <c r="Q222">
        <v>691.20078699999999</v>
      </c>
      <c r="R222">
        <v>162.87486699999999</v>
      </c>
      <c r="S222" t="s">
        <v>6</v>
      </c>
      <c r="T222">
        <v>982.56885299999999</v>
      </c>
      <c r="U222">
        <v>171.49941699999999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3.3848000000000003E-2</v>
      </c>
      <c r="AJ222">
        <v>5.1595000000000002E-2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1994.6174120000001</v>
      </c>
      <c r="I223">
        <v>436.77627799999999</v>
      </c>
      <c r="J223" t="s">
        <v>3</v>
      </c>
      <c r="K223">
        <v>1971.084922</v>
      </c>
      <c r="L223">
        <v>429.77713999999997</v>
      </c>
      <c r="M223" t="s">
        <v>4</v>
      </c>
      <c r="N223">
        <v>457.44465200000002</v>
      </c>
      <c r="O223">
        <v>7.4989999999999996E-3</v>
      </c>
      <c r="P223" t="s">
        <v>5</v>
      </c>
      <c r="Q223">
        <v>1381.784478</v>
      </c>
      <c r="R223">
        <v>432.25234499999999</v>
      </c>
      <c r="S223" t="s">
        <v>6</v>
      </c>
      <c r="T223">
        <v>1964.258564</v>
      </c>
      <c r="U223">
        <v>448.51911100000001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3.4373000000000001E-2</v>
      </c>
      <c r="AJ223">
        <v>5.1562999999999998E-2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2989.3225000000002</v>
      </c>
      <c r="I224">
        <v>837.86154099999999</v>
      </c>
      <c r="J224" t="s">
        <v>3</v>
      </c>
      <c r="K224">
        <v>2954.0249950000002</v>
      </c>
      <c r="L224">
        <v>823.48684300000002</v>
      </c>
      <c r="M224" t="s">
        <v>4</v>
      </c>
      <c r="N224">
        <v>686.15461500000004</v>
      </c>
      <c r="O224">
        <v>1.1937E-2</v>
      </c>
      <c r="P224" t="s">
        <v>5</v>
      </c>
      <c r="Q224">
        <v>2070.1293900000001</v>
      </c>
      <c r="R224">
        <v>834.42452200000002</v>
      </c>
      <c r="S224" t="s">
        <v>6</v>
      </c>
      <c r="T224">
        <v>2943.7671140000002</v>
      </c>
      <c r="U224">
        <v>861.29197799999997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4.0615999999999999E-2</v>
      </c>
      <c r="AJ224">
        <v>5.2096999999999997E-2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3984.089473</v>
      </c>
      <c r="I225">
        <v>1318.3824050000001</v>
      </c>
      <c r="J225" t="s">
        <v>3</v>
      </c>
      <c r="K225">
        <v>3937.0350490000001</v>
      </c>
      <c r="L225">
        <v>1291.6102490000001</v>
      </c>
      <c r="M225" t="s">
        <v>4</v>
      </c>
      <c r="N225">
        <v>914.871217</v>
      </c>
      <c r="O225">
        <v>1.4126E-2</v>
      </c>
      <c r="P225" t="s">
        <v>5</v>
      </c>
      <c r="Q225">
        <v>2758.621709</v>
      </c>
      <c r="R225">
        <v>1318.214678</v>
      </c>
      <c r="S225" t="s">
        <v>6</v>
      </c>
      <c r="T225">
        <v>3923.2461229999999</v>
      </c>
      <c r="U225">
        <v>1361.2350939999999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4.1078000000000003E-2</v>
      </c>
      <c r="AJ225">
        <v>5.2068999999999997E-2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4978.7980079999998</v>
      </c>
      <c r="I226">
        <v>1868.427715</v>
      </c>
      <c r="J226" t="s">
        <v>3</v>
      </c>
      <c r="K226">
        <v>4919.9774319999997</v>
      </c>
      <c r="L226">
        <v>1828.5304040000001</v>
      </c>
      <c r="M226" t="s">
        <v>4</v>
      </c>
      <c r="N226">
        <v>1143.5877640000001</v>
      </c>
      <c r="O226">
        <v>1.9594E-2</v>
      </c>
      <c r="P226" t="s">
        <v>5</v>
      </c>
      <c r="Q226">
        <v>3446.980986</v>
      </c>
      <c r="R226">
        <v>1864.1121109999999</v>
      </c>
      <c r="S226" t="s">
        <v>6</v>
      </c>
      <c r="T226">
        <v>4902.6759279999997</v>
      </c>
      <c r="U226">
        <v>1924.33737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4.5115000000000002E-2</v>
      </c>
      <c r="AJ226">
        <v>5.2512000000000003E-2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5975.946328</v>
      </c>
      <c r="I227">
        <v>2845.6359950000001</v>
      </c>
      <c r="J227" t="s">
        <v>3</v>
      </c>
      <c r="K227">
        <v>5905.3678419999997</v>
      </c>
      <c r="L227">
        <v>2782.0436009999999</v>
      </c>
      <c r="M227" t="s">
        <v>4</v>
      </c>
      <c r="N227">
        <v>1372.3094920000001</v>
      </c>
      <c r="O227">
        <v>2.3914999999999999E-2</v>
      </c>
      <c r="P227" t="s">
        <v>5</v>
      </c>
      <c r="Q227">
        <v>4137.9147359999997</v>
      </c>
      <c r="R227">
        <v>2871.95795</v>
      </c>
      <c r="S227" t="s">
        <v>6</v>
      </c>
      <c r="T227">
        <v>5884.5416889999997</v>
      </c>
      <c r="U227">
        <v>2934.9536240000002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4.8419999999999998E-2</v>
      </c>
      <c r="AJ227">
        <v>5.2366999999999997E-2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6971.6963089999999</v>
      </c>
      <c r="I228">
        <v>3792.180061</v>
      </c>
      <c r="J228" t="s">
        <v>3</v>
      </c>
      <c r="K228">
        <v>6889.325049</v>
      </c>
      <c r="L228">
        <v>3708.382885</v>
      </c>
      <c r="M228" t="s">
        <v>4</v>
      </c>
      <c r="N228">
        <v>1601.0391990000001</v>
      </c>
      <c r="O228">
        <v>3.0197000000000002E-2</v>
      </c>
      <c r="P228" t="s">
        <v>5</v>
      </c>
      <c r="Q228">
        <v>4827.2346189999998</v>
      </c>
      <c r="R228">
        <v>3812.10896</v>
      </c>
      <c r="S228" t="s">
        <v>6</v>
      </c>
      <c r="T228">
        <v>6865.0884669999996</v>
      </c>
      <c r="U228">
        <v>3902.435876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5.0939999999999999E-2</v>
      </c>
      <c r="AJ228">
        <v>5.2354999999999999E-2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7966.9283889999997</v>
      </c>
      <c r="I229">
        <v>4728.9318359999997</v>
      </c>
      <c r="J229" t="s">
        <v>3</v>
      </c>
      <c r="K229">
        <v>7872.7958500000004</v>
      </c>
      <c r="L229">
        <v>4619.1293210000003</v>
      </c>
      <c r="M229" t="s">
        <v>4</v>
      </c>
      <c r="N229">
        <v>1829.7492110000001</v>
      </c>
      <c r="O229">
        <v>2.9465999999999999E-2</v>
      </c>
      <c r="P229" t="s">
        <v>5</v>
      </c>
      <c r="Q229">
        <v>5516.1002829999998</v>
      </c>
      <c r="R229">
        <v>4728.3455750000003</v>
      </c>
      <c r="S229" t="s">
        <v>6</v>
      </c>
      <c r="T229">
        <v>7845.0677830000004</v>
      </c>
      <c r="U229">
        <v>4860.6554720000004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9.7494999999999998E-2</v>
      </c>
      <c r="AJ229">
        <v>0.109052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8963.0074409999997</v>
      </c>
      <c r="I230">
        <v>5865.2279259999996</v>
      </c>
      <c r="J230" t="s">
        <v>3</v>
      </c>
      <c r="K230">
        <v>8857.1013870000006</v>
      </c>
      <c r="L230">
        <v>5730.3166199999996</v>
      </c>
      <c r="M230" t="s">
        <v>4</v>
      </c>
      <c r="N230">
        <v>2058.476694</v>
      </c>
      <c r="O230">
        <v>3.2013E-2</v>
      </c>
      <c r="P230" t="s">
        <v>5</v>
      </c>
      <c r="Q230">
        <v>6205.8159079999996</v>
      </c>
      <c r="R230">
        <v>5871.4324640000004</v>
      </c>
      <c r="S230" t="s">
        <v>6</v>
      </c>
      <c r="T230">
        <v>8825.9078320000008</v>
      </c>
      <c r="U230">
        <v>6013.7797579999997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9.7789000000000001E-2</v>
      </c>
      <c r="AJ230">
        <v>0.108999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9958.7894730000007</v>
      </c>
      <c r="I231">
        <v>7251.7007590000003</v>
      </c>
      <c r="J231" t="s">
        <v>3</v>
      </c>
      <c r="K231">
        <v>9841.1424800000004</v>
      </c>
      <c r="L231">
        <v>7088.0843830000003</v>
      </c>
      <c r="M231" t="s">
        <v>4</v>
      </c>
      <c r="N231">
        <v>2287.1999070000002</v>
      </c>
      <c r="O231">
        <v>3.1775999999999999E-2</v>
      </c>
      <c r="P231" t="s">
        <v>5</v>
      </c>
      <c r="Q231">
        <v>6895.2030180000002</v>
      </c>
      <c r="R231">
        <v>7251.5359710000002</v>
      </c>
      <c r="S231" t="s">
        <v>6</v>
      </c>
      <c r="T231">
        <v>9806.4058399999994</v>
      </c>
      <c r="U231">
        <v>7426.1825570000001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9.8363999999999993E-2</v>
      </c>
      <c r="AJ231">
        <v>0.108893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10953.617773</v>
      </c>
      <c r="I232">
        <v>8980.8838169999999</v>
      </c>
      <c r="J232" t="s">
        <v>3</v>
      </c>
      <c r="K232">
        <v>10824.218809</v>
      </c>
      <c r="L232">
        <v>8782.7515609999991</v>
      </c>
      <c r="M232" t="s">
        <v>4</v>
      </c>
      <c r="N232">
        <v>2515.914448</v>
      </c>
      <c r="O232">
        <v>3.637E-2</v>
      </c>
      <c r="P232" t="s">
        <v>5</v>
      </c>
      <c r="Q232">
        <v>7583.9401369999996</v>
      </c>
      <c r="R232">
        <v>9005.6421800000007</v>
      </c>
      <c r="S232" t="s">
        <v>6</v>
      </c>
      <c r="T232">
        <v>10786.045117</v>
      </c>
      <c r="U232">
        <v>9201.8092240000005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9.8968E-2</v>
      </c>
      <c r="AJ232">
        <v>0.108781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11948.572441</v>
      </c>
      <c r="I233">
        <v>10593.925173</v>
      </c>
      <c r="J233" t="s">
        <v>3</v>
      </c>
      <c r="K233">
        <v>11807.409374999999</v>
      </c>
      <c r="L233">
        <v>10363.271197</v>
      </c>
      <c r="M233" t="s">
        <v>4</v>
      </c>
      <c r="N233">
        <v>2744.6303119999998</v>
      </c>
      <c r="O233">
        <v>3.7082999999999998E-2</v>
      </c>
      <c r="P233" t="s">
        <v>5</v>
      </c>
      <c r="Q233">
        <v>8272.5460640000001</v>
      </c>
      <c r="R233">
        <v>10598.422331</v>
      </c>
      <c r="S233" t="s">
        <v>6</v>
      </c>
      <c r="T233">
        <v>11765.732676</v>
      </c>
      <c r="U233">
        <v>10867.821492999999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0.10051499999999999</v>
      </c>
      <c r="AJ233">
        <v>0.108552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12945.401387</v>
      </c>
      <c r="I234">
        <v>12709.497538</v>
      </c>
      <c r="J234" t="s">
        <v>3</v>
      </c>
      <c r="K234">
        <v>12792.456894999999</v>
      </c>
      <c r="L234">
        <v>12436.202637</v>
      </c>
      <c r="M234" t="s">
        <v>4</v>
      </c>
      <c r="N234">
        <v>2973.3515040000002</v>
      </c>
      <c r="O234">
        <v>4.2620999999999999E-2</v>
      </c>
      <c r="P234" t="s">
        <v>5</v>
      </c>
      <c r="Q234">
        <v>8963.0003909999996</v>
      </c>
      <c r="R234">
        <v>12755.545463</v>
      </c>
      <c r="S234" t="s">
        <v>6</v>
      </c>
      <c r="T234">
        <v>12747.362929999999</v>
      </c>
      <c r="U234">
        <v>13013.712912000001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0.102932</v>
      </c>
      <c r="AJ234">
        <v>0.10830099999999999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13942.153262</v>
      </c>
      <c r="I235">
        <v>14745.730729000001</v>
      </c>
      <c r="J235" t="s">
        <v>3</v>
      </c>
      <c r="K235">
        <v>13777.415977000001</v>
      </c>
      <c r="L235">
        <v>14429.120744</v>
      </c>
      <c r="M235" t="s">
        <v>4</v>
      </c>
      <c r="N235">
        <v>3202.0764600000002</v>
      </c>
      <c r="O235">
        <v>3.9994000000000002E-2</v>
      </c>
      <c r="P235" t="s">
        <v>5</v>
      </c>
      <c r="Q235">
        <v>9653.4325200000003</v>
      </c>
      <c r="R235">
        <v>14812.932957000001</v>
      </c>
      <c r="S235" t="s">
        <v>6</v>
      </c>
      <c r="T235">
        <v>13728.899883</v>
      </c>
      <c r="U235">
        <v>15129.392352000001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0.103465</v>
      </c>
      <c r="AJ235">
        <v>0.10821699999999999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14937.663691</v>
      </c>
      <c r="I236">
        <v>17205.031500000001</v>
      </c>
      <c r="J236" t="s">
        <v>3</v>
      </c>
      <c r="K236">
        <v>14761.172871000001</v>
      </c>
      <c r="L236">
        <v>16842.298145000001</v>
      </c>
      <c r="M236" t="s">
        <v>4</v>
      </c>
      <c r="N236">
        <v>3430.7973579999998</v>
      </c>
      <c r="O236">
        <v>4.2833999999999997E-2</v>
      </c>
      <c r="P236" t="s">
        <v>5</v>
      </c>
      <c r="Q236">
        <v>10342.742324000001</v>
      </c>
      <c r="R236">
        <v>17276.827902000001</v>
      </c>
      <c r="S236" t="s">
        <v>6</v>
      </c>
      <c r="T236">
        <v>14709.182930000001</v>
      </c>
      <c r="U236">
        <v>17651.313098999999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0.103474</v>
      </c>
      <c r="AJ236">
        <v>0.10821500000000001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15936.147129000001</v>
      </c>
      <c r="I237">
        <v>20050.464421000001</v>
      </c>
      <c r="J237" t="s">
        <v>3</v>
      </c>
      <c r="K237">
        <v>15747.880547000001</v>
      </c>
      <c r="L237">
        <v>19620.294227999999</v>
      </c>
      <c r="M237" t="s">
        <v>4</v>
      </c>
      <c r="N237">
        <v>3659.5292770000001</v>
      </c>
      <c r="O237">
        <v>4.3799999999999999E-2</v>
      </c>
      <c r="P237" t="s">
        <v>5</v>
      </c>
      <c r="Q237">
        <v>11034.774530999999</v>
      </c>
      <c r="R237">
        <v>20112.834153</v>
      </c>
      <c r="S237" t="s">
        <v>6</v>
      </c>
      <c r="T237">
        <v>15692.415097999999</v>
      </c>
      <c r="U237">
        <v>20561.753291000001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0.105285</v>
      </c>
      <c r="AJ237">
        <v>0.10795299999999999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16932.325585999999</v>
      </c>
      <c r="I238">
        <v>22083.567659</v>
      </c>
      <c r="J238" t="s">
        <v>3</v>
      </c>
      <c r="K238">
        <v>16732.288086</v>
      </c>
      <c r="L238">
        <v>21606.885446</v>
      </c>
      <c r="M238" t="s">
        <v>4</v>
      </c>
      <c r="N238">
        <v>3888.2569090000002</v>
      </c>
      <c r="O238">
        <v>4.9739999999999999E-2</v>
      </c>
      <c r="P238" t="s">
        <v>5</v>
      </c>
      <c r="Q238">
        <v>11724.610780999999</v>
      </c>
      <c r="R238">
        <v>22133.192224999999</v>
      </c>
      <c r="S238" t="s">
        <v>6</v>
      </c>
      <c r="T238">
        <v>16673.421289000002</v>
      </c>
      <c r="U238">
        <v>22679.249692000001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0.105325</v>
      </c>
      <c r="AJ238">
        <v>0.107945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17930.281563</v>
      </c>
      <c r="I239">
        <v>24220.576550000002</v>
      </c>
      <c r="J239" t="s">
        <v>3</v>
      </c>
      <c r="K239">
        <v>17718.470547000001</v>
      </c>
      <c r="L239">
        <v>23700.236250000002</v>
      </c>
      <c r="M239" t="s">
        <v>4</v>
      </c>
      <c r="N239">
        <v>4116.9632229999997</v>
      </c>
      <c r="O239">
        <v>4.7109999999999999E-2</v>
      </c>
      <c r="P239" t="s">
        <v>5</v>
      </c>
      <c r="Q239">
        <v>12416.242188</v>
      </c>
      <c r="R239">
        <v>24306.292068999999</v>
      </c>
      <c r="S239" t="s">
        <v>6</v>
      </c>
      <c r="T239">
        <v>17656.174883</v>
      </c>
      <c r="U239">
        <v>24856.792072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0.107377</v>
      </c>
      <c r="AJ239">
        <v>0.10760699999999999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18928.459180000002</v>
      </c>
      <c r="I240">
        <v>27384.079632000001</v>
      </c>
      <c r="J240" t="s">
        <v>3</v>
      </c>
      <c r="K240">
        <v>18704.853749999998</v>
      </c>
      <c r="L240">
        <v>26800.197665</v>
      </c>
      <c r="M240" t="s">
        <v>4</v>
      </c>
      <c r="N240">
        <v>4345.6944629999998</v>
      </c>
      <c r="O240">
        <v>5.3724000000000001E-2</v>
      </c>
      <c r="P240" t="s">
        <v>5</v>
      </c>
      <c r="Q240">
        <v>13108.006914</v>
      </c>
      <c r="R240">
        <v>27511.166028</v>
      </c>
      <c r="S240" t="s">
        <v>6</v>
      </c>
      <c r="T240">
        <v>18639.180155999999</v>
      </c>
      <c r="U240">
        <v>28021.863942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0.120681</v>
      </c>
      <c r="AJ240">
        <v>0.113236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19925.241719000001</v>
      </c>
      <c r="I241">
        <v>30874.884939</v>
      </c>
      <c r="J241" t="s">
        <v>3</v>
      </c>
      <c r="K241">
        <v>19689.860585999999</v>
      </c>
      <c r="L241">
        <v>30218.967794</v>
      </c>
      <c r="M241" t="s">
        <v>4</v>
      </c>
      <c r="N241">
        <v>4574.4022459999996</v>
      </c>
      <c r="O241">
        <v>5.6100999999999998E-2</v>
      </c>
      <c r="P241" t="s">
        <v>5</v>
      </c>
      <c r="Q241">
        <v>13798.243398000001</v>
      </c>
      <c r="R241">
        <v>31083.652470000001</v>
      </c>
      <c r="S241" t="s">
        <v>6</v>
      </c>
      <c r="T241">
        <v>19620.689414</v>
      </c>
      <c r="U241">
        <v>31633.593070999999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0.122035</v>
      </c>
      <c r="AJ241">
        <v>0.11300399999999999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0</v>
      </c>
      <c r="I281">
        <v>0</v>
      </c>
      <c r="J281" t="s">
        <v>3</v>
      </c>
      <c r="K281">
        <v>0</v>
      </c>
      <c r="L281">
        <v>0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0</v>
      </c>
      <c r="AG281">
        <v>0</v>
      </c>
      <c r="AH281" t="s">
        <v>11</v>
      </c>
      <c r="AI281">
        <v>0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392.39622400000002</v>
      </c>
      <c r="I302">
        <v>2.810918</v>
      </c>
      <c r="J302" t="s">
        <v>3</v>
      </c>
      <c r="K302">
        <v>320.49674499999998</v>
      </c>
      <c r="L302">
        <v>1.8126420000000001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785.52438199999995</v>
      </c>
      <c r="I303">
        <v>11.216727000000001</v>
      </c>
      <c r="J303" t="s">
        <v>3</v>
      </c>
      <c r="K303">
        <v>640.96962399999995</v>
      </c>
      <c r="L303">
        <v>7.2460950000000004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1178.6426879999999</v>
      </c>
      <c r="I304">
        <v>25.168112000000001</v>
      </c>
      <c r="J304" t="s">
        <v>3</v>
      </c>
      <c r="K304">
        <v>961.447362</v>
      </c>
      <c r="L304">
        <v>16.304943999999999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1571.752751</v>
      </c>
      <c r="I305">
        <v>44.665624000000001</v>
      </c>
      <c r="J305" t="s">
        <v>3</v>
      </c>
      <c r="K305">
        <v>1281.921519</v>
      </c>
      <c r="L305">
        <v>28.964010999999999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1964.8545240000001</v>
      </c>
      <c r="I306">
        <v>68.702258999999998</v>
      </c>
      <c r="J306" t="s">
        <v>3</v>
      </c>
      <c r="K306">
        <v>1602.383284</v>
      </c>
      <c r="L306">
        <v>44.837840999999997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2357.9206049999998</v>
      </c>
      <c r="I307">
        <v>98.099355000000003</v>
      </c>
      <c r="J307" t="s">
        <v>3</v>
      </c>
      <c r="K307">
        <v>1922.8134030000001</v>
      </c>
      <c r="L307">
        <v>64.073689000000002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2751.0028860000002</v>
      </c>
      <c r="I308">
        <v>132.86834300000001</v>
      </c>
      <c r="J308" t="s">
        <v>3</v>
      </c>
      <c r="K308">
        <v>2243.2410599999998</v>
      </c>
      <c r="L308">
        <v>86.880604000000005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3144.076943</v>
      </c>
      <c r="I309">
        <v>172.93903</v>
      </c>
      <c r="J309" t="s">
        <v>3</v>
      </c>
      <c r="K309">
        <v>2563.6747019999998</v>
      </c>
      <c r="L309">
        <v>113.32305700000001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3537.148193</v>
      </c>
      <c r="I310">
        <v>218.86206100000001</v>
      </c>
      <c r="J310" t="s">
        <v>3</v>
      </c>
      <c r="K310">
        <v>2884.117236</v>
      </c>
      <c r="L310">
        <v>143.30176599999999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3930.2805709999998</v>
      </c>
      <c r="I311">
        <v>268.68912699999998</v>
      </c>
      <c r="J311" t="s">
        <v>3</v>
      </c>
      <c r="K311">
        <v>3204.5632620000001</v>
      </c>
      <c r="L311">
        <v>177.16879900000001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4323.3481350000002</v>
      </c>
      <c r="I312">
        <v>324.84127899999999</v>
      </c>
      <c r="J312" t="s">
        <v>3</v>
      </c>
      <c r="K312">
        <v>3525.01728</v>
      </c>
      <c r="L312">
        <v>214.46319800000001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4716.4030080000002</v>
      </c>
      <c r="I313">
        <v>387.34506699999997</v>
      </c>
      <c r="J313" t="s">
        <v>3</v>
      </c>
      <c r="K313">
        <v>3845.4608640000001</v>
      </c>
      <c r="L313">
        <v>255.299307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5109.4539940000004</v>
      </c>
      <c r="I314">
        <v>454.76028200000002</v>
      </c>
      <c r="J314" t="s">
        <v>3</v>
      </c>
      <c r="K314">
        <v>4165.9074710000004</v>
      </c>
      <c r="L314">
        <v>299.95453600000002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5502.5227539999996</v>
      </c>
      <c r="I315">
        <v>526.95234900000003</v>
      </c>
      <c r="J315" t="s">
        <v>3</v>
      </c>
      <c r="K315">
        <v>4486.3545999999997</v>
      </c>
      <c r="L315">
        <v>348.18147499999998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5895.6089359999996</v>
      </c>
      <c r="I316">
        <v>605.82850900000005</v>
      </c>
      <c r="J316" t="s">
        <v>3</v>
      </c>
      <c r="K316">
        <v>4806.8038569999999</v>
      </c>
      <c r="L316">
        <v>399.68545399999999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6288.6933980000003</v>
      </c>
      <c r="I317">
        <v>688.85035600000003</v>
      </c>
      <c r="J317" t="s">
        <v>3</v>
      </c>
      <c r="K317">
        <v>5127.2514060000003</v>
      </c>
      <c r="L317">
        <v>455.09263499999997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6681.7856929999998</v>
      </c>
      <c r="I318">
        <v>778.53779599999996</v>
      </c>
      <c r="J318" t="s">
        <v>3</v>
      </c>
      <c r="K318">
        <v>5447.7050289999997</v>
      </c>
      <c r="L318">
        <v>513.96732199999997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7074.876064</v>
      </c>
      <c r="I319">
        <v>871.73394199999996</v>
      </c>
      <c r="J319" t="s">
        <v>3</v>
      </c>
      <c r="K319">
        <v>5768.1608109999997</v>
      </c>
      <c r="L319">
        <v>576.76928699999996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7467.9381640000001</v>
      </c>
      <c r="I320">
        <v>971.96266300000002</v>
      </c>
      <c r="J320" t="s">
        <v>3</v>
      </c>
      <c r="K320">
        <v>6088.6147270000001</v>
      </c>
      <c r="L320">
        <v>642.99008100000003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7861.0285059999997</v>
      </c>
      <c r="I321">
        <v>1079.1339129999999</v>
      </c>
      <c r="J321" t="s">
        <v>3</v>
      </c>
      <c r="K321">
        <v>6409.0727150000002</v>
      </c>
      <c r="L321">
        <v>713.03793700000006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322.098613</v>
      </c>
      <c r="I322">
        <v>1.6095000000000002E-2</v>
      </c>
      <c r="J322" t="s">
        <v>3</v>
      </c>
      <c r="K322">
        <v>248.78344200000001</v>
      </c>
      <c r="L322">
        <v>8.8999999999999995E-5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644.96117600000002</v>
      </c>
      <c r="I323">
        <v>4.5976000000000003E-2</v>
      </c>
      <c r="J323" t="s">
        <v>3</v>
      </c>
      <c r="K323">
        <v>497.56581999999997</v>
      </c>
      <c r="L323">
        <v>1.92E-4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967.82707800000003</v>
      </c>
      <c r="I324">
        <v>8.8647000000000004E-2</v>
      </c>
      <c r="J324" t="s">
        <v>3</v>
      </c>
      <c r="K324">
        <v>746.34699799999999</v>
      </c>
      <c r="L324">
        <v>3.4900000000000003E-4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1290.6879489999999</v>
      </c>
      <c r="I325">
        <v>0.16583899999999999</v>
      </c>
      <c r="J325" t="s">
        <v>3</v>
      </c>
      <c r="K325">
        <v>995.12781900000004</v>
      </c>
      <c r="L325">
        <v>5.0600000000000005E-4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1613.5426339999999</v>
      </c>
      <c r="I326">
        <v>0.24602499999999999</v>
      </c>
      <c r="J326" t="s">
        <v>3</v>
      </c>
      <c r="K326">
        <v>1243.9084130000001</v>
      </c>
      <c r="L326">
        <v>7.5100000000000004E-4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1936.3865410000001</v>
      </c>
      <c r="I327">
        <v>0.34520699999999999</v>
      </c>
      <c r="J327" t="s">
        <v>3</v>
      </c>
      <c r="K327">
        <v>1492.690149</v>
      </c>
      <c r="L327">
        <v>9.2800000000000001E-4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2259.2483109999998</v>
      </c>
      <c r="I328">
        <v>0.47616700000000001</v>
      </c>
      <c r="J328" t="s">
        <v>3</v>
      </c>
      <c r="K328">
        <v>1741.471143</v>
      </c>
      <c r="L328">
        <v>1.049E-3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2582.1178169999998</v>
      </c>
      <c r="I329">
        <v>0.61677400000000004</v>
      </c>
      <c r="J329" t="s">
        <v>3</v>
      </c>
      <c r="K329">
        <v>1990.2516410000001</v>
      </c>
      <c r="L329">
        <v>1.1310000000000001E-3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2904.9760500000002</v>
      </c>
      <c r="I330">
        <v>0.77852500000000002</v>
      </c>
      <c r="J330" t="s">
        <v>3</v>
      </c>
      <c r="K330">
        <v>2239.0357709999998</v>
      </c>
      <c r="L330">
        <v>1.0349999999999999E-3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3227.8283499999998</v>
      </c>
      <c r="I331">
        <v>0.93945500000000004</v>
      </c>
      <c r="J331" t="s">
        <v>3</v>
      </c>
      <c r="K331">
        <v>2487.8180809999999</v>
      </c>
      <c r="L331">
        <v>1.1609999999999999E-3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3550.6979590000001</v>
      </c>
      <c r="I332">
        <v>1.0948819999999999</v>
      </c>
      <c r="J332" t="s">
        <v>3</v>
      </c>
      <c r="K332">
        <v>2736.6002050000002</v>
      </c>
      <c r="L332">
        <v>1.2390000000000001E-3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3873.5471680000001</v>
      </c>
      <c r="I333">
        <v>1.1991540000000001</v>
      </c>
      <c r="J333" t="s">
        <v>3</v>
      </c>
      <c r="K333">
        <v>2985.3824460000001</v>
      </c>
      <c r="L333">
        <v>1.207E-3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4196.3993849999997</v>
      </c>
      <c r="I334">
        <v>1.3346089999999999</v>
      </c>
      <c r="J334" t="s">
        <v>3</v>
      </c>
      <c r="K334">
        <v>3234.1588430000002</v>
      </c>
      <c r="L334">
        <v>1.4170000000000001E-3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4519.2883400000001</v>
      </c>
      <c r="I335">
        <v>1.648765</v>
      </c>
      <c r="J335" t="s">
        <v>3</v>
      </c>
      <c r="K335">
        <v>3482.9406690000001</v>
      </c>
      <c r="L335">
        <v>1.2459999999999999E-3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4842.1663179999996</v>
      </c>
      <c r="I336">
        <v>1.816017</v>
      </c>
      <c r="J336" t="s">
        <v>3</v>
      </c>
      <c r="K336">
        <v>3731.724189</v>
      </c>
      <c r="L336">
        <v>1.4090000000000001E-3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5165.0115720000003</v>
      </c>
      <c r="I337">
        <v>1.9015599999999999</v>
      </c>
      <c r="J337" t="s">
        <v>3</v>
      </c>
      <c r="K337">
        <v>3980.5066700000002</v>
      </c>
      <c r="L337">
        <v>1.7769999999999999E-3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5487.8809380000002</v>
      </c>
      <c r="I338">
        <v>2.003266</v>
      </c>
      <c r="J338" t="s">
        <v>3</v>
      </c>
      <c r="K338">
        <v>4229.2884569999997</v>
      </c>
      <c r="L338">
        <v>1.977E-3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5810.7264649999997</v>
      </c>
      <c r="I339">
        <v>2.1812320000000001</v>
      </c>
      <c r="J339" t="s">
        <v>3</v>
      </c>
      <c r="K339">
        <v>4478.0713569999998</v>
      </c>
      <c r="L339">
        <v>2.2680000000000001E-3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6133.5982029999996</v>
      </c>
      <c r="I340">
        <v>2.3836249999999999</v>
      </c>
      <c r="J340" t="s">
        <v>3</v>
      </c>
      <c r="K340">
        <v>4726.8549320000002</v>
      </c>
      <c r="L340">
        <v>2.441E-3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6456.4635060000001</v>
      </c>
      <c r="I341">
        <v>2.5006940000000002</v>
      </c>
      <c r="J341" t="s">
        <v>3</v>
      </c>
      <c r="K341">
        <v>4975.6369729999997</v>
      </c>
      <c r="L341">
        <v>2.9559999999999999E-3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340.39954</v>
      </c>
      <c r="I342">
        <v>1.0415000000000001E-2</v>
      </c>
      <c r="J342" t="s">
        <v>3</v>
      </c>
      <c r="K342">
        <v>316.64033899999998</v>
      </c>
      <c r="L342">
        <v>5.1000000000000004E-4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681.00555399999996</v>
      </c>
      <c r="I343">
        <v>4.2270000000000002E-2</v>
      </c>
      <c r="J343" t="s">
        <v>3</v>
      </c>
      <c r="K343">
        <v>633.27394200000003</v>
      </c>
      <c r="L343">
        <v>8.5400000000000005E-4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1021.581006</v>
      </c>
      <c r="I344">
        <v>8.6319999999999994E-2</v>
      </c>
      <c r="J344" t="s">
        <v>3</v>
      </c>
      <c r="K344">
        <v>949.90559199999996</v>
      </c>
      <c r="L344">
        <v>1.413E-3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1362.165859</v>
      </c>
      <c r="I345">
        <v>0.14297899999999999</v>
      </c>
      <c r="J345" t="s">
        <v>3</v>
      </c>
      <c r="K345">
        <v>1266.545251</v>
      </c>
      <c r="L345">
        <v>2.232E-3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1702.773518</v>
      </c>
      <c r="I346">
        <v>0.21828700000000001</v>
      </c>
      <c r="J346" t="s">
        <v>3</v>
      </c>
      <c r="K346">
        <v>1583.1788959999999</v>
      </c>
      <c r="L346">
        <v>3.0349999999999999E-3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2043.3755490000001</v>
      </c>
      <c r="I347">
        <v>0.27867199999999998</v>
      </c>
      <c r="J347" t="s">
        <v>3</v>
      </c>
      <c r="K347">
        <v>1899.8213129999999</v>
      </c>
      <c r="L347">
        <v>4.352E-3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2384.0413229999999</v>
      </c>
      <c r="I348">
        <v>0.53012499999999996</v>
      </c>
      <c r="J348" t="s">
        <v>3</v>
      </c>
      <c r="K348">
        <v>2216.4654390000001</v>
      </c>
      <c r="L348">
        <v>5.5300000000000002E-3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2724.6589789999998</v>
      </c>
      <c r="I349">
        <v>0.60988100000000001</v>
      </c>
      <c r="J349" t="s">
        <v>3</v>
      </c>
      <c r="K349">
        <v>2533.1158249999999</v>
      </c>
      <c r="L349">
        <v>6.7060000000000002E-3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3065.2725489999998</v>
      </c>
      <c r="I350">
        <v>0.74565099999999995</v>
      </c>
      <c r="J350" t="s">
        <v>3</v>
      </c>
      <c r="K350">
        <v>2849.7688090000001</v>
      </c>
      <c r="L350">
        <v>7.8480000000000008E-3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3405.8873440000002</v>
      </c>
      <c r="I351">
        <v>0.92085700000000004</v>
      </c>
      <c r="J351" t="s">
        <v>3</v>
      </c>
      <c r="K351">
        <v>3166.4219290000001</v>
      </c>
      <c r="L351">
        <v>8.5810000000000001E-3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3746.549473</v>
      </c>
      <c r="I352">
        <v>1.1903490000000001</v>
      </c>
      <c r="J352" t="s">
        <v>3</v>
      </c>
      <c r="K352">
        <v>3483.0700390000002</v>
      </c>
      <c r="L352">
        <v>1.0078E-2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4087.1636669999998</v>
      </c>
      <c r="I353">
        <v>1.3616539999999999</v>
      </c>
      <c r="J353" t="s">
        <v>3</v>
      </c>
      <c r="K353">
        <v>3799.7253470000001</v>
      </c>
      <c r="L353">
        <v>1.0775E-2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4427.7758690000001</v>
      </c>
      <c r="I354">
        <v>1.5724149999999999</v>
      </c>
      <c r="J354" t="s">
        <v>3</v>
      </c>
      <c r="K354">
        <v>4116.3831540000001</v>
      </c>
      <c r="L354">
        <v>1.1520000000000001E-2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4768.3978610000004</v>
      </c>
      <c r="I355">
        <v>1.7257450000000001</v>
      </c>
      <c r="J355" t="s">
        <v>3</v>
      </c>
      <c r="K355">
        <v>4433.0387209999999</v>
      </c>
      <c r="L355">
        <v>1.2666E-2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5109.0119240000004</v>
      </c>
      <c r="I356">
        <v>1.8877440000000001</v>
      </c>
      <c r="J356" t="s">
        <v>3</v>
      </c>
      <c r="K356">
        <v>4749.6991019999996</v>
      </c>
      <c r="L356">
        <v>1.4408000000000001E-2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5449.6482130000004</v>
      </c>
      <c r="I357">
        <v>2.1201530000000002</v>
      </c>
      <c r="J357" t="s">
        <v>3</v>
      </c>
      <c r="K357">
        <v>5066.358545</v>
      </c>
      <c r="L357">
        <v>1.61E-2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5790.2650880000001</v>
      </c>
      <c r="I358">
        <v>2.3334630000000001</v>
      </c>
      <c r="J358" t="s">
        <v>3</v>
      </c>
      <c r="K358">
        <v>5383.0163869999997</v>
      </c>
      <c r="L358">
        <v>1.7558000000000001E-2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6130.8868359999997</v>
      </c>
      <c r="I359">
        <v>2.5347300000000001</v>
      </c>
      <c r="J359" t="s">
        <v>3</v>
      </c>
      <c r="K359">
        <v>5699.682949</v>
      </c>
      <c r="L359">
        <v>2.0102999999999999E-2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6471.5224509999998</v>
      </c>
      <c r="I360">
        <v>2.7145969999999999</v>
      </c>
      <c r="J360" t="s">
        <v>3</v>
      </c>
      <c r="K360">
        <v>6016.3484959999996</v>
      </c>
      <c r="L360">
        <v>2.2648999999999999E-2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6812.132998</v>
      </c>
      <c r="I361">
        <v>2.9252030000000002</v>
      </c>
      <c r="J361" t="s">
        <v>3</v>
      </c>
      <c r="K361">
        <v>6333.0112989999998</v>
      </c>
      <c r="L361">
        <v>2.6037999999999999E-2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339.33459499999998</v>
      </c>
      <c r="I362">
        <v>1.4545000000000001E-2</v>
      </c>
      <c r="J362" t="s">
        <v>3</v>
      </c>
      <c r="K362">
        <v>315.58298500000001</v>
      </c>
      <c r="L362">
        <v>1.683E-3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678.85654299999999</v>
      </c>
      <c r="I363">
        <v>5.5215E-2</v>
      </c>
      <c r="J363" t="s">
        <v>3</v>
      </c>
      <c r="K363">
        <v>631.15338599999995</v>
      </c>
      <c r="L363">
        <v>4.5310000000000003E-3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1018.34255</v>
      </c>
      <c r="I364">
        <v>0.119047</v>
      </c>
      <c r="J364" t="s">
        <v>3</v>
      </c>
      <c r="K364">
        <v>946.72287400000005</v>
      </c>
      <c r="L364">
        <v>9.2239999999999996E-3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1357.8395700000001</v>
      </c>
      <c r="I365">
        <v>0.20438700000000001</v>
      </c>
      <c r="J365" t="s">
        <v>3</v>
      </c>
      <c r="K365">
        <v>1262.2945830000001</v>
      </c>
      <c r="L365">
        <v>1.5698E-2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1697.328906</v>
      </c>
      <c r="I366">
        <v>0.29021000000000002</v>
      </c>
      <c r="J366" t="s">
        <v>3</v>
      </c>
      <c r="K366">
        <v>1577.8584639999999</v>
      </c>
      <c r="L366">
        <v>2.3604E-2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2036.829146</v>
      </c>
      <c r="I367">
        <v>0.39252799999999999</v>
      </c>
      <c r="J367" t="s">
        <v>3</v>
      </c>
      <c r="K367">
        <v>1893.425444</v>
      </c>
      <c r="L367">
        <v>3.4369999999999998E-2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2376.3313280000002</v>
      </c>
      <c r="I368">
        <v>0.50331400000000004</v>
      </c>
      <c r="J368" t="s">
        <v>3</v>
      </c>
      <c r="K368">
        <v>2208.9998679999999</v>
      </c>
      <c r="L368">
        <v>4.5664999999999997E-2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2715.8508689999999</v>
      </c>
      <c r="I369">
        <v>0.670126</v>
      </c>
      <c r="J369" t="s">
        <v>3</v>
      </c>
      <c r="K369">
        <v>2524.5805660000001</v>
      </c>
      <c r="L369">
        <v>5.5248999999999999E-2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3055.360381</v>
      </c>
      <c r="I370">
        <v>0.88343499999999997</v>
      </c>
      <c r="J370" t="s">
        <v>3</v>
      </c>
      <c r="K370">
        <v>2840.1625049999998</v>
      </c>
      <c r="L370">
        <v>6.9348000000000007E-2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3394.8675979999998</v>
      </c>
      <c r="I371">
        <v>1.084087</v>
      </c>
      <c r="J371" t="s">
        <v>3</v>
      </c>
      <c r="K371">
        <v>3155.742397</v>
      </c>
      <c r="L371">
        <v>9.0478000000000003E-2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3734.36166</v>
      </c>
      <c r="I372">
        <v>1.2957669999999999</v>
      </c>
      <c r="J372" t="s">
        <v>3</v>
      </c>
      <c r="K372">
        <v>3471.3259520000001</v>
      </c>
      <c r="L372">
        <v>0.110849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4073.8542379999999</v>
      </c>
      <c r="I373">
        <v>1.462909</v>
      </c>
      <c r="J373" t="s">
        <v>3</v>
      </c>
      <c r="K373">
        <v>3786.9171729999998</v>
      </c>
      <c r="L373">
        <v>0.12853500000000001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4413.3520900000003</v>
      </c>
      <c r="I374">
        <v>1.646023</v>
      </c>
      <c r="J374" t="s">
        <v>3</v>
      </c>
      <c r="K374">
        <v>4102.5009570000002</v>
      </c>
      <c r="L374">
        <v>0.15040200000000001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4752.8643849999999</v>
      </c>
      <c r="I375">
        <v>1.8257920000000001</v>
      </c>
      <c r="J375" t="s">
        <v>3</v>
      </c>
      <c r="K375">
        <v>4418.0947169999999</v>
      </c>
      <c r="L375">
        <v>0.17202200000000001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5092.3732710000004</v>
      </c>
      <c r="I376">
        <v>2.071653</v>
      </c>
      <c r="J376" t="s">
        <v>3</v>
      </c>
      <c r="K376">
        <v>4733.6835639999999</v>
      </c>
      <c r="L376">
        <v>0.198544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5431.89041</v>
      </c>
      <c r="I377">
        <v>2.2616269999999998</v>
      </c>
      <c r="J377" t="s">
        <v>3</v>
      </c>
      <c r="K377">
        <v>5049.2771000000002</v>
      </c>
      <c r="L377">
        <v>0.22753000000000001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5771.403926</v>
      </c>
      <c r="I378">
        <v>2.4974889999999998</v>
      </c>
      <c r="J378" t="s">
        <v>3</v>
      </c>
      <c r="K378">
        <v>5364.8704390000003</v>
      </c>
      <c r="L378">
        <v>0.255442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6110.936299</v>
      </c>
      <c r="I379">
        <v>2.7057129999999998</v>
      </c>
      <c r="J379" t="s">
        <v>3</v>
      </c>
      <c r="K379">
        <v>5680.4681049999999</v>
      </c>
      <c r="L379">
        <v>0.284966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6450.4855859999998</v>
      </c>
      <c r="I380">
        <v>2.9445800000000002</v>
      </c>
      <c r="J380" t="s">
        <v>3</v>
      </c>
      <c r="K380">
        <v>5996.0611520000002</v>
      </c>
      <c r="L380">
        <v>0.30938199999999999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6790.0071189999999</v>
      </c>
      <c r="I381">
        <v>3.296697</v>
      </c>
      <c r="J381" t="s">
        <v>3</v>
      </c>
      <c r="K381">
        <v>6311.661924</v>
      </c>
      <c r="L381">
        <v>0.34397699999999998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206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206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206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206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206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206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206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206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206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206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206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206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206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206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206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206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206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206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206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206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782.114284</v>
      </c>
      <c r="I442">
        <v>91.658375000000007</v>
      </c>
      <c r="J442" t="s">
        <v>3</v>
      </c>
      <c r="K442">
        <v>780.83366000000001</v>
      </c>
      <c r="L442">
        <v>90.876238000000001</v>
      </c>
      <c r="M442" t="s">
        <v>4</v>
      </c>
      <c r="N442">
        <v>72.128293999999997</v>
      </c>
      <c r="O442">
        <v>2.6615639999999998</v>
      </c>
      <c r="P442" t="s">
        <v>5</v>
      </c>
      <c r="Q442">
        <v>77.955838</v>
      </c>
      <c r="R442">
        <v>2.422485</v>
      </c>
      <c r="S442" t="s">
        <v>6</v>
      </c>
      <c r="T442">
        <v>40.573030000000003</v>
      </c>
      <c r="U442">
        <v>0.72945599999999999</v>
      </c>
      <c r="V442" t="s">
        <v>7</v>
      </c>
      <c r="W442">
        <v>16.524916000000001</v>
      </c>
      <c r="X442">
        <v>0.18778300000000001</v>
      </c>
      <c r="Y442" t="s">
        <v>8</v>
      </c>
      <c r="Z442">
        <v>19.385041999999999</v>
      </c>
      <c r="AA442">
        <v>0.39604899999999998</v>
      </c>
      <c r="AB442" t="s">
        <v>9</v>
      </c>
      <c r="AC442">
        <v>629.65842399999997</v>
      </c>
      <c r="AD442">
        <v>65.557057999999998</v>
      </c>
      <c r="AE442" t="s">
        <v>10</v>
      </c>
      <c r="AF442">
        <v>0</v>
      </c>
      <c r="AG442">
        <v>0</v>
      </c>
      <c r="AH442" t="s">
        <v>11</v>
      </c>
      <c r="AI442">
        <v>0.94851300000000005</v>
      </c>
      <c r="AJ442">
        <v>44.017347999999998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1561.371758</v>
      </c>
      <c r="I443">
        <v>273.43550900000002</v>
      </c>
      <c r="J443" t="s">
        <v>3</v>
      </c>
      <c r="K443">
        <v>1558.8379640000001</v>
      </c>
      <c r="L443">
        <v>272.36712699999998</v>
      </c>
      <c r="M443" t="s">
        <v>4</v>
      </c>
      <c r="N443">
        <v>143.95469199999999</v>
      </c>
      <c r="O443">
        <v>5.1167730000000002</v>
      </c>
      <c r="P443" t="s">
        <v>5</v>
      </c>
      <c r="Q443">
        <v>155.65770800000001</v>
      </c>
      <c r="R443">
        <v>6.7060529999999998</v>
      </c>
      <c r="S443" t="s">
        <v>6</v>
      </c>
      <c r="T443">
        <v>80.958740000000006</v>
      </c>
      <c r="U443">
        <v>1.889694</v>
      </c>
      <c r="V443" t="s">
        <v>7</v>
      </c>
      <c r="W443">
        <v>32.997433999999998</v>
      </c>
      <c r="X443">
        <v>0.52591900000000003</v>
      </c>
      <c r="Y443" t="s">
        <v>8</v>
      </c>
      <c r="Z443">
        <v>38.769875999999996</v>
      </c>
      <c r="AA443">
        <v>0.77859</v>
      </c>
      <c r="AB443" t="s">
        <v>9</v>
      </c>
      <c r="AC443">
        <v>1257.0438280000001</v>
      </c>
      <c r="AD443">
        <v>182.38756000000001</v>
      </c>
      <c r="AE443" t="s">
        <v>10</v>
      </c>
      <c r="AF443">
        <v>0</v>
      </c>
      <c r="AG443">
        <v>0</v>
      </c>
      <c r="AH443" t="s">
        <v>11</v>
      </c>
      <c r="AI443">
        <v>0.94901899999999995</v>
      </c>
      <c r="AJ443">
        <v>44.016388999999997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2341.6404440000001</v>
      </c>
      <c r="I444">
        <v>394.22778</v>
      </c>
      <c r="J444" t="s">
        <v>3</v>
      </c>
      <c r="K444">
        <v>2337.8369899999998</v>
      </c>
      <c r="L444">
        <v>392.79197099999999</v>
      </c>
      <c r="M444" t="s">
        <v>4</v>
      </c>
      <c r="N444">
        <v>215.93705199999999</v>
      </c>
      <c r="O444">
        <v>7.1148949999999997</v>
      </c>
      <c r="P444" t="s">
        <v>5</v>
      </c>
      <c r="Q444">
        <v>233.47760400000001</v>
      </c>
      <c r="R444">
        <v>10.230797000000001</v>
      </c>
      <c r="S444" t="s">
        <v>6</v>
      </c>
      <c r="T444">
        <v>121.43136199999999</v>
      </c>
      <c r="U444">
        <v>2.7397809999999998</v>
      </c>
      <c r="V444" t="s">
        <v>7</v>
      </c>
      <c r="W444">
        <v>49.436703999999999</v>
      </c>
      <c r="X444">
        <v>0.82922499999999999</v>
      </c>
      <c r="Y444" t="s">
        <v>8</v>
      </c>
      <c r="Z444">
        <v>58.128433999999999</v>
      </c>
      <c r="AA444">
        <v>1.066867</v>
      </c>
      <c r="AB444" t="s">
        <v>9</v>
      </c>
      <c r="AC444">
        <v>1885.1062999999999</v>
      </c>
      <c r="AD444">
        <v>260.08536600000002</v>
      </c>
      <c r="AE444" t="s">
        <v>10</v>
      </c>
      <c r="AF444">
        <v>0</v>
      </c>
      <c r="AG444">
        <v>0</v>
      </c>
      <c r="AH444" t="s">
        <v>11</v>
      </c>
      <c r="AI444">
        <v>0.94963699999999995</v>
      </c>
      <c r="AJ444">
        <v>44.015222999999999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3122.8686280000002</v>
      </c>
      <c r="I445">
        <v>749.98320000000001</v>
      </c>
      <c r="J445" t="s">
        <v>3</v>
      </c>
      <c r="K445">
        <v>3117.8107399999999</v>
      </c>
      <c r="L445">
        <v>748.19818699999996</v>
      </c>
      <c r="M445" t="s">
        <v>4</v>
      </c>
      <c r="N445">
        <v>288.75057199999998</v>
      </c>
      <c r="O445">
        <v>12.332839</v>
      </c>
      <c r="P445" t="s">
        <v>5</v>
      </c>
      <c r="Q445">
        <v>311.097128</v>
      </c>
      <c r="R445">
        <v>15.717636000000001</v>
      </c>
      <c r="S445" t="s">
        <v>6</v>
      </c>
      <c r="T445">
        <v>161.77127400000001</v>
      </c>
      <c r="U445">
        <v>3.9919349999999998</v>
      </c>
      <c r="V445" t="s">
        <v>7</v>
      </c>
      <c r="W445">
        <v>65.887361999999996</v>
      </c>
      <c r="X445">
        <v>1.3326800000000001</v>
      </c>
      <c r="Y445" t="s">
        <v>8</v>
      </c>
      <c r="Z445">
        <v>77.489227999999997</v>
      </c>
      <c r="AA445">
        <v>1.775595</v>
      </c>
      <c r="AB445" t="s">
        <v>9</v>
      </c>
      <c r="AC445">
        <v>2513.5400679999998</v>
      </c>
      <c r="AD445">
        <v>475.69662699999998</v>
      </c>
      <c r="AE445" t="s">
        <v>10</v>
      </c>
      <c r="AF445">
        <v>0</v>
      </c>
      <c r="AG445">
        <v>0</v>
      </c>
      <c r="AH445" t="s">
        <v>11</v>
      </c>
      <c r="AI445">
        <v>0.95516199999999996</v>
      </c>
      <c r="AJ445">
        <v>44.005985000000003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3902.0186680000002</v>
      </c>
      <c r="I446">
        <v>1087.9739440000001</v>
      </c>
      <c r="J446" t="s">
        <v>3</v>
      </c>
      <c r="K446">
        <v>3895.6188699999998</v>
      </c>
      <c r="L446">
        <v>1086.933904</v>
      </c>
      <c r="M446" t="s">
        <v>4</v>
      </c>
      <c r="N446">
        <v>361.02391999999998</v>
      </c>
      <c r="O446">
        <v>15.987064</v>
      </c>
      <c r="P446" t="s">
        <v>5</v>
      </c>
      <c r="Q446">
        <v>388.81884400000001</v>
      </c>
      <c r="R446">
        <v>22.624274</v>
      </c>
      <c r="S446" t="s">
        <v>6</v>
      </c>
      <c r="T446">
        <v>202.11817199999999</v>
      </c>
      <c r="U446">
        <v>4.9764840000000001</v>
      </c>
      <c r="V446" t="s">
        <v>7</v>
      </c>
      <c r="W446">
        <v>82.353865999999996</v>
      </c>
      <c r="X446">
        <v>2.0665450000000001</v>
      </c>
      <c r="Y446" t="s">
        <v>8</v>
      </c>
      <c r="Z446">
        <v>96.921931999999998</v>
      </c>
      <c r="AA446">
        <v>2.8482229999999999</v>
      </c>
      <c r="AB446" t="s">
        <v>9</v>
      </c>
      <c r="AC446">
        <v>3140.2571039999998</v>
      </c>
      <c r="AD446">
        <v>694.83866399999999</v>
      </c>
      <c r="AE446" t="s">
        <v>10</v>
      </c>
      <c r="AF446">
        <v>0</v>
      </c>
      <c r="AG446">
        <v>0</v>
      </c>
      <c r="AH446" t="s">
        <v>11</v>
      </c>
      <c r="AI446">
        <v>0.95565900000000004</v>
      </c>
      <c r="AJ446">
        <v>44.005040999999999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4682.0225280000004</v>
      </c>
      <c r="I447">
        <v>1566.2085079999999</v>
      </c>
      <c r="J447" t="s">
        <v>3</v>
      </c>
      <c r="K447">
        <v>4674.3485760000003</v>
      </c>
      <c r="L447">
        <v>1562.9632750000001</v>
      </c>
      <c r="M447" t="s">
        <v>4</v>
      </c>
      <c r="N447">
        <v>433.08780000000002</v>
      </c>
      <c r="O447">
        <v>21.349817999999999</v>
      </c>
      <c r="P447" t="s">
        <v>5</v>
      </c>
      <c r="Q447">
        <v>466.51902000000001</v>
      </c>
      <c r="R447">
        <v>31.409378</v>
      </c>
      <c r="S447" t="s">
        <v>6</v>
      </c>
      <c r="T447">
        <v>242.51305600000001</v>
      </c>
      <c r="U447">
        <v>7.1297170000000003</v>
      </c>
      <c r="V447" t="s">
        <v>7</v>
      </c>
      <c r="W447">
        <v>98.817421999999993</v>
      </c>
      <c r="X447">
        <v>2.555787</v>
      </c>
      <c r="Y447" t="s">
        <v>8</v>
      </c>
      <c r="Z447">
        <v>116.308356</v>
      </c>
      <c r="AA447">
        <v>3.645778</v>
      </c>
      <c r="AB447" t="s">
        <v>9</v>
      </c>
      <c r="AC447">
        <v>3768.1425079999999</v>
      </c>
      <c r="AD447">
        <v>1000.292422</v>
      </c>
      <c r="AE447" t="s">
        <v>10</v>
      </c>
      <c r="AF447">
        <v>0</v>
      </c>
      <c r="AG447">
        <v>0</v>
      </c>
      <c r="AH447" t="s">
        <v>11</v>
      </c>
      <c r="AI447">
        <v>0.95755999999999997</v>
      </c>
      <c r="AJ447">
        <v>44.001511000000001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5462.6252480000003</v>
      </c>
      <c r="I448">
        <v>2178.3790829999998</v>
      </c>
      <c r="J448" t="s">
        <v>3</v>
      </c>
      <c r="K448">
        <v>5453.665422</v>
      </c>
      <c r="L448">
        <v>2169.7443910000002</v>
      </c>
      <c r="M448" t="s">
        <v>4</v>
      </c>
      <c r="N448">
        <v>505.27610199999998</v>
      </c>
      <c r="O448">
        <v>28.639216999999999</v>
      </c>
      <c r="P448" t="s">
        <v>5</v>
      </c>
      <c r="Q448">
        <v>544.14532799999995</v>
      </c>
      <c r="R448">
        <v>43.044777000000003</v>
      </c>
      <c r="S448" t="s">
        <v>6</v>
      </c>
      <c r="T448">
        <v>282.90182800000002</v>
      </c>
      <c r="U448">
        <v>9.7683979999999995</v>
      </c>
      <c r="V448" t="s">
        <v>7</v>
      </c>
      <c r="W448">
        <v>115.225354</v>
      </c>
      <c r="X448">
        <v>3.0890029999999999</v>
      </c>
      <c r="Y448" t="s">
        <v>8</v>
      </c>
      <c r="Z448">
        <v>135.68724599999999</v>
      </c>
      <c r="AA448">
        <v>4.936439</v>
      </c>
      <c r="AB448" t="s">
        <v>9</v>
      </c>
      <c r="AC448">
        <v>4396.5360840000003</v>
      </c>
      <c r="AD448">
        <v>1374.733755</v>
      </c>
      <c r="AE448" t="s">
        <v>10</v>
      </c>
      <c r="AF448">
        <v>0</v>
      </c>
      <c r="AG448">
        <v>0</v>
      </c>
      <c r="AH448" t="s">
        <v>11</v>
      </c>
      <c r="AI448">
        <v>1.184205</v>
      </c>
      <c r="AJ448">
        <v>46.058855000000001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6241.8532240000004</v>
      </c>
      <c r="I449">
        <v>2520.4275729999999</v>
      </c>
      <c r="J449" t="s">
        <v>3</v>
      </c>
      <c r="K449">
        <v>6231.6306100000002</v>
      </c>
      <c r="L449">
        <v>2509.5138390000002</v>
      </c>
      <c r="M449" t="s">
        <v>4</v>
      </c>
      <c r="N449">
        <v>577.63513</v>
      </c>
      <c r="O449">
        <v>34.562626000000002</v>
      </c>
      <c r="P449" t="s">
        <v>5</v>
      </c>
      <c r="Q449">
        <v>621.61274800000001</v>
      </c>
      <c r="R449">
        <v>50.029698000000003</v>
      </c>
      <c r="S449" t="s">
        <v>6</v>
      </c>
      <c r="T449">
        <v>323.08383199999997</v>
      </c>
      <c r="U449">
        <v>11.544193999999999</v>
      </c>
      <c r="V449" t="s">
        <v>7</v>
      </c>
      <c r="W449">
        <v>131.74039400000001</v>
      </c>
      <c r="X449">
        <v>3.6601379999999999</v>
      </c>
      <c r="Y449" t="s">
        <v>8</v>
      </c>
      <c r="Z449">
        <v>155.00751600000001</v>
      </c>
      <c r="AA449">
        <v>5.9332079999999996</v>
      </c>
      <c r="AB449" t="s">
        <v>9</v>
      </c>
      <c r="AC449">
        <v>5023.5666019999999</v>
      </c>
      <c r="AD449">
        <v>1566.1315500000001</v>
      </c>
      <c r="AE449" t="s">
        <v>10</v>
      </c>
      <c r="AF449">
        <v>0</v>
      </c>
      <c r="AG449">
        <v>0</v>
      </c>
      <c r="AH449" t="s">
        <v>11</v>
      </c>
      <c r="AI449">
        <v>1.187479</v>
      </c>
      <c r="AJ449">
        <v>46.051423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7021.6284459999997</v>
      </c>
      <c r="I450">
        <v>3330.595695</v>
      </c>
      <c r="J450" t="s">
        <v>3</v>
      </c>
      <c r="K450">
        <v>7010.1540180000002</v>
      </c>
      <c r="L450">
        <v>3316.4138830000002</v>
      </c>
      <c r="M450" t="s">
        <v>4</v>
      </c>
      <c r="N450">
        <v>649.81725200000005</v>
      </c>
      <c r="O450">
        <v>44.235678</v>
      </c>
      <c r="P450" t="s">
        <v>5</v>
      </c>
      <c r="Q450">
        <v>699.02131799999995</v>
      </c>
      <c r="R450">
        <v>64.915233000000001</v>
      </c>
      <c r="S450" t="s">
        <v>6</v>
      </c>
      <c r="T450">
        <v>363.28789599999999</v>
      </c>
      <c r="U450">
        <v>14.575519</v>
      </c>
      <c r="V450" t="s">
        <v>7</v>
      </c>
      <c r="W450">
        <v>148.219278</v>
      </c>
      <c r="X450">
        <v>4.8917840000000004</v>
      </c>
      <c r="Y450" t="s">
        <v>8</v>
      </c>
      <c r="Z450">
        <v>174.27178599999999</v>
      </c>
      <c r="AA450">
        <v>6.9903709999999997</v>
      </c>
      <c r="AB450" t="s">
        <v>9</v>
      </c>
      <c r="AC450">
        <v>5651.4262699999999</v>
      </c>
      <c r="AD450">
        <v>2040.8088949999999</v>
      </c>
      <c r="AE450" t="s">
        <v>10</v>
      </c>
      <c r="AF450">
        <v>0</v>
      </c>
      <c r="AG450">
        <v>0</v>
      </c>
      <c r="AH450" t="s">
        <v>11</v>
      </c>
      <c r="AI450">
        <v>1.188442</v>
      </c>
      <c r="AJ450">
        <v>46.049193000000002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7801.8365640000002</v>
      </c>
      <c r="I451">
        <v>4152.2704279999998</v>
      </c>
      <c r="J451" t="s">
        <v>3</v>
      </c>
      <c r="K451">
        <v>7789.1043760000002</v>
      </c>
      <c r="L451">
        <v>4133.6037710000001</v>
      </c>
      <c r="M451" t="s">
        <v>4</v>
      </c>
      <c r="N451">
        <v>722.31001000000003</v>
      </c>
      <c r="O451">
        <v>55.879897</v>
      </c>
      <c r="P451" t="s">
        <v>5</v>
      </c>
      <c r="Q451">
        <v>776.79670199999998</v>
      </c>
      <c r="R451">
        <v>79.234144000000001</v>
      </c>
      <c r="S451" t="s">
        <v>6</v>
      </c>
      <c r="T451">
        <v>403.766256</v>
      </c>
      <c r="U451">
        <v>18.121953000000001</v>
      </c>
      <c r="V451" t="s">
        <v>7</v>
      </c>
      <c r="W451">
        <v>164.64041599999999</v>
      </c>
      <c r="X451">
        <v>5.8936380000000002</v>
      </c>
      <c r="Y451" t="s">
        <v>8</v>
      </c>
      <c r="Z451">
        <v>193.687984</v>
      </c>
      <c r="AA451">
        <v>8.4316289999999992</v>
      </c>
      <c r="AB451" t="s">
        <v>9</v>
      </c>
      <c r="AC451">
        <v>6279.0102699999998</v>
      </c>
      <c r="AD451">
        <v>2514.717189</v>
      </c>
      <c r="AE451" t="s">
        <v>10</v>
      </c>
      <c r="AF451">
        <v>0</v>
      </c>
      <c r="AG451">
        <v>0</v>
      </c>
      <c r="AH451" t="s">
        <v>11</v>
      </c>
      <c r="AI451">
        <v>1.188766</v>
      </c>
      <c r="AJ451">
        <v>46.048426999999997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8581.6696059999995</v>
      </c>
      <c r="I452">
        <v>5116.4102869999997</v>
      </c>
      <c r="J452" t="s">
        <v>3</v>
      </c>
      <c r="K452">
        <v>8567.6802060000009</v>
      </c>
      <c r="L452">
        <v>5093.4177989999998</v>
      </c>
      <c r="M452" t="s">
        <v>4</v>
      </c>
      <c r="N452">
        <v>794.45120199999997</v>
      </c>
      <c r="O452">
        <v>62.785654000000001</v>
      </c>
      <c r="P452" t="s">
        <v>5</v>
      </c>
      <c r="Q452">
        <v>854.45751399999995</v>
      </c>
      <c r="R452">
        <v>94.699737999999996</v>
      </c>
      <c r="S452" t="s">
        <v>6</v>
      </c>
      <c r="T452">
        <v>444.17624000000001</v>
      </c>
      <c r="U452">
        <v>21.891779</v>
      </c>
      <c r="V452" t="s">
        <v>7</v>
      </c>
      <c r="W452">
        <v>181.08817199999999</v>
      </c>
      <c r="X452">
        <v>6.9047960000000002</v>
      </c>
      <c r="Y452" t="s">
        <v>8</v>
      </c>
      <c r="Z452">
        <v>213.03340800000001</v>
      </c>
      <c r="AA452">
        <v>9.5648660000000003</v>
      </c>
      <c r="AB452" t="s">
        <v>9</v>
      </c>
      <c r="AC452">
        <v>6906.6845860000003</v>
      </c>
      <c r="AD452">
        <v>3150.8538370000001</v>
      </c>
      <c r="AE452" t="s">
        <v>10</v>
      </c>
      <c r="AF452">
        <v>0</v>
      </c>
      <c r="AG452">
        <v>0</v>
      </c>
      <c r="AH452" t="s">
        <v>11</v>
      </c>
      <c r="AI452">
        <v>1.1973990000000001</v>
      </c>
      <c r="AJ452">
        <v>46.031219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9361.8367500000004</v>
      </c>
      <c r="I453">
        <v>6027.528851</v>
      </c>
      <c r="J453" t="s">
        <v>3</v>
      </c>
      <c r="K453">
        <v>9346.5762379999996</v>
      </c>
      <c r="L453">
        <v>6000.430824</v>
      </c>
      <c r="M453" t="s">
        <v>4</v>
      </c>
      <c r="N453">
        <v>866.70678999999996</v>
      </c>
      <c r="O453">
        <v>77.032050999999996</v>
      </c>
      <c r="P453" t="s">
        <v>5</v>
      </c>
      <c r="Q453">
        <v>932.13193799999999</v>
      </c>
      <c r="R453">
        <v>110.296334</v>
      </c>
      <c r="S453" t="s">
        <v>6</v>
      </c>
      <c r="T453">
        <v>484.73712799999998</v>
      </c>
      <c r="U453">
        <v>26.770676999999999</v>
      </c>
      <c r="V453" t="s">
        <v>7</v>
      </c>
      <c r="W453">
        <v>197.450276</v>
      </c>
      <c r="X453">
        <v>7.631157</v>
      </c>
      <c r="Y453" t="s">
        <v>8</v>
      </c>
      <c r="Z453">
        <v>232.33134799999999</v>
      </c>
      <c r="AA453">
        <v>10.669551999999999</v>
      </c>
      <c r="AB453" t="s">
        <v>9</v>
      </c>
      <c r="AC453">
        <v>7534.564284</v>
      </c>
      <c r="AD453">
        <v>3692.822584</v>
      </c>
      <c r="AE453" t="s">
        <v>10</v>
      </c>
      <c r="AF453">
        <v>0</v>
      </c>
      <c r="AG453">
        <v>0</v>
      </c>
      <c r="AH453" t="s">
        <v>11</v>
      </c>
      <c r="AI453">
        <v>1.202305</v>
      </c>
      <c r="AJ453">
        <v>46.020591000000003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10142.181871999999</v>
      </c>
      <c r="I454">
        <v>6900.3475179999996</v>
      </c>
      <c r="J454" t="s">
        <v>3</v>
      </c>
      <c r="K454">
        <v>10125.67037</v>
      </c>
      <c r="L454">
        <v>6869.5716670000002</v>
      </c>
      <c r="M454" t="s">
        <v>4</v>
      </c>
      <c r="N454">
        <v>939.10043399999995</v>
      </c>
      <c r="O454">
        <v>86.054621999999995</v>
      </c>
      <c r="P454" t="s">
        <v>5</v>
      </c>
      <c r="Q454">
        <v>1009.748338</v>
      </c>
      <c r="R454">
        <v>121.72024</v>
      </c>
      <c r="S454" t="s">
        <v>6</v>
      </c>
      <c r="T454">
        <v>525.10901200000001</v>
      </c>
      <c r="U454">
        <v>29.249514999999999</v>
      </c>
      <c r="V454" t="s">
        <v>7</v>
      </c>
      <c r="W454">
        <v>213.90427600000001</v>
      </c>
      <c r="X454">
        <v>8.4909979999999994</v>
      </c>
      <c r="Y454" t="s">
        <v>8</v>
      </c>
      <c r="Z454">
        <v>251.65042199999999</v>
      </c>
      <c r="AA454">
        <v>12.105603</v>
      </c>
      <c r="AB454" t="s">
        <v>9</v>
      </c>
      <c r="AC454">
        <v>8162.5565960000004</v>
      </c>
      <c r="AD454">
        <v>4235.6984490000004</v>
      </c>
      <c r="AE454" t="s">
        <v>10</v>
      </c>
      <c r="AF454">
        <v>0</v>
      </c>
      <c r="AG454">
        <v>0</v>
      </c>
      <c r="AH454" t="s">
        <v>11</v>
      </c>
      <c r="AI454">
        <v>1.202815</v>
      </c>
      <c r="AJ454">
        <v>46.019373000000002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10923.565466</v>
      </c>
      <c r="I455">
        <v>7827.9025199999996</v>
      </c>
      <c r="J455" t="s">
        <v>3</v>
      </c>
      <c r="K455">
        <v>10905.798996</v>
      </c>
      <c r="L455">
        <v>7793.472976</v>
      </c>
      <c r="M455" t="s">
        <v>4</v>
      </c>
      <c r="N455">
        <v>1012.23241</v>
      </c>
      <c r="O455">
        <v>118.91883900000001</v>
      </c>
      <c r="P455" t="s">
        <v>5</v>
      </c>
      <c r="Q455">
        <v>1087.223146</v>
      </c>
      <c r="R455">
        <v>132.79036099999999</v>
      </c>
      <c r="S455" t="s">
        <v>6</v>
      </c>
      <c r="T455">
        <v>565.39601800000003</v>
      </c>
      <c r="U455">
        <v>32.339219</v>
      </c>
      <c r="V455" t="s">
        <v>7</v>
      </c>
      <c r="W455">
        <v>230.37725599999999</v>
      </c>
      <c r="X455">
        <v>9.2835590000000003</v>
      </c>
      <c r="Y455" t="s">
        <v>8</v>
      </c>
      <c r="Z455">
        <v>270.90679399999999</v>
      </c>
      <c r="AA455">
        <v>13.00713</v>
      </c>
      <c r="AB455" t="s">
        <v>9</v>
      </c>
      <c r="AC455">
        <v>8790.9968399999998</v>
      </c>
      <c r="AD455">
        <v>4791.1648690000002</v>
      </c>
      <c r="AE455" t="s">
        <v>10</v>
      </c>
      <c r="AF455">
        <v>0</v>
      </c>
      <c r="AG455">
        <v>0</v>
      </c>
      <c r="AH455" t="s">
        <v>11</v>
      </c>
      <c r="AI455">
        <v>1.2060580000000001</v>
      </c>
      <c r="AJ455">
        <v>46.012036999999999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11702.554367999999</v>
      </c>
      <c r="I456">
        <v>8521.988249</v>
      </c>
      <c r="J456" t="s">
        <v>3</v>
      </c>
      <c r="K456">
        <v>11683.527156</v>
      </c>
      <c r="L456">
        <v>8484.5494369999997</v>
      </c>
      <c r="M456" t="s">
        <v>4</v>
      </c>
      <c r="N456">
        <v>1084.775946</v>
      </c>
      <c r="O456">
        <v>130.33785</v>
      </c>
      <c r="P456" t="s">
        <v>5</v>
      </c>
      <c r="Q456">
        <v>1164.8211100000001</v>
      </c>
      <c r="R456">
        <v>146.89853500000001</v>
      </c>
      <c r="S456" t="s">
        <v>6</v>
      </c>
      <c r="T456">
        <v>605.69232599999998</v>
      </c>
      <c r="U456">
        <v>34.325375999999999</v>
      </c>
      <c r="V456" t="s">
        <v>7</v>
      </c>
      <c r="W456">
        <v>246.78117599999999</v>
      </c>
      <c r="X456">
        <v>10.112097</v>
      </c>
      <c r="Y456" t="s">
        <v>8</v>
      </c>
      <c r="Z456">
        <v>290.33442400000001</v>
      </c>
      <c r="AA456">
        <v>15.384537999999999</v>
      </c>
      <c r="AB456" t="s">
        <v>9</v>
      </c>
      <c r="AC456">
        <v>9417.5111259999994</v>
      </c>
      <c r="AD456">
        <v>5222.9620530000002</v>
      </c>
      <c r="AE456" t="s">
        <v>10</v>
      </c>
      <c r="AF456">
        <v>0</v>
      </c>
      <c r="AG456">
        <v>0</v>
      </c>
      <c r="AH456" t="s">
        <v>11</v>
      </c>
      <c r="AI456">
        <v>1.207023</v>
      </c>
      <c r="AJ456">
        <v>46.009771999999998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12482.646941999999</v>
      </c>
      <c r="I457">
        <v>9257.2306219999991</v>
      </c>
      <c r="J457" t="s">
        <v>3</v>
      </c>
      <c r="K457">
        <v>12462.352988000001</v>
      </c>
      <c r="L457">
        <v>9218.1714950000005</v>
      </c>
      <c r="M457" t="s">
        <v>4</v>
      </c>
      <c r="N457">
        <v>1156.6518619999999</v>
      </c>
      <c r="O457">
        <v>136.64751000000001</v>
      </c>
      <c r="P457" t="s">
        <v>5</v>
      </c>
      <c r="Q457">
        <v>1242.4489980000001</v>
      </c>
      <c r="R457">
        <v>157.383308</v>
      </c>
      <c r="S457" t="s">
        <v>6</v>
      </c>
      <c r="T457">
        <v>646.07768199999998</v>
      </c>
      <c r="U457">
        <v>37.178731999999997</v>
      </c>
      <c r="V457" t="s">
        <v>7</v>
      </c>
      <c r="W457">
        <v>263.253646</v>
      </c>
      <c r="X457">
        <v>10.971225</v>
      </c>
      <c r="Y457" t="s">
        <v>8</v>
      </c>
      <c r="Z457">
        <v>309.63995</v>
      </c>
      <c r="AA457">
        <v>16.605785999999998</v>
      </c>
      <c r="AB457" t="s">
        <v>9</v>
      </c>
      <c r="AC457">
        <v>10045.731</v>
      </c>
      <c r="AD457">
        <v>5703.4525869999998</v>
      </c>
      <c r="AE457" t="s">
        <v>10</v>
      </c>
      <c r="AF457">
        <v>0</v>
      </c>
      <c r="AG457">
        <v>0</v>
      </c>
      <c r="AH457" t="s">
        <v>11</v>
      </c>
      <c r="AI457">
        <v>1.208707</v>
      </c>
      <c r="AJ457">
        <v>46.006270999999998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13263.157139999999</v>
      </c>
      <c r="I458">
        <v>10254.295859</v>
      </c>
      <c r="J458" t="s">
        <v>3</v>
      </c>
      <c r="K458">
        <v>13241.609648</v>
      </c>
      <c r="L458">
        <v>10210.931431999999</v>
      </c>
      <c r="M458" t="s">
        <v>4</v>
      </c>
      <c r="N458">
        <v>1228.923886</v>
      </c>
      <c r="O458">
        <v>143.30588599999999</v>
      </c>
      <c r="P458" t="s">
        <v>5</v>
      </c>
      <c r="Q458">
        <v>1320.124466</v>
      </c>
      <c r="R458">
        <v>174.071462</v>
      </c>
      <c r="S458" t="s">
        <v>6</v>
      </c>
      <c r="T458">
        <v>686.45251599999995</v>
      </c>
      <c r="U458">
        <v>42.348858</v>
      </c>
      <c r="V458" t="s">
        <v>7</v>
      </c>
      <c r="W458">
        <v>279.75922800000001</v>
      </c>
      <c r="X458">
        <v>11.698180000000001</v>
      </c>
      <c r="Y458" t="s">
        <v>8</v>
      </c>
      <c r="Z458">
        <v>329.00192199999998</v>
      </c>
      <c r="AA458">
        <v>18.154304</v>
      </c>
      <c r="AB458" t="s">
        <v>9</v>
      </c>
      <c r="AC458">
        <v>10673.944572</v>
      </c>
      <c r="AD458">
        <v>6327.6794399999999</v>
      </c>
      <c r="AE458" t="s">
        <v>10</v>
      </c>
      <c r="AF458">
        <v>0</v>
      </c>
      <c r="AG458">
        <v>0</v>
      </c>
      <c r="AH458" t="s">
        <v>11</v>
      </c>
      <c r="AI458">
        <v>1.285927</v>
      </c>
      <c r="AJ458">
        <v>46.111584999999998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14043.077168</v>
      </c>
      <c r="I459">
        <v>10919.767673</v>
      </c>
      <c r="J459" t="s">
        <v>3</v>
      </c>
      <c r="K459">
        <v>14020.275362</v>
      </c>
      <c r="L459">
        <v>10872.068711</v>
      </c>
      <c r="M459" t="s">
        <v>4</v>
      </c>
      <c r="N459">
        <v>1301.3523299999999</v>
      </c>
      <c r="O459">
        <v>163.68796900000001</v>
      </c>
      <c r="P459" t="s">
        <v>5</v>
      </c>
      <c r="Q459">
        <v>1397.8956840000001</v>
      </c>
      <c r="R459">
        <v>187.16554400000001</v>
      </c>
      <c r="S459" t="s">
        <v>6</v>
      </c>
      <c r="T459">
        <v>726.90846599999998</v>
      </c>
      <c r="U459">
        <v>44.949264999999997</v>
      </c>
      <c r="V459" t="s">
        <v>7</v>
      </c>
      <c r="W459">
        <v>296.31521600000002</v>
      </c>
      <c r="X459">
        <v>12.890654</v>
      </c>
      <c r="Y459" t="s">
        <v>8</v>
      </c>
      <c r="Z459">
        <v>348.29330399999998</v>
      </c>
      <c r="AA459">
        <v>18.733153999999999</v>
      </c>
      <c r="AB459" t="s">
        <v>9</v>
      </c>
      <c r="AC459">
        <v>11301.318606000001</v>
      </c>
      <c r="AD459">
        <v>6672.3532889999997</v>
      </c>
      <c r="AE459" t="s">
        <v>10</v>
      </c>
      <c r="AF459">
        <v>0</v>
      </c>
      <c r="AG459">
        <v>0</v>
      </c>
      <c r="AH459" t="s">
        <v>11</v>
      </c>
      <c r="AI459">
        <v>1.3141309999999999</v>
      </c>
      <c r="AJ459">
        <v>46.053396999999997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14821.855234000001</v>
      </c>
      <c r="I460">
        <v>12131.664945</v>
      </c>
      <c r="J460" t="s">
        <v>3</v>
      </c>
      <c r="K460">
        <v>14797.800429999999</v>
      </c>
      <c r="L460">
        <v>12080.292067</v>
      </c>
      <c r="M460" t="s">
        <v>4</v>
      </c>
      <c r="N460">
        <v>1373.4764740000001</v>
      </c>
      <c r="O460">
        <v>173.049215</v>
      </c>
      <c r="P460" t="s">
        <v>5</v>
      </c>
      <c r="Q460">
        <v>1475.4501459999999</v>
      </c>
      <c r="R460">
        <v>206.325739</v>
      </c>
      <c r="S460" t="s">
        <v>6</v>
      </c>
      <c r="T460">
        <v>767.21012800000005</v>
      </c>
      <c r="U460">
        <v>49.144058999999999</v>
      </c>
      <c r="V460" t="s">
        <v>7</v>
      </c>
      <c r="W460">
        <v>312.71926000000002</v>
      </c>
      <c r="X460">
        <v>14.041347999999999</v>
      </c>
      <c r="Y460" t="s">
        <v>8</v>
      </c>
      <c r="Z460">
        <v>367.68194199999999</v>
      </c>
      <c r="AA460">
        <v>20.169740999999998</v>
      </c>
      <c r="AB460" t="s">
        <v>9</v>
      </c>
      <c r="AC460">
        <v>11928.069009999999</v>
      </c>
      <c r="AD460">
        <v>7442.5019050000001</v>
      </c>
      <c r="AE460" t="s">
        <v>10</v>
      </c>
      <c r="AF460">
        <v>0</v>
      </c>
      <c r="AG460">
        <v>0</v>
      </c>
      <c r="AH460" t="s">
        <v>11</v>
      </c>
      <c r="AI460">
        <v>1.3936539999999999</v>
      </c>
      <c r="AJ460">
        <v>46.156540999999997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15600.691236000001</v>
      </c>
      <c r="I461">
        <v>13024.027215</v>
      </c>
      <c r="J461" t="s">
        <v>3</v>
      </c>
      <c r="K461">
        <v>15575.386316</v>
      </c>
      <c r="L461">
        <v>12969.439085</v>
      </c>
      <c r="M461" t="s">
        <v>4</v>
      </c>
      <c r="N461">
        <v>1445.636354</v>
      </c>
      <c r="O461">
        <v>185.49357699999999</v>
      </c>
      <c r="P461" t="s">
        <v>5</v>
      </c>
      <c r="Q461">
        <v>1552.956684</v>
      </c>
      <c r="R461">
        <v>225.108476</v>
      </c>
      <c r="S461" t="s">
        <v>6</v>
      </c>
      <c r="T461">
        <v>807.56407999999999</v>
      </c>
      <c r="U461">
        <v>51.544862999999999</v>
      </c>
      <c r="V461" t="s">
        <v>7</v>
      </c>
      <c r="W461">
        <v>329.11891000000003</v>
      </c>
      <c r="X461">
        <v>15.308285</v>
      </c>
      <c r="Y461" t="s">
        <v>8</v>
      </c>
      <c r="Z461">
        <v>386.96976799999999</v>
      </c>
      <c r="AA461">
        <v>22.019815000000001</v>
      </c>
      <c r="AB461" t="s">
        <v>9</v>
      </c>
      <c r="AC461">
        <v>12554.863094</v>
      </c>
      <c r="AD461">
        <v>7962.856366</v>
      </c>
      <c r="AE461" t="s">
        <v>10</v>
      </c>
      <c r="AF461">
        <v>0</v>
      </c>
      <c r="AG461">
        <v>0</v>
      </c>
      <c r="AH461" t="s">
        <v>11</v>
      </c>
      <c r="AI461">
        <v>1.4040280000000001</v>
      </c>
      <c r="AJ461">
        <v>46.129587999999998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750.86814000000004</v>
      </c>
      <c r="I482">
        <v>618.39407000000006</v>
      </c>
      <c r="J482" t="s">
        <v>3</v>
      </c>
      <c r="K482">
        <v>749.58906400000001</v>
      </c>
      <c r="L482">
        <v>616.59835299999997</v>
      </c>
      <c r="M482" t="s">
        <v>4</v>
      </c>
      <c r="N482">
        <v>74.446646000000001</v>
      </c>
      <c r="O482">
        <v>11.087738999999999</v>
      </c>
      <c r="P482" t="s">
        <v>5</v>
      </c>
      <c r="Q482">
        <v>0</v>
      </c>
      <c r="R482">
        <v>0</v>
      </c>
      <c r="S482" t="s">
        <v>6</v>
      </c>
      <c r="T482">
        <v>40.817521999999997</v>
      </c>
      <c r="U482">
        <v>1.8398110000000001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5.0600000000000005E-4</v>
      </c>
      <c r="AJ482">
        <v>9.9999999999999995E-7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1498.9359139999999</v>
      </c>
      <c r="I483">
        <v>2263.3748150000001</v>
      </c>
      <c r="J483" t="s">
        <v>3</v>
      </c>
      <c r="K483">
        <v>1496.3785640000001</v>
      </c>
      <c r="L483">
        <v>2256.5599539999998</v>
      </c>
      <c r="M483" t="s">
        <v>4</v>
      </c>
      <c r="N483">
        <v>148.48346799999999</v>
      </c>
      <c r="O483">
        <v>40.866087</v>
      </c>
      <c r="P483" t="s">
        <v>5</v>
      </c>
      <c r="Q483">
        <v>0</v>
      </c>
      <c r="R483">
        <v>0</v>
      </c>
      <c r="S483" t="s">
        <v>6</v>
      </c>
      <c r="T483">
        <v>81.458879999999994</v>
      </c>
      <c r="U483">
        <v>6.5719180000000001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2.5079999999999998E-3</v>
      </c>
      <c r="AJ483">
        <v>1.36E-4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2247.3315699999998</v>
      </c>
      <c r="I484">
        <v>4658.6658809999999</v>
      </c>
      <c r="J484" t="s">
        <v>3</v>
      </c>
      <c r="K484">
        <v>2243.5039059999999</v>
      </c>
      <c r="L484">
        <v>4645.6352459999998</v>
      </c>
      <c r="M484" t="s">
        <v>4</v>
      </c>
      <c r="N484">
        <v>222.478272</v>
      </c>
      <c r="O484">
        <v>83.399144000000007</v>
      </c>
      <c r="P484" t="s">
        <v>5</v>
      </c>
      <c r="Q484">
        <v>0</v>
      </c>
      <c r="R484">
        <v>0</v>
      </c>
      <c r="S484" t="s">
        <v>6</v>
      </c>
      <c r="T484">
        <v>122.129102</v>
      </c>
      <c r="U484">
        <v>13.654591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4.2310000000000004E-3</v>
      </c>
      <c r="AJ484">
        <v>1.66E-4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2994.4770279999998</v>
      </c>
      <c r="I485">
        <v>8384.0398089999999</v>
      </c>
      <c r="J485" t="s">
        <v>3</v>
      </c>
      <c r="K485">
        <v>2989.38204</v>
      </c>
      <c r="L485">
        <v>8360.7186509999992</v>
      </c>
      <c r="M485" t="s">
        <v>4</v>
      </c>
      <c r="N485">
        <v>296.453352</v>
      </c>
      <c r="O485">
        <v>144.68810500000001</v>
      </c>
      <c r="P485" t="s">
        <v>5</v>
      </c>
      <c r="Q485">
        <v>0</v>
      </c>
      <c r="R485">
        <v>0</v>
      </c>
      <c r="S485" t="s">
        <v>6</v>
      </c>
      <c r="T485">
        <v>162.73587800000001</v>
      </c>
      <c r="U485">
        <v>24.314433000000001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3.1903000000000001E-2</v>
      </c>
      <c r="AJ485">
        <v>3.0960999999999999E-2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3742.6292659999999</v>
      </c>
      <c r="I486">
        <v>12938.822826</v>
      </c>
      <c r="J486" t="s">
        <v>3</v>
      </c>
      <c r="K486">
        <v>3736.2633040000001</v>
      </c>
      <c r="L486">
        <v>12902.45033</v>
      </c>
      <c r="M486" t="s">
        <v>4</v>
      </c>
      <c r="N486">
        <v>370.534966</v>
      </c>
      <c r="O486">
        <v>231.09639200000001</v>
      </c>
      <c r="P486" t="s">
        <v>5</v>
      </c>
      <c r="Q486">
        <v>0</v>
      </c>
      <c r="R486">
        <v>0</v>
      </c>
      <c r="S486" t="s">
        <v>6</v>
      </c>
      <c r="T486">
        <v>203.411744</v>
      </c>
      <c r="U486">
        <v>37.413338000000003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3.4963000000000001E-2</v>
      </c>
      <c r="AJ486">
        <v>3.0949000000000001E-2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4489.2709320000004</v>
      </c>
      <c r="I487">
        <v>18209.727739000002</v>
      </c>
      <c r="J487" t="s">
        <v>3</v>
      </c>
      <c r="K487">
        <v>4481.6203139999998</v>
      </c>
      <c r="L487">
        <v>18161.111986</v>
      </c>
      <c r="M487" t="s">
        <v>4</v>
      </c>
      <c r="N487">
        <v>444.51342199999999</v>
      </c>
      <c r="O487">
        <v>320.53670799999998</v>
      </c>
      <c r="P487" t="s">
        <v>5</v>
      </c>
      <c r="Q487">
        <v>0</v>
      </c>
      <c r="R487">
        <v>0</v>
      </c>
      <c r="S487" t="s">
        <v>6</v>
      </c>
      <c r="T487">
        <v>244.068568</v>
      </c>
      <c r="U487">
        <v>53.006892000000001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3.5215999999999997E-2</v>
      </c>
      <c r="AJ487">
        <v>3.0934E-2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5235.1400720000001</v>
      </c>
      <c r="I488">
        <v>24047.160704000002</v>
      </c>
      <c r="J488" t="s">
        <v>3</v>
      </c>
      <c r="K488">
        <v>5226.2110300000004</v>
      </c>
      <c r="L488">
        <v>23981.486492</v>
      </c>
      <c r="M488" t="s">
        <v>4</v>
      </c>
      <c r="N488">
        <v>518.41589399999998</v>
      </c>
      <c r="O488">
        <v>415.06043199999999</v>
      </c>
      <c r="P488" t="s">
        <v>5</v>
      </c>
      <c r="Q488">
        <v>0</v>
      </c>
      <c r="R488">
        <v>0</v>
      </c>
      <c r="S488" t="s">
        <v>6</v>
      </c>
      <c r="T488">
        <v>284.602822</v>
      </c>
      <c r="U488">
        <v>69.646024999999995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3.6575000000000003E-2</v>
      </c>
      <c r="AJ488">
        <v>3.0915000000000002E-2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5984.5549460000002</v>
      </c>
      <c r="I489">
        <v>30527.919827999998</v>
      </c>
      <c r="J489" t="s">
        <v>3</v>
      </c>
      <c r="K489">
        <v>5974.3550580000001</v>
      </c>
      <c r="L489">
        <v>30444.862967000001</v>
      </c>
      <c r="M489" t="s">
        <v>4</v>
      </c>
      <c r="N489">
        <v>592.56934000000001</v>
      </c>
      <c r="O489">
        <v>527.14745800000003</v>
      </c>
      <c r="P489" t="s">
        <v>5</v>
      </c>
      <c r="Q489">
        <v>0</v>
      </c>
      <c r="R489">
        <v>0</v>
      </c>
      <c r="S489" t="s">
        <v>6</v>
      </c>
      <c r="T489">
        <v>325.33845000000002</v>
      </c>
      <c r="U489">
        <v>87.175229999999999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3.9856999999999997E-2</v>
      </c>
      <c r="AJ489">
        <v>3.1052E-2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6732.4677279999996</v>
      </c>
      <c r="I490">
        <v>39340.736024999998</v>
      </c>
      <c r="J490" t="s">
        <v>3</v>
      </c>
      <c r="K490">
        <v>6720.9939999999997</v>
      </c>
      <c r="L490">
        <v>39234.661362999999</v>
      </c>
      <c r="M490" t="s">
        <v>4</v>
      </c>
      <c r="N490">
        <v>666.72315200000003</v>
      </c>
      <c r="O490">
        <v>688.77474800000005</v>
      </c>
      <c r="P490" t="s">
        <v>5</v>
      </c>
      <c r="Q490">
        <v>0</v>
      </c>
      <c r="R490">
        <v>0</v>
      </c>
      <c r="S490" t="s">
        <v>6</v>
      </c>
      <c r="T490">
        <v>366.06975599999998</v>
      </c>
      <c r="U490">
        <v>112.68321400000001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4.0237000000000002E-2</v>
      </c>
      <c r="AJ490">
        <v>3.1028E-2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7480.3234499999999</v>
      </c>
      <c r="I491">
        <v>48640.388992</v>
      </c>
      <c r="J491" t="s">
        <v>3</v>
      </c>
      <c r="K491">
        <v>7467.566562</v>
      </c>
      <c r="L491">
        <v>48512.915635999998</v>
      </c>
      <c r="M491" t="s">
        <v>4</v>
      </c>
      <c r="N491">
        <v>740.864732</v>
      </c>
      <c r="O491">
        <v>854.830735</v>
      </c>
      <c r="P491" t="s">
        <v>5</v>
      </c>
      <c r="Q491">
        <v>0</v>
      </c>
      <c r="R491">
        <v>0</v>
      </c>
      <c r="S491" t="s">
        <v>6</v>
      </c>
      <c r="T491">
        <v>406.71463399999999</v>
      </c>
      <c r="U491">
        <v>139.54202900000001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4.1095E-2</v>
      </c>
      <c r="AJ491">
        <v>3.0991000000000001E-2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8227.6927439999999</v>
      </c>
      <c r="I492">
        <v>57984.548237000003</v>
      </c>
      <c r="J492" t="s">
        <v>3</v>
      </c>
      <c r="K492">
        <v>8213.6638019999991</v>
      </c>
      <c r="L492">
        <v>57835.665809999999</v>
      </c>
      <c r="M492" t="s">
        <v>4</v>
      </c>
      <c r="N492">
        <v>814.78439800000001</v>
      </c>
      <c r="O492">
        <v>1029.20352</v>
      </c>
      <c r="P492" t="s">
        <v>5</v>
      </c>
      <c r="Q492">
        <v>0</v>
      </c>
      <c r="R492">
        <v>0</v>
      </c>
      <c r="S492" t="s">
        <v>6</v>
      </c>
      <c r="T492">
        <v>447.33517999999998</v>
      </c>
      <c r="U492">
        <v>166.386154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4.2814999999999999E-2</v>
      </c>
      <c r="AJ492">
        <v>3.1043999999999999E-2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8977.2625100000005</v>
      </c>
      <c r="I493">
        <v>68777.542211000007</v>
      </c>
      <c r="J493" t="s">
        <v>3</v>
      </c>
      <c r="K493">
        <v>8961.9573359999995</v>
      </c>
      <c r="L493">
        <v>68600.268488000002</v>
      </c>
      <c r="M493" t="s">
        <v>4</v>
      </c>
      <c r="N493">
        <v>889.08443399999999</v>
      </c>
      <c r="O493">
        <v>1216.2238480000001</v>
      </c>
      <c r="P493" t="s">
        <v>5</v>
      </c>
      <c r="Q493">
        <v>0</v>
      </c>
      <c r="R493">
        <v>0</v>
      </c>
      <c r="S493" t="s">
        <v>6</v>
      </c>
      <c r="T493">
        <v>488.13882999999998</v>
      </c>
      <c r="U493">
        <v>199.15662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4.3757999999999998E-2</v>
      </c>
      <c r="AJ493">
        <v>3.0998000000000001E-2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9726.4670960000003</v>
      </c>
      <c r="I494">
        <v>80392.584852</v>
      </c>
      <c r="J494" t="s">
        <v>3</v>
      </c>
      <c r="K494">
        <v>9709.8877680000005</v>
      </c>
      <c r="L494">
        <v>80186.832315000007</v>
      </c>
      <c r="M494" t="s">
        <v>4</v>
      </c>
      <c r="N494">
        <v>963.45593399999996</v>
      </c>
      <c r="O494">
        <v>1444.5046219999999</v>
      </c>
      <c r="P494" t="s">
        <v>5</v>
      </c>
      <c r="Q494">
        <v>0</v>
      </c>
      <c r="R494">
        <v>0</v>
      </c>
      <c r="S494" t="s">
        <v>6</v>
      </c>
      <c r="T494">
        <v>528.88190199999997</v>
      </c>
      <c r="U494">
        <v>229.88072700000001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4.4297999999999997E-2</v>
      </c>
      <c r="AJ494">
        <v>3.1007E-2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10475.396651999999</v>
      </c>
      <c r="I495">
        <v>92517.487567999997</v>
      </c>
      <c r="J495" t="s">
        <v>3</v>
      </c>
      <c r="K495">
        <v>10457.537474000001</v>
      </c>
      <c r="L495">
        <v>92284.970493999994</v>
      </c>
      <c r="M495" t="s">
        <v>4</v>
      </c>
      <c r="N495">
        <v>1037.446126</v>
      </c>
      <c r="O495">
        <v>1672.030784</v>
      </c>
      <c r="P495" t="s">
        <v>5</v>
      </c>
      <c r="Q495">
        <v>0</v>
      </c>
      <c r="R495">
        <v>0</v>
      </c>
      <c r="S495" t="s">
        <v>6</v>
      </c>
      <c r="T495">
        <v>569.59879000000001</v>
      </c>
      <c r="U495">
        <v>262.68413600000002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4.4852999999999997E-2</v>
      </c>
      <c r="AJ495">
        <v>3.0970000000000001E-2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11224.957608000001</v>
      </c>
      <c r="I496">
        <v>106963.63817400001</v>
      </c>
      <c r="J496" t="s">
        <v>3</v>
      </c>
      <c r="K496">
        <v>11205.809198000001</v>
      </c>
      <c r="L496">
        <v>106703.33426600001</v>
      </c>
      <c r="M496" t="s">
        <v>4</v>
      </c>
      <c r="N496">
        <v>1111.7092359999999</v>
      </c>
      <c r="O496">
        <v>1943.5700449999999</v>
      </c>
      <c r="P496" t="s">
        <v>5</v>
      </c>
      <c r="Q496">
        <v>0</v>
      </c>
      <c r="R496">
        <v>0</v>
      </c>
      <c r="S496" t="s">
        <v>6</v>
      </c>
      <c r="T496">
        <v>610.37962400000004</v>
      </c>
      <c r="U496">
        <v>304.41117000000003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4.5245E-2</v>
      </c>
      <c r="AJ496">
        <v>3.0945E-2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11974.509507999999</v>
      </c>
      <c r="I497">
        <v>122200.599443</v>
      </c>
      <c r="J497" t="s">
        <v>3</v>
      </c>
      <c r="K497">
        <v>11954.084204000001</v>
      </c>
      <c r="L497">
        <v>121900.93650500001</v>
      </c>
      <c r="M497" t="s">
        <v>4</v>
      </c>
      <c r="N497">
        <v>1186.079784</v>
      </c>
      <c r="O497">
        <v>2249.3508860000002</v>
      </c>
      <c r="P497" t="s">
        <v>5</v>
      </c>
      <c r="Q497">
        <v>0</v>
      </c>
      <c r="R497">
        <v>0</v>
      </c>
      <c r="S497" t="s">
        <v>6</v>
      </c>
      <c r="T497">
        <v>651.11004200000002</v>
      </c>
      <c r="U497">
        <v>344.787667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4.5245E-2</v>
      </c>
      <c r="AJ497">
        <v>3.0945E-2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12725.719372</v>
      </c>
      <c r="I498">
        <v>138369.195251</v>
      </c>
      <c r="J498" t="s">
        <v>3</v>
      </c>
      <c r="K498">
        <v>12704.008436</v>
      </c>
      <c r="L498">
        <v>138033.12766999999</v>
      </c>
      <c r="M498" t="s">
        <v>4</v>
      </c>
      <c r="N498">
        <v>1260.690274</v>
      </c>
      <c r="O498">
        <v>2535.1998840000001</v>
      </c>
      <c r="P498" t="s">
        <v>5</v>
      </c>
      <c r="Q498">
        <v>0</v>
      </c>
      <c r="R498">
        <v>0</v>
      </c>
      <c r="S498" t="s">
        <v>6</v>
      </c>
      <c r="T498">
        <v>692.05382199999997</v>
      </c>
      <c r="U498">
        <v>385.86117400000001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4.6198999999999997E-2</v>
      </c>
      <c r="AJ498">
        <v>3.0884000000000002E-2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13475.450754</v>
      </c>
      <c r="I499">
        <v>154910.318439</v>
      </c>
      <c r="J499" t="s">
        <v>3</v>
      </c>
      <c r="K499">
        <v>13452.445933999999</v>
      </c>
      <c r="L499">
        <v>154537.23885299999</v>
      </c>
      <c r="M499" t="s">
        <v>4</v>
      </c>
      <c r="N499">
        <v>1334.93957</v>
      </c>
      <c r="O499">
        <v>2846.6422870000001</v>
      </c>
      <c r="P499" t="s">
        <v>5</v>
      </c>
      <c r="Q499">
        <v>0</v>
      </c>
      <c r="R499">
        <v>0</v>
      </c>
      <c r="S499" t="s">
        <v>6</v>
      </c>
      <c r="T499">
        <v>732.76777000000004</v>
      </c>
      <c r="U499">
        <v>435.60673200000002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5.6148999999999998E-2</v>
      </c>
      <c r="AJ499">
        <v>3.2531999999999998E-2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14227.274964</v>
      </c>
      <c r="I500">
        <v>173803.86616800001</v>
      </c>
      <c r="J500" t="s">
        <v>3</v>
      </c>
      <c r="K500">
        <v>14202.992593999999</v>
      </c>
      <c r="L500">
        <v>173385.29398300001</v>
      </c>
      <c r="M500" t="s">
        <v>4</v>
      </c>
      <c r="N500">
        <v>1409.547926</v>
      </c>
      <c r="O500">
        <v>3212.745523</v>
      </c>
      <c r="P500" t="s">
        <v>5</v>
      </c>
      <c r="Q500">
        <v>0</v>
      </c>
      <c r="R500">
        <v>0</v>
      </c>
      <c r="S500" t="s">
        <v>6</v>
      </c>
      <c r="T500">
        <v>773.54821800000002</v>
      </c>
      <c r="U500">
        <v>489.18041699999998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5.876E-2</v>
      </c>
      <c r="AJ500">
        <v>3.2605000000000002E-2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14978.683773999999</v>
      </c>
      <c r="I501">
        <v>193230.085956</v>
      </c>
      <c r="J501" t="s">
        <v>3</v>
      </c>
      <c r="K501">
        <v>14953.122206</v>
      </c>
      <c r="L501">
        <v>192755.41931200001</v>
      </c>
      <c r="M501" t="s">
        <v>4</v>
      </c>
      <c r="N501">
        <v>1483.973428</v>
      </c>
      <c r="O501">
        <v>3597.6283410000001</v>
      </c>
      <c r="P501" t="s">
        <v>5</v>
      </c>
      <c r="Q501">
        <v>0</v>
      </c>
      <c r="R501">
        <v>0</v>
      </c>
      <c r="S501" t="s">
        <v>6</v>
      </c>
      <c r="T501">
        <v>814.33536600000002</v>
      </c>
      <c r="U501">
        <v>544.32210499999997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6.3250000000000001E-2</v>
      </c>
      <c r="AJ501">
        <v>3.4021999999999997E-2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9026.5096290000001</v>
      </c>
      <c r="I502">
        <v>17139.242122</v>
      </c>
      <c r="J502" t="s">
        <v>3</v>
      </c>
      <c r="K502">
        <v>9023.5744529999993</v>
      </c>
      <c r="L502">
        <v>17120.717562999998</v>
      </c>
      <c r="M502" t="s">
        <v>4</v>
      </c>
      <c r="N502">
        <v>169.94270900000001</v>
      </c>
      <c r="O502">
        <v>14.926342999999999</v>
      </c>
      <c r="P502" t="s">
        <v>5</v>
      </c>
      <c r="Q502">
        <v>218.82263599999999</v>
      </c>
      <c r="R502">
        <v>285.665549</v>
      </c>
      <c r="S502" t="s">
        <v>6</v>
      </c>
      <c r="T502">
        <v>141.23986600000001</v>
      </c>
      <c r="U502">
        <v>36.709339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1.3887E-2</v>
      </c>
      <c r="AJ502">
        <v>4.1019999999999997E-3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18047.900272999999</v>
      </c>
      <c r="I503">
        <v>69457.062229000003</v>
      </c>
      <c r="J503" t="s">
        <v>3</v>
      </c>
      <c r="K503">
        <v>18041.978594</v>
      </c>
      <c r="L503">
        <v>69311.032657999996</v>
      </c>
      <c r="M503" t="s">
        <v>4</v>
      </c>
      <c r="N503">
        <v>340.33243700000003</v>
      </c>
      <c r="O503">
        <v>48.506737999999999</v>
      </c>
      <c r="P503" t="s">
        <v>5</v>
      </c>
      <c r="Q503">
        <v>436.89577100000002</v>
      </c>
      <c r="R503">
        <v>1132.749865</v>
      </c>
      <c r="S503" t="s">
        <v>6</v>
      </c>
      <c r="T503">
        <v>282.45715799999999</v>
      </c>
      <c r="U503">
        <v>146.72601599999999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5.3203E-2</v>
      </c>
      <c r="AJ503">
        <v>6.9062999999999999E-2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27066.390858999999</v>
      </c>
      <c r="I504">
        <v>159713.74451600001</v>
      </c>
      <c r="J504" t="s">
        <v>3</v>
      </c>
      <c r="K504">
        <v>27057.538983999999</v>
      </c>
      <c r="L504">
        <v>159427.93275800001</v>
      </c>
      <c r="M504" t="s">
        <v>4</v>
      </c>
      <c r="N504">
        <v>510.19871000000001</v>
      </c>
      <c r="O504">
        <v>88.326231000000007</v>
      </c>
      <c r="P504" t="s">
        <v>5</v>
      </c>
      <c r="Q504">
        <v>655.05708100000004</v>
      </c>
      <c r="R504">
        <v>2425.9395180000001</v>
      </c>
      <c r="S504" t="s">
        <v>6</v>
      </c>
      <c r="T504">
        <v>423.14059600000002</v>
      </c>
      <c r="U504">
        <v>318.74103700000001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5.3635000000000002E-2</v>
      </c>
      <c r="AJ504">
        <v>6.9018999999999997E-2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36096.530624999999</v>
      </c>
      <c r="I505">
        <v>272157.59461600002</v>
      </c>
      <c r="J505" t="s">
        <v>3</v>
      </c>
      <c r="K505">
        <v>36084.754140999998</v>
      </c>
      <c r="L505">
        <v>271707.6496</v>
      </c>
      <c r="M505" t="s">
        <v>4</v>
      </c>
      <c r="N505">
        <v>680.20972300000005</v>
      </c>
      <c r="O505">
        <v>138.147898</v>
      </c>
      <c r="P505" t="s">
        <v>5</v>
      </c>
      <c r="Q505">
        <v>874.51932299999999</v>
      </c>
      <c r="R505">
        <v>3922.3413759999999</v>
      </c>
      <c r="S505" t="s">
        <v>6</v>
      </c>
      <c r="T505">
        <v>564.21487999999999</v>
      </c>
      <c r="U505">
        <v>536.36715100000004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5.3645999999999999E-2</v>
      </c>
      <c r="AJ505">
        <v>6.9017999999999996E-2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45129.542265999997</v>
      </c>
      <c r="I506">
        <v>411210.613839</v>
      </c>
      <c r="J506" t="s">
        <v>3</v>
      </c>
      <c r="K506">
        <v>45114.827733999999</v>
      </c>
      <c r="L506">
        <v>410530.44424099999</v>
      </c>
      <c r="M506" t="s">
        <v>4</v>
      </c>
      <c r="N506">
        <v>850.27276700000004</v>
      </c>
      <c r="O506">
        <v>229.32957300000001</v>
      </c>
      <c r="P506" t="s">
        <v>5</v>
      </c>
      <c r="Q506">
        <v>1094.952759</v>
      </c>
      <c r="R506">
        <v>5832.8021669999998</v>
      </c>
      <c r="S506" t="s">
        <v>6</v>
      </c>
      <c r="T506">
        <v>705.49725999999998</v>
      </c>
      <c r="U506">
        <v>835.70673199999999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7.1073999999999998E-2</v>
      </c>
      <c r="AJ506">
        <v>8.1908999999999996E-2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54156.942890999999</v>
      </c>
      <c r="I507">
        <v>546560.23533099995</v>
      </c>
      <c r="J507" t="s">
        <v>3</v>
      </c>
      <c r="K507">
        <v>54139.297968999999</v>
      </c>
      <c r="L507">
        <v>545700.54127699998</v>
      </c>
      <c r="M507" t="s">
        <v>4</v>
      </c>
      <c r="N507">
        <v>1020.083439</v>
      </c>
      <c r="O507">
        <v>301.37508400000002</v>
      </c>
      <c r="P507" t="s">
        <v>5</v>
      </c>
      <c r="Q507">
        <v>1315.2776490000001</v>
      </c>
      <c r="R507">
        <v>8360.2611799999995</v>
      </c>
      <c r="S507" t="s">
        <v>6</v>
      </c>
      <c r="T507">
        <v>846.16683399999999</v>
      </c>
      <c r="U507">
        <v>1122.681384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7.4926000000000006E-2</v>
      </c>
      <c r="AJ507">
        <v>8.1610000000000002E-2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63183.450234000004</v>
      </c>
      <c r="I508">
        <v>697505.36020600004</v>
      </c>
      <c r="J508" t="s">
        <v>3</v>
      </c>
      <c r="K508">
        <v>63162.878984000003</v>
      </c>
      <c r="L508">
        <v>696465.12648800004</v>
      </c>
      <c r="M508" t="s">
        <v>4</v>
      </c>
      <c r="N508">
        <v>1190.2007450000001</v>
      </c>
      <c r="O508">
        <v>388.905237</v>
      </c>
      <c r="P508" t="s">
        <v>5</v>
      </c>
      <c r="Q508">
        <v>1535.5779299999999</v>
      </c>
      <c r="R508">
        <v>11642.937523000001</v>
      </c>
      <c r="S508" t="s">
        <v>6</v>
      </c>
      <c r="T508">
        <v>986.73286800000005</v>
      </c>
      <c r="U508">
        <v>1416.3610759999999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7.5789999999999996E-2</v>
      </c>
      <c r="AJ508">
        <v>8.1492999999999996E-2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72201.010781000004</v>
      </c>
      <c r="I509">
        <v>866671.95896099997</v>
      </c>
      <c r="J509" t="s">
        <v>3</v>
      </c>
      <c r="K509">
        <v>72177.491718999998</v>
      </c>
      <c r="L509">
        <v>865388.75651700003</v>
      </c>
      <c r="M509" t="s">
        <v>4</v>
      </c>
      <c r="N509">
        <v>1359.532903</v>
      </c>
      <c r="O509">
        <v>477.80981000000003</v>
      </c>
      <c r="P509" t="s">
        <v>5</v>
      </c>
      <c r="Q509">
        <v>1755.422834</v>
      </c>
      <c r="R509">
        <v>15863.899511</v>
      </c>
      <c r="S509" t="s">
        <v>6</v>
      </c>
      <c r="T509">
        <v>1126.913998</v>
      </c>
      <c r="U509">
        <v>1713.123814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7.5867000000000004E-2</v>
      </c>
      <c r="AJ509">
        <v>8.1480999999999998E-2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81222.119688000006</v>
      </c>
      <c r="I510">
        <v>1083014.752291</v>
      </c>
      <c r="J510" t="s">
        <v>3</v>
      </c>
      <c r="K510">
        <v>81195.665469</v>
      </c>
      <c r="L510">
        <v>1081487.7514289999</v>
      </c>
      <c r="M510" t="s">
        <v>4</v>
      </c>
      <c r="N510">
        <v>1529.1634590000001</v>
      </c>
      <c r="O510">
        <v>589.25388999999996</v>
      </c>
      <c r="P510" t="s">
        <v>5</v>
      </c>
      <c r="Q510">
        <v>1974.5500509999999</v>
      </c>
      <c r="R510">
        <v>21144.560068999999</v>
      </c>
      <c r="S510" t="s">
        <v>6</v>
      </c>
      <c r="T510">
        <v>1267.5193899999999</v>
      </c>
      <c r="U510">
        <v>2145.128369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7.6980999999999994E-2</v>
      </c>
      <c r="AJ510">
        <v>8.1365000000000007E-2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90233.161250000005</v>
      </c>
      <c r="I511">
        <v>1281148.032049</v>
      </c>
      <c r="J511" t="s">
        <v>3</v>
      </c>
      <c r="K511">
        <v>90203.782812000005</v>
      </c>
      <c r="L511">
        <v>1279344.5560560001</v>
      </c>
      <c r="M511" t="s">
        <v>4</v>
      </c>
      <c r="N511">
        <v>1698.3160130000001</v>
      </c>
      <c r="O511">
        <v>679.65274599999998</v>
      </c>
      <c r="P511" t="s">
        <v>5</v>
      </c>
      <c r="Q511">
        <v>2190.916768</v>
      </c>
      <c r="R511">
        <v>25297.358731</v>
      </c>
      <c r="S511" t="s">
        <v>6</v>
      </c>
      <c r="T511">
        <v>1407.6623179999999</v>
      </c>
      <c r="U511">
        <v>2581.7478120000001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7.7982999999999997E-2</v>
      </c>
      <c r="AJ511">
        <v>8.1233E-2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99250.872187999994</v>
      </c>
      <c r="I512">
        <v>1525081.2312489999</v>
      </c>
      <c r="J512" t="s">
        <v>3</v>
      </c>
      <c r="K512">
        <v>99218.557031000004</v>
      </c>
      <c r="L512">
        <v>1522973.3736439999</v>
      </c>
      <c r="M512" t="s">
        <v>4</v>
      </c>
      <c r="N512">
        <v>1869.081189</v>
      </c>
      <c r="O512">
        <v>848.32877599999995</v>
      </c>
      <c r="P512" t="s">
        <v>5</v>
      </c>
      <c r="Q512">
        <v>2405.5158940000001</v>
      </c>
      <c r="R512">
        <v>28180.186366999998</v>
      </c>
      <c r="S512" t="s">
        <v>6</v>
      </c>
      <c r="T512">
        <v>1548.2382680000001</v>
      </c>
      <c r="U512">
        <v>3134.0002319999999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7.8749E-2</v>
      </c>
      <c r="AJ512">
        <v>8.1126000000000004E-2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108265.60062500001</v>
      </c>
      <c r="I513">
        <v>1742952.013512</v>
      </c>
      <c r="J513" t="s">
        <v>3</v>
      </c>
      <c r="K513">
        <v>108230.332656</v>
      </c>
      <c r="L513">
        <v>1740561.1797100001</v>
      </c>
      <c r="M513" t="s">
        <v>4</v>
      </c>
      <c r="N513">
        <v>2039.0068900000001</v>
      </c>
      <c r="O513">
        <v>967.25352499999997</v>
      </c>
      <c r="P513" t="s">
        <v>5</v>
      </c>
      <c r="Q513">
        <v>2618.2934620000001</v>
      </c>
      <c r="R513">
        <v>30440.530749000001</v>
      </c>
      <c r="S513" t="s">
        <v>6</v>
      </c>
      <c r="T513">
        <v>1688.6258379999999</v>
      </c>
      <c r="U513">
        <v>3663.3370679999998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8.5366999999999998E-2</v>
      </c>
      <c r="AJ513">
        <v>8.2159999999999997E-2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117290.26781200001</v>
      </c>
      <c r="I514">
        <v>2041628.6021189999</v>
      </c>
      <c r="J514" t="s">
        <v>3</v>
      </c>
      <c r="K514">
        <v>117252.045313</v>
      </c>
      <c r="L514">
        <v>2038827.0120329999</v>
      </c>
      <c r="M514" t="s">
        <v>4</v>
      </c>
      <c r="N514">
        <v>2208.9142769999999</v>
      </c>
      <c r="O514">
        <v>1129.664651</v>
      </c>
      <c r="P514" t="s">
        <v>5</v>
      </c>
      <c r="Q514">
        <v>2832.8558349999998</v>
      </c>
      <c r="R514">
        <v>33525.355186000001</v>
      </c>
      <c r="S514" t="s">
        <v>6</v>
      </c>
      <c r="T514">
        <v>1829.9332420000001</v>
      </c>
      <c r="U514">
        <v>4382.4023010000001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0.32096000000000002</v>
      </c>
      <c r="AJ514">
        <v>2.7921170000000002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126311.43328100001</v>
      </c>
      <c r="I515">
        <v>2321157.211929</v>
      </c>
      <c r="J515" t="s">
        <v>3</v>
      </c>
      <c r="K515">
        <v>126270.22046900001</v>
      </c>
      <c r="L515">
        <v>2318076.4690740001</v>
      </c>
      <c r="M515" t="s">
        <v>4</v>
      </c>
      <c r="N515">
        <v>2378.9781050000001</v>
      </c>
      <c r="O515">
        <v>1285.8062299999999</v>
      </c>
      <c r="P515" t="s">
        <v>5</v>
      </c>
      <c r="Q515">
        <v>3049.1181790000001</v>
      </c>
      <c r="R515">
        <v>37017.360363</v>
      </c>
      <c r="S515" t="s">
        <v>6</v>
      </c>
      <c r="T515">
        <v>1970.9461960000001</v>
      </c>
      <c r="U515">
        <v>5049.0200089999998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0.32117699999999999</v>
      </c>
      <c r="AJ515">
        <v>2.7919800000000001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135322.148438</v>
      </c>
      <c r="I516">
        <v>2617990.210529</v>
      </c>
      <c r="J516" t="s">
        <v>3</v>
      </c>
      <c r="K516">
        <v>135277.97406199999</v>
      </c>
      <c r="L516">
        <v>2614411.0869900002</v>
      </c>
      <c r="M516" t="s">
        <v>4</v>
      </c>
      <c r="N516">
        <v>2548.7204790000001</v>
      </c>
      <c r="O516">
        <v>1465.5810939999999</v>
      </c>
      <c r="P516" t="s">
        <v>5</v>
      </c>
      <c r="Q516">
        <v>3266.127739</v>
      </c>
      <c r="R516">
        <v>41077.815304000003</v>
      </c>
      <c r="S516" t="s">
        <v>6</v>
      </c>
      <c r="T516">
        <v>2111.5866820000001</v>
      </c>
      <c r="U516">
        <v>5708.0968620000003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0.34077000000000002</v>
      </c>
      <c r="AJ516">
        <v>2.7947669999999998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144363.31</v>
      </c>
      <c r="I517">
        <v>2898439.9094349998</v>
      </c>
      <c r="J517" t="s">
        <v>3</v>
      </c>
      <c r="K517">
        <v>144316.1925</v>
      </c>
      <c r="L517">
        <v>2894422.714954</v>
      </c>
      <c r="M517" t="s">
        <v>4</v>
      </c>
      <c r="N517">
        <v>2718.6340190000001</v>
      </c>
      <c r="O517">
        <v>1625.4110410000001</v>
      </c>
      <c r="P517" t="s">
        <v>5</v>
      </c>
      <c r="Q517">
        <v>3486.1964549999998</v>
      </c>
      <c r="R517">
        <v>44732.365963999997</v>
      </c>
      <c r="S517" t="s">
        <v>6</v>
      </c>
      <c r="T517">
        <v>2253.2265560000001</v>
      </c>
      <c r="U517">
        <v>6302.6384520000001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0.60009000000000001</v>
      </c>
      <c r="AJ517">
        <v>5.6265369999999999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153417.45468699999</v>
      </c>
      <c r="I518">
        <v>3227430.284523</v>
      </c>
      <c r="J518" t="s">
        <v>3</v>
      </c>
      <c r="K518">
        <v>153367.38593700001</v>
      </c>
      <c r="L518">
        <v>3222912.7539980002</v>
      </c>
      <c r="M518" t="s">
        <v>4</v>
      </c>
      <c r="N518">
        <v>2889.1590139999998</v>
      </c>
      <c r="O518">
        <v>1817.2655689999999</v>
      </c>
      <c r="P518" t="s">
        <v>5</v>
      </c>
      <c r="Q518">
        <v>3709.9496479999998</v>
      </c>
      <c r="R518">
        <v>50498.816330000001</v>
      </c>
      <c r="S518" t="s">
        <v>6</v>
      </c>
      <c r="T518">
        <v>2395.1682580000002</v>
      </c>
      <c r="U518">
        <v>6953.7278150000002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0.60279700000000003</v>
      </c>
      <c r="AJ518">
        <v>5.6237209999999997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162479.980625</v>
      </c>
      <c r="I519">
        <v>3714360.7245669998</v>
      </c>
      <c r="J519" t="s">
        <v>3</v>
      </c>
      <c r="K519">
        <v>162426.96031299999</v>
      </c>
      <c r="L519">
        <v>3709220.2479440002</v>
      </c>
      <c r="M519" t="s">
        <v>4</v>
      </c>
      <c r="N519">
        <v>3059.6817919999999</v>
      </c>
      <c r="O519">
        <v>2062.6023700000001</v>
      </c>
      <c r="P519" t="s">
        <v>5</v>
      </c>
      <c r="Q519">
        <v>3934.5682029999998</v>
      </c>
      <c r="R519">
        <v>57254.313346000003</v>
      </c>
      <c r="S519" t="s">
        <v>6</v>
      </c>
      <c r="T519">
        <v>2537.5134459999999</v>
      </c>
      <c r="U519">
        <v>7958.4645630000005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0.60738400000000003</v>
      </c>
      <c r="AJ519">
        <v>5.61937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171586.70343699999</v>
      </c>
      <c r="I520">
        <v>4180128.8458059998</v>
      </c>
      <c r="J520" t="s">
        <v>3</v>
      </c>
      <c r="K520">
        <v>171530.72562499999</v>
      </c>
      <c r="L520">
        <v>4174368.2013699999</v>
      </c>
      <c r="M520" t="s">
        <v>4</v>
      </c>
      <c r="N520">
        <v>3230.7536620000001</v>
      </c>
      <c r="O520">
        <v>2404.552142</v>
      </c>
      <c r="P520" t="s">
        <v>5</v>
      </c>
      <c r="Q520">
        <v>4171.2046780000001</v>
      </c>
      <c r="R520">
        <v>62717.729622999999</v>
      </c>
      <c r="S520" t="s">
        <v>6</v>
      </c>
      <c r="T520">
        <v>2679.8885919999998</v>
      </c>
      <c r="U520">
        <v>8948.6731240000008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0.60745000000000005</v>
      </c>
      <c r="AJ520">
        <v>5.6192900000000003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180749.39406300001</v>
      </c>
      <c r="I521">
        <v>4596044.2770769997</v>
      </c>
      <c r="J521" t="s">
        <v>3</v>
      </c>
      <c r="K521">
        <v>180690.48125000001</v>
      </c>
      <c r="L521">
        <v>4589706.1514889998</v>
      </c>
      <c r="M521" t="s">
        <v>4</v>
      </c>
      <c r="N521">
        <v>3401.516611</v>
      </c>
      <c r="O521">
        <v>2696.018071</v>
      </c>
      <c r="P521" t="s">
        <v>5</v>
      </c>
      <c r="Q521">
        <v>4426.2991849999999</v>
      </c>
      <c r="R521">
        <v>72677.165349999996</v>
      </c>
      <c r="S521" t="s">
        <v>6</v>
      </c>
      <c r="T521">
        <v>2822.4645519999999</v>
      </c>
      <c r="U521">
        <v>9934.1982869999993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0.607487</v>
      </c>
      <c r="AJ521">
        <v>5.6192460000000004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8999.7311329999993</v>
      </c>
      <c r="I522">
        <v>10619.519533000001</v>
      </c>
      <c r="J522" t="s">
        <v>3</v>
      </c>
      <c r="K522">
        <v>8996.6873049999995</v>
      </c>
      <c r="L522">
        <v>10603.736008</v>
      </c>
      <c r="M522" t="s">
        <v>4</v>
      </c>
      <c r="N522">
        <v>170.51464000000001</v>
      </c>
      <c r="O522">
        <v>8.7741810000000005</v>
      </c>
      <c r="P522" t="s">
        <v>5</v>
      </c>
      <c r="Q522">
        <v>0</v>
      </c>
      <c r="R522">
        <v>0</v>
      </c>
      <c r="S522" t="s">
        <v>6</v>
      </c>
      <c r="T522">
        <v>148.80409800000001</v>
      </c>
      <c r="U522">
        <v>14.28998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1.9599999999999999E-3</v>
      </c>
      <c r="AJ522">
        <v>6.4999999999999994E-5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17998.070078000001</v>
      </c>
      <c r="I523">
        <v>35221.114064000001</v>
      </c>
      <c r="J523" t="s">
        <v>3</v>
      </c>
      <c r="K523">
        <v>17991.962969</v>
      </c>
      <c r="L523">
        <v>35158.898311999998</v>
      </c>
      <c r="M523" t="s">
        <v>4</v>
      </c>
      <c r="N523">
        <v>340.64585199999999</v>
      </c>
      <c r="O523">
        <v>21.915778</v>
      </c>
      <c r="P523" t="s">
        <v>5</v>
      </c>
      <c r="Q523">
        <v>0</v>
      </c>
      <c r="R523">
        <v>0</v>
      </c>
      <c r="S523" t="s">
        <v>6</v>
      </c>
      <c r="T523">
        <v>297.57872600000002</v>
      </c>
      <c r="U523">
        <v>47.093457000000001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2.8839999999999998E-3</v>
      </c>
      <c r="AJ523">
        <v>7.2999999999999999E-5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26971.52793</v>
      </c>
      <c r="I524">
        <v>63923.245593</v>
      </c>
      <c r="J524" t="s">
        <v>3</v>
      </c>
      <c r="K524">
        <v>26962.388672000001</v>
      </c>
      <c r="L524">
        <v>63802.722934999998</v>
      </c>
      <c r="M524" t="s">
        <v>4</v>
      </c>
      <c r="N524">
        <v>510.68220300000002</v>
      </c>
      <c r="O524">
        <v>41.018129000000002</v>
      </c>
      <c r="P524" t="s">
        <v>5</v>
      </c>
      <c r="Q524">
        <v>0</v>
      </c>
      <c r="R524">
        <v>0</v>
      </c>
      <c r="S524" t="s">
        <v>6</v>
      </c>
      <c r="T524">
        <v>445.423428</v>
      </c>
      <c r="U524">
        <v>91.973203999999996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3.8500000000000001E-3</v>
      </c>
      <c r="AJ524">
        <v>1.02E-4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35959.522577999996</v>
      </c>
      <c r="I525">
        <v>105749.391554</v>
      </c>
      <c r="J525" t="s">
        <v>3</v>
      </c>
      <c r="K525">
        <v>35947.331719000002</v>
      </c>
      <c r="L525">
        <v>105577.89799899999</v>
      </c>
      <c r="M525" t="s">
        <v>4</v>
      </c>
      <c r="N525">
        <v>680.59616600000004</v>
      </c>
      <c r="O525">
        <v>61.572059000000003</v>
      </c>
      <c r="P525" t="s">
        <v>5</v>
      </c>
      <c r="Q525">
        <v>0</v>
      </c>
      <c r="R525">
        <v>0</v>
      </c>
      <c r="S525" t="s">
        <v>6</v>
      </c>
      <c r="T525">
        <v>594.03241000000003</v>
      </c>
      <c r="U525">
        <v>149.510379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4.2440000000000004E-3</v>
      </c>
      <c r="AJ525">
        <v>1.02E-4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44940.541953</v>
      </c>
      <c r="I526">
        <v>156501.38031499999</v>
      </c>
      <c r="J526" t="s">
        <v>3</v>
      </c>
      <c r="K526">
        <v>44925.294922000001</v>
      </c>
      <c r="L526">
        <v>156251.45305400001</v>
      </c>
      <c r="M526" t="s">
        <v>4</v>
      </c>
      <c r="N526">
        <v>850.65385000000003</v>
      </c>
      <c r="O526">
        <v>84.083693999999994</v>
      </c>
      <c r="P526" t="s">
        <v>5</v>
      </c>
      <c r="Q526">
        <v>0</v>
      </c>
      <c r="R526">
        <v>0</v>
      </c>
      <c r="S526" t="s">
        <v>6</v>
      </c>
      <c r="T526">
        <v>741.93216600000005</v>
      </c>
      <c r="U526">
        <v>208.627386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5.9280000000000001E-3</v>
      </c>
      <c r="AJ526">
        <v>2.1900000000000001E-4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53935.141484</v>
      </c>
      <c r="I527">
        <v>243560.20215699999</v>
      </c>
      <c r="J527" t="s">
        <v>3</v>
      </c>
      <c r="K527">
        <v>53916.847578000001</v>
      </c>
      <c r="L527">
        <v>243165.15139899999</v>
      </c>
      <c r="M527" t="s">
        <v>4</v>
      </c>
      <c r="N527">
        <v>1020.650077</v>
      </c>
      <c r="O527">
        <v>131.43327099999999</v>
      </c>
      <c r="P527" t="s">
        <v>5</v>
      </c>
      <c r="Q527">
        <v>0</v>
      </c>
      <c r="R527">
        <v>0</v>
      </c>
      <c r="S527" t="s">
        <v>6</v>
      </c>
      <c r="T527">
        <v>890.40670599999999</v>
      </c>
      <c r="U527">
        <v>302.89669800000001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5.3163000000000002E-2</v>
      </c>
      <c r="AJ527">
        <v>0.108586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62938.259296999997</v>
      </c>
      <c r="I528">
        <v>327116.11714500003</v>
      </c>
      <c r="J528" t="s">
        <v>3</v>
      </c>
      <c r="K528">
        <v>62916.867343999998</v>
      </c>
      <c r="L528">
        <v>326565.84288000001</v>
      </c>
      <c r="M528" t="s">
        <v>4</v>
      </c>
      <c r="N528">
        <v>1191.3294310000001</v>
      </c>
      <c r="O528">
        <v>159.97654499999999</v>
      </c>
      <c r="P528" t="s">
        <v>5</v>
      </c>
      <c r="Q528">
        <v>0</v>
      </c>
      <c r="R528">
        <v>0</v>
      </c>
      <c r="S528" t="s">
        <v>6</v>
      </c>
      <c r="T528">
        <v>1039.107094</v>
      </c>
      <c r="U528">
        <v>397.510783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0.90383599999999997</v>
      </c>
      <c r="AJ528">
        <v>34.570483000000003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71936.780780999994</v>
      </c>
      <c r="I529">
        <v>425444.55517499999</v>
      </c>
      <c r="J529" t="s">
        <v>3</v>
      </c>
      <c r="K529">
        <v>71912.331093999994</v>
      </c>
      <c r="L529">
        <v>424744.18286</v>
      </c>
      <c r="M529" t="s">
        <v>4</v>
      </c>
      <c r="N529">
        <v>1361.5629369999999</v>
      </c>
      <c r="O529">
        <v>200.715158</v>
      </c>
      <c r="P529" t="s">
        <v>5</v>
      </c>
      <c r="Q529">
        <v>0</v>
      </c>
      <c r="R529">
        <v>0</v>
      </c>
      <c r="S529" t="s">
        <v>6</v>
      </c>
      <c r="T529">
        <v>1188.0523800000001</v>
      </c>
      <c r="U529">
        <v>504.79700100000002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0.90454500000000004</v>
      </c>
      <c r="AJ529">
        <v>34.569209999999998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80917.110937000005</v>
      </c>
      <c r="I530">
        <v>532530.51577199996</v>
      </c>
      <c r="J530" t="s">
        <v>3</v>
      </c>
      <c r="K530">
        <v>80889.594219000006</v>
      </c>
      <c r="L530">
        <v>531676.60655100003</v>
      </c>
      <c r="M530" t="s">
        <v>4</v>
      </c>
      <c r="N530">
        <v>1531.6362790000001</v>
      </c>
      <c r="O530">
        <v>248.594244</v>
      </c>
      <c r="P530" t="s">
        <v>5</v>
      </c>
      <c r="Q530">
        <v>0</v>
      </c>
      <c r="R530">
        <v>0</v>
      </c>
      <c r="S530" t="s">
        <v>6</v>
      </c>
      <c r="T530">
        <v>1336.5060779999999</v>
      </c>
      <c r="U530">
        <v>620.97870999999998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0.90716799999999997</v>
      </c>
      <c r="AJ530">
        <v>34.564796000000001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89889.130155999999</v>
      </c>
      <c r="I531">
        <v>646548.82568500005</v>
      </c>
      <c r="J531" t="s">
        <v>3</v>
      </c>
      <c r="K531">
        <v>89858.554688000004</v>
      </c>
      <c r="L531">
        <v>645494.41886500001</v>
      </c>
      <c r="M531" t="s">
        <v>4</v>
      </c>
      <c r="N531">
        <v>1701.6916209999999</v>
      </c>
      <c r="O531">
        <v>313.625542</v>
      </c>
      <c r="P531" t="s">
        <v>5</v>
      </c>
      <c r="Q531">
        <v>0</v>
      </c>
      <c r="R531">
        <v>0</v>
      </c>
      <c r="S531" t="s">
        <v>6</v>
      </c>
      <c r="T531">
        <v>1484.5218179999999</v>
      </c>
      <c r="U531">
        <v>762.65892099999996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0.91459800000000002</v>
      </c>
      <c r="AJ531">
        <v>34.552582000000001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98876.049530999997</v>
      </c>
      <c r="I532">
        <v>785509.12928400002</v>
      </c>
      <c r="J532" t="s">
        <v>3</v>
      </c>
      <c r="K532">
        <v>98842.416406000004</v>
      </c>
      <c r="L532">
        <v>784170.77764900005</v>
      </c>
      <c r="M532" t="s">
        <v>4</v>
      </c>
      <c r="N532">
        <v>1871.6493700000001</v>
      </c>
      <c r="O532">
        <v>368.97216600000002</v>
      </c>
      <c r="P532" t="s">
        <v>5</v>
      </c>
      <c r="Q532">
        <v>0</v>
      </c>
      <c r="R532">
        <v>0</v>
      </c>
      <c r="S532" t="s">
        <v>6</v>
      </c>
      <c r="T532">
        <v>1633.1488919999999</v>
      </c>
      <c r="U532">
        <v>954.99694499999998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0.92885700000000004</v>
      </c>
      <c r="AJ532">
        <v>34.535995999999997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107862.124219</v>
      </c>
      <c r="I533">
        <v>926330.28428599995</v>
      </c>
      <c r="J533" t="s">
        <v>3</v>
      </c>
      <c r="K533">
        <v>107825.452813</v>
      </c>
      <c r="L533">
        <v>924743.17442299996</v>
      </c>
      <c r="M533" t="s">
        <v>4</v>
      </c>
      <c r="N533">
        <v>2041.5679299999999</v>
      </c>
      <c r="O533">
        <v>422.38748399999997</v>
      </c>
      <c r="P533" t="s">
        <v>5</v>
      </c>
      <c r="Q533">
        <v>0</v>
      </c>
      <c r="R533">
        <v>0</v>
      </c>
      <c r="S533" t="s">
        <v>6</v>
      </c>
      <c r="T533">
        <v>1781.540356</v>
      </c>
      <c r="U533">
        <v>1122.796889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1.130995</v>
      </c>
      <c r="AJ533">
        <v>36.155450999999999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116833.23031299999</v>
      </c>
      <c r="I534">
        <v>1040323.090496</v>
      </c>
      <c r="J534" t="s">
        <v>3</v>
      </c>
      <c r="K534">
        <v>116793.51203100001</v>
      </c>
      <c r="L534">
        <v>1038563.37306</v>
      </c>
      <c r="M534" t="s">
        <v>4</v>
      </c>
      <c r="N534">
        <v>2211.2116310000001</v>
      </c>
      <c r="O534">
        <v>459.32633499999997</v>
      </c>
      <c r="P534" t="s">
        <v>5</v>
      </c>
      <c r="Q534">
        <v>0</v>
      </c>
      <c r="R534">
        <v>0</v>
      </c>
      <c r="S534" t="s">
        <v>6</v>
      </c>
      <c r="T534">
        <v>1929.2270619999999</v>
      </c>
      <c r="U534">
        <v>1247.5996970000001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1.1310009999999999</v>
      </c>
      <c r="AJ534">
        <v>36.155436999999999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125832.973594</v>
      </c>
      <c r="I535">
        <v>1191733.54948</v>
      </c>
      <c r="J535" t="s">
        <v>3</v>
      </c>
      <c r="K535">
        <v>125790.19218699999</v>
      </c>
      <c r="L535">
        <v>1189741.048861</v>
      </c>
      <c r="M535" t="s">
        <v>4</v>
      </c>
      <c r="N535">
        <v>2381.5729200000001</v>
      </c>
      <c r="O535">
        <v>529.25232100000005</v>
      </c>
      <c r="P535" t="s">
        <v>5</v>
      </c>
      <c r="Q535">
        <v>0</v>
      </c>
      <c r="R535">
        <v>0</v>
      </c>
      <c r="S535" t="s">
        <v>6</v>
      </c>
      <c r="T535">
        <v>2078.1286479999999</v>
      </c>
      <c r="U535">
        <v>1419.4163410000001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1.1320220000000001</v>
      </c>
      <c r="AJ535">
        <v>36.153190000000002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134816.34468800001</v>
      </c>
      <c r="I536">
        <v>1316444.098125</v>
      </c>
      <c r="J536" t="s">
        <v>3</v>
      </c>
      <c r="K536">
        <v>134770.53562499999</v>
      </c>
      <c r="L536">
        <v>1314214.3200719999</v>
      </c>
      <c r="M536" t="s">
        <v>4</v>
      </c>
      <c r="N536">
        <v>2551.1011570000001</v>
      </c>
      <c r="O536">
        <v>581.99787800000001</v>
      </c>
      <c r="P536" t="s">
        <v>5</v>
      </c>
      <c r="Q536">
        <v>0</v>
      </c>
      <c r="R536">
        <v>0</v>
      </c>
      <c r="S536" t="s">
        <v>6</v>
      </c>
      <c r="T536">
        <v>2227.0271560000001</v>
      </c>
      <c r="U536">
        <v>1567.785216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1.1344970000000001</v>
      </c>
      <c r="AJ536">
        <v>36.147742999999998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143787.01531300001</v>
      </c>
      <c r="I537">
        <v>1437521.0522499999</v>
      </c>
      <c r="J537" t="s">
        <v>3</v>
      </c>
      <c r="K537">
        <v>143738.16750000001</v>
      </c>
      <c r="L537">
        <v>1435043.4847339999</v>
      </c>
      <c r="M537" t="s">
        <v>4</v>
      </c>
      <c r="N537">
        <v>2720.3867089999999</v>
      </c>
      <c r="O537">
        <v>633.64114700000005</v>
      </c>
      <c r="P537" t="s">
        <v>5</v>
      </c>
      <c r="Q537">
        <v>0</v>
      </c>
      <c r="R537">
        <v>0</v>
      </c>
      <c r="S537" t="s">
        <v>6</v>
      </c>
      <c r="T537">
        <v>2375.2232300000001</v>
      </c>
      <c r="U537">
        <v>1709.8736779999999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1.1344970000000001</v>
      </c>
      <c r="AJ537">
        <v>36.147742999999998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152761.239375</v>
      </c>
      <c r="I538">
        <v>1560303.7457729999</v>
      </c>
      <c r="J538" t="s">
        <v>3</v>
      </c>
      <c r="K538">
        <v>152709.35875000001</v>
      </c>
      <c r="L538">
        <v>1557511.3051219999</v>
      </c>
      <c r="M538" t="s">
        <v>4</v>
      </c>
      <c r="N538">
        <v>2890.193154</v>
      </c>
      <c r="O538">
        <v>662.85302999999999</v>
      </c>
      <c r="P538" t="s">
        <v>5</v>
      </c>
      <c r="Q538">
        <v>0</v>
      </c>
      <c r="R538">
        <v>0</v>
      </c>
      <c r="S538" t="s">
        <v>6</v>
      </c>
      <c r="T538">
        <v>2523.3960459999998</v>
      </c>
      <c r="U538">
        <v>1852.747803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1.137535</v>
      </c>
      <c r="AJ538">
        <v>36.141019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161757.44843700001</v>
      </c>
      <c r="I539">
        <v>1752331.848942</v>
      </c>
      <c r="J539" t="s">
        <v>3</v>
      </c>
      <c r="K539">
        <v>161702.46281200001</v>
      </c>
      <c r="L539">
        <v>1749144.6784399999</v>
      </c>
      <c r="M539" t="s">
        <v>4</v>
      </c>
      <c r="N539">
        <v>3060.5567430000001</v>
      </c>
      <c r="O539">
        <v>689.33601699999997</v>
      </c>
      <c r="P539" t="s">
        <v>5</v>
      </c>
      <c r="Q539">
        <v>0</v>
      </c>
      <c r="R539">
        <v>0</v>
      </c>
      <c r="S539" t="s">
        <v>6</v>
      </c>
      <c r="T539">
        <v>2672.1616640000002</v>
      </c>
      <c r="U539">
        <v>2075.6644609999998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1.137535</v>
      </c>
      <c r="AJ539">
        <v>36.141019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170726.88718699999</v>
      </c>
      <c r="I540">
        <v>1919332.4195749999</v>
      </c>
      <c r="J540" t="s">
        <v>3</v>
      </c>
      <c r="K540">
        <v>170668.84</v>
      </c>
      <c r="L540">
        <v>1915784.3778880001</v>
      </c>
      <c r="M540" t="s">
        <v>4</v>
      </c>
      <c r="N540">
        <v>3230.1725879999999</v>
      </c>
      <c r="O540">
        <v>742.66479800000002</v>
      </c>
      <c r="P540" t="s">
        <v>5</v>
      </c>
      <c r="Q540">
        <v>0</v>
      </c>
      <c r="R540">
        <v>0</v>
      </c>
      <c r="S540" t="s">
        <v>6</v>
      </c>
      <c r="T540">
        <v>2819.9637200000002</v>
      </c>
      <c r="U540">
        <v>2280.9040519999999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1.1421969999999999</v>
      </c>
      <c r="AJ540">
        <v>36.131031999999998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179706.85875000001</v>
      </c>
      <c r="I541">
        <v>2092170.894604</v>
      </c>
      <c r="J541" t="s">
        <v>3</v>
      </c>
      <c r="K541">
        <v>179645.70937500001</v>
      </c>
      <c r="L541">
        <v>2088229.3778309999</v>
      </c>
      <c r="M541" t="s">
        <v>4</v>
      </c>
      <c r="N541">
        <v>3400.2759129999999</v>
      </c>
      <c r="O541">
        <v>820.27986499999997</v>
      </c>
      <c r="P541" t="s">
        <v>5</v>
      </c>
      <c r="Q541">
        <v>0</v>
      </c>
      <c r="R541">
        <v>0</v>
      </c>
      <c r="S541" t="s">
        <v>6</v>
      </c>
      <c r="T541">
        <v>2967.9589540000002</v>
      </c>
      <c r="U541">
        <v>2512.4615560000002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1.1421969999999999</v>
      </c>
      <c r="AJ541">
        <v>36.131031999999998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756.46881599999995</v>
      </c>
      <c r="I542">
        <v>87.318781000000001</v>
      </c>
      <c r="J542" t="s">
        <v>3</v>
      </c>
      <c r="K542">
        <v>755.24634400000002</v>
      </c>
      <c r="L542">
        <v>87.124267000000003</v>
      </c>
      <c r="M542" t="s">
        <v>4</v>
      </c>
      <c r="N542">
        <v>66.898769999999999</v>
      </c>
      <c r="O542">
        <v>1.4538720000000001</v>
      </c>
      <c r="P542" t="s">
        <v>5</v>
      </c>
      <c r="Q542">
        <v>73.846181999999999</v>
      </c>
      <c r="R542">
        <v>1.266265</v>
      </c>
      <c r="S542" t="s">
        <v>6</v>
      </c>
      <c r="T542">
        <v>39.118850000000002</v>
      </c>
      <c r="U542">
        <v>0.362479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2.9229999999999998E-3</v>
      </c>
      <c r="AJ542">
        <v>1.6899999999999999E-4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1513.565558</v>
      </c>
      <c r="I543">
        <v>257.52477699999997</v>
      </c>
      <c r="J543" t="s">
        <v>3</v>
      </c>
      <c r="K543">
        <v>1511.1128880000001</v>
      </c>
      <c r="L543">
        <v>255.95182600000001</v>
      </c>
      <c r="M543" t="s">
        <v>4</v>
      </c>
      <c r="N543">
        <v>133.833504</v>
      </c>
      <c r="O543">
        <v>4.8098419999999997</v>
      </c>
      <c r="P543" t="s">
        <v>5</v>
      </c>
      <c r="Q543">
        <v>147.694354</v>
      </c>
      <c r="R543">
        <v>3.7820269999999998</v>
      </c>
      <c r="S543" t="s">
        <v>6</v>
      </c>
      <c r="T543">
        <v>78.185540000000003</v>
      </c>
      <c r="U543">
        <v>0.79646499999999998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2.6863329999999999</v>
      </c>
      <c r="AJ543">
        <v>352.60334699999999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2271.4253560000002</v>
      </c>
      <c r="I544">
        <v>803.46744000000001</v>
      </c>
      <c r="J544" t="s">
        <v>3</v>
      </c>
      <c r="K544">
        <v>2267.7448460000001</v>
      </c>
      <c r="L544">
        <v>797.97073899999998</v>
      </c>
      <c r="M544" t="s">
        <v>4</v>
      </c>
      <c r="N544">
        <v>200.94739200000001</v>
      </c>
      <c r="O544">
        <v>12.878912</v>
      </c>
      <c r="P544" t="s">
        <v>5</v>
      </c>
      <c r="Q544">
        <v>221.86694800000001</v>
      </c>
      <c r="R544">
        <v>13.782779</v>
      </c>
      <c r="S544" t="s">
        <v>6</v>
      </c>
      <c r="T544">
        <v>117.458298</v>
      </c>
      <c r="U544">
        <v>2.514977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2.6893820000000002</v>
      </c>
      <c r="AJ544">
        <v>352.587107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3030.645192</v>
      </c>
      <c r="I545">
        <v>1406.3144789999999</v>
      </c>
      <c r="J545" t="s">
        <v>3</v>
      </c>
      <c r="K545">
        <v>3025.732</v>
      </c>
      <c r="L545">
        <v>1397.985537</v>
      </c>
      <c r="M545" t="s">
        <v>4</v>
      </c>
      <c r="N545">
        <v>268.283142</v>
      </c>
      <c r="O545">
        <v>25.085374000000002</v>
      </c>
      <c r="P545" t="s">
        <v>5</v>
      </c>
      <c r="Q545">
        <v>296.08748200000002</v>
      </c>
      <c r="R545">
        <v>25.227988</v>
      </c>
      <c r="S545" t="s">
        <v>6</v>
      </c>
      <c r="T545">
        <v>156.692578</v>
      </c>
      <c r="U545">
        <v>4.3910010000000002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4.3279899999999998</v>
      </c>
      <c r="AJ545">
        <v>475.27806199999998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3790.6013579999999</v>
      </c>
      <c r="I546">
        <v>1967.0504679999999</v>
      </c>
      <c r="J546" t="s">
        <v>3</v>
      </c>
      <c r="K546">
        <v>3784.4652919999999</v>
      </c>
      <c r="L546">
        <v>1956.6274969999999</v>
      </c>
      <c r="M546" t="s">
        <v>4</v>
      </c>
      <c r="N546">
        <v>335.50861400000002</v>
      </c>
      <c r="O546">
        <v>33.708058999999999</v>
      </c>
      <c r="P546" t="s">
        <v>5</v>
      </c>
      <c r="Q546">
        <v>370.38500599999998</v>
      </c>
      <c r="R546">
        <v>39.496226999999998</v>
      </c>
      <c r="S546" t="s">
        <v>6</v>
      </c>
      <c r="T546">
        <v>195.99781200000001</v>
      </c>
      <c r="U546">
        <v>6.0849070000000003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4.3283149999999999</v>
      </c>
      <c r="AJ546">
        <v>475.27525400000002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4547.141044</v>
      </c>
      <c r="I547">
        <v>2560.7775000000001</v>
      </c>
      <c r="J547" t="s">
        <v>3</v>
      </c>
      <c r="K547">
        <v>4539.7717940000002</v>
      </c>
      <c r="L547">
        <v>2547.67119</v>
      </c>
      <c r="M547" t="s">
        <v>4</v>
      </c>
      <c r="N547">
        <v>402.60370399999999</v>
      </c>
      <c r="O547">
        <v>48.307507000000001</v>
      </c>
      <c r="P547" t="s">
        <v>5</v>
      </c>
      <c r="Q547">
        <v>444.252724</v>
      </c>
      <c r="R547">
        <v>49.402144999999997</v>
      </c>
      <c r="S547" t="s">
        <v>6</v>
      </c>
      <c r="T547">
        <v>235.121824</v>
      </c>
      <c r="U547">
        <v>7.2744119999999999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4.3450879999999996</v>
      </c>
      <c r="AJ547">
        <v>475.14161200000001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5304.1249280000002</v>
      </c>
      <c r="I548">
        <v>2941.7223800000002</v>
      </c>
      <c r="J548" t="s">
        <v>3</v>
      </c>
      <c r="K548">
        <v>5295.5322319999996</v>
      </c>
      <c r="L548">
        <v>2926.1226630000001</v>
      </c>
      <c r="M548" t="s">
        <v>4</v>
      </c>
      <c r="N548">
        <v>469.61555600000003</v>
      </c>
      <c r="O548">
        <v>59.046241999999999</v>
      </c>
      <c r="P548" t="s">
        <v>5</v>
      </c>
      <c r="Q548">
        <v>518.27496199999996</v>
      </c>
      <c r="R548">
        <v>56.088999000000001</v>
      </c>
      <c r="S548" t="s">
        <v>6</v>
      </c>
      <c r="T548">
        <v>274.23747800000001</v>
      </c>
      <c r="U548">
        <v>7.99336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4.3484119999999997</v>
      </c>
      <c r="AJ548">
        <v>475.113066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6061.8973960000003</v>
      </c>
      <c r="I549">
        <v>3565.9186089999998</v>
      </c>
      <c r="J549" t="s">
        <v>3</v>
      </c>
      <c r="K549">
        <v>6052.0804820000003</v>
      </c>
      <c r="L549">
        <v>3547.5826529999999</v>
      </c>
      <c r="M549" t="s">
        <v>4</v>
      </c>
      <c r="N549">
        <v>536.55802800000004</v>
      </c>
      <c r="O549">
        <v>69.565444999999997</v>
      </c>
      <c r="P549" t="s">
        <v>5</v>
      </c>
      <c r="Q549">
        <v>592.32647199999997</v>
      </c>
      <c r="R549">
        <v>70.131960000000007</v>
      </c>
      <c r="S549" t="s">
        <v>6</v>
      </c>
      <c r="T549">
        <v>313.41825</v>
      </c>
      <c r="U549">
        <v>10.774213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4.3503030000000003</v>
      </c>
      <c r="AJ549">
        <v>475.096677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6818.0744480000003</v>
      </c>
      <c r="I550">
        <v>4162.68372</v>
      </c>
      <c r="J550" t="s">
        <v>3</v>
      </c>
      <c r="K550">
        <v>6807.039084</v>
      </c>
      <c r="L550">
        <v>4142.0350040000003</v>
      </c>
      <c r="M550" t="s">
        <v>4</v>
      </c>
      <c r="N550">
        <v>603.29787799999997</v>
      </c>
      <c r="O550">
        <v>77.535355999999993</v>
      </c>
      <c r="P550" t="s">
        <v>5</v>
      </c>
      <c r="Q550">
        <v>666.170028</v>
      </c>
      <c r="R550">
        <v>80.916527000000002</v>
      </c>
      <c r="S550" t="s">
        <v>6</v>
      </c>
      <c r="T550">
        <v>352.47299199999998</v>
      </c>
      <c r="U550">
        <v>12.050872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4.3516079999999997</v>
      </c>
      <c r="AJ550">
        <v>475.08545099999998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7573.4544999999998</v>
      </c>
      <c r="I551">
        <v>4784.0530280000003</v>
      </c>
      <c r="J551" t="s">
        <v>3</v>
      </c>
      <c r="K551">
        <v>7561.2009319999997</v>
      </c>
      <c r="L551">
        <v>4760.8178459999999</v>
      </c>
      <c r="M551" t="s">
        <v>4</v>
      </c>
      <c r="N551">
        <v>670.02757199999996</v>
      </c>
      <c r="O551">
        <v>89.533484000000001</v>
      </c>
      <c r="P551" t="s">
        <v>5</v>
      </c>
      <c r="Q551">
        <v>739.93121799999994</v>
      </c>
      <c r="R551">
        <v>94.557675000000003</v>
      </c>
      <c r="S551" t="s">
        <v>6</v>
      </c>
      <c r="T551">
        <v>391.52685400000001</v>
      </c>
      <c r="U551">
        <v>14.099401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4.352163</v>
      </c>
      <c r="AJ551">
        <v>475.080669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8329.4753860000001</v>
      </c>
      <c r="I552">
        <v>5856.164272</v>
      </c>
      <c r="J552" t="s">
        <v>3</v>
      </c>
      <c r="K552">
        <v>8316.0026340000004</v>
      </c>
      <c r="L552">
        <v>5828.7990920000002</v>
      </c>
      <c r="M552" t="s">
        <v>4</v>
      </c>
      <c r="N552">
        <v>736.90929200000005</v>
      </c>
      <c r="O552">
        <v>109.255864</v>
      </c>
      <c r="P552" t="s">
        <v>5</v>
      </c>
      <c r="Q552">
        <v>813.98077999999998</v>
      </c>
      <c r="R552">
        <v>112.024224</v>
      </c>
      <c r="S552" t="s">
        <v>6</v>
      </c>
      <c r="T552">
        <v>430.66238800000002</v>
      </c>
      <c r="U552">
        <v>16.928819000000001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4.3529900000000001</v>
      </c>
      <c r="AJ552">
        <v>475.07349499999998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9084.9165979999998</v>
      </c>
      <c r="I553">
        <v>6392.1005830000004</v>
      </c>
      <c r="J553" t="s">
        <v>3</v>
      </c>
      <c r="K553">
        <v>9070.221802</v>
      </c>
      <c r="L553">
        <v>6362.9268140000004</v>
      </c>
      <c r="M553" t="s">
        <v>4</v>
      </c>
      <c r="N553">
        <v>803.85292600000002</v>
      </c>
      <c r="O553">
        <v>122.51900500000001</v>
      </c>
      <c r="P553" t="s">
        <v>5</v>
      </c>
      <c r="Q553">
        <v>887.71109799999999</v>
      </c>
      <c r="R553">
        <v>126.474509</v>
      </c>
      <c r="S553" t="s">
        <v>6</v>
      </c>
      <c r="T553">
        <v>469.67469599999998</v>
      </c>
      <c r="U553">
        <v>18.254553000000001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4.3531510000000004</v>
      </c>
      <c r="AJ553">
        <v>475.07209699999999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9840.3830400000006</v>
      </c>
      <c r="I554">
        <v>6960.837665</v>
      </c>
      <c r="J554" t="s">
        <v>3</v>
      </c>
      <c r="K554">
        <v>9824.4383760000001</v>
      </c>
      <c r="L554">
        <v>6930.309628</v>
      </c>
      <c r="M554" t="s">
        <v>4</v>
      </c>
      <c r="N554">
        <v>870.68183199999999</v>
      </c>
      <c r="O554">
        <v>133.849143</v>
      </c>
      <c r="P554" t="s">
        <v>5</v>
      </c>
      <c r="Q554">
        <v>961.44013399999994</v>
      </c>
      <c r="R554">
        <v>140.543871</v>
      </c>
      <c r="S554" t="s">
        <v>6</v>
      </c>
      <c r="T554">
        <v>508.67813000000001</v>
      </c>
      <c r="U554">
        <v>19.885406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4.3532169999999999</v>
      </c>
      <c r="AJ554">
        <v>475.07152400000001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10596.357542</v>
      </c>
      <c r="I555">
        <v>7808.4658140000001</v>
      </c>
      <c r="J555" t="s">
        <v>3</v>
      </c>
      <c r="K555">
        <v>10579.178994</v>
      </c>
      <c r="L555">
        <v>7773.341899</v>
      </c>
      <c r="M555" t="s">
        <v>4</v>
      </c>
      <c r="N555">
        <v>937.40339200000005</v>
      </c>
      <c r="O555">
        <v>146.44064700000001</v>
      </c>
      <c r="P555" t="s">
        <v>5</v>
      </c>
      <c r="Q555">
        <v>1035.291438</v>
      </c>
      <c r="R555">
        <v>157.69974300000001</v>
      </c>
      <c r="S555" t="s">
        <v>6</v>
      </c>
      <c r="T555">
        <v>547.72186199999999</v>
      </c>
      <c r="U555">
        <v>22.214461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4.3593279999999996</v>
      </c>
      <c r="AJ555">
        <v>475.02018800000002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11352.515062</v>
      </c>
      <c r="I556">
        <v>8498.9190180000005</v>
      </c>
      <c r="J556" t="s">
        <v>3</v>
      </c>
      <c r="K556">
        <v>11334.100116</v>
      </c>
      <c r="L556">
        <v>8461.6558459999997</v>
      </c>
      <c r="M556" t="s">
        <v>4</v>
      </c>
      <c r="N556">
        <v>1004.10857</v>
      </c>
      <c r="O556">
        <v>161.698218</v>
      </c>
      <c r="P556" t="s">
        <v>5</v>
      </c>
      <c r="Q556">
        <v>1109.23299</v>
      </c>
      <c r="R556">
        <v>173.60258200000001</v>
      </c>
      <c r="S556" t="s">
        <v>6</v>
      </c>
      <c r="T556">
        <v>586.81489999999997</v>
      </c>
      <c r="U556">
        <v>23.248449000000001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4.3595889999999997</v>
      </c>
      <c r="AJ556">
        <v>475.01791300000002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12109.995116</v>
      </c>
      <c r="I557">
        <v>9779.1677870000003</v>
      </c>
      <c r="J557" t="s">
        <v>3</v>
      </c>
      <c r="K557">
        <v>12090.338002</v>
      </c>
      <c r="L557">
        <v>9735.6451660000002</v>
      </c>
      <c r="M557" t="s">
        <v>4</v>
      </c>
      <c r="N557">
        <v>1071.1017380000001</v>
      </c>
      <c r="O557">
        <v>185.046539</v>
      </c>
      <c r="P557" t="s">
        <v>5</v>
      </c>
      <c r="Q557">
        <v>1183.2526399999999</v>
      </c>
      <c r="R557">
        <v>200.661235</v>
      </c>
      <c r="S557" t="s">
        <v>6</v>
      </c>
      <c r="T557">
        <v>625.988834</v>
      </c>
      <c r="U557">
        <v>27.359349999999999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4.3655910000000002</v>
      </c>
      <c r="AJ557">
        <v>474.967333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12867.749637999999</v>
      </c>
      <c r="I558">
        <v>11880.270428</v>
      </c>
      <c r="J558" t="s">
        <v>3</v>
      </c>
      <c r="K558">
        <v>12846.847898</v>
      </c>
      <c r="L558">
        <v>11818.93374</v>
      </c>
      <c r="M558" t="s">
        <v>4</v>
      </c>
      <c r="N558">
        <v>1138.171552</v>
      </c>
      <c r="O558">
        <v>229.659177</v>
      </c>
      <c r="P558" t="s">
        <v>5</v>
      </c>
      <c r="Q558">
        <v>1257.3057839999999</v>
      </c>
      <c r="R558">
        <v>237.43218100000001</v>
      </c>
      <c r="S558" t="s">
        <v>6</v>
      </c>
      <c r="T558">
        <v>665.20166600000005</v>
      </c>
      <c r="U558">
        <v>32.218567999999998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4.3682850000000002</v>
      </c>
      <c r="AJ558">
        <v>474.94409200000001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13624.596552000001</v>
      </c>
      <c r="I559">
        <v>13392.739106999999</v>
      </c>
      <c r="J559" t="s">
        <v>3</v>
      </c>
      <c r="K559">
        <v>13602.436572000001</v>
      </c>
      <c r="L559">
        <v>13302.845123999999</v>
      </c>
      <c r="M559" t="s">
        <v>4</v>
      </c>
      <c r="N559">
        <v>1205.19427</v>
      </c>
      <c r="O559">
        <v>263.30613699999998</v>
      </c>
      <c r="P559" t="s">
        <v>5</v>
      </c>
      <c r="Q559">
        <v>1331.3325319999999</v>
      </c>
      <c r="R559">
        <v>267.49331699999999</v>
      </c>
      <c r="S559" t="s">
        <v>6</v>
      </c>
      <c r="T559">
        <v>704.40921000000003</v>
      </c>
      <c r="U559">
        <v>36.545172999999998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4.3816810000000004</v>
      </c>
      <c r="AJ559">
        <v>474.83605599999999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14380.805194</v>
      </c>
      <c r="I560">
        <v>14221.605766000001</v>
      </c>
      <c r="J560" t="s">
        <v>3</v>
      </c>
      <c r="K560">
        <v>14357.428408</v>
      </c>
      <c r="L560">
        <v>14126.974168000001</v>
      </c>
      <c r="M560" t="s">
        <v>4</v>
      </c>
      <c r="N560">
        <v>1272.1933919999999</v>
      </c>
      <c r="O560">
        <v>276.817903</v>
      </c>
      <c r="P560" t="s">
        <v>5</v>
      </c>
      <c r="Q560">
        <v>1405.2554339999999</v>
      </c>
      <c r="R560">
        <v>289.57716900000003</v>
      </c>
      <c r="S560" t="s">
        <v>6</v>
      </c>
      <c r="T560">
        <v>743.53878599999996</v>
      </c>
      <c r="U560">
        <v>39.654181000000001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4.3842379999999999</v>
      </c>
      <c r="AJ560">
        <v>474.814077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15136.264842</v>
      </c>
      <c r="I561">
        <v>15214.6908</v>
      </c>
      <c r="J561" t="s">
        <v>3</v>
      </c>
      <c r="K561">
        <v>15111.669942</v>
      </c>
      <c r="L561">
        <v>15116.590409</v>
      </c>
      <c r="M561" t="s">
        <v>4</v>
      </c>
      <c r="N561">
        <v>1338.979388</v>
      </c>
      <c r="O561">
        <v>291.34835700000002</v>
      </c>
      <c r="P561" t="s">
        <v>5</v>
      </c>
      <c r="Q561">
        <v>1479.0906</v>
      </c>
      <c r="R561">
        <v>316.11847899999998</v>
      </c>
      <c r="S561" t="s">
        <v>6</v>
      </c>
      <c r="T561">
        <v>782.62572799999998</v>
      </c>
      <c r="U561">
        <v>43.797539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4.3842670000000004</v>
      </c>
      <c r="AJ561">
        <v>474.81381699999997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724.78769599999998</v>
      </c>
      <c r="I562">
        <v>38.883259000000002</v>
      </c>
      <c r="J562" t="s">
        <v>3</v>
      </c>
      <c r="K562">
        <v>723.539174</v>
      </c>
      <c r="L562">
        <v>38.936857000000003</v>
      </c>
      <c r="M562" t="s">
        <v>4</v>
      </c>
      <c r="N562">
        <v>67.334772000000001</v>
      </c>
      <c r="O562">
        <v>0.81677999999999995</v>
      </c>
      <c r="P562" t="s">
        <v>5</v>
      </c>
      <c r="Q562">
        <v>0</v>
      </c>
      <c r="R562">
        <v>0</v>
      </c>
      <c r="S562" t="s">
        <v>6</v>
      </c>
      <c r="T562">
        <v>39.322180000000003</v>
      </c>
      <c r="U562">
        <v>0.205014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3.2499999999999999E-3</v>
      </c>
      <c r="AJ562">
        <v>4.8099999999999998E-4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1449.9658959999999</v>
      </c>
      <c r="I563">
        <v>103.931912</v>
      </c>
      <c r="J563" t="s">
        <v>3</v>
      </c>
      <c r="K563">
        <v>1447.4551019999999</v>
      </c>
      <c r="L563">
        <v>103.814224</v>
      </c>
      <c r="M563" t="s">
        <v>4</v>
      </c>
      <c r="N563">
        <v>134.513644</v>
      </c>
      <c r="O563">
        <v>1.868104</v>
      </c>
      <c r="P563" t="s">
        <v>5</v>
      </c>
      <c r="Q563">
        <v>0</v>
      </c>
      <c r="R563">
        <v>0</v>
      </c>
      <c r="S563" t="s">
        <v>6</v>
      </c>
      <c r="T563">
        <v>78.717033999999998</v>
      </c>
      <c r="U563">
        <v>0.76971800000000001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4.8180000000000002E-3</v>
      </c>
      <c r="AJ563">
        <v>5.1800000000000001E-4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2175.6291860000001</v>
      </c>
      <c r="I564">
        <v>177.66397499999999</v>
      </c>
      <c r="J564" t="s">
        <v>3</v>
      </c>
      <c r="K564">
        <v>2171.86312</v>
      </c>
      <c r="L564">
        <v>176.77811700000001</v>
      </c>
      <c r="M564" t="s">
        <v>4</v>
      </c>
      <c r="N564">
        <v>201.66879599999999</v>
      </c>
      <c r="O564">
        <v>3.049563</v>
      </c>
      <c r="P564" t="s">
        <v>5</v>
      </c>
      <c r="Q564">
        <v>0</v>
      </c>
      <c r="R564">
        <v>0</v>
      </c>
      <c r="S564" t="s">
        <v>6</v>
      </c>
      <c r="T564">
        <v>118.200824</v>
      </c>
      <c r="U564">
        <v>1.3461270000000001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7.3280000000000003E-3</v>
      </c>
      <c r="AJ564">
        <v>6.9999999999999999E-4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2900.1764499999999</v>
      </c>
      <c r="I565">
        <v>261.80369899999999</v>
      </c>
      <c r="J565" t="s">
        <v>3</v>
      </c>
      <c r="K565">
        <v>2895.1644099999999</v>
      </c>
      <c r="L565">
        <v>260.277827</v>
      </c>
      <c r="M565" t="s">
        <v>4</v>
      </c>
      <c r="N565">
        <v>268.839292</v>
      </c>
      <c r="O565">
        <v>4.6182990000000004</v>
      </c>
      <c r="P565" t="s">
        <v>5</v>
      </c>
      <c r="Q565">
        <v>0</v>
      </c>
      <c r="R565">
        <v>0</v>
      </c>
      <c r="S565" t="s">
        <v>6</v>
      </c>
      <c r="T565">
        <v>157.49946399999999</v>
      </c>
      <c r="U565">
        <v>1.718013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8.8719999999999997E-3</v>
      </c>
      <c r="AJ565">
        <v>7.0399999999999998E-4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3626.7609200000002</v>
      </c>
      <c r="I566">
        <v>442.068354</v>
      </c>
      <c r="J566" t="s">
        <v>3</v>
      </c>
      <c r="K566">
        <v>3620.4931059999999</v>
      </c>
      <c r="L566">
        <v>438.89982099999997</v>
      </c>
      <c r="M566" t="s">
        <v>4</v>
      </c>
      <c r="N566">
        <v>336.17406199999999</v>
      </c>
      <c r="O566">
        <v>7.1199349999999999</v>
      </c>
      <c r="P566" t="s">
        <v>5</v>
      </c>
      <c r="Q566">
        <v>0</v>
      </c>
      <c r="R566">
        <v>0</v>
      </c>
      <c r="S566" t="s">
        <v>6</v>
      </c>
      <c r="T566">
        <v>197.08837800000001</v>
      </c>
      <c r="U566">
        <v>3.017271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2.4723999999999999E-2</v>
      </c>
      <c r="AJ566">
        <v>6.7920000000000003E-3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4352.0543500000003</v>
      </c>
      <c r="I567">
        <v>567.14886000000001</v>
      </c>
      <c r="J567" t="s">
        <v>3</v>
      </c>
      <c r="K567">
        <v>4344.5404879999996</v>
      </c>
      <c r="L567">
        <v>563.87799199999995</v>
      </c>
      <c r="M567" t="s">
        <v>4</v>
      </c>
      <c r="N567">
        <v>403.26190000000003</v>
      </c>
      <c r="O567">
        <v>8.8113659999999996</v>
      </c>
      <c r="P567" t="s">
        <v>5</v>
      </c>
      <c r="Q567">
        <v>0</v>
      </c>
      <c r="R567">
        <v>0</v>
      </c>
      <c r="S567" t="s">
        <v>6</v>
      </c>
      <c r="T567">
        <v>236.388328</v>
      </c>
      <c r="U567">
        <v>3.4106230000000002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3.5739E-2</v>
      </c>
      <c r="AJ567">
        <v>1.1514E-2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5076.7374520000003</v>
      </c>
      <c r="I568">
        <v>625.80510100000004</v>
      </c>
      <c r="J568" t="s">
        <v>3</v>
      </c>
      <c r="K568">
        <v>5067.9842799999997</v>
      </c>
      <c r="L568">
        <v>622.33504300000004</v>
      </c>
      <c r="M568" t="s">
        <v>4</v>
      </c>
      <c r="N568">
        <v>470.46265599999998</v>
      </c>
      <c r="O568">
        <v>11.345117</v>
      </c>
      <c r="P568" t="s">
        <v>5</v>
      </c>
      <c r="Q568">
        <v>0</v>
      </c>
      <c r="R568">
        <v>0</v>
      </c>
      <c r="S568" t="s">
        <v>6</v>
      </c>
      <c r="T568">
        <v>275.72169400000001</v>
      </c>
      <c r="U568">
        <v>3.6516440000000001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4.0566999999999999E-2</v>
      </c>
      <c r="AJ568">
        <v>1.2404999999999999E-2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5800.1946019999996</v>
      </c>
      <c r="I569">
        <v>724.02367300000003</v>
      </c>
      <c r="J569" t="s">
        <v>3</v>
      </c>
      <c r="K569">
        <v>5790.2018820000003</v>
      </c>
      <c r="L569">
        <v>720.42751999999996</v>
      </c>
      <c r="M569" t="s">
        <v>4</v>
      </c>
      <c r="N569">
        <v>537.460328</v>
      </c>
      <c r="O569">
        <v>13.892405</v>
      </c>
      <c r="P569" t="s">
        <v>5</v>
      </c>
      <c r="Q569">
        <v>0</v>
      </c>
      <c r="R569">
        <v>0</v>
      </c>
      <c r="S569" t="s">
        <v>6</v>
      </c>
      <c r="T569">
        <v>315.00340399999999</v>
      </c>
      <c r="U569">
        <v>4.7252859999999997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4.1075E-2</v>
      </c>
      <c r="AJ569">
        <v>1.2368000000000001E-2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6525.6161119999997</v>
      </c>
      <c r="I570">
        <v>749.43064500000003</v>
      </c>
      <c r="J570" t="s">
        <v>3</v>
      </c>
      <c r="K570">
        <v>6514.3819700000004</v>
      </c>
      <c r="L570">
        <v>745.47564</v>
      </c>
      <c r="M570" t="s">
        <v>4</v>
      </c>
      <c r="N570">
        <v>604.56742999999994</v>
      </c>
      <c r="O570">
        <v>15.211</v>
      </c>
      <c r="P570" t="s">
        <v>5</v>
      </c>
      <c r="Q570">
        <v>0</v>
      </c>
      <c r="R570">
        <v>0</v>
      </c>
      <c r="S570" t="s">
        <v>6</v>
      </c>
      <c r="T570">
        <v>354.43988400000001</v>
      </c>
      <c r="U570">
        <v>4.7650860000000002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4.2023999999999999E-2</v>
      </c>
      <c r="AJ570">
        <v>1.2314E-2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7251.1759519999996</v>
      </c>
      <c r="I571">
        <v>803.25661600000001</v>
      </c>
      <c r="J571" t="s">
        <v>3</v>
      </c>
      <c r="K571">
        <v>7238.6849840000004</v>
      </c>
      <c r="L571">
        <v>799.581231</v>
      </c>
      <c r="M571" t="s">
        <v>4</v>
      </c>
      <c r="N571">
        <v>672.011392</v>
      </c>
      <c r="O571">
        <v>19.063071999999998</v>
      </c>
      <c r="P571" t="s">
        <v>5</v>
      </c>
      <c r="Q571">
        <v>0</v>
      </c>
      <c r="R571">
        <v>0</v>
      </c>
      <c r="S571" t="s">
        <v>6</v>
      </c>
      <c r="T571">
        <v>393.83886200000001</v>
      </c>
      <c r="U571">
        <v>5.1328560000000003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4.2458000000000003E-2</v>
      </c>
      <c r="AJ571">
        <v>1.2286999999999999E-2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7977.3889259999996</v>
      </c>
      <c r="I572">
        <v>839.12488099999996</v>
      </c>
      <c r="J572" t="s">
        <v>3</v>
      </c>
      <c r="K572">
        <v>7963.6576459999997</v>
      </c>
      <c r="L572">
        <v>835.62447499999996</v>
      </c>
      <c r="M572" t="s">
        <v>4</v>
      </c>
      <c r="N572">
        <v>739.26697000000001</v>
      </c>
      <c r="O572">
        <v>20.921312</v>
      </c>
      <c r="P572" t="s">
        <v>5</v>
      </c>
      <c r="Q572">
        <v>0</v>
      </c>
      <c r="R572">
        <v>0</v>
      </c>
      <c r="S572" t="s">
        <v>6</v>
      </c>
      <c r="T572">
        <v>433.21264400000001</v>
      </c>
      <c r="U572">
        <v>5.4551360000000004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4.3032000000000001E-2</v>
      </c>
      <c r="AJ572">
        <v>1.2252000000000001E-2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8702.2304760000006</v>
      </c>
      <c r="I573">
        <v>910.441056</v>
      </c>
      <c r="J573" t="s">
        <v>3</v>
      </c>
      <c r="K573">
        <v>8687.2149040000004</v>
      </c>
      <c r="L573">
        <v>905.52600299999995</v>
      </c>
      <c r="M573" t="s">
        <v>4</v>
      </c>
      <c r="N573">
        <v>806.43403999999998</v>
      </c>
      <c r="O573">
        <v>22.601113999999999</v>
      </c>
      <c r="P573" t="s">
        <v>5</v>
      </c>
      <c r="Q573">
        <v>0</v>
      </c>
      <c r="R573">
        <v>0</v>
      </c>
      <c r="S573" t="s">
        <v>6</v>
      </c>
      <c r="T573">
        <v>472.59214400000002</v>
      </c>
      <c r="U573">
        <v>5.8138550000000002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4.3096000000000002E-2</v>
      </c>
      <c r="AJ573">
        <v>1.2246999999999999E-2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9426.8705439999994</v>
      </c>
      <c r="I574">
        <v>1087.9908049999999</v>
      </c>
      <c r="J574" t="s">
        <v>3</v>
      </c>
      <c r="K574">
        <v>9410.6087740000003</v>
      </c>
      <c r="L574">
        <v>1083.23604</v>
      </c>
      <c r="M574" t="s">
        <v>4</v>
      </c>
      <c r="N574">
        <v>873.52793399999996</v>
      </c>
      <c r="O574">
        <v>26.135897</v>
      </c>
      <c r="P574" t="s">
        <v>5</v>
      </c>
      <c r="Q574">
        <v>0</v>
      </c>
      <c r="R574">
        <v>0</v>
      </c>
      <c r="S574" t="s">
        <v>6</v>
      </c>
      <c r="T574">
        <v>511.96747599999998</v>
      </c>
      <c r="U574">
        <v>6.71434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4.3096000000000002E-2</v>
      </c>
      <c r="AJ574">
        <v>1.2246999999999999E-2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10152.185079999999</v>
      </c>
      <c r="I575">
        <v>1279.283375</v>
      </c>
      <c r="J575" t="s">
        <v>3</v>
      </c>
      <c r="K575">
        <v>10134.68374</v>
      </c>
      <c r="L575">
        <v>1274.417275</v>
      </c>
      <c r="M575" t="s">
        <v>4</v>
      </c>
      <c r="N575">
        <v>940.680702</v>
      </c>
      <c r="O575">
        <v>29.126412999999999</v>
      </c>
      <c r="P575" t="s">
        <v>5</v>
      </c>
      <c r="Q575">
        <v>0</v>
      </c>
      <c r="R575">
        <v>0</v>
      </c>
      <c r="S575" t="s">
        <v>6</v>
      </c>
      <c r="T575">
        <v>551.41311399999995</v>
      </c>
      <c r="U575">
        <v>7.3017779999999997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4.3542999999999998E-2</v>
      </c>
      <c r="AJ575">
        <v>1.2215999999999999E-2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10877.585703999999</v>
      </c>
      <c r="I576">
        <v>1337.4780639999999</v>
      </c>
      <c r="J576" t="s">
        <v>3</v>
      </c>
      <c r="K576">
        <v>10858.835827999999</v>
      </c>
      <c r="L576">
        <v>1331.3709719999999</v>
      </c>
      <c r="M576" t="s">
        <v>4</v>
      </c>
      <c r="N576">
        <v>1007.9539140000001</v>
      </c>
      <c r="O576">
        <v>33.185856000000001</v>
      </c>
      <c r="P576" t="s">
        <v>5</v>
      </c>
      <c r="Q576">
        <v>0</v>
      </c>
      <c r="R576">
        <v>0</v>
      </c>
      <c r="S576" t="s">
        <v>6</v>
      </c>
      <c r="T576">
        <v>590.81375600000001</v>
      </c>
      <c r="U576">
        <v>7.7825189999999997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0.14849399999999999</v>
      </c>
      <c r="AJ576">
        <v>0.53851400000000005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11602.90544</v>
      </c>
      <c r="I577">
        <v>1682.202495</v>
      </c>
      <c r="J577" t="s">
        <v>3</v>
      </c>
      <c r="K577">
        <v>11582.912934</v>
      </c>
      <c r="L577">
        <v>1675.192892</v>
      </c>
      <c r="M577" t="s">
        <v>4</v>
      </c>
      <c r="N577">
        <v>1075.1722279999999</v>
      </c>
      <c r="O577">
        <v>36.129010999999998</v>
      </c>
      <c r="P577" t="s">
        <v>5</v>
      </c>
      <c r="Q577">
        <v>0</v>
      </c>
      <c r="R577">
        <v>0</v>
      </c>
      <c r="S577" t="s">
        <v>6</v>
      </c>
      <c r="T577">
        <v>630.07014800000002</v>
      </c>
      <c r="U577">
        <v>8.4523919999999997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0.148952</v>
      </c>
      <c r="AJ577">
        <v>0.53840699999999997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12328.124398</v>
      </c>
      <c r="I578">
        <v>1842.4587449999999</v>
      </c>
      <c r="J578" t="s">
        <v>3</v>
      </c>
      <c r="K578">
        <v>12306.890654000001</v>
      </c>
      <c r="L578">
        <v>1834.9543200000001</v>
      </c>
      <c r="M578" t="s">
        <v>4</v>
      </c>
      <c r="N578">
        <v>1142.253044</v>
      </c>
      <c r="O578">
        <v>38.690727000000003</v>
      </c>
      <c r="P578" t="s">
        <v>5</v>
      </c>
      <c r="Q578">
        <v>0</v>
      </c>
      <c r="R578">
        <v>0</v>
      </c>
      <c r="S578" t="s">
        <v>6</v>
      </c>
      <c r="T578">
        <v>669.47043799999994</v>
      </c>
      <c r="U578">
        <v>8.7476179999999992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0.15207399999999999</v>
      </c>
      <c r="AJ578">
        <v>0.53819899999999998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13053.198768</v>
      </c>
      <c r="I579">
        <v>1901.2664090000001</v>
      </c>
      <c r="J579" t="s">
        <v>3</v>
      </c>
      <c r="K579">
        <v>13030.697120000001</v>
      </c>
      <c r="L579">
        <v>1891.155231</v>
      </c>
      <c r="M579" t="s">
        <v>4</v>
      </c>
      <c r="N579">
        <v>1209.5449659999999</v>
      </c>
      <c r="O579">
        <v>45.649039999999999</v>
      </c>
      <c r="P579" t="s">
        <v>5</v>
      </c>
      <c r="Q579">
        <v>0</v>
      </c>
      <c r="R579">
        <v>0</v>
      </c>
      <c r="S579" t="s">
        <v>6</v>
      </c>
      <c r="T579">
        <v>708.85787400000004</v>
      </c>
      <c r="U579">
        <v>9.2133280000000006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0.16919999999999999</v>
      </c>
      <c r="AJ579">
        <v>0.56576300000000002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13778.147228</v>
      </c>
      <c r="I580">
        <v>2107.5953079999999</v>
      </c>
      <c r="J580" t="s">
        <v>3</v>
      </c>
      <c r="K580">
        <v>13754.40092</v>
      </c>
      <c r="L580">
        <v>2098.4457120000002</v>
      </c>
      <c r="M580" t="s">
        <v>4</v>
      </c>
      <c r="N580">
        <v>1276.5059020000001</v>
      </c>
      <c r="O580">
        <v>48.725681000000002</v>
      </c>
      <c r="P580" t="s">
        <v>5</v>
      </c>
      <c r="Q580">
        <v>0</v>
      </c>
      <c r="R580">
        <v>0</v>
      </c>
      <c r="S580" t="s">
        <v>6</v>
      </c>
      <c r="T580">
        <v>748.15990999999997</v>
      </c>
      <c r="U580">
        <v>10.243722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0.16928699999999999</v>
      </c>
      <c r="AJ580">
        <v>0.56573399999999996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14502.007404</v>
      </c>
      <c r="I581">
        <v>2168.091394</v>
      </c>
      <c r="J581" t="s">
        <v>3</v>
      </c>
      <c r="K581">
        <v>14477.016514000001</v>
      </c>
      <c r="L581">
        <v>2157.7248989999998</v>
      </c>
      <c r="M581" t="s">
        <v>4</v>
      </c>
      <c r="N581">
        <v>1343.670016</v>
      </c>
      <c r="O581">
        <v>48.225406</v>
      </c>
      <c r="P581" t="s">
        <v>5</v>
      </c>
      <c r="Q581">
        <v>0</v>
      </c>
      <c r="R581">
        <v>0</v>
      </c>
      <c r="S581" t="s">
        <v>6</v>
      </c>
      <c r="T581">
        <v>787.390942</v>
      </c>
      <c r="U581">
        <v>10.568875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0.16952100000000001</v>
      </c>
      <c r="AJ581">
        <v>0.56566000000000005</v>
      </c>
      <c r="AK581" t="s">
        <v>12</v>
      </c>
      <c r="AL581">
        <v>0</v>
      </c>
      <c r="AM581">
        <v>0</v>
      </c>
    </row>
    <row r="582" spans="1:39" x14ac:dyDescent="0.25">
      <c r="A582" t="s">
        <v>155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747.27187800000002</v>
      </c>
      <c r="I582">
        <v>61.553964999999998</v>
      </c>
      <c r="J582" t="s">
        <v>3</v>
      </c>
      <c r="K582">
        <v>745.05162199999995</v>
      </c>
      <c r="L582">
        <v>59.930244000000002</v>
      </c>
      <c r="M582" t="s">
        <v>4</v>
      </c>
      <c r="N582">
        <v>52.728789999999996</v>
      </c>
      <c r="O582">
        <v>1.1766000000000001</v>
      </c>
      <c r="P582" t="s">
        <v>5</v>
      </c>
      <c r="Q582">
        <v>75.422989999999999</v>
      </c>
      <c r="R582">
        <v>1.6155170000000001</v>
      </c>
      <c r="S582" t="s">
        <v>6</v>
      </c>
      <c r="T582">
        <v>39.530084000000002</v>
      </c>
      <c r="U582">
        <v>0.43682399999999999</v>
      </c>
      <c r="V582" t="s">
        <v>7</v>
      </c>
      <c r="W582">
        <v>15.882674</v>
      </c>
      <c r="X582">
        <v>0.16963400000000001</v>
      </c>
      <c r="Y582" t="s">
        <v>8</v>
      </c>
      <c r="Z582">
        <v>18.663171999999999</v>
      </c>
      <c r="AA582">
        <v>0.200825</v>
      </c>
      <c r="AB582" t="s">
        <v>9</v>
      </c>
      <c r="AC582">
        <v>615.921558</v>
      </c>
      <c r="AD582">
        <v>36.665627000000001</v>
      </c>
      <c r="AE582" t="s">
        <v>10</v>
      </c>
      <c r="AF582">
        <v>0</v>
      </c>
      <c r="AG582">
        <v>0</v>
      </c>
      <c r="AH582" t="s">
        <v>11</v>
      </c>
      <c r="AI582">
        <v>8.2899999999999998E-4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155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1494.4688940000001</v>
      </c>
      <c r="I583">
        <v>185.00085899999999</v>
      </c>
      <c r="J583" t="s">
        <v>3</v>
      </c>
      <c r="K583">
        <v>1490.050538</v>
      </c>
      <c r="L583">
        <v>180.62016399999999</v>
      </c>
      <c r="M583" t="s">
        <v>4</v>
      </c>
      <c r="N583">
        <v>105.401978</v>
      </c>
      <c r="O583">
        <v>3.12134</v>
      </c>
      <c r="P583" t="s">
        <v>5</v>
      </c>
      <c r="Q583">
        <v>150.760276</v>
      </c>
      <c r="R583">
        <v>5.5234949999999996</v>
      </c>
      <c r="S583" t="s">
        <v>6</v>
      </c>
      <c r="T583">
        <v>79.006649999999993</v>
      </c>
      <c r="U583">
        <v>1.0228139999999999</v>
      </c>
      <c r="V583" t="s">
        <v>7</v>
      </c>
      <c r="W583">
        <v>31.750900000000001</v>
      </c>
      <c r="X583">
        <v>0.53059999999999996</v>
      </c>
      <c r="Y583" t="s">
        <v>8</v>
      </c>
      <c r="Z583">
        <v>37.332672000000002</v>
      </c>
      <c r="AA583">
        <v>0.76834800000000003</v>
      </c>
      <c r="AB583" t="s">
        <v>9</v>
      </c>
      <c r="AC583">
        <v>1231.934632</v>
      </c>
      <c r="AD583">
        <v>104.679857</v>
      </c>
      <c r="AE583" t="s">
        <v>10</v>
      </c>
      <c r="AF583">
        <v>0</v>
      </c>
      <c r="AG583">
        <v>0</v>
      </c>
      <c r="AH583" t="s">
        <v>11</v>
      </c>
      <c r="AI583">
        <v>2.6069999999999999E-3</v>
      </c>
      <c r="AJ583">
        <v>4.1999999999999998E-5</v>
      </c>
      <c r="AK583" t="s">
        <v>12</v>
      </c>
      <c r="AL583">
        <v>0</v>
      </c>
      <c r="AM583">
        <v>0</v>
      </c>
    </row>
    <row r="584" spans="1:39" x14ac:dyDescent="0.25">
      <c r="A584" t="s">
        <v>155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2241.0156219999999</v>
      </c>
      <c r="I584">
        <v>410.99447900000001</v>
      </c>
      <c r="J584" t="s">
        <v>3</v>
      </c>
      <c r="K584">
        <v>2234.4319019999998</v>
      </c>
      <c r="L584">
        <v>400.63606900000002</v>
      </c>
      <c r="M584" t="s">
        <v>4</v>
      </c>
      <c r="N584">
        <v>157.98654199999999</v>
      </c>
      <c r="O584">
        <v>6.0009889999999997</v>
      </c>
      <c r="P584" t="s">
        <v>5</v>
      </c>
      <c r="Q584">
        <v>226.02731</v>
      </c>
      <c r="R584">
        <v>11.076148999999999</v>
      </c>
      <c r="S584" t="s">
        <v>6</v>
      </c>
      <c r="T584">
        <v>118.47777000000001</v>
      </c>
      <c r="U584">
        <v>1.6224190000000001</v>
      </c>
      <c r="V584" t="s">
        <v>7</v>
      </c>
      <c r="W584">
        <v>47.578373999999997</v>
      </c>
      <c r="X584">
        <v>1.0471200000000001</v>
      </c>
      <c r="Y584" t="s">
        <v>8</v>
      </c>
      <c r="Z584">
        <v>55.969754000000002</v>
      </c>
      <c r="AA584">
        <v>1.6159349999999999</v>
      </c>
      <c r="AB584" t="s">
        <v>9</v>
      </c>
      <c r="AC584">
        <v>1847.48658</v>
      </c>
      <c r="AD584">
        <v>228.103723</v>
      </c>
      <c r="AE584" t="s">
        <v>10</v>
      </c>
      <c r="AF584">
        <v>0</v>
      </c>
      <c r="AG584">
        <v>0</v>
      </c>
      <c r="AH584" t="s">
        <v>11</v>
      </c>
      <c r="AI584">
        <v>0.25579299999999999</v>
      </c>
      <c r="AJ584">
        <v>3.062049</v>
      </c>
      <c r="AK584" t="s">
        <v>12</v>
      </c>
      <c r="AL584">
        <v>0</v>
      </c>
      <c r="AM584">
        <v>0</v>
      </c>
    </row>
    <row r="585" spans="1:39" x14ac:dyDescent="0.25">
      <c r="A585" t="s">
        <v>155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2987.4800799999998</v>
      </c>
      <c r="I585">
        <v>713.83322499999997</v>
      </c>
      <c r="J585" t="s">
        <v>3</v>
      </c>
      <c r="K585">
        <v>2978.718668</v>
      </c>
      <c r="L585">
        <v>696.62024099999996</v>
      </c>
      <c r="M585" t="s">
        <v>4</v>
      </c>
      <c r="N585">
        <v>210.57755800000001</v>
      </c>
      <c r="O585">
        <v>9.1443840000000005</v>
      </c>
      <c r="P585" t="s">
        <v>5</v>
      </c>
      <c r="Q585">
        <v>301.326324</v>
      </c>
      <c r="R585">
        <v>19.650963999999998</v>
      </c>
      <c r="S585" t="s">
        <v>6</v>
      </c>
      <c r="T585">
        <v>157.88231999999999</v>
      </c>
      <c r="U585">
        <v>2.4865900000000001</v>
      </c>
      <c r="V585" t="s">
        <v>7</v>
      </c>
      <c r="W585">
        <v>63.478898000000001</v>
      </c>
      <c r="X585">
        <v>1.9626870000000001</v>
      </c>
      <c r="Y585" t="s">
        <v>8</v>
      </c>
      <c r="Z585">
        <v>74.625187999999994</v>
      </c>
      <c r="AA585">
        <v>3.0251399999999999</v>
      </c>
      <c r="AB585" t="s">
        <v>9</v>
      </c>
      <c r="AC585">
        <v>2462.9130719999998</v>
      </c>
      <c r="AD585">
        <v>396.65131700000001</v>
      </c>
      <c r="AE585" t="s">
        <v>10</v>
      </c>
      <c r="AF585">
        <v>0</v>
      </c>
      <c r="AG585">
        <v>0</v>
      </c>
      <c r="AH585" t="s">
        <v>11</v>
      </c>
      <c r="AI585">
        <v>0.33678900000000001</v>
      </c>
      <c r="AJ585">
        <v>3.3402240000000001</v>
      </c>
      <c r="AK585" t="s">
        <v>12</v>
      </c>
      <c r="AL585">
        <v>0</v>
      </c>
      <c r="AM585">
        <v>0</v>
      </c>
    </row>
    <row r="586" spans="1:39" x14ac:dyDescent="0.25">
      <c r="A586" t="s">
        <v>155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3733.1404619999998</v>
      </c>
      <c r="I586">
        <v>1021.6033190000001</v>
      </c>
      <c r="J586" t="s">
        <v>3</v>
      </c>
      <c r="K586">
        <v>3722.1524159999999</v>
      </c>
      <c r="L586">
        <v>997.74502800000005</v>
      </c>
      <c r="M586" t="s">
        <v>4</v>
      </c>
      <c r="N586">
        <v>263.093096</v>
      </c>
      <c r="O586">
        <v>12.833389</v>
      </c>
      <c r="P586" t="s">
        <v>5</v>
      </c>
      <c r="Q586">
        <v>376.65103800000003</v>
      </c>
      <c r="R586">
        <v>28.575908999999999</v>
      </c>
      <c r="S586" t="s">
        <v>6</v>
      </c>
      <c r="T586">
        <v>197.377332</v>
      </c>
      <c r="U586">
        <v>3.549817</v>
      </c>
      <c r="V586" t="s">
        <v>7</v>
      </c>
      <c r="W586">
        <v>79.341120000000004</v>
      </c>
      <c r="X586">
        <v>2.821383</v>
      </c>
      <c r="Y586" t="s">
        <v>8</v>
      </c>
      <c r="Z586">
        <v>93.265994000000006</v>
      </c>
      <c r="AA586">
        <v>4.3763990000000002</v>
      </c>
      <c r="AB586" t="s">
        <v>9</v>
      </c>
      <c r="AC586">
        <v>3077.5336900000002</v>
      </c>
      <c r="AD586">
        <v>564.41653299999996</v>
      </c>
      <c r="AE586" t="s">
        <v>10</v>
      </c>
      <c r="AF586">
        <v>0</v>
      </c>
      <c r="AG586">
        <v>0</v>
      </c>
      <c r="AH586" t="s">
        <v>11</v>
      </c>
      <c r="AI586">
        <v>0.33680599999999999</v>
      </c>
      <c r="AJ586">
        <v>3.3402120000000002</v>
      </c>
      <c r="AK586" t="s">
        <v>12</v>
      </c>
      <c r="AL586">
        <v>0</v>
      </c>
      <c r="AM586">
        <v>0</v>
      </c>
    </row>
    <row r="587" spans="1:39" x14ac:dyDescent="0.25">
      <c r="A587" t="s">
        <v>155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4480.1286479999999</v>
      </c>
      <c r="I587">
        <v>1446.3996050000001</v>
      </c>
      <c r="J587" t="s">
        <v>3</v>
      </c>
      <c r="K587">
        <v>4466.93462</v>
      </c>
      <c r="L587">
        <v>1412.3140470000001</v>
      </c>
      <c r="M587" t="s">
        <v>4</v>
      </c>
      <c r="N587">
        <v>315.71610600000002</v>
      </c>
      <c r="O587">
        <v>16.902752</v>
      </c>
      <c r="P587" t="s">
        <v>5</v>
      </c>
      <c r="Q587">
        <v>452.166496</v>
      </c>
      <c r="R587">
        <v>40.998739</v>
      </c>
      <c r="S587" t="s">
        <v>6</v>
      </c>
      <c r="T587">
        <v>236.88445999999999</v>
      </c>
      <c r="U587">
        <v>4.8486149999999997</v>
      </c>
      <c r="V587" t="s">
        <v>7</v>
      </c>
      <c r="W587">
        <v>95.266720000000007</v>
      </c>
      <c r="X587">
        <v>3.7855539999999999</v>
      </c>
      <c r="Y587" t="s">
        <v>8</v>
      </c>
      <c r="Z587">
        <v>112.01660800000001</v>
      </c>
      <c r="AA587">
        <v>6.4544519999999999</v>
      </c>
      <c r="AB587" t="s">
        <v>9</v>
      </c>
      <c r="AC587">
        <v>3693.195436</v>
      </c>
      <c r="AD587">
        <v>801.06087000000002</v>
      </c>
      <c r="AE587" t="s">
        <v>10</v>
      </c>
      <c r="AF587">
        <v>0</v>
      </c>
      <c r="AG587">
        <v>0</v>
      </c>
      <c r="AH587" t="s">
        <v>11</v>
      </c>
      <c r="AI587">
        <v>0.33911799999999998</v>
      </c>
      <c r="AJ587">
        <v>3.3387600000000002</v>
      </c>
      <c r="AK587" t="s">
        <v>12</v>
      </c>
      <c r="AL587">
        <v>0</v>
      </c>
      <c r="AM587">
        <v>0</v>
      </c>
    </row>
    <row r="588" spans="1:39" x14ac:dyDescent="0.25">
      <c r="A588" t="s">
        <v>155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5229.5459600000004</v>
      </c>
      <c r="I588">
        <v>2094.8860629999999</v>
      </c>
      <c r="J588" t="s">
        <v>3</v>
      </c>
      <c r="K588">
        <v>5214.1414000000004</v>
      </c>
      <c r="L588">
        <v>2048.5256079999999</v>
      </c>
      <c r="M588" t="s">
        <v>4</v>
      </c>
      <c r="N588">
        <v>368.56340799999998</v>
      </c>
      <c r="O588">
        <v>21.825123999999999</v>
      </c>
      <c r="P588" t="s">
        <v>5</v>
      </c>
      <c r="Q588">
        <v>527.83038799999997</v>
      </c>
      <c r="R588">
        <v>56.200848999999998</v>
      </c>
      <c r="S588" t="s">
        <v>6</v>
      </c>
      <c r="T588">
        <v>276.46205600000002</v>
      </c>
      <c r="U588">
        <v>6.4923400000000004</v>
      </c>
      <c r="V588" t="s">
        <v>7</v>
      </c>
      <c r="W588">
        <v>111.22611999999999</v>
      </c>
      <c r="X588">
        <v>5.1348269999999996</v>
      </c>
      <c r="Y588" t="s">
        <v>8</v>
      </c>
      <c r="Z588">
        <v>130.81061</v>
      </c>
      <c r="AA588">
        <v>8.6828590000000005</v>
      </c>
      <c r="AB588" t="s">
        <v>9</v>
      </c>
      <c r="AC588">
        <v>4310.9150479999998</v>
      </c>
      <c r="AD588">
        <v>1200.4269059999999</v>
      </c>
      <c r="AE588" t="s">
        <v>10</v>
      </c>
      <c r="AF588">
        <v>0</v>
      </c>
      <c r="AG588">
        <v>0</v>
      </c>
      <c r="AH588" t="s">
        <v>11</v>
      </c>
      <c r="AI588">
        <v>0.33942600000000001</v>
      </c>
      <c r="AJ588">
        <v>3.3385530000000001</v>
      </c>
      <c r="AK588" t="s">
        <v>12</v>
      </c>
      <c r="AL588">
        <v>0</v>
      </c>
      <c r="AM588">
        <v>0</v>
      </c>
    </row>
    <row r="589" spans="1:39" x14ac:dyDescent="0.25">
      <c r="A589" t="s">
        <v>155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5978.8965479999997</v>
      </c>
      <c r="I589">
        <v>2793.7956100000001</v>
      </c>
      <c r="J589" t="s">
        <v>3</v>
      </c>
      <c r="K589">
        <v>5961.2525660000001</v>
      </c>
      <c r="L589">
        <v>2731.0281599999998</v>
      </c>
      <c r="M589" t="s">
        <v>4</v>
      </c>
      <c r="N589">
        <v>421.48342400000001</v>
      </c>
      <c r="O589">
        <v>25.153324000000001</v>
      </c>
      <c r="P589" t="s">
        <v>5</v>
      </c>
      <c r="Q589">
        <v>603.44954199999995</v>
      </c>
      <c r="R589">
        <v>75.543272999999999</v>
      </c>
      <c r="S589" t="s">
        <v>6</v>
      </c>
      <c r="T589">
        <v>315.996284</v>
      </c>
      <c r="U589">
        <v>8.3461610000000004</v>
      </c>
      <c r="V589" t="s">
        <v>7</v>
      </c>
      <c r="W589">
        <v>127.187572</v>
      </c>
      <c r="X589">
        <v>6.7562980000000001</v>
      </c>
      <c r="Y589" t="s">
        <v>8</v>
      </c>
      <c r="Z589">
        <v>149.60133999999999</v>
      </c>
      <c r="AA589">
        <v>11.891681</v>
      </c>
      <c r="AB589" t="s">
        <v>9</v>
      </c>
      <c r="AC589">
        <v>4928.4909859999998</v>
      </c>
      <c r="AD589">
        <v>1617.1013720000001</v>
      </c>
      <c r="AE589" t="s">
        <v>10</v>
      </c>
      <c r="AF589">
        <v>0</v>
      </c>
      <c r="AG589">
        <v>0</v>
      </c>
      <c r="AH589" t="s">
        <v>11</v>
      </c>
      <c r="AI589">
        <v>0.341337</v>
      </c>
      <c r="AJ589">
        <v>3.337383</v>
      </c>
      <c r="AK589" t="s">
        <v>12</v>
      </c>
      <c r="AL589">
        <v>0</v>
      </c>
      <c r="AM589">
        <v>0</v>
      </c>
    </row>
    <row r="590" spans="1:39" x14ac:dyDescent="0.25">
      <c r="A590" t="s">
        <v>155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6728.3858760000003</v>
      </c>
      <c r="I590">
        <v>3724.6267499999999</v>
      </c>
      <c r="J590" t="s">
        <v>3</v>
      </c>
      <c r="K590">
        <v>6708.5153639999999</v>
      </c>
      <c r="L590">
        <v>3639.9713999999999</v>
      </c>
      <c r="M590" t="s">
        <v>4</v>
      </c>
      <c r="N590">
        <v>474.18756200000001</v>
      </c>
      <c r="O590">
        <v>31.029409000000001</v>
      </c>
      <c r="P590" t="s">
        <v>5</v>
      </c>
      <c r="Q590">
        <v>679.37553600000001</v>
      </c>
      <c r="R590">
        <v>102.008128</v>
      </c>
      <c r="S590" t="s">
        <v>6</v>
      </c>
      <c r="T590">
        <v>355.66882399999997</v>
      </c>
      <c r="U590">
        <v>10.610026</v>
      </c>
      <c r="V590" t="s">
        <v>7</v>
      </c>
      <c r="W590">
        <v>143.20688000000001</v>
      </c>
      <c r="X590">
        <v>9.2702899999999993</v>
      </c>
      <c r="Y590" t="s">
        <v>8</v>
      </c>
      <c r="Z590">
        <v>168.49960200000001</v>
      </c>
      <c r="AA590">
        <v>16.012744999999999</v>
      </c>
      <c r="AB590" t="s">
        <v>9</v>
      </c>
      <c r="AC590">
        <v>5546.1400979999999</v>
      </c>
      <c r="AD590">
        <v>2132.7744440000001</v>
      </c>
      <c r="AE590" t="s">
        <v>10</v>
      </c>
      <c r="AF590">
        <v>0</v>
      </c>
      <c r="AG590">
        <v>0</v>
      </c>
      <c r="AH590" t="s">
        <v>11</v>
      </c>
      <c r="AI590">
        <v>0.34623199999999998</v>
      </c>
      <c r="AJ590">
        <v>3.3346339999999999</v>
      </c>
      <c r="AK590" t="s">
        <v>12</v>
      </c>
      <c r="AL590">
        <v>0</v>
      </c>
      <c r="AM590">
        <v>0</v>
      </c>
    </row>
    <row r="591" spans="1:39" x14ac:dyDescent="0.25">
      <c r="A591" t="s">
        <v>155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7474.9761859999999</v>
      </c>
      <c r="I591">
        <v>4451.4115039999997</v>
      </c>
      <c r="J591" t="s">
        <v>3</v>
      </c>
      <c r="K591">
        <v>7452.9237599999997</v>
      </c>
      <c r="L591">
        <v>4351.777024</v>
      </c>
      <c r="M591" t="s">
        <v>4</v>
      </c>
      <c r="N591">
        <v>526.74576000000002</v>
      </c>
      <c r="O591">
        <v>38.831451000000001</v>
      </c>
      <c r="P591" t="s">
        <v>5</v>
      </c>
      <c r="Q591">
        <v>754.79488600000002</v>
      </c>
      <c r="R591">
        <v>121.181821</v>
      </c>
      <c r="S591" t="s">
        <v>6</v>
      </c>
      <c r="T591">
        <v>395.205398</v>
      </c>
      <c r="U591">
        <v>12.76609</v>
      </c>
      <c r="V591" t="s">
        <v>7</v>
      </c>
      <c r="W591">
        <v>159.064896</v>
      </c>
      <c r="X591">
        <v>10.817473</v>
      </c>
      <c r="Y591" t="s">
        <v>8</v>
      </c>
      <c r="Z591">
        <v>187.19592399999999</v>
      </c>
      <c r="AA591">
        <v>19.297643999999998</v>
      </c>
      <c r="AB591" t="s">
        <v>9</v>
      </c>
      <c r="AC591">
        <v>6161.5947999999999</v>
      </c>
      <c r="AD591">
        <v>2525.9832620000002</v>
      </c>
      <c r="AE591" t="s">
        <v>10</v>
      </c>
      <c r="AF591">
        <v>0</v>
      </c>
      <c r="AG591">
        <v>0</v>
      </c>
      <c r="AH591" t="s">
        <v>11</v>
      </c>
      <c r="AI591">
        <v>0.34674700000000003</v>
      </c>
      <c r="AJ591">
        <v>3.3342860000000001</v>
      </c>
      <c r="AK591" t="s">
        <v>12</v>
      </c>
      <c r="AL591">
        <v>0</v>
      </c>
      <c r="AM591">
        <v>0</v>
      </c>
    </row>
    <row r="592" spans="1:39" x14ac:dyDescent="0.25">
      <c r="A592" t="s">
        <v>155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8220.8724000000002</v>
      </c>
      <c r="I592">
        <v>5214.622891</v>
      </c>
      <c r="J592" t="s">
        <v>3</v>
      </c>
      <c r="K592">
        <v>8196.6383320000004</v>
      </c>
      <c r="L592">
        <v>5098.9136570000001</v>
      </c>
      <c r="M592" t="s">
        <v>4</v>
      </c>
      <c r="N592">
        <v>579.33602399999995</v>
      </c>
      <c r="O592">
        <v>46.659016999999999</v>
      </c>
      <c r="P592" t="s">
        <v>5</v>
      </c>
      <c r="Q592">
        <v>830.09682799999996</v>
      </c>
      <c r="R592">
        <v>145.58111700000001</v>
      </c>
      <c r="S592" t="s">
        <v>6</v>
      </c>
      <c r="T592">
        <v>434.62593800000002</v>
      </c>
      <c r="U592">
        <v>14.758659</v>
      </c>
      <c r="V592" t="s">
        <v>7</v>
      </c>
      <c r="W592">
        <v>174.93177800000001</v>
      </c>
      <c r="X592">
        <v>13.289539</v>
      </c>
      <c r="Y592" t="s">
        <v>8</v>
      </c>
      <c r="Z592">
        <v>205.870204</v>
      </c>
      <c r="AA592">
        <v>23.154992</v>
      </c>
      <c r="AB592" t="s">
        <v>9</v>
      </c>
      <c r="AC592">
        <v>6776.4399839999996</v>
      </c>
      <c r="AD592">
        <v>2926.872605</v>
      </c>
      <c r="AE592" t="s">
        <v>10</v>
      </c>
      <c r="AF592">
        <v>0</v>
      </c>
      <c r="AG592">
        <v>0</v>
      </c>
      <c r="AH592" t="s">
        <v>11</v>
      </c>
      <c r="AI592">
        <v>0.348329</v>
      </c>
      <c r="AJ592">
        <v>3.3333089999999999</v>
      </c>
      <c r="AK592" t="s">
        <v>12</v>
      </c>
      <c r="AL592">
        <v>0</v>
      </c>
      <c r="AM592">
        <v>0</v>
      </c>
    </row>
    <row r="593" spans="1:39" x14ac:dyDescent="0.25">
      <c r="A593" t="s">
        <v>155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8966.1031719999992</v>
      </c>
      <c r="I593">
        <v>6120.5536099999999</v>
      </c>
      <c r="J593" t="s">
        <v>3</v>
      </c>
      <c r="K593">
        <v>8939.6385900000005</v>
      </c>
      <c r="L593">
        <v>5975.120559</v>
      </c>
      <c r="M593" t="s">
        <v>4</v>
      </c>
      <c r="N593">
        <v>631.71493399999997</v>
      </c>
      <c r="O593">
        <v>56.451844999999999</v>
      </c>
      <c r="P593" t="s">
        <v>5</v>
      </c>
      <c r="Q593">
        <v>905.45373600000005</v>
      </c>
      <c r="R593">
        <v>177.05731399999999</v>
      </c>
      <c r="S593" t="s">
        <v>6</v>
      </c>
      <c r="T593">
        <v>474.071214</v>
      </c>
      <c r="U593">
        <v>17.741661000000001</v>
      </c>
      <c r="V593" t="s">
        <v>7</v>
      </c>
      <c r="W593">
        <v>190.82331400000001</v>
      </c>
      <c r="X593">
        <v>15.842796999999999</v>
      </c>
      <c r="Y593" t="s">
        <v>8</v>
      </c>
      <c r="Z593">
        <v>224.566698</v>
      </c>
      <c r="AA593">
        <v>28.402740999999999</v>
      </c>
      <c r="AB593" t="s">
        <v>9</v>
      </c>
      <c r="AC593">
        <v>7390.7371439999997</v>
      </c>
      <c r="AD593">
        <v>3379.8158920000001</v>
      </c>
      <c r="AE593" t="s">
        <v>10</v>
      </c>
      <c r="AF593">
        <v>0</v>
      </c>
      <c r="AG593">
        <v>0</v>
      </c>
      <c r="AH593" t="s">
        <v>11</v>
      </c>
      <c r="AI593">
        <v>0.34862100000000001</v>
      </c>
      <c r="AJ593">
        <v>3.3331080000000002</v>
      </c>
      <c r="AK593" t="s">
        <v>12</v>
      </c>
      <c r="AL593">
        <v>0</v>
      </c>
      <c r="AM593">
        <v>0</v>
      </c>
    </row>
    <row r="594" spans="1:39" x14ac:dyDescent="0.25">
      <c r="A594" t="s">
        <v>155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9713.6204479999997</v>
      </c>
      <c r="I594">
        <v>7218.9434490000003</v>
      </c>
      <c r="J594" t="s">
        <v>3</v>
      </c>
      <c r="K594">
        <v>9684.9677200000006</v>
      </c>
      <c r="L594">
        <v>7050.5367679999999</v>
      </c>
      <c r="M594" t="s">
        <v>4</v>
      </c>
      <c r="N594">
        <v>684.28181400000005</v>
      </c>
      <c r="O594">
        <v>64.691378</v>
      </c>
      <c r="P594" t="s">
        <v>5</v>
      </c>
      <c r="Q594">
        <v>980.96661600000004</v>
      </c>
      <c r="R594">
        <v>205.730435</v>
      </c>
      <c r="S594" t="s">
        <v>6</v>
      </c>
      <c r="T594">
        <v>513.68712200000004</v>
      </c>
      <c r="U594">
        <v>21.370272</v>
      </c>
      <c r="V594" t="s">
        <v>7</v>
      </c>
      <c r="W594">
        <v>206.66641799999999</v>
      </c>
      <c r="X594">
        <v>17.937386</v>
      </c>
      <c r="Y594" t="s">
        <v>8</v>
      </c>
      <c r="Z594">
        <v>243.273202</v>
      </c>
      <c r="AA594">
        <v>32.579126000000002</v>
      </c>
      <c r="AB594" t="s">
        <v>9</v>
      </c>
      <c r="AC594">
        <v>8007.0136259999999</v>
      </c>
      <c r="AD594">
        <v>4004.8806559999998</v>
      </c>
      <c r="AE594" t="s">
        <v>10</v>
      </c>
      <c r="AF594">
        <v>0</v>
      </c>
      <c r="AG594">
        <v>0</v>
      </c>
      <c r="AH594" t="s">
        <v>11</v>
      </c>
      <c r="AI594">
        <v>0.34874899999999998</v>
      </c>
      <c r="AJ594">
        <v>3.3330190000000002</v>
      </c>
      <c r="AK594" t="s">
        <v>12</v>
      </c>
      <c r="AL594">
        <v>0</v>
      </c>
      <c r="AM594">
        <v>0</v>
      </c>
    </row>
    <row r="595" spans="1:39" x14ac:dyDescent="0.25">
      <c r="A595" t="s">
        <v>155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10460.195712000001</v>
      </c>
      <c r="I595">
        <v>8477.5838440000007</v>
      </c>
      <c r="J595" t="s">
        <v>3</v>
      </c>
      <c r="K595">
        <v>10429.348242</v>
      </c>
      <c r="L595">
        <v>8282.7515179999991</v>
      </c>
      <c r="M595" t="s">
        <v>4</v>
      </c>
      <c r="N595">
        <v>736.79264799999999</v>
      </c>
      <c r="O595">
        <v>76.620973000000006</v>
      </c>
      <c r="P595" t="s">
        <v>5</v>
      </c>
      <c r="Q595">
        <v>1056.3991020000001</v>
      </c>
      <c r="R595">
        <v>240.06209699999999</v>
      </c>
      <c r="S595" t="s">
        <v>6</v>
      </c>
      <c r="T595">
        <v>553.2029</v>
      </c>
      <c r="U595">
        <v>24.743525000000002</v>
      </c>
      <c r="V595" t="s">
        <v>7</v>
      </c>
      <c r="W595">
        <v>222.57593199999999</v>
      </c>
      <c r="X595">
        <v>21.206565999999999</v>
      </c>
      <c r="Y595" t="s">
        <v>8</v>
      </c>
      <c r="Z595">
        <v>261.95603399999999</v>
      </c>
      <c r="AA595">
        <v>38.220143</v>
      </c>
      <c r="AB595" t="s">
        <v>9</v>
      </c>
      <c r="AC595">
        <v>8622.4760139999999</v>
      </c>
      <c r="AD595">
        <v>4692.438091</v>
      </c>
      <c r="AE595" t="s">
        <v>10</v>
      </c>
      <c r="AF595">
        <v>0</v>
      </c>
      <c r="AG595">
        <v>0</v>
      </c>
      <c r="AH595" t="s">
        <v>11</v>
      </c>
      <c r="AI595">
        <v>0.35739300000000002</v>
      </c>
      <c r="AJ595">
        <v>3.328716</v>
      </c>
      <c r="AK595" t="s">
        <v>12</v>
      </c>
      <c r="AL595">
        <v>0</v>
      </c>
      <c r="AM595">
        <v>0</v>
      </c>
    </row>
    <row r="596" spans="1:39" x14ac:dyDescent="0.25">
      <c r="A596" t="s">
        <v>155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11206.189138</v>
      </c>
      <c r="I596">
        <v>9648.4650829999991</v>
      </c>
      <c r="J596" t="s">
        <v>3</v>
      </c>
      <c r="K596">
        <v>11173.154752</v>
      </c>
      <c r="L596">
        <v>9427.7965189999995</v>
      </c>
      <c r="M596" t="s">
        <v>4</v>
      </c>
      <c r="N596">
        <v>789.33903399999997</v>
      </c>
      <c r="O596">
        <v>89.649175999999997</v>
      </c>
      <c r="P596" t="s">
        <v>5</v>
      </c>
      <c r="Q596">
        <v>1131.6843180000001</v>
      </c>
      <c r="R596">
        <v>273.68213700000001</v>
      </c>
      <c r="S596" t="s">
        <v>6</v>
      </c>
      <c r="T596">
        <v>592.65398000000005</v>
      </c>
      <c r="U596">
        <v>28.319258999999999</v>
      </c>
      <c r="V596" t="s">
        <v>7</v>
      </c>
      <c r="W596">
        <v>238.42359200000001</v>
      </c>
      <c r="X596">
        <v>24.077569</v>
      </c>
      <c r="Y596" t="s">
        <v>8</v>
      </c>
      <c r="Z596">
        <v>280.61649799999998</v>
      </c>
      <c r="AA596">
        <v>43.208328999999999</v>
      </c>
      <c r="AB596" t="s">
        <v>9</v>
      </c>
      <c r="AC596">
        <v>9237.4723880000001</v>
      </c>
      <c r="AD596">
        <v>5305.815501</v>
      </c>
      <c r="AE596" t="s">
        <v>10</v>
      </c>
      <c r="AF596">
        <v>0</v>
      </c>
      <c r="AG596">
        <v>0</v>
      </c>
      <c r="AH596" t="s">
        <v>11</v>
      </c>
      <c r="AI596">
        <v>0.38483600000000001</v>
      </c>
      <c r="AJ596">
        <v>3.3246690000000001</v>
      </c>
      <c r="AK596" t="s">
        <v>12</v>
      </c>
      <c r="AL596">
        <v>0</v>
      </c>
      <c r="AM596">
        <v>0</v>
      </c>
    </row>
    <row r="597" spans="1:39" x14ac:dyDescent="0.25">
      <c r="A597" t="s">
        <v>155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11953.815941999999</v>
      </c>
      <c r="I597">
        <v>10795.395060999999</v>
      </c>
      <c r="J597" t="s">
        <v>3</v>
      </c>
      <c r="K597">
        <v>11918.577298</v>
      </c>
      <c r="L597">
        <v>10548.885858</v>
      </c>
      <c r="M597" t="s">
        <v>4</v>
      </c>
      <c r="N597">
        <v>841.96768799999995</v>
      </c>
      <c r="O597">
        <v>104.038814</v>
      </c>
      <c r="P597" t="s">
        <v>5</v>
      </c>
      <c r="Q597">
        <v>1207.150144</v>
      </c>
      <c r="R597">
        <v>303.16834699999998</v>
      </c>
      <c r="S597" t="s">
        <v>6</v>
      </c>
      <c r="T597">
        <v>632.12846200000001</v>
      </c>
      <c r="U597">
        <v>31.430486999999999</v>
      </c>
      <c r="V597" t="s">
        <v>7</v>
      </c>
      <c r="W597">
        <v>254.32157599999999</v>
      </c>
      <c r="X597">
        <v>26.772777000000001</v>
      </c>
      <c r="Y597" t="s">
        <v>8</v>
      </c>
      <c r="Z597">
        <v>299.37877200000003</v>
      </c>
      <c r="AA597">
        <v>47.687691999999998</v>
      </c>
      <c r="AB597" t="s">
        <v>9</v>
      </c>
      <c r="AC597">
        <v>9853.8074959999994</v>
      </c>
      <c r="AD597">
        <v>5901.0047750000003</v>
      </c>
      <c r="AE597" t="s">
        <v>10</v>
      </c>
      <c r="AF597">
        <v>0</v>
      </c>
      <c r="AG597">
        <v>0</v>
      </c>
      <c r="AH597" t="s">
        <v>11</v>
      </c>
      <c r="AI597">
        <v>0.38853799999999999</v>
      </c>
      <c r="AJ597">
        <v>3.322292</v>
      </c>
      <c r="AK597" t="s">
        <v>12</v>
      </c>
      <c r="AL597">
        <v>0</v>
      </c>
      <c r="AM597">
        <v>0</v>
      </c>
    </row>
    <row r="598" spans="1:39" x14ac:dyDescent="0.25">
      <c r="A598" t="s">
        <v>155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12700.330118</v>
      </c>
      <c r="I598">
        <v>11690.818031999999</v>
      </c>
      <c r="J598" t="s">
        <v>3</v>
      </c>
      <c r="K598">
        <v>12662.890375999999</v>
      </c>
      <c r="L598">
        <v>11417.919508999999</v>
      </c>
      <c r="M598" t="s">
        <v>4</v>
      </c>
      <c r="N598">
        <v>894.54996000000006</v>
      </c>
      <c r="O598">
        <v>110.404369</v>
      </c>
      <c r="P598" t="s">
        <v>5</v>
      </c>
      <c r="Q598">
        <v>1282.598698</v>
      </c>
      <c r="R598">
        <v>332.13519100000002</v>
      </c>
      <c r="S598" t="s">
        <v>6</v>
      </c>
      <c r="T598">
        <v>671.64800600000001</v>
      </c>
      <c r="U598">
        <v>34.362524000000001</v>
      </c>
      <c r="V598" t="s">
        <v>7</v>
      </c>
      <c r="W598">
        <v>270.27525200000002</v>
      </c>
      <c r="X598">
        <v>29.393462</v>
      </c>
      <c r="Y598" t="s">
        <v>8</v>
      </c>
      <c r="Z598">
        <v>318.02164399999998</v>
      </c>
      <c r="AA598">
        <v>52.320048</v>
      </c>
      <c r="AB598" t="s">
        <v>9</v>
      </c>
      <c r="AC598">
        <v>10469.117268</v>
      </c>
      <c r="AD598">
        <v>6387.3161840000002</v>
      </c>
      <c r="AE598" t="s">
        <v>10</v>
      </c>
      <c r="AF598">
        <v>0</v>
      </c>
      <c r="AG598">
        <v>0</v>
      </c>
      <c r="AH598" t="s">
        <v>11</v>
      </c>
      <c r="AI598">
        <v>0.44191000000000003</v>
      </c>
      <c r="AJ598">
        <v>3.4064040000000002</v>
      </c>
      <c r="AK598" t="s">
        <v>12</v>
      </c>
      <c r="AL598">
        <v>0</v>
      </c>
      <c r="AM598">
        <v>0</v>
      </c>
    </row>
    <row r="599" spans="1:39" x14ac:dyDescent="0.25">
      <c r="A599" t="s">
        <v>155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13447.270116</v>
      </c>
      <c r="I599">
        <v>12440.771898999999</v>
      </c>
      <c r="J599" t="s">
        <v>3</v>
      </c>
      <c r="K599">
        <v>13407.620881999999</v>
      </c>
      <c r="L599">
        <v>12152.372205</v>
      </c>
      <c r="M599" t="s">
        <v>4</v>
      </c>
      <c r="N599">
        <v>947.22128599999996</v>
      </c>
      <c r="O599">
        <v>119.67661200000001</v>
      </c>
      <c r="P599" t="s">
        <v>5</v>
      </c>
      <c r="Q599">
        <v>1357.99586</v>
      </c>
      <c r="R599">
        <v>357.24574200000001</v>
      </c>
      <c r="S599" t="s">
        <v>6</v>
      </c>
      <c r="T599">
        <v>711.12496999999996</v>
      </c>
      <c r="U599">
        <v>36.002119999999998</v>
      </c>
      <c r="V599" t="s">
        <v>7</v>
      </c>
      <c r="W599">
        <v>286.14477399999998</v>
      </c>
      <c r="X599">
        <v>31.867276</v>
      </c>
      <c r="Y599" t="s">
        <v>8</v>
      </c>
      <c r="Z599">
        <v>336.74022600000001</v>
      </c>
      <c r="AA599">
        <v>57.273763000000002</v>
      </c>
      <c r="AB599" t="s">
        <v>9</v>
      </c>
      <c r="AC599">
        <v>11084.806957999999</v>
      </c>
      <c r="AD599">
        <v>6767.6366379999999</v>
      </c>
      <c r="AE599" t="s">
        <v>10</v>
      </c>
      <c r="AF599">
        <v>0</v>
      </c>
      <c r="AG599">
        <v>0</v>
      </c>
      <c r="AH599" t="s">
        <v>11</v>
      </c>
      <c r="AI599">
        <v>0.44226100000000002</v>
      </c>
      <c r="AJ599">
        <v>3.4061050000000002</v>
      </c>
      <c r="AK599" t="s">
        <v>12</v>
      </c>
      <c r="AL599">
        <v>0</v>
      </c>
      <c r="AM599">
        <v>0</v>
      </c>
    </row>
    <row r="600" spans="1:39" x14ac:dyDescent="0.25">
      <c r="A600" t="s">
        <v>155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14192.023288</v>
      </c>
      <c r="I600">
        <v>13561.461079999999</v>
      </c>
      <c r="J600" t="s">
        <v>3</v>
      </c>
      <c r="K600">
        <v>14150.204589999999</v>
      </c>
      <c r="L600">
        <v>13247.276083000001</v>
      </c>
      <c r="M600" t="s">
        <v>4</v>
      </c>
      <c r="N600">
        <v>999.77646600000003</v>
      </c>
      <c r="O600">
        <v>130.132509</v>
      </c>
      <c r="P600" t="s">
        <v>5</v>
      </c>
      <c r="Q600">
        <v>1433.0888379999999</v>
      </c>
      <c r="R600">
        <v>390.83723900000001</v>
      </c>
      <c r="S600" t="s">
        <v>6</v>
      </c>
      <c r="T600">
        <v>750.47500400000001</v>
      </c>
      <c r="U600">
        <v>38.813456000000002</v>
      </c>
      <c r="V600" t="s">
        <v>7</v>
      </c>
      <c r="W600">
        <v>301.96005200000002</v>
      </c>
      <c r="X600">
        <v>34.873074000000003</v>
      </c>
      <c r="Y600" t="s">
        <v>8</v>
      </c>
      <c r="Z600">
        <v>355.34059400000001</v>
      </c>
      <c r="AA600">
        <v>62.642378000000001</v>
      </c>
      <c r="AB600" t="s">
        <v>9</v>
      </c>
      <c r="AC600">
        <v>11698.755888</v>
      </c>
      <c r="AD600">
        <v>7362.9833170000002</v>
      </c>
      <c r="AE600" t="s">
        <v>10</v>
      </c>
      <c r="AF600">
        <v>0</v>
      </c>
      <c r="AG600">
        <v>0</v>
      </c>
      <c r="AH600" t="s">
        <v>11</v>
      </c>
      <c r="AI600">
        <v>0.44236599999999998</v>
      </c>
      <c r="AJ600">
        <v>3.4060139999999999</v>
      </c>
      <c r="AK600" t="s">
        <v>12</v>
      </c>
      <c r="AL600">
        <v>0</v>
      </c>
      <c r="AM600">
        <v>0</v>
      </c>
    </row>
    <row r="601" spans="1:39" x14ac:dyDescent="0.25">
      <c r="A601" t="s">
        <v>155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14938.350737999999</v>
      </c>
      <c r="I601">
        <v>14650.060847000001</v>
      </c>
      <c r="J601" t="s">
        <v>3</v>
      </c>
      <c r="K601">
        <v>14894.338100000001</v>
      </c>
      <c r="L601">
        <v>14306.176239</v>
      </c>
      <c r="M601" t="s">
        <v>4</v>
      </c>
      <c r="N601">
        <v>1052.5154680000001</v>
      </c>
      <c r="O601">
        <v>141.22925499999999</v>
      </c>
      <c r="P601" t="s">
        <v>5</v>
      </c>
      <c r="Q601">
        <v>1508.4151280000001</v>
      </c>
      <c r="R601">
        <v>426.47228899999999</v>
      </c>
      <c r="S601" t="s">
        <v>6</v>
      </c>
      <c r="T601">
        <v>789.94392200000004</v>
      </c>
      <c r="U601">
        <v>42.786630000000002</v>
      </c>
      <c r="V601" t="s">
        <v>7</v>
      </c>
      <c r="W601">
        <v>317.82321400000001</v>
      </c>
      <c r="X601">
        <v>37.694101000000003</v>
      </c>
      <c r="Y601" t="s">
        <v>8</v>
      </c>
      <c r="Z601">
        <v>374.00299999999999</v>
      </c>
      <c r="AA601">
        <v>68.046116999999995</v>
      </c>
      <c r="AB601" t="s">
        <v>9</v>
      </c>
      <c r="AC601">
        <v>12313.85455</v>
      </c>
      <c r="AD601">
        <v>7933.1314540000003</v>
      </c>
      <c r="AE601" t="s">
        <v>10</v>
      </c>
      <c r="AF601">
        <v>0</v>
      </c>
      <c r="AG601">
        <v>0</v>
      </c>
      <c r="AH601" t="s">
        <v>11</v>
      </c>
      <c r="AI601">
        <v>0.44436199999999998</v>
      </c>
      <c r="AJ601">
        <v>3.4044469999999998</v>
      </c>
      <c r="AK601" t="s">
        <v>12</v>
      </c>
      <c r="AL601">
        <v>0</v>
      </c>
      <c r="AM601">
        <v>0</v>
      </c>
    </row>
    <row r="602" spans="1:39" x14ac:dyDescent="0.25">
      <c r="A602" t="s">
        <v>156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156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156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156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156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156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156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156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156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156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156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156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156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156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156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156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156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156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156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156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157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708.03069800000003</v>
      </c>
      <c r="I622">
        <v>55.343387</v>
      </c>
      <c r="J622" t="s">
        <v>3</v>
      </c>
      <c r="K622">
        <v>705.88448600000004</v>
      </c>
      <c r="L622">
        <v>54.422758999999999</v>
      </c>
      <c r="M622" t="s">
        <v>4</v>
      </c>
      <c r="N622">
        <v>52.292554000000003</v>
      </c>
      <c r="O622">
        <v>1.0842210000000001</v>
      </c>
      <c r="P622" t="s">
        <v>5</v>
      </c>
      <c r="Q622">
        <v>0</v>
      </c>
      <c r="R622">
        <v>0</v>
      </c>
      <c r="S622" t="s">
        <v>6</v>
      </c>
      <c r="T622">
        <v>39.137363999999998</v>
      </c>
      <c r="U622">
        <v>0.113855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6.9810000000000002E-3</v>
      </c>
      <c r="AJ622">
        <v>2.052E-3</v>
      </c>
      <c r="AK622" t="s">
        <v>12</v>
      </c>
      <c r="AL622">
        <v>0</v>
      </c>
      <c r="AM622">
        <v>0</v>
      </c>
    </row>
    <row r="623" spans="1:39" x14ac:dyDescent="0.25">
      <c r="A623" t="s">
        <v>157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1414.636058</v>
      </c>
      <c r="I623">
        <v>113.591525</v>
      </c>
      <c r="J623" t="s">
        <v>3</v>
      </c>
      <c r="K623">
        <v>1410.37255</v>
      </c>
      <c r="L623">
        <v>111.24961500000001</v>
      </c>
      <c r="M623" t="s">
        <v>4</v>
      </c>
      <c r="N623">
        <v>104.57166599999999</v>
      </c>
      <c r="O623">
        <v>2.1813820000000002</v>
      </c>
      <c r="P623" t="s">
        <v>5</v>
      </c>
      <c r="Q623">
        <v>0</v>
      </c>
      <c r="R623">
        <v>0</v>
      </c>
      <c r="S623" t="s">
        <v>6</v>
      </c>
      <c r="T623">
        <v>78.308588</v>
      </c>
      <c r="U623">
        <v>0.33388400000000001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1.3801000000000001E-2</v>
      </c>
      <c r="AJ623">
        <v>3.787E-3</v>
      </c>
      <c r="AK623" t="s">
        <v>12</v>
      </c>
      <c r="AL623">
        <v>0</v>
      </c>
      <c r="AM623">
        <v>0</v>
      </c>
    </row>
    <row r="624" spans="1:39" x14ac:dyDescent="0.25">
      <c r="A624" t="s">
        <v>157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2122.4884059999999</v>
      </c>
      <c r="I624">
        <v>201.00250700000001</v>
      </c>
      <c r="J624" t="s">
        <v>3</v>
      </c>
      <c r="K624">
        <v>2116.0507339999999</v>
      </c>
      <c r="L624">
        <v>196.06485900000001</v>
      </c>
      <c r="M624" t="s">
        <v>4</v>
      </c>
      <c r="N624">
        <v>156.795436</v>
      </c>
      <c r="O624">
        <v>3.9576730000000002</v>
      </c>
      <c r="P624" t="s">
        <v>5</v>
      </c>
      <c r="Q624">
        <v>0</v>
      </c>
      <c r="R624">
        <v>0</v>
      </c>
      <c r="S624" t="s">
        <v>6</v>
      </c>
      <c r="T624">
        <v>117.61476399999999</v>
      </c>
      <c r="U624">
        <v>1.2941990000000001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2.4215E-2</v>
      </c>
      <c r="AJ624">
        <v>7.1310000000000002E-3</v>
      </c>
      <c r="AK624" t="s">
        <v>12</v>
      </c>
      <c r="AL624">
        <v>0</v>
      </c>
      <c r="AM624">
        <v>0</v>
      </c>
    </row>
    <row r="625" spans="1:39" x14ac:dyDescent="0.25">
      <c r="A625" t="s">
        <v>157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2829.9075360000002</v>
      </c>
      <c r="I625">
        <v>323.60436299999998</v>
      </c>
      <c r="J625" t="s">
        <v>3</v>
      </c>
      <c r="K625">
        <v>2821.334656</v>
      </c>
      <c r="L625">
        <v>317.61206399999998</v>
      </c>
      <c r="M625" t="s">
        <v>4</v>
      </c>
      <c r="N625">
        <v>209.273718</v>
      </c>
      <c r="O625">
        <v>6.055803</v>
      </c>
      <c r="P625" t="s">
        <v>5</v>
      </c>
      <c r="Q625">
        <v>0</v>
      </c>
      <c r="R625">
        <v>0</v>
      </c>
      <c r="S625" t="s">
        <v>6</v>
      </c>
      <c r="T625">
        <v>156.80108200000001</v>
      </c>
      <c r="U625">
        <v>1.8996440000000001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2.5499000000000001E-2</v>
      </c>
      <c r="AJ625">
        <v>7.1250000000000003E-3</v>
      </c>
      <c r="AK625" t="s">
        <v>12</v>
      </c>
      <c r="AL625">
        <v>0</v>
      </c>
      <c r="AM625">
        <v>0</v>
      </c>
    </row>
    <row r="626" spans="1:39" x14ac:dyDescent="0.25">
      <c r="A626" t="s">
        <v>157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3536.475344</v>
      </c>
      <c r="I626">
        <v>477.22259700000001</v>
      </c>
      <c r="J626" t="s">
        <v>3</v>
      </c>
      <c r="K626">
        <v>3525.77648</v>
      </c>
      <c r="L626">
        <v>467.833663</v>
      </c>
      <c r="M626" t="s">
        <v>4</v>
      </c>
      <c r="N626">
        <v>261.435654</v>
      </c>
      <c r="O626">
        <v>9.3359310000000004</v>
      </c>
      <c r="P626" t="s">
        <v>5</v>
      </c>
      <c r="Q626">
        <v>0</v>
      </c>
      <c r="R626">
        <v>0</v>
      </c>
      <c r="S626" t="s">
        <v>6</v>
      </c>
      <c r="T626">
        <v>195.93614600000001</v>
      </c>
      <c r="U626">
        <v>2.494513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2.7650999999999998E-2</v>
      </c>
      <c r="AJ626">
        <v>7.1349999999999998E-3</v>
      </c>
      <c r="AK626" t="s">
        <v>12</v>
      </c>
      <c r="AL626">
        <v>0</v>
      </c>
      <c r="AM626">
        <v>0</v>
      </c>
    </row>
    <row r="627" spans="1:39" x14ac:dyDescent="0.25">
      <c r="A627" t="s">
        <v>157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4243.0575980000003</v>
      </c>
      <c r="I627">
        <v>638.77483199999995</v>
      </c>
      <c r="J627" t="s">
        <v>3</v>
      </c>
      <c r="K627">
        <v>4230.2285840000004</v>
      </c>
      <c r="L627">
        <v>624.84040700000003</v>
      </c>
      <c r="M627" t="s">
        <v>4</v>
      </c>
      <c r="N627">
        <v>313.82371599999999</v>
      </c>
      <c r="O627">
        <v>14.039918999999999</v>
      </c>
      <c r="P627" t="s">
        <v>5</v>
      </c>
      <c r="Q627">
        <v>0</v>
      </c>
      <c r="R627">
        <v>0</v>
      </c>
      <c r="S627" t="s">
        <v>6</v>
      </c>
      <c r="T627">
        <v>235.064322</v>
      </c>
      <c r="U627">
        <v>3.0632670000000002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0.11275</v>
      </c>
      <c r="AJ627">
        <v>0.29622599999999999</v>
      </c>
      <c r="AK627" t="s">
        <v>12</v>
      </c>
      <c r="AL627">
        <v>0</v>
      </c>
      <c r="AM627">
        <v>0</v>
      </c>
    </row>
    <row r="628" spans="1:39" x14ac:dyDescent="0.25">
      <c r="A628" t="s">
        <v>157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4950.16903</v>
      </c>
      <c r="I628">
        <v>769.79496500000005</v>
      </c>
      <c r="J628" t="s">
        <v>3</v>
      </c>
      <c r="K628">
        <v>4935.1876000000002</v>
      </c>
      <c r="L628">
        <v>753.89711599999998</v>
      </c>
      <c r="M628" t="s">
        <v>4</v>
      </c>
      <c r="N628">
        <v>365.957334</v>
      </c>
      <c r="O628">
        <v>15.89334</v>
      </c>
      <c r="P628" t="s">
        <v>5</v>
      </c>
      <c r="Q628">
        <v>0</v>
      </c>
      <c r="R628">
        <v>0</v>
      </c>
      <c r="S628" t="s">
        <v>6</v>
      </c>
      <c r="T628">
        <v>274.21809999999999</v>
      </c>
      <c r="U628">
        <v>3.5049649999999999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0.114149</v>
      </c>
      <c r="AJ628">
        <v>0.295964</v>
      </c>
      <c r="AK628" t="s">
        <v>12</v>
      </c>
      <c r="AL628">
        <v>0</v>
      </c>
      <c r="AM628">
        <v>0</v>
      </c>
    </row>
    <row r="629" spans="1:39" x14ac:dyDescent="0.25">
      <c r="A629" t="s">
        <v>157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5657.0185979999997</v>
      </c>
      <c r="I629">
        <v>1022.464815</v>
      </c>
      <c r="J629" t="s">
        <v>3</v>
      </c>
      <c r="K629">
        <v>5639.9187199999997</v>
      </c>
      <c r="L629">
        <v>1001.686153</v>
      </c>
      <c r="M629" t="s">
        <v>4</v>
      </c>
      <c r="N629">
        <v>418.18945600000001</v>
      </c>
      <c r="O629">
        <v>20.205912000000001</v>
      </c>
      <c r="P629" t="s">
        <v>5</v>
      </c>
      <c r="Q629">
        <v>0</v>
      </c>
      <c r="R629">
        <v>0</v>
      </c>
      <c r="S629" t="s">
        <v>6</v>
      </c>
      <c r="T629">
        <v>313.32923599999998</v>
      </c>
      <c r="U629">
        <v>4.2998180000000001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0.117341</v>
      </c>
      <c r="AJ629">
        <v>0.29681800000000003</v>
      </c>
      <c r="AK629" t="s">
        <v>12</v>
      </c>
      <c r="AL629">
        <v>0</v>
      </c>
      <c r="AM629">
        <v>0</v>
      </c>
    </row>
    <row r="630" spans="1:39" x14ac:dyDescent="0.25">
      <c r="A630" t="s">
        <v>157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6363.3738119999998</v>
      </c>
      <c r="I630">
        <v>1283.484751</v>
      </c>
      <c r="J630" t="s">
        <v>3</v>
      </c>
      <c r="K630">
        <v>6344.1502600000003</v>
      </c>
      <c r="L630">
        <v>1257.305392</v>
      </c>
      <c r="M630" t="s">
        <v>4</v>
      </c>
      <c r="N630">
        <v>470.29595999999998</v>
      </c>
      <c r="O630">
        <v>24.534292000000001</v>
      </c>
      <c r="P630" t="s">
        <v>5</v>
      </c>
      <c r="Q630">
        <v>0</v>
      </c>
      <c r="R630">
        <v>0</v>
      </c>
      <c r="S630" t="s">
        <v>6</v>
      </c>
      <c r="T630">
        <v>352.51186999999999</v>
      </c>
      <c r="U630">
        <v>6.055739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0.117605</v>
      </c>
      <c r="AJ630">
        <v>0.296759</v>
      </c>
      <c r="AK630" t="s">
        <v>12</v>
      </c>
      <c r="AL630">
        <v>0</v>
      </c>
      <c r="AM630">
        <v>0</v>
      </c>
    </row>
    <row r="631" spans="1:39" x14ac:dyDescent="0.25">
      <c r="A631" t="s">
        <v>157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7070.9918420000004</v>
      </c>
      <c r="I631">
        <v>1512.3244979999999</v>
      </c>
      <c r="J631" t="s">
        <v>3</v>
      </c>
      <c r="K631">
        <v>7049.6308980000003</v>
      </c>
      <c r="L631">
        <v>1483.237852</v>
      </c>
      <c r="M631" t="s">
        <v>4</v>
      </c>
      <c r="N631">
        <v>522.46908199999996</v>
      </c>
      <c r="O631">
        <v>31.679770999999999</v>
      </c>
      <c r="P631" t="s">
        <v>5</v>
      </c>
      <c r="Q631">
        <v>0</v>
      </c>
      <c r="R631">
        <v>0</v>
      </c>
      <c r="S631" t="s">
        <v>6</v>
      </c>
      <c r="T631">
        <v>391.75684200000001</v>
      </c>
      <c r="U631">
        <v>7.1964949999999996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0.12473099999999999</v>
      </c>
      <c r="AJ631">
        <v>0.29639500000000002</v>
      </c>
      <c r="AK631" t="s">
        <v>12</v>
      </c>
      <c r="AL631">
        <v>0</v>
      </c>
      <c r="AM631">
        <v>0</v>
      </c>
    </row>
    <row r="632" spans="1:39" x14ac:dyDescent="0.25">
      <c r="A632" t="s">
        <v>157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7778.76548</v>
      </c>
      <c r="I632">
        <v>2034.821586</v>
      </c>
      <c r="J632" t="s">
        <v>3</v>
      </c>
      <c r="K632">
        <v>7755.2871759999998</v>
      </c>
      <c r="L632">
        <v>1999.438175</v>
      </c>
      <c r="M632" t="s">
        <v>4</v>
      </c>
      <c r="N632">
        <v>574.75104599999997</v>
      </c>
      <c r="O632">
        <v>38.661655000000003</v>
      </c>
      <c r="P632" t="s">
        <v>5</v>
      </c>
      <c r="Q632">
        <v>0</v>
      </c>
      <c r="R632">
        <v>0</v>
      </c>
      <c r="S632" t="s">
        <v>6</v>
      </c>
      <c r="T632">
        <v>430.95830999999998</v>
      </c>
      <c r="U632">
        <v>9.2290419999999997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0.125275</v>
      </c>
      <c r="AJ632">
        <v>0.29627399999999998</v>
      </c>
      <c r="AK632" t="s">
        <v>12</v>
      </c>
      <c r="AL632">
        <v>0</v>
      </c>
      <c r="AM632">
        <v>0</v>
      </c>
    </row>
    <row r="633" spans="1:39" x14ac:dyDescent="0.25">
      <c r="A633" t="s">
        <v>157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8486.6548980000007</v>
      </c>
      <c r="I633">
        <v>2428.6596209999998</v>
      </c>
      <c r="J633" t="s">
        <v>3</v>
      </c>
      <c r="K633">
        <v>8461.0634200000004</v>
      </c>
      <c r="L633">
        <v>2385.266208</v>
      </c>
      <c r="M633" t="s">
        <v>4</v>
      </c>
      <c r="N633">
        <v>627.137518</v>
      </c>
      <c r="O633">
        <v>44.545369999999998</v>
      </c>
      <c r="P633" t="s">
        <v>5</v>
      </c>
      <c r="Q633">
        <v>0</v>
      </c>
      <c r="R633">
        <v>0</v>
      </c>
      <c r="S633" t="s">
        <v>6</v>
      </c>
      <c r="T633">
        <v>470.29741999999999</v>
      </c>
      <c r="U633">
        <v>11.527255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0.19536100000000001</v>
      </c>
      <c r="AJ633">
        <v>0.48833500000000002</v>
      </c>
      <c r="AK633" t="s">
        <v>12</v>
      </c>
      <c r="AL633">
        <v>0</v>
      </c>
      <c r="AM633">
        <v>0</v>
      </c>
    </row>
    <row r="634" spans="1:39" x14ac:dyDescent="0.25">
      <c r="A634" t="s">
        <v>157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9195.4726780000001</v>
      </c>
      <c r="I634">
        <v>2802.317074</v>
      </c>
      <c r="J634" t="s">
        <v>3</v>
      </c>
      <c r="K634">
        <v>9167.7384359999996</v>
      </c>
      <c r="L634">
        <v>2748.1329970000002</v>
      </c>
      <c r="M634" t="s">
        <v>4</v>
      </c>
      <c r="N634">
        <v>679.43985999999995</v>
      </c>
      <c r="O634">
        <v>51.077086000000001</v>
      </c>
      <c r="P634" t="s">
        <v>5</v>
      </c>
      <c r="Q634">
        <v>0</v>
      </c>
      <c r="R634">
        <v>0</v>
      </c>
      <c r="S634" t="s">
        <v>6</v>
      </c>
      <c r="T634">
        <v>509.60871800000001</v>
      </c>
      <c r="U634">
        <v>14.293989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0.390316</v>
      </c>
      <c r="AJ634">
        <v>2.2718319999999999</v>
      </c>
      <c r="AK634" t="s">
        <v>12</v>
      </c>
      <c r="AL634">
        <v>0</v>
      </c>
      <c r="AM634">
        <v>0</v>
      </c>
    </row>
    <row r="635" spans="1:39" x14ac:dyDescent="0.25">
      <c r="A635" t="s">
        <v>157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9902.583756</v>
      </c>
      <c r="I635">
        <v>3472.9930979999999</v>
      </c>
      <c r="J635" t="s">
        <v>3</v>
      </c>
      <c r="K635">
        <v>9872.7425879999992</v>
      </c>
      <c r="L635">
        <v>3408.968155</v>
      </c>
      <c r="M635" t="s">
        <v>4</v>
      </c>
      <c r="N635">
        <v>731.700198</v>
      </c>
      <c r="O635">
        <v>63.402237</v>
      </c>
      <c r="P635" t="s">
        <v>5</v>
      </c>
      <c r="Q635">
        <v>0</v>
      </c>
      <c r="R635">
        <v>0</v>
      </c>
      <c r="S635" t="s">
        <v>6</v>
      </c>
      <c r="T635">
        <v>548.726406</v>
      </c>
      <c r="U635">
        <v>16.713159000000001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0.393372</v>
      </c>
      <c r="AJ635">
        <v>2.2697910000000001</v>
      </c>
      <c r="AK635" t="s">
        <v>12</v>
      </c>
      <c r="AL635">
        <v>0</v>
      </c>
      <c r="AM635">
        <v>0</v>
      </c>
    </row>
    <row r="636" spans="1:39" x14ac:dyDescent="0.25">
      <c r="A636" t="s">
        <v>157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10610.656278</v>
      </c>
      <c r="I636">
        <v>3790.4010450000001</v>
      </c>
      <c r="J636" t="s">
        <v>3</v>
      </c>
      <c r="K636">
        <v>10578.69939</v>
      </c>
      <c r="L636">
        <v>3719.3296650000002</v>
      </c>
      <c r="M636" t="s">
        <v>4</v>
      </c>
      <c r="N636">
        <v>784.06134399999996</v>
      </c>
      <c r="O636">
        <v>71.858932999999993</v>
      </c>
      <c r="P636" t="s">
        <v>5</v>
      </c>
      <c r="Q636">
        <v>0</v>
      </c>
      <c r="R636">
        <v>0</v>
      </c>
      <c r="S636" t="s">
        <v>6</v>
      </c>
      <c r="T636">
        <v>587.90405799999996</v>
      </c>
      <c r="U636">
        <v>17.799614999999999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8.0449020000000004</v>
      </c>
      <c r="AJ636">
        <v>2829.2253019999998</v>
      </c>
      <c r="AK636" t="s">
        <v>12</v>
      </c>
      <c r="AL636">
        <v>0</v>
      </c>
      <c r="AM636">
        <v>0</v>
      </c>
    </row>
    <row r="637" spans="1:39" x14ac:dyDescent="0.25">
      <c r="A637" t="s">
        <v>157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11317.946636000001</v>
      </c>
      <c r="I637">
        <v>4147.2460849999998</v>
      </c>
      <c r="J637" t="s">
        <v>3</v>
      </c>
      <c r="K637">
        <v>11283.860268</v>
      </c>
      <c r="L637">
        <v>4067.4559119999999</v>
      </c>
      <c r="M637" t="s">
        <v>4</v>
      </c>
      <c r="N637">
        <v>836.45458799999994</v>
      </c>
      <c r="O637">
        <v>79.893032000000005</v>
      </c>
      <c r="P637" t="s">
        <v>5</v>
      </c>
      <c r="Q637">
        <v>0</v>
      </c>
      <c r="R637">
        <v>0</v>
      </c>
      <c r="S637" t="s">
        <v>6</v>
      </c>
      <c r="T637">
        <v>627.087582</v>
      </c>
      <c r="U637">
        <v>19.490241000000001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8.112444</v>
      </c>
      <c r="AJ637">
        <v>2828.3674639999999</v>
      </c>
      <c r="AK637" t="s">
        <v>12</v>
      </c>
      <c r="AL637">
        <v>0</v>
      </c>
      <c r="AM637">
        <v>0</v>
      </c>
    </row>
    <row r="638" spans="1:39" x14ac:dyDescent="0.25">
      <c r="A638" t="s">
        <v>157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12025.468741999999</v>
      </c>
      <c r="I638">
        <v>4749.2310859999998</v>
      </c>
      <c r="J638" t="s">
        <v>3</v>
      </c>
      <c r="K638">
        <v>11989.252342</v>
      </c>
      <c r="L638">
        <v>4657.6473729999998</v>
      </c>
      <c r="M638" t="s">
        <v>4</v>
      </c>
      <c r="N638">
        <v>888.75241800000003</v>
      </c>
      <c r="O638">
        <v>93.137450999999999</v>
      </c>
      <c r="P638" t="s">
        <v>5</v>
      </c>
      <c r="Q638">
        <v>0</v>
      </c>
      <c r="R638">
        <v>0</v>
      </c>
      <c r="S638" t="s">
        <v>6</v>
      </c>
      <c r="T638">
        <v>666.21474000000001</v>
      </c>
      <c r="U638">
        <v>21.437041000000001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8.1130200000000006</v>
      </c>
      <c r="AJ638">
        <v>2828.3581220000001</v>
      </c>
      <c r="AK638" t="s">
        <v>12</v>
      </c>
      <c r="AL638">
        <v>0</v>
      </c>
      <c r="AM638">
        <v>0</v>
      </c>
    </row>
    <row r="639" spans="1:39" x14ac:dyDescent="0.25">
      <c r="A639" t="s">
        <v>157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12732.672242000001</v>
      </c>
      <c r="I639">
        <v>4920.8431300000002</v>
      </c>
      <c r="J639" t="s">
        <v>3</v>
      </c>
      <c r="K639">
        <v>12694.324064</v>
      </c>
      <c r="L639">
        <v>4824.4711390000002</v>
      </c>
      <c r="M639" t="s">
        <v>4</v>
      </c>
      <c r="N639">
        <v>940.899136</v>
      </c>
      <c r="O639">
        <v>101.697149</v>
      </c>
      <c r="P639" t="s">
        <v>5</v>
      </c>
      <c r="Q639">
        <v>0</v>
      </c>
      <c r="R639">
        <v>0</v>
      </c>
      <c r="S639" t="s">
        <v>6</v>
      </c>
      <c r="T639">
        <v>705.30782799999997</v>
      </c>
      <c r="U639">
        <v>22.688569999999999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8.1133059999999997</v>
      </c>
      <c r="AJ639">
        <v>2828.3535069999998</v>
      </c>
      <c r="AK639" t="s">
        <v>12</v>
      </c>
      <c r="AL639">
        <v>0</v>
      </c>
      <c r="AM639">
        <v>0</v>
      </c>
    </row>
    <row r="640" spans="1:39" x14ac:dyDescent="0.25">
      <c r="A640" t="s">
        <v>157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13439.103174</v>
      </c>
      <c r="I640">
        <v>5374.2739279999996</v>
      </c>
      <c r="J640" t="s">
        <v>3</v>
      </c>
      <c r="K640">
        <v>13398.640884</v>
      </c>
      <c r="L640">
        <v>5270.0701790000003</v>
      </c>
      <c r="M640" t="s">
        <v>4</v>
      </c>
      <c r="N640">
        <v>993.24753399999997</v>
      </c>
      <c r="O640">
        <v>112.027924</v>
      </c>
      <c r="P640" t="s">
        <v>5</v>
      </c>
      <c r="Q640">
        <v>0</v>
      </c>
      <c r="R640">
        <v>0</v>
      </c>
      <c r="S640" t="s">
        <v>6</v>
      </c>
      <c r="T640">
        <v>744.40380800000003</v>
      </c>
      <c r="U640">
        <v>24.232513000000001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8.1154810000000008</v>
      </c>
      <c r="AJ640">
        <v>2828.3183789999998</v>
      </c>
      <c r="AK640" t="s">
        <v>12</v>
      </c>
      <c r="AL640">
        <v>0</v>
      </c>
      <c r="AM640">
        <v>0</v>
      </c>
    </row>
    <row r="641" spans="1:39" x14ac:dyDescent="0.25">
      <c r="A641" t="s">
        <v>157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14146.903388000001</v>
      </c>
      <c r="I641">
        <v>5769.2370440000004</v>
      </c>
      <c r="J641" t="s">
        <v>3</v>
      </c>
      <c r="K641">
        <v>14104.313628</v>
      </c>
      <c r="L641">
        <v>5655.4240760000002</v>
      </c>
      <c r="M641" t="s">
        <v>4</v>
      </c>
      <c r="N641">
        <v>1045.514764</v>
      </c>
      <c r="O641">
        <v>123.775212</v>
      </c>
      <c r="P641" t="s">
        <v>5</v>
      </c>
      <c r="Q641">
        <v>0</v>
      </c>
      <c r="R641">
        <v>0</v>
      </c>
      <c r="S641" t="s">
        <v>6</v>
      </c>
      <c r="T641">
        <v>783.60451</v>
      </c>
      <c r="U641">
        <v>25.860572999999999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8.1156410000000001</v>
      </c>
      <c r="AJ641">
        <v>2828.315787</v>
      </c>
      <c r="AK641" t="s">
        <v>12</v>
      </c>
      <c r="AL641">
        <v>0</v>
      </c>
      <c r="AM641">
        <v>0</v>
      </c>
    </row>
    <row r="642" spans="1:39" x14ac:dyDescent="0.25">
      <c r="A642" t="s">
        <v>158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835.04247599999997</v>
      </c>
      <c r="I642">
        <v>77.206515999999993</v>
      </c>
      <c r="J642" t="s">
        <v>3</v>
      </c>
      <c r="K642">
        <v>832.99339599999996</v>
      </c>
      <c r="L642">
        <v>75.980034000000003</v>
      </c>
      <c r="M642" t="s">
        <v>4</v>
      </c>
      <c r="N642">
        <v>56.495959999999997</v>
      </c>
      <c r="O642">
        <v>0.87754500000000002</v>
      </c>
      <c r="P642" t="s">
        <v>5</v>
      </c>
      <c r="Q642">
        <v>162.85756599999999</v>
      </c>
      <c r="R642">
        <v>5.3272750000000002</v>
      </c>
      <c r="S642" t="s">
        <v>6</v>
      </c>
      <c r="T642">
        <v>127.858602</v>
      </c>
      <c r="U642">
        <v>2.7667060000000001</v>
      </c>
      <c r="V642" t="s">
        <v>7</v>
      </c>
      <c r="W642">
        <v>15.335864000000001</v>
      </c>
      <c r="X642">
        <v>0.112481</v>
      </c>
      <c r="Y642" t="s">
        <v>8</v>
      </c>
      <c r="Z642">
        <v>18.381266</v>
      </c>
      <c r="AA642">
        <v>0.53284799999999999</v>
      </c>
      <c r="AB642" t="s">
        <v>9</v>
      </c>
      <c r="AC642">
        <v>612.68311800000004</v>
      </c>
      <c r="AD642">
        <v>39.948611999999997</v>
      </c>
      <c r="AE642" t="s">
        <v>10</v>
      </c>
      <c r="AF642">
        <v>0</v>
      </c>
      <c r="AG642">
        <v>0</v>
      </c>
      <c r="AH642" t="s">
        <v>11</v>
      </c>
      <c r="AI642">
        <v>5.1190000000000003E-3</v>
      </c>
      <c r="AJ642">
        <v>1.003E-3</v>
      </c>
      <c r="AK642" t="s">
        <v>12</v>
      </c>
      <c r="AL642">
        <v>0</v>
      </c>
      <c r="AM642">
        <v>0</v>
      </c>
    </row>
    <row r="643" spans="1:39" x14ac:dyDescent="0.25">
      <c r="A643" t="s">
        <v>158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1668.991246</v>
      </c>
      <c r="I643">
        <v>131.59120100000001</v>
      </c>
      <c r="J643" t="s">
        <v>3</v>
      </c>
      <c r="K643">
        <v>1664.9250999999999</v>
      </c>
      <c r="L643">
        <v>129.16085899999999</v>
      </c>
      <c r="M643" t="s">
        <v>4</v>
      </c>
      <c r="N643">
        <v>113.137906</v>
      </c>
      <c r="O643">
        <v>3.180129</v>
      </c>
      <c r="P643" t="s">
        <v>5</v>
      </c>
      <c r="Q643">
        <v>325.188018</v>
      </c>
      <c r="R643">
        <v>8.3514909999999993</v>
      </c>
      <c r="S643" t="s">
        <v>6</v>
      </c>
      <c r="T643">
        <v>255.43609799999999</v>
      </c>
      <c r="U643">
        <v>4.4043020000000004</v>
      </c>
      <c r="V643" t="s">
        <v>7</v>
      </c>
      <c r="W643">
        <v>30.618824</v>
      </c>
      <c r="X643">
        <v>0.20823</v>
      </c>
      <c r="Y643" t="s">
        <v>8</v>
      </c>
      <c r="Z643">
        <v>36.568640000000002</v>
      </c>
      <c r="AA643">
        <v>0.68297799999999997</v>
      </c>
      <c r="AB643" t="s">
        <v>9</v>
      </c>
      <c r="AC643">
        <v>1224.6822340000001</v>
      </c>
      <c r="AD643">
        <v>65.705637999999993</v>
      </c>
      <c r="AE643" t="s">
        <v>10</v>
      </c>
      <c r="AF643">
        <v>0</v>
      </c>
      <c r="AG643">
        <v>0</v>
      </c>
      <c r="AH643" t="s">
        <v>11</v>
      </c>
      <c r="AI643">
        <v>6.0419999999999996E-3</v>
      </c>
      <c r="AJ643">
        <v>1.0150000000000001E-3</v>
      </c>
      <c r="AK643" t="s">
        <v>12</v>
      </c>
      <c r="AL643">
        <v>0</v>
      </c>
      <c r="AM643">
        <v>0</v>
      </c>
    </row>
    <row r="644" spans="1:39" x14ac:dyDescent="0.25">
      <c r="A644" t="s">
        <v>158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2501.5514899999998</v>
      </c>
      <c r="I644">
        <v>237.622298</v>
      </c>
      <c r="J644" t="s">
        <v>3</v>
      </c>
      <c r="K644">
        <v>2495.482344</v>
      </c>
      <c r="L644">
        <v>233.16423</v>
      </c>
      <c r="M644" t="s">
        <v>4</v>
      </c>
      <c r="N644">
        <v>169.51042000000001</v>
      </c>
      <c r="O644">
        <v>5.8483510000000001</v>
      </c>
      <c r="P644" t="s">
        <v>5</v>
      </c>
      <c r="Q644">
        <v>487.127768</v>
      </c>
      <c r="R644">
        <v>12.105361</v>
      </c>
      <c r="S644" t="s">
        <v>6</v>
      </c>
      <c r="T644">
        <v>382.67108200000001</v>
      </c>
      <c r="U644">
        <v>6.4811639999999997</v>
      </c>
      <c r="V644" t="s">
        <v>7</v>
      </c>
      <c r="W644">
        <v>45.920836000000001</v>
      </c>
      <c r="X644">
        <v>0.37888899999999998</v>
      </c>
      <c r="Y644" t="s">
        <v>8</v>
      </c>
      <c r="Z644">
        <v>54.694988000000002</v>
      </c>
      <c r="AA644">
        <v>0.82544700000000004</v>
      </c>
      <c r="AB644" t="s">
        <v>9</v>
      </c>
      <c r="AC644">
        <v>1835.9543940000001</v>
      </c>
      <c r="AD644">
        <v>118.93059</v>
      </c>
      <c r="AE644" t="s">
        <v>10</v>
      </c>
      <c r="AF644">
        <v>0</v>
      </c>
      <c r="AG644">
        <v>0</v>
      </c>
      <c r="AH644" t="s">
        <v>11</v>
      </c>
      <c r="AI644">
        <v>1.701022</v>
      </c>
      <c r="AJ644">
        <v>140.56213600000001</v>
      </c>
      <c r="AK644" t="s">
        <v>12</v>
      </c>
      <c r="AL644">
        <v>0</v>
      </c>
      <c r="AM644">
        <v>0</v>
      </c>
    </row>
    <row r="645" spans="1:39" x14ac:dyDescent="0.25">
      <c r="A645" t="s">
        <v>158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3334.3732300000001</v>
      </c>
      <c r="I645">
        <v>319.23993200000001</v>
      </c>
      <c r="J645" t="s">
        <v>3</v>
      </c>
      <c r="K645">
        <v>3326.2979839999998</v>
      </c>
      <c r="L645">
        <v>312.52250500000002</v>
      </c>
      <c r="M645" t="s">
        <v>4</v>
      </c>
      <c r="N645">
        <v>225.76668000000001</v>
      </c>
      <c r="O645">
        <v>8.6773869999999995</v>
      </c>
      <c r="P645" t="s">
        <v>5</v>
      </c>
      <c r="Q645">
        <v>649.22848199999999</v>
      </c>
      <c r="R645">
        <v>17.874362999999999</v>
      </c>
      <c r="S645" t="s">
        <v>6</v>
      </c>
      <c r="T645">
        <v>510.06563999999997</v>
      </c>
      <c r="U645">
        <v>9.2145340000000004</v>
      </c>
      <c r="V645" t="s">
        <v>7</v>
      </c>
      <c r="W645">
        <v>61.207680000000003</v>
      </c>
      <c r="X645">
        <v>0.53781699999999999</v>
      </c>
      <c r="Y645" t="s">
        <v>8</v>
      </c>
      <c r="Z645">
        <v>72.824873999999994</v>
      </c>
      <c r="AA645">
        <v>1.04196</v>
      </c>
      <c r="AB645" t="s">
        <v>9</v>
      </c>
      <c r="AC645">
        <v>2447.4641660000002</v>
      </c>
      <c r="AD645">
        <v>152.59361999999999</v>
      </c>
      <c r="AE645" t="s">
        <v>10</v>
      </c>
      <c r="AF645">
        <v>0</v>
      </c>
      <c r="AG645">
        <v>0</v>
      </c>
      <c r="AH645" t="s">
        <v>11</v>
      </c>
      <c r="AI645">
        <v>1.712062</v>
      </c>
      <c r="AJ645">
        <v>140.52770899999999</v>
      </c>
      <c r="AK645" t="s">
        <v>12</v>
      </c>
      <c r="AL645">
        <v>0</v>
      </c>
      <c r="AM645">
        <v>0</v>
      </c>
    </row>
    <row r="646" spans="1:39" x14ac:dyDescent="0.25">
      <c r="A646" t="s">
        <v>158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4167.8416719999996</v>
      </c>
      <c r="I646">
        <v>500.76957299999998</v>
      </c>
      <c r="J646" t="s">
        <v>3</v>
      </c>
      <c r="K646">
        <v>4157.7556619999996</v>
      </c>
      <c r="L646">
        <v>492.07936799999999</v>
      </c>
      <c r="M646" t="s">
        <v>4</v>
      </c>
      <c r="N646">
        <v>282.28784200000001</v>
      </c>
      <c r="O646">
        <v>10.695437</v>
      </c>
      <c r="P646" t="s">
        <v>5</v>
      </c>
      <c r="Q646">
        <v>811.35852999999997</v>
      </c>
      <c r="R646">
        <v>25.364505000000001</v>
      </c>
      <c r="S646" t="s">
        <v>6</v>
      </c>
      <c r="T646">
        <v>637.49641799999995</v>
      </c>
      <c r="U646">
        <v>12.810504</v>
      </c>
      <c r="V646" t="s">
        <v>7</v>
      </c>
      <c r="W646">
        <v>76.517650000000003</v>
      </c>
      <c r="X646">
        <v>0.734676</v>
      </c>
      <c r="Y646" t="s">
        <v>8</v>
      </c>
      <c r="Z646">
        <v>90.930943999999997</v>
      </c>
      <c r="AA646">
        <v>1.2727839999999999</v>
      </c>
      <c r="AB646" t="s">
        <v>9</v>
      </c>
      <c r="AC646">
        <v>3059.3157759999999</v>
      </c>
      <c r="AD646">
        <v>249.36733799999999</v>
      </c>
      <c r="AE646" t="s">
        <v>10</v>
      </c>
      <c r="AF646">
        <v>0</v>
      </c>
      <c r="AG646">
        <v>0</v>
      </c>
      <c r="AH646" t="s">
        <v>11</v>
      </c>
      <c r="AI646">
        <v>1.7145859999999999</v>
      </c>
      <c r="AJ646">
        <v>140.51926900000001</v>
      </c>
      <c r="AK646" t="s">
        <v>12</v>
      </c>
      <c r="AL646">
        <v>0</v>
      </c>
      <c r="AM646">
        <v>0</v>
      </c>
    </row>
    <row r="647" spans="1:39" x14ac:dyDescent="0.25">
      <c r="A647" t="s">
        <v>158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4999.9674880000002</v>
      </c>
      <c r="I647">
        <v>634.06584899999996</v>
      </c>
      <c r="J647" t="s">
        <v>3</v>
      </c>
      <c r="K647">
        <v>4987.892038</v>
      </c>
      <c r="L647">
        <v>622.79951900000003</v>
      </c>
      <c r="M647" t="s">
        <v>4</v>
      </c>
      <c r="N647">
        <v>338.65668199999999</v>
      </c>
      <c r="O647">
        <v>14.046559999999999</v>
      </c>
      <c r="P647" t="s">
        <v>5</v>
      </c>
      <c r="Q647">
        <v>973.24005999999997</v>
      </c>
      <c r="R647">
        <v>30.277446999999999</v>
      </c>
      <c r="S647" t="s">
        <v>6</v>
      </c>
      <c r="T647">
        <v>764.71024199999999</v>
      </c>
      <c r="U647">
        <v>15.32086</v>
      </c>
      <c r="V647" t="s">
        <v>7</v>
      </c>
      <c r="W647">
        <v>91.806111999999999</v>
      </c>
      <c r="X647">
        <v>0.88902300000000001</v>
      </c>
      <c r="Y647" t="s">
        <v>8</v>
      </c>
      <c r="Z647">
        <v>109.03572</v>
      </c>
      <c r="AA647">
        <v>1.4739420000000001</v>
      </c>
      <c r="AB647" t="s">
        <v>9</v>
      </c>
      <c r="AC647">
        <v>3670.244612</v>
      </c>
      <c r="AD647">
        <v>315.65706899999998</v>
      </c>
      <c r="AE647" t="s">
        <v>10</v>
      </c>
      <c r="AF647">
        <v>0</v>
      </c>
      <c r="AG647">
        <v>0</v>
      </c>
      <c r="AH647" t="s">
        <v>11</v>
      </c>
      <c r="AI647">
        <v>1.7232400000000001</v>
      </c>
      <c r="AJ647">
        <v>140.49328700000001</v>
      </c>
      <c r="AK647" t="s">
        <v>12</v>
      </c>
      <c r="AL647">
        <v>0</v>
      </c>
      <c r="AM647">
        <v>0</v>
      </c>
    </row>
    <row r="648" spans="1:39" x14ac:dyDescent="0.25">
      <c r="A648" t="s">
        <v>158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5832.2121040000002</v>
      </c>
      <c r="I648">
        <v>802.38587600000005</v>
      </c>
      <c r="J648" t="s">
        <v>3</v>
      </c>
      <c r="K648">
        <v>5818.1376840000003</v>
      </c>
      <c r="L648">
        <v>788.02516900000001</v>
      </c>
      <c r="M648" t="s">
        <v>4</v>
      </c>
      <c r="N648">
        <v>395.05282799999998</v>
      </c>
      <c r="O648">
        <v>17.346385999999999</v>
      </c>
      <c r="P648" t="s">
        <v>5</v>
      </c>
      <c r="Q648">
        <v>1135.16203</v>
      </c>
      <c r="R648">
        <v>38.385824999999997</v>
      </c>
      <c r="S648" t="s">
        <v>6</v>
      </c>
      <c r="T648">
        <v>891.94000400000004</v>
      </c>
      <c r="U648">
        <v>19.082063999999999</v>
      </c>
      <c r="V648" t="s">
        <v>7</v>
      </c>
      <c r="W648">
        <v>107.072462</v>
      </c>
      <c r="X648">
        <v>1.1465110000000001</v>
      </c>
      <c r="Y648" t="s">
        <v>8</v>
      </c>
      <c r="Z648">
        <v>127.165234</v>
      </c>
      <c r="AA648">
        <v>1.7808299999999999</v>
      </c>
      <c r="AB648" t="s">
        <v>9</v>
      </c>
      <c r="AC648">
        <v>4281.2245240000002</v>
      </c>
      <c r="AD648">
        <v>390.18310700000001</v>
      </c>
      <c r="AE648" t="s">
        <v>10</v>
      </c>
      <c r="AF648">
        <v>0</v>
      </c>
      <c r="AG648">
        <v>0</v>
      </c>
      <c r="AH648" t="s">
        <v>11</v>
      </c>
      <c r="AI648">
        <v>1.7233369999999999</v>
      </c>
      <c r="AJ648">
        <v>140.49295100000001</v>
      </c>
      <c r="AK648" t="s">
        <v>12</v>
      </c>
      <c r="AL648">
        <v>0</v>
      </c>
      <c r="AM648">
        <v>0</v>
      </c>
    </row>
    <row r="649" spans="1:39" x14ac:dyDescent="0.25">
      <c r="A649" t="s">
        <v>158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6664.4915840000003</v>
      </c>
      <c r="I649">
        <v>1053.8505439999999</v>
      </c>
      <c r="J649" t="s">
        <v>3</v>
      </c>
      <c r="K649">
        <v>6648.3961520000003</v>
      </c>
      <c r="L649">
        <v>1034.85446</v>
      </c>
      <c r="M649" t="s">
        <v>4</v>
      </c>
      <c r="N649">
        <v>451.408366</v>
      </c>
      <c r="O649">
        <v>22.572016999999999</v>
      </c>
      <c r="P649" t="s">
        <v>5</v>
      </c>
      <c r="Q649">
        <v>1297.132214</v>
      </c>
      <c r="R649">
        <v>47.065255999999998</v>
      </c>
      <c r="S649" t="s">
        <v>6</v>
      </c>
      <c r="T649">
        <v>1019.167866</v>
      </c>
      <c r="U649">
        <v>23.014700000000001</v>
      </c>
      <c r="V649" t="s">
        <v>7</v>
      </c>
      <c r="W649">
        <v>122.36356600000001</v>
      </c>
      <c r="X649">
        <v>1.403775</v>
      </c>
      <c r="Y649" t="s">
        <v>8</v>
      </c>
      <c r="Z649">
        <v>145.33760799999999</v>
      </c>
      <c r="AA649">
        <v>2.0683530000000001</v>
      </c>
      <c r="AB649" t="s">
        <v>9</v>
      </c>
      <c r="AC649">
        <v>4892.2062100000003</v>
      </c>
      <c r="AD649">
        <v>519.77184499999998</v>
      </c>
      <c r="AE649" t="s">
        <v>10</v>
      </c>
      <c r="AF649">
        <v>0</v>
      </c>
      <c r="AG649">
        <v>0</v>
      </c>
      <c r="AH649" t="s">
        <v>11</v>
      </c>
      <c r="AI649">
        <v>1.727101</v>
      </c>
      <c r="AJ649">
        <v>140.48020399999999</v>
      </c>
      <c r="AK649" t="s">
        <v>12</v>
      </c>
      <c r="AL649">
        <v>0</v>
      </c>
      <c r="AM649">
        <v>0</v>
      </c>
    </row>
    <row r="650" spans="1:39" x14ac:dyDescent="0.25">
      <c r="A650" t="s">
        <v>158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7497.7309160000004</v>
      </c>
      <c r="I650">
        <v>1350.430321</v>
      </c>
      <c r="J650" t="s">
        <v>3</v>
      </c>
      <c r="K650">
        <v>7479.6144400000003</v>
      </c>
      <c r="L650">
        <v>1325.6471610000001</v>
      </c>
      <c r="M650" t="s">
        <v>4</v>
      </c>
      <c r="N650">
        <v>508.10146800000001</v>
      </c>
      <c r="O650">
        <v>28.784123000000001</v>
      </c>
      <c r="P650" t="s">
        <v>5</v>
      </c>
      <c r="Q650">
        <v>1459.0929779999999</v>
      </c>
      <c r="R650">
        <v>58.954293999999997</v>
      </c>
      <c r="S650" t="s">
        <v>6</v>
      </c>
      <c r="T650">
        <v>1146.346634</v>
      </c>
      <c r="U650">
        <v>28.159385</v>
      </c>
      <c r="V650" t="s">
        <v>7</v>
      </c>
      <c r="W650">
        <v>137.60296</v>
      </c>
      <c r="X650">
        <v>1.64375</v>
      </c>
      <c r="Y650" t="s">
        <v>8</v>
      </c>
      <c r="Z650">
        <v>163.59630799999999</v>
      </c>
      <c r="AA650">
        <v>2.6339549999999998</v>
      </c>
      <c r="AB650" t="s">
        <v>9</v>
      </c>
      <c r="AC650">
        <v>5503.8031719999999</v>
      </c>
      <c r="AD650">
        <v>651.05475300000001</v>
      </c>
      <c r="AE650" t="s">
        <v>10</v>
      </c>
      <c r="AF650">
        <v>0</v>
      </c>
      <c r="AG650">
        <v>0</v>
      </c>
      <c r="AH650" t="s">
        <v>11</v>
      </c>
      <c r="AI650">
        <v>1.7281200000000001</v>
      </c>
      <c r="AJ650">
        <v>140.47671299999999</v>
      </c>
      <c r="AK650" t="s">
        <v>12</v>
      </c>
      <c r="AL650">
        <v>0</v>
      </c>
      <c r="AM650">
        <v>0</v>
      </c>
    </row>
    <row r="651" spans="1:39" x14ac:dyDescent="0.25">
      <c r="A651" t="s">
        <v>158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8331.8466819999994</v>
      </c>
      <c r="I651">
        <v>1802.3976250000001</v>
      </c>
      <c r="J651" t="s">
        <v>3</v>
      </c>
      <c r="K651">
        <v>8311.7001799999998</v>
      </c>
      <c r="L651">
        <v>1767.497374</v>
      </c>
      <c r="M651" t="s">
        <v>4</v>
      </c>
      <c r="N651">
        <v>564.62492199999997</v>
      </c>
      <c r="O651">
        <v>37.518833000000001</v>
      </c>
      <c r="P651" t="s">
        <v>5</v>
      </c>
      <c r="Q651">
        <v>1621.1475820000001</v>
      </c>
      <c r="R651">
        <v>74.217554000000007</v>
      </c>
      <c r="S651" t="s">
        <v>6</v>
      </c>
      <c r="T651">
        <v>1273.665978</v>
      </c>
      <c r="U651">
        <v>34.429369000000001</v>
      </c>
      <c r="V651" t="s">
        <v>7</v>
      </c>
      <c r="W651">
        <v>152.85156599999999</v>
      </c>
      <c r="X651">
        <v>1.9224140000000001</v>
      </c>
      <c r="Y651" t="s">
        <v>8</v>
      </c>
      <c r="Z651">
        <v>181.793544</v>
      </c>
      <c r="AA651">
        <v>3.3576100000000002</v>
      </c>
      <c r="AB651" t="s">
        <v>9</v>
      </c>
      <c r="AC651">
        <v>6116.3574280000003</v>
      </c>
      <c r="AD651">
        <v>875.89193699999998</v>
      </c>
      <c r="AE651" t="s">
        <v>10</v>
      </c>
      <c r="AF651">
        <v>0</v>
      </c>
      <c r="AG651">
        <v>0</v>
      </c>
      <c r="AH651" t="s">
        <v>11</v>
      </c>
      <c r="AI651">
        <v>1.730383</v>
      </c>
      <c r="AJ651">
        <v>140.46902900000001</v>
      </c>
      <c r="AK651" t="s">
        <v>12</v>
      </c>
      <c r="AL651">
        <v>0</v>
      </c>
      <c r="AM651">
        <v>0</v>
      </c>
    </row>
    <row r="652" spans="1:39" x14ac:dyDescent="0.25">
      <c r="A652" t="s">
        <v>158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9165.2724500000004</v>
      </c>
      <c r="I652">
        <v>2104.8277830000002</v>
      </c>
      <c r="J652" t="s">
        <v>3</v>
      </c>
      <c r="K652">
        <v>9143.1162220000006</v>
      </c>
      <c r="L652">
        <v>2061.720401</v>
      </c>
      <c r="M652" t="s">
        <v>4</v>
      </c>
      <c r="N652">
        <v>620.97988199999998</v>
      </c>
      <c r="O652">
        <v>48.801786</v>
      </c>
      <c r="P652" t="s">
        <v>5</v>
      </c>
      <c r="Q652">
        <v>1783.278384</v>
      </c>
      <c r="R652">
        <v>86.924887999999996</v>
      </c>
      <c r="S652" t="s">
        <v>6</v>
      </c>
      <c r="T652">
        <v>1401.0593699999999</v>
      </c>
      <c r="U652">
        <v>40.115682</v>
      </c>
      <c r="V652" t="s">
        <v>7</v>
      </c>
      <c r="W652">
        <v>168.12907999999999</v>
      </c>
      <c r="X652">
        <v>2.1608860000000001</v>
      </c>
      <c r="Y652" t="s">
        <v>8</v>
      </c>
      <c r="Z652">
        <v>199.98299600000001</v>
      </c>
      <c r="AA652">
        <v>3.9569009999999998</v>
      </c>
      <c r="AB652" t="s">
        <v>9</v>
      </c>
      <c r="AC652">
        <v>6728.3380180000004</v>
      </c>
      <c r="AD652">
        <v>998.83329100000003</v>
      </c>
      <c r="AE652" t="s">
        <v>10</v>
      </c>
      <c r="AF652">
        <v>0</v>
      </c>
      <c r="AG652">
        <v>0</v>
      </c>
      <c r="AH652" t="s">
        <v>11</v>
      </c>
      <c r="AI652">
        <v>1.731312</v>
      </c>
      <c r="AJ652">
        <v>140.465845</v>
      </c>
      <c r="AK652" t="s">
        <v>12</v>
      </c>
      <c r="AL652">
        <v>0</v>
      </c>
      <c r="AM652">
        <v>0</v>
      </c>
    </row>
    <row r="653" spans="1:39" x14ac:dyDescent="0.25">
      <c r="A653" t="s">
        <v>158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9997.4697460000007</v>
      </c>
      <c r="I653">
        <v>2463.8276759999999</v>
      </c>
      <c r="J653" t="s">
        <v>3</v>
      </c>
      <c r="K653">
        <v>9973.2948379999998</v>
      </c>
      <c r="L653">
        <v>2412.86735</v>
      </c>
      <c r="M653" t="s">
        <v>4</v>
      </c>
      <c r="N653">
        <v>677.29471599999999</v>
      </c>
      <c r="O653">
        <v>55.707124</v>
      </c>
      <c r="P653" t="s">
        <v>5</v>
      </c>
      <c r="Q653">
        <v>1945.333584</v>
      </c>
      <c r="R653">
        <v>105.448549</v>
      </c>
      <c r="S653" t="s">
        <v>6</v>
      </c>
      <c r="T653">
        <v>1528.387772</v>
      </c>
      <c r="U653">
        <v>48.277540000000002</v>
      </c>
      <c r="V653" t="s">
        <v>7</v>
      </c>
      <c r="W653">
        <v>183.40213</v>
      </c>
      <c r="X653">
        <v>2.5418599999999998</v>
      </c>
      <c r="Y653" t="s">
        <v>8</v>
      </c>
      <c r="Z653">
        <v>218.144148</v>
      </c>
      <c r="AA653">
        <v>4.5886269999999998</v>
      </c>
      <c r="AB653" t="s">
        <v>9</v>
      </c>
      <c r="AC653">
        <v>7339.1777400000001</v>
      </c>
      <c r="AD653">
        <v>1152.7682380000001</v>
      </c>
      <c r="AE653" t="s">
        <v>10</v>
      </c>
      <c r="AF653">
        <v>0</v>
      </c>
      <c r="AG653">
        <v>0</v>
      </c>
      <c r="AH653" t="s">
        <v>11</v>
      </c>
      <c r="AI653">
        <v>1.7316240000000001</v>
      </c>
      <c r="AJ653">
        <v>140.464766</v>
      </c>
      <c r="AK653" t="s">
        <v>12</v>
      </c>
      <c r="AL653">
        <v>0</v>
      </c>
      <c r="AM653">
        <v>0</v>
      </c>
    </row>
    <row r="654" spans="1:39" x14ac:dyDescent="0.25">
      <c r="A654" t="s">
        <v>158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10829.991822</v>
      </c>
      <c r="I654">
        <v>2804.3586380000002</v>
      </c>
      <c r="J654" t="s">
        <v>3</v>
      </c>
      <c r="K654">
        <v>10803.805727999999</v>
      </c>
      <c r="L654">
        <v>2743.3729549999998</v>
      </c>
      <c r="M654" t="s">
        <v>4</v>
      </c>
      <c r="N654">
        <v>733.783322</v>
      </c>
      <c r="O654">
        <v>67.401024000000007</v>
      </c>
      <c r="P654" t="s">
        <v>5</v>
      </c>
      <c r="Q654">
        <v>2107.4549999999999</v>
      </c>
      <c r="R654">
        <v>120.306881</v>
      </c>
      <c r="S654" t="s">
        <v>6</v>
      </c>
      <c r="T654">
        <v>1655.7631960000001</v>
      </c>
      <c r="U654">
        <v>54.372534000000002</v>
      </c>
      <c r="V654" t="s">
        <v>7</v>
      </c>
      <c r="W654">
        <v>198.690472</v>
      </c>
      <c r="X654">
        <v>2.818743</v>
      </c>
      <c r="Y654" t="s">
        <v>8</v>
      </c>
      <c r="Z654">
        <v>236.28785400000001</v>
      </c>
      <c r="AA654">
        <v>5.0711560000000002</v>
      </c>
      <c r="AB654" t="s">
        <v>9</v>
      </c>
      <c r="AC654">
        <v>7950.1253880000004</v>
      </c>
      <c r="AD654">
        <v>1290.8332660000001</v>
      </c>
      <c r="AE654" t="s">
        <v>10</v>
      </c>
      <c r="AF654">
        <v>0</v>
      </c>
      <c r="AG654">
        <v>0</v>
      </c>
      <c r="AH654" t="s">
        <v>11</v>
      </c>
      <c r="AI654">
        <v>1.7327379999999999</v>
      </c>
      <c r="AJ654">
        <v>140.46096800000001</v>
      </c>
      <c r="AK654" t="s">
        <v>12</v>
      </c>
      <c r="AL654">
        <v>0</v>
      </c>
      <c r="AM654">
        <v>0</v>
      </c>
    </row>
    <row r="655" spans="1:39" x14ac:dyDescent="0.25">
      <c r="A655" t="s">
        <v>158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11662.768176</v>
      </c>
      <c r="I655">
        <v>3218.6434370000002</v>
      </c>
      <c r="J655" t="s">
        <v>3</v>
      </c>
      <c r="K655">
        <v>11634.570264</v>
      </c>
      <c r="L655">
        <v>3147.9614609999999</v>
      </c>
      <c r="M655" t="s">
        <v>4</v>
      </c>
      <c r="N655">
        <v>790.14920199999995</v>
      </c>
      <c r="O655">
        <v>77.972172999999998</v>
      </c>
      <c r="P655" t="s">
        <v>5</v>
      </c>
      <c r="Q655">
        <v>2269.5755979999999</v>
      </c>
      <c r="R655">
        <v>138.42879500000001</v>
      </c>
      <c r="S655" t="s">
        <v>6</v>
      </c>
      <c r="T655">
        <v>1783.077434</v>
      </c>
      <c r="U655">
        <v>61.951698</v>
      </c>
      <c r="V655" t="s">
        <v>7</v>
      </c>
      <c r="W655">
        <v>214.00594599999999</v>
      </c>
      <c r="X655">
        <v>3.3837419999999998</v>
      </c>
      <c r="Y655" t="s">
        <v>8</v>
      </c>
      <c r="Z655">
        <v>254.49289200000001</v>
      </c>
      <c r="AA655">
        <v>5.7870530000000002</v>
      </c>
      <c r="AB655" t="s">
        <v>9</v>
      </c>
      <c r="AC655">
        <v>8561.4432259999994</v>
      </c>
      <c r="AD655">
        <v>1466.379244</v>
      </c>
      <c r="AE655" t="s">
        <v>10</v>
      </c>
      <c r="AF655">
        <v>0</v>
      </c>
      <c r="AG655">
        <v>0</v>
      </c>
      <c r="AH655" t="s">
        <v>11</v>
      </c>
      <c r="AI655">
        <v>1.7329779999999999</v>
      </c>
      <c r="AJ655">
        <v>140.46013600000001</v>
      </c>
      <c r="AK655" t="s">
        <v>12</v>
      </c>
      <c r="AL655">
        <v>0</v>
      </c>
      <c r="AM655">
        <v>0</v>
      </c>
    </row>
    <row r="656" spans="1:39" x14ac:dyDescent="0.25">
      <c r="A656" t="s">
        <v>158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12495.222752</v>
      </c>
      <c r="I656">
        <v>3586.1590139999998</v>
      </c>
      <c r="J656" t="s">
        <v>3</v>
      </c>
      <c r="K656">
        <v>12465.0285</v>
      </c>
      <c r="L656">
        <v>3507.617131</v>
      </c>
      <c r="M656" t="s">
        <v>4</v>
      </c>
      <c r="N656">
        <v>846.32694800000002</v>
      </c>
      <c r="O656">
        <v>85.598878999999997</v>
      </c>
      <c r="P656" t="s">
        <v>5</v>
      </c>
      <c r="Q656">
        <v>2431.5283319999999</v>
      </c>
      <c r="R656">
        <v>156.03552199999999</v>
      </c>
      <c r="S656" t="s">
        <v>6</v>
      </c>
      <c r="T656">
        <v>1910.31071</v>
      </c>
      <c r="U656">
        <v>69.437522999999999</v>
      </c>
      <c r="V656" t="s">
        <v>7</v>
      </c>
      <c r="W656">
        <v>229.32314</v>
      </c>
      <c r="X656">
        <v>3.9896159999999998</v>
      </c>
      <c r="Y656" t="s">
        <v>8</v>
      </c>
      <c r="Z656">
        <v>272.61982799999998</v>
      </c>
      <c r="AA656">
        <v>6.3023829999999998</v>
      </c>
      <c r="AB656" t="s">
        <v>9</v>
      </c>
      <c r="AC656">
        <v>9172.8250100000005</v>
      </c>
      <c r="AD656">
        <v>1636.8414110000001</v>
      </c>
      <c r="AE656" t="s">
        <v>10</v>
      </c>
      <c r="AF656">
        <v>0</v>
      </c>
      <c r="AG656">
        <v>0</v>
      </c>
      <c r="AH656" t="s">
        <v>11</v>
      </c>
      <c r="AI656">
        <v>1.733217</v>
      </c>
      <c r="AJ656">
        <v>140.45930999999999</v>
      </c>
      <c r="AK656" t="s">
        <v>12</v>
      </c>
      <c r="AL656">
        <v>0</v>
      </c>
      <c r="AM656">
        <v>0</v>
      </c>
    </row>
    <row r="657" spans="1:39" x14ac:dyDescent="0.25">
      <c r="A657" t="s">
        <v>158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13328.972465999999</v>
      </c>
      <c r="I657">
        <v>4035.4450649999999</v>
      </c>
      <c r="J657" t="s">
        <v>3</v>
      </c>
      <c r="K657">
        <v>13296.760259999999</v>
      </c>
      <c r="L657">
        <v>3946.5672909999998</v>
      </c>
      <c r="M657" t="s">
        <v>4</v>
      </c>
      <c r="N657">
        <v>902.86579200000006</v>
      </c>
      <c r="O657">
        <v>97.015957</v>
      </c>
      <c r="P657" t="s">
        <v>5</v>
      </c>
      <c r="Q657">
        <v>2593.8664480000002</v>
      </c>
      <c r="R657">
        <v>170.43089599999999</v>
      </c>
      <c r="S657" t="s">
        <v>6</v>
      </c>
      <c r="T657">
        <v>2037.850614</v>
      </c>
      <c r="U657">
        <v>74.645301000000003</v>
      </c>
      <c r="V657" t="s">
        <v>7</v>
      </c>
      <c r="W657">
        <v>244.587414</v>
      </c>
      <c r="X657">
        <v>4.3137829999999999</v>
      </c>
      <c r="Y657" t="s">
        <v>8</v>
      </c>
      <c r="Z657">
        <v>290.87927000000002</v>
      </c>
      <c r="AA657">
        <v>7.2423120000000001</v>
      </c>
      <c r="AB657" t="s">
        <v>9</v>
      </c>
      <c r="AC657">
        <v>9784.7240020000008</v>
      </c>
      <c r="AD657">
        <v>1859.0993550000001</v>
      </c>
      <c r="AE657" t="s">
        <v>10</v>
      </c>
      <c r="AF657">
        <v>0</v>
      </c>
      <c r="AG657">
        <v>0</v>
      </c>
      <c r="AH657" t="s">
        <v>11</v>
      </c>
      <c r="AI657">
        <v>1.7335769999999999</v>
      </c>
      <c r="AJ657">
        <v>140.458068</v>
      </c>
      <c r="AK657" t="s">
        <v>12</v>
      </c>
      <c r="AL657">
        <v>0</v>
      </c>
      <c r="AM657">
        <v>0</v>
      </c>
    </row>
    <row r="658" spans="1:39" x14ac:dyDescent="0.25">
      <c r="A658" t="s">
        <v>158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14162.102158</v>
      </c>
      <c r="I658">
        <v>4535.6167610000002</v>
      </c>
      <c r="J658" t="s">
        <v>3</v>
      </c>
      <c r="K658">
        <v>14127.852496</v>
      </c>
      <c r="L658">
        <v>4432.6687879999999</v>
      </c>
      <c r="M658" t="s">
        <v>4</v>
      </c>
      <c r="N658">
        <v>959.41439200000002</v>
      </c>
      <c r="O658">
        <v>110.891649</v>
      </c>
      <c r="P658" t="s">
        <v>5</v>
      </c>
      <c r="Q658">
        <v>2755.9859280000001</v>
      </c>
      <c r="R658">
        <v>188.40661499999999</v>
      </c>
      <c r="S658" t="s">
        <v>6</v>
      </c>
      <c r="T658">
        <v>2165.198586</v>
      </c>
      <c r="U658">
        <v>81.396745999999993</v>
      </c>
      <c r="V658" t="s">
        <v>7</v>
      </c>
      <c r="W658">
        <v>259.88628799999998</v>
      </c>
      <c r="X658">
        <v>4.748373</v>
      </c>
      <c r="Y658" t="s">
        <v>8</v>
      </c>
      <c r="Z658">
        <v>309.07576399999999</v>
      </c>
      <c r="AA658">
        <v>8.1086740000000006</v>
      </c>
      <c r="AB658" t="s">
        <v>9</v>
      </c>
      <c r="AC658">
        <v>10396.197179999999</v>
      </c>
      <c r="AD658">
        <v>2077.5924030000001</v>
      </c>
      <c r="AE658" t="s">
        <v>10</v>
      </c>
      <c r="AF658">
        <v>0</v>
      </c>
      <c r="AG658">
        <v>0</v>
      </c>
      <c r="AH658" t="s">
        <v>11</v>
      </c>
      <c r="AI658">
        <v>1.7352860000000001</v>
      </c>
      <c r="AJ658">
        <v>140.452245</v>
      </c>
      <c r="AK658" t="s">
        <v>12</v>
      </c>
      <c r="AL658">
        <v>0</v>
      </c>
      <c r="AM658">
        <v>0</v>
      </c>
    </row>
    <row r="659" spans="1:39" x14ac:dyDescent="0.25">
      <c r="A659" t="s">
        <v>158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14995.564684000001</v>
      </c>
      <c r="I659">
        <v>4924.4730989999998</v>
      </c>
      <c r="J659" t="s">
        <v>3</v>
      </c>
      <c r="K659">
        <v>14959.30574</v>
      </c>
      <c r="L659">
        <v>4814.4360239999996</v>
      </c>
      <c r="M659" t="s">
        <v>4</v>
      </c>
      <c r="N659">
        <v>1015.9439620000001</v>
      </c>
      <c r="O659">
        <v>122.925954</v>
      </c>
      <c r="P659" t="s">
        <v>5</v>
      </c>
      <c r="Q659">
        <v>2918.0924279999999</v>
      </c>
      <c r="R659">
        <v>202.91595100000001</v>
      </c>
      <c r="S659" t="s">
        <v>6</v>
      </c>
      <c r="T659">
        <v>2292.5466620000002</v>
      </c>
      <c r="U659">
        <v>88.539136999999997</v>
      </c>
      <c r="V659" t="s">
        <v>7</v>
      </c>
      <c r="W659">
        <v>275.19358999999997</v>
      </c>
      <c r="X659">
        <v>5.1674759999999997</v>
      </c>
      <c r="Y659" t="s">
        <v>8</v>
      </c>
      <c r="Z659">
        <v>327.246802</v>
      </c>
      <c r="AA659">
        <v>8.4905220000000003</v>
      </c>
      <c r="AB659" t="s">
        <v>9</v>
      </c>
      <c r="AC659">
        <v>11008.05668</v>
      </c>
      <c r="AD659">
        <v>2271.1451520000001</v>
      </c>
      <c r="AE659" t="s">
        <v>10</v>
      </c>
      <c r="AF659">
        <v>0</v>
      </c>
      <c r="AG659">
        <v>0</v>
      </c>
      <c r="AH659" t="s">
        <v>11</v>
      </c>
      <c r="AI659">
        <v>1.735379</v>
      </c>
      <c r="AJ659">
        <v>140.45192399999999</v>
      </c>
      <c r="AK659" t="s">
        <v>12</v>
      </c>
      <c r="AL659">
        <v>0</v>
      </c>
      <c r="AM659">
        <v>0</v>
      </c>
    </row>
    <row r="660" spans="1:39" x14ac:dyDescent="0.25">
      <c r="A660" t="s">
        <v>158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15828.86994</v>
      </c>
      <c r="I660">
        <v>5222.6312200000002</v>
      </c>
      <c r="J660" t="s">
        <v>3</v>
      </c>
      <c r="K660">
        <v>15790.601036</v>
      </c>
      <c r="L660">
        <v>5107.1467060000004</v>
      </c>
      <c r="M660" t="s">
        <v>4</v>
      </c>
      <c r="N660">
        <v>1072.3909000000001</v>
      </c>
      <c r="O660">
        <v>130.78075999999999</v>
      </c>
      <c r="P660" t="s">
        <v>5</v>
      </c>
      <c r="Q660">
        <v>3080.394828</v>
      </c>
      <c r="R660">
        <v>221.270115</v>
      </c>
      <c r="S660" t="s">
        <v>6</v>
      </c>
      <c r="T660">
        <v>2420.0165099999999</v>
      </c>
      <c r="U660">
        <v>98.829248000000007</v>
      </c>
      <c r="V660" t="s">
        <v>7</v>
      </c>
      <c r="W660">
        <v>290.53836000000001</v>
      </c>
      <c r="X660">
        <v>5.8515370000000004</v>
      </c>
      <c r="Y660" t="s">
        <v>8</v>
      </c>
      <c r="Z660">
        <v>345.45152000000002</v>
      </c>
      <c r="AA660">
        <v>8.8131090000000007</v>
      </c>
      <c r="AB660" t="s">
        <v>9</v>
      </c>
      <c r="AC660">
        <v>11619.643006</v>
      </c>
      <c r="AD660">
        <v>2401.5691299999999</v>
      </c>
      <c r="AE660" t="s">
        <v>10</v>
      </c>
      <c r="AF660">
        <v>0</v>
      </c>
      <c r="AG660">
        <v>0</v>
      </c>
      <c r="AH660" t="s">
        <v>11</v>
      </c>
      <c r="AI660">
        <v>1.7402789999999999</v>
      </c>
      <c r="AJ660">
        <v>140.43559400000001</v>
      </c>
      <c r="AK660" t="s">
        <v>12</v>
      </c>
      <c r="AL660">
        <v>0</v>
      </c>
      <c r="AM660">
        <v>0</v>
      </c>
    </row>
    <row r="661" spans="1:39" x14ac:dyDescent="0.25">
      <c r="A661" t="s">
        <v>158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16661.714825999999</v>
      </c>
      <c r="I661">
        <v>5664.9557610000002</v>
      </c>
      <c r="J661" t="s">
        <v>3</v>
      </c>
      <c r="K661">
        <v>16621.437979999999</v>
      </c>
      <c r="L661">
        <v>5541.4069289999998</v>
      </c>
      <c r="M661" t="s">
        <v>4</v>
      </c>
      <c r="N661">
        <v>1128.7475959999999</v>
      </c>
      <c r="O661">
        <v>140.774405</v>
      </c>
      <c r="P661" t="s">
        <v>5</v>
      </c>
      <c r="Q661">
        <v>3242.3845620000002</v>
      </c>
      <c r="R661">
        <v>237.26202699999999</v>
      </c>
      <c r="S661" t="s">
        <v>6</v>
      </c>
      <c r="T661">
        <v>2547.268454</v>
      </c>
      <c r="U661">
        <v>105.99247</v>
      </c>
      <c r="V661" t="s">
        <v>7</v>
      </c>
      <c r="W661">
        <v>305.81024000000002</v>
      </c>
      <c r="X661">
        <v>6.1034030000000001</v>
      </c>
      <c r="Y661" t="s">
        <v>8</v>
      </c>
      <c r="Z661">
        <v>363.62749200000002</v>
      </c>
      <c r="AA661">
        <v>9.465465</v>
      </c>
      <c r="AB661" t="s">
        <v>9</v>
      </c>
      <c r="AC661">
        <v>12231.178808000001</v>
      </c>
      <c r="AD661">
        <v>2628.557726</v>
      </c>
      <c r="AE661" t="s">
        <v>10</v>
      </c>
      <c r="AF661">
        <v>0</v>
      </c>
      <c r="AG661">
        <v>0</v>
      </c>
      <c r="AH661" t="s">
        <v>11</v>
      </c>
      <c r="AI661">
        <v>1.7402789999999999</v>
      </c>
      <c r="AJ661">
        <v>140.43559400000001</v>
      </c>
      <c r="AK661" t="s">
        <v>12</v>
      </c>
      <c r="AL661">
        <v>0</v>
      </c>
      <c r="AM661">
        <v>0</v>
      </c>
    </row>
    <row r="662" spans="1:39" x14ac:dyDescent="0.25">
      <c r="A662" t="s">
        <v>159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801.07054200000005</v>
      </c>
      <c r="I682">
        <v>40.860911999999999</v>
      </c>
      <c r="J682" t="s">
        <v>3</v>
      </c>
      <c r="K682">
        <v>799.03078800000003</v>
      </c>
      <c r="L682">
        <v>40.311565999999999</v>
      </c>
      <c r="M682" t="s">
        <v>4</v>
      </c>
      <c r="N682">
        <v>56.747295999999999</v>
      </c>
      <c r="O682">
        <v>1.5451269999999999</v>
      </c>
      <c r="P682" t="s">
        <v>5</v>
      </c>
      <c r="Q682">
        <v>0</v>
      </c>
      <c r="R682">
        <v>0</v>
      </c>
      <c r="S682" t="s">
        <v>6</v>
      </c>
      <c r="T682">
        <v>127.148408</v>
      </c>
      <c r="U682">
        <v>1.0322420000000001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6.38E-4</v>
      </c>
      <c r="AJ682">
        <v>3.0000000000000001E-6</v>
      </c>
      <c r="AK682" t="s">
        <v>12</v>
      </c>
      <c r="AL682">
        <v>0</v>
      </c>
      <c r="AM682">
        <v>0</v>
      </c>
    </row>
    <row r="683" spans="1:39" x14ac:dyDescent="0.25">
      <c r="A683" t="s">
        <v>160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1599.8466940000001</v>
      </c>
      <c r="I683">
        <v>90.297358000000003</v>
      </c>
      <c r="J683" t="s">
        <v>3</v>
      </c>
      <c r="K683">
        <v>1595.8406660000001</v>
      </c>
      <c r="L683">
        <v>88.244684000000007</v>
      </c>
      <c r="M683" t="s">
        <v>4</v>
      </c>
      <c r="N683">
        <v>113.25867599999999</v>
      </c>
      <c r="O683">
        <v>3.3031389999999998</v>
      </c>
      <c r="P683" t="s">
        <v>5</v>
      </c>
      <c r="Q683">
        <v>0</v>
      </c>
      <c r="R683">
        <v>0</v>
      </c>
      <c r="S683" t="s">
        <v>6</v>
      </c>
      <c r="T683">
        <v>254.14669000000001</v>
      </c>
      <c r="U683">
        <v>2.4309810000000001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9.0930000000000004E-3</v>
      </c>
      <c r="AJ683">
        <v>1.505E-3</v>
      </c>
      <c r="AK683" t="s">
        <v>12</v>
      </c>
      <c r="AL683">
        <v>0</v>
      </c>
      <c r="AM683">
        <v>0</v>
      </c>
    </row>
    <row r="684" spans="1:39" x14ac:dyDescent="0.25">
      <c r="A684" t="s">
        <v>160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2400.0592200000001</v>
      </c>
      <c r="I684">
        <v>159.73433</v>
      </c>
      <c r="J684" t="s">
        <v>3</v>
      </c>
      <c r="K684">
        <v>2394.085454</v>
      </c>
      <c r="L684">
        <v>156.62131099999999</v>
      </c>
      <c r="M684" t="s">
        <v>4</v>
      </c>
      <c r="N684">
        <v>169.85761199999999</v>
      </c>
      <c r="O684">
        <v>4.5494539999999999</v>
      </c>
      <c r="P684" t="s">
        <v>5</v>
      </c>
      <c r="Q684">
        <v>0</v>
      </c>
      <c r="R684">
        <v>0</v>
      </c>
      <c r="S684" t="s">
        <v>6</v>
      </c>
      <c r="T684">
        <v>381.27834000000001</v>
      </c>
      <c r="U684">
        <v>4.2132019999999999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1.4378E-2</v>
      </c>
      <c r="AJ684">
        <v>2.6949999999999999E-3</v>
      </c>
      <c r="AK684" t="s">
        <v>12</v>
      </c>
      <c r="AL684">
        <v>0</v>
      </c>
      <c r="AM684">
        <v>0</v>
      </c>
    </row>
    <row r="685" spans="1:39" x14ac:dyDescent="0.25">
      <c r="A685" t="s">
        <v>160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3201.3637319999998</v>
      </c>
      <c r="I685">
        <v>282.92447099999998</v>
      </c>
      <c r="J685" t="s">
        <v>3</v>
      </c>
      <c r="K685">
        <v>3193.3985680000001</v>
      </c>
      <c r="L685">
        <v>276.13443599999999</v>
      </c>
      <c r="M685" t="s">
        <v>4</v>
      </c>
      <c r="N685">
        <v>226.50947600000001</v>
      </c>
      <c r="O685">
        <v>7.7830979999999998</v>
      </c>
      <c r="P685" t="s">
        <v>5</v>
      </c>
      <c r="Q685">
        <v>0</v>
      </c>
      <c r="R685">
        <v>0</v>
      </c>
      <c r="S685" t="s">
        <v>6</v>
      </c>
      <c r="T685">
        <v>508.53998000000001</v>
      </c>
      <c r="U685">
        <v>6.9379460000000002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1.9161000000000001E-2</v>
      </c>
      <c r="AJ685">
        <v>3.0379999999999999E-3</v>
      </c>
      <c r="AK685" t="s">
        <v>12</v>
      </c>
      <c r="AL685">
        <v>0</v>
      </c>
      <c r="AM685">
        <v>0</v>
      </c>
    </row>
    <row r="686" spans="1:39" x14ac:dyDescent="0.25">
      <c r="A686" t="s">
        <v>160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4000.2248500000001</v>
      </c>
      <c r="I686">
        <v>424.50111500000003</v>
      </c>
      <c r="J686" t="s">
        <v>3</v>
      </c>
      <c r="K686">
        <v>3990.2730099999999</v>
      </c>
      <c r="L686">
        <v>413.616803</v>
      </c>
      <c r="M686" t="s">
        <v>4</v>
      </c>
      <c r="N686">
        <v>282.96410800000001</v>
      </c>
      <c r="O686">
        <v>10.517811999999999</v>
      </c>
      <c r="P686" t="s">
        <v>5</v>
      </c>
      <c r="Q686">
        <v>0</v>
      </c>
      <c r="R686">
        <v>0</v>
      </c>
      <c r="S686" t="s">
        <v>6</v>
      </c>
      <c r="T686">
        <v>635.44593599999996</v>
      </c>
      <c r="U686">
        <v>9.3373150000000003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2.0819000000000001E-2</v>
      </c>
      <c r="AJ686">
        <v>3.0249999999999999E-3</v>
      </c>
      <c r="AK686" t="s">
        <v>12</v>
      </c>
      <c r="AL686">
        <v>0</v>
      </c>
      <c r="AM686">
        <v>0</v>
      </c>
    </row>
    <row r="687" spans="1:39" x14ac:dyDescent="0.25">
      <c r="A687" t="s">
        <v>160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4799.99748</v>
      </c>
      <c r="I687">
        <v>555.49289099999999</v>
      </c>
      <c r="J687" t="s">
        <v>3</v>
      </c>
      <c r="K687">
        <v>4788.0724719999998</v>
      </c>
      <c r="L687">
        <v>541.76517999999999</v>
      </c>
      <c r="M687" t="s">
        <v>4</v>
      </c>
      <c r="N687">
        <v>339.48242399999998</v>
      </c>
      <c r="O687">
        <v>13.755278000000001</v>
      </c>
      <c r="P687" t="s">
        <v>5</v>
      </c>
      <c r="Q687">
        <v>0</v>
      </c>
      <c r="R687">
        <v>0</v>
      </c>
      <c r="S687" t="s">
        <v>6</v>
      </c>
      <c r="T687">
        <v>762.52862000000005</v>
      </c>
      <c r="U687">
        <v>12.971268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2.6946000000000001E-2</v>
      </c>
      <c r="AJ687">
        <v>4.372E-3</v>
      </c>
      <c r="AK687" t="s">
        <v>12</v>
      </c>
      <c r="AL687">
        <v>0</v>
      </c>
      <c r="AM687">
        <v>0</v>
      </c>
    </row>
    <row r="688" spans="1:39" x14ac:dyDescent="0.25">
      <c r="A688" t="s">
        <v>160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5599.1867339999999</v>
      </c>
      <c r="I688">
        <v>854.45135900000002</v>
      </c>
      <c r="J688" t="s">
        <v>3</v>
      </c>
      <c r="K688">
        <v>5585.3036119999997</v>
      </c>
      <c r="L688">
        <v>833.43258600000001</v>
      </c>
      <c r="M688" t="s">
        <v>4</v>
      </c>
      <c r="N688">
        <v>395.99349000000001</v>
      </c>
      <c r="O688">
        <v>19.719169000000001</v>
      </c>
      <c r="P688" t="s">
        <v>5</v>
      </c>
      <c r="Q688">
        <v>0</v>
      </c>
      <c r="R688">
        <v>0</v>
      </c>
      <c r="S688" t="s">
        <v>6</v>
      </c>
      <c r="T688">
        <v>889.47025199999996</v>
      </c>
      <c r="U688">
        <v>18.588463000000001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2.7348000000000001E-2</v>
      </c>
      <c r="AJ688">
        <v>4.352E-3</v>
      </c>
      <c r="AK688" t="s">
        <v>12</v>
      </c>
      <c r="AL688">
        <v>0</v>
      </c>
      <c r="AM688">
        <v>0</v>
      </c>
    </row>
    <row r="689" spans="1:39" x14ac:dyDescent="0.25">
      <c r="A689" t="s">
        <v>160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6399.0893059999999</v>
      </c>
      <c r="I689">
        <v>1123.2368200000001</v>
      </c>
      <c r="J689" t="s">
        <v>3</v>
      </c>
      <c r="K689">
        <v>6383.2269379999998</v>
      </c>
      <c r="L689">
        <v>1096.914389</v>
      </c>
      <c r="M689" t="s">
        <v>4</v>
      </c>
      <c r="N689">
        <v>452.54045600000001</v>
      </c>
      <c r="O689">
        <v>24.576305000000001</v>
      </c>
      <c r="P689" t="s">
        <v>5</v>
      </c>
      <c r="Q689">
        <v>0</v>
      </c>
      <c r="R689">
        <v>0</v>
      </c>
      <c r="S689" t="s">
        <v>6</v>
      </c>
      <c r="T689">
        <v>1016.547858</v>
      </c>
      <c r="U689">
        <v>23.984297999999999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2.7490000000000001E-2</v>
      </c>
      <c r="AJ689">
        <v>4.346E-3</v>
      </c>
      <c r="AK689" t="s">
        <v>12</v>
      </c>
      <c r="AL689">
        <v>0</v>
      </c>
      <c r="AM689">
        <v>0</v>
      </c>
    </row>
    <row r="690" spans="1:39" x14ac:dyDescent="0.25">
      <c r="A690" t="s">
        <v>160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7199.6101120000003</v>
      </c>
      <c r="I690">
        <v>1390.7568100000001</v>
      </c>
      <c r="J690" t="s">
        <v>3</v>
      </c>
      <c r="K690">
        <v>7181.7444679999999</v>
      </c>
      <c r="L690">
        <v>1356.321064</v>
      </c>
      <c r="M690" t="s">
        <v>4</v>
      </c>
      <c r="N690">
        <v>509.00173799999999</v>
      </c>
      <c r="O690">
        <v>28.995666</v>
      </c>
      <c r="P690" t="s">
        <v>5</v>
      </c>
      <c r="Q690">
        <v>0</v>
      </c>
      <c r="R690">
        <v>0</v>
      </c>
      <c r="S690" t="s">
        <v>6</v>
      </c>
      <c r="T690">
        <v>1143.7457320000001</v>
      </c>
      <c r="U690">
        <v>28.436751000000001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2.9697000000000001E-2</v>
      </c>
      <c r="AJ690">
        <v>4.3049999999999998E-3</v>
      </c>
      <c r="AK690" t="s">
        <v>12</v>
      </c>
      <c r="AL690">
        <v>0</v>
      </c>
      <c r="AM690">
        <v>0</v>
      </c>
    </row>
    <row r="691" spans="1:39" x14ac:dyDescent="0.25">
      <c r="A691" t="s">
        <v>160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7997.2494800000004</v>
      </c>
      <c r="I691">
        <v>1633.2857959999999</v>
      </c>
      <c r="J691" t="s">
        <v>3</v>
      </c>
      <c r="K691">
        <v>7977.4181740000004</v>
      </c>
      <c r="L691">
        <v>1590.623372</v>
      </c>
      <c r="M691" t="s">
        <v>4</v>
      </c>
      <c r="N691">
        <v>565.42913599999997</v>
      </c>
      <c r="O691">
        <v>34.909930000000003</v>
      </c>
      <c r="P691" t="s">
        <v>5</v>
      </c>
      <c r="Q691">
        <v>0</v>
      </c>
      <c r="R691">
        <v>0</v>
      </c>
      <c r="S691" t="s">
        <v>6</v>
      </c>
      <c r="T691">
        <v>1270.5640860000001</v>
      </c>
      <c r="U691">
        <v>33.012228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3.0717000000000001E-2</v>
      </c>
      <c r="AJ691">
        <v>4.3030000000000004E-3</v>
      </c>
      <c r="AK691" t="s">
        <v>12</v>
      </c>
      <c r="AL691">
        <v>0</v>
      </c>
      <c r="AM691">
        <v>0</v>
      </c>
    </row>
    <row r="692" spans="1:39" x14ac:dyDescent="0.25">
      <c r="A692" t="s">
        <v>160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8797.3829139999998</v>
      </c>
      <c r="I692">
        <v>1975.296883</v>
      </c>
      <c r="J692" t="s">
        <v>3</v>
      </c>
      <c r="K692">
        <v>8775.580602</v>
      </c>
      <c r="L692">
        <v>1924.604464</v>
      </c>
      <c r="M692" t="s">
        <v>4</v>
      </c>
      <c r="N692">
        <v>622.02476799999999</v>
      </c>
      <c r="O692">
        <v>41.107531000000002</v>
      </c>
      <c r="P692" t="s">
        <v>5</v>
      </c>
      <c r="Q692">
        <v>0</v>
      </c>
      <c r="R692">
        <v>0</v>
      </c>
      <c r="S692" t="s">
        <v>6</v>
      </c>
      <c r="T692">
        <v>1397.71461</v>
      </c>
      <c r="U692">
        <v>39.151780000000002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3.1761999999999999E-2</v>
      </c>
      <c r="AJ692">
        <v>4.2640000000000004E-3</v>
      </c>
      <c r="AK692" t="s">
        <v>12</v>
      </c>
      <c r="AL692">
        <v>0</v>
      </c>
      <c r="AM692">
        <v>0</v>
      </c>
    </row>
    <row r="693" spans="1:39" x14ac:dyDescent="0.25">
      <c r="A693" t="s">
        <v>160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9595.4032119999993</v>
      </c>
      <c r="I693">
        <v>2199.0050649999998</v>
      </c>
      <c r="J693" t="s">
        <v>3</v>
      </c>
      <c r="K693">
        <v>9571.6375900000003</v>
      </c>
      <c r="L693">
        <v>2141.9959480000002</v>
      </c>
      <c r="M693" t="s">
        <v>4</v>
      </c>
      <c r="N693">
        <v>678.30948799999999</v>
      </c>
      <c r="O693">
        <v>47.298986999999997</v>
      </c>
      <c r="P693" t="s">
        <v>5</v>
      </c>
      <c r="Q693">
        <v>0</v>
      </c>
      <c r="R693">
        <v>0</v>
      </c>
      <c r="S693" t="s">
        <v>6</v>
      </c>
      <c r="T693">
        <v>1524.522244</v>
      </c>
      <c r="U693">
        <v>44.097631999999997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0.238565</v>
      </c>
      <c r="AJ693">
        <v>2.0849479999999998</v>
      </c>
      <c r="AK693" t="s">
        <v>12</v>
      </c>
      <c r="AL693">
        <v>0</v>
      </c>
      <c r="AM693">
        <v>0</v>
      </c>
    </row>
    <row r="694" spans="1:39" x14ac:dyDescent="0.25">
      <c r="A694" t="s">
        <v>160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10396.293250000001</v>
      </c>
      <c r="I694">
        <v>2757.9742470000001</v>
      </c>
      <c r="J694" t="s">
        <v>3</v>
      </c>
      <c r="K694">
        <v>10370.558708</v>
      </c>
      <c r="L694">
        <v>2690.2964219999999</v>
      </c>
      <c r="M694" t="s">
        <v>4</v>
      </c>
      <c r="N694">
        <v>734.67308400000002</v>
      </c>
      <c r="O694">
        <v>55.610132</v>
      </c>
      <c r="P694" t="s">
        <v>5</v>
      </c>
      <c r="Q694">
        <v>0</v>
      </c>
      <c r="R694">
        <v>0</v>
      </c>
      <c r="S694" t="s">
        <v>6</v>
      </c>
      <c r="T694">
        <v>1651.7610560000001</v>
      </c>
      <c r="U694">
        <v>54.154034000000003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0.23876700000000001</v>
      </c>
      <c r="AJ694">
        <v>2.0848529999999998</v>
      </c>
      <c r="AK694" t="s">
        <v>12</v>
      </c>
      <c r="AL694">
        <v>0</v>
      </c>
      <c r="AM694">
        <v>0</v>
      </c>
    </row>
    <row r="695" spans="1:39" x14ac:dyDescent="0.25">
      <c r="A695" t="s">
        <v>160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11196.91358</v>
      </c>
      <c r="I695">
        <v>3552.6199670000001</v>
      </c>
      <c r="J695" t="s">
        <v>3</v>
      </c>
      <c r="K695">
        <v>11169.197742</v>
      </c>
      <c r="L695">
        <v>3462.679412</v>
      </c>
      <c r="M695" t="s">
        <v>4</v>
      </c>
      <c r="N695">
        <v>790.99006999999995</v>
      </c>
      <c r="O695">
        <v>65.074945999999997</v>
      </c>
      <c r="P695" t="s">
        <v>5</v>
      </c>
      <c r="Q695">
        <v>0</v>
      </c>
      <c r="R695">
        <v>0</v>
      </c>
      <c r="S695" t="s">
        <v>6</v>
      </c>
      <c r="T695">
        <v>1778.93001</v>
      </c>
      <c r="U695">
        <v>71.191740999999993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0.242287</v>
      </c>
      <c r="AJ695">
        <v>2.0834809999999999</v>
      </c>
      <c r="AK695" t="s">
        <v>12</v>
      </c>
      <c r="AL695">
        <v>0</v>
      </c>
      <c r="AM695">
        <v>0</v>
      </c>
    </row>
    <row r="696" spans="1:39" x14ac:dyDescent="0.25">
      <c r="A696" t="s">
        <v>160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11995.208393999999</v>
      </c>
      <c r="I696">
        <v>3923.866814</v>
      </c>
      <c r="J696" t="s">
        <v>3</v>
      </c>
      <c r="K696">
        <v>11965.546507999999</v>
      </c>
      <c r="L696">
        <v>3821.8607360000001</v>
      </c>
      <c r="M696" t="s">
        <v>4</v>
      </c>
      <c r="N696">
        <v>847.32586800000001</v>
      </c>
      <c r="O696">
        <v>73.076038999999994</v>
      </c>
      <c r="P696" t="s">
        <v>5</v>
      </c>
      <c r="Q696">
        <v>0</v>
      </c>
      <c r="R696">
        <v>0</v>
      </c>
      <c r="S696" t="s">
        <v>6</v>
      </c>
      <c r="T696">
        <v>1905.8159559999999</v>
      </c>
      <c r="U696">
        <v>84.014623999999998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0.258492</v>
      </c>
      <c r="AJ696">
        <v>2.0874600000000001</v>
      </c>
      <c r="AK696" t="s">
        <v>12</v>
      </c>
      <c r="AL696">
        <v>0</v>
      </c>
      <c r="AM696">
        <v>0</v>
      </c>
    </row>
    <row r="697" spans="1:39" x14ac:dyDescent="0.25">
      <c r="A697" t="s">
        <v>160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12795.167876</v>
      </c>
      <c r="I697">
        <v>4475.9527500000004</v>
      </c>
      <c r="J697" t="s">
        <v>3</v>
      </c>
      <c r="K697">
        <v>12763.556164</v>
      </c>
      <c r="L697">
        <v>4363.2522769999996</v>
      </c>
      <c r="M697" t="s">
        <v>4</v>
      </c>
      <c r="N697">
        <v>903.81426399999998</v>
      </c>
      <c r="O697">
        <v>83.123948999999996</v>
      </c>
      <c r="P697" t="s">
        <v>5</v>
      </c>
      <c r="Q697">
        <v>0</v>
      </c>
      <c r="R697">
        <v>0</v>
      </c>
      <c r="S697" t="s">
        <v>6</v>
      </c>
      <c r="T697">
        <v>2032.8706500000001</v>
      </c>
      <c r="U697">
        <v>92.652045999999999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0.258492</v>
      </c>
      <c r="AJ697">
        <v>2.0874600000000001</v>
      </c>
      <c r="AK697" t="s">
        <v>12</v>
      </c>
      <c r="AL697">
        <v>0</v>
      </c>
      <c r="AM697">
        <v>0</v>
      </c>
    </row>
    <row r="698" spans="1:39" x14ac:dyDescent="0.25">
      <c r="A698" t="s">
        <v>160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13592.616064</v>
      </c>
      <c r="I698">
        <v>4821.0316650000004</v>
      </c>
      <c r="J698" t="s">
        <v>3</v>
      </c>
      <c r="K698">
        <v>13559.049804</v>
      </c>
      <c r="L698">
        <v>4697.9508450000003</v>
      </c>
      <c r="M698" t="s">
        <v>4</v>
      </c>
      <c r="N698">
        <v>960.10713199999998</v>
      </c>
      <c r="O698">
        <v>91.207954999999998</v>
      </c>
      <c r="P698" t="s">
        <v>5</v>
      </c>
      <c r="Q698">
        <v>0</v>
      </c>
      <c r="R698">
        <v>0</v>
      </c>
      <c r="S698" t="s">
        <v>6</v>
      </c>
      <c r="T698">
        <v>2159.54009</v>
      </c>
      <c r="U698">
        <v>97.378400999999997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0.25851600000000002</v>
      </c>
      <c r="AJ698">
        <v>2.0874480000000002</v>
      </c>
      <c r="AK698" t="s">
        <v>12</v>
      </c>
      <c r="AL698">
        <v>0</v>
      </c>
      <c r="AM698">
        <v>0</v>
      </c>
    </row>
    <row r="699" spans="1:39" x14ac:dyDescent="0.25">
      <c r="A699" t="s">
        <v>160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14393.187696000001</v>
      </c>
      <c r="I699">
        <v>5313.9121839999998</v>
      </c>
      <c r="J699" t="s">
        <v>3</v>
      </c>
      <c r="K699">
        <v>14357.654630000001</v>
      </c>
      <c r="L699">
        <v>5179.8669389999995</v>
      </c>
      <c r="M699" t="s">
        <v>4</v>
      </c>
      <c r="N699">
        <v>1016.47169</v>
      </c>
      <c r="O699">
        <v>99.615516</v>
      </c>
      <c r="P699" t="s">
        <v>5</v>
      </c>
      <c r="Q699">
        <v>0</v>
      </c>
      <c r="R699">
        <v>0</v>
      </c>
      <c r="S699" t="s">
        <v>6</v>
      </c>
      <c r="T699">
        <v>2286.704514</v>
      </c>
      <c r="U699">
        <v>108.62497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0.26261000000000001</v>
      </c>
      <c r="AJ699">
        <v>2.0861990000000001</v>
      </c>
      <c r="AK699" t="s">
        <v>12</v>
      </c>
      <c r="AL699">
        <v>0</v>
      </c>
      <c r="AM699">
        <v>0</v>
      </c>
    </row>
    <row r="700" spans="1:39" x14ac:dyDescent="0.25">
      <c r="A700" t="s">
        <v>160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15195.029516000001</v>
      </c>
      <c r="I700">
        <v>5652.1109660000002</v>
      </c>
      <c r="J700" t="s">
        <v>3</v>
      </c>
      <c r="K700">
        <v>15157.521682000001</v>
      </c>
      <c r="L700">
        <v>5508.4408169999997</v>
      </c>
      <c r="M700" t="s">
        <v>4</v>
      </c>
      <c r="N700">
        <v>1072.932554</v>
      </c>
      <c r="O700">
        <v>108.719928</v>
      </c>
      <c r="P700" t="s">
        <v>5</v>
      </c>
      <c r="Q700">
        <v>0</v>
      </c>
      <c r="R700">
        <v>0</v>
      </c>
      <c r="S700" t="s">
        <v>6</v>
      </c>
      <c r="T700">
        <v>2413.9852580000002</v>
      </c>
      <c r="U700">
        <v>116.88197700000001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0.26477299999999998</v>
      </c>
      <c r="AJ700">
        <v>2.0851820000000001</v>
      </c>
      <c r="AK700" t="s">
        <v>12</v>
      </c>
      <c r="AL700">
        <v>0</v>
      </c>
      <c r="AM700">
        <v>0</v>
      </c>
    </row>
    <row r="701" spans="1:39" x14ac:dyDescent="0.25">
      <c r="A701" t="s">
        <v>160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15993.951126</v>
      </c>
      <c r="I701">
        <v>6005.4543629999998</v>
      </c>
      <c r="J701" t="s">
        <v>3</v>
      </c>
      <c r="K701">
        <v>15954.456781999999</v>
      </c>
      <c r="L701">
        <v>5851.7665120000001</v>
      </c>
      <c r="M701" t="s">
        <v>4</v>
      </c>
      <c r="N701">
        <v>1129.3683639999999</v>
      </c>
      <c r="O701">
        <v>119.863816</v>
      </c>
      <c r="P701" t="s">
        <v>5</v>
      </c>
      <c r="Q701">
        <v>0</v>
      </c>
      <c r="R701">
        <v>0</v>
      </c>
      <c r="S701" t="s">
        <v>6</v>
      </c>
      <c r="T701">
        <v>2541.0187980000001</v>
      </c>
      <c r="U701">
        <v>127.827021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0.26530199999999998</v>
      </c>
      <c r="AJ701">
        <v>2.0849169999999999</v>
      </c>
      <c r="AK701" t="s">
        <v>12</v>
      </c>
      <c r="AL701">
        <v>0</v>
      </c>
      <c r="AM701">
        <v>0</v>
      </c>
    </row>
    <row r="702" spans="1:39" x14ac:dyDescent="0.25">
      <c r="A702" t="s">
        <v>161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833.16241600000001</v>
      </c>
      <c r="I702">
        <v>58.351052000000003</v>
      </c>
      <c r="J702" t="s">
        <v>3</v>
      </c>
      <c r="K702">
        <v>831.16893400000004</v>
      </c>
      <c r="L702">
        <v>57.535637999999999</v>
      </c>
      <c r="M702" t="s">
        <v>4</v>
      </c>
      <c r="N702">
        <v>56.32349</v>
      </c>
      <c r="O702">
        <v>0.86498600000000003</v>
      </c>
      <c r="P702" t="s">
        <v>5</v>
      </c>
      <c r="Q702">
        <v>162.128908</v>
      </c>
      <c r="R702">
        <v>2.7256580000000001</v>
      </c>
      <c r="S702" t="s">
        <v>6</v>
      </c>
      <c r="T702">
        <v>127.406674</v>
      </c>
      <c r="U702">
        <v>1.595181</v>
      </c>
      <c r="V702" t="s">
        <v>7</v>
      </c>
      <c r="W702">
        <v>15.279033999999999</v>
      </c>
      <c r="X702">
        <v>7.5786999999999993E-2</v>
      </c>
      <c r="Y702" t="s">
        <v>8</v>
      </c>
      <c r="Z702">
        <v>18.166968000000001</v>
      </c>
      <c r="AA702">
        <v>8.1077999999999997E-2</v>
      </c>
      <c r="AB702" t="s">
        <v>9</v>
      </c>
      <c r="AC702">
        <v>611.76633600000002</v>
      </c>
      <c r="AD702">
        <v>32.845961000000003</v>
      </c>
      <c r="AE702" t="s">
        <v>10</v>
      </c>
      <c r="AF702">
        <v>0</v>
      </c>
      <c r="AG702">
        <v>0</v>
      </c>
      <c r="AH702" t="s">
        <v>11</v>
      </c>
      <c r="AI702">
        <v>5.4196000000000001E-2</v>
      </c>
      <c r="AJ702">
        <v>9.1744999999999993E-2</v>
      </c>
      <c r="AK702" t="s">
        <v>12</v>
      </c>
      <c r="AL702">
        <v>0</v>
      </c>
      <c r="AM702">
        <v>0</v>
      </c>
    </row>
    <row r="703" spans="1:39" x14ac:dyDescent="0.25">
      <c r="A703" t="s">
        <v>161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1666.5244580000001</v>
      </c>
      <c r="I703">
        <v>138.590127</v>
      </c>
      <c r="J703" t="s">
        <v>3</v>
      </c>
      <c r="K703">
        <v>1662.551352</v>
      </c>
      <c r="L703">
        <v>136.12445099999999</v>
      </c>
      <c r="M703" t="s">
        <v>4</v>
      </c>
      <c r="N703">
        <v>112.79112600000001</v>
      </c>
      <c r="O703">
        <v>2.7308910000000002</v>
      </c>
      <c r="P703" t="s">
        <v>5</v>
      </c>
      <c r="Q703">
        <v>324.34867600000001</v>
      </c>
      <c r="R703">
        <v>5.859019</v>
      </c>
      <c r="S703" t="s">
        <v>6</v>
      </c>
      <c r="T703">
        <v>254.85364999999999</v>
      </c>
      <c r="U703">
        <v>3.0907930000000001</v>
      </c>
      <c r="V703" t="s">
        <v>7</v>
      </c>
      <c r="W703">
        <v>30.556708</v>
      </c>
      <c r="X703">
        <v>0.17550499999999999</v>
      </c>
      <c r="Y703" t="s">
        <v>8</v>
      </c>
      <c r="Z703">
        <v>36.362485999999997</v>
      </c>
      <c r="AA703">
        <v>0.25691399999999998</v>
      </c>
      <c r="AB703" t="s">
        <v>9</v>
      </c>
      <c r="AC703">
        <v>1223.503228</v>
      </c>
      <c r="AD703">
        <v>75.150454999999994</v>
      </c>
      <c r="AE703" t="s">
        <v>10</v>
      </c>
      <c r="AF703">
        <v>0</v>
      </c>
      <c r="AG703">
        <v>0</v>
      </c>
      <c r="AH703" t="s">
        <v>11</v>
      </c>
      <c r="AI703">
        <v>9.7101999999999994E-2</v>
      </c>
      <c r="AJ703">
        <v>0.16427600000000001</v>
      </c>
      <c r="AK703" t="s">
        <v>12</v>
      </c>
      <c r="AL703">
        <v>0</v>
      </c>
      <c r="AM703">
        <v>0</v>
      </c>
    </row>
    <row r="704" spans="1:39" x14ac:dyDescent="0.25">
      <c r="A704" t="s">
        <v>161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2500.6039639999999</v>
      </c>
      <c r="I704">
        <v>496.426264</v>
      </c>
      <c r="J704" t="s">
        <v>3</v>
      </c>
      <c r="K704">
        <v>2494.6538740000001</v>
      </c>
      <c r="L704">
        <v>490.593008</v>
      </c>
      <c r="M704" t="s">
        <v>4</v>
      </c>
      <c r="N704">
        <v>169.29584600000001</v>
      </c>
      <c r="O704">
        <v>5.4128869999999996</v>
      </c>
      <c r="P704" t="s">
        <v>5</v>
      </c>
      <c r="Q704">
        <v>486.83870000000002</v>
      </c>
      <c r="R704">
        <v>24.155878999999999</v>
      </c>
      <c r="S704" t="s">
        <v>6</v>
      </c>
      <c r="T704">
        <v>382.47824200000002</v>
      </c>
      <c r="U704">
        <v>10.063516</v>
      </c>
      <c r="V704" t="s">
        <v>7</v>
      </c>
      <c r="W704">
        <v>45.881171999999999</v>
      </c>
      <c r="X704">
        <v>0.75131599999999998</v>
      </c>
      <c r="Y704" t="s">
        <v>8</v>
      </c>
      <c r="Z704">
        <v>54.616084000000001</v>
      </c>
      <c r="AA704">
        <v>0.95979899999999996</v>
      </c>
      <c r="AB704" t="s">
        <v>9</v>
      </c>
      <c r="AC704">
        <v>1835.6478520000001</v>
      </c>
      <c r="AD704">
        <v>255.60562100000001</v>
      </c>
      <c r="AE704" t="s">
        <v>10</v>
      </c>
      <c r="AF704">
        <v>0</v>
      </c>
      <c r="AG704">
        <v>0</v>
      </c>
      <c r="AH704" t="s">
        <v>11</v>
      </c>
      <c r="AI704">
        <v>0.57813499999999995</v>
      </c>
      <c r="AJ704">
        <v>11.341616999999999</v>
      </c>
      <c r="AK704" t="s">
        <v>12</v>
      </c>
      <c r="AL704">
        <v>0</v>
      </c>
      <c r="AM704">
        <v>0</v>
      </c>
    </row>
    <row r="705" spans="1:39" x14ac:dyDescent="0.25">
      <c r="A705" t="s">
        <v>161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3334.272802</v>
      </c>
      <c r="I705">
        <v>770.11832300000003</v>
      </c>
      <c r="J705" t="s">
        <v>3</v>
      </c>
      <c r="K705">
        <v>3326.3290360000001</v>
      </c>
      <c r="L705">
        <v>759.51981000000001</v>
      </c>
      <c r="M705" t="s">
        <v>4</v>
      </c>
      <c r="N705">
        <v>225.78764799999999</v>
      </c>
      <c r="O705">
        <v>7.731141</v>
      </c>
      <c r="P705" t="s">
        <v>5</v>
      </c>
      <c r="Q705">
        <v>649.11025199999995</v>
      </c>
      <c r="R705">
        <v>34.587462000000002</v>
      </c>
      <c r="S705" t="s">
        <v>6</v>
      </c>
      <c r="T705">
        <v>509.93829399999998</v>
      </c>
      <c r="U705">
        <v>14.153988999999999</v>
      </c>
      <c r="V705" t="s">
        <v>7</v>
      </c>
      <c r="W705">
        <v>61.161192</v>
      </c>
      <c r="X705">
        <v>1.105583</v>
      </c>
      <c r="Y705" t="s">
        <v>8</v>
      </c>
      <c r="Z705">
        <v>72.865290000000002</v>
      </c>
      <c r="AA705">
        <v>1.5442199999999999</v>
      </c>
      <c r="AB705" t="s">
        <v>9</v>
      </c>
      <c r="AC705">
        <v>2447.604448</v>
      </c>
      <c r="AD705">
        <v>404.62659300000001</v>
      </c>
      <c r="AE705" t="s">
        <v>10</v>
      </c>
      <c r="AF705">
        <v>0</v>
      </c>
      <c r="AG705">
        <v>0</v>
      </c>
      <c r="AH705" t="s">
        <v>11</v>
      </c>
      <c r="AI705">
        <v>0.57957499999999995</v>
      </c>
      <c r="AJ705">
        <v>11.339994000000001</v>
      </c>
      <c r="AK705" t="s">
        <v>12</v>
      </c>
      <c r="AL705">
        <v>0</v>
      </c>
      <c r="AM705">
        <v>0</v>
      </c>
    </row>
    <row r="706" spans="1:39" x14ac:dyDescent="0.25">
      <c r="A706" t="s">
        <v>161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4168.3072220000004</v>
      </c>
      <c r="I706">
        <v>1250.351502</v>
      </c>
      <c r="J706" t="s">
        <v>3</v>
      </c>
      <c r="K706">
        <v>4158.3780539999998</v>
      </c>
      <c r="L706">
        <v>1232.6444039999999</v>
      </c>
      <c r="M706" t="s">
        <v>4</v>
      </c>
      <c r="N706">
        <v>282.50610599999999</v>
      </c>
      <c r="O706">
        <v>13.451275000000001</v>
      </c>
      <c r="P706" t="s">
        <v>5</v>
      </c>
      <c r="Q706">
        <v>811.21375999999998</v>
      </c>
      <c r="R706">
        <v>52.188068999999999</v>
      </c>
      <c r="S706" t="s">
        <v>6</v>
      </c>
      <c r="T706">
        <v>637.24925800000005</v>
      </c>
      <c r="U706">
        <v>21.721215000000001</v>
      </c>
      <c r="V706" t="s">
        <v>7</v>
      </c>
      <c r="W706">
        <v>76.461194000000006</v>
      </c>
      <c r="X706">
        <v>1.4674990000000001</v>
      </c>
      <c r="Y706" t="s">
        <v>8</v>
      </c>
      <c r="Z706">
        <v>91.065684000000005</v>
      </c>
      <c r="AA706">
        <v>2.0372530000000002</v>
      </c>
      <c r="AB706" t="s">
        <v>9</v>
      </c>
      <c r="AC706">
        <v>3059.8791820000001</v>
      </c>
      <c r="AD706">
        <v>654.17775500000005</v>
      </c>
      <c r="AE706" t="s">
        <v>10</v>
      </c>
      <c r="AF706">
        <v>0</v>
      </c>
      <c r="AG706">
        <v>0</v>
      </c>
      <c r="AH706" t="s">
        <v>11</v>
      </c>
      <c r="AI706">
        <v>0.57988399999999996</v>
      </c>
      <c r="AJ706">
        <v>11.339638000000001</v>
      </c>
      <c r="AK706" t="s">
        <v>12</v>
      </c>
      <c r="AL706">
        <v>0</v>
      </c>
      <c r="AM706">
        <v>0</v>
      </c>
    </row>
    <row r="707" spans="1:39" x14ac:dyDescent="0.25">
      <c r="A707" t="s">
        <v>161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5001.044022</v>
      </c>
      <c r="I707">
        <v>1592.7867610000001</v>
      </c>
      <c r="J707" t="s">
        <v>3</v>
      </c>
      <c r="K707">
        <v>4989.1440640000001</v>
      </c>
      <c r="L707">
        <v>1569.631421</v>
      </c>
      <c r="M707" t="s">
        <v>4</v>
      </c>
      <c r="N707">
        <v>338.83670000000001</v>
      </c>
      <c r="O707">
        <v>17.595922000000002</v>
      </c>
      <c r="P707" t="s">
        <v>5</v>
      </c>
      <c r="Q707">
        <v>973.40306799999996</v>
      </c>
      <c r="R707">
        <v>68.988587999999993</v>
      </c>
      <c r="S707" t="s">
        <v>6</v>
      </c>
      <c r="T707">
        <v>764.72610999999995</v>
      </c>
      <c r="U707">
        <v>29.014115</v>
      </c>
      <c r="V707" t="s">
        <v>7</v>
      </c>
      <c r="W707">
        <v>91.715748000000005</v>
      </c>
      <c r="X707">
        <v>1.8555470000000001</v>
      </c>
      <c r="Y707" t="s">
        <v>8</v>
      </c>
      <c r="Z707">
        <v>109.241242</v>
      </c>
      <c r="AA707">
        <v>2.5874700000000002</v>
      </c>
      <c r="AB707" t="s">
        <v>9</v>
      </c>
      <c r="AC707">
        <v>3671.1660419999998</v>
      </c>
      <c r="AD707">
        <v>819.39915499999995</v>
      </c>
      <c r="AE707" t="s">
        <v>10</v>
      </c>
      <c r="AF707">
        <v>0</v>
      </c>
      <c r="AG707">
        <v>0</v>
      </c>
      <c r="AH707" t="s">
        <v>11</v>
      </c>
      <c r="AI707">
        <v>0.58004500000000003</v>
      </c>
      <c r="AJ707">
        <v>11.339452</v>
      </c>
      <c r="AK707" t="s">
        <v>12</v>
      </c>
      <c r="AL707">
        <v>0</v>
      </c>
      <c r="AM707">
        <v>0</v>
      </c>
    </row>
    <row r="708" spans="1:39" x14ac:dyDescent="0.25">
      <c r="A708" t="s">
        <v>161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5835.7792079999999</v>
      </c>
      <c r="I708">
        <v>2001.192826</v>
      </c>
      <c r="J708" t="s">
        <v>3</v>
      </c>
      <c r="K708">
        <v>5821.8971540000002</v>
      </c>
      <c r="L708">
        <v>1971.509517</v>
      </c>
      <c r="M708" t="s">
        <v>4</v>
      </c>
      <c r="N708">
        <v>395.36232999999999</v>
      </c>
      <c r="O708">
        <v>23.197832999999999</v>
      </c>
      <c r="P708" t="s">
        <v>5</v>
      </c>
      <c r="Q708">
        <v>1135.857366</v>
      </c>
      <c r="R708">
        <v>87.123822000000004</v>
      </c>
      <c r="S708" t="s">
        <v>6</v>
      </c>
      <c r="T708">
        <v>892.32562399999995</v>
      </c>
      <c r="U708">
        <v>37.731461000000003</v>
      </c>
      <c r="V708" t="s">
        <v>7</v>
      </c>
      <c r="W708">
        <v>107.078146</v>
      </c>
      <c r="X708">
        <v>2.3774639999999998</v>
      </c>
      <c r="Y708" t="s">
        <v>8</v>
      </c>
      <c r="Z708">
        <v>127.44371</v>
      </c>
      <c r="AA708">
        <v>3.1313909999999998</v>
      </c>
      <c r="AB708" t="s">
        <v>9</v>
      </c>
      <c r="AC708">
        <v>4283.9812760000004</v>
      </c>
      <c r="AD708">
        <v>1019.569844</v>
      </c>
      <c r="AE708" t="s">
        <v>10</v>
      </c>
      <c r="AF708">
        <v>0</v>
      </c>
      <c r="AG708">
        <v>0</v>
      </c>
      <c r="AH708" t="s">
        <v>11</v>
      </c>
      <c r="AI708">
        <v>0.58095399999999997</v>
      </c>
      <c r="AJ708">
        <v>11.338464999999999</v>
      </c>
      <c r="AK708" t="s">
        <v>12</v>
      </c>
      <c r="AL708">
        <v>0</v>
      </c>
      <c r="AM708">
        <v>0</v>
      </c>
    </row>
    <row r="709" spans="1:39" x14ac:dyDescent="0.25">
      <c r="A709" t="s">
        <v>161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6669.0982240000003</v>
      </c>
      <c r="I709">
        <v>2479.2774680000002</v>
      </c>
      <c r="J709" t="s">
        <v>3</v>
      </c>
      <c r="K709">
        <v>6653.2356200000004</v>
      </c>
      <c r="L709">
        <v>2440.7392930000001</v>
      </c>
      <c r="M709" t="s">
        <v>4</v>
      </c>
      <c r="N709">
        <v>451.82521600000001</v>
      </c>
      <c r="O709">
        <v>28.798279000000001</v>
      </c>
      <c r="P709" t="s">
        <v>5</v>
      </c>
      <c r="Q709">
        <v>1298.0033619999999</v>
      </c>
      <c r="R709">
        <v>109.21420000000001</v>
      </c>
      <c r="S709" t="s">
        <v>6</v>
      </c>
      <c r="T709">
        <v>1019.716552</v>
      </c>
      <c r="U709">
        <v>47.863588</v>
      </c>
      <c r="V709" t="s">
        <v>7</v>
      </c>
      <c r="W709">
        <v>122.36151</v>
      </c>
      <c r="X709">
        <v>2.871051</v>
      </c>
      <c r="Y709" t="s">
        <v>8</v>
      </c>
      <c r="Z709">
        <v>145.63204200000001</v>
      </c>
      <c r="AA709">
        <v>3.8910629999999999</v>
      </c>
      <c r="AB709" t="s">
        <v>9</v>
      </c>
      <c r="AC709">
        <v>4895.7500739999996</v>
      </c>
      <c r="AD709">
        <v>1254.2179940000001</v>
      </c>
      <c r="AE709" t="s">
        <v>10</v>
      </c>
      <c r="AF709">
        <v>0</v>
      </c>
      <c r="AG709">
        <v>0</v>
      </c>
      <c r="AH709" t="s">
        <v>11</v>
      </c>
      <c r="AI709">
        <v>0.58148999999999995</v>
      </c>
      <c r="AJ709">
        <v>11.337854999999999</v>
      </c>
      <c r="AK709" t="s">
        <v>12</v>
      </c>
      <c r="AL709">
        <v>0</v>
      </c>
      <c r="AM709">
        <v>0</v>
      </c>
    </row>
    <row r="710" spans="1:39" x14ac:dyDescent="0.25">
      <c r="A710" t="s">
        <v>161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7501.5483599999998</v>
      </c>
      <c r="I710">
        <v>2843.737059</v>
      </c>
      <c r="J710" t="s">
        <v>3</v>
      </c>
      <c r="K710">
        <v>7483.7071779999997</v>
      </c>
      <c r="L710">
        <v>2796.6131019999998</v>
      </c>
      <c r="M710" t="s">
        <v>4</v>
      </c>
      <c r="N710">
        <v>508.23844000000003</v>
      </c>
      <c r="O710">
        <v>34.913483999999997</v>
      </c>
      <c r="P710" t="s">
        <v>5</v>
      </c>
      <c r="Q710">
        <v>1459.8569</v>
      </c>
      <c r="R710">
        <v>124.56892999999999</v>
      </c>
      <c r="S710" t="s">
        <v>6</v>
      </c>
      <c r="T710">
        <v>1146.9028920000001</v>
      </c>
      <c r="U710">
        <v>54.708286999999999</v>
      </c>
      <c r="V710" t="s">
        <v>7</v>
      </c>
      <c r="W710">
        <v>137.58591799999999</v>
      </c>
      <c r="X710">
        <v>3.151662</v>
      </c>
      <c r="Y710" t="s">
        <v>8</v>
      </c>
      <c r="Z710">
        <v>163.791496</v>
      </c>
      <c r="AA710">
        <v>4.5081420000000003</v>
      </c>
      <c r="AB710" t="s">
        <v>9</v>
      </c>
      <c r="AC710">
        <v>5506.9997720000001</v>
      </c>
      <c r="AD710">
        <v>1431.2741020000001</v>
      </c>
      <c r="AE710" t="s">
        <v>10</v>
      </c>
      <c r="AF710">
        <v>0</v>
      </c>
      <c r="AG710">
        <v>0</v>
      </c>
      <c r="AH710" t="s">
        <v>11</v>
      </c>
      <c r="AI710">
        <v>0.58155299999999999</v>
      </c>
      <c r="AJ710">
        <v>11.337781</v>
      </c>
      <c r="AK710" t="s">
        <v>12</v>
      </c>
      <c r="AL710">
        <v>0</v>
      </c>
      <c r="AM710">
        <v>0</v>
      </c>
    </row>
    <row r="711" spans="1:39" x14ac:dyDescent="0.25">
      <c r="A711" t="s">
        <v>161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8336.4665380000006</v>
      </c>
      <c r="I711">
        <v>3265.4660050000002</v>
      </c>
      <c r="J711" t="s">
        <v>3</v>
      </c>
      <c r="K711">
        <v>8316.6422679999996</v>
      </c>
      <c r="L711">
        <v>3209.8350770000002</v>
      </c>
      <c r="M711" t="s">
        <v>4</v>
      </c>
      <c r="N711">
        <v>564.90972999999997</v>
      </c>
      <c r="O711">
        <v>41.233472999999996</v>
      </c>
      <c r="P711" t="s">
        <v>5</v>
      </c>
      <c r="Q711">
        <v>1622.2288920000001</v>
      </c>
      <c r="R711">
        <v>141.99211099999999</v>
      </c>
      <c r="S711" t="s">
        <v>6</v>
      </c>
      <c r="T711">
        <v>1274.3727220000001</v>
      </c>
      <c r="U711">
        <v>63.209716999999998</v>
      </c>
      <c r="V711" t="s">
        <v>7</v>
      </c>
      <c r="W711">
        <v>152.91959399999999</v>
      </c>
      <c r="X711">
        <v>3.5953759999999999</v>
      </c>
      <c r="Y711" t="s">
        <v>8</v>
      </c>
      <c r="Z711">
        <v>182.078486</v>
      </c>
      <c r="AA711">
        <v>4.8792429999999998</v>
      </c>
      <c r="AB711" t="s">
        <v>9</v>
      </c>
      <c r="AC711">
        <v>6119.9201839999996</v>
      </c>
      <c r="AD711">
        <v>1643.5366979999999</v>
      </c>
      <c r="AE711" t="s">
        <v>10</v>
      </c>
      <c r="AF711">
        <v>0</v>
      </c>
      <c r="AG711">
        <v>0</v>
      </c>
      <c r="AH711" t="s">
        <v>11</v>
      </c>
      <c r="AI711">
        <v>0.58166300000000004</v>
      </c>
      <c r="AJ711">
        <v>11.337654000000001</v>
      </c>
      <c r="AK711" t="s">
        <v>12</v>
      </c>
      <c r="AL711">
        <v>0</v>
      </c>
      <c r="AM711">
        <v>0</v>
      </c>
    </row>
    <row r="712" spans="1:39" x14ac:dyDescent="0.25">
      <c r="A712" t="s">
        <v>161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9170.2213680000004</v>
      </c>
      <c r="I712">
        <v>3577.230497</v>
      </c>
      <c r="J712" t="s">
        <v>3</v>
      </c>
      <c r="K712">
        <v>9148.40272</v>
      </c>
      <c r="L712">
        <v>3512.8739329999999</v>
      </c>
      <c r="M712" t="s">
        <v>4</v>
      </c>
      <c r="N712">
        <v>621.45910400000002</v>
      </c>
      <c r="O712">
        <v>48.160218999999998</v>
      </c>
      <c r="P712" t="s">
        <v>5</v>
      </c>
      <c r="Q712">
        <v>1784.4865380000001</v>
      </c>
      <c r="R712">
        <v>155.434833</v>
      </c>
      <c r="S712" t="s">
        <v>6</v>
      </c>
      <c r="T712">
        <v>1401.9143140000001</v>
      </c>
      <c r="U712">
        <v>69.730221</v>
      </c>
      <c r="V712" t="s">
        <v>7</v>
      </c>
      <c r="W712">
        <v>168.183932</v>
      </c>
      <c r="X712">
        <v>3.7789649999999999</v>
      </c>
      <c r="Y712" t="s">
        <v>8</v>
      </c>
      <c r="Z712">
        <v>200.241376</v>
      </c>
      <c r="AA712">
        <v>5.3242159999999998</v>
      </c>
      <c r="AB712" t="s">
        <v>9</v>
      </c>
      <c r="AC712">
        <v>6731.9194500000003</v>
      </c>
      <c r="AD712">
        <v>1774.886125</v>
      </c>
      <c r="AE712" t="s">
        <v>10</v>
      </c>
      <c r="AF712">
        <v>0</v>
      </c>
      <c r="AG712">
        <v>0</v>
      </c>
      <c r="AH712" t="s">
        <v>11</v>
      </c>
      <c r="AI712">
        <v>0.58430000000000004</v>
      </c>
      <c r="AJ712">
        <v>11.334783</v>
      </c>
      <c r="AK712" t="s">
        <v>12</v>
      </c>
      <c r="AL712">
        <v>0</v>
      </c>
      <c r="AM712">
        <v>0</v>
      </c>
    </row>
    <row r="713" spans="1:39" x14ac:dyDescent="0.25">
      <c r="A713" t="s">
        <v>161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10003.661572000001</v>
      </c>
      <c r="I713">
        <v>3939.7512940000001</v>
      </c>
      <c r="J713" t="s">
        <v>3</v>
      </c>
      <c r="K713">
        <v>9979.8592900000003</v>
      </c>
      <c r="L713">
        <v>3867.6797529999999</v>
      </c>
      <c r="M713" t="s">
        <v>4</v>
      </c>
      <c r="N713">
        <v>678.01649399999997</v>
      </c>
      <c r="O713">
        <v>55.641221999999999</v>
      </c>
      <c r="P713" t="s">
        <v>5</v>
      </c>
      <c r="Q713">
        <v>1946.5892040000001</v>
      </c>
      <c r="R713">
        <v>172.14962299999999</v>
      </c>
      <c r="S713" t="s">
        <v>6</v>
      </c>
      <c r="T713">
        <v>1529.2655500000001</v>
      </c>
      <c r="U713">
        <v>77.866983000000005</v>
      </c>
      <c r="V713" t="s">
        <v>7</v>
      </c>
      <c r="W713">
        <v>183.47259199999999</v>
      </c>
      <c r="X713">
        <v>4.0395589999999997</v>
      </c>
      <c r="Y713" t="s">
        <v>8</v>
      </c>
      <c r="Z713">
        <v>218.42273399999999</v>
      </c>
      <c r="AA713">
        <v>5.8662739999999998</v>
      </c>
      <c r="AB713" t="s">
        <v>9</v>
      </c>
      <c r="AC713">
        <v>7343.7640380000003</v>
      </c>
      <c r="AD713">
        <v>1943.5553709999999</v>
      </c>
      <c r="AE713" t="s">
        <v>10</v>
      </c>
      <c r="AF713">
        <v>0</v>
      </c>
      <c r="AG713">
        <v>0</v>
      </c>
      <c r="AH713" t="s">
        <v>11</v>
      </c>
      <c r="AI713">
        <v>0.58444600000000002</v>
      </c>
      <c r="AJ713">
        <v>11.334612999999999</v>
      </c>
      <c r="AK713" t="s">
        <v>12</v>
      </c>
      <c r="AL713">
        <v>0</v>
      </c>
      <c r="AM713">
        <v>0</v>
      </c>
    </row>
    <row r="714" spans="1:39" x14ac:dyDescent="0.25">
      <c r="A714" t="s">
        <v>161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10837.544468</v>
      </c>
      <c r="I714">
        <v>4215.0707359999997</v>
      </c>
      <c r="J714" t="s">
        <v>3</v>
      </c>
      <c r="K714">
        <v>10811.758916000001</v>
      </c>
      <c r="L714">
        <v>4135.2579210000004</v>
      </c>
      <c r="M714" t="s">
        <v>4</v>
      </c>
      <c r="N714">
        <v>734.441596</v>
      </c>
      <c r="O714">
        <v>66.145680999999996</v>
      </c>
      <c r="P714" t="s">
        <v>5</v>
      </c>
      <c r="Q714">
        <v>2108.9076660000001</v>
      </c>
      <c r="R714">
        <v>192.304136</v>
      </c>
      <c r="S714" t="s">
        <v>6</v>
      </c>
      <c r="T714">
        <v>1656.748188</v>
      </c>
      <c r="U714">
        <v>87.892365999999996</v>
      </c>
      <c r="V714" t="s">
        <v>7</v>
      </c>
      <c r="W714">
        <v>198.83334400000001</v>
      </c>
      <c r="X714">
        <v>4.6898359999999997</v>
      </c>
      <c r="Y714" t="s">
        <v>8</v>
      </c>
      <c r="Z714">
        <v>236.61753999999999</v>
      </c>
      <c r="AA714">
        <v>6.2359540000000004</v>
      </c>
      <c r="AB714" t="s">
        <v>9</v>
      </c>
      <c r="AC714">
        <v>7955.9691059999996</v>
      </c>
      <c r="AD714">
        <v>2046.631091</v>
      </c>
      <c r="AE714" t="s">
        <v>10</v>
      </c>
      <c r="AF714">
        <v>0</v>
      </c>
      <c r="AG714">
        <v>0</v>
      </c>
      <c r="AH714" t="s">
        <v>11</v>
      </c>
      <c r="AI714">
        <v>0.58498899999999998</v>
      </c>
      <c r="AJ714">
        <v>11.333992</v>
      </c>
      <c r="AK714" t="s">
        <v>12</v>
      </c>
      <c r="AL714">
        <v>0</v>
      </c>
      <c r="AM714">
        <v>0</v>
      </c>
    </row>
    <row r="715" spans="1:39" x14ac:dyDescent="0.25">
      <c r="A715" t="s">
        <v>161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11672.514160000001</v>
      </c>
      <c r="I715">
        <v>4552.9447680000003</v>
      </c>
      <c r="J715" t="s">
        <v>3</v>
      </c>
      <c r="K715">
        <v>11644.738148</v>
      </c>
      <c r="L715">
        <v>4465.4815120000003</v>
      </c>
      <c r="M715" t="s">
        <v>4</v>
      </c>
      <c r="N715">
        <v>790.91185199999995</v>
      </c>
      <c r="O715">
        <v>77.214055999999999</v>
      </c>
      <c r="P715" t="s">
        <v>5</v>
      </c>
      <c r="Q715">
        <v>2271.2296139999999</v>
      </c>
      <c r="R715">
        <v>209.08968300000001</v>
      </c>
      <c r="S715" t="s">
        <v>6</v>
      </c>
      <c r="T715">
        <v>1784.271878</v>
      </c>
      <c r="U715">
        <v>94.264499999999998</v>
      </c>
      <c r="V715" t="s">
        <v>7</v>
      </c>
      <c r="W715">
        <v>214.12858600000001</v>
      </c>
      <c r="X715">
        <v>5.1778089999999999</v>
      </c>
      <c r="Y715" t="s">
        <v>8</v>
      </c>
      <c r="Z715">
        <v>254.84349399999999</v>
      </c>
      <c r="AA715">
        <v>7.0067089999999999</v>
      </c>
      <c r="AB715" t="s">
        <v>9</v>
      </c>
      <c r="AC715">
        <v>8569.1908100000001</v>
      </c>
      <c r="AD715">
        <v>2199.9293400000001</v>
      </c>
      <c r="AE715" t="s">
        <v>10</v>
      </c>
      <c r="AF715">
        <v>0</v>
      </c>
      <c r="AG715">
        <v>0</v>
      </c>
      <c r="AH715" t="s">
        <v>11</v>
      </c>
      <c r="AI715">
        <v>0.83636900000000003</v>
      </c>
      <c r="AJ715">
        <v>14.156471</v>
      </c>
      <c r="AK715" t="s">
        <v>12</v>
      </c>
      <c r="AL715">
        <v>0</v>
      </c>
      <c r="AM715">
        <v>0</v>
      </c>
    </row>
    <row r="716" spans="1:39" x14ac:dyDescent="0.25">
      <c r="A716" t="s">
        <v>161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12504.632379999999</v>
      </c>
      <c r="I716">
        <v>4762.6521009999997</v>
      </c>
      <c r="J716" t="s">
        <v>3</v>
      </c>
      <c r="K716">
        <v>12474.892008000001</v>
      </c>
      <c r="L716">
        <v>4668.0980609999997</v>
      </c>
      <c r="M716" t="s">
        <v>4</v>
      </c>
      <c r="N716">
        <v>847.18871999999999</v>
      </c>
      <c r="O716">
        <v>84.978110000000001</v>
      </c>
      <c r="P716" t="s">
        <v>5</v>
      </c>
      <c r="Q716">
        <v>2433.1028820000001</v>
      </c>
      <c r="R716">
        <v>216.46577600000001</v>
      </c>
      <c r="S716" t="s">
        <v>6</v>
      </c>
      <c r="T716">
        <v>1911.4926499999999</v>
      </c>
      <c r="U716">
        <v>97.909779999999998</v>
      </c>
      <c r="V716" t="s">
        <v>7</v>
      </c>
      <c r="W716">
        <v>229.33247399999999</v>
      </c>
      <c r="X716">
        <v>5.3245880000000003</v>
      </c>
      <c r="Y716" t="s">
        <v>8</v>
      </c>
      <c r="Z716">
        <v>273.00914599999999</v>
      </c>
      <c r="AA716">
        <v>7.4347960000000004</v>
      </c>
      <c r="AB716" t="s">
        <v>9</v>
      </c>
      <c r="AC716">
        <v>9180.2389239999993</v>
      </c>
      <c r="AD716">
        <v>2316.6502380000002</v>
      </c>
      <c r="AE716" t="s">
        <v>10</v>
      </c>
      <c r="AF716">
        <v>0</v>
      </c>
      <c r="AG716">
        <v>0</v>
      </c>
      <c r="AH716" t="s">
        <v>11</v>
      </c>
      <c r="AI716">
        <v>0.83664000000000005</v>
      </c>
      <c r="AJ716">
        <v>14.15602</v>
      </c>
      <c r="AK716" t="s">
        <v>12</v>
      </c>
      <c r="AL716">
        <v>0</v>
      </c>
      <c r="AM716">
        <v>0</v>
      </c>
    </row>
    <row r="717" spans="1:39" x14ac:dyDescent="0.25">
      <c r="A717" t="s">
        <v>161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13338.001174000001</v>
      </c>
      <c r="I717">
        <v>5003.8209109999998</v>
      </c>
      <c r="J717" t="s">
        <v>3</v>
      </c>
      <c r="K717">
        <v>13306.292426</v>
      </c>
      <c r="L717">
        <v>4904.6655769999998</v>
      </c>
      <c r="M717" t="s">
        <v>4</v>
      </c>
      <c r="N717">
        <v>903.77203399999996</v>
      </c>
      <c r="O717">
        <v>99.65361</v>
      </c>
      <c r="P717" t="s">
        <v>5</v>
      </c>
      <c r="Q717">
        <v>2595.2088220000001</v>
      </c>
      <c r="R717">
        <v>228.21164300000001</v>
      </c>
      <c r="S717" t="s">
        <v>6</v>
      </c>
      <c r="T717">
        <v>2038.874294</v>
      </c>
      <c r="U717">
        <v>104.46040600000001</v>
      </c>
      <c r="V717" t="s">
        <v>7</v>
      </c>
      <c r="W717">
        <v>244.59822</v>
      </c>
      <c r="X717">
        <v>5.5490810000000002</v>
      </c>
      <c r="Y717" t="s">
        <v>8</v>
      </c>
      <c r="Z717">
        <v>291.16069800000002</v>
      </c>
      <c r="AA717">
        <v>7.7412429999999999</v>
      </c>
      <c r="AB717" t="s">
        <v>9</v>
      </c>
      <c r="AC717">
        <v>9791.9947659999998</v>
      </c>
      <c r="AD717">
        <v>2405.430519</v>
      </c>
      <c r="AE717" t="s">
        <v>10</v>
      </c>
      <c r="AF717">
        <v>0</v>
      </c>
      <c r="AG717">
        <v>0</v>
      </c>
      <c r="AH717" t="s">
        <v>11</v>
      </c>
      <c r="AI717">
        <v>0.84591400000000005</v>
      </c>
      <c r="AJ717">
        <v>14.144123</v>
      </c>
      <c r="AK717" t="s">
        <v>12</v>
      </c>
      <c r="AL717">
        <v>0</v>
      </c>
      <c r="AM717">
        <v>0</v>
      </c>
    </row>
    <row r="718" spans="1:39" x14ac:dyDescent="0.25">
      <c r="A718" t="s">
        <v>161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14171.057258000001</v>
      </c>
      <c r="I718">
        <v>5307.198703</v>
      </c>
      <c r="J718" t="s">
        <v>3</v>
      </c>
      <c r="K718">
        <v>14137.371276</v>
      </c>
      <c r="L718">
        <v>5201.6387219999997</v>
      </c>
      <c r="M718" t="s">
        <v>4</v>
      </c>
      <c r="N718">
        <v>960.33358199999998</v>
      </c>
      <c r="O718">
        <v>116.26317899999999</v>
      </c>
      <c r="P718" t="s">
        <v>5</v>
      </c>
      <c r="Q718">
        <v>2757.0472580000001</v>
      </c>
      <c r="R718">
        <v>238.97371899999999</v>
      </c>
      <c r="S718" t="s">
        <v>6</v>
      </c>
      <c r="T718">
        <v>2165.9964140000002</v>
      </c>
      <c r="U718">
        <v>108.52763</v>
      </c>
      <c r="V718" t="s">
        <v>7</v>
      </c>
      <c r="W718">
        <v>259.85919799999999</v>
      </c>
      <c r="X718">
        <v>6.0442369999999999</v>
      </c>
      <c r="Y718" t="s">
        <v>8</v>
      </c>
      <c r="Z718">
        <v>309.339606</v>
      </c>
      <c r="AA718">
        <v>8.2019459999999995</v>
      </c>
      <c r="AB718" t="s">
        <v>9</v>
      </c>
      <c r="AC718">
        <v>10403.70968</v>
      </c>
      <c r="AD718">
        <v>2535.0278859999999</v>
      </c>
      <c r="AE718" t="s">
        <v>10</v>
      </c>
      <c r="AF718">
        <v>0</v>
      </c>
      <c r="AG718">
        <v>0</v>
      </c>
      <c r="AH718" t="s">
        <v>11</v>
      </c>
      <c r="AI718">
        <v>0.84863299999999997</v>
      </c>
      <c r="AJ718">
        <v>14.139652999999999</v>
      </c>
      <c r="AK718" t="s">
        <v>12</v>
      </c>
      <c r="AL718">
        <v>0</v>
      </c>
      <c r="AM718">
        <v>0</v>
      </c>
    </row>
    <row r="719" spans="1:39" x14ac:dyDescent="0.25">
      <c r="A719" t="s">
        <v>161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15003.12068</v>
      </c>
      <c r="I719">
        <v>5701.9152780000004</v>
      </c>
      <c r="J719" t="s">
        <v>3</v>
      </c>
      <c r="K719">
        <v>14967.467156000001</v>
      </c>
      <c r="L719">
        <v>5588.1766310000003</v>
      </c>
      <c r="M719" t="s">
        <v>4</v>
      </c>
      <c r="N719">
        <v>1016.68915</v>
      </c>
      <c r="O719">
        <v>126.792224</v>
      </c>
      <c r="P719" t="s">
        <v>5</v>
      </c>
      <c r="Q719">
        <v>2918.9679460000002</v>
      </c>
      <c r="R719">
        <v>258.58979900000003</v>
      </c>
      <c r="S719" t="s">
        <v>6</v>
      </c>
      <c r="T719">
        <v>2293.2529079999999</v>
      </c>
      <c r="U719">
        <v>118.103397</v>
      </c>
      <c r="V719" t="s">
        <v>7</v>
      </c>
      <c r="W719">
        <v>275.08400799999998</v>
      </c>
      <c r="X719">
        <v>6.3290420000000003</v>
      </c>
      <c r="Y719" t="s">
        <v>8</v>
      </c>
      <c r="Z719">
        <v>327.49812800000001</v>
      </c>
      <c r="AA719">
        <v>8.8931830000000005</v>
      </c>
      <c r="AB719" t="s">
        <v>9</v>
      </c>
      <c r="AC719">
        <v>11014.574078</v>
      </c>
      <c r="AD719">
        <v>2706.8147450000001</v>
      </c>
      <c r="AE719" t="s">
        <v>10</v>
      </c>
      <c r="AF719">
        <v>0</v>
      </c>
      <c r="AG719">
        <v>0</v>
      </c>
      <c r="AH719" t="s">
        <v>11</v>
      </c>
      <c r="AI719">
        <v>0.85563999999999996</v>
      </c>
      <c r="AJ719">
        <v>14.129649000000001</v>
      </c>
      <c r="AK719" t="s">
        <v>12</v>
      </c>
      <c r="AL719">
        <v>0</v>
      </c>
      <c r="AM719">
        <v>0</v>
      </c>
    </row>
    <row r="720" spans="1:39" x14ac:dyDescent="0.25">
      <c r="A720" t="s">
        <v>161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15836.987396</v>
      </c>
      <c r="I720">
        <v>6323.2766750000001</v>
      </c>
      <c r="J720" t="s">
        <v>3</v>
      </c>
      <c r="K720">
        <v>15799.349007999999</v>
      </c>
      <c r="L720">
        <v>6197.6513649999997</v>
      </c>
      <c r="M720" t="s">
        <v>4</v>
      </c>
      <c r="N720">
        <v>1073.245686</v>
      </c>
      <c r="O720">
        <v>140.740005</v>
      </c>
      <c r="P720" t="s">
        <v>5</v>
      </c>
      <c r="Q720">
        <v>3081.101396</v>
      </c>
      <c r="R720">
        <v>280.24318</v>
      </c>
      <c r="S720" t="s">
        <v>6</v>
      </c>
      <c r="T720">
        <v>2420.6105459999999</v>
      </c>
      <c r="U720">
        <v>129.251507</v>
      </c>
      <c r="V720" t="s">
        <v>7</v>
      </c>
      <c r="W720">
        <v>290.36623200000002</v>
      </c>
      <c r="X720">
        <v>6.6635460000000002</v>
      </c>
      <c r="Y720" t="s">
        <v>8</v>
      </c>
      <c r="Z720">
        <v>345.713866</v>
      </c>
      <c r="AA720">
        <v>9.6689799999999995</v>
      </c>
      <c r="AB720" t="s">
        <v>9</v>
      </c>
      <c r="AC720">
        <v>11626.813016</v>
      </c>
      <c r="AD720">
        <v>3021.6373960000001</v>
      </c>
      <c r="AE720" t="s">
        <v>10</v>
      </c>
      <c r="AF720">
        <v>0</v>
      </c>
      <c r="AG720">
        <v>0</v>
      </c>
      <c r="AH720" t="s">
        <v>11</v>
      </c>
      <c r="AI720">
        <v>0.85572999999999999</v>
      </c>
      <c r="AJ720">
        <v>14.129495</v>
      </c>
      <c r="AK720" t="s">
        <v>12</v>
      </c>
      <c r="AL720">
        <v>0</v>
      </c>
      <c r="AM720">
        <v>0</v>
      </c>
    </row>
    <row r="721" spans="1:39" x14ac:dyDescent="0.25">
      <c r="A721" t="s">
        <v>161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16670.059502</v>
      </c>
      <c r="I721">
        <v>6629.8781989999998</v>
      </c>
      <c r="J721" t="s">
        <v>3</v>
      </c>
      <c r="K721">
        <v>16630.432720000001</v>
      </c>
      <c r="L721">
        <v>6496.4365799999996</v>
      </c>
      <c r="M721" t="s">
        <v>4</v>
      </c>
      <c r="N721">
        <v>1129.6970220000001</v>
      </c>
      <c r="O721">
        <v>150.616015</v>
      </c>
      <c r="P721" t="s">
        <v>5</v>
      </c>
      <c r="Q721">
        <v>3243.1489379999998</v>
      </c>
      <c r="R721">
        <v>297.81230799999997</v>
      </c>
      <c r="S721" t="s">
        <v>6</v>
      </c>
      <c r="T721">
        <v>2547.9505079999999</v>
      </c>
      <c r="U721">
        <v>138.741398</v>
      </c>
      <c r="V721" t="s">
        <v>7</v>
      </c>
      <c r="W721">
        <v>305.64064200000001</v>
      </c>
      <c r="X721">
        <v>6.7667310000000001</v>
      </c>
      <c r="Y721" t="s">
        <v>8</v>
      </c>
      <c r="Z721">
        <v>363.866422</v>
      </c>
      <c r="AA721">
        <v>10.217098</v>
      </c>
      <c r="AB721" t="s">
        <v>9</v>
      </c>
      <c r="AC721">
        <v>12238.43957</v>
      </c>
      <c r="AD721">
        <v>3139.5553500000001</v>
      </c>
      <c r="AE721" t="s">
        <v>10</v>
      </c>
      <c r="AF721">
        <v>0</v>
      </c>
      <c r="AG721">
        <v>0</v>
      </c>
      <c r="AH721" t="s">
        <v>11</v>
      </c>
      <c r="AI721">
        <v>0.85581099999999999</v>
      </c>
      <c r="AJ721">
        <v>14.129356</v>
      </c>
      <c r="AK721" t="s">
        <v>12</v>
      </c>
      <c r="AL721">
        <v>0</v>
      </c>
      <c r="AM721">
        <v>0</v>
      </c>
    </row>
    <row r="722" spans="1:39" x14ac:dyDescent="0.25">
      <c r="A722" t="s">
        <v>162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162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162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162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162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162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162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162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162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162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162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162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162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162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162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162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162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162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162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162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163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800.578576</v>
      </c>
      <c r="I742">
        <v>46.237068999999998</v>
      </c>
      <c r="J742" t="s">
        <v>3</v>
      </c>
      <c r="K742">
        <v>798.60215400000004</v>
      </c>
      <c r="L742">
        <v>45.167864999999999</v>
      </c>
      <c r="M742" t="s">
        <v>4</v>
      </c>
      <c r="N742">
        <v>56.4467</v>
      </c>
      <c r="O742">
        <v>0.73145800000000005</v>
      </c>
      <c r="P742" t="s">
        <v>5</v>
      </c>
      <c r="Q742">
        <v>0</v>
      </c>
      <c r="R742">
        <v>0</v>
      </c>
      <c r="S742" t="s">
        <v>6</v>
      </c>
      <c r="T742">
        <v>127.183044</v>
      </c>
      <c r="U742">
        <v>0.97725099999999998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1.6050000000000001E-3</v>
      </c>
      <c r="AJ742">
        <v>7.8999999999999996E-5</v>
      </c>
      <c r="AK742" t="s">
        <v>12</v>
      </c>
      <c r="AL742">
        <v>0</v>
      </c>
      <c r="AM742">
        <v>0</v>
      </c>
    </row>
    <row r="743" spans="1:39" x14ac:dyDescent="0.25">
      <c r="A743" t="s">
        <v>163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1601.341512</v>
      </c>
      <c r="I743">
        <v>105.78399</v>
      </c>
      <c r="J743" t="s">
        <v>3</v>
      </c>
      <c r="K743">
        <v>1597.442542</v>
      </c>
      <c r="L743">
        <v>103.90316799999999</v>
      </c>
      <c r="M743" t="s">
        <v>4</v>
      </c>
      <c r="N743">
        <v>113.17500200000001</v>
      </c>
      <c r="O743">
        <v>3.5281669999999998</v>
      </c>
      <c r="P743" t="s">
        <v>5</v>
      </c>
      <c r="Q743">
        <v>0</v>
      </c>
      <c r="R743">
        <v>0</v>
      </c>
      <c r="S743" t="s">
        <v>6</v>
      </c>
      <c r="T743">
        <v>254.38221999999999</v>
      </c>
      <c r="U743">
        <v>2.7249159999999999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3.7889999999999998E-3</v>
      </c>
      <c r="AJ743">
        <v>1.22E-4</v>
      </c>
      <c r="AK743" t="s">
        <v>12</v>
      </c>
      <c r="AL743">
        <v>0</v>
      </c>
      <c r="AM743">
        <v>0</v>
      </c>
    </row>
    <row r="744" spans="1:39" x14ac:dyDescent="0.25">
      <c r="A744" t="s">
        <v>163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2398.7438120000002</v>
      </c>
      <c r="I744">
        <v>136.303832</v>
      </c>
      <c r="J744" t="s">
        <v>3</v>
      </c>
      <c r="K744">
        <v>2392.9404920000002</v>
      </c>
      <c r="L744">
        <v>133.92971900000001</v>
      </c>
      <c r="M744" t="s">
        <v>4</v>
      </c>
      <c r="N744">
        <v>169.59537399999999</v>
      </c>
      <c r="O744">
        <v>4.9119859999999997</v>
      </c>
      <c r="P744" t="s">
        <v>5</v>
      </c>
      <c r="Q744">
        <v>0</v>
      </c>
      <c r="R744">
        <v>0</v>
      </c>
      <c r="S744" t="s">
        <v>6</v>
      </c>
      <c r="T744">
        <v>381.14444800000001</v>
      </c>
      <c r="U744">
        <v>3.3482660000000002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5.5770000000000004E-3</v>
      </c>
      <c r="AJ744">
        <v>1.4899999999999999E-4</v>
      </c>
      <c r="AK744" t="s">
        <v>12</v>
      </c>
      <c r="AL744">
        <v>0</v>
      </c>
      <c r="AM744">
        <v>0</v>
      </c>
    </row>
    <row r="745" spans="1:39" x14ac:dyDescent="0.25">
      <c r="A745" t="s">
        <v>163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3198.4523479999998</v>
      </c>
      <c r="I745">
        <v>224.91436899999999</v>
      </c>
      <c r="J745" t="s">
        <v>3</v>
      </c>
      <c r="K745">
        <v>3190.7197839999999</v>
      </c>
      <c r="L745">
        <v>221.39824400000001</v>
      </c>
      <c r="M745" t="s">
        <v>4</v>
      </c>
      <c r="N745">
        <v>225.86792399999999</v>
      </c>
      <c r="O745">
        <v>7.1205910000000001</v>
      </c>
      <c r="P745" t="s">
        <v>5</v>
      </c>
      <c r="Q745">
        <v>0</v>
      </c>
      <c r="R745">
        <v>0</v>
      </c>
      <c r="S745" t="s">
        <v>6</v>
      </c>
      <c r="T745">
        <v>508.16445399999998</v>
      </c>
      <c r="U745">
        <v>4.9806850000000003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6.2379999999999996E-3</v>
      </c>
      <c r="AJ745">
        <v>1.47E-4</v>
      </c>
      <c r="AK745" t="s">
        <v>12</v>
      </c>
      <c r="AL745">
        <v>0</v>
      </c>
      <c r="AM745">
        <v>0</v>
      </c>
    </row>
    <row r="746" spans="1:39" x14ac:dyDescent="0.25">
      <c r="A746" t="s">
        <v>163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3999.7090499999999</v>
      </c>
      <c r="I746">
        <v>404.354446</v>
      </c>
      <c r="J746" t="s">
        <v>3</v>
      </c>
      <c r="K746">
        <v>3990.0337300000001</v>
      </c>
      <c r="L746">
        <v>397.282827</v>
      </c>
      <c r="M746" t="s">
        <v>4</v>
      </c>
      <c r="N746">
        <v>282.45162800000003</v>
      </c>
      <c r="O746">
        <v>10.578158999999999</v>
      </c>
      <c r="P746" t="s">
        <v>5</v>
      </c>
      <c r="Q746">
        <v>0</v>
      </c>
      <c r="R746">
        <v>0</v>
      </c>
      <c r="S746" t="s">
        <v>6</v>
      </c>
      <c r="T746">
        <v>635.40497200000004</v>
      </c>
      <c r="U746">
        <v>9.2384830000000004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8.4899999999999993E-3</v>
      </c>
      <c r="AJ746">
        <v>2.1100000000000001E-4</v>
      </c>
      <c r="AK746" t="s">
        <v>12</v>
      </c>
      <c r="AL746">
        <v>0</v>
      </c>
      <c r="AM746">
        <v>0</v>
      </c>
    </row>
    <row r="747" spans="1:39" x14ac:dyDescent="0.25">
      <c r="A747" t="s">
        <v>163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4798.1103979999998</v>
      </c>
      <c r="I747">
        <v>526.84208000000001</v>
      </c>
      <c r="J747" t="s">
        <v>3</v>
      </c>
      <c r="K747">
        <v>4786.5040680000002</v>
      </c>
      <c r="L747">
        <v>516.39868999999999</v>
      </c>
      <c r="M747" t="s">
        <v>4</v>
      </c>
      <c r="N747">
        <v>338.74393400000002</v>
      </c>
      <c r="O747">
        <v>12.300734</v>
      </c>
      <c r="P747" t="s">
        <v>5</v>
      </c>
      <c r="Q747">
        <v>0</v>
      </c>
      <c r="R747">
        <v>0</v>
      </c>
      <c r="S747" t="s">
        <v>6</v>
      </c>
      <c r="T747">
        <v>762.34798000000001</v>
      </c>
      <c r="U747">
        <v>11.524759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1.4699E-2</v>
      </c>
      <c r="AJ747">
        <v>1.346E-3</v>
      </c>
      <c r="AK747" t="s">
        <v>12</v>
      </c>
      <c r="AL747">
        <v>0</v>
      </c>
      <c r="AM747">
        <v>0</v>
      </c>
    </row>
    <row r="748" spans="1:39" x14ac:dyDescent="0.25">
      <c r="A748" t="s">
        <v>163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5597.9043760000004</v>
      </c>
      <c r="I748">
        <v>728.61478799999998</v>
      </c>
      <c r="J748" t="s">
        <v>3</v>
      </c>
      <c r="K748">
        <v>5584.3867799999998</v>
      </c>
      <c r="L748">
        <v>713.99126899999999</v>
      </c>
      <c r="M748" t="s">
        <v>4</v>
      </c>
      <c r="N748">
        <v>395.15137199999998</v>
      </c>
      <c r="O748">
        <v>13.910284000000001</v>
      </c>
      <c r="P748" t="s">
        <v>5</v>
      </c>
      <c r="Q748">
        <v>0</v>
      </c>
      <c r="R748">
        <v>0</v>
      </c>
      <c r="S748" t="s">
        <v>6</v>
      </c>
      <c r="T748">
        <v>889.38958200000002</v>
      </c>
      <c r="U748">
        <v>15.948696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1.5087E-2</v>
      </c>
      <c r="AJ748">
        <v>1.341E-3</v>
      </c>
      <c r="AK748" t="s">
        <v>12</v>
      </c>
      <c r="AL748">
        <v>0</v>
      </c>
      <c r="AM748">
        <v>0</v>
      </c>
    </row>
    <row r="749" spans="1:39" x14ac:dyDescent="0.25">
      <c r="A749" t="s">
        <v>163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6397.2098239999996</v>
      </c>
      <c r="I749">
        <v>893.86685499999999</v>
      </c>
      <c r="J749" t="s">
        <v>3</v>
      </c>
      <c r="K749">
        <v>6381.7386660000002</v>
      </c>
      <c r="L749">
        <v>873.97856899999999</v>
      </c>
      <c r="M749" t="s">
        <v>4</v>
      </c>
      <c r="N749">
        <v>451.62416999999999</v>
      </c>
      <c r="O749">
        <v>17.288563</v>
      </c>
      <c r="P749" t="s">
        <v>5</v>
      </c>
      <c r="Q749">
        <v>0</v>
      </c>
      <c r="R749">
        <v>0</v>
      </c>
      <c r="S749" t="s">
        <v>6</v>
      </c>
      <c r="T749">
        <v>1016.363618</v>
      </c>
      <c r="U749">
        <v>19.832166999999998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6.1594999999999997E-2</v>
      </c>
      <c r="AJ749">
        <v>0.104381</v>
      </c>
      <c r="AK749" t="s">
        <v>12</v>
      </c>
      <c r="AL749">
        <v>0</v>
      </c>
      <c r="AM749">
        <v>0</v>
      </c>
    </row>
    <row r="750" spans="1:39" x14ac:dyDescent="0.25">
      <c r="A750" t="s">
        <v>163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7198.7631860000001</v>
      </c>
      <c r="I750">
        <v>1221.3035580000001</v>
      </c>
      <c r="J750" t="s">
        <v>3</v>
      </c>
      <c r="K750">
        <v>7181.3584559999999</v>
      </c>
      <c r="L750">
        <v>1194.947032</v>
      </c>
      <c r="M750" t="s">
        <v>4</v>
      </c>
      <c r="N750">
        <v>508.26119599999998</v>
      </c>
      <c r="O750">
        <v>20.839625999999999</v>
      </c>
      <c r="P750" t="s">
        <v>5</v>
      </c>
      <c r="Q750">
        <v>0</v>
      </c>
      <c r="R750">
        <v>0</v>
      </c>
      <c r="S750" t="s">
        <v>6</v>
      </c>
      <c r="T750">
        <v>1143.8416219999999</v>
      </c>
      <c r="U750">
        <v>28.863198000000001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6.3008999999999996E-2</v>
      </c>
      <c r="AJ750">
        <v>0.10428</v>
      </c>
      <c r="AK750" t="s">
        <v>12</v>
      </c>
      <c r="AL750">
        <v>0</v>
      </c>
      <c r="AM750">
        <v>0</v>
      </c>
    </row>
    <row r="751" spans="1:39" x14ac:dyDescent="0.25">
      <c r="A751" t="s">
        <v>163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8000.9688619999997</v>
      </c>
      <c r="I751">
        <v>1640.7321509999999</v>
      </c>
      <c r="J751" t="s">
        <v>3</v>
      </c>
      <c r="K751">
        <v>7981.6041480000004</v>
      </c>
      <c r="L751">
        <v>1605.1837680000001</v>
      </c>
      <c r="M751" t="s">
        <v>4</v>
      </c>
      <c r="N751">
        <v>564.67994599999997</v>
      </c>
      <c r="O751">
        <v>26.567267999999999</v>
      </c>
      <c r="P751" t="s">
        <v>5</v>
      </c>
      <c r="Q751">
        <v>0</v>
      </c>
      <c r="R751">
        <v>0</v>
      </c>
      <c r="S751" t="s">
        <v>6</v>
      </c>
      <c r="T751">
        <v>1271.31846</v>
      </c>
      <c r="U751">
        <v>37.633701000000002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6.4906000000000005E-2</v>
      </c>
      <c r="AJ751">
        <v>0.104118</v>
      </c>
      <c r="AK751" t="s">
        <v>12</v>
      </c>
      <c r="AL751">
        <v>0</v>
      </c>
      <c r="AM751">
        <v>0</v>
      </c>
    </row>
    <row r="752" spans="1:39" x14ac:dyDescent="0.25">
      <c r="A752" t="s">
        <v>163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8799.52</v>
      </c>
      <c r="I752">
        <v>1884.0331140000001</v>
      </c>
      <c r="J752" t="s">
        <v>3</v>
      </c>
      <c r="K752">
        <v>8778.2430600000007</v>
      </c>
      <c r="L752">
        <v>1842.146227</v>
      </c>
      <c r="M752" t="s">
        <v>4</v>
      </c>
      <c r="N752">
        <v>620.95917199999997</v>
      </c>
      <c r="O752">
        <v>31.333873000000001</v>
      </c>
      <c r="P752" t="s">
        <v>5</v>
      </c>
      <c r="Q752">
        <v>0</v>
      </c>
      <c r="R752">
        <v>0</v>
      </c>
      <c r="S752" t="s">
        <v>6</v>
      </c>
      <c r="T752">
        <v>1398.2743820000001</v>
      </c>
      <c r="U752">
        <v>41.258395999999998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6.6714999999999997E-2</v>
      </c>
      <c r="AJ752">
        <v>0.10401299999999999</v>
      </c>
      <c r="AK752" t="s">
        <v>12</v>
      </c>
      <c r="AL752">
        <v>0</v>
      </c>
      <c r="AM752">
        <v>0</v>
      </c>
    </row>
    <row r="753" spans="1:39" x14ac:dyDescent="0.25">
      <c r="A753" t="s">
        <v>163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9599.3963879999992</v>
      </c>
      <c r="I753">
        <v>2187.9104739999998</v>
      </c>
      <c r="J753" t="s">
        <v>3</v>
      </c>
      <c r="K753">
        <v>9576.2024799999999</v>
      </c>
      <c r="L753">
        <v>2139.0730410000001</v>
      </c>
      <c r="M753" t="s">
        <v>4</v>
      </c>
      <c r="N753">
        <v>677.380224</v>
      </c>
      <c r="O753">
        <v>37.935830000000003</v>
      </c>
      <c r="P753" t="s">
        <v>5</v>
      </c>
      <c r="Q753">
        <v>0</v>
      </c>
      <c r="R753">
        <v>0</v>
      </c>
      <c r="S753" t="s">
        <v>6</v>
      </c>
      <c r="T753">
        <v>1525.462526</v>
      </c>
      <c r="U753">
        <v>48.254258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6.9707000000000005E-2</v>
      </c>
      <c r="AJ753">
        <v>0.10394299999999999</v>
      </c>
      <c r="AK753" t="s">
        <v>12</v>
      </c>
      <c r="AL753">
        <v>0</v>
      </c>
      <c r="AM753">
        <v>0</v>
      </c>
    </row>
    <row r="754" spans="1:39" x14ac:dyDescent="0.25">
      <c r="A754" t="s">
        <v>163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10398.135746</v>
      </c>
      <c r="I754">
        <v>2389.4720470000002</v>
      </c>
      <c r="J754" t="s">
        <v>3</v>
      </c>
      <c r="K754">
        <v>10373.027990000001</v>
      </c>
      <c r="L754">
        <v>2333.6162680000002</v>
      </c>
      <c r="M754" t="s">
        <v>4</v>
      </c>
      <c r="N754">
        <v>733.55355399999996</v>
      </c>
      <c r="O754">
        <v>43.925466</v>
      </c>
      <c r="P754" t="s">
        <v>5</v>
      </c>
      <c r="Q754">
        <v>0</v>
      </c>
      <c r="R754">
        <v>0</v>
      </c>
      <c r="S754" t="s">
        <v>6</v>
      </c>
      <c r="T754">
        <v>1652.5977680000001</v>
      </c>
      <c r="U754">
        <v>53.334674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6.9864999999999997E-2</v>
      </c>
      <c r="AJ754">
        <v>0.103921</v>
      </c>
      <c r="AK754" t="s">
        <v>12</v>
      </c>
      <c r="AL754">
        <v>0</v>
      </c>
      <c r="AM754">
        <v>0</v>
      </c>
    </row>
    <row r="755" spans="1:39" x14ac:dyDescent="0.25">
      <c r="A755" t="s">
        <v>163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11199.205228000001</v>
      </c>
      <c r="I755">
        <v>2885.122194</v>
      </c>
      <c r="J755" t="s">
        <v>3</v>
      </c>
      <c r="K755">
        <v>11172.156429999999</v>
      </c>
      <c r="L755">
        <v>2820.496768</v>
      </c>
      <c r="M755" t="s">
        <v>4</v>
      </c>
      <c r="N755">
        <v>790.10480399999994</v>
      </c>
      <c r="O755">
        <v>50.036928000000003</v>
      </c>
      <c r="P755" t="s">
        <v>5</v>
      </c>
      <c r="Q755">
        <v>0</v>
      </c>
      <c r="R755">
        <v>0</v>
      </c>
      <c r="S755" t="s">
        <v>6</v>
      </c>
      <c r="T755">
        <v>1780.0824480000001</v>
      </c>
      <c r="U755">
        <v>64.336860999999999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7.1772000000000002E-2</v>
      </c>
      <c r="AJ755">
        <v>0.103785</v>
      </c>
      <c r="AK755" t="s">
        <v>12</v>
      </c>
      <c r="AL755">
        <v>0</v>
      </c>
      <c r="AM755">
        <v>0</v>
      </c>
    </row>
    <row r="756" spans="1:39" x14ac:dyDescent="0.25">
      <c r="A756" t="s">
        <v>163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12001.197373999999</v>
      </c>
      <c r="I756">
        <v>3310.5248740000002</v>
      </c>
      <c r="J756" t="s">
        <v>3</v>
      </c>
      <c r="K756">
        <v>11972.209202</v>
      </c>
      <c r="L756">
        <v>3237.5781619999998</v>
      </c>
      <c r="M756" t="s">
        <v>4</v>
      </c>
      <c r="N756">
        <v>846.56115</v>
      </c>
      <c r="O756">
        <v>57.707250999999999</v>
      </c>
      <c r="P756" t="s">
        <v>5</v>
      </c>
      <c r="Q756">
        <v>0</v>
      </c>
      <c r="R756">
        <v>0</v>
      </c>
      <c r="S756" t="s">
        <v>6</v>
      </c>
      <c r="T756">
        <v>1907.6796179999999</v>
      </c>
      <c r="U756">
        <v>73.960605000000001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7.3166999999999996E-2</v>
      </c>
      <c r="AJ756">
        <v>0.103683</v>
      </c>
      <c r="AK756" t="s">
        <v>12</v>
      </c>
      <c r="AL756">
        <v>0</v>
      </c>
      <c r="AM756">
        <v>0</v>
      </c>
    </row>
    <row r="757" spans="1:39" x14ac:dyDescent="0.25">
      <c r="A757" t="s">
        <v>163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12800.339094000001</v>
      </c>
      <c r="I757">
        <v>3640.8941789999999</v>
      </c>
      <c r="J757" t="s">
        <v>3</v>
      </c>
      <c r="K757">
        <v>12769.436691999999</v>
      </c>
      <c r="L757">
        <v>3561.7903609999998</v>
      </c>
      <c r="M757" t="s">
        <v>4</v>
      </c>
      <c r="N757">
        <v>903.00476200000003</v>
      </c>
      <c r="O757">
        <v>64.498831999999993</v>
      </c>
      <c r="P757" t="s">
        <v>5</v>
      </c>
      <c r="Q757">
        <v>0</v>
      </c>
      <c r="R757">
        <v>0</v>
      </c>
      <c r="S757" t="s">
        <v>6</v>
      </c>
      <c r="T757">
        <v>2034.69427</v>
      </c>
      <c r="U757">
        <v>80.227630000000005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7.3569999999999997E-2</v>
      </c>
      <c r="AJ757">
        <v>0.103632</v>
      </c>
      <c r="AK757" t="s">
        <v>12</v>
      </c>
      <c r="AL757">
        <v>0</v>
      </c>
      <c r="AM757">
        <v>0</v>
      </c>
    </row>
    <row r="758" spans="1:39" x14ac:dyDescent="0.25">
      <c r="A758" t="s">
        <v>163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13599.957128</v>
      </c>
      <c r="I758">
        <v>4082.3699799999999</v>
      </c>
      <c r="J758" t="s">
        <v>3</v>
      </c>
      <c r="K758">
        <v>13567.128262</v>
      </c>
      <c r="L758">
        <v>3992.4662239999998</v>
      </c>
      <c r="M758" t="s">
        <v>4</v>
      </c>
      <c r="N758">
        <v>959.63881400000002</v>
      </c>
      <c r="O758">
        <v>78.135829999999999</v>
      </c>
      <c r="P758" t="s">
        <v>5</v>
      </c>
      <c r="Q758">
        <v>0</v>
      </c>
      <c r="R758">
        <v>0</v>
      </c>
      <c r="S758" t="s">
        <v>6</v>
      </c>
      <c r="T758">
        <v>2161.79223</v>
      </c>
      <c r="U758">
        <v>94.143568999999999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7.5763999999999998E-2</v>
      </c>
      <c r="AJ758">
        <v>0.10358000000000001</v>
      </c>
      <c r="AK758" t="s">
        <v>12</v>
      </c>
      <c r="AL758">
        <v>0</v>
      </c>
      <c r="AM758">
        <v>0</v>
      </c>
    </row>
    <row r="759" spans="1:39" x14ac:dyDescent="0.25">
      <c r="A759" t="s">
        <v>163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14397.354606000001</v>
      </c>
      <c r="I759">
        <v>4303.3393809999998</v>
      </c>
      <c r="J759" t="s">
        <v>3</v>
      </c>
      <c r="K759">
        <v>14362.621494000001</v>
      </c>
      <c r="L759">
        <v>4205.6551730000001</v>
      </c>
      <c r="M759" t="s">
        <v>4</v>
      </c>
      <c r="N759">
        <v>1015.62411</v>
      </c>
      <c r="O759">
        <v>83.934933000000001</v>
      </c>
      <c r="P759" t="s">
        <v>5</v>
      </c>
      <c r="Q759">
        <v>0</v>
      </c>
      <c r="R759">
        <v>0</v>
      </c>
      <c r="S759" t="s">
        <v>6</v>
      </c>
      <c r="T759">
        <v>2288.5036380000001</v>
      </c>
      <c r="U759">
        <v>99.505166000000003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7.7322000000000002E-2</v>
      </c>
      <c r="AJ759">
        <v>0.10342700000000001</v>
      </c>
      <c r="AK759" t="s">
        <v>12</v>
      </c>
      <c r="AL759">
        <v>0</v>
      </c>
      <c r="AM759">
        <v>0</v>
      </c>
    </row>
    <row r="760" spans="1:39" x14ac:dyDescent="0.25">
      <c r="A760" t="s">
        <v>163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15197.215918</v>
      </c>
      <c r="I760">
        <v>4680.7916910000004</v>
      </c>
      <c r="J760" t="s">
        <v>3</v>
      </c>
      <c r="K760">
        <v>15160.567129999999</v>
      </c>
      <c r="L760">
        <v>4576.6065070000004</v>
      </c>
      <c r="M760" t="s">
        <v>4</v>
      </c>
      <c r="N760">
        <v>1071.942996</v>
      </c>
      <c r="O760">
        <v>97.257277999999999</v>
      </c>
      <c r="P760" t="s">
        <v>5</v>
      </c>
      <c r="Q760">
        <v>0</v>
      </c>
      <c r="R760">
        <v>0</v>
      </c>
      <c r="S760" t="s">
        <v>6</v>
      </c>
      <c r="T760">
        <v>2415.6110760000001</v>
      </c>
      <c r="U760">
        <v>104.35705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7.7815999999999996E-2</v>
      </c>
      <c r="AJ760">
        <v>0.103369</v>
      </c>
      <c r="AK760" t="s">
        <v>12</v>
      </c>
      <c r="AL760">
        <v>0</v>
      </c>
      <c r="AM760">
        <v>0</v>
      </c>
    </row>
    <row r="761" spans="1:39" x14ac:dyDescent="0.25">
      <c r="A761" t="s">
        <v>163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15998.728082</v>
      </c>
      <c r="I761">
        <v>5148.6836739999999</v>
      </c>
      <c r="J761" t="s">
        <v>3</v>
      </c>
      <c r="K761">
        <v>15960.139512</v>
      </c>
      <c r="L761">
        <v>5035.8189499999999</v>
      </c>
      <c r="M761" t="s">
        <v>4</v>
      </c>
      <c r="N761">
        <v>1128.4113500000001</v>
      </c>
      <c r="O761">
        <v>104.624821</v>
      </c>
      <c r="P761" t="s">
        <v>5</v>
      </c>
      <c r="Q761">
        <v>0</v>
      </c>
      <c r="R761">
        <v>0</v>
      </c>
      <c r="S761" t="s">
        <v>6</v>
      </c>
      <c r="T761">
        <v>2542.9712020000002</v>
      </c>
      <c r="U761">
        <v>117.09629099999999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7.8620999999999996E-2</v>
      </c>
      <c r="AJ761">
        <v>0.10333000000000001</v>
      </c>
      <c r="AK761" t="s">
        <v>12</v>
      </c>
      <c r="AL761">
        <v>0</v>
      </c>
      <c r="AM761">
        <v>0</v>
      </c>
    </row>
    <row r="762" spans="1:39" x14ac:dyDescent="0.25">
      <c r="A762" t="s">
        <v>164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387.91377899999998</v>
      </c>
      <c r="I762">
        <v>5.410749</v>
      </c>
      <c r="J762" t="s">
        <v>3</v>
      </c>
      <c r="K762">
        <v>386.08934900000003</v>
      </c>
      <c r="L762">
        <v>5.0816179999999997</v>
      </c>
      <c r="M762" t="s">
        <v>4</v>
      </c>
      <c r="N762">
        <v>57.352960000000003</v>
      </c>
      <c r="O762">
        <v>2.6225619999999998</v>
      </c>
      <c r="P762" t="s">
        <v>5</v>
      </c>
      <c r="Q762">
        <v>2.103888</v>
      </c>
      <c r="R762">
        <v>1.6900999999999999E-2</v>
      </c>
      <c r="S762" t="s">
        <v>6</v>
      </c>
      <c r="T762">
        <v>315.148729</v>
      </c>
      <c r="U762">
        <v>1.2818369999999999</v>
      </c>
      <c r="V762" t="s">
        <v>7</v>
      </c>
      <c r="W762">
        <v>0.51200000000000001</v>
      </c>
      <c r="X762">
        <v>1.8887000000000001E-2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6.4000000000000005E-4</v>
      </c>
      <c r="AJ762">
        <v>3.0000000000000001E-6</v>
      </c>
      <c r="AK762" t="s">
        <v>12</v>
      </c>
      <c r="AL762">
        <v>0</v>
      </c>
      <c r="AM762">
        <v>0</v>
      </c>
    </row>
    <row r="763" spans="1:39" x14ac:dyDescent="0.25">
      <c r="A763" t="s">
        <v>164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775.25741100000005</v>
      </c>
      <c r="I763">
        <v>16.865394999999999</v>
      </c>
      <c r="J763" t="s">
        <v>3</v>
      </c>
      <c r="K763">
        <v>771.72019699999998</v>
      </c>
      <c r="L763">
        <v>15.777894999999999</v>
      </c>
      <c r="M763" t="s">
        <v>4</v>
      </c>
      <c r="N763">
        <v>114.331788</v>
      </c>
      <c r="O763">
        <v>4.9596650000000002</v>
      </c>
      <c r="P763" t="s">
        <v>5</v>
      </c>
      <c r="Q763">
        <v>4.1229719999999999</v>
      </c>
      <c r="R763">
        <v>5.1500999999999998E-2</v>
      </c>
      <c r="S763" t="s">
        <v>6</v>
      </c>
      <c r="T763">
        <v>630.28207599999996</v>
      </c>
      <c r="U763">
        <v>5.1965459999999997</v>
      </c>
      <c r="V763" t="s">
        <v>7</v>
      </c>
      <c r="W763">
        <v>1.00457</v>
      </c>
      <c r="X763">
        <v>7.5462000000000001E-2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7.0850000000000002E-3</v>
      </c>
      <c r="AJ763">
        <v>9.9099999999999991E-4</v>
      </c>
      <c r="AK763" t="s">
        <v>12</v>
      </c>
      <c r="AL763">
        <v>0</v>
      </c>
      <c r="AM763">
        <v>0</v>
      </c>
    </row>
    <row r="764" spans="1:39" x14ac:dyDescent="0.25">
      <c r="A764" t="s">
        <v>164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1162.4697610000001</v>
      </c>
      <c r="I764">
        <v>33.242576999999997</v>
      </c>
      <c r="J764" t="s">
        <v>3</v>
      </c>
      <c r="K764">
        <v>1157.245872</v>
      </c>
      <c r="L764">
        <v>30.369153000000001</v>
      </c>
      <c r="M764" t="s">
        <v>4</v>
      </c>
      <c r="N764">
        <v>171.38675599999999</v>
      </c>
      <c r="O764">
        <v>7.1386149999999997</v>
      </c>
      <c r="P764" t="s">
        <v>5</v>
      </c>
      <c r="Q764">
        <v>6.1539039999999998</v>
      </c>
      <c r="R764">
        <v>0.13760700000000001</v>
      </c>
      <c r="S764" t="s">
        <v>6</v>
      </c>
      <c r="T764">
        <v>945.41174799999999</v>
      </c>
      <c r="U764">
        <v>11.561406</v>
      </c>
      <c r="V764" t="s">
        <v>7</v>
      </c>
      <c r="W764">
        <v>1.496416</v>
      </c>
      <c r="X764">
        <v>0.185838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9.8309999999999995E-3</v>
      </c>
      <c r="AJ764">
        <v>1.0330000000000001E-3</v>
      </c>
      <c r="AK764" t="s">
        <v>12</v>
      </c>
      <c r="AL764">
        <v>0</v>
      </c>
      <c r="AM764">
        <v>0</v>
      </c>
    </row>
    <row r="765" spans="1:39" x14ac:dyDescent="0.25">
      <c r="A765" t="s">
        <v>164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1550.1865700000001</v>
      </c>
      <c r="I765">
        <v>55.643259</v>
      </c>
      <c r="J765" t="s">
        <v>3</v>
      </c>
      <c r="K765">
        <v>1543.2745359999999</v>
      </c>
      <c r="L765">
        <v>49.780171000000003</v>
      </c>
      <c r="M765" t="s">
        <v>4</v>
      </c>
      <c r="N765">
        <v>228.797595</v>
      </c>
      <c r="O765">
        <v>8.2844230000000003</v>
      </c>
      <c r="P765" t="s">
        <v>5</v>
      </c>
      <c r="Q765">
        <v>8.2291559999999997</v>
      </c>
      <c r="R765">
        <v>0.24254700000000001</v>
      </c>
      <c r="S765" t="s">
        <v>6</v>
      </c>
      <c r="T765">
        <v>1260.5471170000001</v>
      </c>
      <c r="U765">
        <v>20.544270000000001</v>
      </c>
      <c r="V765" t="s">
        <v>7</v>
      </c>
      <c r="W765">
        <v>1.981444</v>
      </c>
      <c r="X765">
        <v>0.30756099999999997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1.2975E-2</v>
      </c>
      <c r="AJ765">
        <v>1.4059999999999999E-3</v>
      </c>
      <c r="AK765" t="s">
        <v>12</v>
      </c>
      <c r="AL765">
        <v>0</v>
      </c>
      <c r="AM765">
        <v>0</v>
      </c>
    </row>
    <row r="766" spans="1:39" x14ac:dyDescent="0.25">
      <c r="A766" t="s">
        <v>164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1937.6667359999999</v>
      </c>
      <c r="I766">
        <v>84.955927000000003</v>
      </c>
      <c r="J766" t="s">
        <v>3</v>
      </c>
      <c r="K766">
        <v>1929.1699610000001</v>
      </c>
      <c r="L766">
        <v>77.367928000000006</v>
      </c>
      <c r="M766" t="s">
        <v>4</v>
      </c>
      <c r="N766">
        <v>286.11013100000002</v>
      </c>
      <c r="O766">
        <v>14.90931</v>
      </c>
      <c r="P766" t="s">
        <v>5</v>
      </c>
      <c r="Q766">
        <v>10.241628</v>
      </c>
      <c r="R766">
        <v>0.31567000000000001</v>
      </c>
      <c r="S766" t="s">
        <v>6</v>
      </c>
      <c r="T766">
        <v>1575.65895</v>
      </c>
      <c r="U766">
        <v>31.865756000000001</v>
      </c>
      <c r="V766" t="s">
        <v>7</v>
      </c>
      <c r="W766">
        <v>2.4508079999999999</v>
      </c>
      <c r="X766">
        <v>0.47581299999999999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1.4586999999999999E-2</v>
      </c>
      <c r="AJ766">
        <v>1.451E-3</v>
      </c>
      <c r="AK766" t="s">
        <v>12</v>
      </c>
      <c r="AL766">
        <v>0</v>
      </c>
      <c r="AM766">
        <v>0</v>
      </c>
    </row>
    <row r="767" spans="1:39" x14ac:dyDescent="0.25">
      <c r="A767" t="s">
        <v>164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2324.9808979999998</v>
      </c>
      <c r="I767">
        <v>110.663527</v>
      </c>
      <c r="J767" t="s">
        <v>3</v>
      </c>
      <c r="K767">
        <v>2314.866704</v>
      </c>
      <c r="L767">
        <v>101.57525699999999</v>
      </c>
      <c r="M767" t="s">
        <v>4</v>
      </c>
      <c r="N767">
        <v>343.20860499999998</v>
      </c>
      <c r="O767">
        <v>19.191068000000001</v>
      </c>
      <c r="P767" t="s">
        <v>5</v>
      </c>
      <c r="Q767">
        <v>12.269894000000001</v>
      </c>
      <c r="R767">
        <v>0.38751600000000003</v>
      </c>
      <c r="S767" t="s">
        <v>6</v>
      </c>
      <c r="T767">
        <v>1890.774756</v>
      </c>
      <c r="U767">
        <v>45.348357</v>
      </c>
      <c r="V767" t="s">
        <v>7</v>
      </c>
      <c r="W767">
        <v>2.9170199999999999</v>
      </c>
      <c r="X767">
        <v>0.65986599999999995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2.1887E-2</v>
      </c>
      <c r="AJ767">
        <v>3.7859999999999999E-3</v>
      </c>
      <c r="AK767" t="s">
        <v>12</v>
      </c>
      <c r="AL767">
        <v>0</v>
      </c>
      <c r="AM767">
        <v>0</v>
      </c>
    </row>
    <row r="768" spans="1:39" x14ac:dyDescent="0.25">
      <c r="A768" t="s">
        <v>164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2712.7152930000002</v>
      </c>
      <c r="I768">
        <v>136.42274800000001</v>
      </c>
      <c r="J768" t="s">
        <v>3</v>
      </c>
      <c r="K768">
        <v>2701.0220899999999</v>
      </c>
      <c r="L768">
        <v>126.19368900000001</v>
      </c>
      <c r="M768" t="s">
        <v>4</v>
      </c>
      <c r="N768">
        <v>400.59841499999999</v>
      </c>
      <c r="O768">
        <v>23.396614</v>
      </c>
      <c r="P768" t="s">
        <v>5</v>
      </c>
      <c r="Q768">
        <v>14.296321000000001</v>
      </c>
      <c r="R768">
        <v>0.50377099999999997</v>
      </c>
      <c r="S768" t="s">
        <v>6</v>
      </c>
      <c r="T768">
        <v>2205.916401</v>
      </c>
      <c r="U768">
        <v>61.369070999999998</v>
      </c>
      <c r="V768" t="s">
        <v>7</v>
      </c>
      <c r="W768">
        <v>3.4091640000000001</v>
      </c>
      <c r="X768">
        <v>0.91314899999999999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2.3456999999999999E-2</v>
      </c>
      <c r="AJ768">
        <v>3.8E-3</v>
      </c>
      <c r="AK768" t="s">
        <v>12</v>
      </c>
      <c r="AL768">
        <v>0</v>
      </c>
      <c r="AM768">
        <v>0</v>
      </c>
    </row>
    <row r="769" spans="1:39" x14ac:dyDescent="0.25">
      <c r="A769" t="s">
        <v>164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3099.8423240000002</v>
      </c>
      <c r="I769">
        <v>159.65337700000001</v>
      </c>
      <c r="J769" t="s">
        <v>3</v>
      </c>
      <c r="K769">
        <v>3086.4747069999999</v>
      </c>
      <c r="L769">
        <v>148.17373900000001</v>
      </c>
      <c r="M769" t="s">
        <v>4</v>
      </c>
      <c r="N769">
        <v>457.56964199999999</v>
      </c>
      <c r="O769">
        <v>23.731345999999998</v>
      </c>
      <c r="P769" t="s">
        <v>5</v>
      </c>
      <c r="Q769">
        <v>16.324898000000001</v>
      </c>
      <c r="R769">
        <v>0.60963800000000001</v>
      </c>
      <c r="S769" t="s">
        <v>6</v>
      </c>
      <c r="T769">
        <v>2521.074717</v>
      </c>
      <c r="U769">
        <v>79.577961999999999</v>
      </c>
      <c r="V769" t="s">
        <v>7</v>
      </c>
      <c r="W769">
        <v>3.9107560000000001</v>
      </c>
      <c r="X769">
        <v>1.205497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2.3647999999999999E-2</v>
      </c>
      <c r="AJ769">
        <v>3.7919999999999998E-3</v>
      </c>
      <c r="AK769" t="s">
        <v>12</v>
      </c>
      <c r="AL769">
        <v>0</v>
      </c>
      <c r="AM769">
        <v>0</v>
      </c>
    </row>
    <row r="770" spans="1:39" x14ac:dyDescent="0.25">
      <c r="A770" t="s">
        <v>164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3486.6959670000001</v>
      </c>
      <c r="I770">
        <v>194.54400799999999</v>
      </c>
      <c r="J770" t="s">
        <v>3</v>
      </c>
      <c r="K770">
        <v>3471.7708739999998</v>
      </c>
      <c r="L770">
        <v>179.07763700000001</v>
      </c>
      <c r="M770" t="s">
        <v>4</v>
      </c>
      <c r="N770">
        <v>514.50085000000001</v>
      </c>
      <c r="O770">
        <v>27.499876</v>
      </c>
      <c r="P770" t="s">
        <v>5</v>
      </c>
      <c r="Q770">
        <v>18.339886</v>
      </c>
      <c r="R770">
        <v>0.74151</v>
      </c>
      <c r="S770" t="s">
        <v>6</v>
      </c>
      <c r="T770">
        <v>2836.2013569999999</v>
      </c>
      <c r="U770">
        <v>100.75801300000001</v>
      </c>
      <c r="V770" t="s">
        <v>7</v>
      </c>
      <c r="W770">
        <v>4.3800999999999997</v>
      </c>
      <c r="X770">
        <v>1.479468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2.3716000000000001E-2</v>
      </c>
      <c r="AJ770">
        <v>3.7889999999999998E-3</v>
      </c>
      <c r="AK770" t="s">
        <v>12</v>
      </c>
      <c r="AL770">
        <v>0</v>
      </c>
      <c r="AM770">
        <v>0</v>
      </c>
    </row>
    <row r="771" spans="1:39" x14ac:dyDescent="0.25">
      <c r="A771" t="s">
        <v>164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3873.5993309999999</v>
      </c>
      <c r="I771">
        <v>239.704284</v>
      </c>
      <c r="J771" t="s">
        <v>3</v>
      </c>
      <c r="K771">
        <v>3857.1146189999999</v>
      </c>
      <c r="L771">
        <v>215.57591199999999</v>
      </c>
      <c r="M771" t="s">
        <v>4</v>
      </c>
      <c r="N771">
        <v>571.51285499999994</v>
      </c>
      <c r="O771">
        <v>30.169644999999999</v>
      </c>
      <c r="P771" t="s">
        <v>5</v>
      </c>
      <c r="Q771">
        <v>20.343907000000002</v>
      </c>
      <c r="R771">
        <v>0.87569300000000005</v>
      </c>
      <c r="S771" t="s">
        <v>6</v>
      </c>
      <c r="T771">
        <v>3151.335732</v>
      </c>
      <c r="U771">
        <v>124.018553</v>
      </c>
      <c r="V771" t="s">
        <v>7</v>
      </c>
      <c r="W771">
        <v>4.8412980000000001</v>
      </c>
      <c r="X771">
        <v>1.8508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2.4133000000000002E-2</v>
      </c>
      <c r="AJ771">
        <v>3.7750000000000001E-3</v>
      </c>
      <c r="AK771" t="s">
        <v>12</v>
      </c>
      <c r="AL771">
        <v>0</v>
      </c>
      <c r="AM771">
        <v>0</v>
      </c>
    </row>
    <row r="772" spans="1:39" x14ac:dyDescent="0.25">
      <c r="A772" t="s">
        <v>164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4261.1196</v>
      </c>
      <c r="I772">
        <v>289.413995</v>
      </c>
      <c r="J772" t="s">
        <v>3</v>
      </c>
      <c r="K772">
        <v>4243.0162790000004</v>
      </c>
      <c r="L772">
        <v>260.35898900000001</v>
      </c>
      <c r="M772" t="s">
        <v>4</v>
      </c>
      <c r="N772">
        <v>628.88545199999999</v>
      </c>
      <c r="O772">
        <v>39.741073999999998</v>
      </c>
      <c r="P772" t="s">
        <v>5</v>
      </c>
      <c r="Q772">
        <v>22.379643000000002</v>
      </c>
      <c r="R772">
        <v>1.043674</v>
      </c>
      <c r="S772" t="s">
        <v>6</v>
      </c>
      <c r="T772">
        <v>3466.4941990000002</v>
      </c>
      <c r="U772">
        <v>149.818411</v>
      </c>
      <c r="V772" t="s">
        <v>7</v>
      </c>
      <c r="W772">
        <v>5.3275459999999999</v>
      </c>
      <c r="X772">
        <v>2.215973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2.6328000000000001E-2</v>
      </c>
      <c r="AJ772">
        <v>3.8310000000000002E-3</v>
      </c>
      <c r="AK772" t="s">
        <v>12</v>
      </c>
      <c r="AL772">
        <v>0</v>
      </c>
      <c r="AM772">
        <v>0</v>
      </c>
    </row>
    <row r="773" spans="1:39" x14ac:dyDescent="0.25">
      <c r="A773" t="s">
        <v>164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4648.3123539999997</v>
      </c>
      <c r="I773">
        <v>339.18717700000002</v>
      </c>
      <c r="J773" t="s">
        <v>3</v>
      </c>
      <c r="K773">
        <v>4628.7144239999998</v>
      </c>
      <c r="L773">
        <v>307.70360899999997</v>
      </c>
      <c r="M773" t="s">
        <v>4</v>
      </c>
      <c r="N773">
        <v>686.09022500000003</v>
      </c>
      <c r="O773">
        <v>45.837311</v>
      </c>
      <c r="P773" t="s">
        <v>5</v>
      </c>
      <c r="Q773">
        <v>24.403824</v>
      </c>
      <c r="R773">
        <v>1.205254</v>
      </c>
      <c r="S773" t="s">
        <v>6</v>
      </c>
      <c r="T773">
        <v>3781.6255860000001</v>
      </c>
      <c r="U773">
        <v>178.36718999999999</v>
      </c>
      <c r="V773" t="s">
        <v>7</v>
      </c>
      <c r="W773">
        <v>5.7885780000000002</v>
      </c>
      <c r="X773">
        <v>2.6455000000000002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2.7198E-2</v>
      </c>
      <c r="AJ773">
        <v>3.8300000000000001E-3</v>
      </c>
      <c r="AK773" t="s">
        <v>12</v>
      </c>
      <c r="AL773">
        <v>0</v>
      </c>
      <c r="AM773">
        <v>0</v>
      </c>
    </row>
    <row r="774" spans="1:39" x14ac:dyDescent="0.25">
      <c r="A774" t="s">
        <v>164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5035.5931929999997</v>
      </c>
      <c r="I774">
        <v>405.194098</v>
      </c>
      <c r="J774" t="s">
        <v>3</v>
      </c>
      <c r="K774">
        <v>5014.4702340000003</v>
      </c>
      <c r="L774">
        <v>369.26945499999999</v>
      </c>
      <c r="M774" t="s">
        <v>4</v>
      </c>
      <c r="N774">
        <v>743.34900600000003</v>
      </c>
      <c r="O774">
        <v>54.043227000000002</v>
      </c>
      <c r="P774" t="s">
        <v>5</v>
      </c>
      <c r="Q774">
        <v>26.402646000000001</v>
      </c>
      <c r="R774">
        <v>1.3665309999999999</v>
      </c>
      <c r="S774" t="s">
        <v>6</v>
      </c>
      <c r="T774">
        <v>4096.7207230000004</v>
      </c>
      <c r="U774">
        <v>206.221554</v>
      </c>
      <c r="V774" t="s">
        <v>7</v>
      </c>
      <c r="W774">
        <v>6.2539600000000002</v>
      </c>
      <c r="X774">
        <v>3.118919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2.827E-2</v>
      </c>
      <c r="AJ774">
        <v>3.8170000000000001E-3</v>
      </c>
      <c r="AK774" t="s">
        <v>12</v>
      </c>
      <c r="AL774">
        <v>0</v>
      </c>
      <c r="AM774">
        <v>0</v>
      </c>
    </row>
    <row r="775" spans="1:39" x14ac:dyDescent="0.25">
      <c r="A775" t="s">
        <v>164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5422.5494339999996</v>
      </c>
      <c r="I775">
        <v>455.69006300000001</v>
      </c>
      <c r="J775" t="s">
        <v>3</v>
      </c>
      <c r="K775">
        <v>5399.8898239999999</v>
      </c>
      <c r="L775">
        <v>411.52195899999998</v>
      </c>
      <c r="M775" t="s">
        <v>4</v>
      </c>
      <c r="N775">
        <v>800.45180300000004</v>
      </c>
      <c r="O775">
        <v>62.769930000000002</v>
      </c>
      <c r="P775" t="s">
        <v>5</v>
      </c>
      <c r="Q775">
        <v>28.407133000000002</v>
      </c>
      <c r="R775">
        <v>1.5287409999999999</v>
      </c>
      <c r="S775" t="s">
        <v>6</v>
      </c>
      <c r="T775">
        <v>4411.7781249999998</v>
      </c>
      <c r="U775">
        <v>233.911711</v>
      </c>
      <c r="V775" t="s">
        <v>7</v>
      </c>
      <c r="W775">
        <v>6.7163459999999997</v>
      </c>
      <c r="X775">
        <v>3.5619079999999999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2.9156999999999999E-2</v>
      </c>
      <c r="AJ775">
        <v>3.7929999999999999E-3</v>
      </c>
      <c r="AK775" t="s">
        <v>12</v>
      </c>
      <c r="AL775">
        <v>0</v>
      </c>
      <c r="AM775">
        <v>0</v>
      </c>
    </row>
    <row r="776" spans="1:39" x14ac:dyDescent="0.25">
      <c r="A776" t="s">
        <v>164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5809.8955569999998</v>
      </c>
      <c r="I776">
        <v>509.366896</v>
      </c>
      <c r="J776" t="s">
        <v>3</v>
      </c>
      <c r="K776">
        <v>5785.6488959999997</v>
      </c>
      <c r="L776">
        <v>461.40064100000001</v>
      </c>
      <c r="M776" t="s">
        <v>4</v>
      </c>
      <c r="N776">
        <v>857.72691999999995</v>
      </c>
      <c r="O776">
        <v>68.204340000000002</v>
      </c>
      <c r="P776" t="s">
        <v>5</v>
      </c>
      <c r="Q776">
        <v>30.460975999999999</v>
      </c>
      <c r="R776">
        <v>1.606687</v>
      </c>
      <c r="S776" t="s">
        <v>6</v>
      </c>
      <c r="T776">
        <v>4726.8727440000002</v>
      </c>
      <c r="U776">
        <v>264.19762800000001</v>
      </c>
      <c r="V776" t="s">
        <v>7</v>
      </c>
      <c r="W776">
        <v>7.2082930000000003</v>
      </c>
      <c r="X776">
        <v>4.0553739999999996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4.3161999999999999E-2</v>
      </c>
      <c r="AJ776">
        <v>1.1422E-2</v>
      </c>
      <c r="AK776" t="s">
        <v>12</v>
      </c>
      <c r="AL776">
        <v>0</v>
      </c>
      <c r="AM776">
        <v>0</v>
      </c>
    </row>
    <row r="777" spans="1:39" x14ac:dyDescent="0.25">
      <c r="A777" t="s">
        <v>164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6197.234512</v>
      </c>
      <c r="I777">
        <v>572.58224299999995</v>
      </c>
      <c r="J777" t="s">
        <v>3</v>
      </c>
      <c r="K777">
        <v>6171.5070210000003</v>
      </c>
      <c r="L777">
        <v>510.42971299999999</v>
      </c>
      <c r="M777" t="s">
        <v>4</v>
      </c>
      <c r="N777">
        <v>915.134052</v>
      </c>
      <c r="O777">
        <v>81.367632</v>
      </c>
      <c r="P777" t="s">
        <v>5</v>
      </c>
      <c r="Q777">
        <v>32.513942</v>
      </c>
      <c r="R777">
        <v>1.810546</v>
      </c>
      <c r="S777" t="s">
        <v>6</v>
      </c>
      <c r="T777">
        <v>5041.9517290000003</v>
      </c>
      <c r="U777">
        <v>296.47807399999999</v>
      </c>
      <c r="V777" t="s">
        <v>7</v>
      </c>
      <c r="W777">
        <v>7.6885440000000003</v>
      </c>
      <c r="X777">
        <v>4.6214909999999998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9.6118999999999996E-2</v>
      </c>
      <c r="AJ777">
        <v>0.13203100000000001</v>
      </c>
      <c r="AK777" t="s">
        <v>12</v>
      </c>
      <c r="AL777">
        <v>0</v>
      </c>
      <c r="AM777">
        <v>0</v>
      </c>
    </row>
    <row r="778" spans="1:39" x14ac:dyDescent="0.25">
      <c r="A778" t="s">
        <v>164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6584.4436619999997</v>
      </c>
      <c r="I778">
        <v>625.44270300000005</v>
      </c>
      <c r="J778" t="s">
        <v>3</v>
      </c>
      <c r="K778">
        <v>6557.1018949999998</v>
      </c>
      <c r="L778">
        <v>557.24469899999997</v>
      </c>
      <c r="M778" t="s">
        <v>4</v>
      </c>
      <c r="N778">
        <v>972.28238399999998</v>
      </c>
      <c r="O778">
        <v>84.791028999999995</v>
      </c>
      <c r="P778" t="s">
        <v>5</v>
      </c>
      <c r="Q778">
        <v>34.540018000000003</v>
      </c>
      <c r="R778">
        <v>1.971098</v>
      </c>
      <c r="S778" t="s">
        <v>6</v>
      </c>
      <c r="T778">
        <v>5357.0454490000002</v>
      </c>
      <c r="U778">
        <v>331.03313800000001</v>
      </c>
      <c r="V778" t="s">
        <v>7</v>
      </c>
      <c r="W778">
        <v>8.1759959999999996</v>
      </c>
      <c r="X778">
        <v>5.2725429999999998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9.6752000000000005E-2</v>
      </c>
      <c r="AJ778">
        <v>0.13191800000000001</v>
      </c>
      <c r="AK778" t="s">
        <v>12</v>
      </c>
      <c r="AL778">
        <v>0</v>
      </c>
      <c r="AM778">
        <v>0</v>
      </c>
    </row>
    <row r="779" spans="1:39" x14ac:dyDescent="0.25">
      <c r="A779" t="s">
        <v>164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6971.4951950000004</v>
      </c>
      <c r="I779">
        <v>693.45812799999999</v>
      </c>
      <c r="J779" t="s">
        <v>3</v>
      </c>
      <c r="K779">
        <v>6942.5802640000002</v>
      </c>
      <c r="L779">
        <v>617.62804300000005</v>
      </c>
      <c r="M779" t="s">
        <v>4</v>
      </c>
      <c r="N779">
        <v>1029.269652</v>
      </c>
      <c r="O779">
        <v>93.950205999999994</v>
      </c>
      <c r="P779" t="s">
        <v>5</v>
      </c>
      <c r="Q779">
        <v>36.589289999999998</v>
      </c>
      <c r="R779">
        <v>2.1810139999999998</v>
      </c>
      <c r="S779" t="s">
        <v>6</v>
      </c>
      <c r="T779">
        <v>5672.1249710000002</v>
      </c>
      <c r="U779">
        <v>367.29262199999999</v>
      </c>
      <c r="V779" t="s">
        <v>7</v>
      </c>
      <c r="W779">
        <v>8.6433199999999992</v>
      </c>
      <c r="X779">
        <v>5.8125640000000001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9.6769999999999995E-2</v>
      </c>
      <c r="AJ779">
        <v>0.131915</v>
      </c>
      <c r="AK779" t="s">
        <v>12</v>
      </c>
      <c r="AL779">
        <v>0</v>
      </c>
      <c r="AM779">
        <v>0</v>
      </c>
    </row>
    <row r="780" spans="1:39" x14ac:dyDescent="0.25">
      <c r="A780" t="s">
        <v>164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7358.9402250000003</v>
      </c>
      <c r="I780">
        <v>772.06615799999997</v>
      </c>
      <c r="J780" t="s">
        <v>3</v>
      </c>
      <c r="K780">
        <v>7328.4331050000001</v>
      </c>
      <c r="L780">
        <v>688.23538699999995</v>
      </c>
      <c r="M780" t="s">
        <v>4</v>
      </c>
      <c r="N780">
        <v>1086.540825</v>
      </c>
      <c r="O780">
        <v>103.86548000000001</v>
      </c>
      <c r="P780" t="s">
        <v>5</v>
      </c>
      <c r="Q780">
        <v>38.625424000000002</v>
      </c>
      <c r="R780">
        <v>2.3532700000000002</v>
      </c>
      <c r="S780" t="s">
        <v>6</v>
      </c>
      <c r="T780">
        <v>5987.2172460000002</v>
      </c>
      <c r="U780">
        <v>406.55682999999999</v>
      </c>
      <c r="V780" t="s">
        <v>7</v>
      </c>
      <c r="W780">
        <v>9.114134</v>
      </c>
      <c r="X780">
        <v>6.4552259999999997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9.6769999999999995E-2</v>
      </c>
      <c r="AJ780">
        <v>0.131915</v>
      </c>
      <c r="AK780" t="s">
        <v>12</v>
      </c>
      <c r="AL780">
        <v>0</v>
      </c>
      <c r="AM780">
        <v>0</v>
      </c>
    </row>
    <row r="781" spans="1:39" x14ac:dyDescent="0.25">
      <c r="A781" t="s">
        <v>164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7746.0387110000001</v>
      </c>
      <c r="I781">
        <v>843.14056200000005</v>
      </c>
      <c r="J781" t="s">
        <v>3</v>
      </c>
      <c r="K781">
        <v>7713.960693</v>
      </c>
      <c r="L781">
        <v>753.65184599999998</v>
      </c>
      <c r="M781" t="s">
        <v>4</v>
      </c>
      <c r="N781">
        <v>1143.704958</v>
      </c>
      <c r="O781">
        <v>108.183553</v>
      </c>
      <c r="P781" t="s">
        <v>5</v>
      </c>
      <c r="Q781">
        <v>40.646909000000001</v>
      </c>
      <c r="R781">
        <v>2.512213</v>
      </c>
      <c r="S781" t="s">
        <v>6</v>
      </c>
      <c r="T781">
        <v>6302.3128909999996</v>
      </c>
      <c r="U781">
        <v>448.36694499999999</v>
      </c>
      <c r="V781" t="s">
        <v>7</v>
      </c>
      <c r="W781">
        <v>9.5915579999999991</v>
      </c>
      <c r="X781">
        <v>7.1028250000000002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9.7466999999999998E-2</v>
      </c>
      <c r="AJ781">
        <v>0.13179399999999999</v>
      </c>
      <c r="AK781" t="s">
        <v>12</v>
      </c>
      <c r="AL781">
        <v>0</v>
      </c>
      <c r="AM781">
        <v>0</v>
      </c>
    </row>
    <row r="782" spans="1:39" x14ac:dyDescent="0.25">
      <c r="A782" t="s">
        <v>165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165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165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165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165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165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165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165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165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165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165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165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165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165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165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165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165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165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165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165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166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317.69604199999998</v>
      </c>
      <c r="I802">
        <v>4.3635089999999996</v>
      </c>
      <c r="J802" t="s">
        <v>3</v>
      </c>
      <c r="K802">
        <v>316.02141899999998</v>
      </c>
      <c r="L802">
        <v>4.1788119999999997</v>
      </c>
      <c r="M802" t="s">
        <v>4</v>
      </c>
      <c r="N802">
        <v>57.206035999999997</v>
      </c>
      <c r="O802">
        <v>2.0293760000000001</v>
      </c>
      <c r="P802" t="s">
        <v>5</v>
      </c>
      <c r="Q802">
        <v>2.080006</v>
      </c>
      <c r="R802">
        <v>1.3237000000000001E-2</v>
      </c>
      <c r="S802" t="s">
        <v>6</v>
      </c>
      <c r="T802">
        <v>245.66803100000001</v>
      </c>
      <c r="U802">
        <v>3.1210999999999999E-2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1.072E-3</v>
      </c>
      <c r="AJ802">
        <v>1.2999999999999999E-5</v>
      </c>
      <c r="AK802" t="s">
        <v>12</v>
      </c>
      <c r="AL802">
        <v>0</v>
      </c>
      <c r="AM802">
        <v>0</v>
      </c>
    </row>
    <row r="803" spans="1:39" x14ac:dyDescent="0.25">
      <c r="A803" t="s">
        <v>166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635.00554399999999</v>
      </c>
      <c r="I803">
        <v>12.521849</v>
      </c>
      <c r="J803" t="s">
        <v>3</v>
      </c>
      <c r="K803">
        <v>631.74163899999996</v>
      </c>
      <c r="L803">
        <v>11.626512999999999</v>
      </c>
      <c r="M803" t="s">
        <v>4</v>
      </c>
      <c r="N803">
        <v>114.387197</v>
      </c>
      <c r="O803">
        <v>4.2737920000000003</v>
      </c>
      <c r="P803" t="s">
        <v>5</v>
      </c>
      <c r="Q803">
        <v>4.0715180000000002</v>
      </c>
      <c r="R803">
        <v>4.0313000000000002E-2</v>
      </c>
      <c r="S803" t="s">
        <v>6</v>
      </c>
      <c r="T803">
        <v>491.32829700000002</v>
      </c>
      <c r="U803">
        <v>0.104644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6.6249999999999998E-3</v>
      </c>
      <c r="AJ803">
        <v>7.5299999999999998E-4</v>
      </c>
      <c r="AK803" t="s">
        <v>12</v>
      </c>
      <c r="AL803">
        <v>0</v>
      </c>
      <c r="AM803">
        <v>0</v>
      </c>
    </row>
    <row r="804" spans="1:39" x14ac:dyDescent="0.25">
      <c r="A804" t="s">
        <v>166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952.22615699999994</v>
      </c>
      <c r="I804">
        <v>26.695616000000001</v>
      </c>
      <c r="J804" t="s">
        <v>3</v>
      </c>
      <c r="K804">
        <v>947.36081200000001</v>
      </c>
      <c r="L804">
        <v>24.729179999999999</v>
      </c>
      <c r="M804" t="s">
        <v>4</v>
      </c>
      <c r="N804">
        <v>171.40144799999999</v>
      </c>
      <c r="O804">
        <v>7.0806899999999997</v>
      </c>
      <c r="P804" t="s">
        <v>5</v>
      </c>
      <c r="Q804">
        <v>6.0786379999999998</v>
      </c>
      <c r="R804">
        <v>0.10179199999999999</v>
      </c>
      <c r="S804" t="s">
        <v>6</v>
      </c>
      <c r="T804">
        <v>736.97476099999994</v>
      </c>
      <c r="U804">
        <v>0.23855100000000001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5.9416999999999998E-2</v>
      </c>
      <c r="AJ804">
        <v>0.13448499999999999</v>
      </c>
      <c r="AK804" t="s">
        <v>12</v>
      </c>
      <c r="AL804">
        <v>0</v>
      </c>
      <c r="AM804">
        <v>0</v>
      </c>
    </row>
    <row r="805" spans="1:39" x14ac:dyDescent="0.25">
      <c r="A805" t="s">
        <v>166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1269.4463840000001</v>
      </c>
      <c r="I805">
        <v>39.670124000000001</v>
      </c>
      <c r="J805" t="s">
        <v>3</v>
      </c>
      <c r="K805">
        <v>1262.996177</v>
      </c>
      <c r="L805">
        <v>35.767451999999999</v>
      </c>
      <c r="M805" t="s">
        <v>4</v>
      </c>
      <c r="N805">
        <v>228.48620199999999</v>
      </c>
      <c r="O805">
        <v>8.8674929999999996</v>
      </c>
      <c r="P805" t="s">
        <v>5</v>
      </c>
      <c r="Q805">
        <v>8.0850799999999996</v>
      </c>
      <c r="R805">
        <v>0.188939</v>
      </c>
      <c r="S805" t="s">
        <v>6</v>
      </c>
      <c r="T805">
        <v>982.62934099999995</v>
      </c>
      <c r="U805">
        <v>0.42362300000000003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6.1453000000000001E-2</v>
      </c>
      <c r="AJ805">
        <v>0.13430400000000001</v>
      </c>
      <c r="AK805" t="s">
        <v>12</v>
      </c>
      <c r="AL805">
        <v>0</v>
      </c>
      <c r="AM805">
        <v>0</v>
      </c>
    </row>
    <row r="806" spans="1:39" x14ac:dyDescent="0.25">
      <c r="A806" t="s">
        <v>166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1586.6362919999999</v>
      </c>
      <c r="I806">
        <v>60.970812000000002</v>
      </c>
      <c r="J806" t="s">
        <v>3</v>
      </c>
      <c r="K806">
        <v>1578.536724</v>
      </c>
      <c r="L806">
        <v>53.955295999999997</v>
      </c>
      <c r="M806" t="s">
        <v>4</v>
      </c>
      <c r="N806">
        <v>285.44409200000001</v>
      </c>
      <c r="O806">
        <v>12.137383</v>
      </c>
      <c r="P806" t="s">
        <v>5</v>
      </c>
      <c r="Q806">
        <v>10.11669</v>
      </c>
      <c r="R806">
        <v>0.35929699999999998</v>
      </c>
      <c r="S806" t="s">
        <v>6</v>
      </c>
      <c r="T806">
        <v>1228.2853</v>
      </c>
      <c r="U806">
        <v>0.64895700000000001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6.9069000000000005E-2</v>
      </c>
      <c r="AJ806">
        <v>0.13594800000000001</v>
      </c>
      <c r="AK806" t="s">
        <v>12</v>
      </c>
      <c r="AL806">
        <v>0</v>
      </c>
      <c r="AM806">
        <v>0</v>
      </c>
    </row>
    <row r="807" spans="1:39" x14ac:dyDescent="0.25">
      <c r="A807" t="s">
        <v>166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1903.933904</v>
      </c>
      <c r="I807">
        <v>80.428589000000002</v>
      </c>
      <c r="J807" t="s">
        <v>3</v>
      </c>
      <c r="K807">
        <v>1894.251174</v>
      </c>
      <c r="L807">
        <v>71.055926999999997</v>
      </c>
      <c r="M807" t="s">
        <v>4</v>
      </c>
      <c r="N807">
        <v>342.48776700000002</v>
      </c>
      <c r="O807">
        <v>14.983021000000001</v>
      </c>
      <c r="P807" t="s">
        <v>5</v>
      </c>
      <c r="Q807">
        <v>12.094747999999999</v>
      </c>
      <c r="R807">
        <v>0.45618599999999998</v>
      </c>
      <c r="S807" t="s">
        <v>6</v>
      </c>
      <c r="T807">
        <v>1473.950769</v>
      </c>
      <c r="U807">
        <v>0.97125099999999998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6.9822999999999996E-2</v>
      </c>
      <c r="AJ807">
        <v>0.13586300000000001</v>
      </c>
      <c r="AK807" t="s">
        <v>12</v>
      </c>
      <c r="AL807">
        <v>0</v>
      </c>
      <c r="AM807">
        <v>0</v>
      </c>
    </row>
    <row r="808" spans="1:39" x14ac:dyDescent="0.25">
      <c r="A808" t="s">
        <v>166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2220.6596140000001</v>
      </c>
      <c r="I808">
        <v>102.802592</v>
      </c>
      <c r="J808" t="s">
        <v>3</v>
      </c>
      <c r="K808">
        <v>2209.3915139999999</v>
      </c>
      <c r="L808">
        <v>91.572867000000002</v>
      </c>
      <c r="M808" t="s">
        <v>4</v>
      </c>
      <c r="N808">
        <v>399.21871199999998</v>
      </c>
      <c r="O808">
        <v>18.108235000000001</v>
      </c>
      <c r="P808" t="s">
        <v>5</v>
      </c>
      <c r="Q808">
        <v>14.060444</v>
      </c>
      <c r="R808">
        <v>0.53122800000000003</v>
      </c>
      <c r="S808" t="s">
        <v>6</v>
      </c>
      <c r="T808">
        <v>1719.594067</v>
      </c>
      <c r="U808">
        <v>1.3043549999999999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7.0302000000000003E-2</v>
      </c>
      <c r="AJ808">
        <v>0.13580100000000001</v>
      </c>
      <c r="AK808" t="s">
        <v>12</v>
      </c>
      <c r="AL808">
        <v>0</v>
      </c>
      <c r="AM808">
        <v>0</v>
      </c>
    </row>
    <row r="809" spans="1:39" x14ac:dyDescent="0.25">
      <c r="A809" t="s">
        <v>166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2537.516079</v>
      </c>
      <c r="I809">
        <v>130.93319399999999</v>
      </c>
      <c r="J809" t="s">
        <v>3</v>
      </c>
      <c r="K809">
        <v>2524.6610110000001</v>
      </c>
      <c r="L809">
        <v>116.58923900000001</v>
      </c>
      <c r="M809" t="s">
        <v>4</v>
      </c>
      <c r="N809">
        <v>456.02293400000002</v>
      </c>
      <c r="O809">
        <v>20.65814</v>
      </c>
      <c r="P809" t="s">
        <v>5</v>
      </c>
      <c r="Q809">
        <v>16.025238000000002</v>
      </c>
      <c r="R809">
        <v>0.67811399999999999</v>
      </c>
      <c r="S809" t="s">
        <v>6</v>
      </c>
      <c r="T809">
        <v>1965.2543290000001</v>
      </c>
      <c r="U809">
        <v>1.8083009999999999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7.0549000000000001E-2</v>
      </c>
      <c r="AJ809">
        <v>0.135769</v>
      </c>
      <c r="AK809" t="s">
        <v>12</v>
      </c>
      <c r="AL809">
        <v>0</v>
      </c>
      <c r="AM809">
        <v>0</v>
      </c>
    </row>
    <row r="810" spans="1:39" x14ac:dyDescent="0.25">
      <c r="A810" t="s">
        <v>166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2854.434131</v>
      </c>
      <c r="I810">
        <v>157.091891</v>
      </c>
      <c r="J810" t="s">
        <v>3</v>
      </c>
      <c r="K810">
        <v>2839.9916360000002</v>
      </c>
      <c r="L810">
        <v>140.45688200000001</v>
      </c>
      <c r="M810" t="s">
        <v>4</v>
      </c>
      <c r="N810">
        <v>512.80161099999998</v>
      </c>
      <c r="O810">
        <v>21.392372999999999</v>
      </c>
      <c r="P810" t="s">
        <v>5</v>
      </c>
      <c r="Q810">
        <v>17.989484000000001</v>
      </c>
      <c r="R810">
        <v>0.79571199999999997</v>
      </c>
      <c r="S810" t="s">
        <v>6</v>
      </c>
      <c r="T810">
        <v>2210.894648</v>
      </c>
      <c r="U810">
        <v>2.2790949999999999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7.0963999999999999E-2</v>
      </c>
      <c r="AJ810">
        <v>0.135717</v>
      </c>
      <c r="AK810" t="s">
        <v>12</v>
      </c>
      <c r="AL810">
        <v>0</v>
      </c>
      <c r="AM810">
        <v>0</v>
      </c>
    </row>
    <row r="811" spans="1:39" x14ac:dyDescent="0.25">
      <c r="A811" t="s">
        <v>166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3171.8386230000001</v>
      </c>
      <c r="I811">
        <v>190.46873299999999</v>
      </c>
      <c r="J811" t="s">
        <v>3</v>
      </c>
      <c r="K811">
        <v>3155.7889989999999</v>
      </c>
      <c r="L811">
        <v>170.09649300000001</v>
      </c>
      <c r="M811" t="s">
        <v>4</v>
      </c>
      <c r="N811">
        <v>569.90171999999995</v>
      </c>
      <c r="O811">
        <v>23.453889</v>
      </c>
      <c r="P811" t="s">
        <v>5</v>
      </c>
      <c r="Q811">
        <v>19.993002000000001</v>
      </c>
      <c r="R811">
        <v>0.96005700000000005</v>
      </c>
      <c r="S811" t="s">
        <v>6</v>
      </c>
      <c r="T811">
        <v>2456.5652340000001</v>
      </c>
      <c r="U811">
        <v>2.7235800000000001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8.5569000000000006E-2</v>
      </c>
      <c r="AJ811">
        <v>0.14366699999999999</v>
      </c>
      <c r="AK811" t="s">
        <v>12</v>
      </c>
      <c r="AL811">
        <v>0</v>
      </c>
      <c r="AM811">
        <v>0</v>
      </c>
    </row>
    <row r="812" spans="1:39" x14ac:dyDescent="0.25">
      <c r="A812" t="s">
        <v>166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3489.356992</v>
      </c>
      <c r="I812">
        <v>227.95155600000001</v>
      </c>
      <c r="J812" t="s">
        <v>3</v>
      </c>
      <c r="K812">
        <v>3471.6840280000001</v>
      </c>
      <c r="L812">
        <v>203.40145100000001</v>
      </c>
      <c r="M812" t="s">
        <v>4</v>
      </c>
      <c r="N812">
        <v>627.31313799999998</v>
      </c>
      <c r="O812">
        <v>28.766974999999999</v>
      </c>
      <c r="P812" t="s">
        <v>5</v>
      </c>
      <c r="Q812">
        <v>22.016143</v>
      </c>
      <c r="R812">
        <v>1.172966</v>
      </c>
      <c r="S812" t="s">
        <v>6</v>
      </c>
      <c r="T812">
        <v>2702.224248</v>
      </c>
      <c r="U812">
        <v>3.2318280000000001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8.7511000000000005E-2</v>
      </c>
      <c r="AJ812">
        <v>0.143405</v>
      </c>
      <c r="AK812" t="s">
        <v>12</v>
      </c>
      <c r="AL812">
        <v>0</v>
      </c>
      <c r="AM812">
        <v>0</v>
      </c>
    </row>
    <row r="813" spans="1:39" x14ac:dyDescent="0.25">
      <c r="A813" t="s">
        <v>166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3806.6204299999999</v>
      </c>
      <c r="I813">
        <v>266.42509999999999</v>
      </c>
      <c r="J813" t="s">
        <v>3</v>
      </c>
      <c r="K813">
        <v>3787.3556880000001</v>
      </c>
      <c r="L813">
        <v>238.75001700000001</v>
      </c>
      <c r="M813" t="s">
        <v>4</v>
      </c>
      <c r="N813">
        <v>684.43065799999999</v>
      </c>
      <c r="O813">
        <v>35.654755000000002</v>
      </c>
      <c r="P813" t="s">
        <v>5</v>
      </c>
      <c r="Q813">
        <v>23.995754999999999</v>
      </c>
      <c r="R813">
        <v>1.2828599999999999</v>
      </c>
      <c r="S813" t="s">
        <v>6</v>
      </c>
      <c r="T813">
        <v>2947.8669629999999</v>
      </c>
      <c r="U813">
        <v>3.7435830000000001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8.7882000000000002E-2</v>
      </c>
      <c r="AJ813">
        <v>0.143344</v>
      </c>
      <c r="AK813" t="s">
        <v>12</v>
      </c>
      <c r="AL813">
        <v>0</v>
      </c>
      <c r="AM813">
        <v>0</v>
      </c>
    </row>
    <row r="814" spans="1:39" x14ac:dyDescent="0.25">
      <c r="A814" t="s">
        <v>166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4123.9460689999996</v>
      </c>
      <c r="I814">
        <v>305.26118000000002</v>
      </c>
      <c r="J814" t="s">
        <v>3</v>
      </c>
      <c r="K814">
        <v>4103.041714</v>
      </c>
      <c r="L814">
        <v>273.37342200000001</v>
      </c>
      <c r="M814" t="s">
        <v>4</v>
      </c>
      <c r="N814">
        <v>741.56007199999999</v>
      </c>
      <c r="O814">
        <v>42.063704000000001</v>
      </c>
      <c r="P814" t="s">
        <v>5</v>
      </c>
      <c r="Q814">
        <v>26.009589999999999</v>
      </c>
      <c r="R814">
        <v>1.436741</v>
      </c>
      <c r="S814" t="s">
        <v>6</v>
      </c>
      <c r="T814">
        <v>3193.52666</v>
      </c>
      <c r="U814">
        <v>4.2878869999999996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8.9640999999999998E-2</v>
      </c>
      <c r="AJ814">
        <v>0.14318600000000001</v>
      </c>
      <c r="AK814" t="s">
        <v>12</v>
      </c>
      <c r="AL814">
        <v>0</v>
      </c>
      <c r="AM814">
        <v>0</v>
      </c>
    </row>
    <row r="815" spans="1:39" x14ac:dyDescent="0.25">
      <c r="A815" t="s">
        <v>166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4441.2859369999996</v>
      </c>
      <c r="I815">
        <v>353.63668999999999</v>
      </c>
      <c r="J815" t="s">
        <v>3</v>
      </c>
      <c r="K815">
        <v>4418.7876560000004</v>
      </c>
      <c r="L815">
        <v>317.46691499999997</v>
      </c>
      <c r="M815" t="s">
        <v>4</v>
      </c>
      <c r="N815">
        <v>798.64696300000003</v>
      </c>
      <c r="O815">
        <v>52.529524000000002</v>
      </c>
      <c r="P815" t="s">
        <v>5</v>
      </c>
      <c r="Q815">
        <v>28.015331</v>
      </c>
      <c r="R815">
        <v>1.6062529999999999</v>
      </c>
      <c r="S815" t="s">
        <v>6</v>
      </c>
      <c r="T815">
        <v>3439.1976810000001</v>
      </c>
      <c r="U815">
        <v>4.8353109999999999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9.1577000000000006E-2</v>
      </c>
      <c r="AJ815">
        <v>0.142953</v>
      </c>
      <c r="AK815" t="s">
        <v>12</v>
      </c>
      <c r="AL815">
        <v>0</v>
      </c>
      <c r="AM815">
        <v>0</v>
      </c>
    </row>
    <row r="816" spans="1:39" x14ac:dyDescent="0.25">
      <c r="A816" t="s">
        <v>166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4758.8514649999997</v>
      </c>
      <c r="I816">
        <v>391.89563900000002</v>
      </c>
      <c r="J816" t="s">
        <v>3</v>
      </c>
      <c r="K816">
        <v>4734.7017580000002</v>
      </c>
      <c r="L816">
        <v>351.11574999999999</v>
      </c>
      <c r="M816" t="s">
        <v>4</v>
      </c>
      <c r="N816">
        <v>855.97288900000001</v>
      </c>
      <c r="O816">
        <v>60.314377</v>
      </c>
      <c r="P816" t="s">
        <v>5</v>
      </c>
      <c r="Q816">
        <v>30.062438</v>
      </c>
      <c r="R816">
        <v>1.84195</v>
      </c>
      <c r="S816" t="s">
        <v>6</v>
      </c>
      <c r="T816">
        <v>3684.88418</v>
      </c>
      <c r="U816">
        <v>5.4456379999999998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9.4769000000000006E-2</v>
      </c>
      <c r="AJ816">
        <v>0.142821</v>
      </c>
      <c r="AK816" t="s">
        <v>12</v>
      </c>
      <c r="AL816">
        <v>0</v>
      </c>
      <c r="AM816">
        <v>0</v>
      </c>
    </row>
    <row r="817" spans="1:39" x14ac:dyDescent="0.25">
      <c r="A817" t="s">
        <v>166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5076.3322269999999</v>
      </c>
      <c r="I817">
        <v>440.54949800000003</v>
      </c>
      <c r="J817" t="s">
        <v>3</v>
      </c>
      <c r="K817">
        <v>5050.5249610000001</v>
      </c>
      <c r="L817">
        <v>393.75565999999998</v>
      </c>
      <c r="M817" t="s">
        <v>4</v>
      </c>
      <c r="N817">
        <v>913.28967</v>
      </c>
      <c r="O817">
        <v>68.193466000000001</v>
      </c>
      <c r="P817" t="s">
        <v>5</v>
      </c>
      <c r="Q817">
        <v>32.126919999999998</v>
      </c>
      <c r="R817">
        <v>2.1608610000000001</v>
      </c>
      <c r="S817" t="s">
        <v>6</v>
      </c>
      <c r="T817">
        <v>3930.516357</v>
      </c>
      <c r="U817">
        <v>5.9918909999999999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9.4812999999999995E-2</v>
      </c>
      <c r="AJ817">
        <v>0.142813</v>
      </c>
      <c r="AK817" t="s">
        <v>12</v>
      </c>
      <c r="AL817">
        <v>0</v>
      </c>
      <c r="AM817">
        <v>0</v>
      </c>
    </row>
    <row r="818" spans="1:39" x14ac:dyDescent="0.25">
      <c r="A818" t="s">
        <v>166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5393.4345020000001</v>
      </c>
      <c r="I818">
        <v>492.70573000000002</v>
      </c>
      <c r="J818" t="s">
        <v>3</v>
      </c>
      <c r="K818">
        <v>5366.0408010000001</v>
      </c>
      <c r="L818">
        <v>440.37799000000001</v>
      </c>
      <c r="M818" t="s">
        <v>4</v>
      </c>
      <c r="N818">
        <v>970.33948399999997</v>
      </c>
      <c r="O818">
        <v>74.179224000000005</v>
      </c>
      <c r="P818" t="s">
        <v>5</v>
      </c>
      <c r="Q818">
        <v>34.103993000000003</v>
      </c>
      <c r="R818">
        <v>2.4450419999999999</v>
      </c>
      <c r="S818" t="s">
        <v>6</v>
      </c>
      <c r="T818">
        <v>4176.1541500000003</v>
      </c>
      <c r="U818">
        <v>6.7759410000000004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0.21530299999999999</v>
      </c>
      <c r="AJ818">
        <v>0.82443</v>
      </c>
      <c r="AK818" t="s">
        <v>12</v>
      </c>
      <c r="AL818">
        <v>0</v>
      </c>
      <c r="AM818">
        <v>0</v>
      </c>
    </row>
    <row r="819" spans="1:39" x14ac:dyDescent="0.25">
      <c r="A819" t="s">
        <v>166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5710.3240429999996</v>
      </c>
      <c r="I819">
        <v>542.50710500000002</v>
      </c>
      <c r="J819" t="s">
        <v>3</v>
      </c>
      <c r="K819">
        <v>5681.3480079999999</v>
      </c>
      <c r="L819">
        <v>484.72238700000003</v>
      </c>
      <c r="M819" t="s">
        <v>4</v>
      </c>
      <c r="N819">
        <v>1027.180793</v>
      </c>
      <c r="O819">
        <v>78.333670999999995</v>
      </c>
      <c r="P819" t="s">
        <v>5</v>
      </c>
      <c r="Q819">
        <v>36.092258999999999</v>
      </c>
      <c r="R819">
        <v>2.672488</v>
      </c>
      <c r="S819" t="s">
        <v>6</v>
      </c>
      <c r="T819">
        <v>4421.8062010000003</v>
      </c>
      <c r="U819">
        <v>7.5455209999999999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0.22180900000000001</v>
      </c>
      <c r="AJ819">
        <v>0.82340899999999995</v>
      </c>
      <c r="AK819" t="s">
        <v>12</v>
      </c>
      <c r="AL819">
        <v>0</v>
      </c>
      <c r="AM819">
        <v>0</v>
      </c>
    </row>
    <row r="820" spans="1:39" x14ac:dyDescent="0.25">
      <c r="A820" t="s">
        <v>166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6027.5311620000002</v>
      </c>
      <c r="I820">
        <v>582.41950999999995</v>
      </c>
      <c r="J820" t="s">
        <v>3</v>
      </c>
      <c r="K820">
        <v>5996.9394819999998</v>
      </c>
      <c r="L820">
        <v>521.20324400000004</v>
      </c>
      <c r="M820" t="s">
        <v>4</v>
      </c>
      <c r="N820">
        <v>1084.3062649999999</v>
      </c>
      <c r="O820">
        <v>81.244985999999997</v>
      </c>
      <c r="P820" t="s">
        <v>5</v>
      </c>
      <c r="Q820">
        <v>38.083711999999998</v>
      </c>
      <c r="R820">
        <v>2.7546369999999998</v>
      </c>
      <c r="S820" t="s">
        <v>6</v>
      </c>
      <c r="T820">
        <v>4667.4718069999999</v>
      </c>
      <c r="U820">
        <v>8.2321670000000005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0.25316</v>
      </c>
      <c r="AJ820">
        <v>0.85166500000000001</v>
      </c>
      <c r="AK820" t="s">
        <v>12</v>
      </c>
      <c r="AL820">
        <v>0</v>
      </c>
      <c r="AM820">
        <v>0</v>
      </c>
    </row>
    <row r="821" spans="1:39" x14ac:dyDescent="0.25">
      <c r="A821" t="s">
        <v>166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6344.684424</v>
      </c>
      <c r="I821">
        <v>636.86614099999997</v>
      </c>
      <c r="J821" t="s">
        <v>3</v>
      </c>
      <c r="K821">
        <v>6312.4721390000004</v>
      </c>
      <c r="L821">
        <v>570.865273</v>
      </c>
      <c r="M821" t="s">
        <v>4</v>
      </c>
      <c r="N821">
        <v>1141.3354440000001</v>
      </c>
      <c r="O821">
        <v>88.007706999999996</v>
      </c>
      <c r="P821" t="s">
        <v>5</v>
      </c>
      <c r="Q821">
        <v>40.077531</v>
      </c>
      <c r="R821">
        <v>2.8969689999999999</v>
      </c>
      <c r="S821" t="s">
        <v>6</v>
      </c>
      <c r="T821">
        <v>4913.1373540000004</v>
      </c>
      <c r="U821">
        <v>9.0044599999999999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0.25316</v>
      </c>
      <c r="AJ821">
        <v>0.85166500000000001</v>
      </c>
      <c r="AK821" t="s">
        <v>12</v>
      </c>
      <c r="AL821">
        <v>0</v>
      </c>
      <c r="AM821">
        <v>0</v>
      </c>
    </row>
    <row r="822" spans="1:39" x14ac:dyDescent="0.25">
      <c r="A822" t="s">
        <v>208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208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208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208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208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208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208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208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208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208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208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208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208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208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208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208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208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208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208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208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209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383.60392300000001</v>
      </c>
      <c r="I842">
        <v>3.8108999999999997E-2</v>
      </c>
      <c r="J842" t="s">
        <v>3</v>
      </c>
      <c r="K842">
        <v>380.11625199999997</v>
      </c>
      <c r="L842">
        <v>3.6809999999999998E-3</v>
      </c>
      <c r="M842" t="s">
        <v>4</v>
      </c>
      <c r="N842">
        <v>65.863648999999995</v>
      </c>
      <c r="O842">
        <v>4.7800000000000002E-4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-1318952945</v>
      </c>
      <c r="AM842">
        <v>0</v>
      </c>
    </row>
    <row r="843" spans="1:39" x14ac:dyDescent="0.25">
      <c r="A843" t="s">
        <v>209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767.18469400000004</v>
      </c>
      <c r="I843">
        <v>0.14330699999999999</v>
      </c>
      <c r="J843" t="s">
        <v>3</v>
      </c>
      <c r="K843">
        <v>760.22461499999997</v>
      </c>
      <c r="L843">
        <v>8.9849999999999999E-3</v>
      </c>
      <c r="M843" t="s">
        <v>4</v>
      </c>
      <c r="N843">
        <v>131.726733</v>
      </c>
      <c r="O843">
        <v>8.7600000000000004E-4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-1318952945</v>
      </c>
      <c r="AM843">
        <v>0</v>
      </c>
    </row>
    <row r="844" spans="1:39" x14ac:dyDescent="0.25">
      <c r="A844" t="s">
        <v>209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1150.75199</v>
      </c>
      <c r="I844">
        <v>0.299211</v>
      </c>
      <c r="J844" t="s">
        <v>3</v>
      </c>
      <c r="K844">
        <v>1140.3261230000001</v>
      </c>
      <c r="L844">
        <v>1.7374000000000001E-2</v>
      </c>
      <c r="M844" t="s">
        <v>4</v>
      </c>
      <c r="N844">
        <v>197.583742</v>
      </c>
      <c r="O844">
        <v>1.359E-3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-1318952945</v>
      </c>
      <c r="AM844">
        <v>0</v>
      </c>
    </row>
    <row r="845" spans="1:39" x14ac:dyDescent="0.25">
      <c r="A845" t="s">
        <v>209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1534.331531</v>
      </c>
      <c r="I845">
        <v>0.49212</v>
      </c>
      <c r="J845" t="s">
        <v>3</v>
      </c>
      <c r="K845">
        <v>1520.4320479999999</v>
      </c>
      <c r="L845">
        <v>2.5930000000000002E-2</v>
      </c>
      <c r="M845" t="s">
        <v>4</v>
      </c>
      <c r="N845">
        <v>263.44302199999998</v>
      </c>
      <c r="O845">
        <v>2.0100000000000001E-3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-1318952945</v>
      </c>
      <c r="AM845">
        <v>0</v>
      </c>
    </row>
    <row r="846" spans="1:39" x14ac:dyDescent="0.25">
      <c r="A846" t="s">
        <v>209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1917.9145040000001</v>
      </c>
      <c r="I846">
        <v>0.74849299999999996</v>
      </c>
      <c r="J846" t="s">
        <v>3</v>
      </c>
      <c r="K846">
        <v>1900.5417090000001</v>
      </c>
      <c r="L846">
        <v>3.7470999999999997E-2</v>
      </c>
      <c r="M846" t="s">
        <v>4</v>
      </c>
      <c r="N846">
        <v>329.30612000000002</v>
      </c>
      <c r="O846">
        <v>2.5409999999999999E-3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-1318952945</v>
      </c>
      <c r="AM846">
        <v>0</v>
      </c>
    </row>
    <row r="847" spans="1:39" x14ac:dyDescent="0.25">
      <c r="A847" t="s">
        <v>209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2301.496294</v>
      </c>
      <c r="I847">
        <v>1.0358719999999999</v>
      </c>
      <c r="J847" t="s">
        <v>3</v>
      </c>
      <c r="K847">
        <v>2280.6564990000002</v>
      </c>
      <c r="L847">
        <v>5.2413000000000001E-2</v>
      </c>
      <c r="M847" t="s">
        <v>4</v>
      </c>
      <c r="N847">
        <v>395.16760299999999</v>
      </c>
      <c r="O847">
        <v>2.601E-3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-1318952945</v>
      </c>
      <c r="AM847">
        <v>0</v>
      </c>
    </row>
    <row r="848" spans="1:39" x14ac:dyDescent="0.25">
      <c r="A848" t="s">
        <v>209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2685.090522</v>
      </c>
      <c r="I848">
        <v>1.401945</v>
      </c>
      <c r="J848" t="s">
        <v>3</v>
      </c>
      <c r="K848">
        <v>2660.7772749999999</v>
      </c>
      <c r="L848">
        <v>6.8534999999999999E-2</v>
      </c>
      <c r="M848" t="s">
        <v>4</v>
      </c>
      <c r="N848">
        <v>461.02747699999998</v>
      </c>
      <c r="O848">
        <v>2.4350000000000001E-3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-1318952945</v>
      </c>
      <c r="AM848">
        <v>0</v>
      </c>
    </row>
    <row r="849" spans="1:39" x14ac:dyDescent="0.25">
      <c r="A849" t="s">
        <v>209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3068.6738570000002</v>
      </c>
      <c r="I849">
        <v>1.836633</v>
      </c>
      <c r="J849" t="s">
        <v>3</v>
      </c>
      <c r="K849">
        <v>3040.8864600000002</v>
      </c>
      <c r="L849">
        <v>8.7462999999999999E-2</v>
      </c>
      <c r="M849" t="s">
        <v>4</v>
      </c>
      <c r="N849">
        <v>526.88851399999999</v>
      </c>
      <c r="O849">
        <v>3.3709999999999999E-3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-1318952945</v>
      </c>
      <c r="AM849">
        <v>0</v>
      </c>
    </row>
    <row r="850" spans="1:39" x14ac:dyDescent="0.25">
      <c r="A850" t="s">
        <v>209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3452.2755470000002</v>
      </c>
      <c r="I850">
        <v>2.2359239999999998</v>
      </c>
      <c r="J850" t="s">
        <v>3</v>
      </c>
      <c r="K850">
        <v>3421.0044870000002</v>
      </c>
      <c r="L850">
        <v>0.103474</v>
      </c>
      <c r="M850" t="s">
        <v>4</v>
      </c>
      <c r="N850">
        <v>592.750944</v>
      </c>
      <c r="O850">
        <v>3.8539999999999998E-3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-1318952945</v>
      </c>
      <c r="AM850">
        <v>0</v>
      </c>
    </row>
    <row r="851" spans="1:39" x14ac:dyDescent="0.25">
      <c r="A851" t="s">
        <v>209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3835.893701</v>
      </c>
      <c r="I851">
        <v>2.7602479999999998</v>
      </c>
      <c r="J851" t="s">
        <v>3</v>
      </c>
      <c r="K851">
        <v>3801.1371920000001</v>
      </c>
      <c r="L851">
        <v>0.126917</v>
      </c>
      <c r="M851" t="s">
        <v>4</v>
      </c>
      <c r="N851">
        <v>658.61862799999994</v>
      </c>
      <c r="O851">
        <v>4.5440000000000003E-3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-1318952945</v>
      </c>
      <c r="AM851">
        <v>0</v>
      </c>
    </row>
    <row r="852" spans="1:39" x14ac:dyDescent="0.25">
      <c r="A852" t="s">
        <v>209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4219.5057420000003</v>
      </c>
      <c r="I852">
        <v>3.2651050000000001</v>
      </c>
      <c r="J852" t="s">
        <v>3</v>
      </c>
      <c r="K852">
        <v>4181.2625589999998</v>
      </c>
      <c r="L852">
        <v>0.156996</v>
      </c>
      <c r="M852" t="s">
        <v>4</v>
      </c>
      <c r="N852">
        <v>724.47917199999995</v>
      </c>
      <c r="O852">
        <v>5.8599999999999998E-3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-1318952945</v>
      </c>
      <c r="AM852">
        <v>0</v>
      </c>
    </row>
    <row r="853" spans="1:39" x14ac:dyDescent="0.25">
      <c r="A853" t="s">
        <v>209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4603.110635</v>
      </c>
      <c r="I853">
        <v>3.761555</v>
      </c>
      <c r="J853" t="s">
        <v>3</v>
      </c>
      <c r="K853">
        <v>4561.3891110000004</v>
      </c>
      <c r="L853">
        <v>0.179145</v>
      </c>
      <c r="M853" t="s">
        <v>4</v>
      </c>
      <c r="N853">
        <v>790.33772499999998</v>
      </c>
      <c r="O853">
        <v>6.4749999999999999E-3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-1318952945</v>
      </c>
      <c r="AM853">
        <v>0</v>
      </c>
    </row>
    <row r="854" spans="1:39" x14ac:dyDescent="0.25">
      <c r="A854" t="s">
        <v>209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4986.7070999999996</v>
      </c>
      <c r="I854">
        <v>4.5364740000000001</v>
      </c>
      <c r="J854" t="s">
        <v>3</v>
      </c>
      <c r="K854">
        <v>4941.5191210000003</v>
      </c>
      <c r="L854">
        <v>0.217781</v>
      </c>
      <c r="M854" t="s">
        <v>4</v>
      </c>
      <c r="N854">
        <v>856.19831099999999</v>
      </c>
      <c r="O854">
        <v>6.9430000000000004E-3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-1318952945</v>
      </c>
      <c r="AM854">
        <v>0</v>
      </c>
    </row>
    <row r="855" spans="1:39" x14ac:dyDescent="0.25">
      <c r="A855" t="s">
        <v>209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5370.3227639999996</v>
      </c>
      <c r="I855">
        <v>5.1688429999999999</v>
      </c>
      <c r="J855" t="s">
        <v>3</v>
      </c>
      <c r="K855">
        <v>5321.6578220000001</v>
      </c>
      <c r="L855">
        <v>0.24130699999999999</v>
      </c>
      <c r="M855" t="s">
        <v>4</v>
      </c>
      <c r="N855">
        <v>922.06235100000004</v>
      </c>
      <c r="O855">
        <v>7.5690000000000002E-3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-1318952945</v>
      </c>
      <c r="AM855">
        <v>0</v>
      </c>
    </row>
    <row r="856" spans="1:39" x14ac:dyDescent="0.25">
      <c r="A856" t="s">
        <v>209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5753.9280660000004</v>
      </c>
      <c r="I856">
        <v>5.9479889999999997</v>
      </c>
      <c r="J856" t="s">
        <v>3</v>
      </c>
      <c r="K856">
        <v>5701.7943459999997</v>
      </c>
      <c r="L856">
        <v>0.26585500000000001</v>
      </c>
      <c r="M856" t="s">
        <v>4</v>
      </c>
      <c r="N856">
        <v>987.92014800000004</v>
      </c>
      <c r="O856">
        <v>8.9110000000000005E-3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-1318952945</v>
      </c>
      <c r="AM856">
        <v>0</v>
      </c>
    </row>
    <row r="857" spans="1:39" x14ac:dyDescent="0.25">
      <c r="A857" t="s">
        <v>209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6137.5386820000003</v>
      </c>
      <c r="I857">
        <v>6.7531100000000004</v>
      </c>
      <c r="J857" t="s">
        <v>3</v>
      </c>
      <c r="K857">
        <v>6081.9357030000001</v>
      </c>
      <c r="L857">
        <v>0.30075099999999999</v>
      </c>
      <c r="M857" t="s">
        <v>4</v>
      </c>
      <c r="N857">
        <v>1053.7852760000001</v>
      </c>
      <c r="O857">
        <v>9.8820000000000002E-3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-1318952945</v>
      </c>
      <c r="AM857">
        <v>0</v>
      </c>
    </row>
    <row r="858" spans="1:39" x14ac:dyDescent="0.25">
      <c r="A858" t="s">
        <v>209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6521.1658299999999</v>
      </c>
      <c r="I858">
        <v>7.7102250000000003</v>
      </c>
      <c r="J858" t="s">
        <v>3</v>
      </c>
      <c r="K858">
        <v>6462.0815620000003</v>
      </c>
      <c r="L858">
        <v>0.33101999999999998</v>
      </c>
      <c r="M858" t="s">
        <v>4</v>
      </c>
      <c r="N858">
        <v>1119.6532199999999</v>
      </c>
      <c r="O858">
        <v>1.0459E-2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-1318952945</v>
      </c>
      <c r="AM858">
        <v>0</v>
      </c>
    </row>
    <row r="859" spans="1:39" x14ac:dyDescent="0.25">
      <c r="A859" t="s">
        <v>209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6904.7710349999998</v>
      </c>
      <c r="I859">
        <v>8.5629629999999999</v>
      </c>
      <c r="J859" t="s">
        <v>3</v>
      </c>
      <c r="K859">
        <v>6842.2164650000004</v>
      </c>
      <c r="L859">
        <v>0.36090699999999998</v>
      </c>
      <c r="M859" t="s">
        <v>4</v>
      </c>
      <c r="N859">
        <v>1185.5195189999999</v>
      </c>
      <c r="O859">
        <v>1.234E-2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-1318952945</v>
      </c>
      <c r="AM859">
        <v>0</v>
      </c>
    </row>
    <row r="860" spans="1:39" x14ac:dyDescent="0.25">
      <c r="A860" t="s">
        <v>209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7288.3923629999999</v>
      </c>
      <c r="I860">
        <v>9.5898529999999997</v>
      </c>
      <c r="J860" t="s">
        <v>3</v>
      </c>
      <c r="K860">
        <v>7222.3651170000003</v>
      </c>
      <c r="L860">
        <v>0.39476499999999998</v>
      </c>
      <c r="M860" t="s">
        <v>4</v>
      </c>
      <c r="N860">
        <v>1251.381218</v>
      </c>
      <c r="O860">
        <v>1.3224E-2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-1318952945</v>
      </c>
      <c r="AM860">
        <v>0</v>
      </c>
    </row>
    <row r="861" spans="1:39" x14ac:dyDescent="0.25">
      <c r="A861" t="s">
        <v>209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7672.0185739999997</v>
      </c>
      <c r="I861">
        <v>10.716796</v>
      </c>
      <c r="J861" t="s">
        <v>3</v>
      </c>
      <c r="K861">
        <v>7602.5217869999997</v>
      </c>
      <c r="L861">
        <v>0.431564</v>
      </c>
      <c r="M861" t="s">
        <v>4</v>
      </c>
      <c r="N861">
        <v>1317.247595</v>
      </c>
      <c r="O861">
        <v>1.4652999999999999E-2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-1318952945</v>
      </c>
      <c r="AM861">
        <v>0</v>
      </c>
    </row>
    <row r="862" spans="1:39" x14ac:dyDescent="0.25">
      <c r="A862" t="s">
        <v>210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336.65222999999997</v>
      </c>
      <c r="I862">
        <v>1.7437000000000001E-2</v>
      </c>
      <c r="J862" t="s">
        <v>3</v>
      </c>
      <c r="K862">
        <v>335.050726</v>
      </c>
      <c r="L862">
        <v>2.2560000000000002E-3</v>
      </c>
      <c r="M862" t="s">
        <v>4</v>
      </c>
      <c r="N862">
        <v>22.463584999999998</v>
      </c>
      <c r="O862">
        <v>2.3599999999999999E-4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-1318952945</v>
      </c>
      <c r="AM862">
        <v>0</v>
      </c>
    </row>
    <row r="863" spans="1:39" x14ac:dyDescent="0.25">
      <c r="A863" t="s">
        <v>210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673.30087600000002</v>
      </c>
      <c r="I863">
        <v>6.1358000000000003E-2</v>
      </c>
      <c r="J863" t="s">
        <v>3</v>
      </c>
      <c r="K863">
        <v>670.12746600000003</v>
      </c>
      <c r="L863">
        <v>6.9220000000000002E-3</v>
      </c>
      <c r="M863" t="s">
        <v>4</v>
      </c>
      <c r="N863">
        <v>44.921059999999997</v>
      </c>
      <c r="O863">
        <v>5.0299999999999997E-4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-1318952945</v>
      </c>
      <c r="AM863">
        <v>0</v>
      </c>
    </row>
    <row r="864" spans="1:39" x14ac:dyDescent="0.25">
      <c r="A864" t="s">
        <v>210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1009.971918</v>
      </c>
      <c r="I864">
        <v>0.121797</v>
      </c>
      <c r="J864" t="s">
        <v>3</v>
      </c>
      <c r="K864">
        <v>1005.203525</v>
      </c>
      <c r="L864">
        <v>1.3752E-2</v>
      </c>
      <c r="M864" t="s">
        <v>4</v>
      </c>
      <c r="N864">
        <v>67.381995000000003</v>
      </c>
      <c r="O864">
        <v>6.38E-4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-1318952945</v>
      </c>
      <c r="AM864">
        <v>0</v>
      </c>
    </row>
    <row r="865" spans="1:39" x14ac:dyDescent="0.25">
      <c r="A865" t="s">
        <v>210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1346.6175000000001</v>
      </c>
      <c r="I865">
        <v>0.22498899999999999</v>
      </c>
      <c r="J865" t="s">
        <v>3</v>
      </c>
      <c r="K865">
        <v>1340.281997</v>
      </c>
      <c r="L865">
        <v>2.2363000000000001E-2</v>
      </c>
      <c r="M865" t="s">
        <v>4</v>
      </c>
      <c r="N865">
        <v>89.841054</v>
      </c>
      <c r="O865">
        <v>1.052E-3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-1318952945</v>
      </c>
      <c r="AM865">
        <v>0</v>
      </c>
    </row>
    <row r="866" spans="1:39" x14ac:dyDescent="0.25">
      <c r="A866" t="s">
        <v>210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1683.2887009999999</v>
      </c>
      <c r="I866">
        <v>0.36901600000000001</v>
      </c>
      <c r="J866" t="s">
        <v>3</v>
      </c>
      <c r="K866">
        <v>1675.364243</v>
      </c>
      <c r="L866">
        <v>3.2821000000000003E-2</v>
      </c>
      <c r="M866" t="s">
        <v>4</v>
      </c>
      <c r="N866">
        <v>112.299679</v>
      </c>
      <c r="O866">
        <v>1.616E-3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-1318952945</v>
      </c>
      <c r="AM866">
        <v>0</v>
      </c>
    </row>
    <row r="867" spans="1:39" x14ac:dyDescent="0.25">
      <c r="A867" t="s">
        <v>210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2019.9517820000001</v>
      </c>
      <c r="I867">
        <v>0.536111</v>
      </c>
      <c r="J867" t="s">
        <v>3</v>
      </c>
      <c r="K867">
        <v>2010.4472900000001</v>
      </c>
      <c r="L867">
        <v>4.4058E-2</v>
      </c>
      <c r="M867" t="s">
        <v>4</v>
      </c>
      <c r="N867">
        <v>134.76023000000001</v>
      </c>
      <c r="O867">
        <v>1.99E-3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-1318952945</v>
      </c>
      <c r="AM867">
        <v>0</v>
      </c>
    </row>
    <row r="868" spans="1:39" x14ac:dyDescent="0.25">
      <c r="A868" t="s">
        <v>210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2356.629058</v>
      </c>
      <c r="I868">
        <v>0.688693</v>
      </c>
      <c r="J868" t="s">
        <v>3</v>
      </c>
      <c r="K868">
        <v>2345.5306639999999</v>
      </c>
      <c r="L868">
        <v>5.7000000000000002E-2</v>
      </c>
      <c r="M868" t="s">
        <v>4</v>
      </c>
      <c r="N868">
        <v>157.217939</v>
      </c>
      <c r="O868">
        <v>2.2309999999999999E-3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-1318952945</v>
      </c>
      <c r="AM868">
        <v>0</v>
      </c>
    </row>
    <row r="869" spans="1:39" x14ac:dyDescent="0.25">
      <c r="A869" t="s">
        <v>210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2693.3092379999998</v>
      </c>
      <c r="I869">
        <v>0.84654700000000005</v>
      </c>
      <c r="J869" t="s">
        <v>3</v>
      </c>
      <c r="K869">
        <v>2680.6195699999998</v>
      </c>
      <c r="L869">
        <v>7.0752999999999996E-2</v>
      </c>
      <c r="M869" t="s">
        <v>4</v>
      </c>
      <c r="N869">
        <v>179.677356</v>
      </c>
      <c r="O869">
        <v>2.9640000000000001E-3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-1318952945</v>
      </c>
      <c r="AM869">
        <v>0</v>
      </c>
    </row>
    <row r="870" spans="1:39" x14ac:dyDescent="0.25">
      <c r="A870" t="s">
        <v>210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3029.9785059999999</v>
      </c>
      <c r="I870">
        <v>1.0634870000000001</v>
      </c>
      <c r="J870" t="s">
        <v>3</v>
      </c>
      <c r="K870">
        <v>3015.7051270000002</v>
      </c>
      <c r="L870">
        <v>8.6202000000000001E-2</v>
      </c>
      <c r="M870" t="s">
        <v>4</v>
      </c>
      <c r="N870">
        <v>202.139453</v>
      </c>
      <c r="O870">
        <v>3.6749999999999999E-3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-1318952945</v>
      </c>
      <c r="AM870">
        <v>0</v>
      </c>
    </row>
    <row r="871" spans="1:39" x14ac:dyDescent="0.25">
      <c r="A871" t="s">
        <v>210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3366.636348</v>
      </c>
      <c r="I871">
        <v>1.2579469999999999</v>
      </c>
      <c r="J871" t="s">
        <v>3</v>
      </c>
      <c r="K871">
        <v>3350.7807670000002</v>
      </c>
      <c r="L871">
        <v>0.10077899999999999</v>
      </c>
      <c r="M871" t="s">
        <v>4</v>
      </c>
      <c r="N871">
        <v>224.59828200000001</v>
      </c>
      <c r="O871">
        <v>4.0810000000000004E-3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-1318952945</v>
      </c>
      <c r="AM871">
        <v>0</v>
      </c>
    </row>
    <row r="872" spans="1:39" x14ac:dyDescent="0.25">
      <c r="A872" t="s">
        <v>210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3703.3046290000002</v>
      </c>
      <c r="I872">
        <v>1.546896</v>
      </c>
      <c r="J872" t="s">
        <v>3</v>
      </c>
      <c r="K872">
        <v>3685.874131</v>
      </c>
      <c r="L872">
        <v>0.11873499999999999</v>
      </c>
      <c r="M872" t="s">
        <v>4</v>
      </c>
      <c r="N872">
        <v>247.058785</v>
      </c>
      <c r="O872">
        <v>4.607E-3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-1318952945</v>
      </c>
      <c r="AM872">
        <v>0</v>
      </c>
    </row>
    <row r="873" spans="1:39" x14ac:dyDescent="0.25">
      <c r="A873" t="s">
        <v>210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4039.9715620000002</v>
      </c>
      <c r="I873">
        <v>1.831642</v>
      </c>
      <c r="J873" t="s">
        <v>3</v>
      </c>
      <c r="K873">
        <v>4020.965635</v>
      </c>
      <c r="L873">
        <v>0.13966799999999999</v>
      </c>
      <c r="M873" t="s">
        <v>4</v>
      </c>
      <c r="N873">
        <v>269.516842</v>
      </c>
      <c r="O873">
        <v>5.0489999999999997E-3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-1318952945</v>
      </c>
      <c r="AM873">
        <v>0</v>
      </c>
    </row>
    <row r="874" spans="1:39" x14ac:dyDescent="0.25">
      <c r="A874" t="s">
        <v>210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4376.6632520000003</v>
      </c>
      <c r="I874">
        <v>2.1244939999999999</v>
      </c>
      <c r="J874" t="s">
        <v>3</v>
      </c>
      <c r="K874">
        <v>4356.0626169999996</v>
      </c>
      <c r="L874">
        <v>0.15907399999999999</v>
      </c>
      <c r="M874" t="s">
        <v>4</v>
      </c>
      <c r="N874">
        <v>291.97646700000001</v>
      </c>
      <c r="O874">
        <v>5.4850000000000003E-3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-1318952945</v>
      </c>
      <c r="AM874">
        <v>0</v>
      </c>
    </row>
    <row r="875" spans="1:39" x14ac:dyDescent="0.25">
      <c r="A875" t="s">
        <v>210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4713.3311039999999</v>
      </c>
      <c r="I875">
        <v>2.4964970000000002</v>
      </c>
      <c r="J875" t="s">
        <v>3</v>
      </c>
      <c r="K875">
        <v>4691.1580370000001</v>
      </c>
      <c r="L875">
        <v>0.18656800000000001</v>
      </c>
      <c r="M875" t="s">
        <v>4</v>
      </c>
      <c r="N875">
        <v>314.43600199999997</v>
      </c>
      <c r="O875">
        <v>6.6839999999999998E-3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-1318952945</v>
      </c>
      <c r="AM875">
        <v>0</v>
      </c>
    </row>
    <row r="876" spans="1:39" x14ac:dyDescent="0.25">
      <c r="A876" t="s">
        <v>210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5050.0054300000002</v>
      </c>
      <c r="I876">
        <v>2.8358050000000001</v>
      </c>
      <c r="J876" t="s">
        <v>3</v>
      </c>
      <c r="K876">
        <v>5026.2525100000003</v>
      </c>
      <c r="L876">
        <v>0.208066</v>
      </c>
      <c r="M876" t="s">
        <v>4</v>
      </c>
      <c r="N876">
        <v>336.893823</v>
      </c>
      <c r="O876">
        <v>7.058E-3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-1318952945</v>
      </c>
      <c r="AM876">
        <v>0</v>
      </c>
    </row>
    <row r="877" spans="1:39" x14ac:dyDescent="0.25">
      <c r="A877" t="s">
        <v>210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5386.692822</v>
      </c>
      <c r="I877">
        <v>3.1957559999999998</v>
      </c>
      <c r="J877" t="s">
        <v>3</v>
      </c>
      <c r="K877">
        <v>5361.3515530000004</v>
      </c>
      <c r="L877">
        <v>0.22503200000000001</v>
      </c>
      <c r="M877" t="s">
        <v>4</v>
      </c>
      <c r="N877">
        <v>359.35477700000001</v>
      </c>
      <c r="O877">
        <v>7.9850000000000008E-3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-1318952945</v>
      </c>
      <c r="AM877">
        <v>0</v>
      </c>
    </row>
    <row r="878" spans="1:39" x14ac:dyDescent="0.25">
      <c r="A878" t="s">
        <v>210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5723.3777339999997</v>
      </c>
      <c r="I878">
        <v>3.6504989999999999</v>
      </c>
      <c r="J878" t="s">
        <v>3</v>
      </c>
      <c r="K878">
        <v>5696.4575100000002</v>
      </c>
      <c r="L878">
        <v>0.254332</v>
      </c>
      <c r="M878" t="s">
        <v>4</v>
      </c>
      <c r="N878">
        <v>381.81671899999998</v>
      </c>
      <c r="O878">
        <v>9.0830000000000008E-3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-1318952945</v>
      </c>
      <c r="AM878">
        <v>0</v>
      </c>
    </row>
    <row r="879" spans="1:39" x14ac:dyDescent="0.25">
      <c r="A879" t="s">
        <v>210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6060.04835</v>
      </c>
      <c r="I879">
        <v>4.0846299999999998</v>
      </c>
      <c r="J879" t="s">
        <v>3</v>
      </c>
      <c r="K879">
        <v>6031.5621000000001</v>
      </c>
      <c r="L879">
        <v>0.283049</v>
      </c>
      <c r="M879" t="s">
        <v>4</v>
      </c>
      <c r="N879">
        <v>404.27787000000001</v>
      </c>
      <c r="O879">
        <v>1.0005E-2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-1318952945</v>
      </c>
      <c r="AM879">
        <v>0</v>
      </c>
    </row>
    <row r="880" spans="1:39" x14ac:dyDescent="0.25">
      <c r="A880" t="s">
        <v>210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6396.7489059999998</v>
      </c>
      <c r="I880">
        <v>4.4765819999999996</v>
      </c>
      <c r="J880" t="s">
        <v>3</v>
      </c>
      <c r="K880">
        <v>6366.6660160000001</v>
      </c>
      <c r="L880">
        <v>0.31127300000000002</v>
      </c>
      <c r="M880" t="s">
        <v>4</v>
      </c>
      <c r="N880">
        <v>426.73897899999997</v>
      </c>
      <c r="O880">
        <v>1.0446E-2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-1318952945</v>
      </c>
      <c r="AM880">
        <v>0</v>
      </c>
    </row>
    <row r="881" spans="1:39" x14ac:dyDescent="0.25">
      <c r="A881" t="s">
        <v>210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6733.4370019999997</v>
      </c>
      <c r="I881">
        <v>4.8357590000000004</v>
      </c>
      <c r="J881" t="s">
        <v>3</v>
      </c>
      <c r="K881">
        <v>6701.768975</v>
      </c>
      <c r="L881">
        <v>0.33133699999999999</v>
      </c>
      <c r="M881" t="s">
        <v>4</v>
      </c>
      <c r="N881">
        <v>449.19607100000002</v>
      </c>
      <c r="O881">
        <v>1.2146000000000001E-2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-1318952945</v>
      </c>
      <c r="AM881">
        <v>0</v>
      </c>
    </row>
    <row r="882" spans="1:39" x14ac:dyDescent="0.25">
      <c r="A882" t="s">
        <v>211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401.71545300000002</v>
      </c>
      <c r="I882">
        <v>3.2762859999999998</v>
      </c>
      <c r="J882" t="s">
        <v>3</v>
      </c>
      <c r="K882">
        <v>400.85546299999999</v>
      </c>
      <c r="L882">
        <v>3.3487640000000001</v>
      </c>
      <c r="M882" t="s">
        <v>4</v>
      </c>
      <c r="N882">
        <v>74.618725999999995</v>
      </c>
      <c r="O882">
        <v>1.783355</v>
      </c>
      <c r="P882" t="s">
        <v>5</v>
      </c>
      <c r="Q882">
        <v>1.34212</v>
      </c>
      <c r="R882">
        <v>9.9570000000000006E-3</v>
      </c>
      <c r="S882" t="s">
        <v>6</v>
      </c>
      <c r="T882">
        <v>312.828821</v>
      </c>
      <c r="U882">
        <v>2.0185000000000002E-2</v>
      </c>
      <c r="V882" t="s">
        <v>7</v>
      </c>
      <c r="W882">
        <v>0.44450800000000001</v>
      </c>
      <c r="X882">
        <v>1.7134E-2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6.7699999999999998E-4</v>
      </c>
      <c r="AJ882">
        <v>3.0000000000000001E-6</v>
      </c>
      <c r="AK882" t="s">
        <v>12</v>
      </c>
      <c r="AL882">
        <v>-1318952945</v>
      </c>
      <c r="AM882">
        <v>0</v>
      </c>
    </row>
    <row r="883" spans="1:39" x14ac:dyDescent="0.25">
      <c r="A883" t="s">
        <v>211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803.65330900000004</v>
      </c>
      <c r="I883">
        <v>10.205911</v>
      </c>
      <c r="J883" t="s">
        <v>3</v>
      </c>
      <c r="K883">
        <v>801.98070600000005</v>
      </c>
      <c r="L883">
        <v>9.8319089999999996</v>
      </c>
      <c r="M883" t="s">
        <v>4</v>
      </c>
      <c r="N883">
        <v>149.49756400000001</v>
      </c>
      <c r="O883">
        <v>4.2968719999999996</v>
      </c>
      <c r="P883" t="s">
        <v>5</v>
      </c>
      <c r="Q883">
        <v>2.682572</v>
      </c>
      <c r="R883">
        <v>3.4224999999999998E-2</v>
      </c>
      <c r="S883" t="s">
        <v>6</v>
      </c>
      <c r="T883">
        <v>625.66605800000002</v>
      </c>
      <c r="U883">
        <v>7.0585999999999996E-2</v>
      </c>
      <c r="V883" t="s">
        <v>7</v>
      </c>
      <c r="W883">
        <v>0.87532600000000005</v>
      </c>
      <c r="X883">
        <v>5.5774999999999998E-2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3.5270000000000002E-3</v>
      </c>
      <c r="AJ883">
        <v>1.74E-4</v>
      </c>
      <c r="AK883" t="s">
        <v>12</v>
      </c>
      <c r="AL883">
        <v>-1318952945</v>
      </c>
      <c r="AM883">
        <v>0</v>
      </c>
    </row>
    <row r="884" spans="1:39" x14ac:dyDescent="0.25">
      <c r="A884" t="s">
        <v>211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1205.4378879999999</v>
      </c>
      <c r="I884">
        <v>21.604907000000001</v>
      </c>
      <c r="J884" t="s">
        <v>3</v>
      </c>
      <c r="K884">
        <v>1202.929993</v>
      </c>
      <c r="L884">
        <v>20.327755</v>
      </c>
      <c r="M884" t="s">
        <v>4</v>
      </c>
      <c r="N884">
        <v>224.16775799999999</v>
      </c>
      <c r="O884">
        <v>9.0256989999999995</v>
      </c>
      <c r="P884" t="s">
        <v>5</v>
      </c>
      <c r="Q884">
        <v>4.0457419999999997</v>
      </c>
      <c r="R884">
        <v>6.6530000000000006E-2</v>
      </c>
      <c r="S884" t="s">
        <v>6</v>
      </c>
      <c r="T884">
        <v>938.53506500000003</v>
      </c>
      <c r="U884">
        <v>0.16741900000000001</v>
      </c>
      <c r="V884" t="s">
        <v>7</v>
      </c>
      <c r="W884">
        <v>1.325698</v>
      </c>
      <c r="X884">
        <v>0.128359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9.1983999999999996E-2</v>
      </c>
      <c r="AJ884">
        <v>0.37492399999999998</v>
      </c>
      <c r="AK884" t="s">
        <v>12</v>
      </c>
      <c r="AL884">
        <v>-1318952945</v>
      </c>
      <c r="AM884">
        <v>0</v>
      </c>
    </row>
    <row r="885" spans="1:39" x14ac:dyDescent="0.25">
      <c r="A885" t="s">
        <v>211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1607.2210669999999</v>
      </c>
      <c r="I885">
        <v>28.374351000000001</v>
      </c>
      <c r="J885" t="s">
        <v>3</v>
      </c>
      <c r="K885">
        <v>1603.8660110000001</v>
      </c>
      <c r="L885">
        <v>26.850881999999999</v>
      </c>
      <c r="M885" t="s">
        <v>4</v>
      </c>
      <c r="N885">
        <v>298.754908</v>
      </c>
      <c r="O885">
        <v>9.9594959999999997</v>
      </c>
      <c r="P885" t="s">
        <v>5</v>
      </c>
      <c r="Q885">
        <v>5.3921960000000002</v>
      </c>
      <c r="R885">
        <v>0.108405</v>
      </c>
      <c r="S885" t="s">
        <v>6</v>
      </c>
      <c r="T885">
        <v>1251.413853</v>
      </c>
      <c r="U885">
        <v>0.29332200000000003</v>
      </c>
      <c r="V885" t="s">
        <v>7</v>
      </c>
      <c r="W885">
        <v>1.788778</v>
      </c>
      <c r="X885">
        <v>0.220356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9.2133999999999994E-2</v>
      </c>
      <c r="AJ885">
        <v>0.37489699999999998</v>
      </c>
      <c r="AK885" t="s">
        <v>12</v>
      </c>
      <c r="AL885">
        <v>-1318952945</v>
      </c>
      <c r="AM885">
        <v>0</v>
      </c>
    </row>
    <row r="886" spans="1:39" x14ac:dyDescent="0.25">
      <c r="A886" t="s">
        <v>211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2008.6888819999999</v>
      </c>
      <c r="I886">
        <v>40.049691000000003</v>
      </c>
      <c r="J886" t="s">
        <v>3</v>
      </c>
      <c r="K886">
        <v>2004.5109520000001</v>
      </c>
      <c r="L886">
        <v>38.588337000000003</v>
      </c>
      <c r="M886" t="s">
        <v>4</v>
      </c>
      <c r="N886">
        <v>373.24229600000001</v>
      </c>
      <c r="O886">
        <v>13.322919000000001</v>
      </c>
      <c r="P886" t="s">
        <v>5</v>
      </c>
      <c r="Q886">
        <v>6.7321929999999996</v>
      </c>
      <c r="R886">
        <v>0.15515599999999999</v>
      </c>
      <c r="S886" t="s">
        <v>6</v>
      </c>
      <c r="T886">
        <v>1564.274451</v>
      </c>
      <c r="U886">
        <v>0.466026</v>
      </c>
      <c r="V886" t="s">
        <v>7</v>
      </c>
      <c r="W886">
        <v>2.2257920000000002</v>
      </c>
      <c r="X886">
        <v>0.34619100000000003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0.11716600000000001</v>
      </c>
      <c r="AJ886">
        <v>0.384301</v>
      </c>
      <c r="AK886" t="s">
        <v>12</v>
      </c>
      <c r="AL886">
        <v>-1318952945</v>
      </c>
      <c r="AM886">
        <v>0</v>
      </c>
    </row>
    <row r="887" spans="1:39" x14ac:dyDescent="0.25">
      <c r="A887" t="s">
        <v>211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2410.3329789999998</v>
      </c>
      <c r="I887">
        <v>52.151420999999999</v>
      </c>
      <c r="J887" t="s">
        <v>3</v>
      </c>
      <c r="K887">
        <v>2405.2916500000001</v>
      </c>
      <c r="L887">
        <v>48.885609000000002</v>
      </c>
      <c r="M887" t="s">
        <v>4</v>
      </c>
      <c r="N887">
        <v>447.88953099999998</v>
      </c>
      <c r="O887">
        <v>14.802944</v>
      </c>
      <c r="P887" t="s">
        <v>5</v>
      </c>
      <c r="Q887">
        <v>8.0619409999999991</v>
      </c>
      <c r="R887">
        <v>0.233098</v>
      </c>
      <c r="S887" t="s">
        <v>6</v>
      </c>
      <c r="T887">
        <v>1877.1057840000001</v>
      </c>
      <c r="U887">
        <v>0.67801299999999998</v>
      </c>
      <c r="V887" t="s">
        <v>7</v>
      </c>
      <c r="W887">
        <v>2.6410300000000002</v>
      </c>
      <c r="X887">
        <v>0.50512900000000005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0.117547</v>
      </c>
      <c r="AJ887">
        <v>0.38421499999999997</v>
      </c>
      <c r="AK887" t="s">
        <v>12</v>
      </c>
      <c r="AL887">
        <v>-1318952945</v>
      </c>
      <c r="AM887">
        <v>0</v>
      </c>
    </row>
    <row r="888" spans="1:39" x14ac:dyDescent="0.25">
      <c r="A888" t="s">
        <v>211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2812.0909280000001</v>
      </c>
      <c r="I888">
        <v>71.057770000000005</v>
      </c>
      <c r="J888" t="s">
        <v>3</v>
      </c>
      <c r="K888">
        <v>2806.2148390000002</v>
      </c>
      <c r="L888">
        <v>66.754974000000004</v>
      </c>
      <c r="M888" t="s">
        <v>4</v>
      </c>
      <c r="N888">
        <v>522.57370800000001</v>
      </c>
      <c r="O888">
        <v>20.359072000000001</v>
      </c>
      <c r="P888" t="s">
        <v>5</v>
      </c>
      <c r="Q888">
        <v>9.4030959999999997</v>
      </c>
      <c r="R888">
        <v>0.31908900000000001</v>
      </c>
      <c r="S888" t="s">
        <v>6</v>
      </c>
      <c r="T888">
        <v>2189.9641160000001</v>
      </c>
      <c r="U888">
        <v>0.92966700000000002</v>
      </c>
      <c r="V888" t="s">
        <v>7</v>
      </c>
      <c r="W888">
        <v>3.074592</v>
      </c>
      <c r="X888">
        <v>0.701874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1.50851</v>
      </c>
      <c r="AJ888">
        <v>94.581096000000002</v>
      </c>
      <c r="AK888" t="s">
        <v>12</v>
      </c>
      <c r="AL888">
        <v>-1318952945</v>
      </c>
      <c r="AM888">
        <v>0</v>
      </c>
    </row>
    <row r="889" spans="1:39" x14ac:dyDescent="0.25">
      <c r="A889" t="s">
        <v>211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3213.8162649999999</v>
      </c>
      <c r="I889">
        <v>79.941326000000004</v>
      </c>
      <c r="J889" t="s">
        <v>3</v>
      </c>
      <c r="K889">
        <v>3207.1146239999998</v>
      </c>
      <c r="L889">
        <v>73.531171999999998</v>
      </c>
      <c r="M889" t="s">
        <v>4</v>
      </c>
      <c r="N889">
        <v>597.28109099999995</v>
      </c>
      <c r="O889">
        <v>22.444479999999999</v>
      </c>
      <c r="P889" t="s">
        <v>5</v>
      </c>
      <c r="Q889">
        <v>10.737223</v>
      </c>
      <c r="R889">
        <v>0.40243200000000001</v>
      </c>
      <c r="S889" t="s">
        <v>6</v>
      </c>
      <c r="T889">
        <v>2502.844141</v>
      </c>
      <c r="U889">
        <v>1.208407</v>
      </c>
      <c r="V889" t="s">
        <v>7</v>
      </c>
      <c r="W889">
        <v>3.5182760000000002</v>
      </c>
      <c r="X889">
        <v>0.91093800000000003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1.6223110000000001</v>
      </c>
      <c r="AJ889">
        <v>94.632722000000001</v>
      </c>
      <c r="AK889" t="s">
        <v>12</v>
      </c>
      <c r="AL889">
        <v>-1318952945</v>
      </c>
      <c r="AM889">
        <v>0</v>
      </c>
    </row>
    <row r="890" spans="1:39" x14ac:dyDescent="0.25">
      <c r="A890" t="s">
        <v>211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3615.4032910000001</v>
      </c>
      <c r="I890">
        <v>85.915431999999996</v>
      </c>
      <c r="J890" t="s">
        <v>3</v>
      </c>
      <c r="K890">
        <v>3607.8781300000001</v>
      </c>
      <c r="L890">
        <v>78.341437999999997</v>
      </c>
      <c r="M890" t="s">
        <v>4</v>
      </c>
      <c r="N890">
        <v>671.78333699999996</v>
      </c>
      <c r="O890">
        <v>23.164605999999999</v>
      </c>
      <c r="P890" t="s">
        <v>5</v>
      </c>
      <c r="Q890">
        <v>12.082383</v>
      </c>
      <c r="R890">
        <v>0.49796099999999999</v>
      </c>
      <c r="S890" t="s">
        <v>6</v>
      </c>
      <c r="T890">
        <v>2815.7253559999999</v>
      </c>
      <c r="U890">
        <v>1.499296</v>
      </c>
      <c r="V890" t="s">
        <v>7</v>
      </c>
      <c r="W890">
        <v>3.9712999999999998</v>
      </c>
      <c r="X890">
        <v>1.134449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1.6225510000000001</v>
      </c>
      <c r="AJ890">
        <v>94.631947999999994</v>
      </c>
      <c r="AK890" t="s">
        <v>12</v>
      </c>
      <c r="AL890">
        <v>-1318952945</v>
      </c>
      <c r="AM890">
        <v>0</v>
      </c>
    </row>
    <row r="891" spans="1:39" x14ac:dyDescent="0.25">
      <c r="A891" t="s">
        <v>211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4017.1259329999998</v>
      </c>
      <c r="I891">
        <v>109.231171</v>
      </c>
      <c r="J891" t="s">
        <v>3</v>
      </c>
      <c r="K891">
        <v>4008.7436870000001</v>
      </c>
      <c r="L891">
        <v>97.821398000000002</v>
      </c>
      <c r="M891" t="s">
        <v>4</v>
      </c>
      <c r="N891">
        <v>746.53269799999998</v>
      </c>
      <c r="O891">
        <v>28.568429999999999</v>
      </c>
      <c r="P891" t="s">
        <v>5</v>
      </c>
      <c r="Q891">
        <v>13.430006000000001</v>
      </c>
      <c r="R891">
        <v>0.65001900000000001</v>
      </c>
      <c r="S891" t="s">
        <v>6</v>
      </c>
      <c r="T891">
        <v>3128.578696</v>
      </c>
      <c r="U891">
        <v>1.841815</v>
      </c>
      <c r="V891" t="s">
        <v>7</v>
      </c>
      <c r="W891">
        <v>4.3904899999999998</v>
      </c>
      <c r="X891">
        <v>1.391483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1.62751</v>
      </c>
      <c r="AJ891">
        <v>94.616408000000007</v>
      </c>
      <c r="AK891" t="s">
        <v>12</v>
      </c>
      <c r="AL891">
        <v>-1318952945</v>
      </c>
      <c r="AM891">
        <v>0</v>
      </c>
    </row>
    <row r="892" spans="1:39" x14ac:dyDescent="0.25">
      <c r="A892" t="s">
        <v>211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4419.104268</v>
      </c>
      <c r="I892">
        <v>132.30439699999999</v>
      </c>
      <c r="J892" t="s">
        <v>3</v>
      </c>
      <c r="K892">
        <v>4409.8943550000004</v>
      </c>
      <c r="L892">
        <v>116.473557</v>
      </c>
      <c r="M892" t="s">
        <v>4</v>
      </c>
      <c r="N892">
        <v>821.41162999999995</v>
      </c>
      <c r="O892">
        <v>31.728175</v>
      </c>
      <c r="P892" t="s">
        <v>5</v>
      </c>
      <c r="Q892">
        <v>14.759729999999999</v>
      </c>
      <c r="R892">
        <v>0.79278000000000004</v>
      </c>
      <c r="S892" t="s">
        <v>6</v>
      </c>
      <c r="T892">
        <v>3441.447764</v>
      </c>
      <c r="U892">
        <v>2.2359580000000001</v>
      </c>
      <c r="V892" t="s">
        <v>7</v>
      </c>
      <c r="W892">
        <v>4.8173260000000004</v>
      </c>
      <c r="X892">
        <v>1.6986220000000001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1.6279999999999999</v>
      </c>
      <c r="AJ892">
        <v>94.614822000000004</v>
      </c>
      <c r="AK892" t="s">
        <v>12</v>
      </c>
      <c r="AL892">
        <v>-1318952945</v>
      </c>
      <c r="AM892">
        <v>0</v>
      </c>
    </row>
    <row r="893" spans="1:39" x14ac:dyDescent="0.25">
      <c r="A893" t="s">
        <v>211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4820.8418849999998</v>
      </c>
      <c r="I893">
        <v>152.71968799999999</v>
      </c>
      <c r="J893" t="s">
        <v>3</v>
      </c>
      <c r="K893">
        <v>4810.8148629999996</v>
      </c>
      <c r="L893">
        <v>134.457662</v>
      </c>
      <c r="M893" t="s">
        <v>4</v>
      </c>
      <c r="N893">
        <v>896.16428699999994</v>
      </c>
      <c r="O893">
        <v>35.379463999999999</v>
      </c>
      <c r="P893" t="s">
        <v>5</v>
      </c>
      <c r="Q893">
        <v>16.108125999999999</v>
      </c>
      <c r="R893">
        <v>0.95851900000000001</v>
      </c>
      <c r="S893" t="s">
        <v>6</v>
      </c>
      <c r="T893">
        <v>3754.3514209999998</v>
      </c>
      <c r="U893">
        <v>2.870425</v>
      </c>
      <c r="V893" t="s">
        <v>7</v>
      </c>
      <c r="W893">
        <v>5.2746659999999999</v>
      </c>
      <c r="X893">
        <v>2.2588439999999999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1.634031</v>
      </c>
      <c r="AJ893">
        <v>94.596126999999996</v>
      </c>
      <c r="AK893" t="s">
        <v>12</v>
      </c>
      <c r="AL893">
        <v>-1318952945</v>
      </c>
      <c r="AM893">
        <v>0</v>
      </c>
    </row>
    <row r="894" spans="1:39" x14ac:dyDescent="0.25">
      <c r="A894" t="s">
        <v>211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5222.8086039999998</v>
      </c>
      <c r="I894">
        <v>172.98715300000001</v>
      </c>
      <c r="J894" t="s">
        <v>3</v>
      </c>
      <c r="K894">
        <v>5211.9618460000002</v>
      </c>
      <c r="L894">
        <v>153.304338</v>
      </c>
      <c r="M894" t="s">
        <v>4</v>
      </c>
      <c r="N894">
        <v>970.98244099999999</v>
      </c>
      <c r="O894">
        <v>45.560859000000001</v>
      </c>
      <c r="P894" t="s">
        <v>5</v>
      </c>
      <c r="Q894">
        <v>17.454263999999998</v>
      </c>
      <c r="R894">
        <v>1.084916</v>
      </c>
      <c r="S894" t="s">
        <v>6</v>
      </c>
      <c r="T894">
        <v>4067.2400389999998</v>
      </c>
      <c r="U894">
        <v>3.321205</v>
      </c>
      <c r="V894" t="s">
        <v>7</v>
      </c>
      <c r="W894">
        <v>5.7206960000000002</v>
      </c>
      <c r="X894">
        <v>2.5929250000000001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1.635248</v>
      </c>
      <c r="AJ894">
        <v>94.592219</v>
      </c>
      <c r="AK894" t="s">
        <v>12</v>
      </c>
      <c r="AL894">
        <v>-1318952945</v>
      </c>
      <c r="AM894">
        <v>0</v>
      </c>
    </row>
    <row r="895" spans="1:39" x14ac:dyDescent="0.25">
      <c r="A895" t="s">
        <v>211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5624.7800779999998</v>
      </c>
      <c r="I895">
        <v>182.08080100000001</v>
      </c>
      <c r="J895" t="s">
        <v>3</v>
      </c>
      <c r="K895">
        <v>5613.0383300000003</v>
      </c>
      <c r="L895">
        <v>159.75306900000001</v>
      </c>
      <c r="M895" t="s">
        <v>4</v>
      </c>
      <c r="N895">
        <v>1045.46282</v>
      </c>
      <c r="O895">
        <v>45.301664000000002</v>
      </c>
      <c r="P895" t="s">
        <v>5</v>
      </c>
      <c r="Q895">
        <v>18.816644</v>
      </c>
      <c r="R895">
        <v>1.2533099999999999</v>
      </c>
      <c r="S895" t="s">
        <v>6</v>
      </c>
      <c r="T895">
        <v>4380.1510250000001</v>
      </c>
      <c r="U895">
        <v>3.8329399999999998</v>
      </c>
      <c r="V895" t="s">
        <v>7</v>
      </c>
      <c r="W895">
        <v>6.1882539999999997</v>
      </c>
      <c r="X895">
        <v>2.9483060000000001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1.6392180000000001</v>
      </c>
      <c r="AJ895">
        <v>94.579750000000004</v>
      </c>
      <c r="AK895" t="s">
        <v>12</v>
      </c>
      <c r="AL895">
        <v>-1318952945</v>
      </c>
      <c r="AM895">
        <v>0</v>
      </c>
    </row>
    <row r="896" spans="1:39" x14ac:dyDescent="0.25">
      <c r="A896" t="s">
        <v>211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6026.721826</v>
      </c>
      <c r="I896">
        <v>204.852833</v>
      </c>
      <c r="J896" t="s">
        <v>3</v>
      </c>
      <c r="K896">
        <v>6014.1542380000001</v>
      </c>
      <c r="L896">
        <v>177.560576</v>
      </c>
      <c r="M896" t="s">
        <v>4</v>
      </c>
      <c r="N896">
        <v>1120.2966799999999</v>
      </c>
      <c r="O896">
        <v>49.338003</v>
      </c>
      <c r="P896" t="s">
        <v>5</v>
      </c>
      <c r="Q896">
        <v>20.164852</v>
      </c>
      <c r="R896">
        <v>1.4460459999999999</v>
      </c>
      <c r="S896" t="s">
        <v>6</v>
      </c>
      <c r="T896">
        <v>4693.0488180000002</v>
      </c>
      <c r="U896">
        <v>4.3766920000000002</v>
      </c>
      <c r="V896" t="s">
        <v>7</v>
      </c>
      <c r="W896">
        <v>6.6345419999999997</v>
      </c>
      <c r="X896">
        <v>3.3473060000000001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1.6410009999999999</v>
      </c>
      <c r="AJ896">
        <v>94.574070000000006</v>
      </c>
      <c r="AK896" t="s">
        <v>12</v>
      </c>
      <c r="AL896">
        <v>-1318952945</v>
      </c>
      <c r="AM896">
        <v>0</v>
      </c>
    </row>
    <row r="897" spans="1:39" x14ac:dyDescent="0.25">
      <c r="A897" t="s">
        <v>211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6428.4686330000004</v>
      </c>
      <c r="I897">
        <v>230.87501399999999</v>
      </c>
      <c r="J897" t="s">
        <v>3</v>
      </c>
      <c r="K897">
        <v>6415.0065430000004</v>
      </c>
      <c r="L897">
        <v>200.47267600000001</v>
      </c>
      <c r="M897" t="s">
        <v>4</v>
      </c>
      <c r="N897">
        <v>1194.950928</v>
      </c>
      <c r="O897">
        <v>57.559857999999998</v>
      </c>
      <c r="P897" t="s">
        <v>5</v>
      </c>
      <c r="Q897">
        <v>21.51746</v>
      </c>
      <c r="R897">
        <v>1.6388119999999999</v>
      </c>
      <c r="S897" t="s">
        <v>6</v>
      </c>
      <c r="T897">
        <v>5005.901758</v>
      </c>
      <c r="U897">
        <v>4.8625480000000003</v>
      </c>
      <c r="V897" t="s">
        <v>7</v>
      </c>
      <c r="W897">
        <v>7.0479659999999997</v>
      </c>
      <c r="X897">
        <v>3.7176619999999998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1.641035</v>
      </c>
      <c r="AJ897">
        <v>94.573960999999997</v>
      </c>
      <c r="AK897" t="s">
        <v>12</v>
      </c>
      <c r="AL897">
        <v>-1318952945</v>
      </c>
      <c r="AM897">
        <v>0</v>
      </c>
    </row>
    <row r="898" spans="1:39" x14ac:dyDescent="0.25">
      <c r="A898" t="s">
        <v>211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6830.1683499999999</v>
      </c>
      <c r="I898">
        <v>260.83907599999998</v>
      </c>
      <c r="J898" t="s">
        <v>3</v>
      </c>
      <c r="K898">
        <v>6815.8798340000003</v>
      </c>
      <c r="L898">
        <v>226.909042</v>
      </c>
      <c r="M898" t="s">
        <v>4</v>
      </c>
      <c r="N898">
        <v>1269.6623070000001</v>
      </c>
      <c r="O898">
        <v>61.520681000000003</v>
      </c>
      <c r="P898" t="s">
        <v>5</v>
      </c>
      <c r="Q898">
        <v>22.837496000000002</v>
      </c>
      <c r="R898">
        <v>1.8171120000000001</v>
      </c>
      <c r="S898" t="s">
        <v>6</v>
      </c>
      <c r="T898">
        <v>5318.7667579999998</v>
      </c>
      <c r="U898">
        <v>5.4440530000000003</v>
      </c>
      <c r="V898" t="s">
        <v>7</v>
      </c>
      <c r="W898">
        <v>7.4655459999999998</v>
      </c>
      <c r="X898">
        <v>4.1426860000000003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1.6422540000000001</v>
      </c>
      <c r="AJ898">
        <v>94.570018000000005</v>
      </c>
      <c r="AK898" t="s">
        <v>12</v>
      </c>
      <c r="AL898">
        <v>-1318952945</v>
      </c>
      <c r="AM898">
        <v>0</v>
      </c>
    </row>
    <row r="899" spans="1:39" x14ac:dyDescent="0.25">
      <c r="A899" t="s">
        <v>211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7231.9417869999997</v>
      </c>
      <c r="I899">
        <v>287.17037599999998</v>
      </c>
      <c r="J899" t="s">
        <v>3</v>
      </c>
      <c r="K899">
        <v>7216.8302540000004</v>
      </c>
      <c r="L899">
        <v>250.08352500000001</v>
      </c>
      <c r="M899" t="s">
        <v>4</v>
      </c>
      <c r="N899">
        <v>1344.4223710000001</v>
      </c>
      <c r="O899">
        <v>73.863885999999994</v>
      </c>
      <c r="P899" t="s">
        <v>5</v>
      </c>
      <c r="Q899">
        <v>24.164667999999999</v>
      </c>
      <c r="R899">
        <v>2.0266459999999999</v>
      </c>
      <c r="S899" t="s">
        <v>6</v>
      </c>
      <c r="T899">
        <v>5631.6300680000004</v>
      </c>
      <c r="U899">
        <v>6.0744280000000002</v>
      </c>
      <c r="V899" t="s">
        <v>7</v>
      </c>
      <c r="W899">
        <v>7.8897000000000004</v>
      </c>
      <c r="X899">
        <v>4.6011160000000002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1.642414</v>
      </c>
      <c r="AJ899">
        <v>94.569492999999994</v>
      </c>
      <c r="AK899" t="s">
        <v>12</v>
      </c>
      <c r="AL899">
        <v>-1318952945</v>
      </c>
      <c r="AM899">
        <v>0</v>
      </c>
    </row>
    <row r="900" spans="1:39" x14ac:dyDescent="0.25">
      <c r="A900" t="s">
        <v>211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7633.6828910000004</v>
      </c>
      <c r="I900">
        <v>297.03342800000001</v>
      </c>
      <c r="J900" t="s">
        <v>3</v>
      </c>
      <c r="K900">
        <v>7617.7183109999996</v>
      </c>
      <c r="L900">
        <v>256.27794699999998</v>
      </c>
      <c r="M900" t="s">
        <v>4</v>
      </c>
      <c r="N900">
        <v>1418.8796</v>
      </c>
      <c r="O900">
        <v>73.019440000000003</v>
      </c>
      <c r="P900" t="s">
        <v>5</v>
      </c>
      <c r="Q900">
        <v>25.524021999999999</v>
      </c>
      <c r="R900">
        <v>2.2585959999999998</v>
      </c>
      <c r="S900" t="s">
        <v>6</v>
      </c>
      <c r="T900">
        <v>5944.5430470000001</v>
      </c>
      <c r="U900">
        <v>6.7836160000000003</v>
      </c>
      <c r="V900" t="s">
        <v>7</v>
      </c>
      <c r="W900">
        <v>8.3474620000000002</v>
      </c>
      <c r="X900">
        <v>5.1614500000000003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1.6427529999999999</v>
      </c>
      <c r="AJ900">
        <v>94.568387999999999</v>
      </c>
      <c r="AK900" t="s">
        <v>12</v>
      </c>
      <c r="AL900">
        <v>-1318952945</v>
      </c>
      <c r="AM900">
        <v>0</v>
      </c>
    </row>
    <row r="901" spans="1:39" x14ac:dyDescent="0.25">
      <c r="A901" t="s">
        <v>211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8035.3067380000002</v>
      </c>
      <c r="I901">
        <v>319.10833000000002</v>
      </c>
      <c r="J901" t="s">
        <v>3</v>
      </c>
      <c r="K901">
        <v>8018.4840139999997</v>
      </c>
      <c r="L901">
        <v>275.82225799999998</v>
      </c>
      <c r="M901" t="s">
        <v>4</v>
      </c>
      <c r="N901">
        <v>1493.3797340000001</v>
      </c>
      <c r="O901">
        <v>76.373227999999997</v>
      </c>
      <c r="P901" t="s">
        <v>5</v>
      </c>
      <c r="Q901">
        <v>26.877559000000002</v>
      </c>
      <c r="R901">
        <v>2.4514399999999998</v>
      </c>
      <c r="S901" t="s">
        <v>6</v>
      </c>
      <c r="T901">
        <v>6257.4242679999998</v>
      </c>
      <c r="U901">
        <v>7.3686819999999997</v>
      </c>
      <c r="V901" t="s">
        <v>7</v>
      </c>
      <c r="W901">
        <v>8.7804839999999995</v>
      </c>
      <c r="X901">
        <v>5.5900069999999999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1.6445019999999999</v>
      </c>
      <c r="AJ901">
        <v>94.562747000000002</v>
      </c>
      <c r="AK901" t="s">
        <v>12</v>
      </c>
      <c r="AL901">
        <v>-1318952945</v>
      </c>
      <c r="AM901">
        <v>0</v>
      </c>
    </row>
    <row r="902" spans="1:39" x14ac:dyDescent="0.25">
      <c r="A902" t="s">
        <v>212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0</v>
      </c>
      <c r="I902">
        <v>0</v>
      </c>
      <c r="J902" t="s">
        <v>3</v>
      </c>
      <c r="K902">
        <v>0</v>
      </c>
      <c r="L902">
        <v>0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</v>
      </c>
      <c r="AG902">
        <v>0</v>
      </c>
      <c r="AH902" t="s">
        <v>11</v>
      </c>
      <c r="AI902">
        <v>0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212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0</v>
      </c>
      <c r="I903">
        <v>0</v>
      </c>
      <c r="J903" t="s">
        <v>3</v>
      </c>
      <c r="K903">
        <v>0</v>
      </c>
      <c r="L903">
        <v>0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</v>
      </c>
      <c r="AG903">
        <v>0</v>
      </c>
      <c r="AH903" t="s">
        <v>11</v>
      </c>
      <c r="AI903">
        <v>0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212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0</v>
      </c>
      <c r="I904">
        <v>0</v>
      </c>
      <c r="J904" t="s">
        <v>3</v>
      </c>
      <c r="K904">
        <v>0</v>
      </c>
      <c r="L904">
        <v>0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</v>
      </c>
      <c r="AG904">
        <v>0</v>
      </c>
      <c r="AH904" t="s">
        <v>11</v>
      </c>
      <c r="AI904">
        <v>0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212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0</v>
      </c>
      <c r="I905">
        <v>0</v>
      </c>
      <c r="J905" t="s">
        <v>3</v>
      </c>
      <c r="K905">
        <v>0</v>
      </c>
      <c r="L905">
        <v>0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</v>
      </c>
      <c r="AG905">
        <v>0</v>
      </c>
      <c r="AH905" t="s">
        <v>11</v>
      </c>
      <c r="AI905">
        <v>0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212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0</v>
      </c>
      <c r="I906">
        <v>0</v>
      </c>
      <c r="J906" t="s">
        <v>3</v>
      </c>
      <c r="K906">
        <v>0</v>
      </c>
      <c r="L906">
        <v>0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</v>
      </c>
      <c r="AG906">
        <v>0</v>
      </c>
      <c r="AH906" t="s">
        <v>11</v>
      </c>
      <c r="AI906">
        <v>0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212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0</v>
      </c>
      <c r="I907">
        <v>0</v>
      </c>
      <c r="J907" t="s">
        <v>3</v>
      </c>
      <c r="K907">
        <v>0</v>
      </c>
      <c r="L907">
        <v>0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</v>
      </c>
      <c r="AG907">
        <v>0</v>
      </c>
      <c r="AH907" t="s">
        <v>11</v>
      </c>
      <c r="AI907">
        <v>0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212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0</v>
      </c>
      <c r="I908">
        <v>0</v>
      </c>
      <c r="J908" t="s">
        <v>3</v>
      </c>
      <c r="K908">
        <v>0</v>
      </c>
      <c r="L908">
        <v>0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</v>
      </c>
      <c r="AG908">
        <v>0</v>
      </c>
      <c r="AH908" t="s">
        <v>11</v>
      </c>
      <c r="AI908">
        <v>0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212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0</v>
      </c>
      <c r="I909">
        <v>0</v>
      </c>
      <c r="J909" t="s">
        <v>3</v>
      </c>
      <c r="K909">
        <v>0</v>
      </c>
      <c r="L909">
        <v>0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</v>
      </c>
      <c r="AG909">
        <v>0</v>
      </c>
      <c r="AH909" t="s">
        <v>11</v>
      </c>
      <c r="AI909">
        <v>0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212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0</v>
      </c>
      <c r="I910">
        <v>0</v>
      </c>
      <c r="J910" t="s">
        <v>3</v>
      </c>
      <c r="K910">
        <v>0</v>
      </c>
      <c r="L910">
        <v>0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</v>
      </c>
      <c r="AG910">
        <v>0</v>
      </c>
      <c r="AH910" t="s">
        <v>11</v>
      </c>
      <c r="AI910">
        <v>0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212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0</v>
      </c>
      <c r="I911">
        <v>0</v>
      </c>
      <c r="J911" t="s">
        <v>3</v>
      </c>
      <c r="K911">
        <v>0</v>
      </c>
      <c r="L911">
        <v>0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</v>
      </c>
      <c r="AG911">
        <v>0</v>
      </c>
      <c r="AH911" t="s">
        <v>11</v>
      </c>
      <c r="AI911">
        <v>0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212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0</v>
      </c>
      <c r="I912">
        <v>0</v>
      </c>
      <c r="J912" t="s">
        <v>3</v>
      </c>
      <c r="K912">
        <v>0</v>
      </c>
      <c r="L912">
        <v>0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</v>
      </c>
      <c r="AG912">
        <v>0</v>
      </c>
      <c r="AH912" t="s">
        <v>11</v>
      </c>
      <c r="AI912">
        <v>0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212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0</v>
      </c>
      <c r="I913">
        <v>0</v>
      </c>
      <c r="J913" t="s">
        <v>3</v>
      </c>
      <c r="K913">
        <v>0</v>
      </c>
      <c r="L913">
        <v>0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</v>
      </c>
      <c r="AG913">
        <v>0</v>
      </c>
      <c r="AH913" t="s">
        <v>11</v>
      </c>
      <c r="AI913">
        <v>0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212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0</v>
      </c>
      <c r="I914">
        <v>0</v>
      </c>
      <c r="J914" t="s">
        <v>3</v>
      </c>
      <c r="K914">
        <v>0</v>
      </c>
      <c r="L914">
        <v>0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</v>
      </c>
      <c r="AG914">
        <v>0</v>
      </c>
      <c r="AH914" t="s">
        <v>11</v>
      </c>
      <c r="AI914">
        <v>0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212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0</v>
      </c>
      <c r="I915">
        <v>0</v>
      </c>
      <c r="J915" t="s">
        <v>3</v>
      </c>
      <c r="K915">
        <v>0</v>
      </c>
      <c r="L915">
        <v>0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</v>
      </c>
      <c r="AG915">
        <v>0</v>
      </c>
      <c r="AH915" t="s">
        <v>11</v>
      </c>
      <c r="AI915">
        <v>0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212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0</v>
      </c>
      <c r="I916">
        <v>0</v>
      </c>
      <c r="J916" t="s">
        <v>3</v>
      </c>
      <c r="K916">
        <v>0</v>
      </c>
      <c r="L916">
        <v>0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</v>
      </c>
      <c r="AG916">
        <v>0</v>
      </c>
      <c r="AH916" t="s">
        <v>11</v>
      </c>
      <c r="AI916">
        <v>0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212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0</v>
      </c>
      <c r="I917">
        <v>0</v>
      </c>
      <c r="J917" t="s">
        <v>3</v>
      </c>
      <c r="K917">
        <v>0</v>
      </c>
      <c r="L917">
        <v>0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</v>
      </c>
      <c r="AG917">
        <v>0</v>
      </c>
      <c r="AH917" t="s">
        <v>11</v>
      </c>
      <c r="AI917">
        <v>0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212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0</v>
      </c>
      <c r="I918">
        <v>0</v>
      </c>
      <c r="J918" t="s">
        <v>3</v>
      </c>
      <c r="K918">
        <v>0</v>
      </c>
      <c r="L918">
        <v>0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</v>
      </c>
      <c r="AG918">
        <v>0</v>
      </c>
      <c r="AH918" t="s">
        <v>11</v>
      </c>
      <c r="AI918">
        <v>0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212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0</v>
      </c>
      <c r="I919">
        <v>0</v>
      </c>
      <c r="J919" t="s">
        <v>3</v>
      </c>
      <c r="K919">
        <v>0</v>
      </c>
      <c r="L919">
        <v>0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</v>
      </c>
      <c r="AG919">
        <v>0</v>
      </c>
      <c r="AH919" t="s">
        <v>11</v>
      </c>
      <c r="AI919">
        <v>0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212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0</v>
      </c>
      <c r="I920">
        <v>0</v>
      </c>
      <c r="J920" t="s">
        <v>3</v>
      </c>
      <c r="K920">
        <v>0</v>
      </c>
      <c r="L920">
        <v>0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</v>
      </c>
      <c r="AG920">
        <v>0</v>
      </c>
      <c r="AH920" t="s">
        <v>11</v>
      </c>
      <c r="AI920">
        <v>0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212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0</v>
      </c>
      <c r="I921">
        <v>0</v>
      </c>
      <c r="J921" t="s">
        <v>3</v>
      </c>
      <c r="K921">
        <v>0</v>
      </c>
      <c r="L921">
        <v>0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</v>
      </c>
      <c r="AG921">
        <v>0</v>
      </c>
      <c r="AH921" t="s">
        <v>11</v>
      </c>
      <c r="AI921">
        <v>0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213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385.92152800000002</v>
      </c>
      <c r="I922">
        <v>2.7876999999999999E-2</v>
      </c>
      <c r="J922" t="s">
        <v>3</v>
      </c>
      <c r="K922">
        <v>314.60841900000003</v>
      </c>
      <c r="L922">
        <v>1.9940000000000001E-3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-1318952945</v>
      </c>
      <c r="AM922">
        <v>0</v>
      </c>
    </row>
    <row r="923" spans="1:39" x14ac:dyDescent="0.25">
      <c r="A923" t="s">
        <v>213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772.554036</v>
      </c>
      <c r="I923">
        <v>9.6375000000000002E-2</v>
      </c>
      <c r="J923" t="s">
        <v>3</v>
      </c>
      <c r="K923">
        <v>629.20169699999997</v>
      </c>
      <c r="L923">
        <v>6.3879999999999996E-3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-1318952945</v>
      </c>
      <c r="AM923">
        <v>0</v>
      </c>
    </row>
    <row r="924" spans="1:39" x14ac:dyDescent="0.25">
      <c r="A924" t="s">
        <v>213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1159.1856740000001</v>
      </c>
      <c r="I924">
        <v>0.204624</v>
      </c>
      <c r="J924" t="s">
        <v>3</v>
      </c>
      <c r="K924">
        <v>943.79921899999999</v>
      </c>
      <c r="L924">
        <v>1.5106E-2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-1318952945</v>
      </c>
      <c r="AM924">
        <v>0</v>
      </c>
    </row>
    <row r="925" spans="1:39" x14ac:dyDescent="0.25">
      <c r="A925" t="s">
        <v>213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1545.8238960000001</v>
      </c>
      <c r="I925">
        <v>0.36402600000000002</v>
      </c>
      <c r="J925" t="s">
        <v>3</v>
      </c>
      <c r="K925">
        <v>1258.3915750000001</v>
      </c>
      <c r="L925">
        <v>2.4535999999999999E-2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-1318952945</v>
      </c>
      <c r="AM925">
        <v>0</v>
      </c>
    </row>
    <row r="926" spans="1:39" x14ac:dyDescent="0.25">
      <c r="A926" t="s">
        <v>213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1932.470139</v>
      </c>
      <c r="I926">
        <v>0.53832999999999998</v>
      </c>
      <c r="J926" t="s">
        <v>3</v>
      </c>
      <c r="K926">
        <v>1572.987766</v>
      </c>
      <c r="L926">
        <v>3.6208999999999998E-2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-1318952945</v>
      </c>
      <c r="AM926">
        <v>0</v>
      </c>
    </row>
    <row r="927" spans="1:39" x14ac:dyDescent="0.25">
      <c r="A927" t="s">
        <v>213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2319.102993</v>
      </c>
      <c r="I927">
        <v>0.74396499999999999</v>
      </c>
      <c r="J927" t="s">
        <v>3</v>
      </c>
      <c r="K927">
        <v>1887.5807930000001</v>
      </c>
      <c r="L927">
        <v>4.7315999999999997E-2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-1318952945</v>
      </c>
      <c r="AM927">
        <v>0</v>
      </c>
    </row>
    <row r="928" spans="1:39" x14ac:dyDescent="0.25">
      <c r="A928" t="s">
        <v>213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2705.729824</v>
      </c>
      <c r="I928">
        <v>0.97145599999999999</v>
      </c>
      <c r="J928" t="s">
        <v>3</v>
      </c>
      <c r="K928">
        <v>2202.1805469999999</v>
      </c>
      <c r="L928">
        <v>6.1525999999999997E-2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-1318952945</v>
      </c>
      <c r="AM928">
        <v>0</v>
      </c>
    </row>
    <row r="929" spans="1:39" x14ac:dyDescent="0.25">
      <c r="A929" t="s">
        <v>213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3092.3669730000001</v>
      </c>
      <c r="I929">
        <v>1.2480910000000001</v>
      </c>
      <c r="J929" t="s">
        <v>3</v>
      </c>
      <c r="K929">
        <v>2516.776128</v>
      </c>
      <c r="L929">
        <v>7.6266E-2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-1318952945</v>
      </c>
      <c r="AM929">
        <v>0</v>
      </c>
    </row>
    <row r="930" spans="1:39" x14ac:dyDescent="0.25">
      <c r="A930" t="s">
        <v>213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3479.011152</v>
      </c>
      <c r="I930">
        <v>1.5428839999999999</v>
      </c>
      <c r="J930" t="s">
        <v>3</v>
      </c>
      <c r="K930">
        <v>2831.3857619999999</v>
      </c>
      <c r="L930">
        <v>9.4837000000000005E-2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-1318952945</v>
      </c>
      <c r="AM930">
        <v>0</v>
      </c>
    </row>
    <row r="931" spans="1:39" x14ac:dyDescent="0.25">
      <c r="A931" t="s">
        <v>213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3865.6496440000001</v>
      </c>
      <c r="I931">
        <v>1.9448259999999999</v>
      </c>
      <c r="J931" t="s">
        <v>3</v>
      </c>
      <c r="K931">
        <v>3145.996987</v>
      </c>
      <c r="L931">
        <v>0.110425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-1318952945</v>
      </c>
      <c r="AM931">
        <v>0</v>
      </c>
    </row>
    <row r="932" spans="1:39" x14ac:dyDescent="0.25">
      <c r="A932" t="s">
        <v>213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4252.2687109999997</v>
      </c>
      <c r="I932">
        <v>2.3420230000000002</v>
      </c>
      <c r="J932" t="s">
        <v>3</v>
      </c>
      <c r="K932">
        <v>3460.6050150000001</v>
      </c>
      <c r="L932">
        <v>0.135155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-1318952945</v>
      </c>
      <c r="AM932">
        <v>0</v>
      </c>
    </row>
    <row r="933" spans="1:39" x14ac:dyDescent="0.25">
      <c r="A933" t="s">
        <v>213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4638.909482</v>
      </c>
      <c r="I933">
        <v>2.6815500000000001</v>
      </c>
      <c r="J933" t="s">
        <v>3</v>
      </c>
      <c r="K933">
        <v>3775.2119630000002</v>
      </c>
      <c r="L933">
        <v>0.16297400000000001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-1318952945</v>
      </c>
      <c r="AM933">
        <v>0</v>
      </c>
    </row>
    <row r="934" spans="1:39" x14ac:dyDescent="0.25">
      <c r="A934" t="s">
        <v>213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5025.5705959999996</v>
      </c>
      <c r="I934">
        <v>3.2136010000000002</v>
      </c>
      <c r="J934" t="s">
        <v>3</v>
      </c>
      <c r="K934">
        <v>4089.8262260000001</v>
      </c>
      <c r="L934">
        <v>0.18874099999999999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-1318952945</v>
      </c>
      <c r="AM934">
        <v>0</v>
      </c>
    </row>
    <row r="935" spans="1:39" x14ac:dyDescent="0.25">
      <c r="A935" t="s">
        <v>213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5412.2408500000001</v>
      </c>
      <c r="I935">
        <v>3.7908529999999998</v>
      </c>
      <c r="J935" t="s">
        <v>3</v>
      </c>
      <c r="K935">
        <v>4404.4420609999997</v>
      </c>
      <c r="L935">
        <v>0.217449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-1318952945</v>
      </c>
      <c r="AM935">
        <v>0</v>
      </c>
    </row>
    <row r="936" spans="1:39" x14ac:dyDescent="0.25">
      <c r="A936" t="s">
        <v>213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5798.8910839999999</v>
      </c>
      <c r="I936">
        <v>4.3445150000000003</v>
      </c>
      <c r="J936" t="s">
        <v>3</v>
      </c>
      <c r="K936">
        <v>4719.0590920000004</v>
      </c>
      <c r="L936">
        <v>0.24603700000000001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-1318952945</v>
      </c>
      <c r="AM936">
        <v>0</v>
      </c>
    </row>
    <row r="937" spans="1:39" x14ac:dyDescent="0.25">
      <c r="A937" t="s">
        <v>213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6185.5119240000004</v>
      </c>
      <c r="I937">
        <v>4.9526770000000004</v>
      </c>
      <c r="J937" t="s">
        <v>3</v>
      </c>
      <c r="K937">
        <v>5033.671934</v>
      </c>
      <c r="L937">
        <v>0.28182800000000002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-1318952945</v>
      </c>
      <c r="AM937">
        <v>0</v>
      </c>
    </row>
    <row r="938" spans="1:39" x14ac:dyDescent="0.25">
      <c r="A938" t="s">
        <v>213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6572.1709860000001</v>
      </c>
      <c r="I938">
        <v>5.6155140000000001</v>
      </c>
      <c r="J938" t="s">
        <v>3</v>
      </c>
      <c r="K938">
        <v>5348.2954300000001</v>
      </c>
      <c r="L938">
        <v>0.31923499999999999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-1318952945</v>
      </c>
      <c r="AM938">
        <v>0</v>
      </c>
    </row>
    <row r="939" spans="1:39" x14ac:dyDescent="0.25">
      <c r="A939" t="s">
        <v>213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6958.8451269999996</v>
      </c>
      <c r="I939">
        <v>6.2824559999999998</v>
      </c>
      <c r="J939" t="s">
        <v>3</v>
      </c>
      <c r="K939">
        <v>5662.9108299999998</v>
      </c>
      <c r="L939">
        <v>0.35700100000000001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-1318952945</v>
      </c>
      <c r="AM939">
        <v>0</v>
      </c>
    </row>
    <row r="940" spans="1:39" x14ac:dyDescent="0.25">
      <c r="A940" t="s">
        <v>213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7345.5155860000004</v>
      </c>
      <c r="I940">
        <v>6.9136490000000004</v>
      </c>
      <c r="J940" t="s">
        <v>3</v>
      </c>
      <c r="K940">
        <v>5977.5312400000003</v>
      </c>
      <c r="L940">
        <v>0.40030700000000002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-1318952945</v>
      </c>
      <c r="AM940">
        <v>0</v>
      </c>
    </row>
    <row r="941" spans="1:39" x14ac:dyDescent="0.25">
      <c r="A941" t="s">
        <v>213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7732.1927930000002</v>
      </c>
      <c r="I941">
        <v>7.5985149999999999</v>
      </c>
      <c r="J941" t="s">
        <v>3</v>
      </c>
      <c r="K941">
        <v>6292.1532230000003</v>
      </c>
      <c r="L941">
        <v>0.44336500000000001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-1318952945</v>
      </c>
      <c r="AM941">
        <v>0</v>
      </c>
    </row>
    <row r="942" spans="1:39" x14ac:dyDescent="0.25">
      <c r="A942" t="s">
        <v>214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336.16656899999998</v>
      </c>
      <c r="I942">
        <v>2.8739000000000001E-2</v>
      </c>
      <c r="J942" t="s">
        <v>3</v>
      </c>
      <c r="K942">
        <v>312.515265</v>
      </c>
      <c r="L942">
        <v>2.098E-3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-1318952945</v>
      </c>
      <c r="AM942">
        <v>0</v>
      </c>
    </row>
    <row r="943" spans="1:39" x14ac:dyDescent="0.25">
      <c r="A943" t="s">
        <v>214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672.47212500000001</v>
      </c>
      <c r="I943">
        <v>9.4983999999999999E-2</v>
      </c>
      <c r="J943" t="s">
        <v>3</v>
      </c>
      <c r="K943">
        <v>625.01329999999996</v>
      </c>
      <c r="L943">
        <v>7.0029999999999997E-3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-1318952945</v>
      </c>
      <c r="AM943">
        <v>0</v>
      </c>
    </row>
    <row r="944" spans="1:39" x14ac:dyDescent="0.25">
      <c r="A944" t="s">
        <v>214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1008.766696</v>
      </c>
      <c r="I944">
        <v>0.18373400000000001</v>
      </c>
      <c r="J944" t="s">
        <v>3</v>
      </c>
      <c r="K944">
        <v>937.51540999999997</v>
      </c>
      <c r="L944">
        <v>1.4330000000000001E-2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-1318952945</v>
      </c>
      <c r="AM944">
        <v>0</v>
      </c>
    </row>
    <row r="945" spans="1:39" x14ac:dyDescent="0.25">
      <c r="A945" t="s">
        <v>214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1345.1024709999999</v>
      </c>
      <c r="I945">
        <v>0.32363500000000001</v>
      </c>
      <c r="J945" t="s">
        <v>3</v>
      </c>
      <c r="K945">
        <v>1250.0229999999999</v>
      </c>
      <c r="L945">
        <v>2.121E-2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-1318952945</v>
      </c>
      <c r="AM945">
        <v>0</v>
      </c>
    </row>
    <row r="946" spans="1:39" x14ac:dyDescent="0.25">
      <c r="A946" t="s">
        <v>214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1681.4008940000001</v>
      </c>
      <c r="I946">
        <v>0.46874399999999999</v>
      </c>
      <c r="J946" t="s">
        <v>3</v>
      </c>
      <c r="K946">
        <v>1562.523308</v>
      </c>
      <c r="L946">
        <v>3.3552999999999999E-2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-1318952945</v>
      </c>
      <c r="AM946">
        <v>0</v>
      </c>
    </row>
    <row r="947" spans="1:39" x14ac:dyDescent="0.25">
      <c r="A947" t="s">
        <v>214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2017.715811</v>
      </c>
      <c r="I947">
        <v>0.70632499999999998</v>
      </c>
      <c r="J947" t="s">
        <v>3</v>
      </c>
      <c r="K947">
        <v>1875.0277510000001</v>
      </c>
      <c r="L947">
        <v>4.7031000000000003E-2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-1318952945</v>
      </c>
      <c r="AM947">
        <v>0</v>
      </c>
    </row>
    <row r="948" spans="1:39" x14ac:dyDescent="0.25">
      <c r="A948" t="s">
        <v>214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2354.0593699999999</v>
      </c>
      <c r="I948">
        <v>0.99975599999999998</v>
      </c>
      <c r="J948" t="s">
        <v>3</v>
      </c>
      <c r="K948">
        <v>2187.5329590000001</v>
      </c>
      <c r="L948">
        <v>5.8804000000000002E-2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-1318952945</v>
      </c>
      <c r="AM948">
        <v>0</v>
      </c>
    </row>
    <row r="949" spans="1:39" x14ac:dyDescent="0.25">
      <c r="A949" t="s">
        <v>214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2690.4082760000001</v>
      </c>
      <c r="I949">
        <v>1.2750049999999999</v>
      </c>
      <c r="J949" t="s">
        <v>3</v>
      </c>
      <c r="K949">
        <v>2500.0398049999999</v>
      </c>
      <c r="L949">
        <v>7.0920999999999998E-2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-1318952945</v>
      </c>
      <c r="AM949">
        <v>0</v>
      </c>
    </row>
    <row r="950" spans="1:39" x14ac:dyDescent="0.25">
      <c r="A950" t="s">
        <v>214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3026.7482030000001</v>
      </c>
      <c r="I950">
        <v>1.6248290000000001</v>
      </c>
      <c r="J950" t="s">
        <v>3</v>
      </c>
      <c r="K950">
        <v>2812.5562650000002</v>
      </c>
      <c r="L950">
        <v>8.4140000000000006E-2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-1318952945</v>
      </c>
      <c r="AM950">
        <v>0</v>
      </c>
    </row>
    <row r="951" spans="1:39" x14ac:dyDescent="0.25">
      <c r="A951" t="s">
        <v>214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3363.0934769999999</v>
      </c>
      <c r="I951">
        <v>1.9353910000000001</v>
      </c>
      <c r="J951" t="s">
        <v>3</v>
      </c>
      <c r="K951">
        <v>3125.07375</v>
      </c>
      <c r="L951">
        <v>9.6520999999999996E-2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-1318952945</v>
      </c>
      <c r="AM951">
        <v>0</v>
      </c>
    </row>
    <row r="952" spans="1:39" x14ac:dyDescent="0.25">
      <c r="A952" t="s">
        <v>214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3699.440122</v>
      </c>
      <c r="I952">
        <v>2.3675039999999998</v>
      </c>
      <c r="J952" t="s">
        <v>3</v>
      </c>
      <c r="K952">
        <v>3437.5985740000001</v>
      </c>
      <c r="L952">
        <v>0.109846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-1318952945</v>
      </c>
      <c r="AM952">
        <v>0</v>
      </c>
    </row>
    <row r="953" spans="1:39" x14ac:dyDescent="0.25">
      <c r="A953" t="s">
        <v>214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4035.7886619999999</v>
      </c>
      <c r="I953">
        <v>2.818854</v>
      </c>
      <c r="J953" t="s">
        <v>3</v>
      </c>
      <c r="K953">
        <v>3750.1214060000002</v>
      </c>
      <c r="L953">
        <v>0.128585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-1318952945</v>
      </c>
      <c r="AM953">
        <v>0</v>
      </c>
    </row>
    <row r="954" spans="1:39" x14ac:dyDescent="0.25">
      <c r="A954" t="s">
        <v>214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4372.1261519999998</v>
      </c>
      <c r="I954">
        <v>3.3135789999999998</v>
      </c>
      <c r="J954" t="s">
        <v>3</v>
      </c>
      <c r="K954">
        <v>4062.644546</v>
      </c>
      <c r="L954">
        <v>0.15132100000000001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-1318952945</v>
      </c>
      <c r="AM954">
        <v>0</v>
      </c>
    </row>
    <row r="955" spans="1:39" x14ac:dyDescent="0.25">
      <c r="A955" t="s">
        <v>214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4708.4779390000003</v>
      </c>
      <c r="I955">
        <v>3.777752</v>
      </c>
      <c r="J955" t="s">
        <v>3</v>
      </c>
      <c r="K955">
        <v>4375.168721</v>
      </c>
      <c r="L955">
        <v>0.179788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-1318952945</v>
      </c>
      <c r="AM955">
        <v>0</v>
      </c>
    </row>
    <row r="956" spans="1:39" x14ac:dyDescent="0.25">
      <c r="A956" t="s">
        <v>214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5044.8130179999998</v>
      </c>
      <c r="I956">
        <v>4.2719370000000003</v>
      </c>
      <c r="J956" t="s">
        <v>3</v>
      </c>
      <c r="K956">
        <v>4687.6922169999998</v>
      </c>
      <c r="L956">
        <v>0.20735000000000001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-1318952945</v>
      </c>
      <c r="AM956">
        <v>0</v>
      </c>
    </row>
    <row r="957" spans="1:39" x14ac:dyDescent="0.25">
      <c r="A957" t="s">
        <v>214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5381.1642970000003</v>
      </c>
      <c r="I957">
        <v>4.771363</v>
      </c>
      <c r="J957" t="s">
        <v>3</v>
      </c>
      <c r="K957">
        <v>5000.2220900000002</v>
      </c>
      <c r="L957">
        <v>0.23247599999999999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-1318952945</v>
      </c>
      <c r="AM957">
        <v>0</v>
      </c>
    </row>
    <row r="958" spans="1:39" x14ac:dyDescent="0.25">
      <c r="A958" t="s">
        <v>214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5717.4905959999996</v>
      </c>
      <c r="I958">
        <v>5.3242979999999998</v>
      </c>
      <c r="J958" t="s">
        <v>3</v>
      </c>
      <c r="K958">
        <v>5312.754277</v>
      </c>
      <c r="L958">
        <v>0.26599099999999998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-1318952945</v>
      </c>
      <c r="AM958">
        <v>0</v>
      </c>
    </row>
    <row r="959" spans="1:39" x14ac:dyDescent="0.25">
      <c r="A959" t="s">
        <v>214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6053.8635350000004</v>
      </c>
      <c r="I959">
        <v>5.9357620000000004</v>
      </c>
      <c r="J959" t="s">
        <v>3</v>
      </c>
      <c r="K959">
        <v>5625.2911039999999</v>
      </c>
      <c r="L959">
        <v>0.29810900000000001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-1318952945</v>
      </c>
      <c r="AM959">
        <v>0</v>
      </c>
    </row>
    <row r="960" spans="1:39" x14ac:dyDescent="0.25">
      <c r="A960" t="s">
        <v>214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6390.2244339999997</v>
      </c>
      <c r="I960">
        <v>6.4748359999999998</v>
      </c>
      <c r="J960" t="s">
        <v>3</v>
      </c>
      <c r="K960">
        <v>5937.8313090000001</v>
      </c>
      <c r="L960">
        <v>0.33180500000000002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-1318952945</v>
      </c>
      <c r="AM960">
        <v>0</v>
      </c>
    </row>
    <row r="961" spans="1:39" x14ac:dyDescent="0.25">
      <c r="A961" t="s">
        <v>214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6726.5950979999998</v>
      </c>
      <c r="I961">
        <v>7.0594950000000001</v>
      </c>
      <c r="J961" t="s">
        <v>3</v>
      </c>
      <c r="K961">
        <v>6250.372061</v>
      </c>
      <c r="L961">
        <v>0.36451800000000001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-1318952945</v>
      </c>
      <c r="AM9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228" workbookViewId="0">
      <selection activeCell="A1234" sqref="A1234:O128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222</v>
      </c>
      <c r="C1" t="s">
        <v>109</v>
      </c>
      <c r="D1" t="s">
        <v>110</v>
      </c>
      <c r="E1" t="s">
        <v>119</v>
      </c>
      <c r="F1" t="s">
        <v>226</v>
      </c>
      <c r="G1" t="s">
        <v>25</v>
      </c>
      <c r="H1" t="s">
        <v>120</v>
      </c>
      <c r="I1" t="s">
        <v>26</v>
      </c>
      <c r="J1" t="s">
        <v>27</v>
      </c>
      <c r="K1" t="s">
        <v>28</v>
      </c>
      <c r="L1" t="s">
        <v>29</v>
      </c>
      <c r="M1" t="s">
        <v>55</v>
      </c>
      <c r="N1" t="s">
        <v>225</v>
      </c>
      <c r="O1" t="s">
        <v>33</v>
      </c>
      <c r="P1" t="s">
        <v>227</v>
      </c>
      <c r="Q1" t="s">
        <v>34</v>
      </c>
    </row>
    <row r="2" spans="1:17" x14ac:dyDescent="0.25">
      <c r="A2" t="s">
        <v>35</v>
      </c>
      <c r="B2">
        <v>669.96500000000003</v>
      </c>
      <c r="C2">
        <v>4.1920000000000004E-3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25.7134</v>
      </c>
      <c r="C3">
        <v>6.1440000000000002E-3</v>
      </c>
      <c r="D3">
        <v>0</v>
      </c>
      <c r="E3">
        <v>0</v>
      </c>
      <c r="F3">
        <v>0</v>
      </c>
      <c r="G3">
        <v>0</v>
      </c>
      <c r="H3" s="11" t="s">
        <v>357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23.6188</v>
      </c>
      <c r="C4">
        <v>1.1168000000000001E-2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23.277699999999999</v>
      </c>
      <c r="C5">
        <v>7.1679999999999999E-3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26.5563</v>
      </c>
      <c r="C6">
        <v>5.3439999999999998E-3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25.2151</v>
      </c>
      <c r="C7">
        <v>5.1200000000000004E-3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24.788399999999999</v>
      </c>
      <c r="C8">
        <v>4.352E-3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25.287700000000001</v>
      </c>
      <c r="C9">
        <v>5.1200000000000004E-3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22.133700000000001</v>
      </c>
      <c r="C10">
        <v>6.1440000000000002E-3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22.017900000000001</v>
      </c>
      <c r="C11">
        <v>2.0479999999999999E-3</v>
      </c>
      <c r="D11">
        <v>0</v>
      </c>
      <c r="E11">
        <v>0</v>
      </c>
      <c r="F11">
        <v>0</v>
      </c>
      <c r="G11">
        <v>0</v>
      </c>
      <c r="H11" s="11" t="s">
        <v>357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22.7685</v>
      </c>
      <c r="C12">
        <v>5.1840000000000002E-3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27.858000000000001</v>
      </c>
      <c r="C13">
        <v>3.0720000000000001E-3</v>
      </c>
      <c r="D13">
        <v>0</v>
      </c>
      <c r="E13">
        <v>0</v>
      </c>
      <c r="F13">
        <v>0</v>
      </c>
      <c r="G13">
        <v>0</v>
      </c>
      <c r="H13" s="11" t="s">
        <v>357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22.7118</v>
      </c>
      <c r="C14">
        <v>5.4079999999999996E-3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23.809000000000001</v>
      </c>
      <c r="C15">
        <v>2.0479999999999999E-3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23.227599999999999</v>
      </c>
      <c r="C16">
        <v>4.2880000000000001E-3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22.259399999999999</v>
      </c>
      <c r="C17">
        <v>5.1200000000000004E-3</v>
      </c>
      <c r="D17">
        <v>0</v>
      </c>
      <c r="E17">
        <v>0</v>
      </c>
      <c r="F17">
        <v>0</v>
      </c>
      <c r="G17">
        <v>0</v>
      </c>
      <c r="H17" s="11" t="s">
        <v>357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22.2012</v>
      </c>
      <c r="C18">
        <v>4.0959999999999998E-3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24.1966</v>
      </c>
      <c r="C19">
        <v>4.0959999999999998E-3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23.321899999999999</v>
      </c>
      <c r="C20">
        <v>5.1200000000000004E-3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23.2761</v>
      </c>
      <c r="C21">
        <v>2.1663999999999999E-2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24.5745</v>
      </c>
      <c r="C22">
        <v>2.2079999999999999E-3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22.7898</v>
      </c>
      <c r="C23">
        <v>4.0959999999999998E-3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24.226199999999999</v>
      </c>
      <c r="C24">
        <v>6.0480000000000004E-3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22.956499999999998</v>
      </c>
      <c r="C25">
        <v>5.4079999999999996E-3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29.374600000000001</v>
      </c>
      <c r="C26">
        <v>5.2160000000000002E-3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26.065000000000001</v>
      </c>
      <c r="C27">
        <v>3.0720000000000001E-3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24.152899999999999</v>
      </c>
      <c r="C28">
        <v>5.1200000000000004E-3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22.958100000000002</v>
      </c>
      <c r="C29">
        <v>4.2240000000000003E-3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22.378</v>
      </c>
      <c r="C30">
        <v>3.2320000000000001E-3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22.5398</v>
      </c>
      <c r="C31">
        <v>3.0720000000000001E-3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22.6722</v>
      </c>
      <c r="C32">
        <v>4.2880000000000001E-3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21.705500000000001</v>
      </c>
      <c r="C33">
        <v>5.1200000000000004E-3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21.8703</v>
      </c>
      <c r="C34">
        <v>5.1200000000000004E-3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21.8797</v>
      </c>
      <c r="C35">
        <v>2.7647999999999999E-2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22.122</v>
      </c>
      <c r="C36">
        <v>4.2240000000000003E-3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24.484000000000002</v>
      </c>
      <c r="C37">
        <v>3.1615999999999998E-2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21.413900000000002</v>
      </c>
      <c r="C38">
        <v>3.0720000000000001E-3</v>
      </c>
      <c r="D38">
        <v>0</v>
      </c>
      <c r="E38">
        <v>0</v>
      </c>
      <c r="F38">
        <v>0</v>
      </c>
      <c r="G38">
        <v>0</v>
      </c>
      <c r="H38" s="11" t="s">
        <v>357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22.262899999999998</v>
      </c>
      <c r="C39">
        <v>5.1200000000000004E-3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22.567699999999999</v>
      </c>
      <c r="C40">
        <v>4.8127999999999997E-2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26.387899999999998</v>
      </c>
      <c r="C41">
        <v>2.6880000000000001E-2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23.222200000000001</v>
      </c>
      <c r="C42">
        <v>2.7487999999999999E-2</v>
      </c>
      <c r="D42">
        <v>0</v>
      </c>
      <c r="E42">
        <v>0</v>
      </c>
      <c r="F42">
        <v>0</v>
      </c>
      <c r="G42">
        <v>0</v>
      </c>
      <c r="H42" s="11" t="s">
        <v>357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24.331299999999999</v>
      </c>
      <c r="C43">
        <v>5.1200000000000004E-3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22.694900000000001</v>
      </c>
      <c r="C44">
        <v>3.0720000000000001E-3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23.242999999999999</v>
      </c>
      <c r="C45">
        <v>4.3200000000000001E-3</v>
      </c>
      <c r="D45">
        <v>0</v>
      </c>
      <c r="E45">
        <v>0</v>
      </c>
      <c r="F45">
        <v>0</v>
      </c>
      <c r="G45">
        <v>0</v>
      </c>
      <c r="H45" s="11" t="s">
        <v>357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22.3156</v>
      </c>
      <c r="C46">
        <v>2.7647999999999999E-2</v>
      </c>
      <c r="D46">
        <v>0</v>
      </c>
      <c r="E46">
        <v>0</v>
      </c>
      <c r="F46">
        <v>0</v>
      </c>
      <c r="G46">
        <v>0</v>
      </c>
      <c r="H46" s="11" t="s">
        <v>357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23.855599999999999</v>
      </c>
      <c r="C47">
        <v>5.1200000000000004E-3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23.038</v>
      </c>
      <c r="C48">
        <v>5.9519999999999998E-3</v>
      </c>
      <c r="D48">
        <v>0</v>
      </c>
      <c r="E48">
        <v>0</v>
      </c>
      <c r="F48">
        <v>0</v>
      </c>
      <c r="G48">
        <v>0</v>
      </c>
      <c r="H48" s="11" t="s">
        <v>357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23.346</v>
      </c>
      <c r="C49">
        <v>5.1200000000000004E-3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24.486499999999999</v>
      </c>
      <c r="C50">
        <v>5.1200000000000004E-3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23.209399999999999</v>
      </c>
      <c r="C51">
        <v>6.1440000000000002E-3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28.190999999999999</v>
      </c>
      <c r="C52">
        <v>2.384E-2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24.6937</v>
      </c>
      <c r="C53">
        <v>5.9839999999999997E-3</v>
      </c>
      <c r="D53">
        <v>0</v>
      </c>
      <c r="E53">
        <v>0</v>
      </c>
      <c r="F53">
        <v>0</v>
      </c>
      <c r="G53">
        <v>0</v>
      </c>
      <c r="H53" s="11" t="s">
        <v>357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22.366099999999999</v>
      </c>
      <c r="C54">
        <v>5.1200000000000004E-3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22.809699999999999</v>
      </c>
      <c r="C55">
        <v>3.104E-3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22.401199999999999</v>
      </c>
      <c r="C56">
        <v>5.7920000000000003E-3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23.573172</v>
      </c>
      <c r="S56">
        <f>AVERAGE(C7:C56)</f>
        <v>8.4947200000000042E-3</v>
      </c>
      <c r="U56">
        <f>_xlfn.VAR.P(B7:B56)</f>
        <v>2.8005766680160002</v>
      </c>
      <c r="V56">
        <f>_xlfn.VAR.P(C7:C56)</f>
        <v>9.3272523161600003E-5</v>
      </c>
      <c r="X56">
        <f>1.96*SQRT(U56)/50</f>
        <v>6.5600900383608357E-2</v>
      </c>
      <c r="Y56">
        <f>1.96*SQRT(V56)/50</f>
        <v>3.7858458763008441E-4</v>
      </c>
    </row>
    <row r="57" spans="1:25" x14ac:dyDescent="0.25">
      <c r="A57" t="s">
        <v>111</v>
      </c>
      <c r="B57">
        <v>1308.5989</v>
      </c>
      <c r="C57" t="s">
        <v>37</v>
      </c>
    </row>
    <row r="58" spans="1:25" x14ac:dyDescent="0.25">
      <c r="A58" t="s">
        <v>36</v>
      </c>
      <c r="B58">
        <v>28.640799999999999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24.145600000000002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22.141100000000002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22.4085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21.99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22.592400000000001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21.877199999999998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22.050899999999999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25.591699999999999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24.990600000000001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23.238199999999999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22.843399999999999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22.074200000000001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21.269300000000001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22.144400000000001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21.920400000000001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22.785599999999999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21.606300000000001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23.135999999999999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22.156199999999998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26.0365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21.395900000000001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21.5943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21.6204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21.890699999999999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21.514099999999999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23.380099999999999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22.419799999999999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23.173200000000001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23.691800000000001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27.119299999999999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22.196400000000001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21.506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23.9377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21.564699999999998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21.4008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23.419499999999999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21.598400000000002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21.549299999999999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20.926300000000001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21.450900000000001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22.052700000000002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21.508800000000001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22.124400000000001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22.172899999999998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22.0657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21.91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25.438800000000001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21.878499999999999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21.437999999999999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21.9666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21.551200000000001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22.381799999999998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24.264099999999999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22.834099999999999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22.545009999999998</v>
      </c>
      <c r="S112">
        <f>AVERAGE(C63:C112)</f>
        <v>0</v>
      </c>
      <c r="U112">
        <f>_xlfn.VAR.P(B63:B112)</f>
        <v>1.7809640989</v>
      </c>
      <c r="V112">
        <f>_xlfn.VAR.P(C63:C112)</f>
        <v>0</v>
      </c>
      <c r="X112">
        <f>1.96*SQRT(U112)/50</f>
        <v>5.2313484618534981E-2</v>
      </c>
      <c r="Y112">
        <f>1.96*SQRT(V112)/50</f>
        <v>0</v>
      </c>
    </row>
    <row r="113" spans="1:9" x14ac:dyDescent="0.25">
      <c r="A113" t="s">
        <v>36</v>
      </c>
      <c r="B113">
        <v>1210.4473</v>
      </c>
      <c r="C113" t="s">
        <v>37</v>
      </c>
    </row>
    <row r="114" spans="1:9" x14ac:dyDescent="0.25">
      <c r="A114" t="s">
        <v>38</v>
      </c>
      <c r="B114">
        <v>13.9076</v>
      </c>
      <c r="C114">
        <v>6.4000000000000003E-3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14.2859</v>
      </c>
      <c r="C115">
        <v>2.0479999999999999E-3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14.191700000000001</v>
      </c>
      <c r="C116">
        <v>2.1120000000000002E-3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14.515499999999999</v>
      </c>
      <c r="C117">
        <v>4.0959999999999998E-3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14.250999999999999</v>
      </c>
      <c r="C118">
        <v>2.0479999999999999E-3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18.1098</v>
      </c>
      <c r="C119">
        <v>1.024E-3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15.2613</v>
      </c>
      <c r="C120">
        <v>2.0479999999999999E-3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14.071999999999999</v>
      </c>
      <c r="C121">
        <v>2.0479999999999999E-3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14.3813</v>
      </c>
      <c r="C122">
        <v>2.0479999999999999E-3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15.118499999999999</v>
      </c>
      <c r="C123">
        <v>7.1040000000000001E-3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14.330399999999999</v>
      </c>
      <c r="C124">
        <v>3.2000000000000002E-3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14.86</v>
      </c>
      <c r="C125">
        <v>3.104E-3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14.465999999999999</v>
      </c>
      <c r="C126">
        <v>1.7663999999999999E-2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14.649800000000001</v>
      </c>
      <c r="C127">
        <v>2.5631999999999999E-2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15.7699</v>
      </c>
      <c r="C128">
        <v>2.4479999999999998E-2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15.028700000000001</v>
      </c>
      <c r="C129">
        <v>4.2880000000000001E-3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15.221299999999999</v>
      </c>
      <c r="C130">
        <v>2.7487999999999999E-2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14.4619</v>
      </c>
      <c r="C131">
        <v>5.1200000000000004E-3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14.495100000000001</v>
      </c>
      <c r="C132">
        <v>2.0480000000000002E-2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14.6691</v>
      </c>
      <c r="C133">
        <v>2.2079999999999999E-3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13.8621</v>
      </c>
      <c r="C134">
        <v>2.0479999999999999E-3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18.6296</v>
      </c>
      <c r="C135">
        <v>4.352E-3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16.2805</v>
      </c>
      <c r="C136">
        <v>3.2959999999999999E-3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14.5528</v>
      </c>
      <c r="C137">
        <v>2.0479999999999999E-3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15.939299999999999</v>
      </c>
      <c r="C138">
        <v>3.3600000000000001E-3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17.0078</v>
      </c>
      <c r="C139">
        <v>4.0959999999999998E-3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14.121499999999999</v>
      </c>
      <c r="C140">
        <v>1.024E-3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14.514900000000001</v>
      </c>
      <c r="C141">
        <v>4.0959999999999998E-3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14.92</v>
      </c>
      <c r="C142">
        <v>2.0479999999999999E-3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14.3437</v>
      </c>
      <c r="C143">
        <v>3.0720000000000001E-3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14.6859</v>
      </c>
      <c r="C144">
        <v>2.6623999999999998E-2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14.766999999999999</v>
      </c>
      <c r="C145">
        <v>6.1440000000000002E-2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14.281499999999999</v>
      </c>
      <c r="C146">
        <v>1.024E-3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15.4253</v>
      </c>
      <c r="C147">
        <v>4.0959999999999998E-3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14.491199999999999</v>
      </c>
      <c r="C148">
        <v>2.0479999999999999E-3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14.518000000000001</v>
      </c>
      <c r="C149">
        <v>3.0720000000000001E-3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14.049799999999999</v>
      </c>
      <c r="C150">
        <v>2.0479999999999999E-3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14.4133</v>
      </c>
      <c r="C151">
        <v>3.0720000000000001E-3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15.010400000000001</v>
      </c>
      <c r="C152">
        <v>4.0959999999999998E-3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14.6381</v>
      </c>
      <c r="C153">
        <v>2.0479999999999999E-3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14.8727</v>
      </c>
      <c r="C154">
        <v>2.0479999999999999E-3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14.177300000000001</v>
      </c>
      <c r="C155">
        <v>4.0959999999999998E-3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14.490500000000001</v>
      </c>
      <c r="C156">
        <v>4.1920000000000004E-3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15.674899999999999</v>
      </c>
      <c r="C157">
        <v>3.0720000000000001E-3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13.626799999999999</v>
      </c>
      <c r="C158">
        <v>4.0959999999999998E-3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14.4742</v>
      </c>
      <c r="C159">
        <v>2.0479999999999999E-3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15.378500000000001</v>
      </c>
      <c r="C160">
        <v>3.3600000000000001E-3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14.0501</v>
      </c>
      <c r="C161">
        <v>3.1679999999999998E-3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17.102499999999999</v>
      </c>
      <c r="C162">
        <v>3.0720000000000001E-3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18.684899999999999</v>
      </c>
      <c r="C163">
        <v>5.2160000000000002E-3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15.075799999999999</v>
      </c>
      <c r="C164">
        <v>3.0720000000000001E-3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14.354200000000001</v>
      </c>
      <c r="C165">
        <v>2.0479999999999999E-3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15.789300000000001</v>
      </c>
      <c r="C166">
        <v>2.8672E-2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14.715999999999999</v>
      </c>
      <c r="C167">
        <v>3.3600000000000001E-3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15.9078</v>
      </c>
      <c r="C168">
        <v>5.1200000000000004E-3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15.074465999999997</v>
      </c>
      <c r="S168">
        <f>AVERAGE(C119:C168)</f>
        <v>7.2716799999999982E-3</v>
      </c>
      <c r="U168">
        <f>_xlfn.VAR.P(B119:B168)</f>
        <v>1.2568647702439997</v>
      </c>
      <c r="V168">
        <f>_xlfn.VAR.P(C119:C168)</f>
        <v>1.1761039605760008E-4</v>
      </c>
      <c r="X168">
        <f>1.96*SQRT(U168)/50</f>
        <v>4.3947112311820212E-2</v>
      </c>
      <c r="Y168">
        <f>1.96*SQRT(V168)/50</f>
        <v>4.2511744141819277E-4</v>
      </c>
    </row>
    <row r="169" spans="1:25" x14ac:dyDescent="0.25">
      <c r="A169" t="s">
        <v>38</v>
      </c>
      <c r="B169">
        <v>861.9049</v>
      </c>
      <c r="C169" t="s">
        <v>37</v>
      </c>
    </row>
    <row r="170" spans="1:25" x14ac:dyDescent="0.25">
      <c r="A170" t="s">
        <v>96</v>
      </c>
      <c r="B170">
        <v>7953.19</v>
      </c>
      <c r="C170">
        <v>7930.61</v>
      </c>
      <c r="D170">
        <v>7845.54</v>
      </c>
      <c r="E170">
        <v>7774.37</v>
      </c>
      <c r="F170">
        <v>1336.95</v>
      </c>
      <c r="G170" s="9">
        <v>3.9117999999999999E-59</v>
      </c>
      <c r="H170">
        <v>4.9283199999999999E-3</v>
      </c>
      <c r="I170">
        <v>0</v>
      </c>
    </row>
    <row r="171" spans="1:25" x14ac:dyDescent="0.25">
      <c r="A171" t="s">
        <v>96</v>
      </c>
      <c r="B171">
        <v>7886.44</v>
      </c>
      <c r="C171">
        <v>7867.72</v>
      </c>
      <c r="D171">
        <v>7785.93</v>
      </c>
      <c r="E171">
        <v>7719.46</v>
      </c>
      <c r="F171">
        <v>1330.28</v>
      </c>
      <c r="G171" s="9">
        <v>7.3682999999999995E-60</v>
      </c>
      <c r="H171">
        <v>3.9531899999999997E-3</v>
      </c>
      <c r="I171">
        <v>0</v>
      </c>
    </row>
    <row r="172" spans="1:25" x14ac:dyDescent="0.25">
      <c r="A172" t="s">
        <v>96</v>
      </c>
      <c r="B172">
        <v>7914.09</v>
      </c>
      <c r="C172">
        <v>7894.64</v>
      </c>
      <c r="D172">
        <v>7814.79</v>
      </c>
      <c r="E172">
        <v>7748.26</v>
      </c>
      <c r="F172">
        <v>1335.67</v>
      </c>
      <c r="G172" s="9">
        <v>5.5458399999999996E-62</v>
      </c>
      <c r="H172">
        <v>12.809699999999999</v>
      </c>
      <c r="I172">
        <v>0</v>
      </c>
    </row>
    <row r="173" spans="1:25" x14ac:dyDescent="0.25">
      <c r="A173" t="s">
        <v>96</v>
      </c>
      <c r="B173">
        <v>7938.16</v>
      </c>
      <c r="C173">
        <v>7918.8</v>
      </c>
      <c r="D173">
        <v>7828.01</v>
      </c>
      <c r="E173">
        <v>7759.29</v>
      </c>
      <c r="F173">
        <v>1337.42</v>
      </c>
      <c r="G173" s="9">
        <v>3.6213899999999999E-60</v>
      </c>
      <c r="H173">
        <v>3.3079699999999999E-3</v>
      </c>
      <c r="I173">
        <v>0</v>
      </c>
    </row>
    <row r="174" spans="1:25" x14ac:dyDescent="0.25">
      <c r="A174" t="s">
        <v>96</v>
      </c>
      <c r="B174">
        <v>7930.76</v>
      </c>
      <c r="C174">
        <v>7911.84</v>
      </c>
      <c r="D174">
        <v>7829.09</v>
      </c>
      <c r="E174">
        <v>7759</v>
      </c>
      <c r="F174">
        <v>1337.37</v>
      </c>
      <c r="G174" s="9">
        <v>2.4958300000000001E-68</v>
      </c>
      <c r="H174">
        <v>1.1677E-3</v>
      </c>
      <c r="I174">
        <v>0</v>
      </c>
    </row>
    <row r="175" spans="1:25" x14ac:dyDescent="0.25">
      <c r="A175" t="s">
        <v>96</v>
      </c>
      <c r="B175">
        <v>7936.99</v>
      </c>
      <c r="C175">
        <v>7918.34</v>
      </c>
      <c r="D175">
        <v>7827.65</v>
      </c>
      <c r="E175">
        <v>7758.51</v>
      </c>
      <c r="F175">
        <v>1337.25</v>
      </c>
      <c r="G175" s="9">
        <v>2.6775000000000002E-69</v>
      </c>
      <c r="H175">
        <v>1.12462E-2</v>
      </c>
      <c r="I175">
        <v>0</v>
      </c>
    </row>
    <row r="176" spans="1:25" x14ac:dyDescent="0.25">
      <c r="A176" t="s">
        <v>96</v>
      </c>
      <c r="B176">
        <v>7931.73</v>
      </c>
      <c r="C176">
        <v>7912.31</v>
      </c>
      <c r="D176">
        <v>7829.49</v>
      </c>
      <c r="E176">
        <v>7758.34</v>
      </c>
      <c r="F176">
        <v>1337.37</v>
      </c>
      <c r="G176" s="9">
        <v>1.0023599999999999E-62</v>
      </c>
      <c r="H176">
        <v>9.5548600000000001E-3</v>
      </c>
      <c r="I176">
        <v>0</v>
      </c>
    </row>
    <row r="177" spans="1:9" x14ac:dyDescent="0.25">
      <c r="A177" t="s">
        <v>96</v>
      </c>
      <c r="B177">
        <v>7931.78</v>
      </c>
      <c r="C177">
        <v>7912.07</v>
      </c>
      <c r="D177">
        <v>7828.89</v>
      </c>
      <c r="E177">
        <v>7757.5</v>
      </c>
      <c r="F177">
        <v>1337.27</v>
      </c>
      <c r="G177" s="9">
        <v>1.15968E-62</v>
      </c>
      <c r="H177">
        <v>2.95435E-2</v>
      </c>
      <c r="I177">
        <v>0</v>
      </c>
    </row>
    <row r="178" spans="1:9" x14ac:dyDescent="0.25">
      <c r="A178" t="s">
        <v>96</v>
      </c>
      <c r="B178">
        <v>7928.91</v>
      </c>
      <c r="C178">
        <v>7909.12</v>
      </c>
      <c r="D178">
        <v>7827.49</v>
      </c>
      <c r="E178">
        <v>7756.67</v>
      </c>
      <c r="F178">
        <v>1337.12</v>
      </c>
      <c r="G178" s="9">
        <v>9.9137099999999998E-61</v>
      </c>
      <c r="H178">
        <v>1.8785300000000001E-2</v>
      </c>
      <c r="I178">
        <v>0</v>
      </c>
    </row>
    <row r="179" spans="1:9" x14ac:dyDescent="0.25">
      <c r="A179" t="s">
        <v>96</v>
      </c>
      <c r="B179">
        <v>7930.77</v>
      </c>
      <c r="C179">
        <v>7912.15</v>
      </c>
      <c r="D179">
        <v>7827.52</v>
      </c>
      <c r="E179">
        <v>7757.25</v>
      </c>
      <c r="F179">
        <v>1337.21</v>
      </c>
      <c r="G179" s="9">
        <v>3.2744100000000001E-56</v>
      </c>
      <c r="H179">
        <v>1.0836E-2</v>
      </c>
      <c r="I179">
        <v>0</v>
      </c>
    </row>
    <row r="180" spans="1:9" x14ac:dyDescent="0.25">
      <c r="A180" t="s">
        <v>96</v>
      </c>
      <c r="B180">
        <v>7934.53</v>
      </c>
      <c r="C180">
        <v>7915.6</v>
      </c>
      <c r="D180">
        <v>7826.31</v>
      </c>
      <c r="E180">
        <v>7757.92</v>
      </c>
      <c r="F180">
        <v>1337.17</v>
      </c>
      <c r="G180" s="9">
        <v>4.5744400000000002E-59</v>
      </c>
      <c r="H180">
        <v>9.0168499999999999E-3</v>
      </c>
      <c r="I180">
        <v>0</v>
      </c>
    </row>
    <row r="181" spans="1:9" x14ac:dyDescent="0.25">
      <c r="A181" t="s">
        <v>96</v>
      </c>
      <c r="B181">
        <v>7931.48</v>
      </c>
      <c r="C181">
        <v>7912.19</v>
      </c>
      <c r="D181">
        <v>7825.15</v>
      </c>
      <c r="E181">
        <v>7757.62</v>
      </c>
      <c r="F181">
        <v>1337.28</v>
      </c>
      <c r="G181" s="9">
        <v>3.1650799999999998E-61</v>
      </c>
      <c r="H181">
        <v>3.5132399999999999E-3</v>
      </c>
      <c r="I181">
        <v>0</v>
      </c>
    </row>
    <row r="182" spans="1:9" x14ac:dyDescent="0.25">
      <c r="A182" t="s">
        <v>96</v>
      </c>
      <c r="B182">
        <v>7931.24</v>
      </c>
      <c r="C182">
        <v>7913.16</v>
      </c>
      <c r="D182">
        <v>7829.49</v>
      </c>
      <c r="E182">
        <v>7757.22</v>
      </c>
      <c r="F182">
        <v>1337.18</v>
      </c>
      <c r="G182" s="9">
        <v>9.5437300000000001E-58</v>
      </c>
      <c r="H182">
        <v>7.1276100000000004E-3</v>
      </c>
      <c r="I182">
        <v>0</v>
      </c>
    </row>
    <row r="183" spans="1:9" x14ac:dyDescent="0.25">
      <c r="A183" t="s">
        <v>96</v>
      </c>
      <c r="B183">
        <v>7931.88</v>
      </c>
      <c r="C183">
        <v>7912.25</v>
      </c>
      <c r="D183">
        <v>7824.29</v>
      </c>
      <c r="E183">
        <v>7756.56</v>
      </c>
      <c r="F183">
        <v>1337.18</v>
      </c>
      <c r="G183" s="9">
        <v>3.1013700000000003E-60</v>
      </c>
      <c r="H183">
        <v>5.2804299999999998E-2</v>
      </c>
      <c r="I183">
        <v>0</v>
      </c>
    </row>
    <row r="184" spans="1:9" x14ac:dyDescent="0.25">
      <c r="A184" t="s">
        <v>96</v>
      </c>
      <c r="B184">
        <v>7930.6</v>
      </c>
      <c r="C184">
        <v>7911.09</v>
      </c>
      <c r="D184">
        <v>7824.49</v>
      </c>
      <c r="E184">
        <v>7756.78</v>
      </c>
      <c r="F184">
        <v>1337.15</v>
      </c>
      <c r="G184" s="9">
        <v>4.2092199999999999E-60</v>
      </c>
      <c r="H184">
        <v>4.20986E-2</v>
      </c>
      <c r="I184">
        <v>0</v>
      </c>
    </row>
    <row r="185" spans="1:9" x14ac:dyDescent="0.25">
      <c r="A185" t="s">
        <v>96</v>
      </c>
      <c r="B185">
        <v>7931.56</v>
      </c>
      <c r="C185">
        <v>7913.24</v>
      </c>
      <c r="D185">
        <v>7830.15</v>
      </c>
      <c r="E185">
        <v>7757.23</v>
      </c>
      <c r="F185">
        <v>1337.18</v>
      </c>
      <c r="G185" s="9">
        <v>2.1246500000000001E-58</v>
      </c>
      <c r="H185">
        <v>4.02625E-2</v>
      </c>
      <c r="I185">
        <v>0</v>
      </c>
    </row>
    <row r="186" spans="1:9" x14ac:dyDescent="0.25">
      <c r="A186" t="s">
        <v>96</v>
      </c>
      <c r="B186">
        <v>7930.59</v>
      </c>
      <c r="C186">
        <v>7911.49</v>
      </c>
      <c r="D186">
        <v>7824.02</v>
      </c>
      <c r="E186">
        <v>7756.32</v>
      </c>
      <c r="F186">
        <v>1337.18</v>
      </c>
      <c r="G186" s="9">
        <v>1.7675000000000001E-57</v>
      </c>
      <c r="H186">
        <v>5.0401700000000001E-2</v>
      </c>
      <c r="I186">
        <v>0</v>
      </c>
    </row>
    <row r="187" spans="1:9" x14ac:dyDescent="0.25">
      <c r="A187" t="s">
        <v>96</v>
      </c>
      <c r="B187">
        <v>7934.06</v>
      </c>
      <c r="C187">
        <v>7914.85</v>
      </c>
      <c r="D187">
        <v>7829.29</v>
      </c>
      <c r="E187">
        <v>7756.65</v>
      </c>
      <c r="F187">
        <v>1337.36</v>
      </c>
      <c r="G187" s="9">
        <v>2.0770400000000001E-65</v>
      </c>
      <c r="H187">
        <v>0.23854800000000001</v>
      </c>
      <c r="I187">
        <v>0</v>
      </c>
    </row>
    <row r="188" spans="1:9" x14ac:dyDescent="0.25">
      <c r="A188" t="s">
        <v>96</v>
      </c>
      <c r="B188">
        <v>7925.6</v>
      </c>
      <c r="C188">
        <v>7905.8</v>
      </c>
      <c r="D188">
        <v>7823.01</v>
      </c>
      <c r="E188">
        <v>7756.18</v>
      </c>
      <c r="F188">
        <v>1337.23</v>
      </c>
      <c r="G188" s="9">
        <v>5.81309E-61</v>
      </c>
      <c r="H188">
        <v>2.9380099999999999E-2</v>
      </c>
      <c r="I188">
        <v>0</v>
      </c>
    </row>
    <row r="189" spans="1:9" x14ac:dyDescent="0.25">
      <c r="A189" t="s">
        <v>96</v>
      </c>
      <c r="B189">
        <v>7924.31</v>
      </c>
      <c r="C189">
        <v>7905.75</v>
      </c>
      <c r="D189">
        <v>7822.78</v>
      </c>
      <c r="E189">
        <v>7756.47</v>
      </c>
      <c r="F189">
        <v>1337.2</v>
      </c>
      <c r="G189" s="9">
        <v>2.7261599999999998E-62</v>
      </c>
      <c r="H189">
        <v>7.5780600000000002E-3</v>
      </c>
      <c r="I189">
        <v>0</v>
      </c>
    </row>
    <row r="190" spans="1:9" x14ac:dyDescent="0.25">
      <c r="A190" t="s">
        <v>96</v>
      </c>
      <c r="B190">
        <v>7920.27</v>
      </c>
      <c r="C190">
        <v>7900.58</v>
      </c>
      <c r="D190">
        <v>7822.79</v>
      </c>
      <c r="E190">
        <v>7756.45</v>
      </c>
      <c r="F190">
        <v>1337.16</v>
      </c>
      <c r="G190" s="9">
        <v>2.5413899999999997E-60</v>
      </c>
      <c r="H190">
        <v>0.21951799999999999</v>
      </c>
      <c r="I190">
        <v>0</v>
      </c>
    </row>
    <row r="191" spans="1:9" x14ac:dyDescent="0.25">
      <c r="A191" t="s">
        <v>96</v>
      </c>
      <c r="B191">
        <v>7924.51</v>
      </c>
      <c r="C191">
        <v>7905.16</v>
      </c>
      <c r="D191">
        <v>7822.71</v>
      </c>
      <c r="E191">
        <v>7756.41</v>
      </c>
      <c r="F191">
        <v>1337.01</v>
      </c>
      <c r="G191" s="9">
        <v>6.8734700000000004E-57</v>
      </c>
      <c r="H191">
        <v>6.2495900000000004</v>
      </c>
      <c r="I191">
        <v>0</v>
      </c>
    </row>
    <row r="192" spans="1:9" x14ac:dyDescent="0.25">
      <c r="A192" t="s">
        <v>96</v>
      </c>
      <c r="B192">
        <v>7916.56</v>
      </c>
      <c r="C192">
        <v>7897.29</v>
      </c>
      <c r="D192">
        <v>7820.96</v>
      </c>
      <c r="E192">
        <v>7755.51</v>
      </c>
      <c r="F192">
        <v>1337.01</v>
      </c>
      <c r="G192" s="9">
        <v>3.06611E-61</v>
      </c>
      <c r="H192">
        <v>8.3290199999999995E-3</v>
      </c>
      <c r="I192">
        <v>0</v>
      </c>
    </row>
    <row r="193" spans="1:9" x14ac:dyDescent="0.25">
      <c r="A193" t="s">
        <v>96</v>
      </c>
      <c r="B193">
        <v>7925.26</v>
      </c>
      <c r="C193">
        <v>7905.67</v>
      </c>
      <c r="D193">
        <v>7821.39</v>
      </c>
      <c r="E193">
        <v>7755.13</v>
      </c>
      <c r="F193">
        <v>1336.93</v>
      </c>
      <c r="G193" s="9">
        <v>5.7484799999999996E-60</v>
      </c>
      <c r="H193">
        <v>0.129936</v>
      </c>
      <c r="I193">
        <v>0</v>
      </c>
    </row>
    <row r="194" spans="1:9" x14ac:dyDescent="0.25">
      <c r="A194" t="s">
        <v>96</v>
      </c>
      <c r="B194">
        <v>7919.11</v>
      </c>
      <c r="C194">
        <v>7900.32</v>
      </c>
      <c r="D194">
        <v>7822.06</v>
      </c>
      <c r="E194">
        <v>7756.22</v>
      </c>
      <c r="F194">
        <v>1337.22</v>
      </c>
      <c r="G194" s="9">
        <v>6.7706200000000003E-58</v>
      </c>
      <c r="H194">
        <v>4.1980400000000002E-4</v>
      </c>
      <c r="I194">
        <v>0</v>
      </c>
    </row>
    <row r="195" spans="1:9" x14ac:dyDescent="0.25">
      <c r="A195" t="s">
        <v>96</v>
      </c>
      <c r="B195">
        <v>7919.65</v>
      </c>
      <c r="C195">
        <v>7901.15</v>
      </c>
      <c r="D195">
        <v>7822.41</v>
      </c>
      <c r="E195">
        <v>7755.76</v>
      </c>
      <c r="F195">
        <v>1336.91</v>
      </c>
      <c r="G195" s="9">
        <v>1.9257700000000001E-58</v>
      </c>
      <c r="H195">
        <v>1.3612699999999999E-3</v>
      </c>
      <c r="I195">
        <v>0</v>
      </c>
    </row>
    <row r="196" spans="1:9" x14ac:dyDescent="0.25">
      <c r="A196" t="s">
        <v>96</v>
      </c>
      <c r="B196">
        <v>7932.42</v>
      </c>
      <c r="C196">
        <v>7913.48</v>
      </c>
      <c r="D196">
        <v>7824.56</v>
      </c>
      <c r="E196">
        <v>7756.26</v>
      </c>
      <c r="F196">
        <v>1337</v>
      </c>
      <c r="G196" s="9">
        <v>3.3107999999999999E-62</v>
      </c>
      <c r="H196">
        <v>2.5405799999999999E-2</v>
      </c>
      <c r="I196">
        <v>0</v>
      </c>
    </row>
    <row r="197" spans="1:9" x14ac:dyDescent="0.25">
      <c r="A197" t="s">
        <v>96</v>
      </c>
      <c r="B197">
        <v>7920.7</v>
      </c>
      <c r="C197">
        <v>7901.56</v>
      </c>
      <c r="D197">
        <v>7821.62</v>
      </c>
      <c r="E197">
        <v>7755.43</v>
      </c>
      <c r="F197">
        <v>1337.01</v>
      </c>
      <c r="G197" s="9">
        <v>5.3257200000000003E-58</v>
      </c>
      <c r="H197">
        <v>1.55944E-2</v>
      </c>
      <c r="I197">
        <v>0</v>
      </c>
    </row>
    <row r="198" spans="1:9" x14ac:dyDescent="0.25">
      <c r="A198" t="s">
        <v>96</v>
      </c>
      <c r="B198">
        <v>7920.11</v>
      </c>
      <c r="C198">
        <v>7901.13</v>
      </c>
      <c r="D198">
        <v>7821.43</v>
      </c>
      <c r="E198">
        <v>7755.21</v>
      </c>
      <c r="F198">
        <v>1336.91</v>
      </c>
      <c r="G198" s="9">
        <v>6.1517299999999997E-61</v>
      </c>
      <c r="H198">
        <v>5.7351199999999998E-3</v>
      </c>
      <c r="I198">
        <v>0</v>
      </c>
    </row>
    <row r="199" spans="1:9" x14ac:dyDescent="0.25">
      <c r="A199" t="s">
        <v>96</v>
      </c>
      <c r="B199">
        <v>7930.09</v>
      </c>
      <c r="C199">
        <v>7911.05</v>
      </c>
      <c r="D199">
        <v>7822.04</v>
      </c>
      <c r="E199">
        <v>7755.12</v>
      </c>
      <c r="F199">
        <v>1336.79</v>
      </c>
      <c r="G199" s="9">
        <v>1.03458E-67</v>
      </c>
      <c r="H199">
        <v>0.74087800000000004</v>
      </c>
      <c r="I199">
        <v>0</v>
      </c>
    </row>
    <row r="200" spans="1:9" x14ac:dyDescent="0.25">
      <c r="A200" t="s">
        <v>96</v>
      </c>
      <c r="B200">
        <v>7922.69</v>
      </c>
      <c r="C200">
        <v>7903.44</v>
      </c>
      <c r="D200">
        <v>7822.2</v>
      </c>
      <c r="E200">
        <v>7755.63</v>
      </c>
      <c r="F200">
        <v>1337.01</v>
      </c>
      <c r="G200" s="9">
        <v>8.4149299999999999E-66</v>
      </c>
      <c r="H200">
        <v>1.92262</v>
      </c>
      <c r="I200">
        <v>0</v>
      </c>
    </row>
    <row r="201" spans="1:9" x14ac:dyDescent="0.25">
      <c r="A201" t="s">
        <v>96</v>
      </c>
      <c r="B201">
        <v>7920.07</v>
      </c>
      <c r="C201">
        <v>7897.03</v>
      </c>
      <c r="D201">
        <v>7823.22</v>
      </c>
      <c r="E201">
        <v>7755.03</v>
      </c>
      <c r="F201">
        <v>1336.91</v>
      </c>
      <c r="G201" s="9">
        <v>3.6848699999999997E-64</v>
      </c>
      <c r="H201">
        <v>1.6389499999999999</v>
      </c>
      <c r="I201">
        <v>0</v>
      </c>
    </row>
    <row r="202" spans="1:9" x14ac:dyDescent="0.25">
      <c r="A202" t="s">
        <v>96</v>
      </c>
      <c r="B202">
        <v>7928.27</v>
      </c>
      <c r="C202">
        <v>7909.23</v>
      </c>
      <c r="D202">
        <v>7824.96</v>
      </c>
      <c r="E202">
        <v>7755.06</v>
      </c>
      <c r="F202">
        <v>1337.05</v>
      </c>
      <c r="G202" s="9">
        <v>1.8871899999999999E-57</v>
      </c>
      <c r="H202">
        <v>2.4171900000000001E-3</v>
      </c>
      <c r="I202">
        <v>0</v>
      </c>
    </row>
    <row r="203" spans="1:9" x14ac:dyDescent="0.25">
      <c r="A203" t="s">
        <v>96</v>
      </c>
      <c r="B203">
        <v>7923.56</v>
      </c>
      <c r="C203">
        <v>7903.36</v>
      </c>
      <c r="D203">
        <v>7822.87</v>
      </c>
      <c r="E203">
        <v>7754.44</v>
      </c>
      <c r="F203">
        <v>1336.93</v>
      </c>
      <c r="G203" s="9">
        <v>8.7887800000000001E-61</v>
      </c>
      <c r="H203">
        <v>0.73469099999999998</v>
      </c>
      <c r="I203">
        <v>0</v>
      </c>
    </row>
    <row r="204" spans="1:9" x14ac:dyDescent="0.25">
      <c r="A204" t="s">
        <v>96</v>
      </c>
      <c r="B204">
        <v>7875.1</v>
      </c>
      <c r="C204">
        <v>7856.16</v>
      </c>
      <c r="D204">
        <v>7788.36</v>
      </c>
      <c r="E204">
        <v>7718.73</v>
      </c>
      <c r="F204">
        <v>1330.44</v>
      </c>
      <c r="G204" s="9">
        <v>1.7181700000000002E-58</v>
      </c>
      <c r="H204">
        <v>8.7432700000000002E-2</v>
      </c>
      <c r="I204">
        <v>0</v>
      </c>
    </row>
    <row r="205" spans="1:9" x14ac:dyDescent="0.25">
      <c r="A205" t="s">
        <v>96</v>
      </c>
      <c r="B205">
        <v>7850.33</v>
      </c>
      <c r="C205">
        <v>7830.37</v>
      </c>
      <c r="D205">
        <v>7760.85</v>
      </c>
      <c r="E205">
        <v>7690.14</v>
      </c>
      <c r="F205">
        <v>1325.29</v>
      </c>
      <c r="G205" s="9">
        <v>1.81956E-59</v>
      </c>
      <c r="H205">
        <v>1.8157099999999999E-2</v>
      </c>
      <c r="I205">
        <v>0</v>
      </c>
    </row>
    <row r="206" spans="1:9" x14ac:dyDescent="0.25">
      <c r="A206" t="s">
        <v>96</v>
      </c>
      <c r="B206">
        <v>7849.33</v>
      </c>
      <c r="C206">
        <v>7823.63</v>
      </c>
      <c r="D206">
        <v>7759.66</v>
      </c>
      <c r="E206">
        <v>7689.94</v>
      </c>
      <c r="F206">
        <v>1325.22</v>
      </c>
      <c r="G206" s="9">
        <v>9.9846100000000003E-64</v>
      </c>
      <c r="H206">
        <v>0.91007300000000002</v>
      </c>
      <c r="I206">
        <v>0</v>
      </c>
    </row>
    <row r="207" spans="1:9" x14ac:dyDescent="0.25">
      <c r="A207" t="s">
        <v>96</v>
      </c>
      <c r="B207">
        <v>7848.62</v>
      </c>
      <c r="C207">
        <v>7828.97</v>
      </c>
      <c r="D207">
        <v>7760.09</v>
      </c>
      <c r="E207">
        <v>7690.08</v>
      </c>
      <c r="F207">
        <v>1325.19</v>
      </c>
      <c r="G207" s="9">
        <v>1.6450799999999999E-61</v>
      </c>
      <c r="H207">
        <v>5.2774399999999999E-2</v>
      </c>
      <c r="I207">
        <v>0</v>
      </c>
    </row>
    <row r="208" spans="1:9" x14ac:dyDescent="0.25">
      <c r="A208" t="s">
        <v>96</v>
      </c>
      <c r="B208">
        <v>7845.94</v>
      </c>
      <c r="C208">
        <v>7826.5</v>
      </c>
      <c r="D208">
        <v>7759.47</v>
      </c>
      <c r="E208">
        <v>7689.8</v>
      </c>
      <c r="F208">
        <v>1325.21</v>
      </c>
      <c r="G208" s="9">
        <v>3.81256E-57</v>
      </c>
      <c r="H208">
        <v>1.32905E-2</v>
      </c>
      <c r="I208">
        <v>0</v>
      </c>
    </row>
    <row r="209" spans="1:25" x14ac:dyDescent="0.25">
      <c r="A209" t="s">
        <v>96</v>
      </c>
      <c r="B209">
        <v>7841.01</v>
      </c>
      <c r="C209">
        <v>7821.5</v>
      </c>
      <c r="D209">
        <v>7758.58</v>
      </c>
      <c r="E209">
        <v>7689.88</v>
      </c>
      <c r="F209">
        <v>1325.29</v>
      </c>
      <c r="G209" s="9">
        <v>1.5287299999999999E-58</v>
      </c>
      <c r="H209">
        <v>4.39595E-3</v>
      </c>
      <c r="I209">
        <v>0</v>
      </c>
    </row>
    <row r="210" spans="1:25" x14ac:dyDescent="0.25">
      <c r="A210" t="s">
        <v>96</v>
      </c>
      <c r="B210">
        <v>7851.8</v>
      </c>
      <c r="C210">
        <v>7832.82</v>
      </c>
      <c r="D210">
        <v>7760.96</v>
      </c>
      <c r="E210">
        <v>7690.02</v>
      </c>
      <c r="F210">
        <v>1325.11</v>
      </c>
      <c r="G210" s="9">
        <v>1.01798E-59</v>
      </c>
      <c r="H210">
        <v>3.1575800000000001E-2</v>
      </c>
      <c r="I210">
        <v>0</v>
      </c>
    </row>
    <row r="211" spans="1:25" x14ac:dyDescent="0.25">
      <c r="A211" t="s">
        <v>96</v>
      </c>
      <c r="B211">
        <v>7841.67</v>
      </c>
      <c r="C211">
        <v>7822.3</v>
      </c>
      <c r="D211">
        <v>7759.22</v>
      </c>
      <c r="E211">
        <v>7689.81</v>
      </c>
      <c r="F211">
        <v>1325.06</v>
      </c>
      <c r="G211" s="9">
        <v>5.8884000000000003E-61</v>
      </c>
      <c r="H211">
        <v>10.785399999999999</v>
      </c>
      <c r="I211">
        <v>0</v>
      </c>
    </row>
    <row r="212" spans="1:25" x14ac:dyDescent="0.25">
      <c r="A212" t="s">
        <v>96</v>
      </c>
      <c r="B212">
        <v>7845.89</v>
      </c>
      <c r="C212">
        <v>7826.94</v>
      </c>
      <c r="D212">
        <v>7759.89</v>
      </c>
      <c r="E212">
        <v>7689.8</v>
      </c>
      <c r="F212">
        <v>1325.2</v>
      </c>
      <c r="G212" s="9">
        <v>7.3227500000000001E-57</v>
      </c>
      <c r="H212">
        <v>3.1895199999999999E-3</v>
      </c>
      <c r="I212">
        <v>0</v>
      </c>
    </row>
    <row r="213" spans="1:25" x14ac:dyDescent="0.25">
      <c r="A213" t="s">
        <v>96</v>
      </c>
      <c r="B213">
        <v>7848.94</v>
      </c>
      <c r="C213">
        <v>7829.66</v>
      </c>
      <c r="D213">
        <v>7760.02</v>
      </c>
      <c r="E213">
        <v>7689.98</v>
      </c>
      <c r="F213">
        <v>1325.29</v>
      </c>
      <c r="G213" s="9">
        <v>4.2435799999999999E-63</v>
      </c>
      <c r="H213">
        <v>1.99237</v>
      </c>
      <c r="I213">
        <v>0</v>
      </c>
    </row>
    <row r="214" spans="1:25" x14ac:dyDescent="0.25">
      <c r="A214" t="s">
        <v>96</v>
      </c>
      <c r="B214">
        <v>7847.3</v>
      </c>
      <c r="C214">
        <v>7828.07</v>
      </c>
      <c r="D214">
        <v>7760.3</v>
      </c>
      <c r="E214">
        <v>7689.99</v>
      </c>
      <c r="F214">
        <v>1325.25</v>
      </c>
      <c r="G214" s="9">
        <v>1.0063499999999999E-64</v>
      </c>
      <c r="H214">
        <v>4.4461099999999996E-3</v>
      </c>
      <c r="I214">
        <v>0</v>
      </c>
    </row>
    <row r="215" spans="1:25" x14ac:dyDescent="0.25">
      <c r="A215" t="s">
        <v>96</v>
      </c>
      <c r="B215">
        <v>7845.9</v>
      </c>
      <c r="C215">
        <v>7826.87</v>
      </c>
      <c r="D215">
        <v>7760.18</v>
      </c>
      <c r="E215">
        <v>7690.06</v>
      </c>
      <c r="F215">
        <v>1325.31</v>
      </c>
      <c r="G215" s="9">
        <v>3.7341900000000001E-56</v>
      </c>
      <c r="H215">
        <v>3.4463200000000001E-3</v>
      </c>
      <c r="I215">
        <v>0</v>
      </c>
    </row>
    <row r="216" spans="1:25" x14ac:dyDescent="0.25">
      <c r="A216" t="s">
        <v>96</v>
      </c>
      <c r="B216">
        <v>7847.02</v>
      </c>
      <c r="C216">
        <v>7828.09</v>
      </c>
      <c r="D216">
        <v>7760.18</v>
      </c>
      <c r="E216">
        <v>7689.87</v>
      </c>
      <c r="F216">
        <v>1325.09</v>
      </c>
      <c r="G216" s="9">
        <v>2.0703300000000002E-59</v>
      </c>
      <c r="H216">
        <v>9.47294E-4</v>
      </c>
      <c r="I216">
        <v>0</v>
      </c>
    </row>
    <row r="217" spans="1:25" x14ac:dyDescent="0.25">
      <c r="A217" t="s">
        <v>96</v>
      </c>
      <c r="B217">
        <v>7846.54</v>
      </c>
      <c r="C217">
        <v>7827.77</v>
      </c>
      <c r="D217">
        <v>7759.91</v>
      </c>
      <c r="E217">
        <v>7689.85</v>
      </c>
      <c r="F217">
        <v>1325.23</v>
      </c>
      <c r="G217" s="9">
        <v>1.66379E-58</v>
      </c>
      <c r="H217">
        <v>4.9080599999999997E-3</v>
      </c>
      <c r="I217">
        <v>0</v>
      </c>
    </row>
    <row r="218" spans="1:25" x14ac:dyDescent="0.25">
      <c r="A218" t="s">
        <v>96</v>
      </c>
      <c r="B218">
        <v>7839.07</v>
      </c>
      <c r="C218">
        <v>7819.78</v>
      </c>
      <c r="D218">
        <v>7758.71</v>
      </c>
      <c r="E218">
        <v>7689.75</v>
      </c>
      <c r="F218">
        <v>1325.15</v>
      </c>
      <c r="G218" s="9">
        <v>3.8896800000000004E-62</v>
      </c>
      <c r="H218">
        <v>1.0899200000000001E-3</v>
      </c>
      <c r="I218">
        <v>0</v>
      </c>
    </row>
    <row r="219" spans="1:25" x14ac:dyDescent="0.25">
      <c r="A219" t="s">
        <v>96</v>
      </c>
      <c r="B219">
        <v>7842.9</v>
      </c>
      <c r="C219">
        <v>7823.75</v>
      </c>
      <c r="D219">
        <v>7759.26</v>
      </c>
      <c r="E219">
        <v>7689.81</v>
      </c>
      <c r="F219">
        <v>1325.16</v>
      </c>
      <c r="G219" s="9">
        <v>2.8511699999999999E-59</v>
      </c>
      <c r="H219">
        <v>2.3941100000000001E-3</v>
      </c>
      <c r="I219">
        <v>0</v>
      </c>
    </row>
    <row r="220" spans="1:25" x14ac:dyDescent="0.25">
      <c r="A220" t="s">
        <v>96</v>
      </c>
      <c r="B220">
        <v>7838.15</v>
      </c>
      <c r="C220">
        <v>7818.84</v>
      </c>
      <c r="D220">
        <v>7759.12</v>
      </c>
      <c r="E220">
        <v>7690.22</v>
      </c>
      <c r="F220">
        <v>1325.28</v>
      </c>
      <c r="G220" s="9">
        <v>4.60264E-59</v>
      </c>
      <c r="H220">
        <v>9.3557199999999997E-4</v>
      </c>
      <c r="I220">
        <v>0</v>
      </c>
    </row>
    <row r="221" spans="1:25" x14ac:dyDescent="0.25">
      <c r="A221" t="s">
        <v>96</v>
      </c>
      <c r="B221">
        <v>7841.76</v>
      </c>
      <c r="C221">
        <v>7822.3</v>
      </c>
      <c r="D221">
        <v>7759.19</v>
      </c>
      <c r="E221">
        <v>7690.04</v>
      </c>
      <c r="F221">
        <v>1325.1</v>
      </c>
      <c r="G221" s="9">
        <v>9.44808E-60</v>
      </c>
      <c r="H221">
        <v>6.9584800000000004E-3</v>
      </c>
      <c r="I221">
        <v>0</v>
      </c>
    </row>
    <row r="222" spans="1:25" x14ac:dyDescent="0.25">
      <c r="A222" t="s">
        <v>96</v>
      </c>
      <c r="B222">
        <v>7837.13</v>
      </c>
      <c r="C222">
        <v>7818.36</v>
      </c>
      <c r="D222">
        <v>7758.44</v>
      </c>
      <c r="E222">
        <v>7689.73</v>
      </c>
      <c r="F222">
        <v>1325.15</v>
      </c>
      <c r="G222" s="9">
        <v>5.2057800000000003E-64</v>
      </c>
      <c r="H222">
        <v>1.4180600000000001E-3</v>
      </c>
      <c r="I222">
        <v>0</v>
      </c>
    </row>
    <row r="223" spans="1:25" x14ac:dyDescent="0.25">
      <c r="A223" t="s">
        <v>96</v>
      </c>
      <c r="B223">
        <v>7836.88</v>
      </c>
      <c r="C223">
        <v>7817.9</v>
      </c>
      <c r="D223">
        <v>7758.97</v>
      </c>
      <c r="E223">
        <v>7690.2</v>
      </c>
      <c r="F223">
        <v>1325.49</v>
      </c>
      <c r="G223" s="9">
        <v>1.1567400000000001E-59</v>
      </c>
      <c r="H223">
        <v>1.8199700000000001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7836.59</v>
      </c>
      <c r="C224">
        <v>7817.55</v>
      </c>
      <c r="D224">
        <v>7758.68</v>
      </c>
      <c r="E224">
        <v>7689.98</v>
      </c>
      <c r="F224">
        <v>1325.29</v>
      </c>
      <c r="G224" s="9">
        <v>6.8625899999999998E-59</v>
      </c>
      <c r="H224">
        <v>1.2298400000000001E-3</v>
      </c>
      <c r="I224">
        <v>0</v>
      </c>
      <c r="R224">
        <f>AVERAGE(B175:B224)</f>
        <v>7892.943400000001</v>
      </c>
      <c r="S224">
        <f>AVERAGE(C175:C224)</f>
        <v>7873.5598000000018</v>
      </c>
      <c r="U224">
        <f>_xlfn.VAR.P(B175:B224)</f>
        <v>1666.7727344400016</v>
      </c>
      <c r="V224">
        <f>_xlfn.VAR.P(C175:C224)</f>
        <v>1677.4194659599984</v>
      </c>
      <c r="X224">
        <f>1.96*SQRT(U224)/50</f>
        <v>1.6003842209450467</v>
      </c>
      <c r="Y224">
        <f>1.96*SQRT(V224)/50</f>
        <v>1.6054874176314096</v>
      </c>
    </row>
    <row r="225" spans="1:9" x14ac:dyDescent="0.25">
      <c r="A225" t="s">
        <v>96</v>
      </c>
      <c r="B225">
        <v>394745.2807</v>
      </c>
      <c r="C225" t="s">
        <v>37</v>
      </c>
    </row>
    <row r="226" spans="1:9" x14ac:dyDescent="0.25">
      <c r="A226" t="s">
        <v>112</v>
      </c>
      <c r="B226">
        <v>6883.36</v>
      </c>
      <c r="C226">
        <v>6864.44</v>
      </c>
      <c r="D226">
        <v>6816.06</v>
      </c>
      <c r="E226">
        <v>6784.85</v>
      </c>
      <c r="F226">
        <v>449.65199999999999</v>
      </c>
      <c r="G226" s="9">
        <v>5.8657500000000002E-64</v>
      </c>
      <c r="H226">
        <v>0.12156400000000001</v>
      </c>
      <c r="I226">
        <v>0</v>
      </c>
    </row>
    <row r="227" spans="1:9" x14ac:dyDescent="0.25">
      <c r="A227" t="s">
        <v>112</v>
      </c>
      <c r="B227">
        <v>6903.89</v>
      </c>
      <c r="C227">
        <v>6884.31</v>
      </c>
      <c r="D227">
        <v>6819.03</v>
      </c>
      <c r="E227">
        <v>6785.04</v>
      </c>
      <c r="F227">
        <v>449.65800000000002</v>
      </c>
      <c r="G227" s="9">
        <v>1.03703E-60</v>
      </c>
      <c r="H227">
        <v>0.122692</v>
      </c>
      <c r="I227">
        <v>0</v>
      </c>
    </row>
    <row r="228" spans="1:9" x14ac:dyDescent="0.25">
      <c r="A228" t="s">
        <v>112</v>
      </c>
      <c r="B228">
        <v>6914.2</v>
      </c>
      <c r="C228">
        <v>6893.54</v>
      </c>
      <c r="D228">
        <v>6817.78</v>
      </c>
      <c r="E228">
        <v>6784.61</v>
      </c>
      <c r="F228">
        <v>449.42599999999999</v>
      </c>
      <c r="G228" s="9">
        <v>5.4252699999999999E-59</v>
      </c>
      <c r="H228">
        <v>1.8364599999999998E-2</v>
      </c>
      <c r="I228">
        <v>0</v>
      </c>
    </row>
    <row r="229" spans="1:9" x14ac:dyDescent="0.25">
      <c r="A229" t="s">
        <v>112</v>
      </c>
      <c r="B229">
        <v>6911.95</v>
      </c>
      <c r="C229">
        <v>6891.68</v>
      </c>
      <c r="D229">
        <v>6815.94</v>
      </c>
      <c r="E229">
        <v>6784.83</v>
      </c>
      <c r="F229">
        <v>449.60599999999999</v>
      </c>
      <c r="G229" s="9">
        <v>4.7684600000000003E-57</v>
      </c>
      <c r="H229">
        <v>6.6171700000000003E-3</v>
      </c>
      <c r="I229">
        <v>0</v>
      </c>
    </row>
    <row r="230" spans="1:9" x14ac:dyDescent="0.25">
      <c r="A230" t="s">
        <v>112</v>
      </c>
      <c r="B230">
        <v>6903.69</v>
      </c>
      <c r="C230">
        <v>6884.64</v>
      </c>
      <c r="D230">
        <v>6816.92</v>
      </c>
      <c r="E230">
        <v>6784.88</v>
      </c>
      <c r="F230">
        <v>449.61</v>
      </c>
      <c r="G230" s="9">
        <v>2.6189100000000001E-64</v>
      </c>
      <c r="H230">
        <v>7.7853599999999998E-3</v>
      </c>
      <c r="I230">
        <v>0</v>
      </c>
    </row>
    <row r="231" spans="1:9" x14ac:dyDescent="0.25">
      <c r="A231" t="s">
        <v>112</v>
      </c>
      <c r="B231">
        <v>6891.38</v>
      </c>
      <c r="C231">
        <v>6870.45</v>
      </c>
      <c r="D231">
        <v>6816.76</v>
      </c>
      <c r="E231">
        <v>6784.9</v>
      </c>
      <c r="F231">
        <v>449.58100000000002</v>
      </c>
      <c r="G231" s="9">
        <v>6.5939300000000002E-62</v>
      </c>
      <c r="H231">
        <v>4.0486400000000001E-3</v>
      </c>
      <c r="I231">
        <v>0</v>
      </c>
    </row>
    <row r="232" spans="1:9" x14ac:dyDescent="0.25">
      <c r="A232" t="s">
        <v>112</v>
      </c>
      <c r="B232">
        <v>6893.51</v>
      </c>
      <c r="C232">
        <v>6870.78</v>
      </c>
      <c r="D232">
        <v>6816.9</v>
      </c>
      <c r="E232">
        <v>6784.57</v>
      </c>
      <c r="F232">
        <v>449.51100000000002</v>
      </c>
      <c r="G232" s="9">
        <v>1.08966E-60</v>
      </c>
      <c r="H232">
        <v>7.3277000000000004E-3</v>
      </c>
      <c r="I232">
        <v>0</v>
      </c>
    </row>
    <row r="233" spans="1:9" x14ac:dyDescent="0.25">
      <c r="A233" t="s">
        <v>112</v>
      </c>
      <c r="B233">
        <v>6897.8</v>
      </c>
      <c r="C233">
        <v>6878.42</v>
      </c>
      <c r="D233">
        <v>6815.33</v>
      </c>
      <c r="E233">
        <v>6784.79</v>
      </c>
      <c r="F233">
        <v>449.505</v>
      </c>
      <c r="G233" s="9">
        <v>1.9054300000000001E-68</v>
      </c>
      <c r="H233">
        <v>1.51379</v>
      </c>
      <c r="I233">
        <v>0</v>
      </c>
    </row>
    <row r="234" spans="1:9" x14ac:dyDescent="0.25">
      <c r="A234" t="s">
        <v>112</v>
      </c>
      <c r="B234">
        <v>6905.08</v>
      </c>
      <c r="C234">
        <v>6886.32</v>
      </c>
      <c r="D234">
        <v>6814.46</v>
      </c>
      <c r="E234">
        <v>6784.48</v>
      </c>
      <c r="F234">
        <v>449.40800000000002</v>
      </c>
      <c r="G234" s="9">
        <v>6.4415999999999995E-66</v>
      </c>
      <c r="H234">
        <v>1.50044E-3</v>
      </c>
      <c r="I234">
        <v>0</v>
      </c>
    </row>
    <row r="235" spans="1:9" x14ac:dyDescent="0.25">
      <c r="A235" t="s">
        <v>112</v>
      </c>
      <c r="B235">
        <v>6911.38</v>
      </c>
      <c r="C235">
        <v>6892.33</v>
      </c>
      <c r="D235">
        <v>6817.05</v>
      </c>
      <c r="E235">
        <v>6784.68</v>
      </c>
      <c r="F235">
        <v>449.59300000000002</v>
      </c>
      <c r="G235" s="9">
        <v>1.19739E-61</v>
      </c>
      <c r="H235">
        <v>4.6444300000000001E-2</v>
      </c>
      <c r="I235">
        <v>0</v>
      </c>
    </row>
    <row r="236" spans="1:9" x14ac:dyDescent="0.25">
      <c r="A236" t="s">
        <v>112</v>
      </c>
      <c r="B236">
        <v>6918.03</v>
      </c>
      <c r="C236">
        <v>6898.5</v>
      </c>
      <c r="D236">
        <v>6816.9</v>
      </c>
      <c r="E236">
        <v>6784.56</v>
      </c>
      <c r="F236">
        <v>449.43299999999999</v>
      </c>
      <c r="G236" s="9">
        <v>1.8549900000000001E-60</v>
      </c>
      <c r="H236">
        <v>6.74195E-3</v>
      </c>
      <c r="I236">
        <v>0</v>
      </c>
    </row>
    <row r="237" spans="1:9" x14ac:dyDescent="0.25">
      <c r="A237" t="s">
        <v>112</v>
      </c>
      <c r="B237">
        <v>6915.58</v>
      </c>
      <c r="C237">
        <v>6896.45</v>
      </c>
      <c r="D237">
        <v>6816.3</v>
      </c>
      <c r="E237">
        <v>6784.57</v>
      </c>
      <c r="F237">
        <v>449.40800000000002</v>
      </c>
      <c r="G237" s="9">
        <v>4.92915E-63</v>
      </c>
      <c r="H237">
        <v>2.2849099999999998E-3</v>
      </c>
      <c r="I237">
        <v>0</v>
      </c>
    </row>
    <row r="238" spans="1:9" x14ac:dyDescent="0.25">
      <c r="A238" t="s">
        <v>112</v>
      </c>
      <c r="B238">
        <v>6914.88</v>
      </c>
      <c r="C238">
        <v>6895.65</v>
      </c>
      <c r="D238">
        <v>6820.09</v>
      </c>
      <c r="E238">
        <v>6784.57</v>
      </c>
      <c r="F238">
        <v>449.47899999999998</v>
      </c>
      <c r="G238" s="9">
        <v>1.5568400000000001E-57</v>
      </c>
      <c r="H238">
        <v>1.8150600000000001E-3</v>
      </c>
      <c r="I238">
        <v>0</v>
      </c>
    </row>
    <row r="239" spans="1:9" x14ac:dyDescent="0.25">
      <c r="A239" t="s">
        <v>112</v>
      </c>
      <c r="B239">
        <v>6916.76</v>
      </c>
      <c r="C239">
        <v>6897.82</v>
      </c>
      <c r="D239">
        <v>6816.49</v>
      </c>
      <c r="E239">
        <v>6784.56</v>
      </c>
      <c r="F239">
        <v>449.51499999999999</v>
      </c>
      <c r="G239" s="9">
        <v>1.58048E-60</v>
      </c>
      <c r="H239">
        <v>8.5327600000000003E-4</v>
      </c>
      <c r="I239">
        <v>0</v>
      </c>
    </row>
    <row r="240" spans="1:9" x14ac:dyDescent="0.25">
      <c r="A240" t="s">
        <v>112</v>
      </c>
      <c r="B240">
        <v>6918.88</v>
      </c>
      <c r="C240">
        <v>6899.28</v>
      </c>
      <c r="D240">
        <v>6816.59</v>
      </c>
      <c r="E240">
        <v>6784.67</v>
      </c>
      <c r="F240">
        <v>449.57</v>
      </c>
      <c r="G240" s="9">
        <v>2.9066699999999999E-58</v>
      </c>
      <c r="H240">
        <v>6.2648499999999998E-3</v>
      </c>
      <c r="I240">
        <v>0</v>
      </c>
    </row>
    <row r="241" spans="1:9" x14ac:dyDescent="0.25">
      <c r="A241" t="s">
        <v>112</v>
      </c>
      <c r="B241">
        <v>6920.62</v>
      </c>
      <c r="C241">
        <v>6900.68</v>
      </c>
      <c r="D241">
        <v>6816.57</v>
      </c>
      <c r="E241">
        <v>6784.54</v>
      </c>
      <c r="F241">
        <v>449.55900000000003</v>
      </c>
      <c r="G241" s="9">
        <v>1.20768E-57</v>
      </c>
      <c r="H241">
        <v>1.62214E-2</v>
      </c>
      <c r="I241">
        <v>0</v>
      </c>
    </row>
    <row r="242" spans="1:9" x14ac:dyDescent="0.25">
      <c r="A242" t="s">
        <v>112</v>
      </c>
      <c r="B242">
        <v>6917.07</v>
      </c>
      <c r="C242">
        <v>6898.1</v>
      </c>
      <c r="D242">
        <v>6816.42</v>
      </c>
      <c r="E242">
        <v>6784.35</v>
      </c>
      <c r="F242">
        <v>449.44200000000001</v>
      </c>
      <c r="G242" s="9">
        <v>2.7455199999999999E-56</v>
      </c>
      <c r="H242">
        <v>1.4817E-2</v>
      </c>
      <c r="I242">
        <v>0</v>
      </c>
    </row>
    <row r="243" spans="1:9" x14ac:dyDescent="0.25">
      <c r="A243" t="s">
        <v>112</v>
      </c>
      <c r="B243">
        <v>6911.97</v>
      </c>
      <c r="C243">
        <v>6893.38</v>
      </c>
      <c r="D243">
        <v>6819.37</v>
      </c>
      <c r="E243">
        <v>6784.53</v>
      </c>
      <c r="F243">
        <v>449.51600000000002</v>
      </c>
      <c r="G243" s="9">
        <v>6.5090799999999998E-60</v>
      </c>
      <c r="H243">
        <v>9.5770000000000004E-3</v>
      </c>
      <c r="I243">
        <v>0</v>
      </c>
    </row>
    <row r="244" spans="1:9" x14ac:dyDescent="0.25">
      <c r="A244" t="s">
        <v>112</v>
      </c>
      <c r="B244">
        <v>6911.97</v>
      </c>
      <c r="C244">
        <v>6893</v>
      </c>
      <c r="D244">
        <v>6815.63</v>
      </c>
      <c r="E244">
        <v>6784.27</v>
      </c>
      <c r="F244">
        <v>449.34300000000002</v>
      </c>
      <c r="G244" s="9">
        <v>5.6987999999999999E-61</v>
      </c>
      <c r="H244">
        <v>1.6393000000000001E-2</v>
      </c>
      <c r="I244">
        <v>0</v>
      </c>
    </row>
    <row r="245" spans="1:9" x14ac:dyDescent="0.25">
      <c r="A245" t="s">
        <v>112</v>
      </c>
      <c r="B245">
        <v>6912.75</v>
      </c>
      <c r="C245">
        <v>6893.03</v>
      </c>
      <c r="D245">
        <v>6815.24</v>
      </c>
      <c r="E245">
        <v>6784.66</v>
      </c>
      <c r="F245">
        <v>449.66</v>
      </c>
      <c r="G245" s="9">
        <v>2.03647E-60</v>
      </c>
      <c r="H245">
        <v>6.9532300000000005E-2</v>
      </c>
      <c r="I245">
        <v>0</v>
      </c>
    </row>
    <row r="246" spans="1:9" x14ac:dyDescent="0.25">
      <c r="A246" t="s">
        <v>112</v>
      </c>
      <c r="B246">
        <v>6913.08</v>
      </c>
      <c r="C246">
        <v>6893.83</v>
      </c>
      <c r="D246">
        <v>6814.91</v>
      </c>
      <c r="E246">
        <v>6784.46</v>
      </c>
      <c r="F246">
        <v>449.42899999999997</v>
      </c>
      <c r="G246" s="9">
        <v>3.3497000000000002E-60</v>
      </c>
      <c r="H246">
        <v>7.7179800000000007E-2</v>
      </c>
      <c r="I246">
        <v>0</v>
      </c>
    </row>
    <row r="247" spans="1:9" x14ac:dyDescent="0.25">
      <c r="A247" t="s">
        <v>112</v>
      </c>
      <c r="B247">
        <v>6912.33</v>
      </c>
      <c r="C247">
        <v>6892.66</v>
      </c>
      <c r="D247">
        <v>6814.77</v>
      </c>
      <c r="E247">
        <v>6784.4</v>
      </c>
      <c r="F247">
        <v>449.471</v>
      </c>
      <c r="G247" s="9">
        <v>2.9672599999999999E-59</v>
      </c>
      <c r="H247">
        <v>3.1147000000000002E-3</v>
      </c>
      <c r="I247">
        <v>0</v>
      </c>
    </row>
    <row r="248" spans="1:9" x14ac:dyDescent="0.25">
      <c r="A248" t="s">
        <v>112</v>
      </c>
      <c r="B248">
        <v>6915.06</v>
      </c>
      <c r="C248">
        <v>6895.39</v>
      </c>
      <c r="D248">
        <v>6819.92</v>
      </c>
      <c r="E248">
        <v>6784.55</v>
      </c>
      <c r="F248">
        <v>449.553</v>
      </c>
      <c r="G248" s="9">
        <v>2.09683E-61</v>
      </c>
      <c r="H248">
        <v>8.4884799999999996E-3</v>
      </c>
      <c r="I248">
        <v>0</v>
      </c>
    </row>
    <row r="249" spans="1:9" x14ac:dyDescent="0.25">
      <c r="A249" t="s">
        <v>112</v>
      </c>
      <c r="B249">
        <v>6911.41</v>
      </c>
      <c r="C249">
        <v>6891.76</v>
      </c>
      <c r="D249">
        <v>6814.82</v>
      </c>
      <c r="E249">
        <v>6784.54</v>
      </c>
      <c r="F249">
        <v>449.43</v>
      </c>
      <c r="G249" s="9">
        <v>1.07692E-55</v>
      </c>
      <c r="H249">
        <v>4.6125699999999999E-3</v>
      </c>
      <c r="I249">
        <v>0</v>
      </c>
    </row>
    <row r="250" spans="1:9" x14ac:dyDescent="0.25">
      <c r="A250" t="s">
        <v>112</v>
      </c>
      <c r="B250">
        <v>6909.81</v>
      </c>
      <c r="C250">
        <v>6890.15</v>
      </c>
      <c r="D250">
        <v>6814.67</v>
      </c>
      <c r="E250">
        <v>6784.43</v>
      </c>
      <c r="F250">
        <v>449.42899999999997</v>
      </c>
      <c r="G250" s="9">
        <v>1.5404100000000001E-59</v>
      </c>
      <c r="H250">
        <v>2.2718100000000001E-2</v>
      </c>
      <c r="I250">
        <v>0</v>
      </c>
    </row>
    <row r="251" spans="1:9" x14ac:dyDescent="0.25">
      <c r="A251" t="s">
        <v>112</v>
      </c>
      <c r="B251">
        <v>6907.66</v>
      </c>
      <c r="C251">
        <v>6888.62</v>
      </c>
      <c r="D251">
        <v>6814.2</v>
      </c>
      <c r="E251">
        <v>6784.46</v>
      </c>
      <c r="F251">
        <v>449.596</v>
      </c>
      <c r="G251" s="9">
        <v>7.4821799999999998E-59</v>
      </c>
      <c r="H251">
        <v>6.9597099999999995E-2</v>
      </c>
      <c r="I251">
        <v>0</v>
      </c>
    </row>
    <row r="252" spans="1:9" x14ac:dyDescent="0.25">
      <c r="A252" t="s">
        <v>112</v>
      </c>
      <c r="B252">
        <v>6911.18</v>
      </c>
      <c r="C252">
        <v>6892.36</v>
      </c>
      <c r="D252">
        <v>6819.79</v>
      </c>
      <c r="E252">
        <v>6784.41</v>
      </c>
      <c r="F252">
        <v>449.41500000000002</v>
      </c>
      <c r="G252" s="9">
        <v>2.2428999999999999E-60</v>
      </c>
      <c r="H252">
        <v>0.37402999999999997</v>
      </c>
      <c r="I252">
        <v>0</v>
      </c>
    </row>
    <row r="253" spans="1:9" x14ac:dyDescent="0.25">
      <c r="A253" t="s">
        <v>112</v>
      </c>
      <c r="B253">
        <v>6908.94</v>
      </c>
      <c r="C253">
        <v>6889.71</v>
      </c>
      <c r="D253">
        <v>6814.52</v>
      </c>
      <c r="E253">
        <v>6784.61</v>
      </c>
      <c r="F253">
        <v>449.48</v>
      </c>
      <c r="G253" s="9">
        <v>7.4628900000000005E-61</v>
      </c>
      <c r="H253">
        <v>6.3178499999999999E-3</v>
      </c>
      <c r="I253">
        <v>0</v>
      </c>
    </row>
    <row r="254" spans="1:9" x14ac:dyDescent="0.25">
      <c r="A254" t="s">
        <v>112</v>
      </c>
      <c r="B254">
        <v>6904.6</v>
      </c>
      <c r="C254">
        <v>6885.47</v>
      </c>
      <c r="D254">
        <v>6813.46</v>
      </c>
      <c r="E254">
        <v>6784.58</v>
      </c>
      <c r="F254">
        <v>449.53</v>
      </c>
      <c r="G254" s="9">
        <v>2.1247800000000001E-59</v>
      </c>
      <c r="H254">
        <v>1.00847E-3</v>
      </c>
      <c r="I254">
        <v>0</v>
      </c>
    </row>
    <row r="255" spans="1:9" x14ac:dyDescent="0.25">
      <c r="A255" t="s">
        <v>112</v>
      </c>
      <c r="B255">
        <v>6907.2</v>
      </c>
      <c r="C255">
        <v>6887.48</v>
      </c>
      <c r="D255">
        <v>6813.5</v>
      </c>
      <c r="E255">
        <v>6784.42</v>
      </c>
      <c r="F255">
        <v>449.43599999999998</v>
      </c>
      <c r="G255" s="9">
        <v>1.36096E-58</v>
      </c>
      <c r="H255">
        <v>0.106363</v>
      </c>
      <c r="I255">
        <v>0</v>
      </c>
    </row>
    <row r="256" spans="1:9" x14ac:dyDescent="0.25">
      <c r="A256" t="s">
        <v>112</v>
      </c>
      <c r="B256">
        <v>6903.46</v>
      </c>
      <c r="C256">
        <v>6884.53</v>
      </c>
      <c r="D256">
        <v>6813.09</v>
      </c>
      <c r="E256">
        <v>6784.54</v>
      </c>
      <c r="F256">
        <v>449.50299999999999</v>
      </c>
      <c r="G256" s="9">
        <v>5.2415299999999997E-61</v>
      </c>
      <c r="H256">
        <v>2.9629600000000002E-3</v>
      </c>
      <c r="I256">
        <v>0</v>
      </c>
    </row>
    <row r="257" spans="1:9" x14ac:dyDescent="0.25">
      <c r="A257" t="s">
        <v>112</v>
      </c>
      <c r="B257">
        <v>6903.13</v>
      </c>
      <c r="C257">
        <v>6883.7</v>
      </c>
      <c r="D257">
        <v>6813.22</v>
      </c>
      <c r="E257">
        <v>6784.43</v>
      </c>
      <c r="F257">
        <v>449.41199999999998</v>
      </c>
      <c r="G257" s="9">
        <v>2.3428600000000001E-58</v>
      </c>
      <c r="H257">
        <v>33.101700000000001</v>
      </c>
      <c r="I257">
        <v>0</v>
      </c>
    </row>
    <row r="258" spans="1:9" x14ac:dyDescent="0.25">
      <c r="A258" t="s">
        <v>112</v>
      </c>
      <c r="B258">
        <v>6907.1</v>
      </c>
      <c r="C258">
        <v>6886.96</v>
      </c>
      <c r="D258">
        <v>6813.63</v>
      </c>
      <c r="E258">
        <v>6784.32</v>
      </c>
      <c r="F258">
        <v>449.39</v>
      </c>
      <c r="G258" s="9">
        <v>6.24158E-57</v>
      </c>
      <c r="H258">
        <v>1.27592E-3</v>
      </c>
      <c r="I258">
        <v>0</v>
      </c>
    </row>
    <row r="259" spans="1:9" x14ac:dyDescent="0.25">
      <c r="A259" t="s">
        <v>112</v>
      </c>
      <c r="B259">
        <v>6902.34</v>
      </c>
      <c r="C259">
        <v>6882.67</v>
      </c>
      <c r="D259">
        <v>6813.18</v>
      </c>
      <c r="E259">
        <v>6784.42</v>
      </c>
      <c r="F259">
        <v>449.53800000000001</v>
      </c>
      <c r="G259" s="9">
        <v>1.8124E-60</v>
      </c>
      <c r="H259">
        <v>6.2411300000000001E-3</v>
      </c>
      <c r="I259">
        <v>0</v>
      </c>
    </row>
    <row r="260" spans="1:9" x14ac:dyDescent="0.25">
      <c r="A260" t="s">
        <v>112</v>
      </c>
      <c r="B260">
        <v>6902.45</v>
      </c>
      <c r="C260">
        <v>6883.87</v>
      </c>
      <c r="D260">
        <v>6813.36</v>
      </c>
      <c r="E260">
        <v>6784.5</v>
      </c>
      <c r="F260">
        <v>449.46499999999997</v>
      </c>
      <c r="G260" s="9">
        <v>6.1220500000000003E-66</v>
      </c>
      <c r="H260">
        <v>1.6801299999999999E-3</v>
      </c>
      <c r="I260">
        <v>0</v>
      </c>
    </row>
    <row r="261" spans="1:9" x14ac:dyDescent="0.25">
      <c r="A261" t="s">
        <v>112</v>
      </c>
      <c r="B261">
        <v>6904.31</v>
      </c>
      <c r="C261">
        <v>6885.5</v>
      </c>
      <c r="D261">
        <v>6813.74</v>
      </c>
      <c r="E261">
        <v>6784.54</v>
      </c>
      <c r="F261">
        <v>449.49400000000003</v>
      </c>
      <c r="G261" s="9">
        <v>2.7311099999999999E-59</v>
      </c>
      <c r="H261">
        <v>1.65883E-2</v>
      </c>
      <c r="I261">
        <v>0</v>
      </c>
    </row>
    <row r="262" spans="1:9" x14ac:dyDescent="0.25">
      <c r="A262" t="s">
        <v>112</v>
      </c>
      <c r="B262">
        <v>6906.69</v>
      </c>
      <c r="C262">
        <v>6886.96</v>
      </c>
      <c r="D262">
        <v>6814.4</v>
      </c>
      <c r="E262">
        <v>6784.61</v>
      </c>
      <c r="F262">
        <v>449.39600000000002</v>
      </c>
      <c r="G262" s="9">
        <v>3.9562299999999997E-64</v>
      </c>
      <c r="H262">
        <v>4.7014399999999998E-2</v>
      </c>
      <c r="I262">
        <v>0</v>
      </c>
    </row>
    <row r="263" spans="1:9" x14ac:dyDescent="0.25">
      <c r="A263" t="s">
        <v>112</v>
      </c>
      <c r="B263">
        <v>6908.69</v>
      </c>
      <c r="C263">
        <v>6888.97</v>
      </c>
      <c r="D263">
        <v>6814.14</v>
      </c>
      <c r="E263">
        <v>6784.41</v>
      </c>
      <c r="F263">
        <v>449.42099999999999</v>
      </c>
      <c r="G263" s="9">
        <v>1.33625E-66</v>
      </c>
      <c r="H263">
        <v>3.0828800000000001E-3</v>
      </c>
      <c r="I263">
        <v>0</v>
      </c>
    </row>
    <row r="264" spans="1:9" x14ac:dyDescent="0.25">
      <c r="A264" t="s">
        <v>112</v>
      </c>
      <c r="B264">
        <v>6909.93</v>
      </c>
      <c r="C264">
        <v>6890.09</v>
      </c>
      <c r="D264">
        <v>6815.24</v>
      </c>
      <c r="E264">
        <v>6785.15</v>
      </c>
      <c r="F264">
        <v>449.52600000000001</v>
      </c>
      <c r="G264" s="9">
        <v>8.8200300000000003E-62</v>
      </c>
      <c r="H264">
        <v>8.6502200000000001E-3</v>
      </c>
      <c r="I264">
        <v>0</v>
      </c>
    </row>
    <row r="265" spans="1:9" x14ac:dyDescent="0.25">
      <c r="A265" t="s">
        <v>112</v>
      </c>
      <c r="B265">
        <v>6914.27</v>
      </c>
      <c r="C265">
        <v>6893.99</v>
      </c>
      <c r="D265">
        <v>6815.07</v>
      </c>
      <c r="E265">
        <v>6784.42</v>
      </c>
      <c r="F265">
        <v>449.35</v>
      </c>
      <c r="G265" s="9">
        <v>3.5200000000000003E-61</v>
      </c>
      <c r="H265">
        <v>4.5614399999999999E-3</v>
      </c>
      <c r="I265">
        <v>0</v>
      </c>
    </row>
    <row r="266" spans="1:9" x14ac:dyDescent="0.25">
      <c r="A266" t="s">
        <v>112</v>
      </c>
      <c r="B266">
        <v>6903.86</v>
      </c>
      <c r="C266">
        <v>6884.98</v>
      </c>
      <c r="D266">
        <v>6813.96</v>
      </c>
      <c r="E266">
        <v>6784.63</v>
      </c>
      <c r="F266">
        <v>449.49200000000002</v>
      </c>
      <c r="G266" s="9">
        <v>6.4893399999999997E-57</v>
      </c>
      <c r="H266">
        <v>8.2795100000000003E-3</v>
      </c>
      <c r="I266">
        <v>0</v>
      </c>
    </row>
    <row r="267" spans="1:9" x14ac:dyDescent="0.25">
      <c r="A267" t="s">
        <v>112</v>
      </c>
      <c r="B267">
        <v>6907.75</v>
      </c>
      <c r="C267">
        <v>6889.09</v>
      </c>
      <c r="D267">
        <v>6814.32</v>
      </c>
      <c r="E267">
        <v>6784.46</v>
      </c>
      <c r="F267">
        <v>449.48500000000001</v>
      </c>
      <c r="G267" s="9">
        <v>1.2683E-60</v>
      </c>
      <c r="H267">
        <v>5.3483599999999999E-3</v>
      </c>
      <c r="I267">
        <v>0</v>
      </c>
    </row>
    <row r="268" spans="1:9" x14ac:dyDescent="0.25">
      <c r="A268" t="s">
        <v>112</v>
      </c>
      <c r="B268">
        <v>6910.59</v>
      </c>
      <c r="C268">
        <v>6892.28</v>
      </c>
      <c r="D268">
        <v>6814.5</v>
      </c>
      <c r="E268">
        <v>6784.32</v>
      </c>
      <c r="F268">
        <v>449.32299999999998</v>
      </c>
      <c r="G268" s="9">
        <v>9.0027799999999995E-61</v>
      </c>
      <c r="H268">
        <v>4.7327500000000002E-2</v>
      </c>
      <c r="I268">
        <v>0</v>
      </c>
    </row>
    <row r="269" spans="1:9" x14ac:dyDescent="0.25">
      <c r="A269" t="s">
        <v>112</v>
      </c>
      <c r="B269">
        <v>6909.19</v>
      </c>
      <c r="C269">
        <v>6889.67</v>
      </c>
      <c r="D269">
        <v>6815.03</v>
      </c>
      <c r="E269">
        <v>6784.67</v>
      </c>
      <c r="F269">
        <v>449.39800000000002</v>
      </c>
      <c r="G269" s="9">
        <v>3.1074600000000001E-61</v>
      </c>
      <c r="H269">
        <v>3.2372099999999999E-3</v>
      </c>
      <c r="I269">
        <v>0</v>
      </c>
    </row>
    <row r="270" spans="1:9" x14ac:dyDescent="0.25">
      <c r="A270" t="s">
        <v>112</v>
      </c>
      <c r="B270">
        <v>6912.2</v>
      </c>
      <c r="C270">
        <v>6892.51</v>
      </c>
      <c r="D270">
        <v>6816.06</v>
      </c>
      <c r="E270">
        <v>6784.66</v>
      </c>
      <c r="F270">
        <v>449.56099999999998</v>
      </c>
      <c r="G270" s="9">
        <v>1.1604800000000001E-56</v>
      </c>
      <c r="H270">
        <v>5.67352E-2</v>
      </c>
      <c r="I270">
        <v>0</v>
      </c>
    </row>
    <row r="271" spans="1:9" x14ac:dyDescent="0.25">
      <c r="A271" t="s">
        <v>112</v>
      </c>
      <c r="B271">
        <v>6911.01</v>
      </c>
      <c r="C271">
        <v>6892.23</v>
      </c>
      <c r="D271">
        <v>6820.18</v>
      </c>
      <c r="E271">
        <v>6784.49</v>
      </c>
      <c r="F271">
        <v>449.38799999999998</v>
      </c>
      <c r="G271" s="9">
        <v>1.69328E-59</v>
      </c>
      <c r="H271">
        <v>5.6320500000000003E-2</v>
      </c>
      <c r="I271">
        <v>0</v>
      </c>
    </row>
    <row r="272" spans="1:9" x14ac:dyDescent="0.25">
      <c r="A272" t="s">
        <v>112</v>
      </c>
      <c r="B272">
        <v>6911.94</v>
      </c>
      <c r="C272">
        <v>6893.24</v>
      </c>
      <c r="D272">
        <v>6820.62</v>
      </c>
      <c r="E272">
        <v>6784.79</v>
      </c>
      <c r="F272">
        <v>449.52699999999999</v>
      </c>
      <c r="G272" s="9">
        <v>8.3236299999999996E-58</v>
      </c>
      <c r="H272">
        <v>9.0838799999999997E-2</v>
      </c>
      <c r="I272">
        <v>0</v>
      </c>
    </row>
    <row r="273" spans="1:25" x14ac:dyDescent="0.25">
      <c r="A273" t="s">
        <v>112</v>
      </c>
      <c r="B273">
        <v>6915.27</v>
      </c>
      <c r="C273">
        <v>6896.15</v>
      </c>
      <c r="D273">
        <v>6815.73</v>
      </c>
      <c r="E273">
        <v>6784.48</v>
      </c>
      <c r="F273">
        <v>449.33</v>
      </c>
      <c r="G273" s="9">
        <v>1.3277E-58</v>
      </c>
      <c r="H273">
        <v>1.67391E-2</v>
      </c>
      <c r="I273">
        <v>0</v>
      </c>
    </row>
    <row r="274" spans="1:25" x14ac:dyDescent="0.25">
      <c r="A274" t="s">
        <v>112</v>
      </c>
      <c r="B274">
        <v>6913.17</v>
      </c>
      <c r="C274">
        <v>6894.82</v>
      </c>
      <c r="D274">
        <v>6820.13</v>
      </c>
      <c r="E274">
        <v>6784.61</v>
      </c>
      <c r="F274">
        <v>449.62</v>
      </c>
      <c r="G274" s="9">
        <v>1.7222000000000001E-61</v>
      </c>
      <c r="H274">
        <v>0.17156099999999999</v>
      </c>
      <c r="I274">
        <v>0</v>
      </c>
    </row>
    <row r="275" spans="1:25" x14ac:dyDescent="0.25">
      <c r="A275" t="s">
        <v>112</v>
      </c>
      <c r="B275">
        <v>6912.26</v>
      </c>
      <c r="C275">
        <v>6892.86</v>
      </c>
      <c r="D275">
        <v>6815.39</v>
      </c>
      <c r="E275">
        <v>6784.77</v>
      </c>
      <c r="F275">
        <v>449.60300000000001</v>
      </c>
      <c r="G275" s="9">
        <v>2.4275500000000001E-60</v>
      </c>
      <c r="H275">
        <v>5.9927399999999999E-3</v>
      </c>
      <c r="I275">
        <v>0</v>
      </c>
    </row>
    <row r="276" spans="1:25" x14ac:dyDescent="0.25">
      <c r="A276" t="s">
        <v>112</v>
      </c>
      <c r="B276">
        <v>6915.15</v>
      </c>
      <c r="C276">
        <v>6895.88</v>
      </c>
      <c r="D276">
        <v>6819.77</v>
      </c>
      <c r="E276">
        <v>6784.27</v>
      </c>
      <c r="F276">
        <v>449.26400000000001</v>
      </c>
      <c r="G276" s="9">
        <v>7.7139499999999994E-61</v>
      </c>
      <c r="H276">
        <v>2.9182699999999999E-2</v>
      </c>
      <c r="I276">
        <v>0</v>
      </c>
    </row>
    <row r="277" spans="1:25" x14ac:dyDescent="0.25">
      <c r="A277" t="s">
        <v>112</v>
      </c>
      <c r="B277">
        <v>6914.51</v>
      </c>
      <c r="C277">
        <v>6895.98</v>
      </c>
      <c r="D277">
        <v>6815.65</v>
      </c>
      <c r="E277">
        <v>6784.32</v>
      </c>
      <c r="F277">
        <v>449.39</v>
      </c>
      <c r="G277" s="9">
        <v>2.0606299999999999E-58</v>
      </c>
      <c r="H277">
        <v>4.8397799999999998E-2</v>
      </c>
      <c r="I277">
        <v>0</v>
      </c>
    </row>
    <row r="278" spans="1:25" x14ac:dyDescent="0.25">
      <c r="A278" t="s">
        <v>112</v>
      </c>
      <c r="B278">
        <v>6912.09</v>
      </c>
      <c r="C278">
        <v>6893.7</v>
      </c>
      <c r="D278">
        <v>6819.67</v>
      </c>
      <c r="E278">
        <v>6784.58</v>
      </c>
      <c r="F278">
        <v>449.49900000000002</v>
      </c>
      <c r="G278" s="9">
        <v>5.4784900000000003E-65</v>
      </c>
      <c r="H278">
        <v>5.4359999999999999E-4</v>
      </c>
      <c r="I278">
        <v>0</v>
      </c>
    </row>
    <row r="279" spans="1:25" x14ac:dyDescent="0.25">
      <c r="A279" t="s">
        <v>112</v>
      </c>
      <c r="B279">
        <v>6913.94</v>
      </c>
      <c r="C279">
        <v>6895.36</v>
      </c>
      <c r="D279">
        <v>6819.75</v>
      </c>
      <c r="E279">
        <v>6784.43</v>
      </c>
      <c r="F279">
        <v>449.50900000000001</v>
      </c>
      <c r="G279" s="9">
        <v>3.86282E-65</v>
      </c>
      <c r="H279">
        <v>7.8256599999999999E-3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6910.59</v>
      </c>
      <c r="C280">
        <v>6891.55</v>
      </c>
      <c r="D280">
        <v>6814.92</v>
      </c>
      <c r="E280">
        <v>6784.77</v>
      </c>
      <c r="F280">
        <v>449.55099999999999</v>
      </c>
      <c r="G280" s="9">
        <v>1.1444E-63</v>
      </c>
      <c r="H280">
        <v>1.11961E-2</v>
      </c>
      <c r="I280">
        <v>0</v>
      </c>
      <c r="R280">
        <f>AVERAGE(B231:B280)</f>
        <v>6909.8964000000024</v>
      </c>
      <c r="S280">
        <f>AVERAGE(C231:C280)</f>
        <v>6890.5831999999991</v>
      </c>
      <c r="U280">
        <f>_xlfn.VAR.P(B231:B280)</f>
        <v>34.868303039999766</v>
      </c>
      <c r="V280">
        <f>_xlfn.VAR.P(C231:C280)</f>
        <v>38.649577760000092</v>
      </c>
      <c r="X280">
        <f>1.96*SQRT(U280)/50</f>
        <v>0.23147360364280251</v>
      </c>
      <c r="Y280">
        <f>1.96*SQRT(V280)/50</f>
        <v>0.24370163554873106</v>
      </c>
    </row>
    <row r="281" spans="1:25" x14ac:dyDescent="0.25">
      <c r="A281" t="s">
        <v>112</v>
      </c>
      <c r="B281">
        <v>345591.92940000002</v>
      </c>
      <c r="C281" t="s">
        <v>37</v>
      </c>
    </row>
    <row r="282" spans="1:25" x14ac:dyDescent="0.25">
      <c r="A282" t="s">
        <v>215</v>
      </c>
      <c r="B282">
        <v>6887.4</v>
      </c>
      <c r="C282">
        <v>6867.22</v>
      </c>
      <c r="D282">
        <v>6791.09</v>
      </c>
      <c r="E282">
        <v>6760.98</v>
      </c>
      <c r="F282">
        <v>449.15100000000001</v>
      </c>
      <c r="G282" s="9">
        <v>2.0066800000000001E-61</v>
      </c>
      <c r="H282">
        <v>0.11987100000000001</v>
      </c>
      <c r="I282">
        <v>0</v>
      </c>
    </row>
    <row r="283" spans="1:25" x14ac:dyDescent="0.25">
      <c r="A283" t="s">
        <v>215</v>
      </c>
      <c r="B283">
        <v>6887.09</v>
      </c>
      <c r="C283">
        <v>6868.12</v>
      </c>
      <c r="D283">
        <v>6791.32</v>
      </c>
      <c r="E283">
        <v>6760.83</v>
      </c>
      <c r="F283">
        <v>449.08100000000002</v>
      </c>
      <c r="G283" s="9">
        <v>5.4525800000000003E-59</v>
      </c>
      <c r="H283">
        <v>0.361564</v>
      </c>
      <c r="I283">
        <v>0</v>
      </c>
    </row>
    <row r="284" spans="1:25" x14ac:dyDescent="0.25">
      <c r="A284" t="s">
        <v>215</v>
      </c>
      <c r="B284">
        <v>6896.57</v>
      </c>
      <c r="C284">
        <v>6877.62</v>
      </c>
      <c r="D284">
        <v>6796.72</v>
      </c>
      <c r="E284">
        <v>6761.05</v>
      </c>
      <c r="F284">
        <v>449.29899999999998</v>
      </c>
      <c r="G284" s="9">
        <v>5.1835699999999997E-60</v>
      </c>
      <c r="H284">
        <v>1.8077499999999999E-3</v>
      </c>
      <c r="I284">
        <v>0</v>
      </c>
    </row>
    <row r="285" spans="1:25" x14ac:dyDescent="0.25">
      <c r="A285" t="s">
        <v>215</v>
      </c>
      <c r="B285">
        <v>6884.89</v>
      </c>
      <c r="C285">
        <v>6866.27</v>
      </c>
      <c r="D285">
        <v>6791.44</v>
      </c>
      <c r="E285">
        <v>6760.84</v>
      </c>
      <c r="F285">
        <v>449.23200000000003</v>
      </c>
      <c r="G285" s="9">
        <v>2.9793700000000003E-60</v>
      </c>
      <c r="H285">
        <v>3.3502900000000001E-3</v>
      </c>
      <c r="I285">
        <v>0</v>
      </c>
    </row>
    <row r="286" spans="1:25" x14ac:dyDescent="0.25">
      <c r="A286" t="s">
        <v>215</v>
      </c>
      <c r="B286">
        <v>6891.91</v>
      </c>
      <c r="C286">
        <v>6872.87</v>
      </c>
      <c r="D286">
        <v>6796.87</v>
      </c>
      <c r="E286">
        <v>6760.85</v>
      </c>
      <c r="F286">
        <v>449.28300000000002</v>
      </c>
      <c r="G286" s="9">
        <v>3.1648900000000003E-64</v>
      </c>
      <c r="H286">
        <v>2.5022199999999999E-3</v>
      </c>
      <c r="I286">
        <v>0</v>
      </c>
    </row>
    <row r="287" spans="1:25" x14ac:dyDescent="0.25">
      <c r="A287" t="s">
        <v>215</v>
      </c>
      <c r="B287">
        <v>6890.66</v>
      </c>
      <c r="C287">
        <v>6871.13</v>
      </c>
      <c r="D287">
        <v>6791.96</v>
      </c>
      <c r="E287">
        <v>6760.98</v>
      </c>
      <c r="F287">
        <v>449.19799999999998</v>
      </c>
      <c r="G287" s="9">
        <v>7.0411100000000002E-57</v>
      </c>
      <c r="H287">
        <v>0.30832599999999999</v>
      </c>
      <c r="I287">
        <v>0</v>
      </c>
    </row>
    <row r="288" spans="1:25" x14ac:dyDescent="0.25">
      <c r="A288" t="s">
        <v>215</v>
      </c>
      <c r="B288">
        <v>6883.83</v>
      </c>
      <c r="C288">
        <v>6864.87</v>
      </c>
      <c r="D288">
        <v>6790.72</v>
      </c>
      <c r="E288">
        <v>6760.77</v>
      </c>
      <c r="F288">
        <v>449.14</v>
      </c>
      <c r="G288" s="9">
        <v>2.1129299999999999E-57</v>
      </c>
      <c r="H288">
        <v>7.0387100000000001E-3</v>
      </c>
      <c r="I288">
        <v>0</v>
      </c>
    </row>
    <row r="289" spans="1:9" x14ac:dyDescent="0.25">
      <c r="A289" t="s">
        <v>215</v>
      </c>
      <c r="B289">
        <v>6888.81</v>
      </c>
      <c r="C289">
        <v>6868.8</v>
      </c>
      <c r="D289">
        <v>6791.42</v>
      </c>
      <c r="E289">
        <v>6760.76</v>
      </c>
      <c r="F289">
        <v>449.21899999999999</v>
      </c>
      <c r="G289" s="9">
        <v>1.9460799999999999E-60</v>
      </c>
      <c r="H289">
        <v>5.15621E-2</v>
      </c>
      <c r="I289">
        <v>0</v>
      </c>
    </row>
    <row r="290" spans="1:9" x14ac:dyDescent="0.25">
      <c r="A290" t="s">
        <v>215</v>
      </c>
      <c r="B290">
        <v>6881.88</v>
      </c>
      <c r="C290">
        <v>6863.33</v>
      </c>
      <c r="D290">
        <v>6790.26</v>
      </c>
      <c r="E290">
        <v>6760.96</v>
      </c>
      <c r="F290">
        <v>449.23500000000001</v>
      </c>
      <c r="G290" s="9">
        <v>3.2779899999999997E-61</v>
      </c>
      <c r="H290">
        <v>2.2101899999999999E-3</v>
      </c>
      <c r="I290">
        <v>0</v>
      </c>
    </row>
    <row r="291" spans="1:9" x14ac:dyDescent="0.25">
      <c r="A291" t="s">
        <v>215</v>
      </c>
      <c r="B291">
        <v>6883.39</v>
      </c>
      <c r="C291">
        <v>6864.33</v>
      </c>
      <c r="D291">
        <v>6790.19</v>
      </c>
      <c r="E291">
        <v>6760.67</v>
      </c>
      <c r="F291">
        <v>449.10300000000001</v>
      </c>
      <c r="G291" s="9">
        <v>1.6538099999999999E-61</v>
      </c>
      <c r="H291">
        <v>193.453</v>
      </c>
      <c r="I291">
        <v>0</v>
      </c>
    </row>
    <row r="292" spans="1:9" x14ac:dyDescent="0.25">
      <c r="A292" t="s">
        <v>215</v>
      </c>
      <c r="B292">
        <v>6877.84</v>
      </c>
      <c r="C292">
        <v>6859.32</v>
      </c>
      <c r="D292">
        <v>6789.74</v>
      </c>
      <c r="E292">
        <v>6760.98</v>
      </c>
      <c r="F292">
        <v>449.32299999999998</v>
      </c>
      <c r="G292" s="9">
        <v>3.3926399999999998E-58</v>
      </c>
      <c r="H292">
        <v>7.8789899999999996E-2</v>
      </c>
      <c r="I292">
        <v>0</v>
      </c>
    </row>
    <row r="293" spans="1:9" x14ac:dyDescent="0.25">
      <c r="A293" t="s">
        <v>215</v>
      </c>
      <c r="B293">
        <v>6879.05</v>
      </c>
      <c r="C293">
        <v>6860.48</v>
      </c>
      <c r="D293">
        <v>6790.08</v>
      </c>
      <c r="E293">
        <v>6760.86</v>
      </c>
      <c r="F293">
        <v>449.04300000000001</v>
      </c>
      <c r="G293" s="9">
        <v>4.2523499999999998E-62</v>
      </c>
      <c r="H293">
        <v>8.0784100000000001E-4</v>
      </c>
      <c r="I293">
        <v>0</v>
      </c>
    </row>
    <row r="294" spans="1:9" x14ac:dyDescent="0.25">
      <c r="A294" t="s">
        <v>215</v>
      </c>
      <c r="B294">
        <v>6882.17</v>
      </c>
      <c r="C294">
        <v>6863.71</v>
      </c>
      <c r="D294">
        <v>6790.09</v>
      </c>
      <c r="E294">
        <v>6760.84</v>
      </c>
      <c r="F294">
        <v>449.07400000000001</v>
      </c>
      <c r="G294" s="9">
        <v>6.2324500000000004E-59</v>
      </c>
      <c r="H294">
        <v>1.9110399999999999E-3</v>
      </c>
      <c r="I294">
        <v>0</v>
      </c>
    </row>
    <row r="295" spans="1:9" x14ac:dyDescent="0.25">
      <c r="A295" t="s">
        <v>215</v>
      </c>
      <c r="B295">
        <v>6884</v>
      </c>
      <c r="C295">
        <v>6864.13</v>
      </c>
      <c r="D295">
        <v>6790.24</v>
      </c>
      <c r="E295">
        <v>6760.92</v>
      </c>
      <c r="F295">
        <v>449.24</v>
      </c>
      <c r="G295" s="9">
        <v>1.8240100000000001E-61</v>
      </c>
      <c r="H295">
        <v>20.6204</v>
      </c>
      <c r="I295">
        <v>0</v>
      </c>
    </row>
    <row r="296" spans="1:9" x14ac:dyDescent="0.25">
      <c r="A296" t="s">
        <v>215</v>
      </c>
      <c r="B296">
        <v>6882.6</v>
      </c>
      <c r="C296">
        <v>6863.1</v>
      </c>
      <c r="D296">
        <v>6790.06</v>
      </c>
      <c r="E296">
        <v>6760.81</v>
      </c>
      <c r="F296">
        <v>449.15600000000001</v>
      </c>
      <c r="G296" s="9">
        <v>1.70772E-64</v>
      </c>
      <c r="H296">
        <v>9.1611599999999998E-3</v>
      </c>
      <c r="I296">
        <v>0</v>
      </c>
    </row>
    <row r="297" spans="1:9" x14ac:dyDescent="0.25">
      <c r="A297" t="s">
        <v>215</v>
      </c>
      <c r="B297">
        <v>6895.13</v>
      </c>
      <c r="C297">
        <v>6873.74</v>
      </c>
      <c r="D297">
        <v>6792.9</v>
      </c>
      <c r="E297">
        <v>6760.79</v>
      </c>
      <c r="F297">
        <v>449.16500000000002</v>
      </c>
      <c r="G297" s="9">
        <v>4.6911299999999999E-59</v>
      </c>
      <c r="H297">
        <v>3.4535899999999999E-3</v>
      </c>
      <c r="I297">
        <v>0</v>
      </c>
    </row>
    <row r="298" spans="1:9" x14ac:dyDescent="0.25">
      <c r="A298" t="s">
        <v>215</v>
      </c>
      <c r="B298">
        <v>6904</v>
      </c>
      <c r="C298">
        <v>6884.94</v>
      </c>
      <c r="D298">
        <v>6796.75</v>
      </c>
      <c r="E298">
        <v>6761.07</v>
      </c>
      <c r="F298">
        <v>449.05</v>
      </c>
      <c r="G298" s="9">
        <v>7.8408300000000005E-62</v>
      </c>
      <c r="H298">
        <v>5.02984E-2</v>
      </c>
      <c r="I298">
        <v>0</v>
      </c>
    </row>
    <row r="299" spans="1:9" x14ac:dyDescent="0.25">
      <c r="A299" t="s">
        <v>215</v>
      </c>
      <c r="B299">
        <v>6902.29</v>
      </c>
      <c r="C299">
        <v>6882.87</v>
      </c>
      <c r="D299">
        <v>6795.59</v>
      </c>
      <c r="E299">
        <v>6760.88</v>
      </c>
      <c r="F299">
        <v>449.24</v>
      </c>
      <c r="G299" s="9">
        <v>1.14882E-57</v>
      </c>
      <c r="H299">
        <v>0.127223</v>
      </c>
      <c r="I299">
        <v>0</v>
      </c>
    </row>
    <row r="300" spans="1:9" x14ac:dyDescent="0.25">
      <c r="A300" t="s">
        <v>215</v>
      </c>
      <c r="B300">
        <v>6887.18</v>
      </c>
      <c r="C300">
        <v>6867.06</v>
      </c>
      <c r="D300">
        <v>6792.73</v>
      </c>
      <c r="E300">
        <v>6761.07</v>
      </c>
      <c r="F300">
        <v>449.43299999999999</v>
      </c>
      <c r="G300" s="9">
        <v>1.3449600000000001E-58</v>
      </c>
      <c r="H300">
        <v>1.29712E-2</v>
      </c>
      <c r="I300">
        <v>0</v>
      </c>
    </row>
    <row r="301" spans="1:9" x14ac:dyDescent="0.25">
      <c r="A301" t="s">
        <v>215</v>
      </c>
      <c r="B301">
        <v>6890.7</v>
      </c>
      <c r="C301">
        <v>6871.02</v>
      </c>
      <c r="D301">
        <v>6792.54</v>
      </c>
      <c r="E301">
        <v>6760.91</v>
      </c>
      <c r="F301">
        <v>449.12099999999998</v>
      </c>
      <c r="G301" s="9">
        <v>5.9574800000000003E-59</v>
      </c>
      <c r="H301">
        <v>1.1226699999999999E-2</v>
      </c>
      <c r="I301">
        <v>0</v>
      </c>
    </row>
    <row r="302" spans="1:9" x14ac:dyDescent="0.25">
      <c r="A302" t="s">
        <v>215</v>
      </c>
      <c r="B302">
        <v>6895.33</v>
      </c>
      <c r="C302">
        <v>6875.73</v>
      </c>
      <c r="D302">
        <v>6793.32</v>
      </c>
      <c r="E302">
        <v>6760.87</v>
      </c>
      <c r="F302">
        <v>449.24799999999999</v>
      </c>
      <c r="G302" s="9">
        <v>6.6941399999999999E-59</v>
      </c>
      <c r="H302">
        <v>4.1816699999999998E-2</v>
      </c>
      <c r="I302">
        <v>0</v>
      </c>
    </row>
    <row r="303" spans="1:9" x14ac:dyDescent="0.25">
      <c r="A303" t="s">
        <v>215</v>
      </c>
      <c r="B303">
        <v>6894.31</v>
      </c>
      <c r="C303">
        <v>6874.88</v>
      </c>
      <c r="D303">
        <v>6793.02</v>
      </c>
      <c r="E303">
        <v>6760.78</v>
      </c>
      <c r="F303">
        <v>449.19200000000001</v>
      </c>
      <c r="G303" s="9">
        <v>2.8220700000000001E-59</v>
      </c>
      <c r="H303">
        <v>243.221</v>
      </c>
      <c r="I303">
        <v>0</v>
      </c>
    </row>
    <row r="304" spans="1:9" x14ac:dyDescent="0.25">
      <c r="A304" t="s">
        <v>215</v>
      </c>
      <c r="B304">
        <v>6893.72</v>
      </c>
      <c r="C304">
        <v>6873.96</v>
      </c>
      <c r="D304">
        <v>6793</v>
      </c>
      <c r="E304">
        <v>6760.79</v>
      </c>
      <c r="F304">
        <v>449.11</v>
      </c>
      <c r="G304" s="9">
        <v>3.3000400000000002E-60</v>
      </c>
      <c r="H304">
        <v>1.97781E-3</v>
      </c>
      <c r="I304">
        <v>0</v>
      </c>
    </row>
    <row r="305" spans="1:9" x14ac:dyDescent="0.25">
      <c r="A305" t="s">
        <v>215</v>
      </c>
      <c r="B305">
        <v>6895.01</v>
      </c>
      <c r="C305">
        <v>6875.38</v>
      </c>
      <c r="D305">
        <v>6792.81</v>
      </c>
      <c r="E305">
        <v>6760.78</v>
      </c>
      <c r="F305">
        <v>449.065</v>
      </c>
      <c r="G305" s="9">
        <v>1.82947E-66</v>
      </c>
      <c r="H305">
        <v>6.5952700000000003E-4</v>
      </c>
      <c r="I305">
        <v>0</v>
      </c>
    </row>
    <row r="306" spans="1:9" x14ac:dyDescent="0.25">
      <c r="A306" t="s">
        <v>215</v>
      </c>
      <c r="B306">
        <v>6901.38</v>
      </c>
      <c r="C306">
        <v>6881.81</v>
      </c>
      <c r="D306">
        <v>6794.63</v>
      </c>
      <c r="E306">
        <v>6761.07</v>
      </c>
      <c r="F306">
        <v>449.12799999999999</v>
      </c>
      <c r="G306" s="9">
        <v>1.16622E-63</v>
      </c>
      <c r="H306">
        <v>1.7528499999999999E-2</v>
      </c>
      <c r="I306">
        <v>0</v>
      </c>
    </row>
    <row r="307" spans="1:9" x14ac:dyDescent="0.25">
      <c r="A307" t="s">
        <v>215</v>
      </c>
      <c r="B307">
        <v>6892.04</v>
      </c>
      <c r="C307">
        <v>6872</v>
      </c>
      <c r="D307">
        <v>6794.63</v>
      </c>
      <c r="E307">
        <v>6760.83</v>
      </c>
      <c r="F307">
        <v>449.17599999999999</v>
      </c>
      <c r="G307" s="9">
        <v>9.9769199999999996E-58</v>
      </c>
      <c r="H307">
        <v>6.68213E-2</v>
      </c>
      <c r="I307">
        <v>0</v>
      </c>
    </row>
    <row r="308" spans="1:9" x14ac:dyDescent="0.25">
      <c r="A308" t="s">
        <v>215</v>
      </c>
      <c r="B308">
        <v>6894.59</v>
      </c>
      <c r="C308">
        <v>6875.49</v>
      </c>
      <c r="D308">
        <v>6793.77</v>
      </c>
      <c r="E308">
        <v>6761.03</v>
      </c>
      <c r="F308">
        <v>449.20299999999997</v>
      </c>
      <c r="G308" s="9">
        <v>1.2753499999999999E-61</v>
      </c>
      <c r="H308">
        <v>34.183500000000002</v>
      </c>
      <c r="I308">
        <v>0</v>
      </c>
    </row>
    <row r="309" spans="1:9" x14ac:dyDescent="0.25">
      <c r="A309" t="s">
        <v>215</v>
      </c>
      <c r="B309">
        <v>6892.11</v>
      </c>
      <c r="C309">
        <v>6871.54</v>
      </c>
      <c r="D309">
        <v>6792.67</v>
      </c>
      <c r="E309">
        <v>6760.87</v>
      </c>
      <c r="F309">
        <v>449.12799999999999</v>
      </c>
      <c r="G309" s="9">
        <v>2.0069300000000001E-60</v>
      </c>
      <c r="H309">
        <v>5.7653000000000001E-3</v>
      </c>
      <c r="I309">
        <v>0</v>
      </c>
    </row>
    <row r="310" spans="1:9" x14ac:dyDescent="0.25">
      <c r="A310" t="s">
        <v>215</v>
      </c>
      <c r="B310">
        <v>6887.78</v>
      </c>
      <c r="C310">
        <v>6868.41</v>
      </c>
      <c r="D310">
        <v>6792.81</v>
      </c>
      <c r="E310">
        <v>6760.97</v>
      </c>
      <c r="F310">
        <v>449.137</v>
      </c>
      <c r="G310" s="9">
        <v>5.5445399999999997E-58</v>
      </c>
      <c r="H310">
        <v>9.5061699999999996E-3</v>
      </c>
      <c r="I310">
        <v>0</v>
      </c>
    </row>
    <row r="311" spans="1:9" x14ac:dyDescent="0.25">
      <c r="A311" t="s">
        <v>215</v>
      </c>
      <c r="B311">
        <v>6897.67</v>
      </c>
      <c r="C311">
        <v>6877.63</v>
      </c>
      <c r="D311">
        <v>6794.97</v>
      </c>
      <c r="E311">
        <v>6760.93</v>
      </c>
      <c r="F311">
        <v>449.27699999999999</v>
      </c>
      <c r="G311" s="9">
        <v>2.5588000000000001E-63</v>
      </c>
      <c r="H311">
        <v>3.0465699999999998E-2</v>
      </c>
      <c r="I311">
        <v>0</v>
      </c>
    </row>
    <row r="312" spans="1:9" x14ac:dyDescent="0.25">
      <c r="A312" t="s">
        <v>215</v>
      </c>
      <c r="B312">
        <v>6903.87</v>
      </c>
      <c r="C312">
        <v>6883.38</v>
      </c>
      <c r="D312">
        <v>6795.68</v>
      </c>
      <c r="E312">
        <v>6760.91</v>
      </c>
      <c r="F312">
        <v>449.29300000000001</v>
      </c>
      <c r="G312" s="9">
        <v>5.6884999999999999E-59</v>
      </c>
      <c r="H312">
        <v>3.4890900000000002E-2</v>
      </c>
      <c r="I312">
        <v>0</v>
      </c>
    </row>
    <row r="313" spans="1:9" x14ac:dyDescent="0.25">
      <c r="A313" t="s">
        <v>215</v>
      </c>
      <c r="B313">
        <v>6893.7</v>
      </c>
      <c r="C313">
        <v>6874.35</v>
      </c>
      <c r="D313">
        <v>6793.13</v>
      </c>
      <c r="E313">
        <v>6760.98</v>
      </c>
      <c r="F313">
        <v>449.202</v>
      </c>
      <c r="G313" s="9">
        <v>4.0398700000000002E-62</v>
      </c>
      <c r="H313">
        <v>3.4942099999999997E-2</v>
      </c>
      <c r="I313">
        <v>0</v>
      </c>
    </row>
    <row r="314" spans="1:9" x14ac:dyDescent="0.25">
      <c r="A314" t="s">
        <v>215</v>
      </c>
      <c r="B314">
        <v>6896.11</v>
      </c>
      <c r="C314">
        <v>6876.4</v>
      </c>
      <c r="D314">
        <v>6796.69</v>
      </c>
      <c r="E314">
        <v>6760.84</v>
      </c>
      <c r="F314">
        <v>449.154</v>
      </c>
      <c r="G314" s="9">
        <v>2.37632E-59</v>
      </c>
      <c r="H314">
        <v>1.1451299999999999E-2</v>
      </c>
      <c r="I314">
        <v>0</v>
      </c>
    </row>
    <row r="315" spans="1:9" x14ac:dyDescent="0.25">
      <c r="A315" t="s">
        <v>215</v>
      </c>
      <c r="B315">
        <v>6892</v>
      </c>
      <c r="C315">
        <v>6873.64</v>
      </c>
      <c r="D315">
        <v>6794.36</v>
      </c>
      <c r="E315">
        <v>6760.76</v>
      </c>
      <c r="F315">
        <v>449.16699999999997</v>
      </c>
      <c r="G315" s="9">
        <v>1.1441700000000001E-61</v>
      </c>
      <c r="H315">
        <v>1.3694099999999999E-3</v>
      </c>
      <c r="I315">
        <v>0</v>
      </c>
    </row>
    <row r="316" spans="1:9" x14ac:dyDescent="0.25">
      <c r="A316" t="s">
        <v>215</v>
      </c>
      <c r="B316">
        <v>6890.04</v>
      </c>
      <c r="C316">
        <v>6869.08</v>
      </c>
      <c r="D316">
        <v>6792.72</v>
      </c>
      <c r="E316">
        <v>6760.93</v>
      </c>
      <c r="F316">
        <v>449.35199999999998</v>
      </c>
      <c r="G316" s="9">
        <v>6.9202500000000003E-61</v>
      </c>
      <c r="H316">
        <v>1.6979899999999999E-3</v>
      </c>
      <c r="I316">
        <v>0</v>
      </c>
    </row>
    <row r="317" spans="1:9" x14ac:dyDescent="0.25">
      <c r="A317" t="s">
        <v>215</v>
      </c>
      <c r="B317">
        <v>6891.61</v>
      </c>
      <c r="C317">
        <v>6871.91</v>
      </c>
      <c r="D317">
        <v>6793.59</v>
      </c>
      <c r="E317">
        <v>6760.87</v>
      </c>
      <c r="F317">
        <v>449.25900000000001</v>
      </c>
      <c r="G317" s="9">
        <v>9.0200399999999997E-60</v>
      </c>
      <c r="H317">
        <v>3.9395800000000002E-2</v>
      </c>
      <c r="I317">
        <v>0</v>
      </c>
    </row>
    <row r="318" spans="1:9" x14ac:dyDescent="0.25">
      <c r="A318" t="s">
        <v>215</v>
      </c>
      <c r="B318">
        <v>6891.15</v>
      </c>
      <c r="C318">
        <v>6870.8</v>
      </c>
      <c r="D318">
        <v>6792.45</v>
      </c>
      <c r="E318">
        <v>6760.88</v>
      </c>
      <c r="F318">
        <v>449.23700000000002</v>
      </c>
      <c r="G318" s="9">
        <v>4.4770299999999997E-60</v>
      </c>
      <c r="H318">
        <v>5.4199700000000003E-2</v>
      </c>
      <c r="I318">
        <v>0</v>
      </c>
    </row>
    <row r="319" spans="1:9" x14ac:dyDescent="0.25">
      <c r="A319" t="s">
        <v>215</v>
      </c>
      <c r="B319">
        <v>6896.26</v>
      </c>
      <c r="C319">
        <v>6875.79</v>
      </c>
      <c r="D319">
        <v>6793.56</v>
      </c>
      <c r="E319">
        <v>6760.86</v>
      </c>
      <c r="F319">
        <v>449.21600000000001</v>
      </c>
      <c r="G319" s="9">
        <v>9.4858200000000001E-61</v>
      </c>
      <c r="H319">
        <v>3.1922700000000001E-3</v>
      </c>
      <c r="I319">
        <v>0</v>
      </c>
    </row>
    <row r="320" spans="1:9" x14ac:dyDescent="0.25">
      <c r="A320" t="s">
        <v>215</v>
      </c>
      <c r="B320">
        <v>6900.75</v>
      </c>
      <c r="C320">
        <v>6878.51</v>
      </c>
      <c r="D320">
        <v>6794.78</v>
      </c>
      <c r="E320">
        <v>6760.91</v>
      </c>
      <c r="F320">
        <v>449.17700000000002</v>
      </c>
      <c r="G320" s="9">
        <v>4.9367799999999997E-64</v>
      </c>
      <c r="H320">
        <v>5.1028599999999999E-3</v>
      </c>
      <c r="I320">
        <v>0</v>
      </c>
    </row>
    <row r="321" spans="1:25" x14ac:dyDescent="0.25">
      <c r="A321" t="s">
        <v>215</v>
      </c>
      <c r="B321">
        <v>6898.51</v>
      </c>
      <c r="C321">
        <v>6878.31</v>
      </c>
      <c r="D321">
        <v>6794.04</v>
      </c>
      <c r="E321">
        <v>6760.89</v>
      </c>
      <c r="F321">
        <v>449.24299999999999</v>
      </c>
      <c r="G321" s="9">
        <v>2.48403E-57</v>
      </c>
      <c r="H321">
        <v>4.5946399999999998E-2</v>
      </c>
      <c r="I321">
        <v>0</v>
      </c>
    </row>
    <row r="322" spans="1:25" x14ac:dyDescent="0.25">
      <c r="A322" t="s">
        <v>215</v>
      </c>
      <c r="B322">
        <v>6885.47</v>
      </c>
      <c r="C322">
        <v>6866.21</v>
      </c>
      <c r="D322">
        <v>6791.92</v>
      </c>
      <c r="E322">
        <v>6760.79</v>
      </c>
      <c r="F322">
        <v>449.262</v>
      </c>
      <c r="G322" s="9">
        <v>1.7401900000000001E-58</v>
      </c>
      <c r="H322">
        <v>1.8951599999999999E-2</v>
      </c>
      <c r="I322">
        <v>0</v>
      </c>
    </row>
    <row r="323" spans="1:25" x14ac:dyDescent="0.25">
      <c r="A323" t="s">
        <v>215</v>
      </c>
      <c r="B323">
        <v>6898.45</v>
      </c>
      <c r="C323">
        <v>6878.8</v>
      </c>
      <c r="D323">
        <v>6794.93</v>
      </c>
      <c r="E323">
        <v>6760.93</v>
      </c>
      <c r="F323">
        <v>449.149</v>
      </c>
      <c r="G323" s="9">
        <v>6.1518099999999997E-56</v>
      </c>
      <c r="H323">
        <v>1.55744E-2</v>
      </c>
      <c r="I323">
        <v>0</v>
      </c>
    </row>
    <row r="324" spans="1:25" x14ac:dyDescent="0.25">
      <c r="A324" t="s">
        <v>215</v>
      </c>
      <c r="B324">
        <v>6886.9</v>
      </c>
      <c r="C324">
        <v>6867.53</v>
      </c>
      <c r="D324">
        <v>6792.42</v>
      </c>
      <c r="E324">
        <v>6761.16</v>
      </c>
      <c r="F324">
        <v>449.29</v>
      </c>
      <c r="G324" s="9">
        <v>2.7960400000000002E-62</v>
      </c>
      <c r="H324">
        <v>0.10995099999999999</v>
      </c>
      <c r="I324">
        <v>0</v>
      </c>
    </row>
    <row r="325" spans="1:25" x14ac:dyDescent="0.25">
      <c r="A325" t="s">
        <v>215</v>
      </c>
      <c r="B325">
        <v>6881.24</v>
      </c>
      <c r="C325">
        <v>6862.77</v>
      </c>
      <c r="D325">
        <v>6790.33</v>
      </c>
      <c r="E325">
        <v>6760.36</v>
      </c>
      <c r="F325">
        <v>448.94799999999998</v>
      </c>
      <c r="G325" s="9">
        <v>9.10914E-59</v>
      </c>
      <c r="H325">
        <v>0.73991700000000005</v>
      </c>
      <c r="I325">
        <v>0</v>
      </c>
    </row>
    <row r="326" spans="1:25" x14ac:dyDescent="0.25">
      <c r="A326" t="s">
        <v>215</v>
      </c>
      <c r="B326">
        <v>6888.06</v>
      </c>
      <c r="C326">
        <v>6867.95</v>
      </c>
      <c r="D326">
        <v>6791.75</v>
      </c>
      <c r="E326">
        <v>6760.74</v>
      </c>
      <c r="F326">
        <v>449.06599999999997</v>
      </c>
      <c r="G326" s="9">
        <v>5.7392699999999998E-62</v>
      </c>
      <c r="H326">
        <v>3.1021500000000001E-3</v>
      </c>
      <c r="I326">
        <v>0</v>
      </c>
    </row>
    <row r="327" spans="1:25" x14ac:dyDescent="0.25">
      <c r="A327" t="s">
        <v>215</v>
      </c>
      <c r="B327">
        <v>6878.77</v>
      </c>
      <c r="C327">
        <v>6859.73</v>
      </c>
      <c r="D327">
        <v>6790.12</v>
      </c>
      <c r="E327">
        <v>6760.66</v>
      </c>
      <c r="F327">
        <v>449.27300000000002</v>
      </c>
      <c r="G327" s="9">
        <v>3.28724E-59</v>
      </c>
      <c r="H327">
        <v>5.0110000000000001</v>
      </c>
      <c r="I327">
        <v>0</v>
      </c>
    </row>
    <row r="328" spans="1:25" x14ac:dyDescent="0.25">
      <c r="A328" t="s">
        <v>215</v>
      </c>
      <c r="B328">
        <v>6899.11</v>
      </c>
      <c r="C328">
        <v>6879.39</v>
      </c>
      <c r="D328">
        <v>6794.93</v>
      </c>
      <c r="E328">
        <v>6760.83</v>
      </c>
      <c r="F328">
        <v>449.08100000000002</v>
      </c>
      <c r="G328" s="9">
        <v>1.05355E-62</v>
      </c>
      <c r="H328">
        <v>4.5874100000000001E-3</v>
      </c>
      <c r="I328">
        <v>0</v>
      </c>
    </row>
    <row r="329" spans="1:25" x14ac:dyDescent="0.25">
      <c r="A329" t="s">
        <v>215</v>
      </c>
      <c r="B329">
        <v>6914.8</v>
      </c>
      <c r="C329">
        <v>6893</v>
      </c>
      <c r="D329">
        <v>6797.3</v>
      </c>
      <c r="E329">
        <v>6761.26</v>
      </c>
      <c r="F329">
        <v>449.315</v>
      </c>
      <c r="G329" s="9">
        <v>2.99214E-64</v>
      </c>
      <c r="H329">
        <v>0.244751</v>
      </c>
      <c r="I329">
        <v>0</v>
      </c>
    </row>
    <row r="330" spans="1:25" x14ac:dyDescent="0.25">
      <c r="A330" t="s">
        <v>215</v>
      </c>
      <c r="B330">
        <v>6913.51</v>
      </c>
      <c r="C330">
        <v>6883.83</v>
      </c>
      <c r="D330">
        <v>6794.15</v>
      </c>
      <c r="E330">
        <v>6760.94</v>
      </c>
      <c r="F330">
        <v>449.21300000000002</v>
      </c>
      <c r="G330" s="9">
        <v>1.3366099999999999E-60</v>
      </c>
      <c r="H330">
        <v>1.90032E-3</v>
      </c>
      <c r="I330">
        <v>0</v>
      </c>
    </row>
    <row r="331" spans="1:25" x14ac:dyDescent="0.25">
      <c r="A331" t="s">
        <v>215</v>
      </c>
      <c r="B331">
        <v>6917.83</v>
      </c>
      <c r="C331">
        <v>6889.23</v>
      </c>
      <c r="D331">
        <v>6796.47</v>
      </c>
      <c r="E331">
        <v>6761.03</v>
      </c>
      <c r="F331">
        <v>449.24700000000001</v>
      </c>
      <c r="G331" s="9">
        <v>4.25964E-57</v>
      </c>
      <c r="H331">
        <v>0.24990999999999999</v>
      </c>
      <c r="I331">
        <v>0</v>
      </c>
    </row>
    <row r="332" spans="1:25" x14ac:dyDescent="0.25">
      <c r="A332" t="s">
        <v>215</v>
      </c>
      <c r="B332">
        <v>6895.75</v>
      </c>
      <c r="C332">
        <v>6873.86</v>
      </c>
      <c r="D332">
        <v>6794.04</v>
      </c>
      <c r="E332">
        <v>6760.87</v>
      </c>
      <c r="F332">
        <v>449.3</v>
      </c>
      <c r="G332" s="9">
        <v>7.9422899999999996E-61</v>
      </c>
      <c r="H332">
        <v>7.76328E-3</v>
      </c>
      <c r="I332">
        <v>0</v>
      </c>
    </row>
    <row r="333" spans="1:25" x14ac:dyDescent="0.25">
      <c r="A333" t="s">
        <v>215</v>
      </c>
      <c r="B333">
        <v>6918.27</v>
      </c>
      <c r="C333">
        <v>6889.63</v>
      </c>
      <c r="D333">
        <v>6796.06</v>
      </c>
      <c r="E333">
        <v>6761.17</v>
      </c>
      <c r="F333">
        <v>449.25900000000001</v>
      </c>
      <c r="G333" s="9">
        <v>8.1482200000000003E-60</v>
      </c>
      <c r="H333">
        <v>1.2347E-2</v>
      </c>
      <c r="I333">
        <v>0</v>
      </c>
    </row>
    <row r="334" spans="1:25" x14ac:dyDescent="0.25">
      <c r="A334" t="s">
        <v>215</v>
      </c>
      <c r="B334">
        <v>6916.33</v>
      </c>
      <c r="C334">
        <v>6891.22</v>
      </c>
      <c r="D334">
        <v>6796.42</v>
      </c>
      <c r="E334">
        <v>6761.25</v>
      </c>
      <c r="F334">
        <v>449.25900000000001</v>
      </c>
      <c r="G334" s="9">
        <v>2.5178700000000001E-59</v>
      </c>
      <c r="H334">
        <v>2.50692E-2</v>
      </c>
      <c r="I334">
        <v>0</v>
      </c>
    </row>
    <row r="335" spans="1:25" x14ac:dyDescent="0.25">
      <c r="A335" t="s">
        <v>215</v>
      </c>
      <c r="B335">
        <v>6918.37</v>
      </c>
      <c r="C335">
        <v>6890.65</v>
      </c>
      <c r="D335">
        <v>6796.54</v>
      </c>
      <c r="E335">
        <v>6761.4</v>
      </c>
      <c r="F335">
        <v>449.29899999999998</v>
      </c>
      <c r="G335" s="9">
        <v>1.2499300000000001E-61</v>
      </c>
      <c r="H335">
        <v>0.19547999999999999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215</v>
      </c>
      <c r="B336">
        <v>6909.98</v>
      </c>
      <c r="C336">
        <v>6881.74</v>
      </c>
      <c r="D336">
        <v>6793.94</v>
      </c>
      <c r="E336">
        <v>6760.83</v>
      </c>
      <c r="F336">
        <v>449.04700000000003</v>
      </c>
      <c r="G336" s="9">
        <v>3.5717200000000003E-64</v>
      </c>
      <c r="H336">
        <v>0.47258499999999998</v>
      </c>
      <c r="I336">
        <v>0</v>
      </c>
      <c r="R336">
        <f>AVERAGE(B287:B336)</f>
        <v>6894.686200000001</v>
      </c>
      <c r="S336">
        <f>AVERAGE(C287:C336)</f>
        <v>6873.9474</v>
      </c>
      <c r="U336">
        <f>_xlfn.VAR.P(B287:B336)</f>
        <v>114.07013155999935</v>
      </c>
      <c r="V336">
        <f>_xlfn.VAR.P(C287:C336)</f>
        <v>73.771375240000012</v>
      </c>
      <c r="X336">
        <f>1.96*SQRT(U336)/50</f>
        <v>0.418670188764805</v>
      </c>
      <c r="Y336">
        <f>1.96*SQRT(V336)/50</f>
        <v>0.3366898365689015</v>
      </c>
    </row>
    <row r="337" spans="1:9" x14ac:dyDescent="0.25">
      <c r="A337" t="s">
        <v>215</v>
      </c>
      <c r="B337">
        <v>344865.24359999999</v>
      </c>
      <c r="C337" t="s">
        <v>37</v>
      </c>
    </row>
    <row r="338" spans="1:9" x14ac:dyDescent="0.25">
      <c r="A338" t="s">
        <v>97</v>
      </c>
      <c r="B338">
        <v>6543.66</v>
      </c>
      <c r="C338">
        <v>6521.56</v>
      </c>
      <c r="D338">
        <v>6432.04</v>
      </c>
      <c r="E338">
        <v>6363.35</v>
      </c>
      <c r="F338">
        <v>1406.97</v>
      </c>
      <c r="G338" s="9">
        <v>2.9241800000000002E-60</v>
      </c>
      <c r="H338">
        <v>0.217113</v>
      </c>
      <c r="I338">
        <v>0</v>
      </c>
    </row>
    <row r="339" spans="1:9" x14ac:dyDescent="0.25">
      <c r="A339" t="s">
        <v>97</v>
      </c>
      <c r="B339">
        <v>6552.33</v>
      </c>
      <c r="C339">
        <v>6528.85</v>
      </c>
      <c r="D339">
        <v>6434.22</v>
      </c>
      <c r="E339">
        <v>6363.5</v>
      </c>
      <c r="F339">
        <v>1406.91</v>
      </c>
      <c r="G339" s="9">
        <v>2.5780500000000002E-59</v>
      </c>
      <c r="H339">
        <v>4.38886E-2</v>
      </c>
      <c r="I339">
        <v>0</v>
      </c>
    </row>
    <row r="340" spans="1:9" x14ac:dyDescent="0.25">
      <c r="A340" t="s">
        <v>97</v>
      </c>
      <c r="B340">
        <v>6556</v>
      </c>
      <c r="C340">
        <v>6532.29</v>
      </c>
      <c r="D340">
        <v>6434.22</v>
      </c>
      <c r="E340">
        <v>6363.46</v>
      </c>
      <c r="F340">
        <v>1406.88</v>
      </c>
      <c r="G340" s="9">
        <v>6.0311800000000001E-68</v>
      </c>
      <c r="H340">
        <v>1.5528699999999999E-2</v>
      </c>
      <c r="I340">
        <v>0</v>
      </c>
    </row>
    <row r="341" spans="1:9" x14ac:dyDescent="0.25">
      <c r="A341" t="s">
        <v>97</v>
      </c>
      <c r="B341">
        <v>6540.42</v>
      </c>
      <c r="C341">
        <v>6526.13</v>
      </c>
      <c r="D341">
        <v>6433.28</v>
      </c>
      <c r="E341">
        <v>6363.41</v>
      </c>
      <c r="F341">
        <v>1406.92</v>
      </c>
      <c r="G341" s="9">
        <v>1.9166499999999999E-59</v>
      </c>
      <c r="H341">
        <v>6.3122300000000003E-3</v>
      </c>
      <c r="I341">
        <v>0</v>
      </c>
    </row>
    <row r="342" spans="1:9" x14ac:dyDescent="0.25">
      <c r="A342" t="s">
        <v>97</v>
      </c>
      <c r="B342">
        <v>6542.43</v>
      </c>
      <c r="C342">
        <v>6520.15</v>
      </c>
      <c r="D342">
        <v>6433.58</v>
      </c>
      <c r="E342">
        <v>6363.57</v>
      </c>
      <c r="F342">
        <v>1406.91</v>
      </c>
      <c r="G342" s="9">
        <v>6.3292599999999997E-58</v>
      </c>
      <c r="H342">
        <v>3.2671000000000002E-3</v>
      </c>
      <c r="I342">
        <v>0</v>
      </c>
    </row>
    <row r="343" spans="1:9" x14ac:dyDescent="0.25">
      <c r="A343" t="s">
        <v>97</v>
      </c>
      <c r="B343">
        <v>6545.3</v>
      </c>
      <c r="C343">
        <v>6522.73</v>
      </c>
      <c r="D343">
        <v>6432.61</v>
      </c>
      <c r="E343">
        <v>6363.27</v>
      </c>
      <c r="F343">
        <v>1406.81</v>
      </c>
      <c r="G343" s="9">
        <v>8.3050499999999994E-61</v>
      </c>
      <c r="H343">
        <v>8.2502700000000005E-3</v>
      </c>
      <c r="I343">
        <v>0</v>
      </c>
    </row>
    <row r="344" spans="1:9" x14ac:dyDescent="0.25">
      <c r="A344" t="s">
        <v>97</v>
      </c>
      <c r="B344">
        <v>6538.54</v>
      </c>
      <c r="C344">
        <v>6524.83</v>
      </c>
      <c r="D344">
        <v>6433.3</v>
      </c>
      <c r="E344">
        <v>6363.46</v>
      </c>
      <c r="F344">
        <v>1406.89</v>
      </c>
      <c r="G344" s="9">
        <v>4.0653100000000002E-60</v>
      </c>
      <c r="H344">
        <v>3.6158399999999999</v>
      </c>
      <c r="I344">
        <v>0</v>
      </c>
    </row>
    <row r="345" spans="1:9" x14ac:dyDescent="0.25">
      <c r="A345" t="s">
        <v>97</v>
      </c>
      <c r="B345">
        <v>6545.81</v>
      </c>
      <c r="C345">
        <v>6523.92</v>
      </c>
      <c r="D345">
        <v>6432.77</v>
      </c>
      <c r="E345">
        <v>6363.17</v>
      </c>
      <c r="F345">
        <v>1406.93</v>
      </c>
      <c r="G345" s="9">
        <v>3.6835999999999998E-61</v>
      </c>
      <c r="H345">
        <v>1.0458500000000001E-3</v>
      </c>
      <c r="I345">
        <v>0</v>
      </c>
    </row>
    <row r="346" spans="1:9" x14ac:dyDescent="0.25">
      <c r="A346" t="s">
        <v>97</v>
      </c>
      <c r="B346">
        <v>6544.09</v>
      </c>
      <c r="C346">
        <v>6529.65</v>
      </c>
      <c r="D346">
        <v>6433.66</v>
      </c>
      <c r="E346">
        <v>6363.28</v>
      </c>
      <c r="F346">
        <v>1406.87</v>
      </c>
      <c r="G346" s="9">
        <v>5.7879700000000001E-59</v>
      </c>
      <c r="H346">
        <v>2.44897E-3</v>
      </c>
      <c r="I346">
        <v>0</v>
      </c>
    </row>
    <row r="347" spans="1:9" x14ac:dyDescent="0.25">
      <c r="A347" t="s">
        <v>97</v>
      </c>
      <c r="B347">
        <v>6553.1</v>
      </c>
      <c r="C347">
        <v>6529.39</v>
      </c>
      <c r="D347">
        <v>6433.92</v>
      </c>
      <c r="E347">
        <v>6363.37</v>
      </c>
      <c r="F347">
        <v>1406.82</v>
      </c>
      <c r="G347" s="9">
        <v>5.3854799999999998E-62</v>
      </c>
      <c r="H347">
        <v>3.0361899999999998E-3</v>
      </c>
      <c r="I347">
        <v>0</v>
      </c>
    </row>
    <row r="348" spans="1:9" x14ac:dyDescent="0.25">
      <c r="A348" t="s">
        <v>97</v>
      </c>
      <c r="B348">
        <v>6551.51</v>
      </c>
      <c r="C348">
        <v>6528.73</v>
      </c>
      <c r="D348">
        <v>6434</v>
      </c>
      <c r="E348">
        <v>6363.43</v>
      </c>
      <c r="F348">
        <v>1406.94</v>
      </c>
      <c r="G348" s="9">
        <v>4.0117499999999996E-62</v>
      </c>
      <c r="H348">
        <v>0.64006099999999999</v>
      </c>
      <c r="I348">
        <v>0</v>
      </c>
    </row>
    <row r="349" spans="1:9" x14ac:dyDescent="0.25">
      <c r="A349" t="s">
        <v>97</v>
      </c>
      <c r="B349">
        <v>6537.05</v>
      </c>
      <c r="C349">
        <v>6522.01</v>
      </c>
      <c r="D349">
        <v>6431.66</v>
      </c>
      <c r="E349">
        <v>6363.59</v>
      </c>
      <c r="F349">
        <v>1406.91</v>
      </c>
      <c r="G349" s="9">
        <v>5.1285900000000003E-64</v>
      </c>
      <c r="H349">
        <v>7.3444499999999996E-2</v>
      </c>
      <c r="I349">
        <v>0</v>
      </c>
    </row>
    <row r="350" spans="1:9" x14ac:dyDescent="0.25">
      <c r="A350" t="s">
        <v>97</v>
      </c>
      <c r="B350">
        <v>6542.34</v>
      </c>
      <c r="C350">
        <v>6520.2</v>
      </c>
      <c r="D350">
        <v>6432.1</v>
      </c>
      <c r="E350">
        <v>6363.43</v>
      </c>
      <c r="F350">
        <v>1406.95</v>
      </c>
      <c r="G350" s="9">
        <v>1.2293E-60</v>
      </c>
      <c r="H350">
        <v>1.4485E-2</v>
      </c>
      <c r="I350">
        <v>0</v>
      </c>
    </row>
    <row r="351" spans="1:9" x14ac:dyDescent="0.25">
      <c r="A351" t="s">
        <v>97</v>
      </c>
      <c r="B351">
        <v>6549.81</v>
      </c>
      <c r="C351">
        <v>6527.8</v>
      </c>
      <c r="D351">
        <v>6434.41</v>
      </c>
      <c r="E351">
        <v>6363.36</v>
      </c>
      <c r="F351">
        <v>1406.84</v>
      </c>
      <c r="G351" s="9">
        <v>6.0220599999999996E-60</v>
      </c>
      <c r="H351">
        <v>4.1971099999999997E-2</v>
      </c>
      <c r="I351">
        <v>0</v>
      </c>
    </row>
    <row r="352" spans="1:9" x14ac:dyDescent="0.25">
      <c r="A352" t="s">
        <v>97</v>
      </c>
      <c r="B352">
        <v>6546.36</v>
      </c>
      <c r="C352">
        <v>6525.38</v>
      </c>
      <c r="D352">
        <v>6433.22</v>
      </c>
      <c r="E352">
        <v>6363.42</v>
      </c>
      <c r="F352">
        <v>1406.96</v>
      </c>
      <c r="G352" s="9">
        <v>4.05242E-59</v>
      </c>
      <c r="H352">
        <v>1.25898</v>
      </c>
      <c r="I352">
        <v>0</v>
      </c>
    </row>
    <row r="353" spans="1:9" x14ac:dyDescent="0.25">
      <c r="A353" t="s">
        <v>97</v>
      </c>
      <c r="B353">
        <v>6533.85</v>
      </c>
      <c r="C353">
        <v>6519.77</v>
      </c>
      <c r="D353">
        <v>6432.96</v>
      </c>
      <c r="E353">
        <v>6363.33</v>
      </c>
      <c r="F353">
        <v>1406.97</v>
      </c>
      <c r="G353" s="9">
        <v>2.60796E-62</v>
      </c>
      <c r="H353">
        <v>1.0280100000000001</v>
      </c>
      <c r="I353">
        <v>0</v>
      </c>
    </row>
    <row r="354" spans="1:9" x14ac:dyDescent="0.25">
      <c r="A354" t="s">
        <v>97</v>
      </c>
      <c r="B354">
        <v>6544.8</v>
      </c>
      <c r="C354">
        <v>6522.67</v>
      </c>
      <c r="D354">
        <v>6433.37</v>
      </c>
      <c r="E354">
        <v>6363.61</v>
      </c>
      <c r="F354">
        <v>1406.95</v>
      </c>
      <c r="G354" s="9">
        <v>1.2372E-64</v>
      </c>
      <c r="H354">
        <v>7.2237499999999996E-2</v>
      </c>
      <c r="I354">
        <v>0</v>
      </c>
    </row>
    <row r="355" spans="1:9" x14ac:dyDescent="0.25">
      <c r="A355" t="s">
        <v>97</v>
      </c>
      <c r="B355">
        <v>6542.65</v>
      </c>
      <c r="C355">
        <v>6519.56</v>
      </c>
      <c r="D355">
        <v>6431.88</v>
      </c>
      <c r="E355">
        <v>6363.36</v>
      </c>
      <c r="F355">
        <v>1406.92</v>
      </c>
      <c r="G355" s="9">
        <v>1.65149E-61</v>
      </c>
      <c r="H355">
        <v>4.1931900000000003E-3</v>
      </c>
      <c r="I355">
        <v>0</v>
      </c>
    </row>
    <row r="356" spans="1:9" x14ac:dyDescent="0.25">
      <c r="A356" t="s">
        <v>97</v>
      </c>
      <c r="B356">
        <v>6544.82</v>
      </c>
      <c r="C356">
        <v>6522.56</v>
      </c>
      <c r="D356">
        <v>6432.43</v>
      </c>
      <c r="E356">
        <v>6363.35</v>
      </c>
      <c r="F356">
        <v>1406.96</v>
      </c>
      <c r="G356" s="9">
        <v>5.32298E-61</v>
      </c>
      <c r="H356">
        <v>1.7958099999999999E-3</v>
      </c>
      <c r="I356">
        <v>0</v>
      </c>
    </row>
    <row r="357" spans="1:9" x14ac:dyDescent="0.25">
      <c r="A357" t="s">
        <v>97</v>
      </c>
      <c r="B357">
        <v>6544.86</v>
      </c>
      <c r="C357">
        <v>6521.94</v>
      </c>
      <c r="D357">
        <v>6431.61</v>
      </c>
      <c r="E357">
        <v>6363.55</v>
      </c>
      <c r="F357">
        <v>1406.96</v>
      </c>
      <c r="G357" s="9">
        <v>4.0232199999999996E-59</v>
      </c>
      <c r="H357">
        <v>6.1273100000000004E-4</v>
      </c>
      <c r="I357">
        <v>0</v>
      </c>
    </row>
    <row r="358" spans="1:9" x14ac:dyDescent="0.25">
      <c r="A358" t="s">
        <v>97</v>
      </c>
      <c r="B358">
        <v>6540.15</v>
      </c>
      <c r="C358">
        <v>6525.95</v>
      </c>
      <c r="D358">
        <v>6435.29</v>
      </c>
      <c r="E358">
        <v>6363.78</v>
      </c>
      <c r="F358">
        <v>1406.87</v>
      </c>
      <c r="G358" s="9">
        <v>6.23017E-61</v>
      </c>
      <c r="H358">
        <v>7.7475900000000004E-3</v>
      </c>
      <c r="I358">
        <v>0</v>
      </c>
    </row>
    <row r="359" spans="1:9" x14ac:dyDescent="0.25">
      <c r="A359" t="s">
        <v>97</v>
      </c>
      <c r="B359">
        <v>6547.3</v>
      </c>
      <c r="C359">
        <v>6526.49</v>
      </c>
      <c r="D359">
        <v>6434.35</v>
      </c>
      <c r="E359">
        <v>6363.66</v>
      </c>
      <c r="F359">
        <v>1406.9</v>
      </c>
      <c r="G359" s="9">
        <v>6.60281E-63</v>
      </c>
      <c r="H359">
        <v>1.94425E-3</v>
      </c>
      <c r="I359">
        <v>0</v>
      </c>
    </row>
    <row r="360" spans="1:9" x14ac:dyDescent="0.25">
      <c r="A360" t="s">
        <v>97</v>
      </c>
      <c r="B360">
        <v>6546.5</v>
      </c>
      <c r="C360">
        <v>6523.49</v>
      </c>
      <c r="D360">
        <v>6432.66</v>
      </c>
      <c r="E360">
        <v>6363.36</v>
      </c>
      <c r="F360">
        <v>1406.97</v>
      </c>
      <c r="G360" s="9">
        <v>4.3769500000000004E-59</v>
      </c>
      <c r="H360">
        <v>8.8354100000000005E-2</v>
      </c>
      <c r="I360">
        <v>0</v>
      </c>
    </row>
    <row r="361" spans="1:9" x14ac:dyDescent="0.25">
      <c r="A361" t="s">
        <v>97</v>
      </c>
      <c r="B361">
        <v>6537.01</v>
      </c>
      <c r="C361">
        <v>6522.86</v>
      </c>
      <c r="D361">
        <v>6432.08</v>
      </c>
      <c r="E361">
        <v>6363.45</v>
      </c>
      <c r="F361">
        <v>1406.94</v>
      </c>
      <c r="G361" s="9">
        <v>1.32485E-61</v>
      </c>
      <c r="H361">
        <v>1.39799E-2</v>
      </c>
      <c r="I361">
        <v>0</v>
      </c>
    </row>
    <row r="362" spans="1:9" x14ac:dyDescent="0.25">
      <c r="A362" t="s">
        <v>97</v>
      </c>
      <c r="B362">
        <v>6545.21</v>
      </c>
      <c r="C362">
        <v>6522.13</v>
      </c>
      <c r="D362">
        <v>6431.86</v>
      </c>
      <c r="E362">
        <v>6363.34</v>
      </c>
      <c r="F362">
        <v>1406.85</v>
      </c>
      <c r="G362" s="9">
        <v>4.7412100000000002E-57</v>
      </c>
      <c r="H362">
        <v>5.6106000000000005E-4</v>
      </c>
      <c r="I362">
        <v>0</v>
      </c>
    </row>
    <row r="363" spans="1:9" x14ac:dyDescent="0.25">
      <c r="A363" t="s">
        <v>97</v>
      </c>
      <c r="B363">
        <v>6537.81</v>
      </c>
      <c r="C363">
        <v>6521.43</v>
      </c>
      <c r="D363">
        <v>6431.34</v>
      </c>
      <c r="E363">
        <v>6363.25</v>
      </c>
      <c r="F363">
        <v>1406.8</v>
      </c>
      <c r="G363" s="9">
        <v>6.0980100000000001E-67</v>
      </c>
      <c r="H363">
        <v>0.14923</v>
      </c>
      <c r="I363">
        <v>0</v>
      </c>
    </row>
    <row r="364" spans="1:9" x14ac:dyDescent="0.25">
      <c r="A364" t="s">
        <v>97</v>
      </c>
      <c r="B364">
        <v>6544.9</v>
      </c>
      <c r="C364">
        <v>6522.02</v>
      </c>
      <c r="D364">
        <v>6431.86</v>
      </c>
      <c r="E364">
        <v>6363.14</v>
      </c>
      <c r="F364">
        <v>1406.9</v>
      </c>
      <c r="G364" s="9">
        <v>1.4273099999999999E-57</v>
      </c>
      <c r="H364">
        <v>0.15313099999999999</v>
      </c>
      <c r="I364">
        <v>0</v>
      </c>
    </row>
    <row r="365" spans="1:9" x14ac:dyDescent="0.25">
      <c r="A365" t="s">
        <v>97</v>
      </c>
      <c r="B365">
        <v>6542.68</v>
      </c>
      <c r="C365">
        <v>6519.68</v>
      </c>
      <c r="D365">
        <v>6431.79</v>
      </c>
      <c r="E365">
        <v>6363.32</v>
      </c>
      <c r="F365">
        <v>1406.86</v>
      </c>
      <c r="G365" s="9">
        <v>6.4375500000000001E-68</v>
      </c>
      <c r="H365">
        <v>0.50002199999999997</v>
      </c>
      <c r="I365">
        <v>0</v>
      </c>
    </row>
    <row r="366" spans="1:9" x14ac:dyDescent="0.25">
      <c r="A366" t="s">
        <v>97</v>
      </c>
      <c r="B366">
        <v>6545.05</v>
      </c>
      <c r="C366">
        <v>6522.17</v>
      </c>
      <c r="D366">
        <v>6431.59</v>
      </c>
      <c r="E366">
        <v>6363.24</v>
      </c>
      <c r="F366">
        <v>1406.86</v>
      </c>
      <c r="G366" s="9">
        <v>3.6944100000000002E-58</v>
      </c>
      <c r="H366">
        <v>9.2938800000000002E-2</v>
      </c>
      <c r="I366">
        <v>0</v>
      </c>
    </row>
    <row r="367" spans="1:9" x14ac:dyDescent="0.25">
      <c r="A367" t="s">
        <v>97</v>
      </c>
      <c r="B367">
        <v>6541.47</v>
      </c>
      <c r="C367">
        <v>6517.73</v>
      </c>
      <c r="D367">
        <v>6431.54</v>
      </c>
      <c r="E367">
        <v>6363.53</v>
      </c>
      <c r="F367">
        <v>1406.96</v>
      </c>
      <c r="G367" s="9">
        <v>2.2751100000000002E-64</v>
      </c>
      <c r="H367">
        <v>1.0851200000000001</v>
      </c>
      <c r="I367">
        <v>0</v>
      </c>
    </row>
    <row r="368" spans="1:9" x14ac:dyDescent="0.25">
      <c r="A368" t="s">
        <v>97</v>
      </c>
      <c r="B368">
        <v>6540.46</v>
      </c>
      <c r="C368">
        <v>6517.09</v>
      </c>
      <c r="D368">
        <v>6431.67</v>
      </c>
      <c r="E368">
        <v>6363.36</v>
      </c>
      <c r="F368">
        <v>1406.9</v>
      </c>
      <c r="G368" s="9">
        <v>5.6228800000000002E-60</v>
      </c>
      <c r="H368">
        <v>4.7771399999999999E-2</v>
      </c>
      <c r="I368">
        <v>0</v>
      </c>
    </row>
    <row r="369" spans="1:9" x14ac:dyDescent="0.25">
      <c r="A369" t="s">
        <v>97</v>
      </c>
      <c r="B369">
        <v>6543.55</v>
      </c>
      <c r="C369">
        <v>6521.54</v>
      </c>
      <c r="D369">
        <v>6431.43</v>
      </c>
      <c r="E369">
        <v>6363.32</v>
      </c>
      <c r="F369">
        <v>1406.92</v>
      </c>
      <c r="G369" s="9">
        <v>8.4090700000000002E-59</v>
      </c>
      <c r="H369">
        <v>3.2627899999999998E-3</v>
      </c>
      <c r="I369">
        <v>0</v>
      </c>
    </row>
    <row r="370" spans="1:9" x14ac:dyDescent="0.25">
      <c r="A370" t="s">
        <v>97</v>
      </c>
      <c r="B370">
        <v>6549.28</v>
      </c>
      <c r="C370">
        <v>6527.01</v>
      </c>
      <c r="D370">
        <v>6433.44</v>
      </c>
      <c r="E370">
        <v>6363.25</v>
      </c>
      <c r="F370">
        <v>1406.89</v>
      </c>
      <c r="G370" s="9">
        <v>5.4081000000000001E-60</v>
      </c>
      <c r="H370">
        <v>3.15474E-4</v>
      </c>
      <c r="I370">
        <v>0</v>
      </c>
    </row>
    <row r="371" spans="1:9" x14ac:dyDescent="0.25">
      <c r="A371" t="s">
        <v>97</v>
      </c>
      <c r="B371">
        <v>6540.56</v>
      </c>
      <c r="C371">
        <v>6518.24</v>
      </c>
      <c r="D371">
        <v>6431.74</v>
      </c>
      <c r="E371">
        <v>6363.44</v>
      </c>
      <c r="F371">
        <v>1406.97</v>
      </c>
      <c r="G371" s="9">
        <v>3.1679699999999998E-63</v>
      </c>
      <c r="H371">
        <v>2.94636E-2</v>
      </c>
      <c r="I371">
        <v>0</v>
      </c>
    </row>
    <row r="372" spans="1:9" x14ac:dyDescent="0.25">
      <c r="A372" t="s">
        <v>97</v>
      </c>
      <c r="B372">
        <v>6550.88</v>
      </c>
      <c r="C372">
        <v>6529.07</v>
      </c>
      <c r="D372">
        <v>6433.89</v>
      </c>
      <c r="E372">
        <v>6363.25</v>
      </c>
      <c r="F372">
        <v>1406.88</v>
      </c>
      <c r="G372" s="9">
        <v>4.2377700000000004E-62</v>
      </c>
      <c r="H372">
        <v>0.67861700000000003</v>
      </c>
      <c r="I372">
        <v>0</v>
      </c>
    </row>
    <row r="373" spans="1:9" x14ac:dyDescent="0.25">
      <c r="A373" t="s">
        <v>97</v>
      </c>
      <c r="B373">
        <v>6532.38</v>
      </c>
      <c r="C373">
        <v>6517.69</v>
      </c>
      <c r="D373">
        <v>6432.25</v>
      </c>
      <c r="E373">
        <v>6363.64</v>
      </c>
      <c r="F373">
        <v>1406.98</v>
      </c>
      <c r="G373" s="9">
        <v>2.91532E-62</v>
      </c>
      <c r="H373">
        <v>1.28608E-2</v>
      </c>
      <c r="I373">
        <v>0</v>
      </c>
    </row>
    <row r="374" spans="1:9" x14ac:dyDescent="0.25">
      <c r="A374" t="s">
        <v>97</v>
      </c>
      <c r="B374">
        <v>6534.33</v>
      </c>
      <c r="C374">
        <v>6520.71</v>
      </c>
      <c r="D374">
        <v>6432.41</v>
      </c>
      <c r="E374">
        <v>6363.48</v>
      </c>
      <c r="F374">
        <v>1406.86</v>
      </c>
      <c r="G374" s="9">
        <v>1.29874E-60</v>
      </c>
      <c r="H374">
        <v>2.3414600000000001E-3</v>
      </c>
      <c r="I374">
        <v>0</v>
      </c>
    </row>
    <row r="375" spans="1:9" x14ac:dyDescent="0.25">
      <c r="A375" t="s">
        <v>97</v>
      </c>
      <c r="B375">
        <v>6532.76</v>
      </c>
      <c r="C375">
        <v>6518.42</v>
      </c>
      <c r="D375">
        <v>6431.58</v>
      </c>
      <c r="E375">
        <v>6363.32</v>
      </c>
      <c r="F375">
        <v>1406.83</v>
      </c>
      <c r="G375" s="9">
        <v>9.0674500000000006E-67</v>
      </c>
      <c r="H375">
        <v>1.04032E-2</v>
      </c>
      <c r="I375">
        <v>0</v>
      </c>
    </row>
    <row r="376" spans="1:9" x14ac:dyDescent="0.25">
      <c r="A376" t="s">
        <v>97</v>
      </c>
      <c r="B376">
        <v>6530.17</v>
      </c>
      <c r="C376">
        <v>6515.9</v>
      </c>
      <c r="D376">
        <v>6431.57</v>
      </c>
      <c r="E376">
        <v>6363.5</v>
      </c>
      <c r="F376">
        <v>1406.9</v>
      </c>
      <c r="G376" s="9">
        <v>7.40036E-61</v>
      </c>
      <c r="H376">
        <v>2.35011E-2</v>
      </c>
      <c r="I376">
        <v>0</v>
      </c>
    </row>
    <row r="377" spans="1:9" x14ac:dyDescent="0.25">
      <c r="A377" t="s">
        <v>97</v>
      </c>
      <c r="B377">
        <v>6541.91</v>
      </c>
      <c r="C377">
        <v>6519.13</v>
      </c>
      <c r="D377">
        <v>6432.2</v>
      </c>
      <c r="E377">
        <v>6363.45</v>
      </c>
      <c r="F377">
        <v>1407.02</v>
      </c>
      <c r="G377" s="9">
        <v>2.8240899999999999E-60</v>
      </c>
      <c r="H377">
        <v>0.19026100000000001</v>
      </c>
      <c r="I377">
        <v>0</v>
      </c>
    </row>
    <row r="378" spans="1:9" x14ac:dyDescent="0.25">
      <c r="A378" t="s">
        <v>97</v>
      </c>
      <c r="B378">
        <v>6548.53</v>
      </c>
      <c r="C378">
        <v>6526.26</v>
      </c>
      <c r="D378">
        <v>6433.84</v>
      </c>
      <c r="E378">
        <v>6363.3</v>
      </c>
      <c r="F378">
        <v>1406.92</v>
      </c>
      <c r="G378" s="9">
        <v>1.6917899999999999E-63</v>
      </c>
      <c r="H378">
        <v>0.41037600000000002</v>
      </c>
      <c r="I378">
        <v>0</v>
      </c>
    </row>
    <row r="379" spans="1:9" x14ac:dyDescent="0.25">
      <c r="A379" t="s">
        <v>97</v>
      </c>
      <c r="B379">
        <v>6538.39</v>
      </c>
      <c r="C379">
        <v>6522.78</v>
      </c>
      <c r="D379">
        <v>6432.34</v>
      </c>
      <c r="E379">
        <v>6363.42</v>
      </c>
      <c r="F379">
        <v>1406.94</v>
      </c>
      <c r="G379" s="9">
        <v>5.1028700000000001E-62</v>
      </c>
      <c r="H379">
        <v>0.112481</v>
      </c>
      <c r="I379">
        <v>0</v>
      </c>
    </row>
    <row r="380" spans="1:9" x14ac:dyDescent="0.25">
      <c r="A380" t="s">
        <v>97</v>
      </c>
      <c r="B380">
        <v>6554.39</v>
      </c>
      <c r="C380">
        <v>6531.87</v>
      </c>
      <c r="D380">
        <v>6433.42</v>
      </c>
      <c r="E380">
        <v>6363.39</v>
      </c>
      <c r="F380">
        <v>1406.78</v>
      </c>
      <c r="G380" s="9">
        <v>2.0946600000000001E-58</v>
      </c>
      <c r="H380">
        <v>0.12979599999999999</v>
      </c>
      <c r="I380">
        <v>0</v>
      </c>
    </row>
    <row r="381" spans="1:9" x14ac:dyDescent="0.25">
      <c r="A381" t="s">
        <v>97</v>
      </c>
      <c r="B381">
        <v>6544.4</v>
      </c>
      <c r="C381">
        <v>6521.37</v>
      </c>
      <c r="D381">
        <v>6432.33</v>
      </c>
      <c r="E381">
        <v>6363.38</v>
      </c>
      <c r="F381">
        <v>1406.89</v>
      </c>
      <c r="G381" s="9">
        <v>1.384E-57</v>
      </c>
      <c r="H381">
        <v>1.7145999999999999E-3</v>
      </c>
      <c r="I381">
        <v>0</v>
      </c>
    </row>
    <row r="382" spans="1:9" x14ac:dyDescent="0.25">
      <c r="A382" t="s">
        <v>97</v>
      </c>
      <c r="B382">
        <v>6546.57</v>
      </c>
      <c r="C382">
        <v>6524</v>
      </c>
      <c r="D382">
        <v>6433.04</v>
      </c>
      <c r="E382">
        <v>6363.34</v>
      </c>
      <c r="F382">
        <v>1406.91</v>
      </c>
      <c r="G382" s="9">
        <v>1.1328900000000001E-60</v>
      </c>
      <c r="H382">
        <v>1.61549E-2</v>
      </c>
      <c r="I382">
        <v>0</v>
      </c>
    </row>
    <row r="383" spans="1:9" x14ac:dyDescent="0.25">
      <c r="A383" t="s">
        <v>97</v>
      </c>
      <c r="B383">
        <v>6545.11</v>
      </c>
      <c r="C383">
        <v>6522.23</v>
      </c>
      <c r="D383">
        <v>6431.73</v>
      </c>
      <c r="E383">
        <v>6363.3</v>
      </c>
      <c r="F383">
        <v>1406.81</v>
      </c>
      <c r="G383" s="9">
        <v>9.7822899999999996E-62</v>
      </c>
      <c r="H383">
        <v>9.5717800000000002E-3</v>
      </c>
      <c r="I383">
        <v>0</v>
      </c>
    </row>
    <row r="384" spans="1:9" x14ac:dyDescent="0.25">
      <c r="A384" t="s">
        <v>97</v>
      </c>
      <c r="B384">
        <v>6544.1</v>
      </c>
      <c r="C384">
        <v>6521.73</v>
      </c>
      <c r="D384">
        <v>6431.55</v>
      </c>
      <c r="E384">
        <v>6363.42</v>
      </c>
      <c r="F384">
        <v>1406.88</v>
      </c>
      <c r="G384" s="9">
        <v>2.4654600000000001E-60</v>
      </c>
      <c r="H384">
        <v>5.2224599999999999E-3</v>
      </c>
      <c r="I384">
        <v>0</v>
      </c>
    </row>
    <row r="385" spans="1:25" x14ac:dyDescent="0.25">
      <c r="A385" t="s">
        <v>97</v>
      </c>
      <c r="B385">
        <v>6550.36</v>
      </c>
      <c r="C385">
        <v>6527.71</v>
      </c>
      <c r="D385">
        <v>6432.83</v>
      </c>
      <c r="E385">
        <v>6363.46</v>
      </c>
      <c r="F385">
        <v>1406.88</v>
      </c>
      <c r="G385" s="9">
        <v>6.5767399999999996E-59</v>
      </c>
      <c r="H385">
        <v>1.29436E-2</v>
      </c>
      <c r="I385">
        <v>0</v>
      </c>
    </row>
    <row r="386" spans="1:25" x14ac:dyDescent="0.25">
      <c r="A386" t="s">
        <v>97</v>
      </c>
      <c r="B386">
        <v>6549.09</v>
      </c>
      <c r="C386">
        <v>6523.98</v>
      </c>
      <c r="D386">
        <v>6434.25</v>
      </c>
      <c r="E386">
        <v>6363.23</v>
      </c>
      <c r="F386">
        <v>1406.9</v>
      </c>
      <c r="G386" s="9">
        <v>2.3757899999999998E-55</v>
      </c>
      <c r="H386">
        <v>2.6732100000000001E-3</v>
      </c>
      <c r="I386">
        <v>0</v>
      </c>
    </row>
    <row r="387" spans="1:25" x14ac:dyDescent="0.25">
      <c r="A387" t="s">
        <v>97</v>
      </c>
      <c r="B387">
        <v>6542.54</v>
      </c>
      <c r="C387">
        <v>6520.93</v>
      </c>
      <c r="D387">
        <v>6432.22</v>
      </c>
      <c r="E387">
        <v>6363.35</v>
      </c>
      <c r="F387">
        <v>1406.97</v>
      </c>
      <c r="G387" s="9">
        <v>1.5099100000000001E-57</v>
      </c>
      <c r="H387">
        <v>0.63621899999999998</v>
      </c>
      <c r="I387">
        <v>0</v>
      </c>
    </row>
    <row r="388" spans="1:25" x14ac:dyDescent="0.25">
      <c r="A388" t="s">
        <v>97</v>
      </c>
      <c r="B388">
        <v>6545.28</v>
      </c>
      <c r="C388">
        <v>6527.76</v>
      </c>
      <c r="D388">
        <v>6435.31</v>
      </c>
      <c r="E388">
        <v>6363.52</v>
      </c>
      <c r="F388">
        <v>1406.96</v>
      </c>
      <c r="G388" s="9">
        <v>4.1206200000000002E-60</v>
      </c>
      <c r="H388">
        <v>1.0740999999999999E-3</v>
      </c>
      <c r="I388">
        <v>0</v>
      </c>
    </row>
    <row r="389" spans="1:25" x14ac:dyDescent="0.25">
      <c r="A389" t="s">
        <v>97</v>
      </c>
      <c r="B389">
        <v>6538.98</v>
      </c>
      <c r="C389">
        <v>6524.04</v>
      </c>
      <c r="D389">
        <v>6433.28</v>
      </c>
      <c r="E389">
        <v>6363.45</v>
      </c>
      <c r="F389">
        <v>1406.81</v>
      </c>
      <c r="G389" s="9">
        <v>2.17072E-60</v>
      </c>
      <c r="H389">
        <v>3.93561E-3</v>
      </c>
      <c r="I389">
        <v>0</v>
      </c>
    </row>
    <row r="390" spans="1:25" x14ac:dyDescent="0.25">
      <c r="A390" t="s">
        <v>97</v>
      </c>
      <c r="B390">
        <v>6539.07</v>
      </c>
      <c r="C390">
        <v>6524.19</v>
      </c>
      <c r="D390">
        <v>6431.54</v>
      </c>
      <c r="E390">
        <v>6363.09</v>
      </c>
      <c r="F390">
        <v>1406.93</v>
      </c>
      <c r="G390" s="9">
        <v>2.8330599999999999E-58</v>
      </c>
      <c r="H390">
        <v>4.0961499999999998E-3</v>
      </c>
      <c r="I390">
        <v>0</v>
      </c>
    </row>
    <row r="391" spans="1:25" x14ac:dyDescent="0.25">
      <c r="A391" t="s">
        <v>97</v>
      </c>
      <c r="B391">
        <v>6536.27</v>
      </c>
      <c r="C391">
        <v>6522.17</v>
      </c>
      <c r="D391">
        <v>6432.6</v>
      </c>
      <c r="E391">
        <v>6363.31</v>
      </c>
      <c r="F391">
        <v>1406.93</v>
      </c>
      <c r="G391" s="9">
        <v>8.5506800000000004E-57</v>
      </c>
      <c r="H391">
        <v>2.7488999999999999E-3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97</v>
      </c>
      <c r="B392">
        <v>6540.56</v>
      </c>
      <c r="C392">
        <v>6518.59</v>
      </c>
      <c r="D392">
        <v>6432.05</v>
      </c>
      <c r="E392">
        <v>6363.1</v>
      </c>
      <c r="F392">
        <v>1406.89</v>
      </c>
      <c r="G392" s="9">
        <v>1.55885E-57</v>
      </c>
      <c r="H392">
        <v>5.4228800000000001E-2</v>
      </c>
      <c r="I392">
        <v>0</v>
      </c>
      <c r="R392">
        <f>AVERAGE(B343:B392)</f>
        <v>6543.0578000000005</v>
      </c>
      <c r="S392">
        <f>AVERAGE(C343:C392)</f>
        <v>6522.99</v>
      </c>
      <c r="U392">
        <f>_xlfn.VAR.P(B343:B392)</f>
        <v>29.340165159999689</v>
      </c>
      <c r="V392">
        <f>_xlfn.VAR.P(C343:C392)</f>
        <v>12.971191999999919</v>
      </c>
      <c r="X392">
        <f>1.96*SQRT(U392)/50</f>
        <v>0.21233292582984373</v>
      </c>
      <c r="Y392">
        <f>1.96*SQRT(V392)/50</f>
        <v>0.14118092107250141</v>
      </c>
    </row>
    <row r="393" spans="1:25" x14ac:dyDescent="0.25">
      <c r="A393" t="s">
        <v>97</v>
      </c>
      <c r="B393">
        <v>327390.9719</v>
      </c>
      <c r="C393" t="s">
        <v>37</v>
      </c>
    </row>
    <row r="394" spans="1:25" x14ac:dyDescent="0.25">
      <c r="A394" t="s">
        <v>113</v>
      </c>
      <c r="B394">
        <v>8576.59</v>
      </c>
      <c r="C394">
        <v>8555.65</v>
      </c>
      <c r="D394">
        <v>8510.34</v>
      </c>
      <c r="E394">
        <v>8452.75</v>
      </c>
      <c r="F394">
        <v>1777.69</v>
      </c>
      <c r="G394" s="9">
        <v>4.0881100000000001E-61</v>
      </c>
      <c r="H394">
        <v>6.0448300000000002E-3</v>
      </c>
      <c r="I394">
        <v>0</v>
      </c>
    </row>
    <row r="395" spans="1:25" x14ac:dyDescent="0.25">
      <c r="A395" t="s">
        <v>113</v>
      </c>
      <c r="B395">
        <v>8698.32</v>
      </c>
      <c r="C395">
        <v>8678.84</v>
      </c>
      <c r="D395">
        <v>8634.07</v>
      </c>
      <c r="E395">
        <v>8562.08</v>
      </c>
      <c r="F395">
        <v>1863.47</v>
      </c>
      <c r="G395" s="9">
        <v>4.1483999999999999E-60</v>
      </c>
      <c r="H395">
        <v>0.31355</v>
      </c>
      <c r="I395">
        <v>0</v>
      </c>
    </row>
    <row r="396" spans="1:25" x14ac:dyDescent="0.25">
      <c r="A396" t="s">
        <v>113</v>
      </c>
      <c r="B396">
        <v>8692.48</v>
      </c>
      <c r="C396">
        <v>8664.49</v>
      </c>
      <c r="D396">
        <v>8619.2099999999991</v>
      </c>
      <c r="E396">
        <v>8549.27</v>
      </c>
      <c r="F396">
        <v>1854.22</v>
      </c>
      <c r="G396" s="9">
        <v>8.5212400000000002E-64</v>
      </c>
      <c r="H396">
        <v>7.8730899999999993E-3</v>
      </c>
      <c r="I396">
        <v>0</v>
      </c>
    </row>
    <row r="397" spans="1:25" x14ac:dyDescent="0.25">
      <c r="A397" t="s">
        <v>113</v>
      </c>
      <c r="B397">
        <v>8693.4</v>
      </c>
      <c r="C397">
        <v>8665.3700000000008</v>
      </c>
      <c r="D397">
        <v>8621.56</v>
      </c>
      <c r="E397">
        <v>8551.32</v>
      </c>
      <c r="F397">
        <v>1854.97</v>
      </c>
      <c r="G397" s="9">
        <v>1.5789399999999999E-57</v>
      </c>
      <c r="H397">
        <v>0.205484</v>
      </c>
      <c r="I397">
        <v>0</v>
      </c>
    </row>
    <row r="398" spans="1:25" x14ac:dyDescent="0.25">
      <c r="A398" t="s">
        <v>113</v>
      </c>
      <c r="B398">
        <v>8587.99</v>
      </c>
      <c r="C398">
        <v>8564.31</v>
      </c>
      <c r="D398">
        <v>8522.91</v>
      </c>
      <c r="E398">
        <v>8461.5</v>
      </c>
      <c r="F398">
        <v>1788</v>
      </c>
      <c r="G398" s="9">
        <v>1.78597E-64</v>
      </c>
      <c r="H398">
        <v>8.7660799999999997E-2</v>
      </c>
      <c r="I398">
        <v>0</v>
      </c>
    </row>
    <row r="399" spans="1:25" x14ac:dyDescent="0.25">
      <c r="A399" t="s">
        <v>113</v>
      </c>
      <c r="B399">
        <v>8574.02</v>
      </c>
      <c r="C399">
        <v>8545.77</v>
      </c>
      <c r="D399">
        <v>8504.11</v>
      </c>
      <c r="E399">
        <v>8445.7999999999993</v>
      </c>
      <c r="F399">
        <v>1778.59</v>
      </c>
      <c r="G399" s="9">
        <v>1.0786800000000001E-60</v>
      </c>
      <c r="H399">
        <v>3.2461900000000002E-2</v>
      </c>
      <c r="I399">
        <v>0</v>
      </c>
    </row>
    <row r="400" spans="1:25" x14ac:dyDescent="0.25">
      <c r="A400" t="s">
        <v>113</v>
      </c>
      <c r="B400">
        <v>8595.39</v>
      </c>
      <c r="C400">
        <v>8576.35</v>
      </c>
      <c r="D400">
        <v>8535.2199999999993</v>
      </c>
      <c r="E400">
        <v>8473.83</v>
      </c>
      <c r="F400">
        <v>1799.01</v>
      </c>
      <c r="G400" s="9">
        <v>8.8211000000000001E-59</v>
      </c>
      <c r="H400">
        <v>9.8860100000000006E-3</v>
      </c>
      <c r="I400">
        <v>0</v>
      </c>
    </row>
    <row r="401" spans="1:9" x14ac:dyDescent="0.25">
      <c r="A401" t="s">
        <v>113</v>
      </c>
      <c r="B401">
        <v>8701.34</v>
      </c>
      <c r="C401">
        <v>8673.75</v>
      </c>
      <c r="D401">
        <v>8629.2999999999993</v>
      </c>
      <c r="E401">
        <v>8559.7199999999993</v>
      </c>
      <c r="F401">
        <v>1861.16</v>
      </c>
      <c r="G401" s="9">
        <v>2.0710500000000001E-58</v>
      </c>
      <c r="H401">
        <v>2.2498600000000001E-2</v>
      </c>
      <c r="I401">
        <v>0</v>
      </c>
    </row>
    <row r="402" spans="1:9" x14ac:dyDescent="0.25">
      <c r="A402" t="s">
        <v>113</v>
      </c>
      <c r="B402">
        <v>8608.4699999999993</v>
      </c>
      <c r="C402">
        <v>8580.4599999999991</v>
      </c>
      <c r="D402">
        <v>8538.49</v>
      </c>
      <c r="E402">
        <v>8473.7999999999993</v>
      </c>
      <c r="F402">
        <v>1803.62</v>
      </c>
      <c r="G402" s="9">
        <v>8.6242500000000001E-59</v>
      </c>
      <c r="H402">
        <v>2.9144700000000002E-3</v>
      </c>
      <c r="I402">
        <v>0</v>
      </c>
    </row>
    <row r="403" spans="1:9" x14ac:dyDescent="0.25">
      <c r="A403" t="s">
        <v>113</v>
      </c>
      <c r="B403">
        <v>8636.6299999999992</v>
      </c>
      <c r="C403">
        <v>8608.92</v>
      </c>
      <c r="D403">
        <v>8566.93</v>
      </c>
      <c r="E403">
        <v>8502.34</v>
      </c>
      <c r="F403">
        <v>1825.82</v>
      </c>
      <c r="G403" s="9">
        <v>3.9342899999999999E-61</v>
      </c>
      <c r="H403">
        <v>1.0071699999999999E-2</v>
      </c>
      <c r="I403">
        <v>0</v>
      </c>
    </row>
    <row r="404" spans="1:9" x14ac:dyDescent="0.25">
      <c r="A404" t="s">
        <v>113</v>
      </c>
      <c r="B404">
        <v>8645.2199999999993</v>
      </c>
      <c r="C404">
        <v>8617.83</v>
      </c>
      <c r="D404">
        <v>8574.85</v>
      </c>
      <c r="E404">
        <v>8508.02</v>
      </c>
      <c r="F404">
        <v>1836.23</v>
      </c>
      <c r="G404" s="9">
        <v>7.3264600000000002E-65</v>
      </c>
      <c r="H404">
        <v>5.2680100000000001E-3</v>
      </c>
      <c r="I404">
        <v>0</v>
      </c>
    </row>
    <row r="405" spans="1:9" x14ac:dyDescent="0.25">
      <c r="A405" t="s">
        <v>113</v>
      </c>
      <c r="B405">
        <v>8697.2199999999993</v>
      </c>
      <c r="C405">
        <v>8668.3700000000008</v>
      </c>
      <c r="D405">
        <v>8622.7900000000009</v>
      </c>
      <c r="E405">
        <v>8549.48</v>
      </c>
      <c r="F405">
        <v>1862.68</v>
      </c>
      <c r="G405" s="9">
        <v>2.8501299999999998E-58</v>
      </c>
      <c r="H405">
        <v>6.0213999999999997E-2</v>
      </c>
      <c r="I405">
        <v>0</v>
      </c>
    </row>
    <row r="406" spans="1:9" x14ac:dyDescent="0.25">
      <c r="A406" t="s">
        <v>113</v>
      </c>
      <c r="B406">
        <v>8695.3700000000008</v>
      </c>
      <c r="C406">
        <v>8668.2099999999991</v>
      </c>
      <c r="D406">
        <v>8621.5499999999993</v>
      </c>
      <c r="E406">
        <v>8547.19</v>
      </c>
      <c r="F406">
        <v>1847.85</v>
      </c>
      <c r="G406" s="9">
        <v>3.9674599999999997E-66</v>
      </c>
      <c r="H406">
        <v>0.112582</v>
      </c>
      <c r="I406">
        <v>0</v>
      </c>
    </row>
    <row r="407" spans="1:9" x14ac:dyDescent="0.25">
      <c r="A407" t="s">
        <v>113</v>
      </c>
      <c r="B407">
        <v>8617.7900000000009</v>
      </c>
      <c r="C407">
        <v>8589.11</v>
      </c>
      <c r="D407">
        <v>8544.84</v>
      </c>
      <c r="E407">
        <v>8480.1</v>
      </c>
      <c r="F407">
        <v>1807.43</v>
      </c>
      <c r="G407" s="9">
        <v>4.1551499999999998E-60</v>
      </c>
      <c r="H407">
        <v>1.4008700000000001E-2</v>
      </c>
      <c r="I407">
        <v>0</v>
      </c>
    </row>
    <row r="408" spans="1:9" x14ac:dyDescent="0.25">
      <c r="A408" t="s">
        <v>113</v>
      </c>
      <c r="B408">
        <v>8592.32</v>
      </c>
      <c r="C408">
        <v>8565.01</v>
      </c>
      <c r="D408">
        <v>8520.6200000000008</v>
      </c>
      <c r="E408">
        <v>8457.57</v>
      </c>
      <c r="F408">
        <v>1787.09</v>
      </c>
      <c r="G408" s="9">
        <v>5.7443199999999999E-61</v>
      </c>
      <c r="H408">
        <v>1.4469299999999999E-2</v>
      </c>
      <c r="I408">
        <v>0</v>
      </c>
    </row>
    <row r="409" spans="1:9" x14ac:dyDescent="0.25">
      <c r="A409" t="s">
        <v>113</v>
      </c>
      <c r="B409">
        <v>8690.0400000000009</v>
      </c>
      <c r="C409">
        <v>8662.7000000000007</v>
      </c>
      <c r="D409">
        <v>8617.91</v>
      </c>
      <c r="E409">
        <v>8543.76</v>
      </c>
      <c r="F409">
        <v>1857.06</v>
      </c>
      <c r="G409" s="9">
        <v>4.3962900000000003E-58</v>
      </c>
      <c r="H409">
        <v>5.29436E-2</v>
      </c>
      <c r="I409">
        <v>0</v>
      </c>
    </row>
    <row r="410" spans="1:9" x14ac:dyDescent="0.25">
      <c r="A410" t="s">
        <v>113</v>
      </c>
      <c r="B410">
        <v>8594.17</v>
      </c>
      <c r="C410">
        <v>8566.99</v>
      </c>
      <c r="D410">
        <v>8523.08</v>
      </c>
      <c r="E410">
        <v>8460.06</v>
      </c>
      <c r="F410">
        <v>1790.14</v>
      </c>
      <c r="G410" s="9">
        <v>2.4707000000000001E-58</v>
      </c>
      <c r="H410">
        <v>1.9315200000000001E-2</v>
      </c>
      <c r="I410">
        <v>0</v>
      </c>
    </row>
    <row r="411" spans="1:9" x14ac:dyDescent="0.25">
      <c r="A411" t="s">
        <v>113</v>
      </c>
      <c r="B411">
        <v>8552.66</v>
      </c>
      <c r="C411">
        <v>8532.85</v>
      </c>
      <c r="D411">
        <v>8486.74</v>
      </c>
      <c r="E411">
        <v>8429.0499999999993</v>
      </c>
      <c r="F411">
        <v>1759.03</v>
      </c>
      <c r="G411" s="9">
        <v>8.4436499999999997E-67</v>
      </c>
      <c r="H411">
        <v>6.9638399999999998E-3</v>
      </c>
      <c r="I411">
        <v>0</v>
      </c>
    </row>
    <row r="412" spans="1:9" x14ac:dyDescent="0.25">
      <c r="A412" t="s">
        <v>113</v>
      </c>
      <c r="B412">
        <v>8596.7999999999993</v>
      </c>
      <c r="C412">
        <v>8568.4500000000007</v>
      </c>
      <c r="D412">
        <v>8524.16</v>
      </c>
      <c r="E412">
        <v>8464.08</v>
      </c>
      <c r="F412">
        <v>1787.75</v>
      </c>
      <c r="G412" s="9">
        <v>1.48651E-59</v>
      </c>
      <c r="H412">
        <v>3.4967700000000001E-4</v>
      </c>
      <c r="I412">
        <v>0</v>
      </c>
    </row>
    <row r="413" spans="1:9" x14ac:dyDescent="0.25">
      <c r="A413" t="s">
        <v>113</v>
      </c>
      <c r="B413">
        <v>8709.65</v>
      </c>
      <c r="C413">
        <v>8681.67</v>
      </c>
      <c r="D413">
        <v>8636.94</v>
      </c>
      <c r="E413">
        <v>8559.75</v>
      </c>
      <c r="F413">
        <v>1860.34</v>
      </c>
      <c r="G413" s="9">
        <v>9.3692699999999995E-57</v>
      </c>
      <c r="H413">
        <v>1.7349500000000001E-3</v>
      </c>
      <c r="I413">
        <v>0</v>
      </c>
    </row>
    <row r="414" spans="1:9" x14ac:dyDescent="0.25">
      <c r="A414" t="s">
        <v>113</v>
      </c>
      <c r="B414">
        <v>8630.34</v>
      </c>
      <c r="C414">
        <v>8610.61</v>
      </c>
      <c r="D414">
        <v>8567.7000000000007</v>
      </c>
      <c r="E414">
        <v>8500.08</v>
      </c>
      <c r="F414">
        <v>1817.71</v>
      </c>
      <c r="G414" s="9">
        <v>5.5635999999999998E-58</v>
      </c>
      <c r="H414">
        <v>0.61297100000000004</v>
      </c>
      <c r="I414">
        <v>0</v>
      </c>
    </row>
    <row r="415" spans="1:9" x14ac:dyDescent="0.25">
      <c r="A415" t="s">
        <v>113</v>
      </c>
      <c r="B415">
        <v>8695.31</v>
      </c>
      <c r="C415">
        <v>8668.06</v>
      </c>
      <c r="D415">
        <v>8622.92</v>
      </c>
      <c r="E415">
        <v>8548.49</v>
      </c>
      <c r="F415">
        <v>1852.8</v>
      </c>
      <c r="G415" s="9">
        <v>1.14503E-59</v>
      </c>
      <c r="H415">
        <v>5.1220500000000002E-2</v>
      </c>
      <c r="I415">
        <v>0</v>
      </c>
    </row>
    <row r="416" spans="1:9" x14ac:dyDescent="0.25">
      <c r="A416" t="s">
        <v>113</v>
      </c>
      <c r="B416">
        <v>8688.4699999999993</v>
      </c>
      <c r="C416">
        <v>8668.1200000000008</v>
      </c>
      <c r="D416">
        <v>8621.9699999999993</v>
      </c>
      <c r="E416">
        <v>8548.08</v>
      </c>
      <c r="F416">
        <v>1849.6</v>
      </c>
      <c r="G416" s="9">
        <v>2.8567400000000001E-58</v>
      </c>
      <c r="H416">
        <v>9.4521299999999996E-3</v>
      </c>
      <c r="I416">
        <v>0</v>
      </c>
    </row>
    <row r="417" spans="1:9" x14ac:dyDescent="0.25">
      <c r="A417" t="s">
        <v>113</v>
      </c>
      <c r="B417">
        <v>8664.18</v>
      </c>
      <c r="C417">
        <v>8636.7099999999991</v>
      </c>
      <c r="D417">
        <v>8591.4</v>
      </c>
      <c r="E417">
        <v>8521.16</v>
      </c>
      <c r="F417">
        <v>1831.07</v>
      </c>
      <c r="G417" s="9">
        <v>4.4717300000000004E-62</v>
      </c>
      <c r="H417">
        <v>0.11296200000000001</v>
      </c>
      <c r="I417">
        <v>0</v>
      </c>
    </row>
    <row r="418" spans="1:9" x14ac:dyDescent="0.25">
      <c r="A418" t="s">
        <v>113</v>
      </c>
      <c r="B418">
        <v>8581.14</v>
      </c>
      <c r="C418">
        <v>8553.42</v>
      </c>
      <c r="D418">
        <v>8508.74</v>
      </c>
      <c r="E418">
        <v>8450.81</v>
      </c>
      <c r="F418">
        <v>1777.01</v>
      </c>
      <c r="G418" s="9">
        <v>1.87697E-62</v>
      </c>
      <c r="H418">
        <v>1.0066400000000001E-3</v>
      </c>
      <c r="I418">
        <v>0</v>
      </c>
    </row>
    <row r="419" spans="1:9" x14ac:dyDescent="0.25">
      <c r="A419" t="s">
        <v>113</v>
      </c>
      <c r="B419">
        <v>8703.24</v>
      </c>
      <c r="C419">
        <v>8675.33</v>
      </c>
      <c r="D419">
        <v>8631.02</v>
      </c>
      <c r="E419">
        <v>8558.0400000000009</v>
      </c>
      <c r="F419">
        <v>1859.11</v>
      </c>
      <c r="G419" s="9">
        <v>1.8447600000000001E-57</v>
      </c>
      <c r="H419">
        <v>1.5995399999999999E-4</v>
      </c>
      <c r="I419">
        <v>0</v>
      </c>
    </row>
    <row r="420" spans="1:9" x14ac:dyDescent="0.25">
      <c r="A420" t="s">
        <v>113</v>
      </c>
      <c r="B420">
        <v>8690.74</v>
      </c>
      <c r="C420">
        <v>8663.2900000000009</v>
      </c>
      <c r="D420">
        <v>8619.2800000000007</v>
      </c>
      <c r="E420">
        <v>8547.2800000000007</v>
      </c>
      <c r="F420">
        <v>1852.98</v>
      </c>
      <c r="G420" s="9">
        <v>3.9655300000000001E-63</v>
      </c>
      <c r="H420">
        <v>8.8903100000000002E-3</v>
      </c>
      <c r="I420">
        <v>0</v>
      </c>
    </row>
    <row r="421" spans="1:9" x14ac:dyDescent="0.25">
      <c r="A421" t="s">
        <v>113</v>
      </c>
      <c r="B421">
        <v>8671.9500000000007</v>
      </c>
      <c r="C421">
        <v>8644.9500000000007</v>
      </c>
      <c r="D421">
        <v>8598.5300000000007</v>
      </c>
      <c r="E421">
        <v>8535.48</v>
      </c>
      <c r="F421">
        <v>1844.47</v>
      </c>
      <c r="G421" s="9">
        <v>2.0625999999999999E-59</v>
      </c>
      <c r="H421">
        <v>8.1362499999999994E-3</v>
      </c>
      <c r="I421">
        <v>0</v>
      </c>
    </row>
    <row r="422" spans="1:9" x14ac:dyDescent="0.25">
      <c r="A422" t="s">
        <v>113</v>
      </c>
      <c r="B422">
        <v>8648.35</v>
      </c>
      <c r="C422">
        <v>8619.5</v>
      </c>
      <c r="D422">
        <v>8578.0300000000007</v>
      </c>
      <c r="E422">
        <v>8512.17</v>
      </c>
      <c r="F422">
        <v>1828.85</v>
      </c>
      <c r="G422" s="9">
        <v>2.2477599999999999E-61</v>
      </c>
      <c r="H422">
        <v>3.6273899999999999E-3</v>
      </c>
      <c r="I422">
        <v>0</v>
      </c>
    </row>
    <row r="423" spans="1:9" x14ac:dyDescent="0.25">
      <c r="A423" t="s">
        <v>113</v>
      </c>
      <c r="B423">
        <v>8694.5400000000009</v>
      </c>
      <c r="C423">
        <v>8666.75</v>
      </c>
      <c r="D423">
        <v>8621.92</v>
      </c>
      <c r="E423">
        <v>8551.5300000000007</v>
      </c>
      <c r="F423">
        <v>1854.99</v>
      </c>
      <c r="G423" s="9">
        <v>1.3793000000000001E-60</v>
      </c>
      <c r="H423">
        <v>2.1818900000000001E-3</v>
      </c>
      <c r="I423">
        <v>0</v>
      </c>
    </row>
    <row r="424" spans="1:9" x14ac:dyDescent="0.25">
      <c r="A424" t="s">
        <v>113</v>
      </c>
      <c r="B424">
        <v>8724.17</v>
      </c>
      <c r="C424">
        <v>8697.11</v>
      </c>
      <c r="D424">
        <v>8653.98</v>
      </c>
      <c r="E424">
        <v>8576.44</v>
      </c>
      <c r="F424">
        <v>1872.59</v>
      </c>
      <c r="G424" s="9">
        <v>1.5740299999999999E-61</v>
      </c>
      <c r="H424">
        <v>1.0638399999999999E-2</v>
      </c>
      <c r="I424">
        <v>0</v>
      </c>
    </row>
    <row r="425" spans="1:9" x14ac:dyDescent="0.25">
      <c r="A425" t="s">
        <v>113</v>
      </c>
      <c r="B425">
        <v>8615.61</v>
      </c>
      <c r="C425">
        <v>8587.8799999999992</v>
      </c>
      <c r="D425">
        <v>8546.44</v>
      </c>
      <c r="E425">
        <v>8484.77</v>
      </c>
      <c r="F425">
        <v>1807.58</v>
      </c>
      <c r="G425" s="9">
        <v>6.6672399999999999E-58</v>
      </c>
      <c r="H425">
        <v>0.195606</v>
      </c>
      <c r="I425">
        <v>0</v>
      </c>
    </row>
    <row r="426" spans="1:9" x14ac:dyDescent="0.25">
      <c r="A426" t="s">
        <v>113</v>
      </c>
      <c r="B426">
        <v>8627.2199999999993</v>
      </c>
      <c r="C426">
        <v>8599.73</v>
      </c>
      <c r="D426">
        <v>8553.2800000000007</v>
      </c>
      <c r="E426">
        <v>8499.2000000000007</v>
      </c>
      <c r="F426">
        <v>1815.19</v>
      </c>
      <c r="G426" s="9">
        <v>5.1496200000000003E-59</v>
      </c>
      <c r="H426">
        <v>2.1576700000000001E-2</v>
      </c>
      <c r="I426">
        <v>0</v>
      </c>
    </row>
    <row r="427" spans="1:9" x14ac:dyDescent="0.25">
      <c r="A427" t="s">
        <v>113</v>
      </c>
      <c r="B427">
        <v>8547</v>
      </c>
      <c r="C427">
        <v>8518.9500000000007</v>
      </c>
      <c r="D427">
        <v>8475.7000000000007</v>
      </c>
      <c r="E427">
        <v>8424.41</v>
      </c>
      <c r="F427">
        <v>1753.9</v>
      </c>
      <c r="G427" s="9">
        <v>2.8533399999999999E-58</v>
      </c>
      <c r="H427">
        <v>1.33108</v>
      </c>
      <c r="I427">
        <v>0</v>
      </c>
    </row>
    <row r="428" spans="1:9" x14ac:dyDescent="0.25">
      <c r="A428" t="s">
        <v>113</v>
      </c>
      <c r="B428">
        <v>8673.82</v>
      </c>
      <c r="C428">
        <v>8653.91</v>
      </c>
      <c r="D428">
        <v>8607.24</v>
      </c>
      <c r="E428">
        <v>8543.7999999999993</v>
      </c>
      <c r="F428">
        <v>1845.82</v>
      </c>
      <c r="G428" s="9">
        <v>3.5406900000000002E-62</v>
      </c>
      <c r="H428">
        <v>5.5888199999999999E-2</v>
      </c>
      <c r="I428">
        <v>0</v>
      </c>
    </row>
    <row r="429" spans="1:9" x14ac:dyDescent="0.25">
      <c r="A429" t="s">
        <v>113</v>
      </c>
      <c r="B429">
        <v>8670.8799999999992</v>
      </c>
      <c r="C429">
        <v>8642.02</v>
      </c>
      <c r="D429">
        <v>8595.93</v>
      </c>
      <c r="E429">
        <v>8531.08</v>
      </c>
      <c r="F429">
        <v>1836.89</v>
      </c>
      <c r="G429" s="9">
        <v>5.9284499999999999E-64</v>
      </c>
      <c r="H429">
        <v>0.142819</v>
      </c>
      <c r="I429">
        <v>0</v>
      </c>
    </row>
    <row r="430" spans="1:9" x14ac:dyDescent="0.25">
      <c r="A430" t="s">
        <v>113</v>
      </c>
      <c r="B430">
        <v>8688.3799999999992</v>
      </c>
      <c r="C430">
        <v>8660.8799999999992</v>
      </c>
      <c r="D430">
        <v>8614.5499999999993</v>
      </c>
      <c r="E430">
        <v>8549.93</v>
      </c>
      <c r="F430">
        <v>1851.32</v>
      </c>
      <c r="G430" s="9">
        <v>2.1555400000000001E-61</v>
      </c>
      <c r="H430">
        <v>1.1236599999999999E-2</v>
      </c>
      <c r="I430">
        <v>0</v>
      </c>
    </row>
    <row r="431" spans="1:9" x14ac:dyDescent="0.25">
      <c r="A431" t="s">
        <v>113</v>
      </c>
      <c r="B431">
        <v>8681.33</v>
      </c>
      <c r="C431">
        <v>8661.3799999999992</v>
      </c>
      <c r="D431">
        <v>8614.59</v>
      </c>
      <c r="E431">
        <v>8550.26</v>
      </c>
      <c r="F431">
        <v>1852.21</v>
      </c>
      <c r="G431" s="9">
        <v>1.0158E-58</v>
      </c>
      <c r="H431">
        <v>1.1291600000000001E-2</v>
      </c>
      <c r="I431">
        <v>0</v>
      </c>
    </row>
    <row r="432" spans="1:9" x14ac:dyDescent="0.25">
      <c r="A432" t="s">
        <v>113</v>
      </c>
      <c r="B432">
        <v>8591.4599999999991</v>
      </c>
      <c r="C432">
        <v>8563.26</v>
      </c>
      <c r="D432">
        <v>8519.9599999999991</v>
      </c>
      <c r="E432">
        <v>8460.18</v>
      </c>
      <c r="F432">
        <v>1784.7</v>
      </c>
      <c r="G432" s="9">
        <v>3.6380699999999998E-58</v>
      </c>
      <c r="H432">
        <v>2.3185500000000001E-2</v>
      </c>
      <c r="I432">
        <v>0</v>
      </c>
    </row>
    <row r="433" spans="1:25" x14ac:dyDescent="0.25">
      <c r="A433" t="s">
        <v>113</v>
      </c>
      <c r="B433">
        <v>8639.58</v>
      </c>
      <c r="C433">
        <v>8611.82</v>
      </c>
      <c r="D433">
        <v>8566.2800000000007</v>
      </c>
      <c r="E433">
        <v>8502.66</v>
      </c>
      <c r="F433">
        <v>1820.78</v>
      </c>
      <c r="G433" s="9">
        <v>3.5890000000000001E-61</v>
      </c>
      <c r="H433">
        <v>4.6490899999999998E-3</v>
      </c>
      <c r="I433">
        <v>0</v>
      </c>
    </row>
    <row r="434" spans="1:25" x14ac:dyDescent="0.25">
      <c r="A434" t="s">
        <v>113</v>
      </c>
      <c r="B434">
        <v>8603.68</v>
      </c>
      <c r="C434">
        <v>8576.0499999999993</v>
      </c>
      <c r="D434">
        <v>8530.19</v>
      </c>
      <c r="E434">
        <v>8471.5300000000007</v>
      </c>
      <c r="F434">
        <v>1793.35</v>
      </c>
      <c r="G434" s="9">
        <v>1.92703E-58</v>
      </c>
      <c r="H434">
        <v>85.814899999999994</v>
      </c>
      <c r="I434">
        <v>0</v>
      </c>
    </row>
    <row r="435" spans="1:25" x14ac:dyDescent="0.25">
      <c r="A435" t="s">
        <v>113</v>
      </c>
      <c r="B435">
        <v>8684.67</v>
      </c>
      <c r="C435">
        <v>8660.94</v>
      </c>
      <c r="D435">
        <v>8614.24</v>
      </c>
      <c r="E435">
        <v>8548.8700000000008</v>
      </c>
      <c r="F435">
        <v>1850.88</v>
      </c>
      <c r="G435" s="9">
        <v>1.86085E-61</v>
      </c>
      <c r="H435">
        <v>2.9706200000000002E-3</v>
      </c>
      <c r="I435">
        <v>0</v>
      </c>
    </row>
    <row r="436" spans="1:25" x14ac:dyDescent="0.25">
      <c r="A436" t="s">
        <v>113</v>
      </c>
      <c r="B436">
        <v>8696.3700000000008</v>
      </c>
      <c r="C436">
        <v>8669.5300000000007</v>
      </c>
      <c r="D436">
        <v>8622.15</v>
      </c>
      <c r="E436">
        <v>8552.2099999999991</v>
      </c>
      <c r="F436">
        <v>1862.27</v>
      </c>
      <c r="G436" s="9">
        <v>9.4848900000000001E-59</v>
      </c>
      <c r="H436">
        <v>3.9479199999999997E-3</v>
      </c>
      <c r="I436">
        <v>0</v>
      </c>
    </row>
    <row r="437" spans="1:25" x14ac:dyDescent="0.25">
      <c r="A437" t="s">
        <v>113</v>
      </c>
      <c r="B437">
        <v>8703.85</v>
      </c>
      <c r="C437">
        <v>8683.89</v>
      </c>
      <c r="D437">
        <v>8635.84</v>
      </c>
      <c r="E437">
        <v>8571.15</v>
      </c>
      <c r="F437">
        <v>1867.03</v>
      </c>
      <c r="G437" s="9">
        <v>4.2706999999999997E-61</v>
      </c>
      <c r="H437">
        <v>0.385241</v>
      </c>
      <c r="I437">
        <v>0</v>
      </c>
    </row>
    <row r="438" spans="1:25" x14ac:dyDescent="0.25">
      <c r="A438" t="s">
        <v>113</v>
      </c>
      <c r="B438">
        <v>8625.68</v>
      </c>
      <c r="C438">
        <v>8598</v>
      </c>
      <c r="D438">
        <v>8554.6200000000008</v>
      </c>
      <c r="E438">
        <v>8491.1200000000008</v>
      </c>
      <c r="F438">
        <v>1810.44</v>
      </c>
      <c r="G438" s="9">
        <v>2.5066100000000001E-59</v>
      </c>
      <c r="H438">
        <v>4.0361399999999999E-2</v>
      </c>
      <c r="I438">
        <v>0</v>
      </c>
    </row>
    <row r="439" spans="1:25" x14ac:dyDescent="0.25">
      <c r="A439" t="s">
        <v>113</v>
      </c>
      <c r="B439">
        <v>8730.84</v>
      </c>
      <c r="C439">
        <v>8701.89</v>
      </c>
      <c r="D439">
        <v>8655.39</v>
      </c>
      <c r="E439">
        <v>8580.69</v>
      </c>
      <c r="F439">
        <v>1871.72</v>
      </c>
      <c r="G439" s="9">
        <v>1.92721E-57</v>
      </c>
      <c r="H439">
        <v>4.4567100000000002E-4</v>
      </c>
      <c r="I439">
        <v>0</v>
      </c>
    </row>
    <row r="440" spans="1:25" x14ac:dyDescent="0.25">
      <c r="A440" t="s">
        <v>113</v>
      </c>
      <c r="B440">
        <v>8717.16</v>
      </c>
      <c r="C440">
        <v>8689.15</v>
      </c>
      <c r="D440">
        <v>8643.5300000000007</v>
      </c>
      <c r="E440">
        <v>8569.17</v>
      </c>
      <c r="F440">
        <v>1859.07</v>
      </c>
      <c r="G440" s="9">
        <v>1.7635000000000001E-57</v>
      </c>
      <c r="H440">
        <v>1.21831E-3</v>
      </c>
      <c r="I440">
        <v>0</v>
      </c>
    </row>
    <row r="441" spans="1:25" x14ac:dyDescent="0.25">
      <c r="A441" t="s">
        <v>113</v>
      </c>
      <c r="B441">
        <v>8636.6299999999992</v>
      </c>
      <c r="C441">
        <v>8609.5</v>
      </c>
      <c r="D441">
        <v>8565.61</v>
      </c>
      <c r="E441">
        <v>8503.19</v>
      </c>
      <c r="F441">
        <v>1812.51</v>
      </c>
      <c r="G441" s="9">
        <v>2.2866399999999999E-59</v>
      </c>
      <c r="H441">
        <v>8.7110199999999999E-3</v>
      </c>
      <c r="I441">
        <v>0</v>
      </c>
    </row>
    <row r="442" spans="1:25" x14ac:dyDescent="0.25">
      <c r="A442" t="s">
        <v>113</v>
      </c>
      <c r="B442">
        <v>8704.25</v>
      </c>
      <c r="C442">
        <v>8684.48</v>
      </c>
      <c r="D442">
        <v>8638.61</v>
      </c>
      <c r="E442">
        <v>8565.18</v>
      </c>
      <c r="F442">
        <v>1860.3</v>
      </c>
      <c r="G442" s="9">
        <v>4.7603000000000001E-62</v>
      </c>
      <c r="H442">
        <v>5.66717E-3</v>
      </c>
      <c r="I442">
        <v>0</v>
      </c>
    </row>
    <row r="443" spans="1:25" x14ac:dyDescent="0.25">
      <c r="A443" t="s">
        <v>113</v>
      </c>
      <c r="B443">
        <v>8640.43</v>
      </c>
      <c r="C443">
        <v>8613.0400000000009</v>
      </c>
      <c r="D443">
        <v>8569.6</v>
      </c>
      <c r="E443">
        <v>8509.9500000000007</v>
      </c>
      <c r="F443">
        <v>1829.61</v>
      </c>
      <c r="G443" s="9">
        <v>2.9090499999999999E-58</v>
      </c>
      <c r="H443">
        <v>1.9230300000000001E-4</v>
      </c>
      <c r="I443">
        <v>0</v>
      </c>
    </row>
    <row r="444" spans="1:25" x14ac:dyDescent="0.25">
      <c r="A444" t="s">
        <v>113</v>
      </c>
      <c r="B444">
        <v>8689.27</v>
      </c>
      <c r="C444">
        <v>8669.2800000000007</v>
      </c>
      <c r="D444">
        <v>8624.31</v>
      </c>
      <c r="E444">
        <v>8550.6200000000008</v>
      </c>
      <c r="F444">
        <v>1846.61</v>
      </c>
      <c r="G444" s="9">
        <v>2.1282500000000001E-61</v>
      </c>
      <c r="H444">
        <v>0.10349</v>
      </c>
      <c r="I444">
        <v>0</v>
      </c>
    </row>
    <row r="445" spans="1:25" x14ac:dyDescent="0.25">
      <c r="A445" t="s">
        <v>113</v>
      </c>
      <c r="B445">
        <v>8710.52</v>
      </c>
      <c r="C445">
        <v>8683.09</v>
      </c>
      <c r="D445">
        <v>8636.39</v>
      </c>
      <c r="E445">
        <v>8568</v>
      </c>
      <c r="F445">
        <v>1868.08</v>
      </c>
      <c r="G445" s="9">
        <v>2.5623899999999999E-57</v>
      </c>
      <c r="H445">
        <v>2.6443E-3</v>
      </c>
      <c r="I445">
        <v>0</v>
      </c>
    </row>
    <row r="446" spans="1:25" x14ac:dyDescent="0.25">
      <c r="A446" t="s">
        <v>113</v>
      </c>
      <c r="B446">
        <v>8677.0499999999993</v>
      </c>
      <c r="C446">
        <v>8648.94</v>
      </c>
      <c r="D446">
        <v>8602.5499999999993</v>
      </c>
      <c r="E446">
        <v>8537.8700000000008</v>
      </c>
      <c r="F446">
        <v>1843.37</v>
      </c>
      <c r="G446" s="9">
        <v>9.7722399999999997E-64</v>
      </c>
      <c r="H446">
        <v>6.4255900000000001E-3</v>
      </c>
      <c r="I446">
        <v>0</v>
      </c>
    </row>
    <row r="447" spans="1:25" x14ac:dyDescent="0.25">
      <c r="A447" t="s">
        <v>113</v>
      </c>
      <c r="B447">
        <v>8715.56</v>
      </c>
      <c r="C447">
        <v>8688.14</v>
      </c>
      <c r="D447">
        <v>8638.91</v>
      </c>
      <c r="E447">
        <v>8573.67</v>
      </c>
      <c r="F447">
        <v>1870.91</v>
      </c>
      <c r="G447" s="9">
        <v>1.1378299999999999E-61</v>
      </c>
      <c r="H447">
        <v>9.6585000000000004E-2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8701.34</v>
      </c>
      <c r="C448">
        <v>8674.23</v>
      </c>
      <c r="D448">
        <v>8628.09</v>
      </c>
      <c r="E448">
        <v>8559.5</v>
      </c>
      <c r="F448">
        <v>1860.42</v>
      </c>
      <c r="G448" s="9">
        <v>1.2640300000000001E-57</v>
      </c>
      <c r="H448">
        <v>4.8248700000000002E-3</v>
      </c>
      <c r="I448">
        <v>0</v>
      </c>
      <c r="R448">
        <f>AVERAGE(B399:B448)</f>
        <v>8657.4420000000027</v>
      </c>
      <c r="S448">
        <f>AVERAGE(C399:C448)</f>
        <v>8631.2054000000026</v>
      </c>
      <c r="U448">
        <f>_xlfn.VAR.P(B399:B448)</f>
        <v>2330.6582800000069</v>
      </c>
      <c r="V448">
        <f>_xlfn.VAR.P(C399:C448)</f>
        <v>2347.6623728399932</v>
      </c>
      <c r="X448">
        <f>1.96*SQRT(U448)/50</f>
        <v>1.8924541578012426</v>
      </c>
      <c r="Y448">
        <f>1.96*SQRT(V448)/50</f>
        <v>1.8993451262476881</v>
      </c>
    </row>
    <row r="449" spans="1:9" x14ac:dyDescent="0.25">
      <c r="A449" t="s">
        <v>113</v>
      </c>
      <c r="B449">
        <v>433080.97710000002</v>
      </c>
      <c r="C449" t="s">
        <v>37</v>
      </c>
    </row>
    <row r="450" spans="1:9" x14ac:dyDescent="0.25">
      <c r="A450" t="s">
        <v>216</v>
      </c>
      <c r="B450">
        <v>8598.9</v>
      </c>
      <c r="C450">
        <v>8577.82</v>
      </c>
      <c r="D450">
        <v>8531.9599999999991</v>
      </c>
      <c r="E450">
        <v>8472.7000000000007</v>
      </c>
      <c r="F450">
        <v>1810.86</v>
      </c>
      <c r="G450" s="9">
        <v>2.87644E-61</v>
      </c>
      <c r="H450">
        <v>0.15029200000000001</v>
      </c>
      <c r="I450">
        <v>0</v>
      </c>
    </row>
    <row r="451" spans="1:9" x14ac:dyDescent="0.25">
      <c r="A451" t="s">
        <v>216</v>
      </c>
      <c r="B451">
        <v>8596.44</v>
      </c>
      <c r="C451">
        <v>8568.61</v>
      </c>
      <c r="D451">
        <v>8525.44</v>
      </c>
      <c r="E451">
        <v>8464.9599999999991</v>
      </c>
      <c r="F451">
        <v>1807.03</v>
      </c>
      <c r="G451" s="9">
        <v>2.08662E-61</v>
      </c>
      <c r="H451">
        <v>7.7982499999999996E-3</v>
      </c>
      <c r="I451">
        <v>0</v>
      </c>
    </row>
    <row r="452" spans="1:9" x14ac:dyDescent="0.25">
      <c r="A452" t="s">
        <v>216</v>
      </c>
      <c r="B452">
        <v>8567.06</v>
      </c>
      <c r="C452">
        <v>8547.17</v>
      </c>
      <c r="D452">
        <v>8504.32</v>
      </c>
      <c r="E452">
        <v>8447.0499999999993</v>
      </c>
      <c r="F452">
        <v>1790.92</v>
      </c>
      <c r="G452" s="9">
        <v>4.5199300000000002E-57</v>
      </c>
      <c r="H452">
        <v>2.0766300000000001E-2</v>
      </c>
      <c r="I452">
        <v>0</v>
      </c>
    </row>
    <row r="453" spans="1:9" x14ac:dyDescent="0.25">
      <c r="A453" t="s">
        <v>216</v>
      </c>
      <c r="B453">
        <v>8670.56</v>
      </c>
      <c r="C453">
        <v>8642.9</v>
      </c>
      <c r="D453">
        <v>8599.3799999999992</v>
      </c>
      <c r="E453">
        <v>8529.0400000000009</v>
      </c>
      <c r="F453">
        <v>1850.48</v>
      </c>
      <c r="G453" s="9">
        <v>2.6263800000000001E-61</v>
      </c>
      <c r="H453">
        <v>5.6418199999999996E-3</v>
      </c>
      <c r="I453">
        <v>0</v>
      </c>
    </row>
    <row r="454" spans="1:9" x14ac:dyDescent="0.25">
      <c r="A454" t="s">
        <v>216</v>
      </c>
      <c r="B454">
        <v>8669.83</v>
      </c>
      <c r="C454">
        <v>8638.1</v>
      </c>
      <c r="D454">
        <v>8595.2999999999993</v>
      </c>
      <c r="E454">
        <v>8524.08</v>
      </c>
      <c r="F454">
        <v>1846.8</v>
      </c>
      <c r="G454" s="9">
        <v>6.1779899999999997E-58</v>
      </c>
      <c r="H454">
        <v>1.1172700000000001E-2</v>
      </c>
      <c r="I454">
        <v>0</v>
      </c>
    </row>
    <row r="455" spans="1:9" x14ac:dyDescent="0.25">
      <c r="A455" t="s">
        <v>216</v>
      </c>
      <c r="B455">
        <v>8531.24</v>
      </c>
      <c r="C455">
        <v>8503.36</v>
      </c>
      <c r="D455">
        <v>8461.65</v>
      </c>
      <c r="E455">
        <v>8408.18</v>
      </c>
      <c r="F455">
        <v>1760.21</v>
      </c>
      <c r="G455" s="9">
        <v>2.4793600000000001E-59</v>
      </c>
      <c r="H455">
        <v>2.7841400000000001E-3</v>
      </c>
      <c r="I455">
        <v>0</v>
      </c>
    </row>
    <row r="456" spans="1:9" x14ac:dyDescent="0.25">
      <c r="A456" t="s">
        <v>216</v>
      </c>
      <c r="B456">
        <v>8562.18</v>
      </c>
      <c r="C456">
        <v>8534.31</v>
      </c>
      <c r="D456">
        <v>8491.0300000000007</v>
      </c>
      <c r="E456">
        <v>8435.0499999999993</v>
      </c>
      <c r="F456">
        <v>1780.77</v>
      </c>
      <c r="G456" s="9">
        <v>4.5831000000000003E-58</v>
      </c>
      <c r="H456">
        <v>1.25805E-2</v>
      </c>
      <c r="I456">
        <v>0</v>
      </c>
    </row>
    <row r="457" spans="1:9" x14ac:dyDescent="0.25">
      <c r="A457" t="s">
        <v>216</v>
      </c>
      <c r="B457">
        <v>8669.4</v>
      </c>
      <c r="C457">
        <v>8641.36</v>
      </c>
      <c r="D457">
        <v>8597.08</v>
      </c>
      <c r="E457">
        <v>8528.77</v>
      </c>
      <c r="F457">
        <v>1846.47</v>
      </c>
      <c r="G457" s="9">
        <v>1.2472299999999999E-59</v>
      </c>
      <c r="H457">
        <v>0.876861</v>
      </c>
      <c r="I457">
        <v>0</v>
      </c>
    </row>
    <row r="458" spans="1:9" x14ac:dyDescent="0.25">
      <c r="A458" t="s">
        <v>216</v>
      </c>
      <c r="B458">
        <v>8663.48</v>
      </c>
      <c r="C458">
        <v>8644.08</v>
      </c>
      <c r="D458">
        <v>8601.34</v>
      </c>
      <c r="E458">
        <v>8530.9500000000007</v>
      </c>
      <c r="F458">
        <v>1852.35</v>
      </c>
      <c r="G458" s="9">
        <v>1.40534E-61</v>
      </c>
      <c r="H458">
        <v>2.3022400000000001E-3</v>
      </c>
      <c r="I458">
        <v>0</v>
      </c>
    </row>
    <row r="459" spans="1:9" x14ac:dyDescent="0.25">
      <c r="A459" t="s">
        <v>216</v>
      </c>
      <c r="B459">
        <v>8656.3700000000008</v>
      </c>
      <c r="C459">
        <v>8628.1</v>
      </c>
      <c r="D459">
        <v>8581.99</v>
      </c>
      <c r="E459">
        <v>8518.14</v>
      </c>
      <c r="F459">
        <v>1839.22</v>
      </c>
      <c r="G459" s="9">
        <v>3.1774100000000001E-58</v>
      </c>
      <c r="H459">
        <v>1.7198000000000001E-3</v>
      </c>
      <c r="I459">
        <v>0</v>
      </c>
    </row>
    <row r="460" spans="1:9" x14ac:dyDescent="0.25">
      <c r="A460" t="s">
        <v>216</v>
      </c>
      <c r="B460">
        <v>8663.0400000000009</v>
      </c>
      <c r="C460">
        <v>8635.25</v>
      </c>
      <c r="D460">
        <v>8587.2800000000007</v>
      </c>
      <c r="E460">
        <v>8523.0499999999993</v>
      </c>
      <c r="F460">
        <v>1846.62</v>
      </c>
      <c r="G460" s="9">
        <v>1.5399E-65</v>
      </c>
      <c r="H460">
        <v>3.3869900000000001E-2</v>
      </c>
      <c r="I460">
        <v>0</v>
      </c>
    </row>
    <row r="461" spans="1:9" x14ac:dyDescent="0.25">
      <c r="A461" t="s">
        <v>216</v>
      </c>
      <c r="B461">
        <v>8676.81</v>
      </c>
      <c r="C461">
        <v>8645.5</v>
      </c>
      <c r="D461">
        <v>8601.06</v>
      </c>
      <c r="E461">
        <v>8526.41</v>
      </c>
      <c r="F461">
        <v>1849.33</v>
      </c>
      <c r="G461" s="9">
        <v>8.7666E-61</v>
      </c>
      <c r="H461">
        <v>0.16148000000000001</v>
      </c>
      <c r="I461">
        <v>0</v>
      </c>
    </row>
    <row r="462" spans="1:9" x14ac:dyDescent="0.25">
      <c r="A462" t="s">
        <v>216</v>
      </c>
      <c r="B462">
        <v>8672.2199999999993</v>
      </c>
      <c r="C462">
        <v>8644.25</v>
      </c>
      <c r="D462">
        <v>8599.4699999999993</v>
      </c>
      <c r="E462">
        <v>8523.9500000000007</v>
      </c>
      <c r="F462">
        <v>1847.48</v>
      </c>
      <c r="G462" s="9">
        <v>7.79074E-59</v>
      </c>
      <c r="H462">
        <v>1.6190400000000001E-2</v>
      </c>
      <c r="I462">
        <v>0</v>
      </c>
    </row>
    <row r="463" spans="1:9" x14ac:dyDescent="0.25">
      <c r="A463" t="s">
        <v>216</v>
      </c>
      <c r="B463">
        <v>8621.08</v>
      </c>
      <c r="C463">
        <v>8592.5300000000007</v>
      </c>
      <c r="D463">
        <v>8549.5400000000009</v>
      </c>
      <c r="E463">
        <v>8483.58</v>
      </c>
      <c r="F463">
        <v>1824.68</v>
      </c>
      <c r="G463" s="9">
        <v>4.1004200000000002E-57</v>
      </c>
      <c r="H463">
        <v>0.14915200000000001</v>
      </c>
      <c r="I463">
        <v>0</v>
      </c>
    </row>
    <row r="464" spans="1:9" x14ac:dyDescent="0.25">
      <c r="A464" t="s">
        <v>216</v>
      </c>
      <c r="B464">
        <v>8688.61</v>
      </c>
      <c r="C464">
        <v>8661.0400000000009</v>
      </c>
      <c r="D464">
        <v>8614.2199999999993</v>
      </c>
      <c r="E464">
        <v>8541.66</v>
      </c>
      <c r="F464">
        <v>1862.15</v>
      </c>
      <c r="G464" s="9">
        <v>2.8519900000000002E-59</v>
      </c>
      <c r="H464">
        <v>2.4342000000000001E-3</v>
      </c>
      <c r="I464">
        <v>0</v>
      </c>
    </row>
    <row r="465" spans="1:9" x14ac:dyDescent="0.25">
      <c r="A465" t="s">
        <v>216</v>
      </c>
      <c r="B465">
        <v>8689.4500000000007</v>
      </c>
      <c r="C465">
        <v>8662.01</v>
      </c>
      <c r="D465">
        <v>8615.52</v>
      </c>
      <c r="E465">
        <v>8544.0400000000009</v>
      </c>
      <c r="F465">
        <v>1858.93</v>
      </c>
      <c r="G465" s="9">
        <v>8.8167600000000005E-60</v>
      </c>
      <c r="H465">
        <v>1.0413099999999999E-3</v>
      </c>
      <c r="I465">
        <v>0</v>
      </c>
    </row>
    <row r="466" spans="1:9" x14ac:dyDescent="0.25">
      <c r="A466" t="s">
        <v>216</v>
      </c>
      <c r="B466">
        <v>8641.01</v>
      </c>
      <c r="C466">
        <v>8612.0400000000009</v>
      </c>
      <c r="D466">
        <v>8565.31</v>
      </c>
      <c r="E466">
        <v>8494.9699999999993</v>
      </c>
      <c r="F466">
        <v>1821.68</v>
      </c>
      <c r="G466" s="9">
        <v>9.2567200000000003E-65</v>
      </c>
      <c r="H466">
        <v>1.20958E-3</v>
      </c>
      <c r="I466">
        <v>0</v>
      </c>
    </row>
    <row r="467" spans="1:9" x14ac:dyDescent="0.25">
      <c r="A467" t="s">
        <v>216</v>
      </c>
      <c r="B467">
        <v>8688.7000000000007</v>
      </c>
      <c r="C467">
        <v>8660.6200000000008</v>
      </c>
      <c r="D467">
        <v>8614.7800000000007</v>
      </c>
      <c r="E467">
        <v>8544.2099999999991</v>
      </c>
      <c r="F467">
        <v>1861.3</v>
      </c>
      <c r="G467" s="9">
        <v>1.7455999999999999E-58</v>
      </c>
      <c r="H467">
        <v>2.2982499999999999E-3</v>
      </c>
      <c r="I467">
        <v>0</v>
      </c>
    </row>
    <row r="468" spans="1:9" x14ac:dyDescent="0.25">
      <c r="A468" t="s">
        <v>216</v>
      </c>
      <c r="B468">
        <v>8679.1</v>
      </c>
      <c r="C468">
        <v>8650.7099999999991</v>
      </c>
      <c r="D468">
        <v>8605.65</v>
      </c>
      <c r="E468">
        <v>8532.86</v>
      </c>
      <c r="F468">
        <v>1852.46</v>
      </c>
      <c r="G468" s="9">
        <v>9.3268399999999998E-66</v>
      </c>
      <c r="H468">
        <v>1.1703399999999999E-2</v>
      </c>
      <c r="I468">
        <v>0</v>
      </c>
    </row>
    <row r="469" spans="1:9" x14ac:dyDescent="0.25">
      <c r="A469" t="s">
        <v>216</v>
      </c>
      <c r="B469">
        <v>8699.06</v>
      </c>
      <c r="C469">
        <v>8670.9699999999993</v>
      </c>
      <c r="D469">
        <v>8625.2000000000007</v>
      </c>
      <c r="E469">
        <v>8550.32</v>
      </c>
      <c r="F469">
        <v>1862.81</v>
      </c>
      <c r="G469" s="9">
        <v>3.1168300000000001E-62</v>
      </c>
      <c r="H469">
        <v>47.177900000000001</v>
      </c>
      <c r="I469">
        <v>0</v>
      </c>
    </row>
    <row r="470" spans="1:9" x14ac:dyDescent="0.25">
      <c r="A470" t="s">
        <v>216</v>
      </c>
      <c r="B470">
        <v>8698.76</v>
      </c>
      <c r="C470">
        <v>8678.77</v>
      </c>
      <c r="D470">
        <v>8633.7199999999993</v>
      </c>
      <c r="E470">
        <v>8557.17</v>
      </c>
      <c r="F470">
        <v>1871.61</v>
      </c>
      <c r="G470" s="9">
        <v>9.2422800000000005E-60</v>
      </c>
      <c r="H470">
        <v>1.26571E-3</v>
      </c>
      <c r="I470">
        <v>0</v>
      </c>
    </row>
    <row r="471" spans="1:9" x14ac:dyDescent="0.25">
      <c r="A471" t="s">
        <v>216</v>
      </c>
      <c r="B471">
        <v>8690.81</v>
      </c>
      <c r="C471">
        <v>8663.11</v>
      </c>
      <c r="D471">
        <v>8620.7000000000007</v>
      </c>
      <c r="E471">
        <v>8543.09</v>
      </c>
      <c r="F471">
        <v>1857.22</v>
      </c>
      <c r="G471" s="9">
        <v>2.4413599999999999E-58</v>
      </c>
      <c r="H471">
        <v>5.8120799999999999E-3</v>
      </c>
      <c r="I471">
        <v>0</v>
      </c>
    </row>
    <row r="472" spans="1:9" x14ac:dyDescent="0.25">
      <c r="A472" t="s">
        <v>216</v>
      </c>
      <c r="B472">
        <v>8659.67</v>
      </c>
      <c r="C472">
        <v>8639.67</v>
      </c>
      <c r="D472">
        <v>8595.27</v>
      </c>
      <c r="E472">
        <v>8521.08</v>
      </c>
      <c r="F472">
        <v>1846.46</v>
      </c>
      <c r="G472" s="9">
        <v>6.6559000000000003E-62</v>
      </c>
      <c r="H472">
        <v>0.133743</v>
      </c>
      <c r="I472">
        <v>0</v>
      </c>
    </row>
    <row r="473" spans="1:9" x14ac:dyDescent="0.25">
      <c r="A473" t="s">
        <v>216</v>
      </c>
      <c r="B473">
        <v>8604.9599999999991</v>
      </c>
      <c r="C473">
        <v>8583.91</v>
      </c>
      <c r="D473">
        <v>8540.1</v>
      </c>
      <c r="E473">
        <v>8476.67</v>
      </c>
      <c r="F473">
        <v>1809.92</v>
      </c>
      <c r="G473" s="9">
        <v>6.7612799999999998E-57</v>
      </c>
      <c r="H473">
        <v>1.8826699999999999E-3</v>
      </c>
      <c r="I473">
        <v>0</v>
      </c>
    </row>
    <row r="474" spans="1:9" x14ac:dyDescent="0.25">
      <c r="A474" t="s">
        <v>216</v>
      </c>
      <c r="B474">
        <v>8675.09</v>
      </c>
      <c r="C474">
        <v>8646.91</v>
      </c>
      <c r="D474">
        <v>8600.84</v>
      </c>
      <c r="E474">
        <v>8532.98</v>
      </c>
      <c r="F474">
        <v>1856.24</v>
      </c>
      <c r="G474" s="9">
        <v>1.5147399999999999E-59</v>
      </c>
      <c r="H474">
        <v>1.34975E-3</v>
      </c>
      <c r="I474">
        <v>0</v>
      </c>
    </row>
    <row r="475" spans="1:9" x14ac:dyDescent="0.25">
      <c r="A475" t="s">
        <v>216</v>
      </c>
      <c r="B475">
        <v>8678.5400000000009</v>
      </c>
      <c r="C475">
        <v>8650.5400000000009</v>
      </c>
      <c r="D475">
        <v>8603</v>
      </c>
      <c r="E475">
        <v>8540.68</v>
      </c>
      <c r="F475">
        <v>1866.29</v>
      </c>
      <c r="G475" s="9">
        <v>2.9693899999999998E-63</v>
      </c>
      <c r="H475">
        <v>0.115285</v>
      </c>
      <c r="I475">
        <v>0</v>
      </c>
    </row>
    <row r="476" spans="1:9" x14ac:dyDescent="0.25">
      <c r="A476" t="s">
        <v>216</v>
      </c>
      <c r="B476">
        <v>8647.31</v>
      </c>
      <c r="C476">
        <v>8619.66</v>
      </c>
      <c r="D476">
        <v>8575.3799999999992</v>
      </c>
      <c r="E476">
        <v>8514.9599999999991</v>
      </c>
      <c r="F476">
        <v>1844.89</v>
      </c>
      <c r="G476" s="9">
        <v>2.7016900000000001E-61</v>
      </c>
      <c r="H476">
        <v>4.61896E-4</v>
      </c>
      <c r="I476">
        <v>0</v>
      </c>
    </row>
    <row r="477" spans="1:9" x14ac:dyDescent="0.25">
      <c r="A477" t="s">
        <v>216</v>
      </c>
      <c r="B477">
        <v>8656.8700000000008</v>
      </c>
      <c r="C477">
        <v>8628.9500000000007</v>
      </c>
      <c r="D477">
        <v>8582.66</v>
      </c>
      <c r="E477">
        <v>8522.2000000000007</v>
      </c>
      <c r="F477">
        <v>1853.18</v>
      </c>
      <c r="G477" s="9">
        <v>5.8394999999999996E-63</v>
      </c>
      <c r="H477">
        <v>3.6745900000000001E-3</v>
      </c>
      <c r="I477">
        <v>0</v>
      </c>
    </row>
    <row r="478" spans="1:9" x14ac:dyDescent="0.25">
      <c r="A478" t="s">
        <v>216</v>
      </c>
      <c r="B478">
        <v>8663.84</v>
      </c>
      <c r="C478">
        <v>8635.64</v>
      </c>
      <c r="D478">
        <v>8591.02</v>
      </c>
      <c r="E478">
        <v>8529.2199999999993</v>
      </c>
      <c r="F478">
        <v>1856.72</v>
      </c>
      <c r="G478" s="9">
        <v>3.9186999999999999E-61</v>
      </c>
      <c r="H478">
        <v>1.2715199999999999E-2</v>
      </c>
      <c r="I478">
        <v>0</v>
      </c>
    </row>
    <row r="479" spans="1:9" x14ac:dyDescent="0.25">
      <c r="A479" t="s">
        <v>216</v>
      </c>
      <c r="B479">
        <v>8640.77</v>
      </c>
      <c r="C479">
        <v>8620.9500000000007</v>
      </c>
      <c r="D479">
        <v>8576.0499999999993</v>
      </c>
      <c r="E479">
        <v>8516.32</v>
      </c>
      <c r="F479">
        <v>1839.77</v>
      </c>
      <c r="G479" s="9">
        <v>2.55572E-62</v>
      </c>
      <c r="H479">
        <v>1.30411E-2</v>
      </c>
      <c r="I479">
        <v>0</v>
      </c>
    </row>
    <row r="480" spans="1:9" x14ac:dyDescent="0.25">
      <c r="A480" t="s">
        <v>216</v>
      </c>
      <c r="B480">
        <v>8581.52</v>
      </c>
      <c r="C480">
        <v>8553.77</v>
      </c>
      <c r="D480">
        <v>8511.11</v>
      </c>
      <c r="E480">
        <v>8457.08</v>
      </c>
      <c r="F480">
        <v>1792.52</v>
      </c>
      <c r="G480" s="9">
        <v>1.88054E-63</v>
      </c>
      <c r="H480">
        <v>1.2017799999999999E-3</v>
      </c>
      <c r="I480">
        <v>0</v>
      </c>
    </row>
    <row r="481" spans="1:9" x14ac:dyDescent="0.25">
      <c r="A481" t="s">
        <v>216</v>
      </c>
      <c r="B481">
        <v>8651.82</v>
      </c>
      <c r="C481">
        <v>8623.0300000000007</v>
      </c>
      <c r="D481">
        <v>8576.35</v>
      </c>
      <c r="E481">
        <v>8517.34</v>
      </c>
      <c r="F481">
        <v>1841.69</v>
      </c>
      <c r="G481" s="9">
        <v>8.8700300000000006E-61</v>
      </c>
      <c r="H481">
        <v>1.39916E-3</v>
      </c>
      <c r="I481">
        <v>0</v>
      </c>
    </row>
    <row r="482" spans="1:9" x14ac:dyDescent="0.25">
      <c r="A482" t="s">
        <v>216</v>
      </c>
      <c r="B482">
        <v>8668.2900000000009</v>
      </c>
      <c r="C482">
        <v>8639.39</v>
      </c>
      <c r="D482">
        <v>8592.09</v>
      </c>
      <c r="E482">
        <v>8533.99</v>
      </c>
      <c r="F482">
        <v>1856.42</v>
      </c>
      <c r="G482" s="9">
        <v>1.4111699999999999E-60</v>
      </c>
      <c r="H482">
        <v>0.24433299999999999</v>
      </c>
      <c r="I482">
        <v>0</v>
      </c>
    </row>
    <row r="483" spans="1:9" x14ac:dyDescent="0.25">
      <c r="A483" t="s">
        <v>216</v>
      </c>
      <c r="B483">
        <v>8656.89</v>
      </c>
      <c r="C483">
        <v>8629.32</v>
      </c>
      <c r="D483">
        <v>8583.24</v>
      </c>
      <c r="E483">
        <v>8522.3700000000008</v>
      </c>
      <c r="F483">
        <v>1843.56</v>
      </c>
      <c r="G483" s="9">
        <v>1.3075599999999999E-58</v>
      </c>
      <c r="H483">
        <v>5.3958799999999996E-3</v>
      </c>
      <c r="I483">
        <v>0</v>
      </c>
    </row>
    <row r="484" spans="1:9" x14ac:dyDescent="0.25">
      <c r="A484" t="s">
        <v>216</v>
      </c>
      <c r="B484">
        <v>8677.99</v>
      </c>
      <c r="C484">
        <v>8649.27</v>
      </c>
      <c r="D484">
        <v>8602.34</v>
      </c>
      <c r="E484">
        <v>8541.86</v>
      </c>
      <c r="F484">
        <v>1859.77</v>
      </c>
      <c r="G484" s="9">
        <v>2.1107599999999999E-56</v>
      </c>
      <c r="H484">
        <v>7.1399099999999993E-2</v>
      </c>
      <c r="I484">
        <v>0</v>
      </c>
    </row>
    <row r="485" spans="1:9" x14ac:dyDescent="0.25">
      <c r="A485" t="s">
        <v>216</v>
      </c>
      <c r="B485">
        <v>8557.07</v>
      </c>
      <c r="C485">
        <v>8518.01</v>
      </c>
      <c r="D485">
        <v>8471.0400000000009</v>
      </c>
      <c r="E485">
        <v>8426.56</v>
      </c>
      <c r="F485">
        <v>1772.08</v>
      </c>
      <c r="G485" s="9">
        <v>2.7083899999999999E-64</v>
      </c>
      <c r="H485">
        <v>1.68121E-2</v>
      </c>
      <c r="I485">
        <v>0</v>
      </c>
    </row>
    <row r="486" spans="1:9" x14ac:dyDescent="0.25">
      <c r="A486" t="s">
        <v>216</v>
      </c>
      <c r="B486">
        <v>8677.2900000000009</v>
      </c>
      <c r="C486">
        <v>8648.91</v>
      </c>
      <c r="D486">
        <v>8600.43</v>
      </c>
      <c r="E486">
        <v>8540.9500000000007</v>
      </c>
      <c r="F486">
        <v>1860.14</v>
      </c>
      <c r="G486" s="9">
        <v>3.6500999999999999E-59</v>
      </c>
      <c r="H486">
        <v>2.3521900000000001E-3</v>
      </c>
      <c r="I486">
        <v>0</v>
      </c>
    </row>
    <row r="487" spans="1:9" x14ac:dyDescent="0.25">
      <c r="A487" t="s">
        <v>216</v>
      </c>
      <c r="B487">
        <v>8699.73</v>
      </c>
      <c r="C487">
        <v>8671.4699999999993</v>
      </c>
      <c r="D487">
        <v>8621.5499999999993</v>
      </c>
      <c r="E487">
        <v>8560.35</v>
      </c>
      <c r="F487">
        <v>1875.31</v>
      </c>
      <c r="G487" s="9">
        <v>4.3742899999999998E-61</v>
      </c>
      <c r="H487">
        <v>0.14097899999999999</v>
      </c>
      <c r="I487">
        <v>0</v>
      </c>
    </row>
    <row r="488" spans="1:9" x14ac:dyDescent="0.25">
      <c r="A488" t="s">
        <v>216</v>
      </c>
      <c r="B488">
        <v>8676.82</v>
      </c>
      <c r="C488">
        <v>8648.8700000000008</v>
      </c>
      <c r="D488">
        <v>8601.25</v>
      </c>
      <c r="E488">
        <v>8541.11</v>
      </c>
      <c r="F488">
        <v>1857.91</v>
      </c>
      <c r="G488" s="9">
        <v>1.42711E-57</v>
      </c>
      <c r="H488">
        <v>1.8691</v>
      </c>
      <c r="I488">
        <v>0</v>
      </c>
    </row>
    <row r="489" spans="1:9" x14ac:dyDescent="0.25">
      <c r="A489" t="s">
        <v>216</v>
      </c>
      <c r="B489">
        <v>8676.4</v>
      </c>
      <c r="C489">
        <v>8646.9500000000007</v>
      </c>
      <c r="D489">
        <v>8599.66</v>
      </c>
      <c r="E489">
        <v>8540.65</v>
      </c>
      <c r="F489">
        <v>1857.16</v>
      </c>
      <c r="G489" s="9">
        <v>1.6411099999999999E-60</v>
      </c>
      <c r="H489">
        <v>1.45986E-2</v>
      </c>
      <c r="I489">
        <v>0</v>
      </c>
    </row>
    <row r="490" spans="1:9" x14ac:dyDescent="0.25">
      <c r="A490" t="s">
        <v>216</v>
      </c>
      <c r="B490">
        <v>8666.07</v>
      </c>
      <c r="C490">
        <v>8646.2800000000007</v>
      </c>
      <c r="D490">
        <v>8599.5400000000009</v>
      </c>
      <c r="E490">
        <v>8538.74</v>
      </c>
      <c r="F490">
        <v>1856.02</v>
      </c>
      <c r="G490" s="9">
        <v>5.1366099999999998E-61</v>
      </c>
      <c r="H490">
        <v>7.9815200000000003E-2</v>
      </c>
      <c r="I490">
        <v>0</v>
      </c>
    </row>
    <row r="491" spans="1:9" x14ac:dyDescent="0.25">
      <c r="A491" t="s">
        <v>216</v>
      </c>
      <c r="B491">
        <v>8671.18</v>
      </c>
      <c r="C491">
        <v>8651.32</v>
      </c>
      <c r="D491">
        <v>8605.19</v>
      </c>
      <c r="E491">
        <v>8542.89</v>
      </c>
      <c r="F491">
        <v>1868.26</v>
      </c>
      <c r="G491" s="9">
        <v>7.4557E-59</v>
      </c>
      <c r="H491">
        <v>1.84082E-2</v>
      </c>
      <c r="I491">
        <v>0</v>
      </c>
    </row>
    <row r="492" spans="1:9" x14ac:dyDescent="0.25">
      <c r="A492" t="s">
        <v>216</v>
      </c>
      <c r="B492">
        <v>8670.65</v>
      </c>
      <c r="C492">
        <v>8642.2000000000007</v>
      </c>
      <c r="D492">
        <v>8597.3799999999992</v>
      </c>
      <c r="E492">
        <v>8525.4500000000007</v>
      </c>
      <c r="F492">
        <v>1852.55</v>
      </c>
      <c r="G492" s="9">
        <v>2.2989800000000001E-61</v>
      </c>
      <c r="H492">
        <v>1.24969E-2</v>
      </c>
      <c r="I492">
        <v>0</v>
      </c>
    </row>
    <row r="493" spans="1:9" x14ac:dyDescent="0.25">
      <c r="A493" t="s">
        <v>216</v>
      </c>
      <c r="B493">
        <v>8652.44</v>
      </c>
      <c r="C493">
        <v>8623.39</v>
      </c>
      <c r="D493">
        <v>8578.64</v>
      </c>
      <c r="E493">
        <v>8505.58</v>
      </c>
      <c r="F493">
        <v>1835.17</v>
      </c>
      <c r="G493" s="9">
        <v>5.3263899999999999E-62</v>
      </c>
      <c r="H493">
        <v>4.6050900000000001E-3</v>
      </c>
      <c r="I493">
        <v>0</v>
      </c>
    </row>
    <row r="494" spans="1:9" x14ac:dyDescent="0.25">
      <c r="A494" t="s">
        <v>216</v>
      </c>
      <c r="B494">
        <v>8667.51</v>
      </c>
      <c r="C494">
        <v>8640.57</v>
      </c>
      <c r="D494">
        <v>8596.18</v>
      </c>
      <c r="E494">
        <v>8521.61</v>
      </c>
      <c r="F494">
        <v>1849.52</v>
      </c>
      <c r="G494" s="9">
        <v>2.1901600000000001E-60</v>
      </c>
      <c r="H494">
        <v>0.33273599999999998</v>
      </c>
      <c r="I494">
        <v>0</v>
      </c>
    </row>
    <row r="495" spans="1:9" x14ac:dyDescent="0.25">
      <c r="A495" t="s">
        <v>216</v>
      </c>
      <c r="B495">
        <v>8693.44</v>
      </c>
      <c r="C495">
        <v>8666.1200000000008</v>
      </c>
      <c r="D495">
        <v>8617.36</v>
      </c>
      <c r="E495">
        <v>8549.34</v>
      </c>
      <c r="F495">
        <v>1868.58</v>
      </c>
      <c r="G495" s="9">
        <v>6.7064199999999999E-57</v>
      </c>
      <c r="H495">
        <v>4.31653E-4</v>
      </c>
      <c r="I495">
        <v>0</v>
      </c>
    </row>
    <row r="496" spans="1:9" x14ac:dyDescent="0.25">
      <c r="A496" t="s">
        <v>216</v>
      </c>
      <c r="B496">
        <v>8692.1</v>
      </c>
      <c r="C496">
        <v>8664.5499999999993</v>
      </c>
      <c r="D496">
        <v>8620.92</v>
      </c>
      <c r="E496">
        <v>8543.9</v>
      </c>
      <c r="F496">
        <v>1863.63</v>
      </c>
      <c r="G496" s="9">
        <v>7.2318000000000003E-59</v>
      </c>
      <c r="H496">
        <v>8.5131399999999996E-2</v>
      </c>
      <c r="I496">
        <v>0</v>
      </c>
    </row>
    <row r="497" spans="1:25" x14ac:dyDescent="0.25">
      <c r="A497" t="s">
        <v>216</v>
      </c>
      <c r="B497">
        <v>8693.07</v>
      </c>
      <c r="C497">
        <v>8664.26</v>
      </c>
      <c r="D497">
        <v>8621.02</v>
      </c>
      <c r="E497">
        <v>8544.09</v>
      </c>
      <c r="F497">
        <v>1862.65</v>
      </c>
      <c r="G497" s="9">
        <v>1.0872299999999999E-61</v>
      </c>
      <c r="H497">
        <v>5.1417200000000003E-2</v>
      </c>
      <c r="I497">
        <v>0</v>
      </c>
    </row>
    <row r="498" spans="1:25" x14ac:dyDescent="0.25">
      <c r="A498" t="s">
        <v>216</v>
      </c>
      <c r="B498">
        <v>8673.99</v>
      </c>
      <c r="C498">
        <v>8645.02</v>
      </c>
      <c r="D498">
        <v>8600.7000000000007</v>
      </c>
      <c r="E498">
        <v>8528.56</v>
      </c>
      <c r="F498">
        <v>1852.07</v>
      </c>
      <c r="G498" s="9">
        <v>5.3716199999999996E-63</v>
      </c>
      <c r="H498">
        <v>1.68396E-2</v>
      </c>
      <c r="I498">
        <v>0</v>
      </c>
    </row>
    <row r="499" spans="1:25" x14ac:dyDescent="0.25">
      <c r="A499" t="s">
        <v>216</v>
      </c>
      <c r="B499">
        <v>8588.83</v>
      </c>
      <c r="C499">
        <v>8568.27</v>
      </c>
      <c r="D499">
        <v>8524.34</v>
      </c>
      <c r="E499">
        <v>8464.16</v>
      </c>
      <c r="F499">
        <v>1803.07</v>
      </c>
      <c r="G499" s="9">
        <v>1.9091499999999999E-60</v>
      </c>
      <c r="H499">
        <v>4.8347399999999999E-2</v>
      </c>
      <c r="I499">
        <v>0</v>
      </c>
    </row>
    <row r="500" spans="1:25" x14ac:dyDescent="0.25">
      <c r="A500" t="s">
        <v>216</v>
      </c>
      <c r="B500">
        <v>8585.8700000000008</v>
      </c>
      <c r="C500">
        <v>8558.41</v>
      </c>
      <c r="D500">
        <v>8513.77</v>
      </c>
      <c r="E500">
        <v>8453.7800000000007</v>
      </c>
      <c r="F500">
        <v>1793.99</v>
      </c>
      <c r="G500" s="9">
        <v>3.83763E-59</v>
      </c>
      <c r="H500">
        <v>8.5891700000000001E-3</v>
      </c>
      <c r="I500">
        <v>0</v>
      </c>
    </row>
    <row r="501" spans="1:25" x14ac:dyDescent="0.25">
      <c r="A501" t="s">
        <v>216</v>
      </c>
      <c r="B501">
        <v>8680.39</v>
      </c>
      <c r="C501">
        <v>8652.36</v>
      </c>
      <c r="D501">
        <v>8608.1299999999992</v>
      </c>
      <c r="E501">
        <v>8532.7199999999993</v>
      </c>
      <c r="F501">
        <v>1852.16</v>
      </c>
      <c r="G501" s="9">
        <v>1.12843E-60</v>
      </c>
      <c r="H501">
        <v>7.2039199999999998E-2</v>
      </c>
      <c r="I501">
        <v>0</v>
      </c>
    </row>
    <row r="502" spans="1:25" x14ac:dyDescent="0.25">
      <c r="A502" t="s">
        <v>216</v>
      </c>
      <c r="B502">
        <v>8537.2000000000007</v>
      </c>
      <c r="C502">
        <v>8508.2199999999993</v>
      </c>
      <c r="D502">
        <v>8464.42</v>
      </c>
      <c r="E502">
        <v>8409.25</v>
      </c>
      <c r="F502">
        <v>1756.82</v>
      </c>
      <c r="G502" s="9">
        <v>1.27466E-61</v>
      </c>
      <c r="H502">
        <v>1.10509E-3</v>
      </c>
      <c r="I502">
        <v>0</v>
      </c>
    </row>
    <row r="503" spans="1:25" x14ac:dyDescent="0.25">
      <c r="A503" t="s">
        <v>216</v>
      </c>
      <c r="B503">
        <v>8669.61</v>
      </c>
      <c r="C503">
        <v>8641.31</v>
      </c>
      <c r="D503">
        <v>8594.9500000000007</v>
      </c>
      <c r="E503">
        <v>8525.25</v>
      </c>
      <c r="F503">
        <v>1851.96</v>
      </c>
      <c r="G503" s="9">
        <v>3.6123599999999999E-66</v>
      </c>
      <c r="H503">
        <v>4.0673899999999998E-4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216</v>
      </c>
      <c r="B504">
        <v>8684.93</v>
      </c>
      <c r="C504">
        <v>8656.32</v>
      </c>
      <c r="D504">
        <v>8612.33</v>
      </c>
      <c r="E504">
        <v>8539.5300000000007</v>
      </c>
      <c r="F504">
        <v>1859.49</v>
      </c>
      <c r="G504" s="9">
        <v>7.8666599999999998E-62</v>
      </c>
      <c r="H504">
        <v>0.39109899999999997</v>
      </c>
      <c r="I504">
        <v>0</v>
      </c>
      <c r="R504">
        <f>AVERAGE(B455:B504)</f>
        <v>8655.3894</v>
      </c>
      <c r="S504">
        <f>AVERAGE(C455:C504)</f>
        <v>8628.2365999999984</v>
      </c>
      <c r="U504">
        <f>_xlfn.VAR.P(B455:B504)</f>
        <v>1775.4346456399978</v>
      </c>
      <c r="V504">
        <f>_xlfn.VAR.P(C455:C504)</f>
        <v>1816.2548624400017</v>
      </c>
      <c r="X504">
        <f>1.96*SQRT(U504)/50</f>
        <v>1.6517275483191065</v>
      </c>
      <c r="Y504">
        <f>1.96*SQRT(V504)/50</f>
        <v>1.6706076355086503</v>
      </c>
    </row>
    <row r="505" spans="1:25" x14ac:dyDescent="0.25">
      <c r="A505" t="s">
        <v>216</v>
      </c>
      <c r="B505">
        <v>432969.57689999999</v>
      </c>
      <c r="C505" t="s">
        <v>37</v>
      </c>
    </row>
    <row r="506" spans="1:25" x14ac:dyDescent="0.25">
      <c r="A506" t="s">
        <v>114</v>
      </c>
      <c r="B506">
        <v>8630.7099999999991</v>
      </c>
      <c r="C506">
        <v>0</v>
      </c>
      <c r="D506">
        <v>0</v>
      </c>
      <c r="E506">
        <v>0</v>
      </c>
      <c r="F506">
        <v>0</v>
      </c>
      <c r="G506" s="9">
        <v>1.7423800000000001E-60</v>
      </c>
      <c r="H506">
        <v>2.1231799999999999E-2</v>
      </c>
      <c r="I506">
        <v>0</v>
      </c>
    </row>
    <row r="507" spans="1:25" x14ac:dyDescent="0.25">
      <c r="A507" t="s">
        <v>114</v>
      </c>
      <c r="B507">
        <v>8697.89</v>
      </c>
      <c r="C507">
        <v>0</v>
      </c>
      <c r="D507">
        <v>0</v>
      </c>
      <c r="E507">
        <v>0</v>
      </c>
      <c r="F507">
        <v>0</v>
      </c>
      <c r="G507" s="9">
        <v>3.54428E-59</v>
      </c>
      <c r="H507">
        <v>1.0097999999999999E-2</v>
      </c>
      <c r="I507">
        <v>0</v>
      </c>
    </row>
    <row r="508" spans="1:25" x14ac:dyDescent="0.25">
      <c r="A508" t="s">
        <v>114</v>
      </c>
      <c r="B508">
        <v>8609.35</v>
      </c>
      <c r="C508">
        <v>0</v>
      </c>
      <c r="D508">
        <v>0</v>
      </c>
      <c r="E508">
        <v>0</v>
      </c>
      <c r="F508">
        <v>0</v>
      </c>
      <c r="G508" s="9">
        <v>1.6516899999999999E-64</v>
      </c>
      <c r="H508">
        <v>6.8305900000000003E-2</v>
      </c>
      <c r="I508">
        <v>0</v>
      </c>
    </row>
    <row r="509" spans="1:25" x14ac:dyDescent="0.25">
      <c r="A509" t="s">
        <v>114</v>
      </c>
      <c r="B509">
        <v>8621.1299999999992</v>
      </c>
      <c r="C509">
        <v>0</v>
      </c>
      <c r="D509">
        <v>0</v>
      </c>
      <c r="E509">
        <v>0</v>
      </c>
      <c r="F509">
        <v>0</v>
      </c>
      <c r="G509" s="9">
        <v>1.0921999999999999E-58</v>
      </c>
      <c r="H509">
        <v>2.7667000000000001E-2</v>
      </c>
      <c r="I509">
        <v>0</v>
      </c>
    </row>
    <row r="510" spans="1:25" x14ac:dyDescent="0.25">
      <c r="A510" t="s">
        <v>114</v>
      </c>
      <c r="B510">
        <v>8678.43</v>
      </c>
      <c r="C510">
        <v>0</v>
      </c>
      <c r="D510">
        <v>0</v>
      </c>
      <c r="E510">
        <v>0</v>
      </c>
      <c r="F510">
        <v>0</v>
      </c>
      <c r="G510" s="9">
        <v>9.3695700000000008E-62</v>
      </c>
      <c r="H510">
        <v>2.45025E-2</v>
      </c>
      <c r="I510">
        <v>0</v>
      </c>
    </row>
    <row r="511" spans="1:25" x14ac:dyDescent="0.25">
      <c r="A511" t="s">
        <v>114</v>
      </c>
      <c r="B511">
        <v>8721.91</v>
      </c>
      <c r="C511">
        <v>0</v>
      </c>
      <c r="D511">
        <v>0</v>
      </c>
      <c r="E511">
        <v>0</v>
      </c>
      <c r="F511">
        <v>0</v>
      </c>
      <c r="G511" s="9">
        <v>1.11095E-57</v>
      </c>
      <c r="H511">
        <v>6.35186E-3</v>
      </c>
      <c r="I511">
        <v>0</v>
      </c>
    </row>
    <row r="512" spans="1:25" x14ac:dyDescent="0.25">
      <c r="A512" t="s">
        <v>114</v>
      </c>
      <c r="B512">
        <v>8710.76</v>
      </c>
      <c r="C512">
        <v>0</v>
      </c>
      <c r="D512">
        <v>0</v>
      </c>
      <c r="E512">
        <v>0</v>
      </c>
      <c r="F512">
        <v>0</v>
      </c>
      <c r="G512" s="9">
        <v>4.3307899999999998E-58</v>
      </c>
      <c r="H512">
        <v>6.0010599999999999E-3</v>
      </c>
      <c r="I512">
        <v>0</v>
      </c>
    </row>
    <row r="513" spans="1:9" x14ac:dyDescent="0.25">
      <c r="A513" t="s">
        <v>114</v>
      </c>
      <c r="B513">
        <v>8691.1</v>
      </c>
      <c r="C513">
        <v>0</v>
      </c>
      <c r="D513">
        <v>0</v>
      </c>
      <c r="E513">
        <v>0</v>
      </c>
      <c r="F513">
        <v>0</v>
      </c>
      <c r="G513" s="9">
        <v>3.0182799999999999E-60</v>
      </c>
      <c r="H513">
        <v>2.0478199999999998E-2</v>
      </c>
      <c r="I513">
        <v>0</v>
      </c>
    </row>
    <row r="514" spans="1:9" x14ac:dyDescent="0.25">
      <c r="A514" t="s">
        <v>114</v>
      </c>
      <c r="B514">
        <v>8694.24</v>
      </c>
      <c r="C514">
        <v>0</v>
      </c>
      <c r="D514">
        <v>0</v>
      </c>
      <c r="E514">
        <v>0</v>
      </c>
      <c r="F514">
        <v>0</v>
      </c>
      <c r="G514" s="9">
        <v>1.1401999999999999E-61</v>
      </c>
      <c r="H514">
        <v>3.39165E-3</v>
      </c>
      <c r="I514">
        <v>0</v>
      </c>
    </row>
    <row r="515" spans="1:9" x14ac:dyDescent="0.25">
      <c r="A515" t="s">
        <v>114</v>
      </c>
      <c r="B515">
        <v>8608.7099999999991</v>
      </c>
      <c r="C515">
        <v>0</v>
      </c>
      <c r="D515">
        <v>0</v>
      </c>
      <c r="E515">
        <v>0</v>
      </c>
      <c r="F515">
        <v>0</v>
      </c>
      <c r="G515" s="9">
        <v>1.1753300000000001E-62</v>
      </c>
      <c r="H515">
        <v>2.0847299999999999E-3</v>
      </c>
      <c r="I515">
        <v>0</v>
      </c>
    </row>
    <row r="516" spans="1:9" x14ac:dyDescent="0.25">
      <c r="A516" t="s">
        <v>114</v>
      </c>
      <c r="B516">
        <v>8148.59</v>
      </c>
      <c r="C516">
        <v>0</v>
      </c>
      <c r="D516">
        <v>0</v>
      </c>
      <c r="E516">
        <v>0</v>
      </c>
      <c r="F516">
        <v>0</v>
      </c>
      <c r="G516" s="9">
        <v>3.6659500000000001E-63</v>
      </c>
      <c r="H516">
        <v>8.0782599999999999E-4</v>
      </c>
      <c r="I516">
        <v>0</v>
      </c>
    </row>
    <row r="517" spans="1:9" x14ac:dyDescent="0.25">
      <c r="A517" t="s">
        <v>114</v>
      </c>
      <c r="B517">
        <v>8150.63</v>
      </c>
      <c r="C517">
        <v>0</v>
      </c>
      <c r="D517">
        <v>0</v>
      </c>
      <c r="E517">
        <v>0</v>
      </c>
      <c r="F517">
        <v>0</v>
      </c>
      <c r="G517" s="9">
        <v>2.9106900000000001E-58</v>
      </c>
      <c r="H517">
        <v>5.7505199999999999E-2</v>
      </c>
      <c r="I517">
        <v>0</v>
      </c>
    </row>
    <row r="518" spans="1:9" x14ac:dyDescent="0.25">
      <c r="A518" t="s">
        <v>114</v>
      </c>
      <c r="B518">
        <v>8117.75</v>
      </c>
      <c r="C518">
        <v>0</v>
      </c>
      <c r="D518">
        <v>0</v>
      </c>
      <c r="E518">
        <v>0</v>
      </c>
      <c r="F518">
        <v>0</v>
      </c>
      <c r="G518" s="9">
        <v>2.1756099999999999E-61</v>
      </c>
      <c r="H518">
        <v>3.2459400000000001E-3</v>
      </c>
      <c r="I518">
        <v>0</v>
      </c>
    </row>
    <row r="519" spans="1:9" x14ac:dyDescent="0.25">
      <c r="A519" t="s">
        <v>114</v>
      </c>
      <c r="B519">
        <v>8129.57</v>
      </c>
      <c r="C519">
        <v>0</v>
      </c>
      <c r="D519">
        <v>0</v>
      </c>
      <c r="E519">
        <v>0</v>
      </c>
      <c r="F519">
        <v>0</v>
      </c>
      <c r="G519" s="9">
        <v>7.8391300000000005E-61</v>
      </c>
      <c r="H519">
        <v>1.2944</v>
      </c>
      <c r="I519">
        <v>0</v>
      </c>
    </row>
    <row r="520" spans="1:9" x14ac:dyDescent="0.25">
      <c r="A520" t="s">
        <v>114</v>
      </c>
      <c r="B520">
        <v>8104.2</v>
      </c>
      <c r="C520">
        <v>0</v>
      </c>
      <c r="D520">
        <v>0</v>
      </c>
      <c r="E520">
        <v>0</v>
      </c>
      <c r="F520">
        <v>0</v>
      </c>
      <c r="G520" s="9">
        <v>1.18561E-58</v>
      </c>
      <c r="H520">
        <v>2.5331599999999999E-2</v>
      </c>
      <c r="I520">
        <v>0</v>
      </c>
    </row>
    <row r="521" spans="1:9" x14ac:dyDescent="0.25">
      <c r="A521" t="s">
        <v>114</v>
      </c>
      <c r="B521">
        <v>8117.95</v>
      </c>
      <c r="C521">
        <v>0</v>
      </c>
      <c r="D521">
        <v>0</v>
      </c>
      <c r="E521">
        <v>0</v>
      </c>
      <c r="F521">
        <v>0</v>
      </c>
      <c r="G521" s="9">
        <v>2.6149300000000001E-63</v>
      </c>
      <c r="H521">
        <v>0.22348799999999999</v>
      </c>
      <c r="I521">
        <v>0</v>
      </c>
    </row>
    <row r="522" spans="1:9" x14ac:dyDescent="0.25">
      <c r="A522" t="s">
        <v>114</v>
      </c>
      <c r="B522">
        <v>8116.67</v>
      </c>
      <c r="C522">
        <v>0</v>
      </c>
      <c r="D522">
        <v>0</v>
      </c>
      <c r="E522">
        <v>0</v>
      </c>
      <c r="F522">
        <v>0</v>
      </c>
      <c r="G522" s="9">
        <v>2.00692E-57</v>
      </c>
      <c r="H522">
        <v>2.8321599999999998E-3</v>
      </c>
      <c r="I522">
        <v>0</v>
      </c>
    </row>
    <row r="523" spans="1:9" x14ac:dyDescent="0.25">
      <c r="A523" t="s">
        <v>114</v>
      </c>
      <c r="B523">
        <v>8129.12</v>
      </c>
      <c r="C523">
        <v>0</v>
      </c>
      <c r="D523">
        <v>0</v>
      </c>
      <c r="E523">
        <v>0</v>
      </c>
      <c r="F523">
        <v>0</v>
      </c>
      <c r="G523" s="9">
        <v>5.6998000000000002E-63</v>
      </c>
      <c r="H523">
        <v>2.60558E-2</v>
      </c>
      <c r="I523">
        <v>0</v>
      </c>
    </row>
    <row r="524" spans="1:9" x14ac:dyDescent="0.25">
      <c r="A524" t="s">
        <v>114</v>
      </c>
      <c r="B524">
        <v>8152.47</v>
      </c>
      <c r="C524">
        <v>0</v>
      </c>
      <c r="D524">
        <v>0</v>
      </c>
      <c r="E524">
        <v>0</v>
      </c>
      <c r="F524">
        <v>0</v>
      </c>
      <c r="G524" s="9">
        <v>9.0103299999999995E-59</v>
      </c>
      <c r="H524">
        <v>3.9397299999999998E-3</v>
      </c>
      <c r="I524">
        <v>0</v>
      </c>
    </row>
    <row r="525" spans="1:9" x14ac:dyDescent="0.25">
      <c r="A525" t="s">
        <v>114</v>
      </c>
      <c r="B525">
        <v>8150.16</v>
      </c>
      <c r="C525">
        <v>0</v>
      </c>
      <c r="D525">
        <v>0</v>
      </c>
      <c r="E525">
        <v>0</v>
      </c>
      <c r="F525">
        <v>0</v>
      </c>
      <c r="G525" s="9">
        <v>1.2660000000000001E-58</v>
      </c>
      <c r="H525">
        <v>6.51654</v>
      </c>
      <c r="I525">
        <v>0</v>
      </c>
    </row>
    <row r="526" spans="1:9" x14ac:dyDescent="0.25">
      <c r="A526" t="s">
        <v>114</v>
      </c>
      <c r="B526">
        <v>8135.41</v>
      </c>
      <c r="C526">
        <v>0</v>
      </c>
      <c r="D526">
        <v>0</v>
      </c>
      <c r="E526">
        <v>0</v>
      </c>
      <c r="F526">
        <v>0</v>
      </c>
      <c r="G526" s="9">
        <v>7.7626800000000002E-59</v>
      </c>
      <c r="H526">
        <v>4.43934E-2</v>
      </c>
      <c r="I526">
        <v>0</v>
      </c>
    </row>
    <row r="527" spans="1:9" x14ac:dyDescent="0.25">
      <c r="A527" t="s">
        <v>114</v>
      </c>
      <c r="B527">
        <v>8139.5</v>
      </c>
      <c r="C527">
        <v>0</v>
      </c>
      <c r="D527">
        <v>0</v>
      </c>
      <c r="E527">
        <v>0</v>
      </c>
      <c r="F527">
        <v>0</v>
      </c>
      <c r="G527" s="9">
        <v>2.2484200000000002E-62</v>
      </c>
      <c r="H527">
        <v>0.175896</v>
      </c>
      <c r="I527">
        <v>0</v>
      </c>
    </row>
    <row r="528" spans="1:9" x14ac:dyDescent="0.25">
      <c r="A528" t="s">
        <v>114</v>
      </c>
      <c r="B528">
        <v>8131.25</v>
      </c>
      <c r="C528">
        <v>0</v>
      </c>
      <c r="D528">
        <v>0</v>
      </c>
      <c r="E528">
        <v>0</v>
      </c>
      <c r="F528">
        <v>0</v>
      </c>
      <c r="G528" s="9">
        <v>1.13229E-61</v>
      </c>
      <c r="H528">
        <v>2.4133599999999999</v>
      </c>
      <c r="I528">
        <v>0</v>
      </c>
    </row>
    <row r="529" spans="1:9" x14ac:dyDescent="0.25">
      <c r="A529" t="s">
        <v>114</v>
      </c>
      <c r="B529">
        <v>8131.73</v>
      </c>
      <c r="C529">
        <v>0</v>
      </c>
      <c r="D529">
        <v>0</v>
      </c>
      <c r="E529">
        <v>0</v>
      </c>
      <c r="F529">
        <v>0</v>
      </c>
      <c r="G529" s="9">
        <v>3.1555500000000002E-57</v>
      </c>
      <c r="H529">
        <v>2.6818100000000001E-2</v>
      </c>
      <c r="I529">
        <v>0</v>
      </c>
    </row>
    <row r="530" spans="1:9" x14ac:dyDescent="0.25">
      <c r="A530" t="s">
        <v>114</v>
      </c>
      <c r="B530">
        <v>8132.16</v>
      </c>
      <c r="C530">
        <v>0</v>
      </c>
      <c r="D530">
        <v>0</v>
      </c>
      <c r="E530">
        <v>0</v>
      </c>
      <c r="F530">
        <v>0</v>
      </c>
      <c r="G530" s="9">
        <v>4.77043E-62</v>
      </c>
      <c r="H530">
        <v>5.5906600000000001E-2</v>
      </c>
      <c r="I530">
        <v>0</v>
      </c>
    </row>
    <row r="531" spans="1:9" x14ac:dyDescent="0.25">
      <c r="A531" t="s">
        <v>114</v>
      </c>
      <c r="B531">
        <v>8144.37</v>
      </c>
      <c r="C531">
        <v>0</v>
      </c>
      <c r="D531">
        <v>0</v>
      </c>
      <c r="E531">
        <v>0</v>
      </c>
      <c r="F531">
        <v>0</v>
      </c>
      <c r="G531" s="9">
        <v>6.8967900000000003E-62</v>
      </c>
      <c r="H531">
        <v>1.5980999999999999E-2</v>
      </c>
      <c r="I531">
        <v>0</v>
      </c>
    </row>
    <row r="532" spans="1:9" x14ac:dyDescent="0.25">
      <c r="A532" t="s">
        <v>114</v>
      </c>
      <c r="B532">
        <v>8126.98</v>
      </c>
      <c r="C532">
        <v>0</v>
      </c>
      <c r="D532">
        <v>0</v>
      </c>
      <c r="E532">
        <v>0</v>
      </c>
      <c r="F532">
        <v>0</v>
      </c>
      <c r="G532" s="9">
        <v>5.7989500000000004E-59</v>
      </c>
      <c r="H532">
        <v>0.13111999999999999</v>
      </c>
      <c r="I532">
        <v>0</v>
      </c>
    </row>
    <row r="533" spans="1:9" x14ac:dyDescent="0.25">
      <c r="A533" t="s">
        <v>114</v>
      </c>
      <c r="B533">
        <v>8162.46</v>
      </c>
      <c r="C533">
        <v>0</v>
      </c>
      <c r="D533">
        <v>0</v>
      </c>
      <c r="E533">
        <v>0</v>
      </c>
      <c r="F533">
        <v>0</v>
      </c>
      <c r="G533" s="9">
        <v>7.4472700000000005E-61</v>
      </c>
      <c r="H533">
        <v>2.2415199999999999E-3</v>
      </c>
      <c r="I533">
        <v>0</v>
      </c>
    </row>
    <row r="534" spans="1:9" x14ac:dyDescent="0.25">
      <c r="A534" t="s">
        <v>114</v>
      </c>
      <c r="B534">
        <v>8159.34</v>
      </c>
      <c r="C534">
        <v>0</v>
      </c>
      <c r="D534">
        <v>0</v>
      </c>
      <c r="E534">
        <v>0</v>
      </c>
      <c r="F534">
        <v>0</v>
      </c>
      <c r="G534" s="9">
        <v>9.92442E-61</v>
      </c>
      <c r="H534">
        <v>9.3085100000000007E-3</v>
      </c>
      <c r="I534">
        <v>0</v>
      </c>
    </row>
    <row r="535" spans="1:9" x14ac:dyDescent="0.25">
      <c r="A535" t="s">
        <v>114</v>
      </c>
      <c r="B535">
        <v>8169.18</v>
      </c>
      <c r="C535">
        <v>0</v>
      </c>
      <c r="D535">
        <v>0</v>
      </c>
      <c r="E535">
        <v>0</v>
      </c>
      <c r="F535">
        <v>0</v>
      </c>
      <c r="G535" s="9">
        <v>2.7034300000000002E-63</v>
      </c>
      <c r="H535">
        <v>0.14333599999999999</v>
      </c>
      <c r="I535">
        <v>0</v>
      </c>
    </row>
    <row r="536" spans="1:9" x14ac:dyDescent="0.25">
      <c r="A536" t="s">
        <v>114</v>
      </c>
      <c r="B536">
        <v>8161.18</v>
      </c>
      <c r="C536">
        <v>0</v>
      </c>
      <c r="D536">
        <v>0</v>
      </c>
      <c r="E536">
        <v>0</v>
      </c>
      <c r="F536">
        <v>0</v>
      </c>
      <c r="G536" s="9">
        <v>1.20467E-59</v>
      </c>
      <c r="H536">
        <v>9.0181800000000006E-2</v>
      </c>
      <c r="I536">
        <v>0</v>
      </c>
    </row>
    <row r="537" spans="1:9" x14ac:dyDescent="0.25">
      <c r="A537" t="s">
        <v>114</v>
      </c>
      <c r="B537">
        <v>8157.23</v>
      </c>
      <c r="C537">
        <v>0</v>
      </c>
      <c r="D537">
        <v>0</v>
      </c>
      <c r="E537">
        <v>0</v>
      </c>
      <c r="F537">
        <v>0</v>
      </c>
      <c r="G537" s="9">
        <v>5.8917199999999999E-61</v>
      </c>
      <c r="H537">
        <v>1.8861200000000002E-2</v>
      </c>
      <c r="I537">
        <v>0</v>
      </c>
    </row>
    <row r="538" spans="1:9" x14ac:dyDescent="0.25">
      <c r="A538" t="s">
        <v>114</v>
      </c>
      <c r="B538">
        <v>8135.43</v>
      </c>
      <c r="C538">
        <v>0</v>
      </c>
      <c r="D538">
        <v>0</v>
      </c>
      <c r="E538">
        <v>0</v>
      </c>
      <c r="F538">
        <v>0</v>
      </c>
      <c r="G538" s="9">
        <v>1.38771E-64</v>
      </c>
      <c r="H538">
        <v>0.15889300000000001</v>
      </c>
      <c r="I538">
        <v>0</v>
      </c>
    </row>
    <row r="539" spans="1:9" x14ac:dyDescent="0.25">
      <c r="A539" t="s">
        <v>114</v>
      </c>
      <c r="B539">
        <v>8154.96</v>
      </c>
      <c r="C539">
        <v>0</v>
      </c>
      <c r="D539">
        <v>0</v>
      </c>
      <c r="E539">
        <v>0</v>
      </c>
      <c r="F539">
        <v>0</v>
      </c>
      <c r="G539" s="9">
        <v>1.7389899999999999E-61</v>
      </c>
      <c r="H539">
        <v>2.47291E-2</v>
      </c>
      <c r="I539">
        <v>0</v>
      </c>
    </row>
    <row r="540" spans="1:9" x14ac:dyDescent="0.25">
      <c r="A540" t="s">
        <v>114</v>
      </c>
      <c r="B540">
        <v>8116.65</v>
      </c>
      <c r="C540">
        <v>0</v>
      </c>
      <c r="D540">
        <v>0</v>
      </c>
      <c r="E540">
        <v>0</v>
      </c>
      <c r="F540">
        <v>0</v>
      </c>
      <c r="G540" s="9">
        <v>1.0290000000000001E-56</v>
      </c>
      <c r="H540">
        <v>2.07683E-3</v>
      </c>
      <c r="I540">
        <v>0</v>
      </c>
    </row>
    <row r="541" spans="1:9" x14ac:dyDescent="0.25">
      <c r="A541" t="s">
        <v>114</v>
      </c>
      <c r="B541">
        <v>8117.12</v>
      </c>
      <c r="C541">
        <v>0</v>
      </c>
      <c r="D541">
        <v>0</v>
      </c>
      <c r="E541">
        <v>0</v>
      </c>
      <c r="F541">
        <v>0</v>
      </c>
      <c r="G541" s="9">
        <v>4.4471899999999997E-58</v>
      </c>
      <c r="H541">
        <v>4.1854199999999996E-3</v>
      </c>
      <c r="I541">
        <v>0</v>
      </c>
    </row>
    <row r="542" spans="1:9" x14ac:dyDescent="0.25">
      <c r="A542" t="s">
        <v>114</v>
      </c>
      <c r="B542">
        <v>8105.29</v>
      </c>
      <c r="C542">
        <v>0</v>
      </c>
      <c r="D542">
        <v>0</v>
      </c>
      <c r="E542">
        <v>0</v>
      </c>
      <c r="F542">
        <v>0</v>
      </c>
      <c r="G542" s="9">
        <v>7.2708199999999997E-59</v>
      </c>
      <c r="H542">
        <v>2.21662E-2</v>
      </c>
      <c r="I542">
        <v>0</v>
      </c>
    </row>
    <row r="543" spans="1:9" x14ac:dyDescent="0.25">
      <c r="A543" t="s">
        <v>114</v>
      </c>
      <c r="B543">
        <v>8107.49</v>
      </c>
      <c r="C543">
        <v>0</v>
      </c>
      <c r="D543">
        <v>0</v>
      </c>
      <c r="E543">
        <v>0</v>
      </c>
      <c r="F543">
        <v>0</v>
      </c>
      <c r="G543" s="9">
        <v>3.4122600000000001E-59</v>
      </c>
      <c r="H543">
        <v>2.0921200000000001E-2</v>
      </c>
      <c r="I543">
        <v>0</v>
      </c>
    </row>
    <row r="544" spans="1:9" x14ac:dyDescent="0.25">
      <c r="A544" t="s">
        <v>114</v>
      </c>
      <c r="B544">
        <v>8116.51</v>
      </c>
      <c r="C544">
        <v>0</v>
      </c>
      <c r="D544">
        <v>0</v>
      </c>
      <c r="E544">
        <v>0</v>
      </c>
      <c r="F544">
        <v>0</v>
      </c>
      <c r="G544" s="9">
        <v>6.1868099999999995E-64</v>
      </c>
      <c r="H544">
        <v>0.17530899999999999</v>
      </c>
      <c r="I544">
        <v>0</v>
      </c>
    </row>
    <row r="545" spans="1:25" x14ac:dyDescent="0.25">
      <c r="A545" t="s">
        <v>114</v>
      </c>
      <c r="B545">
        <v>8116.5</v>
      </c>
      <c r="C545">
        <v>0</v>
      </c>
      <c r="D545">
        <v>0</v>
      </c>
      <c r="E545">
        <v>0</v>
      </c>
      <c r="F545">
        <v>0</v>
      </c>
      <c r="G545" s="9">
        <v>5.3833899999999999E-59</v>
      </c>
      <c r="H545">
        <v>0.92760100000000001</v>
      </c>
      <c r="I545">
        <v>0</v>
      </c>
    </row>
    <row r="546" spans="1:25" x14ac:dyDescent="0.25">
      <c r="A546" t="s">
        <v>114</v>
      </c>
      <c r="B546">
        <v>8179.8</v>
      </c>
      <c r="C546">
        <v>0</v>
      </c>
      <c r="D546">
        <v>0</v>
      </c>
      <c r="E546">
        <v>0</v>
      </c>
      <c r="F546">
        <v>0</v>
      </c>
      <c r="G546" s="9">
        <v>7.3503099999999994E-58</v>
      </c>
      <c r="H546">
        <v>5.7804700000000002E-3</v>
      </c>
      <c r="I546">
        <v>0</v>
      </c>
    </row>
    <row r="547" spans="1:25" x14ac:dyDescent="0.25">
      <c r="A547" t="s">
        <v>114</v>
      </c>
      <c r="B547">
        <v>8132.82</v>
      </c>
      <c r="C547">
        <v>0</v>
      </c>
      <c r="D547">
        <v>0</v>
      </c>
      <c r="E547">
        <v>0</v>
      </c>
      <c r="F547">
        <v>0</v>
      </c>
      <c r="G547" s="9">
        <v>2.1489800000000001E-58</v>
      </c>
      <c r="H547">
        <v>6.0052300000000003E-3</v>
      </c>
      <c r="I547">
        <v>0</v>
      </c>
    </row>
    <row r="548" spans="1:25" x14ac:dyDescent="0.25">
      <c r="A548" t="s">
        <v>114</v>
      </c>
      <c r="B548">
        <v>8110.23</v>
      </c>
      <c r="C548">
        <v>0</v>
      </c>
      <c r="D548">
        <v>0</v>
      </c>
      <c r="E548">
        <v>0</v>
      </c>
      <c r="F548">
        <v>0</v>
      </c>
      <c r="G548" s="9">
        <v>7.5174200000000002E-60</v>
      </c>
      <c r="H548">
        <v>0.92398599999999997</v>
      </c>
      <c r="I548">
        <v>0</v>
      </c>
    </row>
    <row r="549" spans="1:25" x14ac:dyDescent="0.25">
      <c r="A549" t="s">
        <v>114</v>
      </c>
      <c r="B549">
        <v>8104.69</v>
      </c>
      <c r="C549">
        <v>0</v>
      </c>
      <c r="D549">
        <v>0</v>
      </c>
      <c r="E549">
        <v>0</v>
      </c>
      <c r="F549">
        <v>0</v>
      </c>
      <c r="G549" s="9">
        <v>9.2133599999999999E-64</v>
      </c>
      <c r="H549">
        <v>1.4642800000000001E-3</v>
      </c>
      <c r="I549">
        <v>0</v>
      </c>
    </row>
    <row r="550" spans="1:25" x14ac:dyDescent="0.25">
      <c r="A550" t="s">
        <v>114</v>
      </c>
      <c r="B550">
        <v>8123.63</v>
      </c>
      <c r="C550">
        <v>0</v>
      </c>
      <c r="D550">
        <v>0</v>
      </c>
      <c r="E550">
        <v>0</v>
      </c>
      <c r="F550">
        <v>0</v>
      </c>
      <c r="G550" s="9">
        <v>3.8466199999999998E-62</v>
      </c>
      <c r="H550">
        <v>1.8315300000000001E-3</v>
      </c>
      <c r="I550">
        <v>0</v>
      </c>
    </row>
    <row r="551" spans="1:25" x14ac:dyDescent="0.25">
      <c r="A551" t="s">
        <v>114</v>
      </c>
      <c r="B551">
        <v>8098.24</v>
      </c>
      <c r="C551">
        <v>0</v>
      </c>
      <c r="D551">
        <v>0</v>
      </c>
      <c r="E551">
        <v>0</v>
      </c>
      <c r="F551">
        <v>0</v>
      </c>
      <c r="G551" s="9">
        <v>5.4667000000000001E-59</v>
      </c>
      <c r="H551">
        <v>3.3500299999999997E-2</v>
      </c>
      <c r="I551">
        <v>0</v>
      </c>
    </row>
    <row r="552" spans="1:25" x14ac:dyDescent="0.25">
      <c r="A552" t="s">
        <v>114</v>
      </c>
      <c r="B552">
        <v>8112.03</v>
      </c>
      <c r="C552">
        <v>0</v>
      </c>
      <c r="D552">
        <v>0</v>
      </c>
      <c r="E552">
        <v>0</v>
      </c>
      <c r="F552">
        <v>0</v>
      </c>
      <c r="G552" s="9">
        <v>6.0018199999999999E-58</v>
      </c>
      <c r="H552">
        <v>2.29138E-3</v>
      </c>
      <c r="I552">
        <v>0</v>
      </c>
    </row>
    <row r="553" spans="1:25" x14ac:dyDescent="0.25">
      <c r="A553" t="s">
        <v>114</v>
      </c>
      <c r="B553">
        <v>8120.92</v>
      </c>
      <c r="C553">
        <v>0</v>
      </c>
      <c r="D553">
        <v>0</v>
      </c>
      <c r="E553">
        <v>0</v>
      </c>
      <c r="F553">
        <v>0</v>
      </c>
      <c r="G553" s="9">
        <v>1.20472E-60</v>
      </c>
      <c r="H553">
        <v>9.4722299999999995E-2</v>
      </c>
      <c r="I553">
        <v>0</v>
      </c>
    </row>
    <row r="554" spans="1:25" x14ac:dyDescent="0.25">
      <c r="A554" t="s">
        <v>114</v>
      </c>
      <c r="B554">
        <v>8179.75</v>
      </c>
      <c r="C554">
        <v>0</v>
      </c>
      <c r="D554">
        <v>0</v>
      </c>
      <c r="E554">
        <v>0</v>
      </c>
      <c r="F554">
        <v>0</v>
      </c>
      <c r="G554" s="9">
        <v>1.89583E-58</v>
      </c>
      <c r="H554">
        <v>7.4367000000000003E-2</v>
      </c>
      <c r="I554">
        <v>0</v>
      </c>
    </row>
    <row r="555" spans="1:25" x14ac:dyDescent="0.25">
      <c r="A555" t="s">
        <v>114</v>
      </c>
      <c r="B555">
        <v>8163.03</v>
      </c>
      <c r="C555">
        <v>0</v>
      </c>
      <c r="D555">
        <v>0</v>
      </c>
      <c r="E555">
        <v>0</v>
      </c>
      <c r="F555">
        <v>0</v>
      </c>
      <c r="G555" s="9">
        <v>6.8504500000000002E-56</v>
      </c>
      <c r="H555">
        <v>1.31006E-3</v>
      </c>
      <c r="I555">
        <v>0</v>
      </c>
    </row>
    <row r="556" spans="1:25" x14ac:dyDescent="0.25">
      <c r="A556" t="s">
        <v>114</v>
      </c>
      <c r="B556">
        <v>8147.6</v>
      </c>
      <c r="C556">
        <v>0</v>
      </c>
      <c r="D556">
        <v>0</v>
      </c>
      <c r="E556">
        <v>0</v>
      </c>
      <c r="F556">
        <v>0</v>
      </c>
      <c r="G556" s="9">
        <v>7.2348699999999995E-61</v>
      </c>
      <c r="H556">
        <v>1.3790800000000001E-2</v>
      </c>
      <c r="I556">
        <v>0</v>
      </c>
    </row>
    <row r="557" spans="1:25" x14ac:dyDescent="0.25">
      <c r="A557" t="s">
        <v>114</v>
      </c>
      <c r="B557">
        <v>8137</v>
      </c>
      <c r="C557">
        <v>0</v>
      </c>
      <c r="D557">
        <v>0</v>
      </c>
      <c r="E557">
        <v>0</v>
      </c>
      <c r="F557">
        <v>0</v>
      </c>
      <c r="G557" s="9">
        <v>1.63209E-60</v>
      </c>
      <c r="H557">
        <v>0.17883199999999999</v>
      </c>
      <c r="I557">
        <v>0</v>
      </c>
    </row>
    <row r="558" spans="1:25" x14ac:dyDescent="0.25">
      <c r="A558" t="s">
        <v>114</v>
      </c>
      <c r="B558">
        <v>8125.81</v>
      </c>
      <c r="C558">
        <v>0</v>
      </c>
      <c r="D558">
        <v>0</v>
      </c>
      <c r="E558">
        <v>0</v>
      </c>
      <c r="F558">
        <v>0</v>
      </c>
      <c r="G558" s="9">
        <v>2.68866E-59</v>
      </c>
      <c r="H558">
        <v>2.2386200000000002E-3</v>
      </c>
      <c r="I558">
        <v>0</v>
      </c>
    </row>
    <row r="559" spans="1:25" x14ac:dyDescent="0.25">
      <c r="A559" t="s">
        <v>114</v>
      </c>
      <c r="B559">
        <v>8134.61</v>
      </c>
      <c r="C559">
        <v>0</v>
      </c>
      <c r="D559">
        <v>0</v>
      </c>
      <c r="E559">
        <v>0</v>
      </c>
      <c r="F559">
        <v>0</v>
      </c>
      <c r="G559" s="9">
        <v>2.1110400000000001E-65</v>
      </c>
      <c r="H559">
        <v>9.0048899999999998E-3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8149.65</v>
      </c>
      <c r="C560">
        <v>0</v>
      </c>
      <c r="D560">
        <v>0</v>
      </c>
      <c r="E560">
        <v>0</v>
      </c>
      <c r="F560">
        <v>0</v>
      </c>
      <c r="G560" s="9">
        <v>8.1881499999999999E-58</v>
      </c>
      <c r="H560">
        <v>2.4751299999999999E-3</v>
      </c>
      <c r="I560">
        <v>0</v>
      </c>
      <c r="R560">
        <f>AVERAGE(B511:B560)</f>
        <v>8189.6875999999993</v>
      </c>
      <c r="S560">
        <f>AVERAGE(C511:C560)</f>
        <v>0</v>
      </c>
      <c r="U560">
        <f>_xlfn.VAR.P(B511:B560)</f>
        <v>27840.079574240011</v>
      </c>
      <c r="V560">
        <f>_xlfn.VAR.P(C511:C560)</f>
        <v>0</v>
      </c>
      <c r="X560">
        <f>1.96*SQRT(U560)/50</f>
        <v>6.5406559210036548</v>
      </c>
      <c r="Y560">
        <f>1.96*SQRT(V560)/50</f>
        <v>0</v>
      </c>
    </row>
    <row r="561" spans="1:9" x14ac:dyDescent="0.25">
      <c r="A561" t="s">
        <v>114</v>
      </c>
      <c r="B561">
        <v>409604.77</v>
      </c>
      <c r="C561" t="s">
        <v>37</v>
      </c>
    </row>
    <row r="562" spans="1:9" x14ac:dyDescent="0.25">
      <c r="A562" t="s">
        <v>115</v>
      </c>
      <c r="B562">
        <v>6731.98</v>
      </c>
      <c r="C562">
        <v>6717.87</v>
      </c>
      <c r="D562">
        <v>6682.22</v>
      </c>
      <c r="E562">
        <v>6663.25</v>
      </c>
      <c r="F562">
        <v>1475.24</v>
      </c>
      <c r="G562" s="9">
        <v>1.13445E-58</v>
      </c>
      <c r="H562">
        <v>1.1691500000000001E-2</v>
      </c>
      <c r="I562">
        <v>0</v>
      </c>
    </row>
    <row r="563" spans="1:9" x14ac:dyDescent="0.25">
      <c r="A563" t="s">
        <v>115</v>
      </c>
      <c r="B563">
        <v>6761.31</v>
      </c>
      <c r="C563">
        <v>6747.17</v>
      </c>
      <c r="D563">
        <v>6693.27</v>
      </c>
      <c r="E563">
        <v>6675.53</v>
      </c>
      <c r="F563">
        <v>1466.62</v>
      </c>
      <c r="G563" s="9">
        <v>1.20166E-57</v>
      </c>
      <c r="H563">
        <v>3.6273399999999998</v>
      </c>
      <c r="I563">
        <v>0</v>
      </c>
    </row>
    <row r="564" spans="1:9" x14ac:dyDescent="0.25">
      <c r="A564" t="s">
        <v>115</v>
      </c>
      <c r="B564">
        <v>6760.99</v>
      </c>
      <c r="C564">
        <v>6747.52</v>
      </c>
      <c r="D564">
        <v>6696.01</v>
      </c>
      <c r="E564">
        <v>6674.98</v>
      </c>
      <c r="F564">
        <v>1467.62</v>
      </c>
      <c r="G564" s="9">
        <v>4.0241700000000001E-61</v>
      </c>
      <c r="H564">
        <v>1.3784400000000001E-3</v>
      </c>
      <c r="I564">
        <v>0</v>
      </c>
    </row>
    <row r="565" spans="1:9" x14ac:dyDescent="0.25">
      <c r="A565" t="s">
        <v>115</v>
      </c>
      <c r="B565">
        <v>6758.53</v>
      </c>
      <c r="C565">
        <v>6744.65</v>
      </c>
      <c r="D565">
        <v>6692.92</v>
      </c>
      <c r="E565">
        <v>6672.54</v>
      </c>
      <c r="F565">
        <v>1463.72</v>
      </c>
      <c r="G565" s="9">
        <v>1.39037E-59</v>
      </c>
      <c r="H565">
        <v>5.4486400000000001</v>
      </c>
      <c r="I565">
        <v>0</v>
      </c>
    </row>
    <row r="566" spans="1:9" x14ac:dyDescent="0.25">
      <c r="A566" t="s">
        <v>115</v>
      </c>
      <c r="B566">
        <v>6744.99</v>
      </c>
      <c r="C566">
        <v>6730.74</v>
      </c>
      <c r="D566">
        <v>6682.29</v>
      </c>
      <c r="E566">
        <v>6662.12</v>
      </c>
      <c r="F566">
        <v>1458.36</v>
      </c>
      <c r="G566" s="9">
        <v>2.1705000000000001E-60</v>
      </c>
      <c r="H566">
        <v>7.6030200000000006E-2</v>
      </c>
      <c r="I566">
        <v>0</v>
      </c>
    </row>
    <row r="567" spans="1:9" x14ac:dyDescent="0.25">
      <c r="A567" t="s">
        <v>115</v>
      </c>
      <c r="B567">
        <v>6762.47</v>
      </c>
      <c r="C567">
        <v>6748.58</v>
      </c>
      <c r="D567">
        <v>6699.12</v>
      </c>
      <c r="E567">
        <v>6680.98</v>
      </c>
      <c r="F567">
        <v>1472.04</v>
      </c>
      <c r="G567" s="9">
        <v>1.7203800000000001E-60</v>
      </c>
      <c r="H567">
        <v>1.6328600000000001E-3</v>
      </c>
      <c r="I567">
        <v>0</v>
      </c>
    </row>
    <row r="568" spans="1:9" x14ac:dyDescent="0.25">
      <c r="A568" t="s">
        <v>115</v>
      </c>
      <c r="B568">
        <v>6766.48</v>
      </c>
      <c r="C568">
        <v>6752.44</v>
      </c>
      <c r="D568">
        <v>6697.55</v>
      </c>
      <c r="E568">
        <v>6677.49</v>
      </c>
      <c r="F568">
        <v>1469.14</v>
      </c>
      <c r="G568" s="9">
        <v>1.3329E-58</v>
      </c>
      <c r="H568">
        <v>1.92337</v>
      </c>
      <c r="I568">
        <v>0</v>
      </c>
    </row>
    <row r="569" spans="1:9" x14ac:dyDescent="0.25">
      <c r="A569" t="s">
        <v>115</v>
      </c>
      <c r="B569">
        <v>6744</v>
      </c>
      <c r="C569">
        <v>6730.04</v>
      </c>
      <c r="D569">
        <v>6685.05</v>
      </c>
      <c r="E569">
        <v>6666.68</v>
      </c>
      <c r="F569">
        <v>1470.62</v>
      </c>
      <c r="G569" s="9">
        <v>1.0498E-58</v>
      </c>
      <c r="H569">
        <v>0.30555300000000002</v>
      </c>
      <c r="I569">
        <v>0</v>
      </c>
    </row>
    <row r="570" spans="1:9" x14ac:dyDescent="0.25">
      <c r="A570" t="s">
        <v>115</v>
      </c>
      <c r="B570">
        <v>6726.71</v>
      </c>
      <c r="C570">
        <v>6712.62</v>
      </c>
      <c r="D570">
        <v>6671.78</v>
      </c>
      <c r="E570">
        <v>6654.1</v>
      </c>
      <c r="F570">
        <v>1463.77</v>
      </c>
      <c r="G570" s="9">
        <v>4.5309099999999998E-57</v>
      </c>
      <c r="H570">
        <v>1.4666200000000001E-3</v>
      </c>
      <c r="I570">
        <v>0</v>
      </c>
    </row>
    <row r="571" spans="1:9" x14ac:dyDescent="0.25">
      <c r="A571" t="s">
        <v>115</v>
      </c>
      <c r="B571">
        <v>6724.26</v>
      </c>
      <c r="C571">
        <v>6710.75</v>
      </c>
      <c r="D571">
        <v>6672.92</v>
      </c>
      <c r="E571">
        <v>6656.06</v>
      </c>
      <c r="F571">
        <v>1467.31</v>
      </c>
      <c r="G571" s="9">
        <v>3.23323E-61</v>
      </c>
      <c r="H571">
        <v>2.1949999999999999E-3</v>
      </c>
      <c r="I571">
        <v>0</v>
      </c>
    </row>
    <row r="572" spans="1:9" x14ac:dyDescent="0.25">
      <c r="A572" t="s">
        <v>115</v>
      </c>
      <c r="B572">
        <v>6667.25</v>
      </c>
      <c r="C572">
        <v>6654.05</v>
      </c>
      <c r="D572">
        <v>6626.59</v>
      </c>
      <c r="E572">
        <v>6610.84</v>
      </c>
      <c r="F572">
        <v>1447.66</v>
      </c>
      <c r="G572" s="9">
        <v>5.6053299999999996E-59</v>
      </c>
      <c r="H572">
        <v>2.86152E-2</v>
      </c>
      <c r="I572">
        <v>0</v>
      </c>
    </row>
    <row r="573" spans="1:9" x14ac:dyDescent="0.25">
      <c r="A573" t="s">
        <v>115</v>
      </c>
      <c r="B573">
        <v>6664.89</v>
      </c>
      <c r="C573">
        <v>6650.96</v>
      </c>
      <c r="D573">
        <v>6624.33</v>
      </c>
      <c r="E573">
        <v>6607.67</v>
      </c>
      <c r="F573">
        <v>1445.26</v>
      </c>
      <c r="G573" s="9">
        <v>4.5872000000000002E-57</v>
      </c>
      <c r="H573">
        <v>0.118018</v>
      </c>
      <c r="I573">
        <v>0</v>
      </c>
    </row>
    <row r="574" spans="1:9" x14ac:dyDescent="0.25">
      <c r="A574" t="s">
        <v>115</v>
      </c>
      <c r="B574">
        <v>6681.31</v>
      </c>
      <c r="C574">
        <v>6667.57</v>
      </c>
      <c r="D574">
        <v>6640.33</v>
      </c>
      <c r="E574">
        <v>6624.18</v>
      </c>
      <c r="F574">
        <v>1459.48</v>
      </c>
      <c r="G574" s="9">
        <v>7.1384799999999995E-57</v>
      </c>
      <c r="H574">
        <v>1.5192000000000001E-2</v>
      </c>
      <c r="I574">
        <v>0</v>
      </c>
    </row>
    <row r="575" spans="1:9" x14ac:dyDescent="0.25">
      <c r="A575" t="s">
        <v>115</v>
      </c>
      <c r="B575">
        <v>6675.61</v>
      </c>
      <c r="C575">
        <v>6661.9</v>
      </c>
      <c r="D575">
        <v>6634.23</v>
      </c>
      <c r="E575">
        <v>6618.42</v>
      </c>
      <c r="F575">
        <v>1454.61</v>
      </c>
      <c r="G575" s="9">
        <v>7.0034799999999998E-61</v>
      </c>
      <c r="H575">
        <v>3.0274400000000002E-3</v>
      </c>
      <c r="I575">
        <v>0</v>
      </c>
    </row>
    <row r="576" spans="1:9" x14ac:dyDescent="0.25">
      <c r="A576" t="s">
        <v>115</v>
      </c>
      <c r="B576">
        <v>6668.41</v>
      </c>
      <c r="C576">
        <v>6654.56</v>
      </c>
      <c r="D576">
        <v>6627.05</v>
      </c>
      <c r="E576">
        <v>6610.71</v>
      </c>
      <c r="F576">
        <v>1446.71</v>
      </c>
      <c r="G576" s="9">
        <v>1.6727799999999999E-62</v>
      </c>
      <c r="H576">
        <v>3.5682699999999998E-2</v>
      </c>
      <c r="I576">
        <v>0</v>
      </c>
    </row>
    <row r="577" spans="1:9" x14ac:dyDescent="0.25">
      <c r="A577" t="s">
        <v>115</v>
      </c>
      <c r="B577">
        <v>6676.75</v>
      </c>
      <c r="C577">
        <v>6663.11</v>
      </c>
      <c r="D577">
        <v>6635.74</v>
      </c>
      <c r="E577">
        <v>6620.33</v>
      </c>
      <c r="F577">
        <v>1456.23</v>
      </c>
      <c r="G577" s="9">
        <v>1.19506E-60</v>
      </c>
      <c r="H577">
        <v>7.5516099999999996E-4</v>
      </c>
      <c r="I577">
        <v>0</v>
      </c>
    </row>
    <row r="578" spans="1:9" x14ac:dyDescent="0.25">
      <c r="A578" t="s">
        <v>115</v>
      </c>
      <c r="B578">
        <v>6675.8</v>
      </c>
      <c r="C578">
        <v>6662.46</v>
      </c>
      <c r="D578">
        <v>6634.19</v>
      </c>
      <c r="E578">
        <v>6619.07</v>
      </c>
      <c r="F578">
        <v>1454.11</v>
      </c>
      <c r="G578" s="9">
        <v>8.2091200000000005E-59</v>
      </c>
      <c r="H578">
        <v>2.3360499999999999E-2</v>
      </c>
      <c r="I578">
        <v>0</v>
      </c>
    </row>
    <row r="579" spans="1:9" x14ac:dyDescent="0.25">
      <c r="A579" t="s">
        <v>115</v>
      </c>
      <c r="B579">
        <v>6685.18</v>
      </c>
      <c r="C579">
        <v>6672.08</v>
      </c>
      <c r="D579">
        <v>6643.38</v>
      </c>
      <c r="E579">
        <v>6627.69</v>
      </c>
      <c r="F579">
        <v>1461.84</v>
      </c>
      <c r="G579" s="9">
        <v>1.09196E-60</v>
      </c>
      <c r="H579">
        <v>0.22886000000000001</v>
      </c>
      <c r="I579">
        <v>0</v>
      </c>
    </row>
    <row r="580" spans="1:9" x14ac:dyDescent="0.25">
      <c r="A580" t="s">
        <v>115</v>
      </c>
      <c r="B580">
        <v>6702.99</v>
      </c>
      <c r="C580">
        <v>6689.63</v>
      </c>
      <c r="D580">
        <v>6656.46</v>
      </c>
      <c r="E580">
        <v>6640.94</v>
      </c>
      <c r="F580">
        <v>1464.36</v>
      </c>
      <c r="G580" s="9">
        <v>4.3134800000000001E-67</v>
      </c>
      <c r="H580">
        <v>1.1851400000000001E-3</v>
      </c>
      <c r="I580">
        <v>0</v>
      </c>
    </row>
    <row r="581" spans="1:9" x14ac:dyDescent="0.25">
      <c r="A581" t="s">
        <v>115</v>
      </c>
      <c r="B581">
        <v>6687.12</v>
      </c>
      <c r="C581">
        <v>6674.06</v>
      </c>
      <c r="D581">
        <v>6641.98</v>
      </c>
      <c r="E581">
        <v>6626.05</v>
      </c>
      <c r="F581">
        <v>1453.05</v>
      </c>
      <c r="G581" s="9">
        <v>2.8599199999999999E-61</v>
      </c>
      <c r="H581">
        <v>0.15500900000000001</v>
      </c>
      <c r="I581">
        <v>0</v>
      </c>
    </row>
    <row r="582" spans="1:9" x14ac:dyDescent="0.25">
      <c r="A582" t="s">
        <v>115</v>
      </c>
      <c r="B582">
        <v>6687.74</v>
      </c>
      <c r="C582">
        <v>6674.37</v>
      </c>
      <c r="D582">
        <v>6643.4</v>
      </c>
      <c r="E582">
        <v>6626.67</v>
      </c>
      <c r="F582">
        <v>1453.75</v>
      </c>
      <c r="G582" s="9">
        <v>1.0437100000000001E-59</v>
      </c>
      <c r="H582">
        <v>6.1678100000000001E-3</v>
      </c>
      <c r="I582">
        <v>0</v>
      </c>
    </row>
    <row r="583" spans="1:9" x14ac:dyDescent="0.25">
      <c r="A583" t="s">
        <v>115</v>
      </c>
      <c r="B583">
        <v>6693.23</v>
      </c>
      <c r="C583">
        <v>6678.24</v>
      </c>
      <c r="D583">
        <v>6645.4</v>
      </c>
      <c r="E583">
        <v>6628.02</v>
      </c>
      <c r="F583">
        <v>1450.2</v>
      </c>
      <c r="G583" s="9">
        <v>5.6775799999999998E-60</v>
      </c>
      <c r="H583">
        <v>5.7439700000000004E-4</v>
      </c>
      <c r="I583">
        <v>0</v>
      </c>
    </row>
    <row r="584" spans="1:9" x14ac:dyDescent="0.25">
      <c r="A584" t="s">
        <v>115</v>
      </c>
      <c r="B584">
        <v>6679.16</v>
      </c>
      <c r="C584">
        <v>6665.84</v>
      </c>
      <c r="D584">
        <v>6634.19</v>
      </c>
      <c r="E584">
        <v>6616.91</v>
      </c>
      <c r="F584">
        <v>1444.32</v>
      </c>
      <c r="G584" s="9">
        <v>4.8196200000000003E-61</v>
      </c>
      <c r="H584">
        <v>1.2726299999999999E-2</v>
      </c>
      <c r="I584">
        <v>0</v>
      </c>
    </row>
    <row r="585" spans="1:9" x14ac:dyDescent="0.25">
      <c r="A585" t="s">
        <v>115</v>
      </c>
      <c r="B585">
        <v>6688.32</v>
      </c>
      <c r="C585">
        <v>6674.38</v>
      </c>
      <c r="D585">
        <v>6642.96</v>
      </c>
      <c r="E585">
        <v>6626.25</v>
      </c>
      <c r="F585">
        <v>1454.44</v>
      </c>
      <c r="G585" s="9">
        <v>1.3457999999999999E-60</v>
      </c>
      <c r="H585">
        <v>0.11050500000000001</v>
      </c>
      <c r="I585">
        <v>0</v>
      </c>
    </row>
    <row r="586" spans="1:9" x14ac:dyDescent="0.25">
      <c r="A586" t="s">
        <v>115</v>
      </c>
      <c r="B586">
        <v>6691.06</v>
      </c>
      <c r="C586">
        <v>6676.83</v>
      </c>
      <c r="D586">
        <v>6645.09</v>
      </c>
      <c r="E586">
        <v>6628.64</v>
      </c>
      <c r="F586">
        <v>1457.34</v>
      </c>
      <c r="G586" s="9">
        <v>3.6767499999999998E-62</v>
      </c>
      <c r="H586">
        <v>2.3781099999999999E-2</v>
      </c>
      <c r="I586">
        <v>0</v>
      </c>
    </row>
    <row r="587" spans="1:9" x14ac:dyDescent="0.25">
      <c r="A587" t="s">
        <v>115</v>
      </c>
      <c r="B587">
        <v>6678.92</v>
      </c>
      <c r="C587">
        <v>6665.03</v>
      </c>
      <c r="D587">
        <v>6634.23</v>
      </c>
      <c r="E587">
        <v>6618.24</v>
      </c>
      <c r="F587">
        <v>1448.72</v>
      </c>
      <c r="G587" s="9">
        <v>1.20573E-59</v>
      </c>
      <c r="H587">
        <v>5.4479100000000003E-2</v>
      </c>
      <c r="I587">
        <v>0</v>
      </c>
    </row>
    <row r="588" spans="1:9" x14ac:dyDescent="0.25">
      <c r="A588" t="s">
        <v>115</v>
      </c>
      <c r="B588">
        <v>6673.73</v>
      </c>
      <c r="C588">
        <v>6660.2</v>
      </c>
      <c r="D588">
        <v>6630.3</v>
      </c>
      <c r="E588">
        <v>6614.49</v>
      </c>
      <c r="F588">
        <v>1448.56</v>
      </c>
      <c r="G588" s="9">
        <v>2.4113099999999998E-56</v>
      </c>
      <c r="H588">
        <v>1.5958999999999999E-3</v>
      </c>
      <c r="I588">
        <v>0</v>
      </c>
    </row>
    <row r="589" spans="1:9" x14ac:dyDescent="0.25">
      <c r="A589" t="s">
        <v>115</v>
      </c>
      <c r="B589">
        <v>6741.47</v>
      </c>
      <c r="C589">
        <v>6727.91</v>
      </c>
      <c r="D589">
        <v>6684.27</v>
      </c>
      <c r="E589">
        <v>6666.66</v>
      </c>
      <c r="F589">
        <v>1471.09</v>
      </c>
      <c r="G589" s="9">
        <v>2.7098099999999998E-60</v>
      </c>
      <c r="H589">
        <v>0.76399700000000004</v>
      </c>
      <c r="I589">
        <v>0</v>
      </c>
    </row>
    <row r="590" spans="1:9" x14ac:dyDescent="0.25">
      <c r="A590" t="s">
        <v>115</v>
      </c>
      <c r="B590">
        <v>6746.42</v>
      </c>
      <c r="C590">
        <v>6732.42</v>
      </c>
      <c r="D590">
        <v>6684.62</v>
      </c>
      <c r="E590">
        <v>6663.3</v>
      </c>
      <c r="F590">
        <v>1460.57</v>
      </c>
      <c r="G590" s="9">
        <v>3.6646600000000003E-61</v>
      </c>
      <c r="H590">
        <v>7.1725000000000001E-3</v>
      </c>
      <c r="I590">
        <v>0</v>
      </c>
    </row>
    <row r="591" spans="1:9" x14ac:dyDescent="0.25">
      <c r="A591" t="s">
        <v>115</v>
      </c>
      <c r="B591">
        <v>6734.26</v>
      </c>
      <c r="C591">
        <v>6720.21</v>
      </c>
      <c r="D591">
        <v>6670.84</v>
      </c>
      <c r="E591">
        <v>6652.17</v>
      </c>
      <c r="F591">
        <v>1451.49</v>
      </c>
      <c r="G591" s="9">
        <v>8.3890399999999995E-63</v>
      </c>
      <c r="H591">
        <v>2.3780300000000001E-2</v>
      </c>
      <c r="I591">
        <v>0</v>
      </c>
    </row>
    <row r="592" spans="1:9" x14ac:dyDescent="0.25">
      <c r="A592" t="s">
        <v>115</v>
      </c>
      <c r="B592">
        <v>6702.69</v>
      </c>
      <c r="C592">
        <v>6688.83</v>
      </c>
      <c r="D592">
        <v>6653.84</v>
      </c>
      <c r="E592">
        <v>6637.94</v>
      </c>
      <c r="F592">
        <v>1455.73</v>
      </c>
      <c r="G592" s="9">
        <v>2.0039700000000001E-62</v>
      </c>
      <c r="H592">
        <v>13.590400000000001</v>
      </c>
      <c r="I592">
        <v>0</v>
      </c>
    </row>
    <row r="593" spans="1:9" x14ac:dyDescent="0.25">
      <c r="A593" t="s">
        <v>115</v>
      </c>
      <c r="B593">
        <v>6737</v>
      </c>
      <c r="C593">
        <v>6723.16</v>
      </c>
      <c r="D593">
        <v>6676.8</v>
      </c>
      <c r="E593">
        <v>6657.84</v>
      </c>
      <c r="F593">
        <v>1458.51</v>
      </c>
      <c r="G593" s="9">
        <v>5.5126100000000004E-57</v>
      </c>
      <c r="H593">
        <v>1.50359E-2</v>
      </c>
      <c r="I593">
        <v>0</v>
      </c>
    </row>
    <row r="594" spans="1:9" x14ac:dyDescent="0.25">
      <c r="A594" t="s">
        <v>115</v>
      </c>
      <c r="B594">
        <v>6735.41</v>
      </c>
      <c r="C594">
        <v>6721.53</v>
      </c>
      <c r="D594">
        <v>6673.94</v>
      </c>
      <c r="E594">
        <v>6654.49</v>
      </c>
      <c r="F594">
        <v>1454.71</v>
      </c>
      <c r="G594" s="9">
        <v>1.0249200000000001E-62</v>
      </c>
      <c r="H594">
        <v>3.4157199999999999E-2</v>
      </c>
      <c r="I594">
        <v>0</v>
      </c>
    </row>
    <row r="595" spans="1:9" x14ac:dyDescent="0.25">
      <c r="A595" t="s">
        <v>115</v>
      </c>
      <c r="B595">
        <v>6753.06</v>
      </c>
      <c r="C595">
        <v>6739.14</v>
      </c>
      <c r="D595">
        <v>6690.65</v>
      </c>
      <c r="E595">
        <v>6671.15</v>
      </c>
      <c r="F595">
        <v>1468.19</v>
      </c>
      <c r="G595" s="9">
        <v>4.9702100000000001E-60</v>
      </c>
      <c r="H595">
        <v>1.46798E-2</v>
      </c>
      <c r="I595">
        <v>0</v>
      </c>
    </row>
    <row r="596" spans="1:9" x14ac:dyDescent="0.25">
      <c r="A596" t="s">
        <v>115</v>
      </c>
      <c r="B596">
        <v>6754.86</v>
      </c>
      <c r="C596">
        <v>6741.19</v>
      </c>
      <c r="D596">
        <v>6692.19</v>
      </c>
      <c r="E596">
        <v>6672.27</v>
      </c>
      <c r="F596">
        <v>1467.84</v>
      </c>
      <c r="G596" s="9">
        <v>1.20457E-58</v>
      </c>
      <c r="H596">
        <v>2.8233099999999999E-3</v>
      </c>
      <c r="I596">
        <v>0</v>
      </c>
    </row>
    <row r="597" spans="1:9" x14ac:dyDescent="0.25">
      <c r="A597" t="s">
        <v>115</v>
      </c>
      <c r="B597">
        <v>6731.62</v>
      </c>
      <c r="C597">
        <v>6718.35</v>
      </c>
      <c r="D597">
        <v>6673.2</v>
      </c>
      <c r="E597">
        <v>6653.51</v>
      </c>
      <c r="F597">
        <v>1456.46</v>
      </c>
      <c r="G597" s="9">
        <v>1.1273500000000001E-59</v>
      </c>
      <c r="H597">
        <v>2.42467E-2</v>
      </c>
      <c r="I597">
        <v>0</v>
      </c>
    </row>
    <row r="598" spans="1:9" x14ac:dyDescent="0.25">
      <c r="A598" t="s">
        <v>115</v>
      </c>
      <c r="B598">
        <v>6761.73</v>
      </c>
      <c r="C598">
        <v>6747.92</v>
      </c>
      <c r="D598">
        <v>6700.32</v>
      </c>
      <c r="E598">
        <v>6680.89</v>
      </c>
      <c r="F598">
        <v>1477.77</v>
      </c>
      <c r="G598" s="9">
        <v>2.8641399999999998E-60</v>
      </c>
      <c r="H598">
        <v>4.0208300000000004E-3</v>
      </c>
      <c r="I598">
        <v>0</v>
      </c>
    </row>
    <row r="599" spans="1:9" x14ac:dyDescent="0.25">
      <c r="A599" t="s">
        <v>115</v>
      </c>
      <c r="B599">
        <v>6744.51</v>
      </c>
      <c r="C599">
        <v>6731.21</v>
      </c>
      <c r="D599">
        <v>6679.36</v>
      </c>
      <c r="E599">
        <v>6660.31</v>
      </c>
      <c r="F599">
        <v>1455.28</v>
      </c>
      <c r="G599" s="9">
        <v>4.47317E-63</v>
      </c>
      <c r="H599">
        <v>1.7225000000000001E-2</v>
      </c>
      <c r="I599">
        <v>0</v>
      </c>
    </row>
    <row r="600" spans="1:9" x14ac:dyDescent="0.25">
      <c r="A600" t="s">
        <v>115</v>
      </c>
      <c r="B600">
        <v>6695.13</v>
      </c>
      <c r="C600">
        <v>6681.59</v>
      </c>
      <c r="D600">
        <v>6648.35</v>
      </c>
      <c r="E600">
        <v>6633.2</v>
      </c>
      <c r="F600">
        <v>1454.04</v>
      </c>
      <c r="G600" s="9">
        <v>5.9893900000000003E-60</v>
      </c>
      <c r="H600">
        <v>8.9748899999999993E-3</v>
      </c>
      <c r="I600">
        <v>0</v>
      </c>
    </row>
    <row r="601" spans="1:9" x14ac:dyDescent="0.25">
      <c r="A601" t="s">
        <v>115</v>
      </c>
      <c r="B601">
        <v>6705.69</v>
      </c>
      <c r="C601">
        <v>6691.92</v>
      </c>
      <c r="D601">
        <v>6656.85</v>
      </c>
      <c r="E601">
        <v>6641.66</v>
      </c>
      <c r="F601">
        <v>1460.65</v>
      </c>
      <c r="G601" s="9">
        <v>6.7763799999999998E-62</v>
      </c>
      <c r="H601">
        <v>3.9176000000000002</v>
      </c>
      <c r="I601">
        <v>0</v>
      </c>
    </row>
    <row r="602" spans="1:9" x14ac:dyDescent="0.25">
      <c r="A602" t="s">
        <v>115</v>
      </c>
      <c r="B602">
        <v>6703.86</v>
      </c>
      <c r="C602">
        <v>6690.44</v>
      </c>
      <c r="D602">
        <v>6656.12</v>
      </c>
      <c r="E602">
        <v>6639.65</v>
      </c>
      <c r="F602">
        <v>1458.43</v>
      </c>
      <c r="G602" s="9">
        <v>3.4485299999999999E-59</v>
      </c>
      <c r="H602">
        <v>0.189718</v>
      </c>
      <c r="I602">
        <v>0</v>
      </c>
    </row>
    <row r="603" spans="1:9" x14ac:dyDescent="0.25">
      <c r="A603" t="s">
        <v>115</v>
      </c>
      <c r="B603">
        <v>6751.76</v>
      </c>
      <c r="C603">
        <v>6738.3</v>
      </c>
      <c r="D603">
        <v>6685.38</v>
      </c>
      <c r="E603">
        <v>6665.48</v>
      </c>
      <c r="F603">
        <v>1460.23</v>
      </c>
      <c r="G603" s="9">
        <v>4.48587E-59</v>
      </c>
      <c r="H603">
        <v>4.9454299999999996E-4</v>
      </c>
      <c r="I603">
        <v>0</v>
      </c>
    </row>
    <row r="604" spans="1:9" x14ac:dyDescent="0.25">
      <c r="A604" t="s">
        <v>115</v>
      </c>
      <c r="B604">
        <v>6733.48</v>
      </c>
      <c r="C604">
        <v>6719.88</v>
      </c>
      <c r="D604">
        <v>6670.6</v>
      </c>
      <c r="E604">
        <v>6648.41</v>
      </c>
      <c r="F604">
        <v>1448.99</v>
      </c>
      <c r="G604" s="9">
        <v>7.1898500000000004E-56</v>
      </c>
      <c r="H604">
        <v>0.16340499999999999</v>
      </c>
      <c r="I604">
        <v>0</v>
      </c>
    </row>
    <row r="605" spans="1:9" x14ac:dyDescent="0.25">
      <c r="A605" t="s">
        <v>115</v>
      </c>
      <c r="B605">
        <v>6760.83</v>
      </c>
      <c r="C605">
        <v>6746.78</v>
      </c>
      <c r="D605">
        <v>6695.21</v>
      </c>
      <c r="E605">
        <v>6674.88</v>
      </c>
      <c r="F605">
        <v>1468.5</v>
      </c>
      <c r="G605" s="9">
        <v>7.0709100000000005E-61</v>
      </c>
      <c r="H605">
        <v>7.2911800000000004E-3</v>
      </c>
      <c r="I605">
        <v>0</v>
      </c>
    </row>
    <row r="606" spans="1:9" x14ac:dyDescent="0.25">
      <c r="A606" t="s">
        <v>115</v>
      </c>
      <c r="B606">
        <v>6763.89</v>
      </c>
      <c r="C606">
        <v>6750.55</v>
      </c>
      <c r="D606">
        <v>6697.25</v>
      </c>
      <c r="E606">
        <v>6677.2</v>
      </c>
      <c r="F606">
        <v>1471.57</v>
      </c>
      <c r="G606" s="9">
        <v>1.14782E-61</v>
      </c>
      <c r="H606">
        <v>0.1255</v>
      </c>
      <c r="I606">
        <v>0</v>
      </c>
    </row>
    <row r="607" spans="1:9" x14ac:dyDescent="0.25">
      <c r="A607" t="s">
        <v>115</v>
      </c>
      <c r="B607">
        <v>6703.75</v>
      </c>
      <c r="C607">
        <v>6690.3</v>
      </c>
      <c r="D607">
        <v>6656.61</v>
      </c>
      <c r="E607">
        <v>6641.3</v>
      </c>
      <c r="F607">
        <v>1462.84</v>
      </c>
      <c r="G607" s="9">
        <v>2.3605299999999999E-60</v>
      </c>
      <c r="H607">
        <v>2.9046900000000001E-3</v>
      </c>
      <c r="I607">
        <v>0</v>
      </c>
    </row>
    <row r="608" spans="1:9" x14ac:dyDescent="0.25">
      <c r="A608" t="s">
        <v>115</v>
      </c>
      <c r="B608">
        <v>6675.05</v>
      </c>
      <c r="C608">
        <v>6661.63</v>
      </c>
      <c r="D608">
        <v>6633.47</v>
      </c>
      <c r="E608">
        <v>6616.81</v>
      </c>
      <c r="F608">
        <v>1450.54</v>
      </c>
      <c r="G608" s="9">
        <v>6.6861499999999996E-59</v>
      </c>
      <c r="H608">
        <v>0.10587299999999999</v>
      </c>
      <c r="I608">
        <v>0</v>
      </c>
    </row>
    <row r="609" spans="1:25" x14ac:dyDescent="0.25">
      <c r="A609" t="s">
        <v>115</v>
      </c>
      <c r="B609">
        <v>6680.89</v>
      </c>
      <c r="C609">
        <v>6666.95</v>
      </c>
      <c r="D609">
        <v>6637.96</v>
      </c>
      <c r="E609">
        <v>6621.92</v>
      </c>
      <c r="F609">
        <v>1454.28</v>
      </c>
      <c r="G609" s="9">
        <v>9.8193400000000005E-59</v>
      </c>
      <c r="H609">
        <v>3.5910200000000003E-2</v>
      </c>
      <c r="I609">
        <v>0</v>
      </c>
    </row>
    <row r="610" spans="1:25" x14ac:dyDescent="0.25">
      <c r="A610" t="s">
        <v>115</v>
      </c>
      <c r="B610">
        <v>6678.32</v>
      </c>
      <c r="C610">
        <v>6664.26</v>
      </c>
      <c r="D610">
        <v>6635.15</v>
      </c>
      <c r="E610">
        <v>6619.14</v>
      </c>
      <c r="F610">
        <v>1449.4</v>
      </c>
      <c r="G610" s="9">
        <v>4.0104599999999999E-62</v>
      </c>
      <c r="H610">
        <v>5.4015199999999999E-3</v>
      </c>
      <c r="I610">
        <v>0</v>
      </c>
    </row>
    <row r="611" spans="1:25" x14ac:dyDescent="0.25">
      <c r="A611" t="s">
        <v>115</v>
      </c>
      <c r="B611">
        <v>6675.41</v>
      </c>
      <c r="C611">
        <v>6661.35</v>
      </c>
      <c r="D611">
        <v>6633.08</v>
      </c>
      <c r="E611">
        <v>6616.87</v>
      </c>
      <c r="F611">
        <v>1448.87</v>
      </c>
      <c r="G611" s="9">
        <v>1.2483900000000001E-66</v>
      </c>
      <c r="H611">
        <v>8.5528199999999992E-3</v>
      </c>
      <c r="I611">
        <v>0</v>
      </c>
    </row>
    <row r="612" spans="1:25" x14ac:dyDescent="0.25">
      <c r="A612" t="s">
        <v>115</v>
      </c>
      <c r="B612">
        <v>6670</v>
      </c>
      <c r="C612">
        <v>6656.41</v>
      </c>
      <c r="D612">
        <v>6627.92</v>
      </c>
      <c r="E612">
        <v>6612.56</v>
      </c>
      <c r="F612">
        <v>1446.92</v>
      </c>
      <c r="G612" s="9">
        <v>4.9543799999999999E-62</v>
      </c>
      <c r="H612">
        <v>3.31867E-2</v>
      </c>
      <c r="I612">
        <v>0</v>
      </c>
    </row>
    <row r="613" spans="1:25" x14ac:dyDescent="0.25">
      <c r="A613" t="s">
        <v>115</v>
      </c>
      <c r="B613">
        <v>6668.04</v>
      </c>
      <c r="C613">
        <v>6653.9</v>
      </c>
      <c r="D613">
        <v>6626.64</v>
      </c>
      <c r="E613">
        <v>6611.17</v>
      </c>
      <c r="F613">
        <v>1447.82</v>
      </c>
      <c r="G613" s="9">
        <v>9.39062E-60</v>
      </c>
      <c r="H613">
        <v>2.4824000000000001E-3</v>
      </c>
      <c r="I613">
        <v>0</v>
      </c>
    </row>
    <row r="614" spans="1:25" x14ac:dyDescent="0.25">
      <c r="A614" t="s">
        <v>115</v>
      </c>
      <c r="B614">
        <v>6681.8</v>
      </c>
      <c r="C614">
        <v>6668.28</v>
      </c>
      <c r="D614">
        <v>6640.4</v>
      </c>
      <c r="E614">
        <v>6624.25</v>
      </c>
      <c r="F614">
        <v>1450.22</v>
      </c>
      <c r="G614" s="9">
        <v>7.1719600000000007E-58</v>
      </c>
      <c r="H614">
        <v>0.20658599999999999</v>
      </c>
      <c r="I614">
        <v>0</v>
      </c>
    </row>
    <row r="615" spans="1:25" x14ac:dyDescent="0.25">
      <c r="A615" t="s">
        <v>115</v>
      </c>
      <c r="B615">
        <v>6663.04</v>
      </c>
      <c r="C615">
        <v>6650.02</v>
      </c>
      <c r="D615">
        <v>6623.96</v>
      </c>
      <c r="E615">
        <v>6608.33</v>
      </c>
      <c r="F615">
        <v>1449</v>
      </c>
      <c r="G615" s="9">
        <v>3.9780199999999998E-60</v>
      </c>
      <c r="H615">
        <v>2.9767600000000002E-3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6696.75</v>
      </c>
      <c r="C616">
        <v>6682.91</v>
      </c>
      <c r="D616">
        <v>6651.64</v>
      </c>
      <c r="E616">
        <v>6634.83</v>
      </c>
      <c r="F616">
        <v>1459.81</v>
      </c>
      <c r="G616" s="9">
        <v>8.7537199999999998E-63</v>
      </c>
      <c r="H616">
        <v>4.07304E-3</v>
      </c>
      <c r="I616">
        <v>0</v>
      </c>
      <c r="R616">
        <f>AVERAGE(B567:B616)</f>
        <v>6707.0421999999999</v>
      </c>
      <c r="S616">
        <f>AVERAGE(C567:C616)</f>
        <v>6693.3408000000009</v>
      </c>
      <c r="U616">
        <f>_xlfn.VAR.P(B567:B616)</f>
        <v>1089.6738051600003</v>
      </c>
      <c r="V616">
        <f>_xlfn.VAR.P(C567:C616)</f>
        <v>1086.6697873599985</v>
      </c>
      <c r="X616">
        <f>1.96*SQRT(U616)/50</f>
        <v>1.2940001375429071</v>
      </c>
      <c r="Y616">
        <f>1.96*SQRT(V616)/50</f>
        <v>1.2922152537595539</v>
      </c>
    </row>
    <row r="617" spans="1:25" x14ac:dyDescent="0.25">
      <c r="A617" t="s">
        <v>115</v>
      </c>
      <c r="B617">
        <v>335502.04869999998</v>
      </c>
      <c r="C617" t="s">
        <v>37</v>
      </c>
    </row>
    <row r="618" spans="1:25" x14ac:dyDescent="0.25">
      <c r="A618" t="s">
        <v>116</v>
      </c>
      <c r="B618">
        <v>18845.2</v>
      </c>
      <c r="C618">
        <v>18784.7</v>
      </c>
      <c r="D618">
        <v>18770.400000000001</v>
      </c>
      <c r="E618">
        <v>18585.099999999999</v>
      </c>
      <c r="F618">
        <v>3623.31</v>
      </c>
      <c r="G618" s="9">
        <v>9.8327899999999995E-63</v>
      </c>
      <c r="H618">
        <v>2.9853999999999999E-2</v>
      </c>
      <c r="I618">
        <v>0</v>
      </c>
    </row>
    <row r="619" spans="1:25" x14ac:dyDescent="0.25">
      <c r="A619" t="s">
        <v>116</v>
      </c>
      <c r="B619">
        <v>19810.3</v>
      </c>
      <c r="C619">
        <v>19749.900000000001</v>
      </c>
      <c r="D619">
        <v>19737.099999999999</v>
      </c>
      <c r="E619">
        <v>19505.099999999999</v>
      </c>
      <c r="F619">
        <v>4574.4399999999996</v>
      </c>
      <c r="G619" s="9">
        <v>2.7663899999999999E-60</v>
      </c>
      <c r="H619">
        <v>2.3252899999999998E-3</v>
      </c>
      <c r="I619">
        <v>0</v>
      </c>
    </row>
    <row r="620" spans="1:25" x14ac:dyDescent="0.25">
      <c r="A620" t="s">
        <v>116</v>
      </c>
      <c r="B620">
        <v>19918.7</v>
      </c>
      <c r="C620">
        <v>19859.2</v>
      </c>
      <c r="D620">
        <v>19843.2</v>
      </c>
      <c r="E620">
        <v>19610</v>
      </c>
      <c r="F620">
        <v>4574.43</v>
      </c>
      <c r="G620" s="9">
        <v>1.4127099999999999E-62</v>
      </c>
      <c r="H620">
        <v>2.45726E-2</v>
      </c>
      <c r="I620">
        <v>0</v>
      </c>
    </row>
    <row r="621" spans="1:25" x14ac:dyDescent="0.25">
      <c r="A621" t="s">
        <v>116</v>
      </c>
      <c r="B621">
        <v>19999</v>
      </c>
      <c r="C621">
        <v>19936.099999999999</v>
      </c>
      <c r="D621">
        <v>19913.7</v>
      </c>
      <c r="E621">
        <v>19677.5</v>
      </c>
      <c r="F621">
        <v>4574.07</v>
      </c>
      <c r="G621" s="9">
        <v>2.0337800000000002E-59</v>
      </c>
      <c r="H621">
        <v>2.93517E-3</v>
      </c>
      <c r="I621">
        <v>0</v>
      </c>
    </row>
    <row r="622" spans="1:25" x14ac:dyDescent="0.25">
      <c r="A622" t="s">
        <v>116</v>
      </c>
      <c r="B622">
        <v>19965.400000000001</v>
      </c>
      <c r="C622">
        <v>19902.3</v>
      </c>
      <c r="D622">
        <v>19883</v>
      </c>
      <c r="E622">
        <v>19647.400000000001</v>
      </c>
      <c r="F622">
        <v>4574.59</v>
      </c>
      <c r="G622" s="9">
        <v>5.9191700000000002E-60</v>
      </c>
      <c r="H622">
        <v>9.7505500000000002E-3</v>
      </c>
      <c r="I622">
        <v>0</v>
      </c>
    </row>
    <row r="623" spans="1:25" x14ac:dyDescent="0.25">
      <c r="A623" t="s">
        <v>116</v>
      </c>
      <c r="B623">
        <v>19968.900000000001</v>
      </c>
      <c r="C623">
        <v>19907.8</v>
      </c>
      <c r="D623">
        <v>19885.8</v>
      </c>
      <c r="E623">
        <v>19649.8</v>
      </c>
      <c r="F623">
        <v>4574.53</v>
      </c>
      <c r="G623" s="9">
        <v>1.21619E-61</v>
      </c>
      <c r="H623">
        <v>1.62138</v>
      </c>
      <c r="I623">
        <v>0</v>
      </c>
    </row>
    <row r="624" spans="1:25" x14ac:dyDescent="0.25">
      <c r="A624" t="s">
        <v>116</v>
      </c>
      <c r="B624">
        <v>19956.900000000001</v>
      </c>
      <c r="C624">
        <v>19894.8</v>
      </c>
      <c r="D624">
        <v>19869.900000000001</v>
      </c>
      <c r="E624">
        <v>19633.099999999999</v>
      </c>
      <c r="F624">
        <v>4574.38</v>
      </c>
      <c r="G624" s="9">
        <v>1.14151E-59</v>
      </c>
      <c r="H624">
        <v>9.6610900000000004E-4</v>
      </c>
      <c r="I624">
        <v>0</v>
      </c>
    </row>
    <row r="625" spans="1:9" x14ac:dyDescent="0.25">
      <c r="A625" t="s">
        <v>116</v>
      </c>
      <c r="B625">
        <v>19900.099999999999</v>
      </c>
      <c r="C625">
        <v>19839.2</v>
      </c>
      <c r="D625">
        <v>19815</v>
      </c>
      <c r="E625">
        <v>19579.8</v>
      </c>
      <c r="F625">
        <v>4574.2299999999996</v>
      </c>
      <c r="G625" s="9">
        <v>8.6082600000000001E-61</v>
      </c>
      <c r="H625">
        <v>6.9468699999999994E-2</v>
      </c>
      <c r="I625">
        <v>0</v>
      </c>
    </row>
    <row r="626" spans="1:9" x14ac:dyDescent="0.25">
      <c r="A626" t="s">
        <v>116</v>
      </c>
      <c r="B626">
        <v>19899.2</v>
      </c>
      <c r="C626">
        <v>19837</v>
      </c>
      <c r="D626">
        <v>19814.900000000001</v>
      </c>
      <c r="E626">
        <v>19580.599999999999</v>
      </c>
      <c r="F626">
        <v>4574.1899999999996</v>
      </c>
      <c r="G626" s="9">
        <v>6.4172600000000002E-58</v>
      </c>
      <c r="H626">
        <v>2.7467399999999999E-2</v>
      </c>
      <c r="I626">
        <v>0</v>
      </c>
    </row>
    <row r="627" spans="1:9" x14ac:dyDescent="0.25">
      <c r="A627" t="s">
        <v>116</v>
      </c>
      <c r="B627">
        <v>19994.7</v>
      </c>
      <c r="C627">
        <v>19893.7</v>
      </c>
      <c r="D627">
        <v>19879.5</v>
      </c>
      <c r="E627">
        <v>19646.2</v>
      </c>
      <c r="F627">
        <v>4574.16</v>
      </c>
      <c r="G627" s="9">
        <v>1.10755E-63</v>
      </c>
      <c r="H627">
        <v>1.5888300000000001E-2</v>
      </c>
      <c r="I627">
        <v>0</v>
      </c>
    </row>
    <row r="628" spans="1:9" x14ac:dyDescent="0.25">
      <c r="A628" t="s">
        <v>116</v>
      </c>
      <c r="B628">
        <v>19964.400000000001</v>
      </c>
      <c r="C628">
        <v>19885.400000000001</v>
      </c>
      <c r="D628">
        <v>19871.3</v>
      </c>
      <c r="E628">
        <v>19638</v>
      </c>
      <c r="F628">
        <v>4574.58</v>
      </c>
      <c r="G628" s="9">
        <v>6.2498500000000001E-60</v>
      </c>
      <c r="H628">
        <v>3.0244699999999999E-2</v>
      </c>
      <c r="I628">
        <v>0</v>
      </c>
    </row>
    <row r="629" spans="1:9" x14ac:dyDescent="0.25">
      <c r="A629" t="s">
        <v>116</v>
      </c>
      <c r="B629">
        <v>19947</v>
      </c>
      <c r="C629">
        <v>19886.5</v>
      </c>
      <c r="D629">
        <v>19872.8</v>
      </c>
      <c r="E629">
        <v>19639.900000000001</v>
      </c>
      <c r="F629">
        <v>4574.78</v>
      </c>
      <c r="G629" s="9">
        <v>3.10772E-59</v>
      </c>
      <c r="H629">
        <v>1.4577100000000001E-2</v>
      </c>
      <c r="I629">
        <v>0</v>
      </c>
    </row>
    <row r="630" spans="1:9" x14ac:dyDescent="0.25">
      <c r="A630" t="s">
        <v>116</v>
      </c>
      <c r="B630">
        <v>19789.400000000001</v>
      </c>
      <c r="C630">
        <v>19728.900000000001</v>
      </c>
      <c r="D630">
        <v>19716.099999999999</v>
      </c>
      <c r="E630">
        <v>19483.8</v>
      </c>
      <c r="F630">
        <v>4574.24</v>
      </c>
      <c r="G630" s="9">
        <v>1.06457E-59</v>
      </c>
      <c r="H630">
        <v>5.9442499999999999E-3</v>
      </c>
      <c r="I630">
        <v>0</v>
      </c>
    </row>
    <row r="631" spans="1:9" x14ac:dyDescent="0.25">
      <c r="A631" t="s">
        <v>116</v>
      </c>
      <c r="B631">
        <v>19811.5</v>
      </c>
      <c r="C631">
        <v>19751.8</v>
      </c>
      <c r="D631">
        <v>19736</v>
      </c>
      <c r="E631">
        <v>19503.3</v>
      </c>
      <c r="F631">
        <v>4574.38</v>
      </c>
      <c r="G631" s="9">
        <v>9.5440500000000006E-58</v>
      </c>
      <c r="H631">
        <v>3.02233E-4</v>
      </c>
      <c r="I631">
        <v>0</v>
      </c>
    </row>
    <row r="632" spans="1:9" x14ac:dyDescent="0.25">
      <c r="A632" t="s">
        <v>116</v>
      </c>
      <c r="B632">
        <v>19878.2</v>
      </c>
      <c r="C632">
        <v>19822.099999999999</v>
      </c>
      <c r="D632">
        <v>19807.2</v>
      </c>
      <c r="E632">
        <v>19574.2</v>
      </c>
      <c r="F632">
        <v>4574.5600000000004</v>
      </c>
      <c r="G632" s="9">
        <v>5.1388499999999998E-58</v>
      </c>
      <c r="H632">
        <v>0.65801699999999996</v>
      </c>
      <c r="I632">
        <v>0</v>
      </c>
    </row>
    <row r="633" spans="1:9" x14ac:dyDescent="0.25">
      <c r="A633" t="s">
        <v>116</v>
      </c>
      <c r="B633">
        <v>19933.3</v>
      </c>
      <c r="C633">
        <v>19874.099999999999</v>
      </c>
      <c r="D633">
        <v>19850.099999999999</v>
      </c>
      <c r="E633">
        <v>19614.2</v>
      </c>
      <c r="F633">
        <v>4574.25</v>
      </c>
      <c r="G633" s="9">
        <v>9.4288100000000001E-60</v>
      </c>
      <c r="H633">
        <v>4.4715600000000003E-3</v>
      </c>
      <c r="I633">
        <v>0</v>
      </c>
    </row>
    <row r="634" spans="1:9" x14ac:dyDescent="0.25">
      <c r="A634" t="s">
        <v>116</v>
      </c>
      <c r="B634">
        <v>19961.400000000001</v>
      </c>
      <c r="C634">
        <v>19863</v>
      </c>
      <c r="D634">
        <v>19841.3</v>
      </c>
      <c r="E634">
        <v>19605</v>
      </c>
      <c r="F634">
        <v>4574.4799999999996</v>
      </c>
      <c r="G634" s="9">
        <v>2.45644E-61</v>
      </c>
      <c r="H634">
        <v>0.74553199999999997</v>
      </c>
      <c r="I634">
        <v>0</v>
      </c>
    </row>
    <row r="635" spans="1:9" x14ac:dyDescent="0.25">
      <c r="A635" t="s">
        <v>116</v>
      </c>
      <c r="B635">
        <v>19949.400000000001</v>
      </c>
      <c r="C635">
        <v>19890.7</v>
      </c>
      <c r="D635">
        <v>19869.7</v>
      </c>
      <c r="E635">
        <v>19633</v>
      </c>
      <c r="F635">
        <v>4574.4799999999996</v>
      </c>
      <c r="G635" s="9">
        <v>3.26939E-61</v>
      </c>
      <c r="H635">
        <v>3.6941000000000001E-3</v>
      </c>
      <c r="I635">
        <v>0</v>
      </c>
    </row>
    <row r="636" spans="1:9" x14ac:dyDescent="0.25">
      <c r="A636" t="s">
        <v>116</v>
      </c>
      <c r="B636">
        <v>19887.3</v>
      </c>
      <c r="C636">
        <v>19825.099999999999</v>
      </c>
      <c r="D636">
        <v>19799.099999999999</v>
      </c>
      <c r="E636">
        <v>19562.2</v>
      </c>
      <c r="F636">
        <v>4574.42</v>
      </c>
      <c r="G636" s="9">
        <v>9.1182100000000005E-61</v>
      </c>
      <c r="H636">
        <v>1.08906E-2</v>
      </c>
      <c r="I636">
        <v>0</v>
      </c>
    </row>
    <row r="637" spans="1:9" x14ac:dyDescent="0.25">
      <c r="A637" t="s">
        <v>116</v>
      </c>
      <c r="B637">
        <v>19872</v>
      </c>
      <c r="C637">
        <v>19812.3</v>
      </c>
      <c r="D637">
        <v>19788.400000000001</v>
      </c>
      <c r="E637">
        <v>19551.2</v>
      </c>
      <c r="F637">
        <v>4574.1000000000004</v>
      </c>
      <c r="G637" s="9">
        <v>2.7678499999999998E-59</v>
      </c>
      <c r="H637">
        <v>2.21142E-3</v>
      </c>
      <c r="I637">
        <v>0</v>
      </c>
    </row>
    <row r="638" spans="1:9" x14ac:dyDescent="0.25">
      <c r="A638" t="s">
        <v>116</v>
      </c>
      <c r="B638">
        <v>19925.599999999999</v>
      </c>
      <c r="C638">
        <v>19866</v>
      </c>
      <c r="D638">
        <v>19843.2</v>
      </c>
      <c r="E638">
        <v>19607.599999999999</v>
      </c>
      <c r="F638">
        <v>4574.88</v>
      </c>
      <c r="G638" s="9">
        <v>2.1252700000000001E-62</v>
      </c>
      <c r="H638">
        <v>5.9493599999999999E-3</v>
      </c>
      <c r="I638">
        <v>0</v>
      </c>
    </row>
    <row r="639" spans="1:9" x14ac:dyDescent="0.25">
      <c r="A639" t="s">
        <v>116</v>
      </c>
      <c r="B639">
        <v>19821.5</v>
      </c>
      <c r="C639">
        <v>19764.099999999999</v>
      </c>
      <c r="D639">
        <v>19752.3</v>
      </c>
      <c r="E639">
        <v>19520.599999999999</v>
      </c>
      <c r="F639">
        <v>4574.25</v>
      </c>
      <c r="G639" s="9">
        <v>1.50718E-62</v>
      </c>
      <c r="H639">
        <v>6.9116899999999998E-3</v>
      </c>
      <c r="I639">
        <v>0</v>
      </c>
    </row>
    <row r="640" spans="1:9" x14ac:dyDescent="0.25">
      <c r="A640" t="s">
        <v>116</v>
      </c>
      <c r="B640">
        <v>19945.900000000001</v>
      </c>
      <c r="C640">
        <v>19884</v>
      </c>
      <c r="D640">
        <v>19871.099999999999</v>
      </c>
      <c r="E640">
        <v>19638.400000000001</v>
      </c>
      <c r="F640">
        <v>4574.34</v>
      </c>
      <c r="G640" s="9">
        <v>2.5491900000000001E-61</v>
      </c>
      <c r="H640">
        <v>1.7609800000000001E-3</v>
      </c>
      <c r="I640">
        <v>0</v>
      </c>
    </row>
    <row r="641" spans="1:9" x14ac:dyDescent="0.25">
      <c r="A641" t="s">
        <v>116</v>
      </c>
      <c r="B641">
        <v>19897.3</v>
      </c>
      <c r="C641">
        <v>19837.3</v>
      </c>
      <c r="D641">
        <v>19824.5</v>
      </c>
      <c r="E641">
        <v>19592.7</v>
      </c>
      <c r="F641">
        <v>4574.25</v>
      </c>
      <c r="G641" s="9">
        <v>9.6813399999999994E-67</v>
      </c>
      <c r="H641">
        <v>1.4834699999999999E-2</v>
      </c>
      <c r="I641">
        <v>0</v>
      </c>
    </row>
    <row r="642" spans="1:9" x14ac:dyDescent="0.25">
      <c r="A642" t="s">
        <v>116</v>
      </c>
      <c r="B642">
        <v>19883</v>
      </c>
      <c r="C642">
        <v>19823.2</v>
      </c>
      <c r="D642">
        <v>19807</v>
      </c>
      <c r="E642">
        <v>19573.3</v>
      </c>
      <c r="F642">
        <v>4574.45</v>
      </c>
      <c r="G642" s="9">
        <v>7.4736800000000001E-65</v>
      </c>
      <c r="H642">
        <v>1.62347</v>
      </c>
      <c r="I642">
        <v>0</v>
      </c>
    </row>
    <row r="643" spans="1:9" x14ac:dyDescent="0.25">
      <c r="A643" t="s">
        <v>116</v>
      </c>
      <c r="B643">
        <v>19928.400000000001</v>
      </c>
      <c r="C643">
        <v>19869.7</v>
      </c>
      <c r="D643">
        <v>19849.400000000001</v>
      </c>
      <c r="E643">
        <v>19615.2</v>
      </c>
      <c r="F643">
        <v>4574.03</v>
      </c>
      <c r="G643" s="9">
        <v>5.61758E-59</v>
      </c>
      <c r="H643">
        <v>1.2800699999999999E-3</v>
      </c>
      <c r="I643">
        <v>0</v>
      </c>
    </row>
    <row r="644" spans="1:9" x14ac:dyDescent="0.25">
      <c r="A644" t="s">
        <v>116</v>
      </c>
      <c r="B644">
        <v>19856.3</v>
      </c>
      <c r="C644">
        <v>19797.099999999999</v>
      </c>
      <c r="D644">
        <v>19783.599999999999</v>
      </c>
      <c r="E644">
        <v>19551.099999999999</v>
      </c>
      <c r="F644">
        <v>4573.74</v>
      </c>
      <c r="G644" s="9">
        <v>1.6409699999999999E-62</v>
      </c>
      <c r="H644">
        <v>3.1943199999999998E-2</v>
      </c>
      <c r="I644">
        <v>0</v>
      </c>
    </row>
    <row r="645" spans="1:9" x14ac:dyDescent="0.25">
      <c r="A645" t="s">
        <v>116</v>
      </c>
      <c r="B645">
        <v>19935.599999999999</v>
      </c>
      <c r="C645">
        <v>19876.8</v>
      </c>
      <c r="D645">
        <v>19855.8</v>
      </c>
      <c r="E645">
        <v>19619.599999999999</v>
      </c>
      <c r="F645">
        <v>4574.47</v>
      </c>
      <c r="G645" s="9">
        <v>2.47184E-59</v>
      </c>
      <c r="H645">
        <v>5.8293499999999996E-3</v>
      </c>
      <c r="I645">
        <v>0</v>
      </c>
    </row>
    <row r="646" spans="1:9" x14ac:dyDescent="0.25">
      <c r="A646" t="s">
        <v>116</v>
      </c>
      <c r="B646">
        <v>19950</v>
      </c>
      <c r="C646">
        <v>19893.5</v>
      </c>
      <c r="D646">
        <v>19869.900000000001</v>
      </c>
      <c r="E646">
        <v>19633.5</v>
      </c>
      <c r="F646">
        <v>4574.55</v>
      </c>
      <c r="G646" s="9">
        <v>9.4637699999999992E-62</v>
      </c>
      <c r="H646">
        <v>5.3450299999999999E-2</v>
      </c>
      <c r="I646">
        <v>0</v>
      </c>
    </row>
    <row r="647" spans="1:9" x14ac:dyDescent="0.25">
      <c r="A647" t="s">
        <v>116</v>
      </c>
      <c r="B647">
        <v>19980.8</v>
      </c>
      <c r="C647">
        <v>19920.8</v>
      </c>
      <c r="D647">
        <v>19898.5</v>
      </c>
      <c r="E647">
        <v>19662.400000000001</v>
      </c>
      <c r="F647">
        <v>4574.25</v>
      </c>
      <c r="G647" s="9">
        <v>1.3069000000000001E-60</v>
      </c>
      <c r="H647">
        <v>1.8897899999999999E-3</v>
      </c>
      <c r="I647">
        <v>0</v>
      </c>
    </row>
    <row r="648" spans="1:9" x14ac:dyDescent="0.25">
      <c r="A648" t="s">
        <v>116</v>
      </c>
      <c r="B648">
        <v>19951.2</v>
      </c>
      <c r="C648">
        <v>19891</v>
      </c>
      <c r="D648">
        <v>19865.7</v>
      </c>
      <c r="E648">
        <v>19628.400000000001</v>
      </c>
      <c r="F648">
        <v>4574.54</v>
      </c>
      <c r="G648" s="9">
        <v>7.8668799999999996E-60</v>
      </c>
      <c r="H648">
        <v>7.1901499999999993E-2</v>
      </c>
      <c r="I648">
        <v>0</v>
      </c>
    </row>
    <row r="649" spans="1:9" x14ac:dyDescent="0.25">
      <c r="A649" t="s">
        <v>116</v>
      </c>
      <c r="B649">
        <v>19916.099999999999</v>
      </c>
      <c r="C649">
        <v>19855.7</v>
      </c>
      <c r="D649">
        <v>19832.400000000001</v>
      </c>
      <c r="E649">
        <v>19596.7</v>
      </c>
      <c r="F649">
        <v>4574.43</v>
      </c>
      <c r="G649" s="9">
        <v>7.3435699999999999E-61</v>
      </c>
      <c r="H649">
        <v>1.13855E-2</v>
      </c>
      <c r="I649">
        <v>0</v>
      </c>
    </row>
    <row r="650" spans="1:9" x14ac:dyDescent="0.25">
      <c r="A650" t="s">
        <v>116</v>
      </c>
      <c r="B650">
        <v>19961.3</v>
      </c>
      <c r="C650">
        <v>19890.900000000001</v>
      </c>
      <c r="D650">
        <v>19864.900000000001</v>
      </c>
      <c r="E650">
        <v>19629.599999999999</v>
      </c>
      <c r="F650">
        <v>4574.4399999999996</v>
      </c>
      <c r="G650" s="9">
        <v>1.5355500000000001E-64</v>
      </c>
      <c r="H650">
        <v>1.2135200000000001E-2</v>
      </c>
      <c r="I650">
        <v>0</v>
      </c>
    </row>
    <row r="651" spans="1:9" x14ac:dyDescent="0.25">
      <c r="A651" t="s">
        <v>116</v>
      </c>
      <c r="B651">
        <v>19836.8</v>
      </c>
      <c r="C651">
        <v>19779.2</v>
      </c>
      <c r="D651">
        <v>19766</v>
      </c>
      <c r="E651">
        <v>19534.3</v>
      </c>
      <c r="F651">
        <v>4574.62</v>
      </c>
      <c r="G651" s="9">
        <v>2.1968400000000001E-63</v>
      </c>
      <c r="H651">
        <v>6.1171200000000002E-2</v>
      </c>
      <c r="I651">
        <v>0</v>
      </c>
    </row>
    <row r="652" spans="1:9" x14ac:dyDescent="0.25">
      <c r="A652" t="s">
        <v>116</v>
      </c>
      <c r="B652">
        <v>19844.099999999999</v>
      </c>
      <c r="C652">
        <v>19782.8</v>
      </c>
      <c r="D652">
        <v>19771.7</v>
      </c>
      <c r="E652">
        <v>19540.5</v>
      </c>
      <c r="F652">
        <v>4574.21</v>
      </c>
      <c r="G652" s="9">
        <v>1.0780299999999999E-58</v>
      </c>
      <c r="H652">
        <v>1.0914099999999999E-2</v>
      </c>
      <c r="I652">
        <v>0</v>
      </c>
    </row>
    <row r="653" spans="1:9" x14ac:dyDescent="0.25">
      <c r="A653" t="s">
        <v>116</v>
      </c>
      <c r="B653">
        <v>19831.8</v>
      </c>
      <c r="C653">
        <v>19771.3</v>
      </c>
      <c r="D653">
        <v>19758.599999999999</v>
      </c>
      <c r="E653">
        <v>19526.599999999999</v>
      </c>
      <c r="F653">
        <v>4574.33</v>
      </c>
      <c r="G653" s="9">
        <v>5.4664500000000001E-63</v>
      </c>
      <c r="H653">
        <v>1.0341899999999999E-2</v>
      </c>
      <c r="I653">
        <v>0</v>
      </c>
    </row>
    <row r="654" spans="1:9" x14ac:dyDescent="0.25">
      <c r="A654" t="s">
        <v>116</v>
      </c>
      <c r="B654">
        <v>19847.2</v>
      </c>
      <c r="C654">
        <v>19786.3</v>
      </c>
      <c r="D654">
        <v>19773.2</v>
      </c>
      <c r="E654">
        <v>19540.900000000001</v>
      </c>
      <c r="F654">
        <v>4574.2700000000004</v>
      </c>
      <c r="G654" s="9">
        <v>1.2940800000000001E-59</v>
      </c>
      <c r="H654">
        <v>0.109012</v>
      </c>
      <c r="I654">
        <v>0</v>
      </c>
    </row>
    <row r="655" spans="1:9" x14ac:dyDescent="0.25">
      <c r="A655" t="s">
        <v>116</v>
      </c>
      <c r="B655">
        <v>19900.3</v>
      </c>
      <c r="C655">
        <v>19838.8</v>
      </c>
      <c r="D655">
        <v>19825.7</v>
      </c>
      <c r="E655">
        <v>19593.400000000001</v>
      </c>
      <c r="F655">
        <v>4574.57</v>
      </c>
      <c r="G655" s="9">
        <v>7.9879300000000003E-58</v>
      </c>
      <c r="H655">
        <v>1.42775E-2</v>
      </c>
      <c r="I655">
        <v>0</v>
      </c>
    </row>
    <row r="656" spans="1:9" x14ac:dyDescent="0.25">
      <c r="A656" t="s">
        <v>116</v>
      </c>
      <c r="B656">
        <v>19919.900000000001</v>
      </c>
      <c r="C656">
        <v>19860.7</v>
      </c>
      <c r="D656">
        <v>19843.599999999999</v>
      </c>
      <c r="E656">
        <v>19610.2</v>
      </c>
      <c r="F656">
        <v>4575.0200000000004</v>
      </c>
      <c r="G656" s="9">
        <v>1.3386E-59</v>
      </c>
      <c r="H656">
        <v>0.19889899999999999</v>
      </c>
      <c r="I656">
        <v>0</v>
      </c>
    </row>
    <row r="657" spans="1:25" x14ac:dyDescent="0.25">
      <c r="A657" t="s">
        <v>116</v>
      </c>
      <c r="B657">
        <v>19962.2</v>
      </c>
      <c r="C657">
        <v>19903.599999999999</v>
      </c>
      <c r="D657">
        <v>19882.599999999999</v>
      </c>
      <c r="E657">
        <v>19646.5</v>
      </c>
      <c r="F657">
        <v>4574.17</v>
      </c>
      <c r="G657" s="9">
        <v>1.8419499999999999E-59</v>
      </c>
      <c r="H657">
        <v>0.19457199999999999</v>
      </c>
      <c r="I657">
        <v>0</v>
      </c>
    </row>
    <row r="658" spans="1:25" x14ac:dyDescent="0.25">
      <c r="A658" t="s">
        <v>116</v>
      </c>
      <c r="B658">
        <v>19978.900000000001</v>
      </c>
      <c r="C658">
        <v>19920</v>
      </c>
      <c r="D658">
        <v>19900.099999999999</v>
      </c>
      <c r="E658">
        <v>19664.400000000001</v>
      </c>
      <c r="F658">
        <v>4574.6899999999996</v>
      </c>
      <c r="G658" s="9">
        <v>5.8718800000000002E-61</v>
      </c>
      <c r="H658">
        <v>2.6386000000000001E-3</v>
      </c>
      <c r="I658">
        <v>0</v>
      </c>
    </row>
    <row r="659" spans="1:25" x14ac:dyDescent="0.25">
      <c r="A659" t="s">
        <v>116</v>
      </c>
      <c r="B659">
        <v>19983.7</v>
      </c>
      <c r="C659">
        <v>19923.599999999999</v>
      </c>
      <c r="D659">
        <v>19902.099999999999</v>
      </c>
      <c r="E659">
        <v>19665</v>
      </c>
      <c r="F659">
        <v>4574.8900000000003</v>
      </c>
      <c r="G659" s="9">
        <v>2.02438E-63</v>
      </c>
      <c r="H659">
        <v>3.3111399999999999E-2</v>
      </c>
      <c r="I659">
        <v>0</v>
      </c>
    </row>
    <row r="660" spans="1:25" x14ac:dyDescent="0.25">
      <c r="A660" t="s">
        <v>116</v>
      </c>
      <c r="B660">
        <v>19951.099999999999</v>
      </c>
      <c r="C660">
        <v>19890</v>
      </c>
      <c r="D660">
        <v>19865.3</v>
      </c>
      <c r="E660">
        <v>19629.7</v>
      </c>
      <c r="F660">
        <v>4574.03</v>
      </c>
      <c r="G660" s="9">
        <v>3.2461499999999998E-62</v>
      </c>
      <c r="H660">
        <v>5.4354100000000002E-2</v>
      </c>
      <c r="I660">
        <v>0</v>
      </c>
    </row>
    <row r="661" spans="1:25" x14ac:dyDescent="0.25">
      <c r="A661" t="s">
        <v>116</v>
      </c>
      <c r="B661">
        <v>20224.099999999999</v>
      </c>
      <c r="C661">
        <v>20156.5</v>
      </c>
      <c r="D661">
        <v>20136.599999999999</v>
      </c>
      <c r="E661">
        <v>19900.3</v>
      </c>
      <c r="F661">
        <v>4574.42</v>
      </c>
      <c r="G661" s="9">
        <v>1.2075000000000001E-63</v>
      </c>
      <c r="H661">
        <v>3.3181700000000001E-3</v>
      </c>
      <c r="I661">
        <v>0</v>
      </c>
    </row>
    <row r="662" spans="1:25" x14ac:dyDescent="0.25">
      <c r="A662" t="s">
        <v>116</v>
      </c>
      <c r="B662">
        <v>20295.7</v>
      </c>
      <c r="C662">
        <v>20200.400000000001</v>
      </c>
      <c r="D662">
        <v>20168.3</v>
      </c>
      <c r="E662">
        <v>19928.7</v>
      </c>
      <c r="F662">
        <v>4574.1000000000004</v>
      </c>
      <c r="G662" s="9">
        <v>7.0567900000000004E-62</v>
      </c>
      <c r="H662">
        <v>8.9303400000000005E-2</v>
      </c>
      <c r="I662">
        <v>0</v>
      </c>
    </row>
    <row r="663" spans="1:25" x14ac:dyDescent="0.25">
      <c r="A663" t="s">
        <v>116</v>
      </c>
      <c r="B663">
        <v>20326</v>
      </c>
      <c r="C663">
        <v>20266.3</v>
      </c>
      <c r="D663">
        <v>20242.900000000001</v>
      </c>
      <c r="E663">
        <v>20004.599999999999</v>
      </c>
      <c r="F663">
        <v>4574.3500000000004</v>
      </c>
      <c r="G663" s="9">
        <v>1.5507E-57</v>
      </c>
      <c r="H663">
        <v>5.2820000000000002E-3</v>
      </c>
      <c r="I663">
        <v>0</v>
      </c>
    </row>
    <row r="664" spans="1:25" x14ac:dyDescent="0.25">
      <c r="A664" t="s">
        <v>116</v>
      </c>
      <c r="B664">
        <v>20370.599999999999</v>
      </c>
      <c r="C664">
        <v>20272.2</v>
      </c>
      <c r="D664">
        <v>20249</v>
      </c>
      <c r="E664">
        <v>20011.3</v>
      </c>
      <c r="F664">
        <v>4574.25</v>
      </c>
      <c r="G664" s="9">
        <v>2.7119099999999999E-58</v>
      </c>
      <c r="H664">
        <v>3.24406E-3</v>
      </c>
      <c r="I664">
        <v>0</v>
      </c>
    </row>
    <row r="665" spans="1:25" x14ac:dyDescent="0.25">
      <c r="A665" t="s">
        <v>116</v>
      </c>
      <c r="B665">
        <v>20081.8</v>
      </c>
      <c r="C665">
        <v>20020.400000000001</v>
      </c>
      <c r="D665">
        <v>20000.7</v>
      </c>
      <c r="E665">
        <v>19765.099999999999</v>
      </c>
      <c r="F665">
        <v>4574.58</v>
      </c>
      <c r="G665" s="9">
        <v>4.3072E-63</v>
      </c>
      <c r="H665">
        <v>3.3635599999999998E-3</v>
      </c>
      <c r="I665">
        <v>0</v>
      </c>
    </row>
    <row r="666" spans="1:25" x14ac:dyDescent="0.25">
      <c r="A666" t="s">
        <v>116</v>
      </c>
      <c r="B666">
        <v>20275.3</v>
      </c>
      <c r="C666">
        <v>20214</v>
      </c>
      <c r="D666">
        <v>20185.8</v>
      </c>
      <c r="E666">
        <v>19946.7</v>
      </c>
      <c r="F666">
        <v>4574.51</v>
      </c>
      <c r="G666" s="9">
        <v>6.5138799999999998E-62</v>
      </c>
      <c r="H666">
        <v>3.3265999999999997E-2</v>
      </c>
      <c r="I666">
        <v>0</v>
      </c>
    </row>
    <row r="667" spans="1:25" x14ac:dyDescent="0.25">
      <c r="A667" t="s">
        <v>116</v>
      </c>
      <c r="B667">
        <v>20392.900000000001</v>
      </c>
      <c r="C667">
        <v>20297</v>
      </c>
      <c r="D667">
        <v>20269.7</v>
      </c>
      <c r="E667">
        <v>20029.5</v>
      </c>
      <c r="F667">
        <v>4574.26</v>
      </c>
      <c r="G667" s="9">
        <v>5.3483900000000003E-62</v>
      </c>
      <c r="H667">
        <v>3.8721400000000003E-2</v>
      </c>
      <c r="I667">
        <v>0</v>
      </c>
    </row>
    <row r="668" spans="1:25" x14ac:dyDescent="0.25">
      <c r="A668" t="s">
        <v>116</v>
      </c>
      <c r="B668">
        <v>20329.5</v>
      </c>
      <c r="C668">
        <v>20240.400000000001</v>
      </c>
      <c r="D668">
        <v>20211.3</v>
      </c>
      <c r="E668">
        <v>19971.900000000001</v>
      </c>
      <c r="F668">
        <v>4574.46</v>
      </c>
      <c r="G668" s="9">
        <v>4.7358900000000001E-60</v>
      </c>
      <c r="H668">
        <v>2.6624599999999998E-4</v>
      </c>
      <c r="I668">
        <v>0</v>
      </c>
    </row>
    <row r="669" spans="1:25" x14ac:dyDescent="0.25">
      <c r="A669" t="s">
        <v>116</v>
      </c>
      <c r="B669">
        <v>20396.2</v>
      </c>
      <c r="C669">
        <v>20314.2</v>
      </c>
      <c r="D669">
        <v>20289.400000000001</v>
      </c>
      <c r="E669">
        <v>20052.3</v>
      </c>
      <c r="F669">
        <v>4574.38</v>
      </c>
      <c r="G669" s="9">
        <v>4.8957300000000003E-65</v>
      </c>
      <c r="H669">
        <v>6.5416600000000005E-2</v>
      </c>
      <c r="I669">
        <v>0</v>
      </c>
    </row>
    <row r="670" spans="1:25" x14ac:dyDescent="0.25">
      <c r="A670" t="s">
        <v>116</v>
      </c>
      <c r="B670">
        <v>20399.400000000001</v>
      </c>
      <c r="C670">
        <v>20334.599999999999</v>
      </c>
      <c r="D670">
        <v>20309.7</v>
      </c>
      <c r="E670">
        <v>20071.599999999999</v>
      </c>
      <c r="F670">
        <v>4574.6099999999997</v>
      </c>
      <c r="G670" s="9">
        <v>5.9329699999999995E-57</v>
      </c>
      <c r="H670">
        <v>1.45998E-3</v>
      </c>
      <c r="I670">
        <v>0</v>
      </c>
    </row>
    <row r="671" spans="1:25" x14ac:dyDescent="0.25">
      <c r="A671" t="s">
        <v>116</v>
      </c>
      <c r="B671">
        <v>20388.2</v>
      </c>
      <c r="C671">
        <v>20311.5</v>
      </c>
      <c r="D671">
        <v>20283.900000000001</v>
      </c>
      <c r="E671">
        <v>20044.599999999999</v>
      </c>
      <c r="F671">
        <v>4574.7</v>
      </c>
      <c r="G671" s="9">
        <v>1.20586E-57</v>
      </c>
      <c r="H671">
        <v>4.5878899999999999E-3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20389.400000000001</v>
      </c>
      <c r="C672">
        <v>20316.7</v>
      </c>
      <c r="D672">
        <v>20290.8</v>
      </c>
      <c r="E672">
        <v>20051.599999999999</v>
      </c>
      <c r="F672">
        <v>4574.28</v>
      </c>
      <c r="G672" s="9">
        <v>5.9628800000000001E-58</v>
      </c>
      <c r="H672">
        <v>0.110444</v>
      </c>
      <c r="I672">
        <v>0</v>
      </c>
      <c r="R672">
        <f>AVERAGE(B623:B672)</f>
        <v>20011.835999999999</v>
      </c>
      <c r="S672">
        <f>AVERAGE(C623:C672)</f>
        <v>19945.659999999996</v>
      </c>
      <c r="U672">
        <f>_xlfn.VAR.P(B623:B672)</f>
        <v>34592.685104000062</v>
      </c>
      <c r="V672">
        <f>_xlfn.VAR.P(C623:C672)</f>
        <v>32078.82960000007</v>
      </c>
      <c r="X672">
        <f>1.96*SQRT(U672)/50</f>
        <v>7.2908506800105739</v>
      </c>
      <c r="Y672">
        <f>1.96*SQRT(V672)/50</f>
        <v>7.0209410136066595</v>
      </c>
    </row>
    <row r="673" spans="1:9" x14ac:dyDescent="0.25">
      <c r="A673" t="s">
        <v>117</v>
      </c>
      <c r="B673">
        <v>1000778.5588999999</v>
      </c>
      <c r="C673" t="s">
        <v>37</v>
      </c>
    </row>
    <row r="674" spans="1:9" x14ac:dyDescent="0.25">
      <c r="A674" t="s">
        <v>39</v>
      </c>
      <c r="B674">
        <v>42.606699999999996</v>
      </c>
      <c r="C674">
        <v>0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39</v>
      </c>
      <c r="B675">
        <v>42.555399999999999</v>
      </c>
      <c r="C675">
        <v>0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39</v>
      </c>
      <c r="B676">
        <v>43.639699999999998</v>
      </c>
      <c r="C676">
        <v>0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39</v>
      </c>
      <c r="B677">
        <v>45.2121</v>
      </c>
      <c r="C677">
        <v>0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39</v>
      </c>
      <c r="B678">
        <v>43.394799999999996</v>
      </c>
      <c r="C678">
        <v>0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39</v>
      </c>
      <c r="B679">
        <v>42.2789</v>
      </c>
      <c r="C679">
        <v>0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39</v>
      </c>
      <c r="B680">
        <v>43.167099999999998</v>
      </c>
      <c r="C680">
        <v>0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39</v>
      </c>
      <c r="B681">
        <v>42.224299999999999</v>
      </c>
      <c r="C681">
        <v>0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39</v>
      </c>
      <c r="B682">
        <v>42.444800000000001</v>
      </c>
      <c r="C682">
        <v>0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39</v>
      </c>
      <c r="B683">
        <v>35.139400000000002</v>
      </c>
      <c r="C683">
        <v>0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39</v>
      </c>
      <c r="B684">
        <v>33.9711</v>
      </c>
      <c r="C684">
        <v>0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39</v>
      </c>
      <c r="B685">
        <v>35.248199999999997</v>
      </c>
      <c r="C685">
        <v>0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39</v>
      </c>
      <c r="B686">
        <v>35.853200000000001</v>
      </c>
      <c r="C686">
        <v>0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39</v>
      </c>
      <c r="B687">
        <v>34.621099999999998</v>
      </c>
      <c r="C687">
        <v>0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39</v>
      </c>
      <c r="B688">
        <v>33.936</v>
      </c>
      <c r="C688">
        <v>0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39</v>
      </c>
      <c r="B689">
        <v>34.843499999999999</v>
      </c>
      <c r="C689">
        <v>0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39</v>
      </c>
      <c r="B690">
        <v>34.409799999999997</v>
      </c>
      <c r="C690">
        <v>0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39</v>
      </c>
      <c r="B691">
        <v>34.2714</v>
      </c>
      <c r="C691">
        <v>0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39</v>
      </c>
      <c r="B692">
        <v>34.967300000000002</v>
      </c>
      <c r="C692">
        <v>0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39</v>
      </c>
      <c r="B693">
        <v>34.444699999999997</v>
      </c>
      <c r="C693">
        <v>0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39</v>
      </c>
      <c r="B694">
        <v>33.055300000000003</v>
      </c>
      <c r="C694">
        <v>0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39</v>
      </c>
      <c r="B695">
        <v>33.294400000000003</v>
      </c>
      <c r="C695">
        <v>0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39</v>
      </c>
      <c r="B696">
        <v>32.503</v>
      </c>
      <c r="C696">
        <v>0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39</v>
      </c>
      <c r="B697">
        <v>31.9529</v>
      </c>
      <c r="C697">
        <v>0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39</v>
      </c>
      <c r="B698">
        <v>32.078299999999999</v>
      </c>
      <c r="C698">
        <v>0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39</v>
      </c>
      <c r="B699">
        <v>32.408700000000003</v>
      </c>
      <c r="C699">
        <v>0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39</v>
      </c>
      <c r="B700">
        <v>31.436499999999999</v>
      </c>
      <c r="C700">
        <v>0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39</v>
      </c>
      <c r="B701">
        <v>30.796700000000001</v>
      </c>
      <c r="C701">
        <v>0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39</v>
      </c>
      <c r="B702">
        <v>30.906099999999999</v>
      </c>
      <c r="C702">
        <v>0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39</v>
      </c>
      <c r="B703">
        <v>31.044</v>
      </c>
      <c r="C703">
        <v>0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39</v>
      </c>
      <c r="B704">
        <v>30.826899999999998</v>
      </c>
      <c r="C704">
        <v>0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39</v>
      </c>
      <c r="B705">
        <v>31.0076</v>
      </c>
      <c r="C705">
        <v>0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39</v>
      </c>
      <c r="B706">
        <v>30.2</v>
      </c>
      <c r="C706">
        <v>0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39</v>
      </c>
      <c r="B707">
        <v>30.311</v>
      </c>
      <c r="C707">
        <v>0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39</v>
      </c>
      <c r="B708">
        <v>30.025500000000001</v>
      </c>
      <c r="C708">
        <v>0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39</v>
      </c>
      <c r="B709">
        <v>30.169799999999999</v>
      </c>
      <c r="C709">
        <v>0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39</v>
      </c>
      <c r="B710">
        <v>30.594799999999999</v>
      </c>
      <c r="C710">
        <v>0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39</v>
      </c>
      <c r="B711">
        <v>30.068000000000001</v>
      </c>
      <c r="C711">
        <v>0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39</v>
      </c>
      <c r="B712">
        <v>25.2971</v>
      </c>
      <c r="C712">
        <v>0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39</v>
      </c>
      <c r="B713">
        <v>24.163</v>
      </c>
      <c r="C713">
        <v>0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39</v>
      </c>
      <c r="B714">
        <v>24.441400000000002</v>
      </c>
      <c r="C714">
        <v>0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39</v>
      </c>
      <c r="B715">
        <v>24.357600000000001</v>
      </c>
      <c r="C715">
        <v>0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39</v>
      </c>
      <c r="B716">
        <v>24.526800000000001</v>
      </c>
      <c r="C716">
        <v>0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39</v>
      </c>
      <c r="B717">
        <v>24.019600000000001</v>
      </c>
      <c r="C717">
        <v>0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39</v>
      </c>
      <c r="B718">
        <v>24.401299999999999</v>
      </c>
      <c r="C718">
        <v>0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39</v>
      </c>
      <c r="B719">
        <v>24.015899999999998</v>
      </c>
      <c r="C719">
        <v>0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39</v>
      </c>
      <c r="B720">
        <v>24.123799999999999</v>
      </c>
      <c r="C720">
        <v>0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39</v>
      </c>
      <c r="B721">
        <v>24.5532</v>
      </c>
      <c r="C721">
        <v>0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39</v>
      </c>
      <c r="B722">
        <v>24.553999999999998</v>
      </c>
      <c r="C722">
        <v>0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39</v>
      </c>
      <c r="B723">
        <v>24.461099999999998</v>
      </c>
      <c r="C723">
        <v>0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39</v>
      </c>
      <c r="B724">
        <v>24.953199999999999</v>
      </c>
      <c r="C724">
        <v>0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39</v>
      </c>
      <c r="B725">
        <v>25.008600000000001</v>
      </c>
      <c r="C725">
        <v>0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39</v>
      </c>
      <c r="B726">
        <v>24.888100000000001</v>
      </c>
      <c r="C726">
        <v>0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39</v>
      </c>
      <c r="B727">
        <v>24.445399999999999</v>
      </c>
      <c r="C727">
        <v>0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23.712800000000001</v>
      </c>
      <c r="C728">
        <v>0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30.608464000000012</v>
      </c>
      <c r="S728">
        <f>AVERAGE(C679:C728)</f>
        <v>0</v>
      </c>
      <c r="U728">
        <f>_xlfn.VAR.P(B679:B728)</f>
        <v>28.536113945903256</v>
      </c>
      <c r="V728">
        <f>_xlfn.VAR.P(C679:C728)</f>
        <v>0</v>
      </c>
      <c r="X728">
        <f>1.96*SQRT(U728)/50</f>
        <v>0.20940328109614895</v>
      </c>
      <c r="Y728">
        <f>1.96*SQRT(V728)/50</f>
        <v>0</v>
      </c>
    </row>
    <row r="729" spans="1:25" x14ac:dyDescent="0.25">
      <c r="A729" t="s">
        <v>39</v>
      </c>
      <c r="B729">
        <v>1615.3816999999999</v>
      </c>
      <c r="C729" t="s">
        <v>37</v>
      </c>
      <c r="U729" t="s">
        <v>82</v>
      </c>
    </row>
    <row r="730" spans="1:25" x14ac:dyDescent="0.25">
      <c r="A730" t="s">
        <v>40</v>
      </c>
      <c r="B730">
        <v>27.1038</v>
      </c>
      <c r="C730">
        <v>4.0959999999999998E-3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5.3419204361262489</v>
      </c>
      <c r="V730">
        <f>_xlfn.STDEV.P(C679:C728)</f>
        <v>0</v>
      </c>
    </row>
    <row r="731" spans="1:25" x14ac:dyDescent="0.25">
      <c r="A731" t="s">
        <v>40</v>
      </c>
      <c r="B731">
        <v>25.014900000000001</v>
      </c>
      <c r="C731">
        <v>2.5600000000000001E-2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40</v>
      </c>
      <c r="B732">
        <v>24.438400000000001</v>
      </c>
      <c r="C732">
        <v>3.0720000000000001E-3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40</v>
      </c>
      <c r="B733">
        <v>25.248200000000001</v>
      </c>
      <c r="C733">
        <v>2.0479999999999999E-3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40</v>
      </c>
      <c r="B734">
        <v>32.312600000000003</v>
      </c>
      <c r="C734">
        <v>3.2320000000000001E-3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40</v>
      </c>
      <c r="B735">
        <v>24.9404</v>
      </c>
      <c r="C735">
        <v>2.0479999999999999E-3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40</v>
      </c>
      <c r="B736">
        <v>24.814</v>
      </c>
      <c r="C736">
        <v>3.0720000000000001E-3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40</v>
      </c>
      <c r="B737">
        <v>24.8203</v>
      </c>
      <c r="C737">
        <v>2.0479999999999999E-3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40</v>
      </c>
      <c r="B738">
        <v>24.873999999999999</v>
      </c>
      <c r="C738">
        <v>2.0480000000000002E-2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40</v>
      </c>
      <c r="B739">
        <v>24.189299999999999</v>
      </c>
      <c r="C739">
        <v>3.0720000000000001E-3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40</v>
      </c>
      <c r="B740">
        <v>24.298999999999999</v>
      </c>
      <c r="C740">
        <v>2.5600000000000001E-2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40</v>
      </c>
      <c r="B741">
        <v>25.388999999999999</v>
      </c>
      <c r="C741">
        <v>2.6623999999999998E-2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40</v>
      </c>
      <c r="B742">
        <v>24.463200000000001</v>
      </c>
      <c r="C742">
        <v>2.6623999999999998E-2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40</v>
      </c>
      <c r="B743">
        <v>25.301400000000001</v>
      </c>
      <c r="C743">
        <v>2.5600000000000001E-2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40</v>
      </c>
      <c r="B744">
        <v>24.4421</v>
      </c>
      <c r="C744">
        <v>5.1200000000000004E-3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40</v>
      </c>
      <c r="B745">
        <v>25.005600000000001</v>
      </c>
      <c r="C745">
        <v>4.0959999999999998E-3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40</v>
      </c>
      <c r="B746">
        <v>24.057400000000001</v>
      </c>
      <c r="C746">
        <v>2.0479999999999999E-3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40</v>
      </c>
      <c r="B747">
        <v>24.181100000000001</v>
      </c>
      <c r="C747">
        <v>4.0959999999999998E-3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40</v>
      </c>
      <c r="B748">
        <v>23.735700000000001</v>
      </c>
      <c r="C748">
        <v>4.0959999999999998E-3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40</v>
      </c>
      <c r="B749">
        <v>24.1541</v>
      </c>
      <c r="C749">
        <v>5.1200000000000004E-3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40</v>
      </c>
      <c r="B750">
        <v>24.6022</v>
      </c>
      <c r="C750">
        <v>2.6623999999999998E-2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40</v>
      </c>
      <c r="B751">
        <v>24.673200000000001</v>
      </c>
      <c r="C751">
        <v>3.0720000000000001E-3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40</v>
      </c>
      <c r="B752">
        <v>24.755800000000001</v>
      </c>
      <c r="C752">
        <v>3.0720000000000001E-3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40</v>
      </c>
      <c r="B753">
        <v>24.515699999999999</v>
      </c>
      <c r="C753">
        <v>4.0959999999999998E-3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40</v>
      </c>
      <c r="B754">
        <v>24.109100000000002</v>
      </c>
      <c r="C754">
        <v>3.0720000000000001E-3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40</v>
      </c>
      <c r="B755">
        <v>23.828499999999998</v>
      </c>
      <c r="C755">
        <v>4.0959999999999998E-3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40</v>
      </c>
      <c r="B756">
        <v>24.137699999999999</v>
      </c>
      <c r="C756">
        <v>1.9456000000000001E-2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40</v>
      </c>
      <c r="B757">
        <v>23.772400000000001</v>
      </c>
      <c r="C757">
        <v>2.3552E-2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40</v>
      </c>
      <c r="B758">
        <v>24.561800000000002</v>
      </c>
      <c r="C758">
        <v>9.2160000000000002E-3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40</v>
      </c>
      <c r="B759">
        <v>24.650400000000001</v>
      </c>
      <c r="C759">
        <v>2.0479999999999999E-3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40</v>
      </c>
      <c r="B760">
        <v>24.482500000000002</v>
      </c>
      <c r="C760">
        <v>2.4639999999999999E-2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40</v>
      </c>
      <c r="B761">
        <v>23.954000000000001</v>
      </c>
      <c r="C761">
        <v>2.0480000000000002E-2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40</v>
      </c>
      <c r="B762">
        <v>23.8873</v>
      </c>
      <c r="C762">
        <v>4.0959999999999998E-3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40</v>
      </c>
      <c r="B763">
        <v>24.7332</v>
      </c>
      <c r="C763">
        <v>2.0479999999999999E-3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40</v>
      </c>
      <c r="B764">
        <v>24.212900000000001</v>
      </c>
      <c r="C764">
        <v>2.0479999999999999E-3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40</v>
      </c>
      <c r="B765">
        <v>24.004200000000001</v>
      </c>
      <c r="C765">
        <v>4.0959999999999998E-3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40</v>
      </c>
      <c r="B766">
        <v>24.784600000000001</v>
      </c>
      <c r="C766">
        <v>1.3311999999999999E-2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40</v>
      </c>
      <c r="B767">
        <v>24.506399999999999</v>
      </c>
      <c r="C767">
        <v>4.0959999999999998E-3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40</v>
      </c>
      <c r="B768">
        <v>24.973400000000002</v>
      </c>
      <c r="C768">
        <v>2.0479999999999999E-3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40</v>
      </c>
      <c r="B769">
        <v>24.1784</v>
      </c>
      <c r="C769">
        <v>3.0720000000000001E-3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40</v>
      </c>
      <c r="B770">
        <v>24.574400000000001</v>
      </c>
      <c r="C770">
        <v>4.0959999999999998E-3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40</v>
      </c>
      <c r="B771">
        <v>24.412400000000002</v>
      </c>
      <c r="C771">
        <v>3.0720000000000001E-3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40</v>
      </c>
      <c r="B772">
        <v>24.660799999999998</v>
      </c>
      <c r="C772">
        <v>2.0479999999999999E-3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40</v>
      </c>
      <c r="B773">
        <v>24.459</v>
      </c>
      <c r="C773">
        <v>4.2560000000000002E-3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40</v>
      </c>
      <c r="B774">
        <v>24.1785</v>
      </c>
      <c r="C774">
        <v>4.0959999999999998E-3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40</v>
      </c>
      <c r="B775">
        <v>24.292300000000001</v>
      </c>
      <c r="C775">
        <v>2.0479999999999999E-3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40</v>
      </c>
      <c r="B776">
        <v>24.479600000000001</v>
      </c>
      <c r="C776">
        <v>2.0479999999999999E-3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40</v>
      </c>
      <c r="B777">
        <v>24.5822</v>
      </c>
      <c r="C777">
        <v>2.0479999999999999E-3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40</v>
      </c>
      <c r="B778">
        <v>24.756</v>
      </c>
      <c r="C778">
        <v>2.0479999999999999E-3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40</v>
      </c>
      <c r="B779">
        <v>23.990300000000001</v>
      </c>
      <c r="C779">
        <v>3.0720000000000001E-3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40</v>
      </c>
      <c r="B780">
        <v>23.937899999999999</v>
      </c>
      <c r="C780">
        <v>1.536E-2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40</v>
      </c>
      <c r="B781">
        <v>25.2029</v>
      </c>
      <c r="C781">
        <v>2.6623999999999998E-2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40</v>
      </c>
      <c r="B782">
        <v>31.712900000000001</v>
      </c>
      <c r="C782">
        <v>2.7647999999999999E-2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40</v>
      </c>
      <c r="B783">
        <v>24.8734</v>
      </c>
      <c r="C783">
        <v>4.0959999999999998E-3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24.873200000000001</v>
      </c>
      <c r="C784">
        <v>4.0959999999999998E-3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24.619521999999993</v>
      </c>
      <c r="S784">
        <f>AVERAGE(C735:C784)</f>
        <v>8.8927999999999958E-3</v>
      </c>
      <c r="U784">
        <f>_xlfn.VAR.P(B735:B784)</f>
        <v>1.1829668353160001</v>
      </c>
      <c r="V784">
        <f>_xlfn.VAR.P(C735:C784)</f>
        <v>8.4627630080000166E-5</v>
      </c>
      <c r="X784">
        <f>1.96*SQRT(U784)/50</f>
        <v>4.2635597308117751E-2</v>
      </c>
      <c r="Y784">
        <f>1.96*SQRT(V784)/50</f>
        <v>3.6061364572923671E-4</v>
      </c>
    </row>
    <row r="785" spans="1:9" x14ac:dyDescent="0.25">
      <c r="A785" t="s">
        <v>39</v>
      </c>
      <c r="B785">
        <v>1356.6741</v>
      </c>
      <c r="C785" t="s">
        <v>37</v>
      </c>
    </row>
    <row r="786" spans="1:9" x14ac:dyDescent="0.25">
      <c r="A786" t="s">
        <v>41</v>
      </c>
      <c r="B786">
        <v>15.9567</v>
      </c>
      <c r="C786">
        <v>0.72294400000000003</v>
      </c>
      <c r="D786">
        <v>0</v>
      </c>
      <c r="E786">
        <v>0</v>
      </c>
      <c r="F786">
        <v>0</v>
      </c>
      <c r="G786">
        <v>32767</v>
      </c>
      <c r="H786">
        <v>-32767</v>
      </c>
      <c r="I786">
        <v>0</v>
      </c>
    </row>
    <row r="787" spans="1:9" x14ac:dyDescent="0.25">
      <c r="A787" t="s">
        <v>41</v>
      </c>
      <c r="B787">
        <v>14.753399999999999</v>
      </c>
      <c r="C787">
        <v>3.0720000000000001E-3</v>
      </c>
      <c r="D787">
        <v>0</v>
      </c>
      <c r="E787">
        <v>0</v>
      </c>
      <c r="F787">
        <v>0</v>
      </c>
      <c r="G787">
        <v>32767</v>
      </c>
      <c r="H787">
        <v>-32767</v>
      </c>
      <c r="I787">
        <v>0</v>
      </c>
    </row>
    <row r="788" spans="1:9" x14ac:dyDescent="0.25">
      <c r="A788" t="s">
        <v>41</v>
      </c>
      <c r="B788">
        <v>15.0375</v>
      </c>
      <c r="C788">
        <v>4.0959999999999998E-3</v>
      </c>
      <c r="D788">
        <v>0</v>
      </c>
      <c r="E788">
        <v>0</v>
      </c>
      <c r="F788">
        <v>0</v>
      </c>
      <c r="G788">
        <v>32767</v>
      </c>
      <c r="H788">
        <v>-32767</v>
      </c>
      <c r="I788">
        <v>0</v>
      </c>
    </row>
    <row r="789" spans="1:9" x14ac:dyDescent="0.25">
      <c r="A789" t="s">
        <v>41</v>
      </c>
      <c r="B789">
        <v>15.523</v>
      </c>
      <c r="C789">
        <v>2.0479999999999999E-3</v>
      </c>
      <c r="D789">
        <v>0</v>
      </c>
      <c r="E789">
        <v>0</v>
      </c>
      <c r="F789">
        <v>0</v>
      </c>
      <c r="G789">
        <v>32767</v>
      </c>
      <c r="H789">
        <v>-32767</v>
      </c>
      <c r="I789">
        <v>0</v>
      </c>
    </row>
    <row r="790" spans="1:9" x14ac:dyDescent="0.25">
      <c r="A790" t="s">
        <v>41</v>
      </c>
      <c r="B790">
        <v>15.1493</v>
      </c>
      <c r="C790">
        <v>3.0720000000000001E-3</v>
      </c>
      <c r="D790">
        <v>0</v>
      </c>
      <c r="E790">
        <v>0</v>
      </c>
      <c r="F790">
        <v>0</v>
      </c>
      <c r="G790">
        <v>32767</v>
      </c>
      <c r="H790">
        <v>-32767</v>
      </c>
      <c r="I790">
        <v>0</v>
      </c>
    </row>
    <row r="791" spans="1:9" x14ac:dyDescent="0.25">
      <c r="A791" t="s">
        <v>41</v>
      </c>
      <c r="B791">
        <v>14.681800000000001</v>
      </c>
      <c r="C791">
        <v>2.0479999999999999E-3</v>
      </c>
      <c r="D791">
        <v>0</v>
      </c>
      <c r="E791">
        <v>0</v>
      </c>
      <c r="F791">
        <v>0</v>
      </c>
      <c r="G791">
        <v>32767</v>
      </c>
      <c r="H791">
        <v>-32767</v>
      </c>
      <c r="I791">
        <v>0</v>
      </c>
    </row>
    <row r="792" spans="1:9" x14ac:dyDescent="0.25">
      <c r="A792" t="s">
        <v>41</v>
      </c>
      <c r="B792">
        <v>15.1784</v>
      </c>
      <c r="C792">
        <v>5.1200000000000004E-3</v>
      </c>
      <c r="D792">
        <v>0</v>
      </c>
      <c r="E792">
        <v>0</v>
      </c>
      <c r="F792">
        <v>0</v>
      </c>
      <c r="G792">
        <v>32767</v>
      </c>
      <c r="H792">
        <v>-32767</v>
      </c>
      <c r="I792">
        <v>0</v>
      </c>
    </row>
    <row r="793" spans="1:9" x14ac:dyDescent="0.25">
      <c r="A793" t="s">
        <v>41</v>
      </c>
      <c r="B793">
        <v>15.2568</v>
      </c>
      <c r="C793">
        <v>2.0479999999999999E-3</v>
      </c>
      <c r="D793">
        <v>0</v>
      </c>
      <c r="E793">
        <v>0</v>
      </c>
      <c r="F793">
        <v>0</v>
      </c>
      <c r="G793">
        <v>32767</v>
      </c>
      <c r="H793">
        <v>-32767</v>
      </c>
      <c r="I793">
        <v>0</v>
      </c>
    </row>
    <row r="794" spans="1:9" x14ac:dyDescent="0.25">
      <c r="A794" t="s">
        <v>41</v>
      </c>
      <c r="B794">
        <v>15.5624</v>
      </c>
      <c r="C794">
        <v>2.6688E-2</v>
      </c>
      <c r="D794">
        <v>0</v>
      </c>
      <c r="E794">
        <v>0</v>
      </c>
      <c r="F794">
        <v>0</v>
      </c>
      <c r="G794">
        <v>32767</v>
      </c>
      <c r="H794">
        <v>-32767</v>
      </c>
      <c r="I794">
        <v>0</v>
      </c>
    </row>
    <row r="795" spans="1:9" x14ac:dyDescent="0.25">
      <c r="A795" t="s">
        <v>41</v>
      </c>
      <c r="B795">
        <v>14.6073</v>
      </c>
      <c r="C795">
        <v>3.0720000000000001E-3</v>
      </c>
      <c r="D795">
        <v>0</v>
      </c>
      <c r="E795">
        <v>0</v>
      </c>
      <c r="F795">
        <v>0</v>
      </c>
      <c r="G795">
        <v>32767</v>
      </c>
      <c r="H795">
        <v>-32767</v>
      </c>
      <c r="I795">
        <v>0</v>
      </c>
    </row>
    <row r="796" spans="1:9" x14ac:dyDescent="0.25">
      <c r="A796" t="s">
        <v>41</v>
      </c>
      <c r="B796">
        <v>15.146000000000001</v>
      </c>
      <c r="C796">
        <v>3.0720000000000001E-3</v>
      </c>
      <c r="D796">
        <v>0</v>
      </c>
      <c r="E796">
        <v>0</v>
      </c>
      <c r="F796">
        <v>0</v>
      </c>
      <c r="G796">
        <v>32767</v>
      </c>
      <c r="H796">
        <v>-32767</v>
      </c>
      <c r="I796">
        <v>0</v>
      </c>
    </row>
    <row r="797" spans="1:9" x14ac:dyDescent="0.25">
      <c r="A797" t="s">
        <v>41</v>
      </c>
      <c r="B797">
        <v>15.1953</v>
      </c>
      <c r="C797">
        <v>3.0720000000000001E-3</v>
      </c>
      <c r="D797">
        <v>0</v>
      </c>
      <c r="E797">
        <v>0</v>
      </c>
      <c r="F797">
        <v>0</v>
      </c>
      <c r="G797">
        <v>32767</v>
      </c>
      <c r="H797">
        <v>-32767</v>
      </c>
      <c r="I797">
        <v>0</v>
      </c>
    </row>
    <row r="798" spans="1:9" x14ac:dyDescent="0.25">
      <c r="A798" t="s">
        <v>41</v>
      </c>
      <c r="B798">
        <v>15.0802</v>
      </c>
      <c r="C798">
        <v>3.0720000000000001E-3</v>
      </c>
      <c r="D798">
        <v>0</v>
      </c>
      <c r="E798">
        <v>0</v>
      </c>
      <c r="F798">
        <v>0</v>
      </c>
      <c r="G798">
        <v>32767</v>
      </c>
      <c r="H798">
        <v>-32767</v>
      </c>
      <c r="I798">
        <v>0</v>
      </c>
    </row>
    <row r="799" spans="1:9" x14ac:dyDescent="0.25">
      <c r="A799" t="s">
        <v>41</v>
      </c>
      <c r="B799">
        <v>15.1312</v>
      </c>
      <c r="C799">
        <v>3.0720000000000001E-3</v>
      </c>
      <c r="D799">
        <v>0</v>
      </c>
      <c r="E799">
        <v>0</v>
      </c>
      <c r="F799">
        <v>0</v>
      </c>
      <c r="G799">
        <v>32767</v>
      </c>
      <c r="H799">
        <v>-32767</v>
      </c>
      <c r="I799">
        <v>0</v>
      </c>
    </row>
    <row r="800" spans="1:9" x14ac:dyDescent="0.25">
      <c r="A800" t="s">
        <v>41</v>
      </c>
      <c r="B800">
        <v>15.0753</v>
      </c>
      <c r="C800">
        <v>1.9456000000000001E-2</v>
      </c>
      <c r="D800">
        <v>0</v>
      </c>
      <c r="E800">
        <v>0</v>
      </c>
      <c r="F800">
        <v>0</v>
      </c>
      <c r="G800">
        <v>32767</v>
      </c>
      <c r="H800">
        <v>-32767</v>
      </c>
      <c r="I800">
        <v>0</v>
      </c>
    </row>
    <row r="801" spans="1:9" x14ac:dyDescent="0.25">
      <c r="A801" t="s">
        <v>41</v>
      </c>
      <c r="B801">
        <v>14.9994</v>
      </c>
      <c r="C801">
        <v>3.0720000000000001E-3</v>
      </c>
      <c r="D801">
        <v>0</v>
      </c>
      <c r="E801">
        <v>0</v>
      </c>
      <c r="F801">
        <v>0</v>
      </c>
      <c r="G801">
        <v>32767</v>
      </c>
      <c r="H801">
        <v>-32767</v>
      </c>
      <c r="I801">
        <v>0</v>
      </c>
    </row>
    <row r="802" spans="1:9" x14ac:dyDescent="0.25">
      <c r="A802" t="s">
        <v>41</v>
      </c>
      <c r="B802">
        <v>14.7911</v>
      </c>
      <c r="C802">
        <v>2.0479999999999999E-3</v>
      </c>
      <c r="D802">
        <v>0</v>
      </c>
      <c r="E802">
        <v>0</v>
      </c>
      <c r="F802">
        <v>0</v>
      </c>
      <c r="G802">
        <v>32767</v>
      </c>
      <c r="H802">
        <v>-32767</v>
      </c>
      <c r="I802">
        <v>0</v>
      </c>
    </row>
    <row r="803" spans="1:9" x14ac:dyDescent="0.25">
      <c r="A803" t="s">
        <v>41</v>
      </c>
      <c r="B803">
        <v>14.6806</v>
      </c>
      <c r="C803">
        <v>2.0479999999999999E-3</v>
      </c>
      <c r="D803">
        <v>0</v>
      </c>
      <c r="E803">
        <v>0</v>
      </c>
      <c r="F803">
        <v>0</v>
      </c>
      <c r="G803">
        <v>32767</v>
      </c>
      <c r="H803">
        <v>-32767</v>
      </c>
      <c r="I803">
        <v>0</v>
      </c>
    </row>
    <row r="804" spans="1:9" x14ac:dyDescent="0.25">
      <c r="A804" t="s">
        <v>41</v>
      </c>
      <c r="B804">
        <v>14.4581</v>
      </c>
      <c r="C804">
        <v>4.0959999999999998E-3</v>
      </c>
      <c r="D804">
        <v>0</v>
      </c>
      <c r="E804">
        <v>0</v>
      </c>
      <c r="F804">
        <v>0</v>
      </c>
      <c r="G804">
        <v>32767</v>
      </c>
      <c r="H804">
        <v>-32767</v>
      </c>
      <c r="I804">
        <v>0</v>
      </c>
    </row>
    <row r="805" spans="1:9" x14ac:dyDescent="0.25">
      <c r="A805" t="s">
        <v>41</v>
      </c>
      <c r="B805">
        <v>14.575200000000001</v>
      </c>
      <c r="C805">
        <v>2.0479999999999999E-3</v>
      </c>
      <c r="D805">
        <v>0</v>
      </c>
      <c r="E805">
        <v>0</v>
      </c>
      <c r="F805">
        <v>0</v>
      </c>
      <c r="G805">
        <v>32767</v>
      </c>
      <c r="H805">
        <v>-32767</v>
      </c>
      <c r="I805">
        <v>0</v>
      </c>
    </row>
    <row r="806" spans="1:9" x14ac:dyDescent="0.25">
      <c r="A806" t="s">
        <v>41</v>
      </c>
      <c r="B806">
        <v>14.6515</v>
      </c>
      <c r="C806">
        <v>2.0479999999999999E-3</v>
      </c>
      <c r="D806">
        <v>0</v>
      </c>
      <c r="E806">
        <v>0</v>
      </c>
      <c r="F806">
        <v>0</v>
      </c>
      <c r="G806">
        <v>32767</v>
      </c>
      <c r="H806">
        <v>-32767</v>
      </c>
      <c r="I806">
        <v>0</v>
      </c>
    </row>
    <row r="807" spans="1:9" x14ac:dyDescent="0.25">
      <c r="A807" t="s">
        <v>41</v>
      </c>
      <c r="B807">
        <v>14.506500000000001</v>
      </c>
      <c r="C807">
        <v>3.0720000000000001E-3</v>
      </c>
      <c r="D807">
        <v>0</v>
      </c>
      <c r="E807">
        <v>0</v>
      </c>
      <c r="F807">
        <v>0</v>
      </c>
      <c r="G807">
        <v>32767</v>
      </c>
      <c r="H807">
        <v>-32767</v>
      </c>
      <c r="I807">
        <v>0</v>
      </c>
    </row>
    <row r="808" spans="1:9" x14ac:dyDescent="0.25">
      <c r="A808" t="s">
        <v>41</v>
      </c>
      <c r="B808">
        <v>14.65</v>
      </c>
      <c r="C808">
        <v>2.0479999999999999E-3</v>
      </c>
      <c r="D808">
        <v>0</v>
      </c>
      <c r="E808">
        <v>0</v>
      </c>
      <c r="F808">
        <v>0</v>
      </c>
      <c r="G808">
        <v>32767</v>
      </c>
      <c r="H808">
        <v>-32767</v>
      </c>
      <c r="I808">
        <v>0</v>
      </c>
    </row>
    <row r="809" spans="1:9" x14ac:dyDescent="0.25">
      <c r="A809" t="s">
        <v>41</v>
      </c>
      <c r="B809">
        <v>14.924200000000001</v>
      </c>
      <c r="C809">
        <v>2.0479999999999999E-3</v>
      </c>
      <c r="D809">
        <v>0</v>
      </c>
      <c r="E809">
        <v>0</v>
      </c>
      <c r="F809">
        <v>0</v>
      </c>
      <c r="G809">
        <v>32767</v>
      </c>
      <c r="H809">
        <v>-32767</v>
      </c>
      <c r="I809">
        <v>0</v>
      </c>
    </row>
    <row r="810" spans="1:9" x14ac:dyDescent="0.25">
      <c r="A810" t="s">
        <v>41</v>
      </c>
      <c r="B810">
        <v>14.6366</v>
      </c>
      <c r="C810">
        <v>3.0720000000000001E-3</v>
      </c>
      <c r="D810">
        <v>0</v>
      </c>
      <c r="E810">
        <v>0</v>
      </c>
      <c r="F810">
        <v>0</v>
      </c>
      <c r="G810">
        <v>32767</v>
      </c>
      <c r="H810">
        <v>-32767</v>
      </c>
      <c r="I810">
        <v>0</v>
      </c>
    </row>
    <row r="811" spans="1:9" x14ac:dyDescent="0.25">
      <c r="A811" t="s">
        <v>41</v>
      </c>
      <c r="B811">
        <v>14.8622</v>
      </c>
      <c r="C811">
        <v>3.0720000000000001E-3</v>
      </c>
      <c r="D811">
        <v>0</v>
      </c>
      <c r="E811">
        <v>0</v>
      </c>
      <c r="F811">
        <v>0</v>
      </c>
      <c r="G811">
        <v>32767</v>
      </c>
      <c r="H811">
        <v>-32767</v>
      </c>
      <c r="I811">
        <v>0</v>
      </c>
    </row>
    <row r="812" spans="1:9" x14ac:dyDescent="0.25">
      <c r="A812" t="s">
        <v>41</v>
      </c>
      <c r="B812">
        <v>14.972</v>
      </c>
      <c r="C812">
        <v>3.0720000000000001E-3</v>
      </c>
      <c r="D812">
        <v>0</v>
      </c>
      <c r="E812">
        <v>0</v>
      </c>
      <c r="F812">
        <v>0</v>
      </c>
      <c r="G812">
        <v>32767</v>
      </c>
      <c r="H812">
        <v>-32767</v>
      </c>
      <c r="I812">
        <v>0</v>
      </c>
    </row>
    <row r="813" spans="1:9" x14ac:dyDescent="0.25">
      <c r="A813" t="s">
        <v>41</v>
      </c>
      <c r="B813">
        <v>14.990500000000001</v>
      </c>
      <c r="C813">
        <v>2.0479999999999999E-3</v>
      </c>
      <c r="D813">
        <v>0</v>
      </c>
      <c r="E813">
        <v>0</v>
      </c>
      <c r="F813">
        <v>0</v>
      </c>
      <c r="G813">
        <v>32767</v>
      </c>
      <c r="H813">
        <v>-32767</v>
      </c>
      <c r="I813">
        <v>0</v>
      </c>
    </row>
    <row r="814" spans="1:9" x14ac:dyDescent="0.25">
      <c r="A814" t="s">
        <v>41</v>
      </c>
      <c r="B814">
        <v>14.805899999999999</v>
      </c>
      <c r="C814">
        <v>3.2000000000000002E-3</v>
      </c>
      <c r="D814">
        <v>0</v>
      </c>
      <c r="E814">
        <v>0</v>
      </c>
      <c r="F814">
        <v>0</v>
      </c>
      <c r="G814">
        <v>32767</v>
      </c>
      <c r="H814">
        <v>-32767</v>
      </c>
      <c r="I814">
        <v>0</v>
      </c>
    </row>
    <row r="815" spans="1:9" x14ac:dyDescent="0.25">
      <c r="A815" t="s">
        <v>41</v>
      </c>
      <c r="B815">
        <v>14.533300000000001</v>
      </c>
      <c r="C815">
        <v>2.0479999999999999E-3</v>
      </c>
      <c r="D815">
        <v>0</v>
      </c>
      <c r="E815">
        <v>0</v>
      </c>
      <c r="F815">
        <v>0</v>
      </c>
      <c r="G815">
        <v>32767</v>
      </c>
      <c r="H815">
        <v>-32767</v>
      </c>
      <c r="I815">
        <v>0</v>
      </c>
    </row>
    <row r="816" spans="1:9" x14ac:dyDescent="0.25">
      <c r="A816" t="s">
        <v>41</v>
      </c>
      <c r="B816">
        <v>14.7439</v>
      </c>
      <c r="C816">
        <v>3.0720000000000001E-3</v>
      </c>
      <c r="D816">
        <v>0</v>
      </c>
      <c r="E816">
        <v>0</v>
      </c>
      <c r="F816">
        <v>0</v>
      </c>
      <c r="G816">
        <v>32767</v>
      </c>
      <c r="H816">
        <v>-32767</v>
      </c>
      <c r="I816">
        <v>0</v>
      </c>
    </row>
    <row r="817" spans="1:9" x14ac:dyDescent="0.25">
      <c r="A817" t="s">
        <v>41</v>
      </c>
      <c r="B817">
        <v>14.6257</v>
      </c>
      <c r="C817">
        <v>3.0720000000000001E-3</v>
      </c>
      <c r="D817">
        <v>0</v>
      </c>
      <c r="E817">
        <v>0</v>
      </c>
      <c r="F817">
        <v>0</v>
      </c>
      <c r="G817">
        <v>32767</v>
      </c>
      <c r="H817">
        <v>-32767</v>
      </c>
      <c r="I817">
        <v>0</v>
      </c>
    </row>
    <row r="818" spans="1:9" x14ac:dyDescent="0.25">
      <c r="A818" t="s">
        <v>41</v>
      </c>
      <c r="B818">
        <v>14.7667</v>
      </c>
      <c r="C818">
        <v>3.0720000000000001E-3</v>
      </c>
      <c r="D818">
        <v>0</v>
      </c>
      <c r="E818">
        <v>0</v>
      </c>
      <c r="F818">
        <v>0</v>
      </c>
      <c r="G818">
        <v>32767</v>
      </c>
      <c r="H818">
        <v>-32767</v>
      </c>
      <c r="I818">
        <v>0</v>
      </c>
    </row>
    <row r="819" spans="1:9" x14ac:dyDescent="0.25">
      <c r="A819" t="s">
        <v>41</v>
      </c>
      <c r="B819">
        <v>15.0144</v>
      </c>
      <c r="C819">
        <v>2.0479999999999999E-3</v>
      </c>
      <c r="D819">
        <v>0</v>
      </c>
      <c r="E819">
        <v>0</v>
      </c>
      <c r="F819">
        <v>0</v>
      </c>
      <c r="G819">
        <v>32767</v>
      </c>
      <c r="H819">
        <v>-32767</v>
      </c>
      <c r="I819">
        <v>0</v>
      </c>
    </row>
    <row r="820" spans="1:9" x14ac:dyDescent="0.25">
      <c r="A820" t="s">
        <v>41</v>
      </c>
      <c r="B820">
        <v>14.5382</v>
      </c>
      <c r="C820">
        <v>3.0720000000000001E-3</v>
      </c>
      <c r="D820">
        <v>0</v>
      </c>
      <c r="E820">
        <v>0</v>
      </c>
      <c r="F820">
        <v>0</v>
      </c>
      <c r="G820">
        <v>32767</v>
      </c>
      <c r="H820">
        <v>-32767</v>
      </c>
      <c r="I820">
        <v>0</v>
      </c>
    </row>
    <row r="821" spans="1:9" x14ac:dyDescent="0.25">
      <c r="A821" t="s">
        <v>41</v>
      </c>
      <c r="B821">
        <v>15.848000000000001</v>
      </c>
      <c r="C821">
        <v>2.0479999999999999E-3</v>
      </c>
      <c r="D821">
        <v>0</v>
      </c>
      <c r="E821">
        <v>0</v>
      </c>
      <c r="F821">
        <v>0</v>
      </c>
      <c r="G821">
        <v>32767</v>
      </c>
      <c r="H821">
        <v>-32767</v>
      </c>
      <c r="I821">
        <v>0</v>
      </c>
    </row>
    <row r="822" spans="1:9" x14ac:dyDescent="0.25">
      <c r="A822" t="s">
        <v>41</v>
      </c>
      <c r="B822">
        <v>14.9688</v>
      </c>
      <c r="C822">
        <v>3.0720000000000001E-3</v>
      </c>
      <c r="D822">
        <v>0</v>
      </c>
      <c r="E822">
        <v>0</v>
      </c>
      <c r="F822">
        <v>0</v>
      </c>
      <c r="G822">
        <v>32767</v>
      </c>
      <c r="H822">
        <v>-32767</v>
      </c>
      <c r="I822">
        <v>0</v>
      </c>
    </row>
    <row r="823" spans="1:9" x14ac:dyDescent="0.25">
      <c r="A823" t="s">
        <v>41</v>
      </c>
      <c r="B823">
        <v>14.6572</v>
      </c>
      <c r="C823">
        <v>1.536E-2</v>
      </c>
      <c r="D823">
        <v>0</v>
      </c>
      <c r="E823">
        <v>0</v>
      </c>
      <c r="F823">
        <v>0</v>
      </c>
      <c r="G823">
        <v>32767</v>
      </c>
      <c r="H823">
        <v>-32767</v>
      </c>
      <c r="I823">
        <v>0</v>
      </c>
    </row>
    <row r="824" spans="1:9" x14ac:dyDescent="0.25">
      <c r="A824" t="s">
        <v>41</v>
      </c>
      <c r="B824">
        <v>14.9564</v>
      </c>
      <c r="C824">
        <v>3.0720000000000001E-3</v>
      </c>
      <c r="D824">
        <v>0</v>
      </c>
      <c r="E824">
        <v>0</v>
      </c>
      <c r="F824">
        <v>0</v>
      </c>
      <c r="G824">
        <v>32767</v>
      </c>
      <c r="H824">
        <v>-32767</v>
      </c>
      <c r="I824">
        <v>0</v>
      </c>
    </row>
    <row r="825" spans="1:9" x14ac:dyDescent="0.25">
      <c r="A825" t="s">
        <v>41</v>
      </c>
      <c r="B825">
        <v>14.7453</v>
      </c>
      <c r="C825">
        <v>2.0479999999999999E-3</v>
      </c>
      <c r="D825">
        <v>0</v>
      </c>
      <c r="E825">
        <v>0</v>
      </c>
      <c r="F825">
        <v>0</v>
      </c>
      <c r="G825">
        <v>32767</v>
      </c>
      <c r="H825">
        <v>-32767</v>
      </c>
      <c r="I825">
        <v>0</v>
      </c>
    </row>
    <row r="826" spans="1:9" x14ac:dyDescent="0.25">
      <c r="A826" t="s">
        <v>41</v>
      </c>
      <c r="B826">
        <v>14.5505</v>
      </c>
      <c r="C826">
        <v>2.0479999999999999E-3</v>
      </c>
      <c r="D826">
        <v>0</v>
      </c>
      <c r="E826">
        <v>0</v>
      </c>
      <c r="F826">
        <v>0</v>
      </c>
      <c r="G826">
        <v>32767</v>
      </c>
      <c r="H826">
        <v>-32767</v>
      </c>
      <c r="I826">
        <v>0</v>
      </c>
    </row>
    <row r="827" spans="1:9" x14ac:dyDescent="0.25">
      <c r="A827" t="s">
        <v>41</v>
      </c>
      <c r="B827">
        <v>14.6021</v>
      </c>
      <c r="C827">
        <v>3.0720000000000001E-3</v>
      </c>
      <c r="D827">
        <v>0</v>
      </c>
      <c r="E827">
        <v>0</v>
      </c>
      <c r="F827">
        <v>0</v>
      </c>
      <c r="G827">
        <v>32767</v>
      </c>
      <c r="H827">
        <v>-32767</v>
      </c>
      <c r="I827">
        <v>0</v>
      </c>
    </row>
    <row r="828" spans="1:9" x14ac:dyDescent="0.25">
      <c r="A828" t="s">
        <v>41</v>
      </c>
      <c r="B828">
        <v>14.5268</v>
      </c>
      <c r="C828">
        <v>2.0479999999999999E-3</v>
      </c>
      <c r="D828">
        <v>0</v>
      </c>
      <c r="E828">
        <v>0</v>
      </c>
      <c r="F828">
        <v>0</v>
      </c>
      <c r="G828">
        <v>32767</v>
      </c>
      <c r="H828">
        <v>-32767</v>
      </c>
      <c r="I828">
        <v>0</v>
      </c>
    </row>
    <row r="829" spans="1:9" x14ac:dyDescent="0.25">
      <c r="A829" t="s">
        <v>41</v>
      </c>
      <c r="B829">
        <v>14.844900000000001</v>
      </c>
      <c r="C829">
        <v>3.0720000000000001E-3</v>
      </c>
      <c r="D829">
        <v>0</v>
      </c>
      <c r="E829">
        <v>0</v>
      </c>
      <c r="F829">
        <v>0</v>
      </c>
      <c r="G829">
        <v>32767</v>
      </c>
      <c r="H829">
        <v>-32767</v>
      </c>
      <c r="I829">
        <v>0</v>
      </c>
    </row>
    <row r="830" spans="1:9" x14ac:dyDescent="0.25">
      <c r="A830" t="s">
        <v>41</v>
      </c>
      <c r="B830">
        <v>14.9145</v>
      </c>
      <c r="C830">
        <v>3.0720000000000001E-3</v>
      </c>
      <c r="D830">
        <v>0</v>
      </c>
      <c r="E830">
        <v>0</v>
      </c>
      <c r="F830">
        <v>0</v>
      </c>
      <c r="G830">
        <v>32767</v>
      </c>
      <c r="H830">
        <v>-32767</v>
      </c>
      <c r="I830">
        <v>0</v>
      </c>
    </row>
    <row r="831" spans="1:9" x14ac:dyDescent="0.25">
      <c r="A831" t="s">
        <v>41</v>
      </c>
      <c r="B831">
        <v>14.866300000000001</v>
      </c>
      <c r="C831">
        <v>2.0479999999999999E-3</v>
      </c>
      <c r="D831">
        <v>0</v>
      </c>
      <c r="E831">
        <v>0</v>
      </c>
      <c r="F831">
        <v>0</v>
      </c>
      <c r="G831">
        <v>32767</v>
      </c>
      <c r="H831">
        <v>-32767</v>
      </c>
      <c r="I831">
        <v>0</v>
      </c>
    </row>
    <row r="832" spans="1:9" x14ac:dyDescent="0.25">
      <c r="A832" t="s">
        <v>41</v>
      </c>
      <c r="B832">
        <v>14.9216</v>
      </c>
      <c r="C832">
        <v>3.0720000000000001E-3</v>
      </c>
      <c r="D832">
        <v>0</v>
      </c>
      <c r="E832">
        <v>0</v>
      </c>
      <c r="F832">
        <v>0</v>
      </c>
      <c r="G832">
        <v>32767</v>
      </c>
      <c r="H832">
        <v>-32767</v>
      </c>
      <c r="I832">
        <v>0</v>
      </c>
    </row>
    <row r="833" spans="1:25" x14ac:dyDescent="0.25">
      <c r="A833" t="s">
        <v>41</v>
      </c>
      <c r="B833">
        <v>14.969799999999999</v>
      </c>
      <c r="C833">
        <v>3.0720000000000001E-3</v>
      </c>
      <c r="D833">
        <v>0</v>
      </c>
      <c r="E833">
        <v>0</v>
      </c>
      <c r="F833">
        <v>0</v>
      </c>
      <c r="G833">
        <v>32767</v>
      </c>
      <c r="H833">
        <v>-32767</v>
      </c>
      <c r="I833">
        <v>0</v>
      </c>
    </row>
    <row r="834" spans="1:25" x14ac:dyDescent="0.25">
      <c r="A834" t="s">
        <v>41</v>
      </c>
      <c r="B834">
        <v>14.6479</v>
      </c>
      <c r="C834">
        <v>3.0720000000000001E-3</v>
      </c>
      <c r="D834">
        <v>0</v>
      </c>
      <c r="E834">
        <v>0</v>
      </c>
      <c r="F834">
        <v>0</v>
      </c>
      <c r="G834">
        <v>32767</v>
      </c>
      <c r="H834">
        <v>-32767</v>
      </c>
      <c r="I834">
        <v>0</v>
      </c>
    </row>
    <row r="835" spans="1:25" x14ac:dyDescent="0.25">
      <c r="A835" t="s">
        <v>41</v>
      </c>
      <c r="B835">
        <v>14.8851</v>
      </c>
      <c r="C835">
        <v>2.0479999999999999E-3</v>
      </c>
      <c r="D835">
        <v>0</v>
      </c>
      <c r="E835">
        <v>0</v>
      </c>
      <c r="F835">
        <v>0</v>
      </c>
      <c r="G835">
        <v>32767</v>
      </c>
      <c r="H835">
        <v>-32767</v>
      </c>
      <c r="I835">
        <v>0</v>
      </c>
    </row>
    <row r="836" spans="1:25" x14ac:dyDescent="0.25">
      <c r="A836" t="s">
        <v>41</v>
      </c>
      <c r="B836">
        <v>16.028600000000001</v>
      </c>
      <c r="C836">
        <v>3.0720000000000001E-3</v>
      </c>
      <c r="D836">
        <v>0</v>
      </c>
      <c r="E836">
        <v>0</v>
      </c>
      <c r="F836">
        <v>0</v>
      </c>
      <c r="G836">
        <v>32767</v>
      </c>
      <c r="H836">
        <v>-32767</v>
      </c>
      <c r="I836">
        <v>0</v>
      </c>
    </row>
    <row r="837" spans="1:25" x14ac:dyDescent="0.25">
      <c r="A837" t="s">
        <v>41</v>
      </c>
      <c r="B837">
        <v>15.319900000000001</v>
      </c>
      <c r="C837">
        <v>2.0479999999999999E-3</v>
      </c>
      <c r="D837">
        <v>0</v>
      </c>
      <c r="E837">
        <v>0</v>
      </c>
      <c r="F837">
        <v>0</v>
      </c>
      <c r="G837">
        <v>32767</v>
      </c>
      <c r="H837">
        <v>-32767</v>
      </c>
      <c r="I837">
        <v>0</v>
      </c>
    </row>
    <row r="838" spans="1:25" x14ac:dyDescent="0.25">
      <c r="A838" t="s">
        <v>41</v>
      </c>
      <c r="B838">
        <v>16.211300000000001</v>
      </c>
      <c r="C838">
        <v>3.0720000000000001E-3</v>
      </c>
      <c r="D838">
        <v>0</v>
      </c>
      <c r="E838">
        <v>0</v>
      </c>
      <c r="F838">
        <v>0</v>
      </c>
      <c r="G838">
        <v>32767</v>
      </c>
      <c r="H838">
        <v>-32767</v>
      </c>
      <c r="I838">
        <v>0</v>
      </c>
    </row>
    <row r="839" spans="1:25" x14ac:dyDescent="0.25">
      <c r="A839" t="s">
        <v>41</v>
      </c>
      <c r="B839">
        <v>14.980700000000001</v>
      </c>
      <c r="C839">
        <v>3.0720000000000001E-3</v>
      </c>
      <c r="D839">
        <v>0</v>
      </c>
      <c r="E839">
        <v>0</v>
      </c>
      <c r="F839">
        <v>0</v>
      </c>
      <c r="G839">
        <v>32767</v>
      </c>
      <c r="H839">
        <v>-32767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15.3864</v>
      </c>
      <c r="C840">
        <v>3.0720000000000001E-3</v>
      </c>
      <c r="D840">
        <v>0</v>
      </c>
      <c r="E840">
        <v>0</v>
      </c>
      <c r="F840">
        <v>0</v>
      </c>
      <c r="G840">
        <v>32767</v>
      </c>
      <c r="H840">
        <v>-32767</v>
      </c>
      <c r="I840">
        <v>0</v>
      </c>
      <c r="R840">
        <f>AVERAGE(B791:B840)</f>
        <v>14.929455999999998</v>
      </c>
      <c r="S840">
        <f>AVERAGE(C791:C840)</f>
        <v>3.8131199999999971E-3</v>
      </c>
      <c r="U840">
        <f>_xlfn.VAR.P(B791:B840)</f>
        <v>0.13925779046400011</v>
      </c>
      <c r="V840">
        <f>_xlfn.VAR.P(C791:C840)</f>
        <v>1.9476330905600041E-5</v>
      </c>
      <c r="X840">
        <f>1.96*SQRT(U840)/50</f>
        <v>1.4628365976369375E-2</v>
      </c>
      <c r="Y840">
        <f>1.96*SQRT(V840)/50</f>
        <v>1.7299742519118959E-4</v>
      </c>
    </row>
    <row r="841" spans="1:25" x14ac:dyDescent="0.25">
      <c r="A841" t="s">
        <v>41</v>
      </c>
      <c r="B841">
        <v>856.85850000000005</v>
      </c>
      <c r="C841" t="s">
        <v>37</v>
      </c>
    </row>
    <row r="842" spans="1:25" x14ac:dyDescent="0.25">
      <c r="A842" t="s">
        <v>98</v>
      </c>
      <c r="B842">
        <v>8225.3799999999992</v>
      </c>
      <c r="C842">
        <v>8194.39</v>
      </c>
      <c r="D842">
        <v>8097.24</v>
      </c>
      <c r="E842">
        <v>6582.84</v>
      </c>
      <c r="F842">
        <v>0</v>
      </c>
      <c r="G842" s="9">
        <v>1.84838E-54</v>
      </c>
      <c r="H842">
        <v>4.1470099999999999</v>
      </c>
      <c r="I842">
        <v>0</v>
      </c>
    </row>
    <row r="843" spans="1:25" x14ac:dyDescent="0.25">
      <c r="A843" t="s">
        <v>98</v>
      </c>
      <c r="B843">
        <v>7990.44</v>
      </c>
      <c r="C843">
        <v>7970.46</v>
      </c>
      <c r="D843">
        <v>7877.4</v>
      </c>
      <c r="E843">
        <v>6420.13</v>
      </c>
      <c r="F843">
        <v>0</v>
      </c>
      <c r="G843" s="9">
        <v>3.7755200000000001E-53</v>
      </c>
      <c r="H843">
        <v>637.678</v>
      </c>
      <c r="I843">
        <v>0</v>
      </c>
    </row>
    <row r="844" spans="1:25" x14ac:dyDescent="0.25">
      <c r="A844" t="s">
        <v>98</v>
      </c>
      <c r="B844">
        <v>8019.38</v>
      </c>
      <c r="C844">
        <v>7999.76</v>
      </c>
      <c r="D844">
        <v>7898.19</v>
      </c>
      <c r="E844">
        <v>6437.37</v>
      </c>
      <c r="F844">
        <v>0</v>
      </c>
      <c r="G844" s="9">
        <v>2.72298E-53</v>
      </c>
      <c r="H844">
        <v>31.546199999999999</v>
      </c>
      <c r="I844">
        <v>0</v>
      </c>
    </row>
    <row r="845" spans="1:25" x14ac:dyDescent="0.25">
      <c r="A845" t="s">
        <v>98</v>
      </c>
      <c r="B845">
        <v>8017.25</v>
      </c>
      <c r="C845">
        <v>7996.91</v>
      </c>
      <c r="D845">
        <v>7895.09</v>
      </c>
      <c r="E845">
        <v>6436.64</v>
      </c>
      <c r="F845">
        <v>0</v>
      </c>
      <c r="G845" s="9">
        <v>7.4216299999999994E-54</v>
      </c>
      <c r="H845">
        <v>47.337699999999998</v>
      </c>
      <c r="I845">
        <v>0</v>
      </c>
    </row>
    <row r="846" spans="1:25" x14ac:dyDescent="0.25">
      <c r="A846" t="s">
        <v>98</v>
      </c>
      <c r="B846">
        <v>8001.66</v>
      </c>
      <c r="C846">
        <v>7982.02</v>
      </c>
      <c r="D846">
        <v>7891.91</v>
      </c>
      <c r="E846">
        <v>6436.19</v>
      </c>
      <c r="F846">
        <v>0</v>
      </c>
      <c r="G846" s="9">
        <v>1.7547900000000001E-54</v>
      </c>
      <c r="H846">
        <v>540.68899999999996</v>
      </c>
      <c r="I846">
        <v>0</v>
      </c>
    </row>
    <row r="847" spans="1:25" x14ac:dyDescent="0.25">
      <c r="A847" t="s">
        <v>98</v>
      </c>
      <c r="B847">
        <v>7999.6</v>
      </c>
      <c r="C847">
        <v>7980.09</v>
      </c>
      <c r="D847">
        <v>7892.33</v>
      </c>
      <c r="E847">
        <v>6435.78</v>
      </c>
      <c r="F847">
        <v>0</v>
      </c>
      <c r="G847" s="9">
        <v>3.9030600000000003E-58</v>
      </c>
      <c r="H847">
        <v>328.23599999999999</v>
      </c>
      <c r="I847">
        <v>0</v>
      </c>
    </row>
    <row r="848" spans="1:25" x14ac:dyDescent="0.25">
      <c r="A848" t="s">
        <v>98</v>
      </c>
      <c r="B848">
        <v>7998.1</v>
      </c>
      <c r="C848">
        <v>7978.43</v>
      </c>
      <c r="D848">
        <v>7891.26</v>
      </c>
      <c r="E848">
        <v>6436</v>
      </c>
      <c r="F848">
        <v>0</v>
      </c>
      <c r="G848" s="9">
        <v>2.4711099999999999E-60</v>
      </c>
      <c r="H848">
        <v>205.84</v>
      </c>
      <c r="I848">
        <v>0</v>
      </c>
    </row>
    <row r="849" spans="1:9" x14ac:dyDescent="0.25">
      <c r="A849" t="s">
        <v>98</v>
      </c>
      <c r="B849">
        <v>7999.94</v>
      </c>
      <c r="C849">
        <v>7980.64</v>
      </c>
      <c r="D849">
        <v>7892.1</v>
      </c>
      <c r="E849">
        <v>6435.03</v>
      </c>
      <c r="F849">
        <v>0</v>
      </c>
      <c r="G849" s="9">
        <v>9.08332E-54</v>
      </c>
      <c r="H849">
        <v>117.887</v>
      </c>
      <c r="I849">
        <v>0</v>
      </c>
    </row>
    <row r="850" spans="1:9" x14ac:dyDescent="0.25">
      <c r="A850" t="s">
        <v>98</v>
      </c>
      <c r="B850">
        <v>8003.1</v>
      </c>
      <c r="C850">
        <v>7983.73</v>
      </c>
      <c r="D850">
        <v>7892.16</v>
      </c>
      <c r="E850">
        <v>6435.55</v>
      </c>
      <c r="F850">
        <v>0</v>
      </c>
      <c r="G850" s="9">
        <v>5.4692600000000002E-54</v>
      </c>
      <c r="H850">
        <v>79.706999999999994</v>
      </c>
      <c r="I850">
        <v>0</v>
      </c>
    </row>
    <row r="851" spans="1:9" x14ac:dyDescent="0.25">
      <c r="A851" t="s">
        <v>98</v>
      </c>
      <c r="B851">
        <v>7998.72</v>
      </c>
      <c r="C851">
        <v>7978.88</v>
      </c>
      <c r="D851">
        <v>7892.44</v>
      </c>
      <c r="E851">
        <v>6436</v>
      </c>
      <c r="F851">
        <v>0</v>
      </c>
      <c r="G851" s="9">
        <v>7.9618299999999996E-54</v>
      </c>
      <c r="H851">
        <v>31.290400000000002</v>
      </c>
      <c r="I851">
        <v>0</v>
      </c>
    </row>
    <row r="852" spans="1:9" x14ac:dyDescent="0.25">
      <c r="A852" t="s">
        <v>98</v>
      </c>
      <c r="B852">
        <v>8003.52</v>
      </c>
      <c r="C852">
        <v>7984.06</v>
      </c>
      <c r="D852">
        <v>7892.76</v>
      </c>
      <c r="E852">
        <v>6435.76</v>
      </c>
      <c r="F852">
        <v>0</v>
      </c>
      <c r="G852" s="9">
        <v>4.3155099999999998E-57</v>
      </c>
      <c r="H852">
        <v>10.288</v>
      </c>
      <c r="I852">
        <v>0</v>
      </c>
    </row>
    <row r="853" spans="1:9" x14ac:dyDescent="0.25">
      <c r="A853" t="s">
        <v>98</v>
      </c>
      <c r="B853">
        <v>8004.01</v>
      </c>
      <c r="C853">
        <v>7984.48</v>
      </c>
      <c r="D853">
        <v>7893.72</v>
      </c>
      <c r="E853">
        <v>6435.68</v>
      </c>
      <c r="F853">
        <v>0</v>
      </c>
      <c r="G853" s="9">
        <v>4.0290500000000001E-56</v>
      </c>
      <c r="H853">
        <v>22.3977</v>
      </c>
      <c r="I853">
        <v>0</v>
      </c>
    </row>
    <row r="854" spans="1:9" x14ac:dyDescent="0.25">
      <c r="A854" t="s">
        <v>98</v>
      </c>
      <c r="B854">
        <v>8003.71</v>
      </c>
      <c r="C854">
        <v>7983.92</v>
      </c>
      <c r="D854">
        <v>7892.8</v>
      </c>
      <c r="E854">
        <v>6435.36</v>
      </c>
      <c r="F854">
        <v>0</v>
      </c>
      <c r="G854" s="9">
        <v>3.7135499999999998E-56</v>
      </c>
      <c r="H854">
        <v>11.000999999999999</v>
      </c>
      <c r="I854">
        <v>0</v>
      </c>
    </row>
    <row r="855" spans="1:9" x14ac:dyDescent="0.25">
      <c r="A855" t="s">
        <v>98</v>
      </c>
      <c r="B855">
        <v>8000.51</v>
      </c>
      <c r="C855">
        <v>7981.05</v>
      </c>
      <c r="D855">
        <v>7892.34</v>
      </c>
      <c r="E855">
        <v>6435.8</v>
      </c>
      <c r="F855">
        <v>0</v>
      </c>
      <c r="G855" s="9">
        <v>9.08181E-55</v>
      </c>
      <c r="H855">
        <v>24.103899999999999</v>
      </c>
      <c r="I855">
        <v>0</v>
      </c>
    </row>
    <row r="856" spans="1:9" x14ac:dyDescent="0.25">
      <c r="A856" t="s">
        <v>98</v>
      </c>
      <c r="B856">
        <v>8014.78</v>
      </c>
      <c r="C856">
        <v>7995.76</v>
      </c>
      <c r="D856">
        <v>7895.66</v>
      </c>
      <c r="E856">
        <v>6436.41</v>
      </c>
      <c r="F856">
        <v>0</v>
      </c>
      <c r="G856" s="9">
        <v>1.31225E-56</v>
      </c>
      <c r="H856">
        <v>1589.99</v>
      </c>
      <c r="I856">
        <v>0</v>
      </c>
    </row>
    <row r="857" spans="1:9" x14ac:dyDescent="0.25">
      <c r="A857" t="s">
        <v>98</v>
      </c>
      <c r="B857">
        <v>8006.51</v>
      </c>
      <c r="C857">
        <v>7986.64</v>
      </c>
      <c r="D857">
        <v>7895.48</v>
      </c>
      <c r="E857">
        <v>6435.95</v>
      </c>
      <c r="F857">
        <v>0</v>
      </c>
      <c r="G857" s="9">
        <v>1.15798E-54</v>
      </c>
      <c r="H857">
        <v>1688.11</v>
      </c>
      <c r="I857">
        <v>0</v>
      </c>
    </row>
    <row r="858" spans="1:9" x14ac:dyDescent="0.25">
      <c r="A858" t="s">
        <v>98</v>
      </c>
      <c r="B858">
        <v>8016.52</v>
      </c>
      <c r="C858">
        <v>7996.05</v>
      </c>
      <c r="D858">
        <v>7894.98</v>
      </c>
      <c r="E858">
        <v>6435.68</v>
      </c>
      <c r="F858">
        <v>0</v>
      </c>
      <c r="G858" s="9">
        <v>6.5361000000000004E-59</v>
      </c>
      <c r="H858">
        <v>40.946199999999997</v>
      </c>
      <c r="I858">
        <v>0</v>
      </c>
    </row>
    <row r="859" spans="1:9" x14ac:dyDescent="0.25">
      <c r="A859" t="s">
        <v>98</v>
      </c>
      <c r="B859">
        <v>8012.15</v>
      </c>
      <c r="C859">
        <v>7991.34</v>
      </c>
      <c r="D859">
        <v>7895.81</v>
      </c>
      <c r="E859">
        <v>6435.75</v>
      </c>
      <c r="F859">
        <v>0</v>
      </c>
      <c r="G859" s="9">
        <v>4.3183200000000002E-57</v>
      </c>
      <c r="H859">
        <v>18.0852</v>
      </c>
      <c r="I859">
        <v>0</v>
      </c>
    </row>
    <row r="860" spans="1:9" x14ac:dyDescent="0.25">
      <c r="A860" t="s">
        <v>98</v>
      </c>
      <c r="B860">
        <v>8006.86</v>
      </c>
      <c r="C860">
        <v>7986.32</v>
      </c>
      <c r="D860">
        <v>7893.69</v>
      </c>
      <c r="E860">
        <v>6435.68</v>
      </c>
      <c r="F860">
        <v>0</v>
      </c>
      <c r="G860" s="9">
        <v>1.4147299999999999E-50</v>
      </c>
      <c r="H860">
        <v>1736.99</v>
      </c>
      <c r="I860">
        <v>0</v>
      </c>
    </row>
    <row r="861" spans="1:9" x14ac:dyDescent="0.25">
      <c r="A861" t="s">
        <v>98</v>
      </c>
      <c r="B861">
        <v>8010.43</v>
      </c>
      <c r="C861">
        <v>7989.31</v>
      </c>
      <c r="D861">
        <v>7891.89</v>
      </c>
      <c r="E861">
        <v>6435.3</v>
      </c>
      <c r="F861">
        <v>0</v>
      </c>
      <c r="G861" s="9">
        <v>8.5532299999999994E-56</v>
      </c>
      <c r="H861">
        <v>118.70099999999999</v>
      </c>
      <c r="I861">
        <v>0</v>
      </c>
    </row>
    <row r="862" spans="1:9" x14ac:dyDescent="0.25">
      <c r="A862" t="s">
        <v>98</v>
      </c>
      <c r="B862">
        <v>7999.31</v>
      </c>
      <c r="C862">
        <v>7980.01</v>
      </c>
      <c r="D862">
        <v>7895.61</v>
      </c>
      <c r="E862">
        <v>6435.74</v>
      </c>
      <c r="F862">
        <v>0</v>
      </c>
      <c r="G862" s="9">
        <v>6.6745599999999999E-56</v>
      </c>
      <c r="H862">
        <v>345.803</v>
      </c>
      <c r="I862">
        <v>0</v>
      </c>
    </row>
    <row r="863" spans="1:9" x14ac:dyDescent="0.25">
      <c r="A863" t="s">
        <v>98</v>
      </c>
      <c r="B863">
        <v>8004.41</v>
      </c>
      <c r="C863">
        <v>7984.5</v>
      </c>
      <c r="D863">
        <v>7891.39</v>
      </c>
      <c r="E863">
        <v>6435.34</v>
      </c>
      <c r="F863">
        <v>0</v>
      </c>
      <c r="G863" s="9">
        <v>1.9970700000000001E-54</v>
      </c>
      <c r="H863">
        <v>118.762</v>
      </c>
      <c r="I863">
        <v>0</v>
      </c>
    </row>
    <row r="864" spans="1:9" x14ac:dyDescent="0.25">
      <c r="A864" t="s">
        <v>98</v>
      </c>
      <c r="B864">
        <v>8006.06</v>
      </c>
      <c r="C864">
        <v>7987.39</v>
      </c>
      <c r="D864">
        <v>7895.38</v>
      </c>
      <c r="E864">
        <v>6435.89</v>
      </c>
      <c r="F864">
        <v>0</v>
      </c>
      <c r="G864" s="9">
        <v>1.7735899999999999E-57</v>
      </c>
      <c r="H864">
        <v>149.08699999999999</v>
      </c>
      <c r="I864">
        <v>0</v>
      </c>
    </row>
    <row r="865" spans="1:9" x14ac:dyDescent="0.25">
      <c r="A865" t="s">
        <v>98</v>
      </c>
      <c r="B865">
        <v>8007.12</v>
      </c>
      <c r="C865">
        <v>7985.74</v>
      </c>
      <c r="D865">
        <v>7893.23</v>
      </c>
      <c r="E865">
        <v>6436.2</v>
      </c>
      <c r="F865">
        <v>0</v>
      </c>
      <c r="G865" s="9">
        <v>2.2647899999999999E-55</v>
      </c>
      <c r="H865">
        <v>20.687200000000001</v>
      </c>
      <c r="I865">
        <v>0</v>
      </c>
    </row>
    <row r="866" spans="1:9" x14ac:dyDescent="0.25">
      <c r="A866" t="s">
        <v>98</v>
      </c>
      <c r="B866">
        <v>8006.01</v>
      </c>
      <c r="C866">
        <v>7987.16</v>
      </c>
      <c r="D866">
        <v>7892.14</v>
      </c>
      <c r="E866">
        <v>6436.21</v>
      </c>
      <c r="F866">
        <v>0</v>
      </c>
      <c r="G866" s="9">
        <v>7.3564300000000004E-55</v>
      </c>
      <c r="H866">
        <v>162.142</v>
      </c>
      <c r="I866">
        <v>0</v>
      </c>
    </row>
    <row r="867" spans="1:9" x14ac:dyDescent="0.25">
      <c r="A867" t="s">
        <v>98</v>
      </c>
      <c r="B867">
        <v>8008.76</v>
      </c>
      <c r="C867">
        <v>7989.21</v>
      </c>
      <c r="D867">
        <v>7894.86</v>
      </c>
      <c r="E867">
        <v>6436.21</v>
      </c>
      <c r="F867">
        <v>0</v>
      </c>
      <c r="G867" s="9">
        <v>9.4359099999999997E-60</v>
      </c>
      <c r="H867">
        <v>64.459299999999999</v>
      </c>
      <c r="I867">
        <v>0</v>
      </c>
    </row>
    <row r="868" spans="1:9" x14ac:dyDescent="0.25">
      <c r="A868" t="s">
        <v>98</v>
      </c>
      <c r="B868">
        <v>8010.24</v>
      </c>
      <c r="C868">
        <v>7991.21</v>
      </c>
      <c r="D868">
        <v>7895.57</v>
      </c>
      <c r="E868">
        <v>6435.51</v>
      </c>
      <c r="F868">
        <v>0</v>
      </c>
      <c r="G868" s="9">
        <v>6.8199800000000004E-63</v>
      </c>
      <c r="H868">
        <v>3105.56</v>
      </c>
      <c r="I868">
        <v>0</v>
      </c>
    </row>
    <row r="869" spans="1:9" x14ac:dyDescent="0.25">
      <c r="A869" t="s">
        <v>98</v>
      </c>
      <c r="B869">
        <v>8010.19</v>
      </c>
      <c r="C869">
        <v>7989.28</v>
      </c>
      <c r="D869">
        <v>7894.96</v>
      </c>
      <c r="E869">
        <v>6434.92</v>
      </c>
      <c r="F869">
        <v>0</v>
      </c>
      <c r="G869" s="9">
        <v>5.1677499999999996E-58</v>
      </c>
      <c r="H869">
        <v>69.543599999999998</v>
      </c>
      <c r="I869">
        <v>0</v>
      </c>
    </row>
    <row r="870" spans="1:9" x14ac:dyDescent="0.25">
      <c r="A870" t="s">
        <v>98</v>
      </c>
      <c r="B870">
        <v>8007.89</v>
      </c>
      <c r="C870">
        <v>7988.44</v>
      </c>
      <c r="D870">
        <v>7895.69</v>
      </c>
      <c r="E870">
        <v>6435.62</v>
      </c>
      <c r="F870">
        <v>0</v>
      </c>
      <c r="G870" s="9">
        <v>1.76099E-55</v>
      </c>
      <c r="H870">
        <v>27.341699999999999</v>
      </c>
      <c r="I870">
        <v>0</v>
      </c>
    </row>
    <row r="871" spans="1:9" x14ac:dyDescent="0.25">
      <c r="A871" t="s">
        <v>98</v>
      </c>
      <c r="B871">
        <v>8012.66</v>
      </c>
      <c r="C871">
        <v>7993.21</v>
      </c>
      <c r="D871">
        <v>7895.52</v>
      </c>
      <c r="E871">
        <v>6435.63</v>
      </c>
      <c r="F871">
        <v>0</v>
      </c>
      <c r="G871" s="9">
        <v>1.45897E-53</v>
      </c>
      <c r="H871">
        <v>48.042499999999997</v>
      </c>
      <c r="I871">
        <v>0</v>
      </c>
    </row>
    <row r="872" spans="1:9" x14ac:dyDescent="0.25">
      <c r="A872" t="s">
        <v>98</v>
      </c>
      <c r="B872">
        <v>7960.41</v>
      </c>
      <c r="C872">
        <v>7940.6</v>
      </c>
      <c r="D872">
        <v>7843.36</v>
      </c>
      <c r="E872">
        <v>6394.21</v>
      </c>
      <c r="F872">
        <v>0</v>
      </c>
      <c r="G872" s="9">
        <v>1.35539E-53</v>
      </c>
      <c r="H872">
        <v>768.05899999999997</v>
      </c>
      <c r="I872">
        <v>0</v>
      </c>
    </row>
    <row r="873" spans="1:9" x14ac:dyDescent="0.25">
      <c r="A873" t="s">
        <v>98</v>
      </c>
      <c r="B873">
        <v>7944.32</v>
      </c>
      <c r="C873">
        <v>7924.99</v>
      </c>
      <c r="D873">
        <v>7830.43</v>
      </c>
      <c r="E873">
        <v>6381.94</v>
      </c>
      <c r="F873">
        <v>0</v>
      </c>
      <c r="G873" s="9">
        <v>6.2390899999999998E-56</v>
      </c>
      <c r="H873">
        <v>425.65</v>
      </c>
      <c r="I873">
        <v>0</v>
      </c>
    </row>
    <row r="874" spans="1:9" x14ac:dyDescent="0.25">
      <c r="A874" t="s">
        <v>98</v>
      </c>
      <c r="B874">
        <v>7944.87</v>
      </c>
      <c r="C874">
        <v>7925.84</v>
      </c>
      <c r="D874">
        <v>7832.97</v>
      </c>
      <c r="E874">
        <v>6382.06</v>
      </c>
      <c r="F874">
        <v>0</v>
      </c>
      <c r="G874" s="9">
        <v>4.6583600000000004E-56</v>
      </c>
      <c r="H874">
        <v>87.511700000000005</v>
      </c>
      <c r="I874">
        <v>0</v>
      </c>
    </row>
    <row r="875" spans="1:9" x14ac:dyDescent="0.25">
      <c r="A875" t="s">
        <v>98</v>
      </c>
      <c r="B875">
        <v>7940.52</v>
      </c>
      <c r="C875">
        <v>7921.32</v>
      </c>
      <c r="D875">
        <v>7828.03</v>
      </c>
      <c r="E875">
        <v>6381.9</v>
      </c>
      <c r="F875">
        <v>0</v>
      </c>
      <c r="G875" s="9">
        <v>1.92724E-59</v>
      </c>
      <c r="H875">
        <v>421.61200000000002</v>
      </c>
      <c r="I875">
        <v>0</v>
      </c>
    </row>
    <row r="876" spans="1:9" x14ac:dyDescent="0.25">
      <c r="A876" t="s">
        <v>98</v>
      </c>
      <c r="B876">
        <v>7930.8</v>
      </c>
      <c r="C876">
        <v>7910.8</v>
      </c>
      <c r="D876">
        <v>7826.1</v>
      </c>
      <c r="E876">
        <v>6382.04</v>
      </c>
      <c r="F876">
        <v>0</v>
      </c>
      <c r="G876" s="9">
        <v>6.7464499999999997E-53</v>
      </c>
      <c r="H876">
        <v>260.19200000000001</v>
      </c>
      <c r="I876">
        <v>0</v>
      </c>
    </row>
    <row r="877" spans="1:9" x14ac:dyDescent="0.25">
      <c r="A877" t="s">
        <v>98</v>
      </c>
      <c r="B877">
        <v>7928.77</v>
      </c>
      <c r="C877">
        <v>7909.18</v>
      </c>
      <c r="D877">
        <v>7824.09</v>
      </c>
      <c r="E877">
        <v>6381.79</v>
      </c>
      <c r="F877">
        <v>0</v>
      </c>
      <c r="G877" s="9">
        <v>1.51756E-52</v>
      </c>
      <c r="H877">
        <v>1798.86</v>
      </c>
      <c r="I877">
        <v>0</v>
      </c>
    </row>
    <row r="878" spans="1:9" x14ac:dyDescent="0.25">
      <c r="A878" t="s">
        <v>98</v>
      </c>
      <c r="B878">
        <v>7931.17</v>
      </c>
      <c r="C878">
        <v>7912.16</v>
      </c>
      <c r="D878">
        <v>7826.25</v>
      </c>
      <c r="E878">
        <v>6381.79</v>
      </c>
      <c r="F878">
        <v>0</v>
      </c>
      <c r="G878" s="9">
        <v>2.1272100000000002E-56</v>
      </c>
      <c r="H878">
        <v>10.1591</v>
      </c>
      <c r="I878">
        <v>0</v>
      </c>
    </row>
    <row r="879" spans="1:9" x14ac:dyDescent="0.25">
      <c r="A879" t="s">
        <v>98</v>
      </c>
      <c r="B879">
        <v>7940.32</v>
      </c>
      <c r="C879">
        <v>7920.34</v>
      </c>
      <c r="D879">
        <v>7828.63</v>
      </c>
      <c r="E879">
        <v>6382.08</v>
      </c>
      <c r="F879">
        <v>0</v>
      </c>
      <c r="G879" s="9">
        <v>8.6349999999999993E-58</v>
      </c>
      <c r="H879">
        <v>1.80078</v>
      </c>
      <c r="I879">
        <v>0</v>
      </c>
    </row>
    <row r="880" spans="1:9" x14ac:dyDescent="0.25">
      <c r="A880" t="s">
        <v>98</v>
      </c>
      <c r="B880">
        <v>7930.09</v>
      </c>
      <c r="C880">
        <v>7910.77</v>
      </c>
      <c r="D880">
        <v>7826.84</v>
      </c>
      <c r="E880">
        <v>6381.98</v>
      </c>
      <c r="F880">
        <v>0</v>
      </c>
      <c r="G880" s="9">
        <v>1.0882E-60</v>
      </c>
      <c r="H880">
        <v>31.403099999999998</v>
      </c>
      <c r="I880">
        <v>0</v>
      </c>
    </row>
    <row r="881" spans="1:25" x14ac:dyDescent="0.25">
      <c r="A881" t="s">
        <v>98</v>
      </c>
      <c r="B881">
        <v>7943.77</v>
      </c>
      <c r="C881">
        <v>7924.07</v>
      </c>
      <c r="D881">
        <v>7828.23</v>
      </c>
      <c r="E881">
        <v>6381.82</v>
      </c>
      <c r="F881">
        <v>0</v>
      </c>
      <c r="G881" s="9">
        <v>3.3459999999999998E-56</v>
      </c>
      <c r="H881">
        <v>91.471400000000003</v>
      </c>
      <c r="I881">
        <v>0</v>
      </c>
    </row>
    <row r="882" spans="1:25" x14ac:dyDescent="0.25">
      <c r="A882" t="s">
        <v>98</v>
      </c>
      <c r="B882">
        <v>7921.42</v>
      </c>
      <c r="C882">
        <v>7901.8</v>
      </c>
      <c r="D882">
        <v>7823.56</v>
      </c>
      <c r="E882">
        <v>6382.04</v>
      </c>
      <c r="F882">
        <v>0</v>
      </c>
      <c r="G882" s="9">
        <v>4.1592499999999999E-54</v>
      </c>
      <c r="H882">
        <v>548.69200000000001</v>
      </c>
      <c r="I882">
        <v>0</v>
      </c>
    </row>
    <row r="883" spans="1:25" x14ac:dyDescent="0.25">
      <c r="A883" t="s">
        <v>98</v>
      </c>
      <c r="B883">
        <v>7935.83</v>
      </c>
      <c r="C883">
        <v>7916.45</v>
      </c>
      <c r="D883">
        <v>7826.77</v>
      </c>
      <c r="E883">
        <v>6381.76</v>
      </c>
      <c r="F883">
        <v>0</v>
      </c>
      <c r="G883" s="9">
        <v>6.7730600000000006E-55</v>
      </c>
      <c r="H883">
        <v>125.529</v>
      </c>
      <c r="I883">
        <v>0</v>
      </c>
    </row>
    <row r="884" spans="1:25" x14ac:dyDescent="0.25">
      <c r="A884" t="s">
        <v>98</v>
      </c>
      <c r="B884">
        <v>7940.24</v>
      </c>
      <c r="C884">
        <v>7921.04</v>
      </c>
      <c r="D884">
        <v>7827.06</v>
      </c>
      <c r="E884">
        <v>6381.86</v>
      </c>
      <c r="F884">
        <v>0</v>
      </c>
      <c r="G884" s="9">
        <v>3.4252100000000001E-58</v>
      </c>
      <c r="H884">
        <v>87.881600000000006</v>
      </c>
      <c r="I884">
        <v>0</v>
      </c>
    </row>
    <row r="885" spans="1:25" x14ac:dyDescent="0.25">
      <c r="A885" t="s">
        <v>98</v>
      </c>
      <c r="B885">
        <v>7940.11</v>
      </c>
      <c r="C885">
        <v>7920.43</v>
      </c>
      <c r="D885">
        <v>7827.75</v>
      </c>
      <c r="E885">
        <v>6382.04</v>
      </c>
      <c r="F885">
        <v>0</v>
      </c>
      <c r="G885" s="9">
        <v>1.1820400000000001E-53</v>
      </c>
      <c r="H885">
        <v>9.3149200000000008</v>
      </c>
      <c r="I885">
        <v>0</v>
      </c>
    </row>
    <row r="886" spans="1:25" x14ac:dyDescent="0.25">
      <c r="A886" t="s">
        <v>98</v>
      </c>
      <c r="B886">
        <v>7946.23</v>
      </c>
      <c r="C886">
        <v>7926.93</v>
      </c>
      <c r="D886">
        <v>7828.91</v>
      </c>
      <c r="E886">
        <v>6382.01</v>
      </c>
      <c r="F886">
        <v>0</v>
      </c>
      <c r="G886" s="9">
        <v>1.00756E-56</v>
      </c>
      <c r="H886">
        <v>133.16300000000001</v>
      </c>
      <c r="I886">
        <v>0</v>
      </c>
    </row>
    <row r="887" spans="1:25" x14ac:dyDescent="0.25">
      <c r="A887" t="s">
        <v>98</v>
      </c>
      <c r="B887">
        <v>7951.72</v>
      </c>
      <c r="C887">
        <v>7931.09</v>
      </c>
      <c r="D887">
        <v>7830.11</v>
      </c>
      <c r="E887">
        <v>6382.13</v>
      </c>
      <c r="F887">
        <v>0</v>
      </c>
      <c r="G887" s="9">
        <v>4.3842099999999998E-56</v>
      </c>
      <c r="H887">
        <v>105.916</v>
      </c>
      <c r="I887">
        <v>0</v>
      </c>
    </row>
    <row r="888" spans="1:25" x14ac:dyDescent="0.25">
      <c r="A888" t="s">
        <v>98</v>
      </c>
      <c r="B888">
        <v>7940.02</v>
      </c>
      <c r="C888">
        <v>7920.54</v>
      </c>
      <c r="D888">
        <v>7828.1</v>
      </c>
      <c r="E888">
        <v>6381.87</v>
      </c>
      <c r="F888">
        <v>0</v>
      </c>
      <c r="G888" s="9">
        <v>2.3092300000000002E-56</v>
      </c>
      <c r="H888">
        <v>107.056</v>
      </c>
      <c r="I888">
        <v>0</v>
      </c>
    </row>
    <row r="889" spans="1:25" x14ac:dyDescent="0.25">
      <c r="A889" t="s">
        <v>98</v>
      </c>
      <c r="B889">
        <v>7927.91</v>
      </c>
      <c r="C889">
        <v>7908.63</v>
      </c>
      <c r="D889">
        <v>7824.77</v>
      </c>
      <c r="E889">
        <v>6382.1</v>
      </c>
      <c r="F889">
        <v>0</v>
      </c>
      <c r="G889" s="9">
        <v>1.3934699999999999E-52</v>
      </c>
      <c r="H889">
        <v>73.064499999999995</v>
      </c>
      <c r="I889">
        <v>0</v>
      </c>
    </row>
    <row r="890" spans="1:25" x14ac:dyDescent="0.25">
      <c r="A890" t="s">
        <v>98</v>
      </c>
      <c r="B890">
        <v>7926.77</v>
      </c>
      <c r="C890">
        <v>7907.15</v>
      </c>
      <c r="D890">
        <v>7824.3</v>
      </c>
      <c r="E890">
        <v>6381.76</v>
      </c>
      <c r="F890">
        <v>0</v>
      </c>
      <c r="G890" s="9">
        <v>6.9079700000000002E-57</v>
      </c>
      <c r="H890">
        <v>19.4359</v>
      </c>
      <c r="I890">
        <v>0</v>
      </c>
    </row>
    <row r="891" spans="1:25" x14ac:dyDescent="0.25">
      <c r="A891" t="s">
        <v>98</v>
      </c>
      <c r="B891">
        <v>7937.58</v>
      </c>
      <c r="C891">
        <v>7917.15</v>
      </c>
      <c r="D891">
        <v>7826.04</v>
      </c>
      <c r="E891">
        <v>6382.05</v>
      </c>
      <c r="F891">
        <v>0</v>
      </c>
      <c r="G891" s="9">
        <v>5.5131199999999999E-57</v>
      </c>
      <c r="H891">
        <v>142.60499999999999</v>
      </c>
      <c r="I891">
        <v>0</v>
      </c>
    </row>
    <row r="892" spans="1:25" x14ac:dyDescent="0.25">
      <c r="A892" t="s">
        <v>98</v>
      </c>
      <c r="B892">
        <v>7938.46</v>
      </c>
      <c r="C892">
        <v>7919.46</v>
      </c>
      <c r="D892">
        <v>7829.58</v>
      </c>
      <c r="E892">
        <v>6381.74</v>
      </c>
      <c r="F892">
        <v>0</v>
      </c>
      <c r="G892" s="9">
        <v>1.78004E-55</v>
      </c>
      <c r="H892">
        <v>56.098999999999997</v>
      </c>
      <c r="I892">
        <v>0</v>
      </c>
    </row>
    <row r="893" spans="1:25" x14ac:dyDescent="0.25">
      <c r="A893" t="s">
        <v>98</v>
      </c>
      <c r="B893">
        <v>7939.95</v>
      </c>
      <c r="C893">
        <v>7918.59</v>
      </c>
      <c r="D893">
        <v>7827.13</v>
      </c>
      <c r="E893">
        <v>6382.02</v>
      </c>
      <c r="F893">
        <v>0</v>
      </c>
      <c r="G893" s="9">
        <v>2.4705E-54</v>
      </c>
      <c r="H893">
        <v>1116.27</v>
      </c>
      <c r="I893">
        <v>0</v>
      </c>
    </row>
    <row r="894" spans="1:25" x14ac:dyDescent="0.25">
      <c r="A894" t="s">
        <v>98</v>
      </c>
      <c r="B894">
        <v>7942.58</v>
      </c>
      <c r="C894">
        <v>7921.98</v>
      </c>
      <c r="D894">
        <v>7828.83</v>
      </c>
      <c r="E894">
        <v>6381.76</v>
      </c>
      <c r="F894">
        <v>0</v>
      </c>
      <c r="G894" s="9">
        <v>3.0149299999999999E-53</v>
      </c>
      <c r="H894">
        <v>12.304399999999999</v>
      </c>
      <c r="I894">
        <v>0</v>
      </c>
    </row>
    <row r="895" spans="1:25" x14ac:dyDescent="0.25">
      <c r="A895" t="s">
        <v>98</v>
      </c>
      <c r="B895">
        <v>7950.47</v>
      </c>
      <c r="C895">
        <v>7930.68</v>
      </c>
      <c r="D895">
        <v>7828.45</v>
      </c>
      <c r="E895">
        <v>6381.96</v>
      </c>
      <c r="F895">
        <v>0</v>
      </c>
      <c r="G895" s="9">
        <v>8.4816200000000003E-60</v>
      </c>
      <c r="H895">
        <v>12.386900000000001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7954.84</v>
      </c>
      <c r="C896">
        <v>7934.73</v>
      </c>
      <c r="D896">
        <v>7831.37</v>
      </c>
      <c r="E896">
        <v>6381.93</v>
      </c>
      <c r="F896">
        <v>0</v>
      </c>
      <c r="G896" s="9">
        <v>2.63843E-53</v>
      </c>
      <c r="H896">
        <v>97.683300000000003</v>
      </c>
      <c r="I896">
        <v>0</v>
      </c>
      <c r="R896">
        <f>AVERAGE(B847:B896)</f>
        <v>7972.8056000000006</v>
      </c>
      <c r="S896">
        <f>AVERAGE(C847:C896)</f>
        <v>7953.0713999999998</v>
      </c>
      <c r="U896">
        <f>_xlfn.VAR.P(B847:B896)</f>
        <v>1158.6843686400009</v>
      </c>
      <c r="V896">
        <f>_xlfn.VAR.P(C847:C896)</f>
        <v>1154.4046360400012</v>
      </c>
      <c r="X896">
        <f>1.96*SQRT(U896)/50</f>
        <v>1.3343465622644559</v>
      </c>
      <c r="Y896">
        <f>1.96*SQRT(V896)/50</f>
        <v>1.3318800020739507</v>
      </c>
    </row>
    <row r="897" spans="1:9" x14ac:dyDescent="0.25">
      <c r="A897" t="s">
        <v>98</v>
      </c>
      <c r="B897">
        <v>398776.35989999998</v>
      </c>
      <c r="C897" t="s">
        <v>37</v>
      </c>
    </row>
    <row r="898" spans="1:9" x14ac:dyDescent="0.25">
      <c r="A898" t="s">
        <v>99</v>
      </c>
      <c r="B898">
        <v>6558.05</v>
      </c>
      <c r="C898">
        <v>6542.97</v>
      </c>
      <c r="D898">
        <v>6457.42</v>
      </c>
      <c r="E898">
        <v>4975.68</v>
      </c>
      <c r="F898">
        <v>0</v>
      </c>
      <c r="G898" s="9">
        <v>1.08411E-54</v>
      </c>
      <c r="H898">
        <v>46.834000000000003</v>
      </c>
      <c r="I898">
        <v>0</v>
      </c>
    </row>
    <row r="899" spans="1:9" x14ac:dyDescent="0.25">
      <c r="A899" t="s">
        <v>99</v>
      </c>
      <c r="B899">
        <v>6553.67</v>
      </c>
      <c r="C899">
        <v>6539.01</v>
      </c>
      <c r="D899">
        <v>6457.69</v>
      </c>
      <c r="E899">
        <v>4975.47</v>
      </c>
      <c r="F899">
        <v>0</v>
      </c>
      <c r="G899" s="9">
        <v>3.2866700000000002E-56</v>
      </c>
      <c r="H899">
        <v>4947.4399999999996</v>
      </c>
      <c r="I899">
        <v>0</v>
      </c>
    </row>
    <row r="900" spans="1:9" x14ac:dyDescent="0.25">
      <c r="A900" t="s">
        <v>99</v>
      </c>
      <c r="B900">
        <v>6554.81</v>
      </c>
      <c r="C900">
        <v>6536.77</v>
      </c>
      <c r="D900">
        <v>6457.13</v>
      </c>
      <c r="E900">
        <v>4975.75</v>
      </c>
      <c r="F900">
        <v>0</v>
      </c>
      <c r="G900" s="9">
        <v>1.8212199999999999E-54</v>
      </c>
      <c r="H900">
        <v>86.681700000000006</v>
      </c>
      <c r="I900">
        <v>0</v>
      </c>
    </row>
    <row r="901" spans="1:9" x14ac:dyDescent="0.25">
      <c r="A901" t="s">
        <v>99</v>
      </c>
      <c r="B901">
        <v>6559.99</v>
      </c>
      <c r="C901">
        <v>6543.76</v>
      </c>
      <c r="D901">
        <v>6458.86</v>
      </c>
      <c r="E901">
        <v>4975.66</v>
      </c>
      <c r="F901">
        <v>0</v>
      </c>
      <c r="G901" s="9">
        <v>4.1076099999999999E-57</v>
      </c>
      <c r="H901">
        <v>49.3187</v>
      </c>
      <c r="I901">
        <v>0</v>
      </c>
    </row>
    <row r="902" spans="1:9" x14ac:dyDescent="0.25">
      <c r="A902" t="s">
        <v>99</v>
      </c>
      <c r="B902">
        <v>6559.22</v>
      </c>
      <c r="C902">
        <v>6544.51</v>
      </c>
      <c r="D902">
        <v>6459.01</v>
      </c>
      <c r="E902">
        <v>4975.74</v>
      </c>
      <c r="F902">
        <v>0</v>
      </c>
      <c r="G902" s="9">
        <v>1.8515100000000001E-57</v>
      </c>
      <c r="H902">
        <v>304.31</v>
      </c>
      <c r="I902">
        <v>0</v>
      </c>
    </row>
    <row r="903" spans="1:9" x14ac:dyDescent="0.25">
      <c r="A903" t="s">
        <v>99</v>
      </c>
      <c r="B903">
        <v>6545.22</v>
      </c>
      <c r="C903">
        <v>6530.74</v>
      </c>
      <c r="D903">
        <v>6455.67</v>
      </c>
      <c r="E903">
        <v>4975.6499999999996</v>
      </c>
      <c r="F903">
        <v>0</v>
      </c>
      <c r="G903" s="9">
        <v>2.0584700000000001E-63</v>
      </c>
      <c r="H903">
        <v>67.799400000000006</v>
      </c>
      <c r="I903">
        <v>0</v>
      </c>
    </row>
    <row r="904" spans="1:9" x14ac:dyDescent="0.25">
      <c r="A904" t="s">
        <v>99</v>
      </c>
      <c r="B904">
        <v>6549.52</v>
      </c>
      <c r="C904">
        <v>6536.01</v>
      </c>
      <c r="D904">
        <v>6456.6</v>
      </c>
      <c r="E904">
        <v>4975.6400000000003</v>
      </c>
      <c r="F904">
        <v>0</v>
      </c>
      <c r="G904" s="9">
        <v>1.50409E-55</v>
      </c>
      <c r="H904">
        <v>19.706099999999999</v>
      </c>
      <c r="I904">
        <v>0</v>
      </c>
    </row>
    <row r="905" spans="1:9" x14ac:dyDescent="0.25">
      <c r="A905" t="s">
        <v>99</v>
      </c>
      <c r="B905">
        <v>6547.37</v>
      </c>
      <c r="C905">
        <v>6532.54</v>
      </c>
      <c r="D905">
        <v>6456.65</v>
      </c>
      <c r="E905">
        <v>4975.7</v>
      </c>
      <c r="F905">
        <v>0</v>
      </c>
      <c r="G905" s="9">
        <v>5.2572099999999998E-56</v>
      </c>
      <c r="H905">
        <v>322.44900000000001</v>
      </c>
      <c r="I905">
        <v>0</v>
      </c>
    </row>
    <row r="906" spans="1:9" x14ac:dyDescent="0.25">
      <c r="A906" t="s">
        <v>99</v>
      </c>
      <c r="B906">
        <v>6541.52</v>
      </c>
      <c r="C906">
        <v>6527.03</v>
      </c>
      <c r="D906">
        <v>6455.73</v>
      </c>
      <c r="E906">
        <v>4975.59</v>
      </c>
      <c r="F906">
        <v>0</v>
      </c>
      <c r="G906" s="9">
        <v>1.54963E-55</v>
      </c>
      <c r="H906">
        <v>44.375300000000003</v>
      </c>
      <c r="I906">
        <v>0</v>
      </c>
    </row>
    <row r="907" spans="1:9" x14ac:dyDescent="0.25">
      <c r="A907" t="s">
        <v>99</v>
      </c>
      <c r="B907">
        <v>6547.82</v>
      </c>
      <c r="C907">
        <v>6533.29</v>
      </c>
      <c r="D907">
        <v>6457.36</v>
      </c>
      <c r="E907">
        <v>4975.67</v>
      </c>
      <c r="F907">
        <v>0</v>
      </c>
      <c r="G907" s="9">
        <v>1.0824800000000001E-56</v>
      </c>
      <c r="H907">
        <v>10552.9</v>
      </c>
      <c r="I907">
        <v>0</v>
      </c>
    </row>
    <row r="908" spans="1:9" x14ac:dyDescent="0.25">
      <c r="A908" t="s">
        <v>99</v>
      </c>
      <c r="B908">
        <v>6550.31</v>
      </c>
      <c r="C908">
        <v>6535.38</v>
      </c>
      <c r="D908">
        <v>6454.8</v>
      </c>
      <c r="E908">
        <v>4975.59</v>
      </c>
      <c r="F908">
        <v>0</v>
      </c>
      <c r="G908" s="9">
        <v>8.7138300000000001E-63</v>
      </c>
      <c r="H908">
        <v>82.640900000000002</v>
      </c>
      <c r="I908">
        <v>0</v>
      </c>
    </row>
    <row r="909" spans="1:9" x14ac:dyDescent="0.25">
      <c r="A909" t="s">
        <v>99</v>
      </c>
      <c r="B909">
        <v>6545.81</v>
      </c>
      <c r="C909">
        <v>6525.68</v>
      </c>
      <c r="D909">
        <v>6453.68</v>
      </c>
      <c r="E909">
        <v>4975.79</v>
      </c>
      <c r="F909">
        <v>0</v>
      </c>
      <c r="G909" s="9">
        <v>4.49422E-56</v>
      </c>
      <c r="H909">
        <v>285.48700000000002</v>
      </c>
      <c r="I909">
        <v>0</v>
      </c>
    </row>
    <row r="910" spans="1:9" x14ac:dyDescent="0.25">
      <c r="A910" t="s">
        <v>99</v>
      </c>
      <c r="B910">
        <v>6546.74</v>
      </c>
      <c r="C910">
        <v>6531.45</v>
      </c>
      <c r="D910">
        <v>6455.03</v>
      </c>
      <c r="E910">
        <v>4975.6400000000003</v>
      </c>
      <c r="F910">
        <v>0</v>
      </c>
      <c r="G910" s="9">
        <v>6.5787299999999998E-57</v>
      </c>
      <c r="H910">
        <v>3133.95</v>
      </c>
      <c r="I910">
        <v>0</v>
      </c>
    </row>
    <row r="911" spans="1:9" x14ac:dyDescent="0.25">
      <c r="A911" t="s">
        <v>99</v>
      </c>
      <c r="B911">
        <v>6544</v>
      </c>
      <c r="C911">
        <v>6528.91</v>
      </c>
      <c r="D911">
        <v>6454.06</v>
      </c>
      <c r="E911">
        <v>4975.57</v>
      </c>
      <c r="F911">
        <v>0</v>
      </c>
      <c r="G911" s="9">
        <v>3.9660200000000001E-56</v>
      </c>
      <c r="H911">
        <v>13.3949</v>
      </c>
      <c r="I911">
        <v>0</v>
      </c>
    </row>
    <row r="912" spans="1:9" x14ac:dyDescent="0.25">
      <c r="A912" t="s">
        <v>99</v>
      </c>
      <c r="B912">
        <v>6552.96</v>
      </c>
      <c r="C912">
        <v>6537.92</v>
      </c>
      <c r="D912">
        <v>6455.76</v>
      </c>
      <c r="E912">
        <v>4975.63</v>
      </c>
      <c r="F912">
        <v>0</v>
      </c>
      <c r="G912" s="9">
        <v>1.04197E-53</v>
      </c>
      <c r="H912">
        <v>251.28200000000001</v>
      </c>
      <c r="I912">
        <v>0</v>
      </c>
    </row>
    <row r="913" spans="1:9" x14ac:dyDescent="0.25">
      <c r="A913" t="s">
        <v>99</v>
      </c>
      <c r="B913">
        <v>6548.93</v>
      </c>
      <c r="C913">
        <v>6534.02</v>
      </c>
      <c r="D913">
        <v>6455.36</v>
      </c>
      <c r="E913">
        <v>4975.66</v>
      </c>
      <c r="F913">
        <v>0</v>
      </c>
      <c r="G913" s="9">
        <v>8.1504000000000002E-56</v>
      </c>
      <c r="H913">
        <v>16.802700000000002</v>
      </c>
      <c r="I913">
        <v>0</v>
      </c>
    </row>
    <row r="914" spans="1:9" x14ac:dyDescent="0.25">
      <c r="A914" t="s">
        <v>99</v>
      </c>
      <c r="B914">
        <v>6542.84</v>
      </c>
      <c r="C914">
        <v>6527.9</v>
      </c>
      <c r="D914">
        <v>6453.8</v>
      </c>
      <c r="E914">
        <v>4975.7</v>
      </c>
      <c r="F914">
        <v>0</v>
      </c>
      <c r="G914" s="9">
        <v>2.2795E-55</v>
      </c>
      <c r="H914">
        <v>473.99400000000003</v>
      </c>
      <c r="I914">
        <v>0</v>
      </c>
    </row>
    <row r="915" spans="1:9" x14ac:dyDescent="0.25">
      <c r="A915" t="s">
        <v>99</v>
      </c>
      <c r="B915">
        <v>6543.8</v>
      </c>
      <c r="C915">
        <v>6528.93</v>
      </c>
      <c r="D915">
        <v>6453.99</v>
      </c>
      <c r="E915">
        <v>4975.6400000000003</v>
      </c>
      <c r="F915">
        <v>0</v>
      </c>
      <c r="G915" s="9">
        <v>1.1214E-54</v>
      </c>
      <c r="H915">
        <v>342.10300000000001</v>
      </c>
      <c r="I915">
        <v>0</v>
      </c>
    </row>
    <row r="916" spans="1:9" x14ac:dyDescent="0.25">
      <c r="A916" t="s">
        <v>99</v>
      </c>
      <c r="B916">
        <v>6544.44</v>
      </c>
      <c r="C916">
        <v>6530.09</v>
      </c>
      <c r="D916">
        <v>6454.38</v>
      </c>
      <c r="E916">
        <v>4975.6099999999997</v>
      </c>
      <c r="F916">
        <v>0</v>
      </c>
      <c r="G916" s="9">
        <v>1.7729499999999999E-53</v>
      </c>
      <c r="H916">
        <v>39.194600000000001</v>
      </c>
      <c r="I916">
        <v>0</v>
      </c>
    </row>
    <row r="917" spans="1:9" x14ac:dyDescent="0.25">
      <c r="A917" t="s">
        <v>99</v>
      </c>
      <c r="B917">
        <v>6542.27</v>
      </c>
      <c r="C917">
        <v>6527.61</v>
      </c>
      <c r="D917">
        <v>6453.83</v>
      </c>
      <c r="E917">
        <v>4975.58</v>
      </c>
      <c r="F917">
        <v>0</v>
      </c>
      <c r="G917" s="9">
        <v>2.75869E-57</v>
      </c>
      <c r="H917">
        <v>323.81299999999999</v>
      </c>
      <c r="I917">
        <v>0</v>
      </c>
    </row>
    <row r="918" spans="1:9" x14ac:dyDescent="0.25">
      <c r="A918" t="s">
        <v>99</v>
      </c>
      <c r="B918">
        <v>6552.29</v>
      </c>
      <c r="C918">
        <v>6537.29</v>
      </c>
      <c r="D918">
        <v>6456.11</v>
      </c>
      <c r="E918">
        <v>4975.6400000000003</v>
      </c>
      <c r="F918">
        <v>0</v>
      </c>
      <c r="G918" s="9">
        <v>1.3224799999999999E-54</v>
      </c>
      <c r="H918">
        <v>82.628500000000003</v>
      </c>
      <c r="I918">
        <v>0</v>
      </c>
    </row>
    <row r="919" spans="1:9" x14ac:dyDescent="0.25">
      <c r="A919" t="s">
        <v>99</v>
      </c>
      <c r="B919">
        <v>6549.32</v>
      </c>
      <c r="C919">
        <v>6534.72</v>
      </c>
      <c r="D919">
        <v>6455.47</v>
      </c>
      <c r="E919">
        <v>4975.6899999999996</v>
      </c>
      <c r="F919">
        <v>0</v>
      </c>
      <c r="G919" s="9">
        <v>1.52425E-53</v>
      </c>
      <c r="H919">
        <v>348.37</v>
      </c>
      <c r="I919">
        <v>0</v>
      </c>
    </row>
    <row r="920" spans="1:9" x14ac:dyDescent="0.25">
      <c r="A920" t="s">
        <v>99</v>
      </c>
      <c r="B920">
        <v>6543.69</v>
      </c>
      <c r="C920">
        <v>6529.02</v>
      </c>
      <c r="D920">
        <v>6453.96</v>
      </c>
      <c r="E920">
        <v>4975.57</v>
      </c>
      <c r="F920">
        <v>0</v>
      </c>
      <c r="G920" s="9">
        <v>6.48923E-55</v>
      </c>
      <c r="H920">
        <v>16.103999999999999</v>
      </c>
      <c r="I920">
        <v>0</v>
      </c>
    </row>
    <row r="921" spans="1:9" x14ac:dyDescent="0.25">
      <c r="A921" t="s">
        <v>99</v>
      </c>
      <c r="B921">
        <v>6552.03</v>
      </c>
      <c r="C921">
        <v>6536.95</v>
      </c>
      <c r="D921">
        <v>6455.51</v>
      </c>
      <c r="E921">
        <v>4975.57</v>
      </c>
      <c r="F921">
        <v>0</v>
      </c>
      <c r="G921" s="9">
        <v>2.2878799999999998E-56</v>
      </c>
      <c r="H921">
        <v>128.79499999999999</v>
      </c>
      <c r="I921">
        <v>0</v>
      </c>
    </row>
    <row r="922" spans="1:9" x14ac:dyDescent="0.25">
      <c r="A922" t="s">
        <v>99</v>
      </c>
      <c r="B922">
        <v>6544.09</v>
      </c>
      <c r="C922">
        <v>6530.41</v>
      </c>
      <c r="D922">
        <v>6454.33</v>
      </c>
      <c r="E922">
        <v>4975.55</v>
      </c>
      <c r="F922">
        <v>0</v>
      </c>
      <c r="G922" s="9">
        <v>2.0295599999999999E-54</v>
      </c>
      <c r="H922">
        <v>6.6883699999999999</v>
      </c>
      <c r="I922">
        <v>0</v>
      </c>
    </row>
    <row r="923" spans="1:9" x14ac:dyDescent="0.25">
      <c r="A923" t="s">
        <v>99</v>
      </c>
      <c r="B923">
        <v>6559.61</v>
      </c>
      <c r="C923">
        <v>6545.53</v>
      </c>
      <c r="D923">
        <v>6456.74</v>
      </c>
      <c r="E923">
        <v>4975.7</v>
      </c>
      <c r="F923">
        <v>0</v>
      </c>
      <c r="G923" s="9">
        <v>8.29848E-52</v>
      </c>
      <c r="H923">
        <v>1797.41</v>
      </c>
      <c r="I923">
        <v>0</v>
      </c>
    </row>
    <row r="924" spans="1:9" x14ac:dyDescent="0.25">
      <c r="A924" t="s">
        <v>99</v>
      </c>
      <c r="B924">
        <v>6552.13</v>
      </c>
      <c r="C924">
        <v>6537.81</v>
      </c>
      <c r="D924">
        <v>6456.51</v>
      </c>
      <c r="E924">
        <v>4975.63</v>
      </c>
      <c r="F924">
        <v>0</v>
      </c>
      <c r="G924" s="9">
        <v>7.8159399999999998E-56</v>
      </c>
      <c r="H924">
        <v>7.0631000000000004</v>
      </c>
      <c r="I924">
        <v>0</v>
      </c>
    </row>
    <row r="925" spans="1:9" x14ac:dyDescent="0.25">
      <c r="A925" t="s">
        <v>99</v>
      </c>
      <c r="B925">
        <v>6551.05</v>
      </c>
      <c r="C925">
        <v>6537.16</v>
      </c>
      <c r="D925">
        <v>6455.91</v>
      </c>
      <c r="E925">
        <v>4975.54</v>
      </c>
      <c r="F925">
        <v>0</v>
      </c>
      <c r="G925" s="9">
        <v>1.2508799999999999E-54</v>
      </c>
      <c r="H925">
        <v>12.315200000000001</v>
      </c>
      <c r="I925">
        <v>0</v>
      </c>
    </row>
    <row r="926" spans="1:9" x14ac:dyDescent="0.25">
      <c r="A926" t="s">
        <v>99</v>
      </c>
      <c r="B926">
        <v>6553.72</v>
      </c>
      <c r="C926">
        <v>6539.91</v>
      </c>
      <c r="D926">
        <v>6456.78</v>
      </c>
      <c r="E926">
        <v>4975.53</v>
      </c>
      <c r="F926">
        <v>0</v>
      </c>
      <c r="G926" s="9">
        <v>9.2873899999999994E-55</v>
      </c>
      <c r="H926">
        <v>115.518</v>
      </c>
      <c r="I926">
        <v>0</v>
      </c>
    </row>
    <row r="927" spans="1:9" x14ac:dyDescent="0.25">
      <c r="A927" t="s">
        <v>99</v>
      </c>
      <c r="B927">
        <v>6562</v>
      </c>
      <c r="C927">
        <v>6547.09</v>
      </c>
      <c r="D927">
        <v>6458.16</v>
      </c>
      <c r="E927">
        <v>4975.62</v>
      </c>
      <c r="F927">
        <v>0</v>
      </c>
      <c r="G927" s="9">
        <v>7.2955400000000002E-56</v>
      </c>
      <c r="H927">
        <v>1294.2</v>
      </c>
      <c r="I927">
        <v>0</v>
      </c>
    </row>
    <row r="928" spans="1:9" x14ac:dyDescent="0.25">
      <c r="A928" t="s">
        <v>99</v>
      </c>
      <c r="B928">
        <v>6556.74</v>
      </c>
      <c r="C928">
        <v>6542.4</v>
      </c>
      <c r="D928">
        <v>6458.13</v>
      </c>
      <c r="E928">
        <v>4975.6000000000004</v>
      </c>
      <c r="F928">
        <v>0</v>
      </c>
      <c r="G928" s="9">
        <v>1.26849E-57</v>
      </c>
      <c r="H928">
        <v>55.047199999999997</v>
      </c>
      <c r="I928">
        <v>0</v>
      </c>
    </row>
    <row r="929" spans="1:9" x14ac:dyDescent="0.25">
      <c r="A929" t="s">
        <v>99</v>
      </c>
      <c r="B929">
        <v>6556.46</v>
      </c>
      <c r="C929">
        <v>6542.53</v>
      </c>
      <c r="D929">
        <v>6458.02</v>
      </c>
      <c r="E929">
        <v>4975.6899999999996</v>
      </c>
      <c r="F929">
        <v>0</v>
      </c>
      <c r="G929" s="9">
        <v>4.5430300000000004E-56</v>
      </c>
      <c r="H929">
        <v>125.435</v>
      </c>
      <c r="I929">
        <v>0</v>
      </c>
    </row>
    <row r="930" spans="1:9" x14ac:dyDescent="0.25">
      <c r="A930" t="s">
        <v>99</v>
      </c>
      <c r="B930">
        <v>6556.09</v>
      </c>
      <c r="C930">
        <v>6541.36</v>
      </c>
      <c r="D930">
        <v>6456.79</v>
      </c>
      <c r="E930">
        <v>4975.6899999999996</v>
      </c>
      <c r="F930">
        <v>0</v>
      </c>
      <c r="G930" s="9">
        <v>3.13337E-53</v>
      </c>
      <c r="H930">
        <v>15.3879</v>
      </c>
      <c r="I930">
        <v>0</v>
      </c>
    </row>
    <row r="931" spans="1:9" x14ac:dyDescent="0.25">
      <c r="A931" t="s">
        <v>99</v>
      </c>
      <c r="B931">
        <v>6560.95</v>
      </c>
      <c r="C931">
        <v>6545.65</v>
      </c>
      <c r="D931">
        <v>6458.59</v>
      </c>
      <c r="E931">
        <v>4975.6899999999996</v>
      </c>
      <c r="F931">
        <v>0</v>
      </c>
      <c r="G931" s="9">
        <v>9.6500699999999995E-56</v>
      </c>
      <c r="H931">
        <v>11654.4</v>
      </c>
      <c r="I931">
        <v>0</v>
      </c>
    </row>
    <row r="932" spans="1:9" x14ac:dyDescent="0.25">
      <c r="A932" t="s">
        <v>99</v>
      </c>
      <c r="B932">
        <v>6555.77</v>
      </c>
      <c r="C932">
        <v>6541.68</v>
      </c>
      <c r="D932">
        <v>6457.51</v>
      </c>
      <c r="E932">
        <v>4975.62</v>
      </c>
      <c r="F932">
        <v>0</v>
      </c>
      <c r="G932" s="9">
        <v>7.6791600000000006E-55</v>
      </c>
      <c r="H932">
        <v>97.783699999999996</v>
      </c>
      <c r="I932">
        <v>0</v>
      </c>
    </row>
    <row r="933" spans="1:9" x14ac:dyDescent="0.25">
      <c r="A933" t="s">
        <v>99</v>
      </c>
      <c r="B933">
        <v>6552.89</v>
      </c>
      <c r="C933">
        <v>6537.97</v>
      </c>
      <c r="D933">
        <v>6457.04</v>
      </c>
      <c r="E933">
        <v>4975.6099999999997</v>
      </c>
      <c r="F933">
        <v>0</v>
      </c>
      <c r="G933" s="9">
        <v>5.7861499999999999E-55</v>
      </c>
      <c r="H933">
        <v>8.7892499999999991</v>
      </c>
      <c r="I933">
        <v>0</v>
      </c>
    </row>
    <row r="934" spans="1:9" x14ac:dyDescent="0.25">
      <c r="A934" t="s">
        <v>99</v>
      </c>
      <c r="B934">
        <v>6550.59</v>
      </c>
      <c r="C934">
        <v>6536.39</v>
      </c>
      <c r="D934">
        <v>6457.18</v>
      </c>
      <c r="E934">
        <v>4975.67</v>
      </c>
      <c r="F934">
        <v>0</v>
      </c>
      <c r="G934" s="9">
        <v>1.7668800000000001E-54</v>
      </c>
      <c r="H934">
        <v>109.479</v>
      </c>
      <c r="I934">
        <v>0</v>
      </c>
    </row>
    <row r="935" spans="1:9" x14ac:dyDescent="0.25">
      <c r="A935" t="s">
        <v>99</v>
      </c>
      <c r="B935">
        <v>6553.18</v>
      </c>
      <c r="C935">
        <v>6539.07</v>
      </c>
      <c r="D935">
        <v>6457.65</v>
      </c>
      <c r="E935">
        <v>4975.7</v>
      </c>
      <c r="F935">
        <v>0</v>
      </c>
      <c r="G935" s="9">
        <v>2.7571200000000001E-56</v>
      </c>
      <c r="H935">
        <v>69.668499999999995</v>
      </c>
      <c r="I935">
        <v>0</v>
      </c>
    </row>
    <row r="936" spans="1:9" x14ac:dyDescent="0.25">
      <c r="A936" t="s">
        <v>99</v>
      </c>
      <c r="B936">
        <v>6551.75</v>
      </c>
      <c r="C936">
        <v>6537.01</v>
      </c>
      <c r="D936">
        <v>6455.51</v>
      </c>
      <c r="E936">
        <v>4975.59</v>
      </c>
      <c r="F936">
        <v>0</v>
      </c>
      <c r="G936" s="9">
        <v>1.0237699999999999E-56</v>
      </c>
      <c r="H936">
        <v>23.644200000000001</v>
      </c>
      <c r="I936">
        <v>0</v>
      </c>
    </row>
    <row r="937" spans="1:9" x14ac:dyDescent="0.25">
      <c r="A937" t="s">
        <v>99</v>
      </c>
      <c r="B937">
        <v>6563.92</v>
      </c>
      <c r="C937">
        <v>6550.31</v>
      </c>
      <c r="D937">
        <v>6459.31</v>
      </c>
      <c r="E937">
        <v>4975.6400000000003</v>
      </c>
      <c r="F937">
        <v>0</v>
      </c>
      <c r="G937" s="9">
        <v>1.5166000000000001E-54</v>
      </c>
      <c r="H937">
        <v>9713.9599999999991</v>
      </c>
      <c r="I937">
        <v>0</v>
      </c>
    </row>
    <row r="938" spans="1:9" x14ac:dyDescent="0.25">
      <c r="A938" t="s">
        <v>99</v>
      </c>
      <c r="B938">
        <v>6557.14</v>
      </c>
      <c r="C938">
        <v>6543.17</v>
      </c>
      <c r="D938">
        <v>6458.77</v>
      </c>
      <c r="E938">
        <v>4975.72</v>
      </c>
      <c r="F938">
        <v>0</v>
      </c>
      <c r="G938" s="9">
        <v>4.9907000000000001E-53</v>
      </c>
      <c r="H938">
        <v>95.364000000000004</v>
      </c>
      <c r="I938">
        <v>0</v>
      </c>
    </row>
    <row r="939" spans="1:9" x14ac:dyDescent="0.25">
      <c r="A939" t="s">
        <v>99</v>
      </c>
      <c r="B939">
        <v>6561.28</v>
      </c>
      <c r="C939">
        <v>6546.11</v>
      </c>
      <c r="D939">
        <v>6459.46</v>
      </c>
      <c r="E939">
        <v>4975.6499999999996</v>
      </c>
      <c r="F939">
        <v>0</v>
      </c>
      <c r="G939" s="9">
        <v>7.9573099999999998E-58</v>
      </c>
      <c r="H939">
        <v>72.387</v>
      </c>
      <c r="I939">
        <v>0</v>
      </c>
    </row>
    <row r="940" spans="1:9" x14ac:dyDescent="0.25">
      <c r="A940" t="s">
        <v>99</v>
      </c>
      <c r="B940">
        <v>6561.76</v>
      </c>
      <c r="C940">
        <v>6546.56</v>
      </c>
      <c r="D940">
        <v>6457.51</v>
      </c>
      <c r="E940">
        <v>4975.6400000000003</v>
      </c>
      <c r="F940">
        <v>0</v>
      </c>
      <c r="G940" s="9">
        <v>1.0357599999999999E-55</v>
      </c>
      <c r="H940">
        <v>21550.3</v>
      </c>
      <c r="I940">
        <v>0</v>
      </c>
    </row>
    <row r="941" spans="1:9" x14ac:dyDescent="0.25">
      <c r="A941" t="s">
        <v>99</v>
      </c>
      <c r="B941">
        <v>6563.31</v>
      </c>
      <c r="C941">
        <v>6548.31</v>
      </c>
      <c r="D941">
        <v>6458.26</v>
      </c>
      <c r="E941">
        <v>4975.67</v>
      </c>
      <c r="F941">
        <v>0</v>
      </c>
      <c r="G941" s="9">
        <v>6.8100800000000003E-58</v>
      </c>
      <c r="H941">
        <v>107.556</v>
      </c>
      <c r="I941">
        <v>0</v>
      </c>
    </row>
    <row r="942" spans="1:9" x14ac:dyDescent="0.25">
      <c r="A942" t="s">
        <v>99</v>
      </c>
      <c r="B942">
        <v>6560.65</v>
      </c>
      <c r="C942">
        <v>6546.25</v>
      </c>
      <c r="D942">
        <v>6458.96</v>
      </c>
      <c r="E942">
        <v>4975.63</v>
      </c>
      <c r="F942">
        <v>0</v>
      </c>
      <c r="G942" s="9">
        <v>3.8180899999999999E-58</v>
      </c>
      <c r="H942">
        <v>57.241999999999997</v>
      </c>
      <c r="I942">
        <v>0</v>
      </c>
    </row>
    <row r="943" spans="1:9" x14ac:dyDescent="0.25">
      <c r="A943" t="s">
        <v>99</v>
      </c>
      <c r="B943">
        <v>6555</v>
      </c>
      <c r="C943">
        <v>6540.83</v>
      </c>
      <c r="D943">
        <v>6458.98</v>
      </c>
      <c r="E943">
        <v>4975.55</v>
      </c>
      <c r="F943">
        <v>0</v>
      </c>
      <c r="G943" s="9">
        <v>8.6221199999999997E-58</v>
      </c>
      <c r="H943">
        <v>371.45800000000003</v>
      </c>
      <c r="I943">
        <v>0</v>
      </c>
    </row>
    <row r="944" spans="1:9" x14ac:dyDescent="0.25">
      <c r="A944" t="s">
        <v>99</v>
      </c>
      <c r="B944">
        <v>6555.55</v>
      </c>
      <c r="C944">
        <v>6541.16</v>
      </c>
      <c r="D944">
        <v>6457.94</v>
      </c>
      <c r="E944">
        <v>4975.6099999999997</v>
      </c>
      <c r="F944">
        <v>0</v>
      </c>
      <c r="G944" s="9">
        <v>1.0517499999999999E-61</v>
      </c>
      <c r="H944">
        <v>99.625799999999998</v>
      </c>
      <c r="I944">
        <v>0</v>
      </c>
    </row>
    <row r="945" spans="1:25" x14ac:dyDescent="0.25">
      <c r="A945" t="s">
        <v>99</v>
      </c>
      <c r="B945">
        <v>6558.83</v>
      </c>
      <c r="C945">
        <v>6544.2</v>
      </c>
      <c r="D945">
        <v>6458.75</v>
      </c>
      <c r="E945">
        <v>4975.6400000000003</v>
      </c>
      <c r="F945">
        <v>0</v>
      </c>
      <c r="G945" s="9">
        <v>7.0164499999999998E-56</v>
      </c>
      <c r="H945">
        <v>82.8566</v>
      </c>
      <c r="I945">
        <v>0</v>
      </c>
    </row>
    <row r="946" spans="1:25" x14ac:dyDescent="0.25">
      <c r="A946" t="s">
        <v>99</v>
      </c>
      <c r="B946">
        <v>6553.35</v>
      </c>
      <c r="C946">
        <v>6535.87</v>
      </c>
      <c r="D946">
        <v>6456.03</v>
      </c>
      <c r="E946">
        <v>4975.63</v>
      </c>
      <c r="F946">
        <v>0</v>
      </c>
      <c r="G946" s="9">
        <v>5.4521899999999997E-58</v>
      </c>
      <c r="H946">
        <v>19.483000000000001</v>
      </c>
      <c r="I946">
        <v>0</v>
      </c>
    </row>
    <row r="947" spans="1:25" x14ac:dyDescent="0.25">
      <c r="A947" t="s">
        <v>99</v>
      </c>
      <c r="B947">
        <v>6556.46</v>
      </c>
      <c r="C947">
        <v>6541.79</v>
      </c>
      <c r="D947">
        <v>6456.37</v>
      </c>
      <c r="E947">
        <v>4975.6000000000004</v>
      </c>
      <c r="F947">
        <v>0</v>
      </c>
      <c r="G947" s="9">
        <v>2.3865700000000001E-56</v>
      </c>
      <c r="H947">
        <v>168.66900000000001</v>
      </c>
      <c r="I947">
        <v>0</v>
      </c>
    </row>
    <row r="948" spans="1:25" x14ac:dyDescent="0.25">
      <c r="A948" t="s">
        <v>99</v>
      </c>
      <c r="B948">
        <v>6552.54</v>
      </c>
      <c r="C948">
        <v>6537.92</v>
      </c>
      <c r="D948">
        <v>6455.69</v>
      </c>
      <c r="E948">
        <v>4975.67</v>
      </c>
      <c r="F948">
        <v>0</v>
      </c>
      <c r="G948" s="9">
        <v>1.9823999999999998E-55</v>
      </c>
      <c r="H948">
        <v>3142.36</v>
      </c>
      <c r="I948">
        <v>0</v>
      </c>
    </row>
    <row r="949" spans="1:25" x14ac:dyDescent="0.25">
      <c r="A949" t="s">
        <v>99</v>
      </c>
      <c r="B949">
        <v>6549.54</v>
      </c>
      <c r="C949">
        <v>6535.61</v>
      </c>
      <c r="D949">
        <v>6456.06</v>
      </c>
      <c r="E949">
        <v>4975.6099999999997</v>
      </c>
      <c r="F949">
        <v>0</v>
      </c>
      <c r="G949" s="9">
        <v>2.7403399999999998E-54</v>
      </c>
      <c r="H949">
        <v>135.947</v>
      </c>
      <c r="I949">
        <v>0</v>
      </c>
    </row>
    <row r="950" spans="1:25" x14ac:dyDescent="0.25">
      <c r="A950" t="s">
        <v>99</v>
      </c>
      <c r="B950">
        <v>6547.57</v>
      </c>
      <c r="C950">
        <v>6533.74</v>
      </c>
      <c r="D950">
        <v>6456.11</v>
      </c>
      <c r="E950">
        <v>4975.75</v>
      </c>
      <c r="F950">
        <v>0</v>
      </c>
      <c r="G950" s="9">
        <v>3.5180800000000002E-58</v>
      </c>
      <c r="H950">
        <v>11.4229</v>
      </c>
      <c r="I950">
        <v>0</v>
      </c>
    </row>
    <row r="951" spans="1:25" x14ac:dyDescent="0.25">
      <c r="A951" t="s">
        <v>99</v>
      </c>
      <c r="B951">
        <v>6551.56</v>
      </c>
      <c r="C951">
        <v>6536.94</v>
      </c>
      <c r="D951">
        <v>6456.47</v>
      </c>
      <c r="E951">
        <v>4975.57</v>
      </c>
      <c r="F951">
        <v>0</v>
      </c>
      <c r="G951" s="9">
        <v>3.9842199999999998E-60</v>
      </c>
      <c r="H951">
        <v>6.2238300000000004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6551</v>
      </c>
      <c r="C952">
        <v>6536.4</v>
      </c>
      <c r="D952">
        <v>6455.91</v>
      </c>
      <c r="E952">
        <v>4975.6899999999996</v>
      </c>
      <c r="F952">
        <v>0</v>
      </c>
      <c r="G952" s="9">
        <v>4.1382499999999999E-55</v>
      </c>
      <c r="H952">
        <v>5704.46</v>
      </c>
      <c r="I952">
        <v>0</v>
      </c>
      <c r="R952">
        <f>AVERAGE(B903:B952)</f>
        <v>6552.1471999999985</v>
      </c>
      <c r="S952">
        <f>AVERAGE(C903:C952)</f>
        <v>6537.4523999999983</v>
      </c>
      <c r="U952">
        <f>_xlfn.VAR.P(B903:B952)</f>
        <v>35.480012159999745</v>
      </c>
      <c r="V952">
        <f>_xlfn.VAR.P(C903:C952)</f>
        <v>37.713410240000172</v>
      </c>
      <c r="X952">
        <f>1.96*SQRT(U952)/50</f>
        <v>0.23349519456627368</v>
      </c>
      <c r="Y952">
        <f>1.96*SQRT(V952)/50</f>
        <v>0.24073208076862929</v>
      </c>
    </row>
    <row r="953" spans="1:25" x14ac:dyDescent="0.25">
      <c r="A953" t="s">
        <v>99</v>
      </c>
      <c r="B953">
        <v>327769.89439999999</v>
      </c>
      <c r="C953" t="s">
        <v>37</v>
      </c>
    </row>
    <row r="954" spans="1:25" x14ac:dyDescent="0.25">
      <c r="A954" t="s">
        <v>118</v>
      </c>
      <c r="B954">
        <v>6918.32</v>
      </c>
      <c r="C954">
        <v>6896.39</v>
      </c>
      <c r="D954">
        <v>6812.92</v>
      </c>
      <c r="E954">
        <v>6333.21</v>
      </c>
      <c r="F954">
        <v>0</v>
      </c>
      <c r="G954" s="9">
        <v>1.2515800000000001E-53</v>
      </c>
      <c r="H954">
        <v>42.872399999999999</v>
      </c>
      <c r="I954">
        <v>0</v>
      </c>
    </row>
    <row r="955" spans="1:25" x14ac:dyDescent="0.25">
      <c r="A955" t="s">
        <v>118</v>
      </c>
      <c r="B955">
        <v>6921.59</v>
      </c>
      <c r="C955">
        <v>6901.71</v>
      </c>
      <c r="D955">
        <v>6812.03</v>
      </c>
      <c r="E955">
        <v>6332.98</v>
      </c>
      <c r="F955">
        <v>0</v>
      </c>
      <c r="G955" s="9">
        <v>6.5066999999999998E-55</v>
      </c>
      <c r="H955">
        <v>34.363199999999999</v>
      </c>
      <c r="I955">
        <v>0</v>
      </c>
    </row>
    <row r="956" spans="1:25" x14ac:dyDescent="0.25">
      <c r="A956" t="s">
        <v>118</v>
      </c>
      <c r="B956">
        <v>6927.86</v>
      </c>
      <c r="C956">
        <v>6908.04</v>
      </c>
      <c r="D956">
        <v>6812.64</v>
      </c>
      <c r="E956">
        <v>6333.1</v>
      </c>
      <c r="F956">
        <v>0</v>
      </c>
      <c r="G956" s="9">
        <v>1.5521100000000001E-53</v>
      </c>
      <c r="H956">
        <v>130.34800000000001</v>
      </c>
      <c r="I956">
        <v>0</v>
      </c>
    </row>
    <row r="957" spans="1:25" x14ac:dyDescent="0.25">
      <c r="A957" t="s">
        <v>118</v>
      </c>
      <c r="B957">
        <v>6918.4</v>
      </c>
      <c r="C957">
        <v>6898.26</v>
      </c>
      <c r="D957">
        <v>6812.58</v>
      </c>
      <c r="E957">
        <v>6333.22</v>
      </c>
      <c r="F957">
        <v>0</v>
      </c>
      <c r="G957" s="9">
        <v>8.3292400000000006E-55</v>
      </c>
      <c r="H957">
        <v>464.935</v>
      </c>
      <c r="I957">
        <v>0</v>
      </c>
    </row>
    <row r="958" spans="1:25" x14ac:dyDescent="0.25">
      <c r="A958" t="s">
        <v>118</v>
      </c>
      <c r="B958">
        <v>6931.44</v>
      </c>
      <c r="C958">
        <v>6912.18</v>
      </c>
      <c r="D958">
        <v>6813.1</v>
      </c>
      <c r="E958">
        <v>6332.92</v>
      </c>
      <c r="F958">
        <v>0</v>
      </c>
      <c r="G958" s="9">
        <v>1.82662E-56</v>
      </c>
      <c r="H958">
        <v>426.39600000000002</v>
      </c>
      <c r="I958">
        <v>0</v>
      </c>
    </row>
    <row r="959" spans="1:25" x14ac:dyDescent="0.25">
      <c r="A959" t="s">
        <v>118</v>
      </c>
      <c r="B959">
        <v>6934.19</v>
      </c>
      <c r="C959">
        <v>6913.34</v>
      </c>
      <c r="D959">
        <v>6812.96</v>
      </c>
      <c r="E959">
        <v>6332.98</v>
      </c>
      <c r="F959">
        <v>0</v>
      </c>
      <c r="G959" s="9">
        <v>6.2175299999999998E-68</v>
      </c>
      <c r="H959">
        <v>3576.89</v>
      </c>
      <c r="I959">
        <v>0</v>
      </c>
    </row>
    <row r="960" spans="1:25" x14ac:dyDescent="0.25">
      <c r="A960" t="s">
        <v>118</v>
      </c>
      <c r="B960">
        <v>6927.33</v>
      </c>
      <c r="C960">
        <v>6907.39</v>
      </c>
      <c r="D960">
        <v>6812.98</v>
      </c>
      <c r="E960">
        <v>6332.88</v>
      </c>
      <c r="F960">
        <v>0</v>
      </c>
      <c r="G960" s="9">
        <v>3.5340800000000002E-56</v>
      </c>
      <c r="H960">
        <v>130.49199999999999</v>
      </c>
      <c r="I960">
        <v>0</v>
      </c>
    </row>
    <row r="961" spans="1:9" x14ac:dyDescent="0.25">
      <c r="A961" t="s">
        <v>118</v>
      </c>
      <c r="B961">
        <v>6922.08</v>
      </c>
      <c r="C961">
        <v>6902.23</v>
      </c>
      <c r="D961">
        <v>6811.84</v>
      </c>
      <c r="E961">
        <v>6332.72</v>
      </c>
      <c r="F961">
        <v>0</v>
      </c>
      <c r="G961" s="9">
        <v>7.1595799999999999E-54</v>
      </c>
      <c r="H961">
        <v>50.408299999999997</v>
      </c>
      <c r="I961">
        <v>0</v>
      </c>
    </row>
    <row r="962" spans="1:9" x14ac:dyDescent="0.25">
      <c r="A962" t="s">
        <v>118</v>
      </c>
      <c r="B962">
        <v>6928.97</v>
      </c>
      <c r="C962">
        <v>6908.47</v>
      </c>
      <c r="D962">
        <v>6812.52</v>
      </c>
      <c r="E962">
        <v>6332.89</v>
      </c>
      <c r="F962">
        <v>0</v>
      </c>
      <c r="G962" s="9">
        <v>1.9514700000000001E-54</v>
      </c>
      <c r="H962" t="s">
        <v>221</v>
      </c>
      <c r="I962">
        <v>0</v>
      </c>
    </row>
    <row r="963" spans="1:9" x14ac:dyDescent="0.25">
      <c r="A963" t="s">
        <v>118</v>
      </c>
      <c r="B963">
        <v>6923.45</v>
      </c>
      <c r="C963">
        <v>6904.27</v>
      </c>
      <c r="D963">
        <v>6812.92</v>
      </c>
      <c r="E963">
        <v>6333.02</v>
      </c>
      <c r="F963">
        <v>0</v>
      </c>
      <c r="G963" s="9">
        <v>9.0409099999999998E-56</v>
      </c>
      <c r="H963">
        <v>57.636699999999998</v>
      </c>
      <c r="I963">
        <v>0</v>
      </c>
    </row>
    <row r="964" spans="1:9" x14ac:dyDescent="0.25">
      <c r="A964" t="s">
        <v>118</v>
      </c>
      <c r="B964">
        <v>6922.07</v>
      </c>
      <c r="C964">
        <v>6901.9</v>
      </c>
      <c r="D964">
        <v>6813.16</v>
      </c>
      <c r="E964">
        <v>6332.9</v>
      </c>
      <c r="F964">
        <v>0</v>
      </c>
      <c r="G964" s="9">
        <v>9.3508399999999999E-56</v>
      </c>
      <c r="H964">
        <v>11.909700000000001</v>
      </c>
      <c r="I964">
        <v>0</v>
      </c>
    </row>
    <row r="965" spans="1:9" x14ac:dyDescent="0.25">
      <c r="A965" t="s">
        <v>118</v>
      </c>
      <c r="B965">
        <v>6916.77</v>
      </c>
      <c r="C965">
        <v>6896.95</v>
      </c>
      <c r="D965">
        <v>6810.8</v>
      </c>
      <c r="E965">
        <v>6333.03</v>
      </c>
      <c r="F965">
        <v>0</v>
      </c>
      <c r="G965" s="9">
        <v>6.6768200000000002E-58</v>
      </c>
      <c r="H965">
        <v>49053</v>
      </c>
      <c r="I965">
        <v>0</v>
      </c>
    </row>
    <row r="966" spans="1:9" x14ac:dyDescent="0.25">
      <c r="A966" t="s">
        <v>118</v>
      </c>
      <c r="B966">
        <v>6918.07</v>
      </c>
      <c r="C966">
        <v>6898.91</v>
      </c>
      <c r="D966">
        <v>6811.36</v>
      </c>
      <c r="E966">
        <v>6332.92</v>
      </c>
      <c r="F966">
        <v>0</v>
      </c>
      <c r="G966" s="9">
        <v>1.4871299999999999E-57</v>
      </c>
      <c r="H966">
        <v>73.738100000000003</v>
      </c>
      <c r="I966">
        <v>0</v>
      </c>
    </row>
    <row r="967" spans="1:9" x14ac:dyDescent="0.25">
      <c r="A967" t="s">
        <v>118</v>
      </c>
      <c r="B967">
        <v>6918.69</v>
      </c>
      <c r="C967">
        <v>6898.58</v>
      </c>
      <c r="D967">
        <v>6812.54</v>
      </c>
      <c r="E967">
        <v>6333.29</v>
      </c>
      <c r="F967">
        <v>0</v>
      </c>
      <c r="G967" s="9">
        <v>1.4149500000000001E-52</v>
      </c>
      <c r="H967">
        <v>142.72200000000001</v>
      </c>
      <c r="I967">
        <v>0</v>
      </c>
    </row>
    <row r="968" spans="1:9" x14ac:dyDescent="0.25">
      <c r="A968" t="s">
        <v>118</v>
      </c>
      <c r="B968">
        <v>6925.51</v>
      </c>
      <c r="C968">
        <v>6905.67</v>
      </c>
      <c r="D968">
        <v>6812.66</v>
      </c>
      <c r="E968">
        <v>6333.1</v>
      </c>
      <c r="F968">
        <v>0</v>
      </c>
      <c r="G968" s="9">
        <v>8.28765E-53</v>
      </c>
      <c r="H968">
        <v>365.28399999999999</v>
      </c>
      <c r="I968">
        <v>0</v>
      </c>
    </row>
    <row r="969" spans="1:9" x14ac:dyDescent="0.25">
      <c r="A969" t="s">
        <v>118</v>
      </c>
      <c r="B969">
        <v>6923.03</v>
      </c>
      <c r="C969">
        <v>6902.79</v>
      </c>
      <c r="D969">
        <v>6811.87</v>
      </c>
      <c r="E969">
        <v>6333.14</v>
      </c>
      <c r="F969">
        <v>0</v>
      </c>
      <c r="G969" s="9">
        <v>1.5719200000000001E-56</v>
      </c>
      <c r="H969">
        <v>7.8207700000000004</v>
      </c>
      <c r="I969">
        <v>0</v>
      </c>
    </row>
    <row r="970" spans="1:9" x14ac:dyDescent="0.25">
      <c r="A970" t="s">
        <v>118</v>
      </c>
      <c r="B970">
        <v>6912.33</v>
      </c>
      <c r="C970">
        <v>6892.61</v>
      </c>
      <c r="D970">
        <v>6811.52</v>
      </c>
      <c r="E970">
        <v>6333</v>
      </c>
      <c r="F970">
        <v>0</v>
      </c>
      <c r="G970" s="9">
        <v>1.04373E-53</v>
      </c>
      <c r="H970">
        <v>11820</v>
      </c>
      <c r="I970">
        <v>0</v>
      </c>
    </row>
    <row r="971" spans="1:9" x14ac:dyDescent="0.25">
      <c r="A971" t="s">
        <v>118</v>
      </c>
      <c r="B971">
        <v>6920.7</v>
      </c>
      <c r="C971">
        <v>6900.89</v>
      </c>
      <c r="D971">
        <v>6813.62</v>
      </c>
      <c r="E971">
        <v>6333.17</v>
      </c>
      <c r="F971">
        <v>0</v>
      </c>
      <c r="G971" s="9">
        <v>8.8323000000000005E-55</v>
      </c>
      <c r="H971">
        <v>116.48099999999999</v>
      </c>
      <c r="I971">
        <v>0</v>
      </c>
    </row>
    <row r="972" spans="1:9" x14ac:dyDescent="0.25">
      <c r="A972" t="s">
        <v>118</v>
      </c>
      <c r="B972">
        <v>6925.87</v>
      </c>
      <c r="C972">
        <v>6906.45</v>
      </c>
      <c r="D972">
        <v>6812.46</v>
      </c>
      <c r="E972">
        <v>6332.93</v>
      </c>
      <c r="F972">
        <v>0</v>
      </c>
      <c r="G972" s="9">
        <v>8.4588600000000005E-54</v>
      </c>
      <c r="H972">
        <v>1975.38</v>
      </c>
      <c r="I972">
        <v>0</v>
      </c>
    </row>
    <row r="973" spans="1:9" x14ac:dyDescent="0.25">
      <c r="A973" t="s">
        <v>118</v>
      </c>
      <c r="B973">
        <v>6927.04</v>
      </c>
      <c r="C973">
        <v>6906.36</v>
      </c>
      <c r="D973">
        <v>6814.35</v>
      </c>
      <c r="E973">
        <v>6332.85</v>
      </c>
      <c r="F973">
        <v>0</v>
      </c>
      <c r="G973" s="9">
        <v>2.4318099999999999E-54</v>
      </c>
      <c r="H973">
        <v>128.584</v>
      </c>
      <c r="I973">
        <v>0</v>
      </c>
    </row>
    <row r="974" spans="1:9" x14ac:dyDescent="0.25">
      <c r="A974" t="s">
        <v>118</v>
      </c>
      <c r="B974">
        <v>6927.23</v>
      </c>
      <c r="C974">
        <v>6907.48</v>
      </c>
      <c r="D974">
        <v>6812.25</v>
      </c>
      <c r="E974">
        <v>6333.12</v>
      </c>
      <c r="F974">
        <v>0</v>
      </c>
      <c r="G974" s="9">
        <v>1.6477600000000001E-54</v>
      </c>
      <c r="H974">
        <v>20.336500000000001</v>
      </c>
      <c r="I974">
        <v>0</v>
      </c>
    </row>
    <row r="975" spans="1:9" x14ac:dyDescent="0.25">
      <c r="A975" t="s">
        <v>118</v>
      </c>
      <c r="B975">
        <v>6929.65</v>
      </c>
      <c r="C975">
        <v>6910.06</v>
      </c>
      <c r="D975">
        <v>6814.17</v>
      </c>
      <c r="E975">
        <v>6333.09</v>
      </c>
      <c r="F975">
        <v>0</v>
      </c>
      <c r="G975" s="9">
        <v>2.4140800000000001E-55</v>
      </c>
      <c r="H975">
        <v>488.88900000000001</v>
      </c>
      <c r="I975">
        <v>0</v>
      </c>
    </row>
    <row r="976" spans="1:9" x14ac:dyDescent="0.25">
      <c r="A976" t="s">
        <v>118</v>
      </c>
      <c r="B976">
        <v>6923.81</v>
      </c>
      <c r="C976">
        <v>6903.46</v>
      </c>
      <c r="D976">
        <v>6812.25</v>
      </c>
      <c r="E976">
        <v>6333.24</v>
      </c>
      <c r="F976">
        <v>0</v>
      </c>
      <c r="G976" s="9">
        <v>1.523E-55</v>
      </c>
      <c r="H976">
        <v>1791.28</v>
      </c>
      <c r="I976">
        <v>0</v>
      </c>
    </row>
    <row r="977" spans="1:9" x14ac:dyDescent="0.25">
      <c r="A977" t="s">
        <v>118</v>
      </c>
      <c r="B977">
        <v>6924.89</v>
      </c>
      <c r="C977">
        <v>6905.89</v>
      </c>
      <c r="D977">
        <v>6814.13</v>
      </c>
      <c r="E977">
        <v>6332.87</v>
      </c>
      <c r="F977">
        <v>0</v>
      </c>
      <c r="G977" s="9">
        <v>7.60189E-56</v>
      </c>
      <c r="H977">
        <v>25.798100000000002</v>
      </c>
      <c r="I977">
        <v>0</v>
      </c>
    </row>
    <row r="978" spans="1:9" x14ac:dyDescent="0.25">
      <c r="A978" t="s">
        <v>118</v>
      </c>
      <c r="B978">
        <v>6918.19</v>
      </c>
      <c r="C978">
        <v>6898.84</v>
      </c>
      <c r="D978">
        <v>6811.2</v>
      </c>
      <c r="E978">
        <v>6333.09</v>
      </c>
      <c r="F978">
        <v>0</v>
      </c>
      <c r="G978" s="9">
        <v>2.9329500000000002E-63</v>
      </c>
      <c r="H978">
        <v>1289.5</v>
      </c>
      <c r="I978">
        <v>0</v>
      </c>
    </row>
    <row r="979" spans="1:9" x14ac:dyDescent="0.25">
      <c r="A979" t="s">
        <v>118</v>
      </c>
      <c r="B979">
        <v>6923.22</v>
      </c>
      <c r="C979">
        <v>6902.71</v>
      </c>
      <c r="D979">
        <v>6814.24</v>
      </c>
      <c r="E979">
        <v>6332.92</v>
      </c>
      <c r="F979">
        <v>0</v>
      </c>
      <c r="G979" s="9">
        <v>1.89656E-53</v>
      </c>
      <c r="H979">
        <v>12.062799999999999</v>
      </c>
      <c r="I979">
        <v>0</v>
      </c>
    </row>
    <row r="980" spans="1:9" x14ac:dyDescent="0.25">
      <c r="A980" t="s">
        <v>118</v>
      </c>
      <c r="B980">
        <v>6924.37</v>
      </c>
      <c r="C980">
        <v>6903.89</v>
      </c>
      <c r="D980">
        <v>6813.68</v>
      </c>
      <c r="E980">
        <v>6333.03</v>
      </c>
      <c r="F980">
        <v>0</v>
      </c>
      <c r="G980" s="9">
        <v>4.1429100000000002E-54</v>
      </c>
      <c r="H980">
        <v>181.63499999999999</v>
      </c>
      <c r="I980">
        <v>0</v>
      </c>
    </row>
    <row r="981" spans="1:9" x14ac:dyDescent="0.25">
      <c r="A981" t="s">
        <v>118</v>
      </c>
      <c r="B981">
        <v>6919.79</v>
      </c>
      <c r="C981">
        <v>6900.52</v>
      </c>
      <c r="D981">
        <v>6811.33</v>
      </c>
      <c r="E981">
        <v>6332.93</v>
      </c>
      <c r="F981">
        <v>0</v>
      </c>
      <c r="G981" s="9">
        <v>6.4244499999999999E-53</v>
      </c>
      <c r="H981">
        <v>612.33000000000004</v>
      </c>
      <c r="I981">
        <v>0</v>
      </c>
    </row>
    <row r="982" spans="1:9" x14ac:dyDescent="0.25">
      <c r="A982" t="s">
        <v>118</v>
      </c>
      <c r="B982">
        <v>6913.66</v>
      </c>
      <c r="C982">
        <v>6893.89</v>
      </c>
      <c r="D982">
        <v>6809.66</v>
      </c>
      <c r="E982">
        <v>6332.85</v>
      </c>
      <c r="F982">
        <v>0</v>
      </c>
      <c r="G982" s="9">
        <v>1.2017099999999999E-53</v>
      </c>
      <c r="H982">
        <v>295.25200000000001</v>
      </c>
      <c r="I982">
        <v>0</v>
      </c>
    </row>
    <row r="983" spans="1:9" x14ac:dyDescent="0.25">
      <c r="A983" t="s">
        <v>118</v>
      </c>
      <c r="B983">
        <v>6908.27</v>
      </c>
      <c r="C983">
        <v>6888.92</v>
      </c>
      <c r="D983">
        <v>6809.4</v>
      </c>
      <c r="E983">
        <v>6333.03</v>
      </c>
      <c r="F983">
        <v>0</v>
      </c>
      <c r="G983" s="9">
        <v>3.6405900000000002E-55</v>
      </c>
      <c r="H983">
        <v>38.081800000000001</v>
      </c>
      <c r="I983">
        <v>0</v>
      </c>
    </row>
    <row r="984" spans="1:9" x14ac:dyDescent="0.25">
      <c r="A984" t="s">
        <v>118</v>
      </c>
      <c r="B984">
        <v>6908.58</v>
      </c>
      <c r="C984">
        <v>6889.14</v>
      </c>
      <c r="D984">
        <v>6809.21</v>
      </c>
      <c r="E984">
        <v>6332.96</v>
      </c>
      <c r="F984">
        <v>0</v>
      </c>
      <c r="G984" s="9">
        <v>1.28832E-54</v>
      </c>
      <c r="H984">
        <v>18.528199999999998</v>
      </c>
      <c r="I984">
        <v>0</v>
      </c>
    </row>
    <row r="985" spans="1:9" x14ac:dyDescent="0.25">
      <c r="A985" t="s">
        <v>118</v>
      </c>
      <c r="B985">
        <v>6911.04</v>
      </c>
      <c r="C985">
        <v>6891.53</v>
      </c>
      <c r="D985">
        <v>6810.97</v>
      </c>
      <c r="E985">
        <v>6333.24</v>
      </c>
      <c r="F985">
        <v>0</v>
      </c>
      <c r="G985" s="9">
        <v>6.7002999999999997E-57</v>
      </c>
      <c r="H985">
        <v>376.79199999999997</v>
      </c>
      <c r="I985">
        <v>0</v>
      </c>
    </row>
    <row r="986" spans="1:9" x14ac:dyDescent="0.25">
      <c r="A986" t="s">
        <v>118</v>
      </c>
      <c r="B986">
        <v>6914.64</v>
      </c>
      <c r="C986">
        <v>6894.57</v>
      </c>
      <c r="D986">
        <v>6810.63</v>
      </c>
      <c r="E986">
        <v>6333.37</v>
      </c>
      <c r="F986">
        <v>0</v>
      </c>
      <c r="G986" s="9">
        <v>2.8922499999999999E-58</v>
      </c>
      <c r="H986">
        <v>227.95</v>
      </c>
      <c r="I986">
        <v>0</v>
      </c>
    </row>
    <row r="987" spans="1:9" x14ac:dyDescent="0.25">
      <c r="A987" t="s">
        <v>118</v>
      </c>
      <c r="B987">
        <v>6909.16</v>
      </c>
      <c r="C987">
        <v>6889.75</v>
      </c>
      <c r="D987">
        <v>6809.59</v>
      </c>
      <c r="E987">
        <v>6332.87</v>
      </c>
      <c r="F987">
        <v>0</v>
      </c>
      <c r="G987" s="9">
        <v>3.1044699999999999E-58</v>
      </c>
      <c r="H987">
        <v>2.8309899999999999</v>
      </c>
      <c r="I987">
        <v>0</v>
      </c>
    </row>
    <row r="988" spans="1:9" x14ac:dyDescent="0.25">
      <c r="A988" t="s">
        <v>118</v>
      </c>
      <c r="B988">
        <v>6913.52</v>
      </c>
      <c r="C988">
        <v>6894.74</v>
      </c>
      <c r="D988">
        <v>6809.94</v>
      </c>
      <c r="E988">
        <v>6332.77</v>
      </c>
      <c r="F988">
        <v>0</v>
      </c>
      <c r="G988" s="9">
        <v>3.6803900000000003E-55</v>
      </c>
      <c r="H988">
        <v>52.703800000000001</v>
      </c>
      <c r="I988">
        <v>0</v>
      </c>
    </row>
    <row r="989" spans="1:9" x14ac:dyDescent="0.25">
      <c r="A989" t="s">
        <v>118</v>
      </c>
      <c r="B989">
        <v>6906.96</v>
      </c>
      <c r="C989">
        <v>6888.05</v>
      </c>
      <c r="D989">
        <v>6809.28</v>
      </c>
      <c r="E989">
        <v>6333</v>
      </c>
      <c r="F989">
        <v>0</v>
      </c>
      <c r="G989" s="9">
        <v>9.8224200000000001E-57</v>
      </c>
      <c r="H989">
        <v>14.153499999999999</v>
      </c>
      <c r="I989">
        <v>0</v>
      </c>
    </row>
    <row r="990" spans="1:9" x14ac:dyDescent="0.25">
      <c r="A990" t="s">
        <v>118</v>
      </c>
      <c r="B990">
        <v>6921.96</v>
      </c>
      <c r="C990">
        <v>6900.53</v>
      </c>
      <c r="D990">
        <v>6810.46</v>
      </c>
      <c r="E990">
        <v>6332.96</v>
      </c>
      <c r="F990">
        <v>0</v>
      </c>
      <c r="G990" s="9">
        <v>1.10756E-53</v>
      </c>
      <c r="H990">
        <v>482.68900000000002</v>
      </c>
      <c r="I990">
        <v>0</v>
      </c>
    </row>
    <row r="991" spans="1:9" x14ac:dyDescent="0.25">
      <c r="A991" t="s">
        <v>118</v>
      </c>
      <c r="B991">
        <v>6932.8</v>
      </c>
      <c r="C991">
        <v>6902.96</v>
      </c>
      <c r="D991">
        <v>6812.3</v>
      </c>
      <c r="E991">
        <v>6333.29</v>
      </c>
      <c r="F991">
        <v>0</v>
      </c>
      <c r="G991" s="9">
        <v>6.7740699999999996E-54</v>
      </c>
      <c r="H991">
        <v>35.580399999999997</v>
      </c>
      <c r="I991">
        <v>0</v>
      </c>
    </row>
    <row r="992" spans="1:9" x14ac:dyDescent="0.25">
      <c r="A992" t="s">
        <v>118</v>
      </c>
      <c r="B992">
        <v>6927.33</v>
      </c>
      <c r="C992">
        <v>6907.44</v>
      </c>
      <c r="D992">
        <v>6813.23</v>
      </c>
      <c r="E992">
        <v>6333.14</v>
      </c>
      <c r="F992">
        <v>0</v>
      </c>
      <c r="G992" s="9">
        <v>8.4110399999999995E-56</v>
      </c>
      <c r="H992">
        <v>14.2523</v>
      </c>
      <c r="I992">
        <v>0</v>
      </c>
    </row>
    <row r="993" spans="1:25" x14ac:dyDescent="0.25">
      <c r="A993" t="s">
        <v>118</v>
      </c>
      <c r="B993">
        <v>6932.63</v>
      </c>
      <c r="C993">
        <v>6912.42</v>
      </c>
      <c r="D993">
        <v>6815.63</v>
      </c>
      <c r="E993">
        <v>6333.05</v>
      </c>
      <c r="F993">
        <v>0</v>
      </c>
      <c r="G993" s="9">
        <v>1.13934E-54</v>
      </c>
      <c r="H993">
        <v>220.18600000000001</v>
      </c>
      <c r="I993">
        <v>0</v>
      </c>
    </row>
    <row r="994" spans="1:25" x14ac:dyDescent="0.25">
      <c r="A994" t="s">
        <v>118</v>
      </c>
      <c r="B994">
        <v>6931.85</v>
      </c>
      <c r="C994">
        <v>6912.48</v>
      </c>
      <c r="D994">
        <v>6813.31</v>
      </c>
      <c r="E994">
        <v>6332.95</v>
      </c>
      <c r="F994">
        <v>0</v>
      </c>
      <c r="G994" s="9">
        <v>4.5249199999999998E-56</v>
      </c>
      <c r="H994">
        <v>77.291799999999995</v>
      </c>
      <c r="I994">
        <v>0</v>
      </c>
    </row>
    <row r="995" spans="1:25" x14ac:dyDescent="0.25">
      <c r="A995" t="s">
        <v>118</v>
      </c>
      <c r="B995">
        <v>6936.68</v>
      </c>
      <c r="C995">
        <v>6916.94</v>
      </c>
      <c r="D995">
        <v>6813.46</v>
      </c>
      <c r="E995">
        <v>6332.86</v>
      </c>
      <c r="F995">
        <v>0</v>
      </c>
      <c r="G995" s="9">
        <v>1.6358500000000002E-55</v>
      </c>
      <c r="H995">
        <v>16.012</v>
      </c>
      <c r="I995">
        <v>0</v>
      </c>
    </row>
    <row r="996" spans="1:25" x14ac:dyDescent="0.25">
      <c r="A996" t="s">
        <v>118</v>
      </c>
      <c r="B996">
        <v>6929.5</v>
      </c>
      <c r="C996">
        <v>6910.51</v>
      </c>
      <c r="D996">
        <v>6813.05</v>
      </c>
      <c r="E996">
        <v>6333.17</v>
      </c>
      <c r="F996">
        <v>0</v>
      </c>
      <c r="G996" s="9">
        <v>1.4710900000000001E-59</v>
      </c>
      <c r="H996">
        <v>8.6480899999999998</v>
      </c>
      <c r="I996">
        <v>0</v>
      </c>
    </row>
    <row r="997" spans="1:25" x14ac:dyDescent="0.25">
      <c r="A997" t="s">
        <v>118</v>
      </c>
      <c r="B997">
        <v>6927.92</v>
      </c>
      <c r="C997">
        <v>6908.85</v>
      </c>
      <c r="D997">
        <v>6811.92</v>
      </c>
      <c r="E997">
        <v>6332.72</v>
      </c>
      <c r="F997">
        <v>0</v>
      </c>
      <c r="G997" s="9">
        <v>1.71066E-57</v>
      </c>
      <c r="H997">
        <v>27966.6</v>
      </c>
      <c r="I997">
        <v>0</v>
      </c>
    </row>
    <row r="998" spans="1:25" x14ac:dyDescent="0.25">
      <c r="A998" t="s">
        <v>118</v>
      </c>
      <c r="B998">
        <v>6920.61</v>
      </c>
      <c r="C998">
        <v>6901.32</v>
      </c>
      <c r="D998">
        <v>6812.69</v>
      </c>
      <c r="E998">
        <v>6332.71</v>
      </c>
      <c r="F998">
        <v>0</v>
      </c>
      <c r="G998" s="9">
        <v>7.9934100000000005E-57</v>
      </c>
      <c r="H998">
        <v>130.476</v>
      </c>
      <c r="I998">
        <v>0</v>
      </c>
    </row>
    <row r="999" spans="1:25" x14ac:dyDescent="0.25">
      <c r="A999" t="s">
        <v>118</v>
      </c>
      <c r="B999">
        <v>6927.6</v>
      </c>
      <c r="C999">
        <v>6907.26</v>
      </c>
      <c r="D999">
        <v>6811.14</v>
      </c>
      <c r="E999">
        <v>6332.94</v>
      </c>
      <c r="F999">
        <v>0</v>
      </c>
      <c r="G999" s="9">
        <v>1.8646399999999999E-54</v>
      </c>
      <c r="H999">
        <v>1090.82</v>
      </c>
      <c r="I999">
        <v>0</v>
      </c>
    </row>
    <row r="1000" spans="1:25" x14ac:dyDescent="0.25">
      <c r="A1000" t="s">
        <v>118</v>
      </c>
      <c r="B1000">
        <v>6920.04</v>
      </c>
      <c r="C1000">
        <v>6900.79</v>
      </c>
      <c r="D1000">
        <v>6813.31</v>
      </c>
      <c r="E1000">
        <v>6333.29</v>
      </c>
      <c r="F1000">
        <v>0</v>
      </c>
      <c r="G1000" s="9">
        <v>2.2031700000000001E-58</v>
      </c>
      <c r="H1000">
        <v>23.700600000000001</v>
      </c>
      <c r="I1000">
        <v>0</v>
      </c>
    </row>
    <row r="1001" spans="1:25" x14ac:dyDescent="0.25">
      <c r="A1001" t="s">
        <v>118</v>
      </c>
      <c r="B1001">
        <v>6912.8</v>
      </c>
      <c r="C1001">
        <v>6892.49</v>
      </c>
      <c r="D1001">
        <v>6810.36</v>
      </c>
      <c r="E1001">
        <v>6332.89</v>
      </c>
      <c r="F1001">
        <v>0</v>
      </c>
      <c r="G1001" s="9">
        <v>1.0664900000000001E-53</v>
      </c>
      <c r="H1001">
        <v>36.796900000000001</v>
      </c>
      <c r="I1001">
        <v>0</v>
      </c>
    </row>
    <row r="1002" spans="1:25" x14ac:dyDescent="0.25">
      <c r="A1002" t="s">
        <v>118</v>
      </c>
      <c r="B1002">
        <v>6914.37</v>
      </c>
      <c r="C1002">
        <v>6892.45</v>
      </c>
      <c r="D1002">
        <v>6814.57</v>
      </c>
      <c r="E1002">
        <v>6333.3</v>
      </c>
      <c r="F1002">
        <v>0</v>
      </c>
      <c r="G1002" s="9">
        <v>2.9230499999999999E-53</v>
      </c>
      <c r="H1002">
        <v>73.181399999999996</v>
      </c>
      <c r="I1002">
        <v>0</v>
      </c>
    </row>
    <row r="1003" spans="1:25" x14ac:dyDescent="0.25">
      <c r="A1003" t="s">
        <v>118</v>
      </c>
      <c r="B1003">
        <v>6917.57</v>
      </c>
      <c r="C1003">
        <v>6897.34</v>
      </c>
      <c r="D1003">
        <v>6810.78</v>
      </c>
      <c r="E1003">
        <v>6333.21</v>
      </c>
      <c r="F1003">
        <v>0</v>
      </c>
      <c r="G1003" s="9">
        <v>1.04322E-54</v>
      </c>
      <c r="H1003">
        <v>77653</v>
      </c>
      <c r="I1003">
        <v>0</v>
      </c>
    </row>
    <row r="1004" spans="1:25" x14ac:dyDescent="0.25">
      <c r="A1004" t="s">
        <v>118</v>
      </c>
      <c r="B1004">
        <v>6913.97</v>
      </c>
      <c r="C1004">
        <v>6894.37</v>
      </c>
      <c r="D1004">
        <v>6813.43</v>
      </c>
      <c r="E1004">
        <v>6333.02</v>
      </c>
      <c r="F1004">
        <v>0</v>
      </c>
      <c r="G1004" s="9">
        <v>7.3905000000000003E-54</v>
      </c>
      <c r="H1004">
        <v>100.523</v>
      </c>
      <c r="I1004">
        <v>0</v>
      </c>
    </row>
    <row r="1005" spans="1:25" x14ac:dyDescent="0.25">
      <c r="A1005" t="s">
        <v>118</v>
      </c>
      <c r="B1005">
        <v>6908.14</v>
      </c>
      <c r="C1005">
        <v>6888.68</v>
      </c>
      <c r="D1005">
        <v>6808.95</v>
      </c>
      <c r="E1005">
        <v>6333.08</v>
      </c>
      <c r="F1005">
        <v>0</v>
      </c>
      <c r="G1005" s="9">
        <v>1.48812E-58</v>
      </c>
      <c r="H1005">
        <v>102.735</v>
      </c>
      <c r="I1005">
        <v>0</v>
      </c>
    </row>
    <row r="1006" spans="1:25" x14ac:dyDescent="0.25">
      <c r="A1006" t="s">
        <v>118</v>
      </c>
      <c r="B1006">
        <v>6909.86</v>
      </c>
      <c r="C1006">
        <v>6889.7</v>
      </c>
      <c r="D1006">
        <v>6808.92</v>
      </c>
      <c r="E1006">
        <v>6332.89</v>
      </c>
      <c r="F1006">
        <v>0</v>
      </c>
      <c r="G1006" s="9">
        <v>1.1639200000000001E-58</v>
      </c>
      <c r="H1006">
        <v>260.21199999999999</v>
      </c>
      <c r="I1006">
        <v>0</v>
      </c>
    </row>
    <row r="1007" spans="1:25" x14ac:dyDescent="0.25">
      <c r="A1007" t="s">
        <v>118</v>
      </c>
      <c r="B1007">
        <v>6917.02</v>
      </c>
      <c r="C1007">
        <v>6897.75</v>
      </c>
      <c r="D1007">
        <v>6815.1</v>
      </c>
      <c r="E1007">
        <v>6333.07</v>
      </c>
      <c r="F1007">
        <v>0</v>
      </c>
      <c r="G1007" s="9">
        <v>1.6021300000000001E-57</v>
      </c>
      <c r="H1007">
        <v>56.186500000000002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6917.47</v>
      </c>
      <c r="C1008">
        <v>6898.09</v>
      </c>
      <c r="D1008">
        <v>6814.54</v>
      </c>
      <c r="E1008">
        <v>6332.82</v>
      </c>
      <c r="F1008">
        <v>0</v>
      </c>
      <c r="G1008" s="9">
        <v>1.6917099999999999E-54</v>
      </c>
      <c r="H1008">
        <v>150.6</v>
      </c>
      <c r="I1008">
        <v>0</v>
      </c>
      <c r="R1008">
        <f>AVERAGE(B959:B1008)</f>
        <v>6920.8639999999968</v>
      </c>
      <c r="S1008">
        <f>AVERAGE(C959:C1008)</f>
        <v>6900.8524000000007</v>
      </c>
      <c r="U1008">
        <f>_xlfn.VAR.P(B959:B1008)</f>
        <v>57.521911999999844</v>
      </c>
      <c r="V1008">
        <f>_xlfn.VAR.P(C959:C1008)</f>
        <v>53.35478224000007</v>
      </c>
      <c r="X1008">
        <f>1.96*SQRT(U1008)/50</f>
        <v>0.29730534952415461</v>
      </c>
      <c r="Y1008">
        <f>1.96*SQRT(V1008)/50</f>
        <v>0.28633388304787422</v>
      </c>
    </row>
    <row r="1009" spans="1:9" x14ac:dyDescent="0.25">
      <c r="A1009" t="s">
        <v>118</v>
      </c>
      <c r="B1009">
        <v>346191.06550000003</v>
      </c>
      <c r="C1009" t="s">
        <v>37</v>
      </c>
    </row>
    <row r="1010" spans="1:9" x14ac:dyDescent="0.25">
      <c r="A1010" t="s">
        <v>217</v>
      </c>
      <c r="B1010">
        <v>6892.69</v>
      </c>
      <c r="C1010">
        <v>6870.48</v>
      </c>
      <c r="D1010">
        <v>6789.64</v>
      </c>
      <c r="E1010">
        <v>6311.29</v>
      </c>
      <c r="F1010">
        <v>0</v>
      </c>
      <c r="G1010" s="9">
        <v>5.4104100000000003E-52</v>
      </c>
      <c r="H1010">
        <v>14.139099999999999</v>
      </c>
      <c r="I1010">
        <v>0</v>
      </c>
    </row>
    <row r="1011" spans="1:9" x14ac:dyDescent="0.25">
      <c r="A1011" t="s">
        <v>217</v>
      </c>
      <c r="B1011">
        <v>6893.67</v>
      </c>
      <c r="C1011">
        <v>6874.09</v>
      </c>
      <c r="D1011">
        <v>6790.44</v>
      </c>
      <c r="E1011">
        <v>6312.46</v>
      </c>
      <c r="F1011">
        <v>0</v>
      </c>
      <c r="G1011" s="9">
        <v>9.2528500000000001E-52</v>
      </c>
      <c r="H1011">
        <v>44.070700000000002</v>
      </c>
      <c r="I1011">
        <v>0</v>
      </c>
    </row>
    <row r="1012" spans="1:9" x14ac:dyDescent="0.25">
      <c r="A1012" t="s">
        <v>217</v>
      </c>
      <c r="B1012">
        <v>6894.85</v>
      </c>
      <c r="C1012">
        <v>6873.53</v>
      </c>
      <c r="D1012">
        <v>6789.58</v>
      </c>
      <c r="E1012">
        <v>6312.01</v>
      </c>
      <c r="F1012">
        <v>0</v>
      </c>
      <c r="G1012" s="9">
        <v>1.24138E-57</v>
      </c>
      <c r="H1012">
        <v>114.04600000000001</v>
      </c>
      <c r="I1012">
        <v>0</v>
      </c>
    </row>
    <row r="1013" spans="1:9" x14ac:dyDescent="0.25">
      <c r="A1013" t="s">
        <v>217</v>
      </c>
      <c r="B1013">
        <v>6889.75</v>
      </c>
      <c r="C1013">
        <v>6869.65</v>
      </c>
      <c r="D1013">
        <v>6788.8</v>
      </c>
      <c r="E1013">
        <v>6311.35</v>
      </c>
      <c r="F1013">
        <v>0</v>
      </c>
      <c r="G1013" s="9">
        <v>6.5538400000000005E-54</v>
      </c>
      <c r="H1013">
        <v>15.204499999999999</v>
      </c>
      <c r="I1013">
        <v>0</v>
      </c>
    </row>
    <row r="1014" spans="1:9" x14ac:dyDescent="0.25">
      <c r="A1014" t="s">
        <v>217</v>
      </c>
      <c r="B1014">
        <v>6898.72</v>
      </c>
      <c r="C1014">
        <v>6878.75</v>
      </c>
      <c r="D1014">
        <v>6795.87</v>
      </c>
      <c r="E1014">
        <v>6312.24</v>
      </c>
      <c r="F1014">
        <v>0</v>
      </c>
      <c r="G1014" s="9">
        <v>1.32076E-56</v>
      </c>
      <c r="H1014">
        <v>40.735799999999998</v>
      </c>
      <c r="I1014">
        <v>0</v>
      </c>
    </row>
    <row r="1015" spans="1:9" x14ac:dyDescent="0.25">
      <c r="A1015" t="s">
        <v>217</v>
      </c>
      <c r="B1015">
        <v>6898.59</v>
      </c>
      <c r="C1015">
        <v>6879.13</v>
      </c>
      <c r="D1015">
        <v>6794.05</v>
      </c>
      <c r="E1015">
        <v>6310.92</v>
      </c>
      <c r="F1015">
        <v>0</v>
      </c>
      <c r="G1015" s="9">
        <v>3.2272300000000001E-54</v>
      </c>
      <c r="H1015">
        <v>1461.32</v>
      </c>
      <c r="I1015">
        <v>0</v>
      </c>
    </row>
    <row r="1016" spans="1:9" x14ac:dyDescent="0.25">
      <c r="A1016" t="s">
        <v>217</v>
      </c>
      <c r="B1016">
        <v>6892.06</v>
      </c>
      <c r="C1016">
        <v>6872.37</v>
      </c>
      <c r="D1016">
        <v>6790.54</v>
      </c>
      <c r="E1016">
        <v>6312.05</v>
      </c>
      <c r="F1016">
        <v>0</v>
      </c>
      <c r="G1016" s="9">
        <v>3.6953999999999998E-54</v>
      </c>
      <c r="H1016">
        <v>8.4450800000000008</v>
      </c>
      <c r="I1016">
        <v>0</v>
      </c>
    </row>
    <row r="1017" spans="1:9" x14ac:dyDescent="0.25">
      <c r="A1017" t="s">
        <v>217</v>
      </c>
      <c r="B1017">
        <v>6892.31</v>
      </c>
      <c r="C1017">
        <v>6872.56</v>
      </c>
      <c r="D1017">
        <v>6789.41</v>
      </c>
      <c r="E1017">
        <v>6311.1</v>
      </c>
      <c r="F1017">
        <v>0</v>
      </c>
      <c r="G1017" s="9">
        <v>1.5092999999999999E-55</v>
      </c>
      <c r="H1017">
        <v>1029.07</v>
      </c>
      <c r="I1017">
        <v>0</v>
      </c>
    </row>
    <row r="1018" spans="1:9" x14ac:dyDescent="0.25">
      <c r="A1018" t="s">
        <v>217</v>
      </c>
      <c r="B1018">
        <v>6888.15</v>
      </c>
      <c r="C1018">
        <v>6868.32</v>
      </c>
      <c r="D1018">
        <v>6789.12</v>
      </c>
      <c r="E1018">
        <v>6312.14</v>
      </c>
      <c r="F1018">
        <v>0</v>
      </c>
      <c r="G1018" s="9">
        <v>2.8966999999999998E-55</v>
      </c>
      <c r="H1018">
        <v>173.27600000000001</v>
      </c>
      <c r="I1018">
        <v>0</v>
      </c>
    </row>
    <row r="1019" spans="1:9" x14ac:dyDescent="0.25">
      <c r="A1019" t="s">
        <v>217</v>
      </c>
      <c r="B1019">
        <v>6892.33</v>
      </c>
      <c r="C1019">
        <v>6872.56</v>
      </c>
      <c r="D1019">
        <v>6789.88</v>
      </c>
      <c r="E1019">
        <v>6310.89</v>
      </c>
      <c r="F1019">
        <v>0</v>
      </c>
      <c r="G1019" s="9">
        <v>1.29011E-53</v>
      </c>
      <c r="H1019">
        <v>100.43899999999999</v>
      </c>
      <c r="I1019">
        <v>0</v>
      </c>
    </row>
    <row r="1020" spans="1:9" x14ac:dyDescent="0.25">
      <c r="A1020" t="s">
        <v>217</v>
      </c>
      <c r="B1020">
        <v>6887.95</v>
      </c>
      <c r="C1020">
        <v>6868.36</v>
      </c>
      <c r="D1020">
        <v>6789.39</v>
      </c>
      <c r="E1020">
        <v>6312.09</v>
      </c>
      <c r="F1020">
        <v>0</v>
      </c>
      <c r="G1020" s="9">
        <v>9.6982799999999998E-56</v>
      </c>
      <c r="H1020">
        <v>10.1069</v>
      </c>
      <c r="I1020">
        <v>0</v>
      </c>
    </row>
    <row r="1021" spans="1:9" x14ac:dyDescent="0.25">
      <c r="A1021" t="s">
        <v>217</v>
      </c>
      <c r="B1021">
        <v>6889.4</v>
      </c>
      <c r="C1021">
        <v>6869.45</v>
      </c>
      <c r="D1021">
        <v>6790.34</v>
      </c>
      <c r="E1021">
        <v>6312.23</v>
      </c>
      <c r="F1021">
        <v>0</v>
      </c>
      <c r="G1021" s="9">
        <v>7.0857000000000003E-55</v>
      </c>
      <c r="H1021">
        <v>45.501199999999997</v>
      </c>
      <c r="I1021">
        <v>0</v>
      </c>
    </row>
    <row r="1022" spans="1:9" x14ac:dyDescent="0.25">
      <c r="A1022" t="s">
        <v>217</v>
      </c>
      <c r="B1022">
        <v>6884.94</v>
      </c>
      <c r="C1022">
        <v>6865.25</v>
      </c>
      <c r="D1022">
        <v>6787.99</v>
      </c>
      <c r="E1022">
        <v>6311.21</v>
      </c>
      <c r="F1022">
        <v>0</v>
      </c>
      <c r="G1022" s="9">
        <v>3.1087399999999998E-53</v>
      </c>
      <c r="H1022">
        <v>147.39500000000001</v>
      </c>
      <c r="I1022">
        <v>0</v>
      </c>
    </row>
    <row r="1023" spans="1:9" x14ac:dyDescent="0.25">
      <c r="A1023" t="s">
        <v>217</v>
      </c>
      <c r="B1023">
        <v>6889.69</v>
      </c>
      <c r="C1023">
        <v>6870.11</v>
      </c>
      <c r="D1023">
        <v>6789</v>
      </c>
      <c r="E1023">
        <v>6311.26</v>
      </c>
      <c r="F1023">
        <v>0</v>
      </c>
      <c r="G1023" s="9">
        <v>7.5429900000000002E-56</v>
      </c>
      <c r="H1023">
        <v>113.59099999999999</v>
      </c>
      <c r="I1023">
        <v>0</v>
      </c>
    </row>
    <row r="1024" spans="1:9" x14ac:dyDescent="0.25">
      <c r="A1024" t="s">
        <v>217</v>
      </c>
      <c r="B1024">
        <v>6884.41</v>
      </c>
      <c r="C1024">
        <v>6864.42</v>
      </c>
      <c r="D1024">
        <v>6787.55</v>
      </c>
      <c r="E1024">
        <v>6311.06</v>
      </c>
      <c r="F1024">
        <v>0</v>
      </c>
      <c r="G1024" s="9">
        <v>4.6779699999999998E-54</v>
      </c>
      <c r="H1024">
        <v>942.23</v>
      </c>
      <c r="I1024">
        <v>0</v>
      </c>
    </row>
    <row r="1025" spans="1:9" x14ac:dyDescent="0.25">
      <c r="A1025" t="s">
        <v>217</v>
      </c>
      <c r="B1025">
        <v>6884.81</v>
      </c>
      <c r="C1025">
        <v>6864.76</v>
      </c>
      <c r="D1025">
        <v>6789.31</v>
      </c>
      <c r="E1025">
        <v>6312.22</v>
      </c>
      <c r="F1025">
        <v>0</v>
      </c>
      <c r="G1025" s="9">
        <v>1.4884999999999999E-55</v>
      </c>
      <c r="H1025">
        <v>515.26</v>
      </c>
      <c r="I1025">
        <v>0</v>
      </c>
    </row>
    <row r="1026" spans="1:9" x14ac:dyDescent="0.25">
      <c r="A1026" t="s">
        <v>217</v>
      </c>
      <c r="B1026">
        <v>6895.34</v>
      </c>
      <c r="C1026">
        <v>6873.62</v>
      </c>
      <c r="D1026">
        <v>6790.29</v>
      </c>
      <c r="E1026">
        <v>6312.29</v>
      </c>
      <c r="F1026">
        <v>0</v>
      </c>
      <c r="G1026" s="9">
        <v>6.0819999999999996E-56</v>
      </c>
      <c r="H1026">
        <v>7654.45</v>
      </c>
      <c r="I1026">
        <v>0</v>
      </c>
    </row>
    <row r="1027" spans="1:9" x14ac:dyDescent="0.25">
      <c r="A1027" t="s">
        <v>217</v>
      </c>
      <c r="B1027">
        <v>6890.38</v>
      </c>
      <c r="C1027">
        <v>6870.14</v>
      </c>
      <c r="D1027">
        <v>6788.8</v>
      </c>
      <c r="E1027">
        <v>6311.02</v>
      </c>
      <c r="F1027">
        <v>0</v>
      </c>
      <c r="G1027" s="9">
        <v>1.3095000000000001E-54</v>
      </c>
      <c r="H1027">
        <v>4.2904299999999997</v>
      </c>
      <c r="I1027">
        <v>0</v>
      </c>
    </row>
    <row r="1028" spans="1:9" x14ac:dyDescent="0.25">
      <c r="A1028" t="s">
        <v>217</v>
      </c>
      <c r="B1028">
        <v>6887.08</v>
      </c>
      <c r="C1028">
        <v>6866.9</v>
      </c>
      <c r="D1028">
        <v>6789.42</v>
      </c>
      <c r="E1028">
        <v>6312.34</v>
      </c>
      <c r="F1028">
        <v>0</v>
      </c>
      <c r="G1028" s="9">
        <v>1.48436E-57</v>
      </c>
      <c r="H1028">
        <v>56.710799999999999</v>
      </c>
      <c r="I1028">
        <v>0</v>
      </c>
    </row>
    <row r="1029" spans="1:9" x14ac:dyDescent="0.25">
      <c r="A1029" t="s">
        <v>217</v>
      </c>
      <c r="B1029">
        <v>6888.3</v>
      </c>
      <c r="C1029">
        <v>6868.66</v>
      </c>
      <c r="D1029">
        <v>6789.35</v>
      </c>
      <c r="E1029">
        <v>6311.23</v>
      </c>
      <c r="F1029">
        <v>0</v>
      </c>
      <c r="G1029" s="9">
        <v>4.9968700000000003E-53</v>
      </c>
      <c r="H1029">
        <v>3264.82</v>
      </c>
      <c r="I1029">
        <v>0</v>
      </c>
    </row>
    <row r="1030" spans="1:9" x14ac:dyDescent="0.25">
      <c r="A1030" t="s">
        <v>217</v>
      </c>
      <c r="B1030">
        <v>6885.45</v>
      </c>
      <c r="C1030">
        <v>6865.8</v>
      </c>
      <c r="D1030">
        <v>6787.98</v>
      </c>
      <c r="E1030">
        <v>6311.19</v>
      </c>
      <c r="F1030">
        <v>0</v>
      </c>
      <c r="G1030" s="9">
        <v>7.4340699999999997E-53</v>
      </c>
      <c r="H1030">
        <v>154.98400000000001</v>
      </c>
      <c r="I1030">
        <v>0</v>
      </c>
    </row>
    <row r="1031" spans="1:9" x14ac:dyDescent="0.25">
      <c r="A1031" t="s">
        <v>217</v>
      </c>
      <c r="B1031">
        <v>6884.54</v>
      </c>
      <c r="C1031">
        <v>6865.25</v>
      </c>
      <c r="D1031">
        <v>6787.45</v>
      </c>
      <c r="E1031">
        <v>6310.93</v>
      </c>
      <c r="F1031">
        <v>0</v>
      </c>
      <c r="G1031" s="9">
        <v>9.3628099999999996E-62</v>
      </c>
      <c r="H1031">
        <v>161.291</v>
      </c>
      <c r="I1031">
        <v>0</v>
      </c>
    </row>
    <row r="1032" spans="1:9" x14ac:dyDescent="0.25">
      <c r="A1032" t="s">
        <v>217</v>
      </c>
      <c r="B1032">
        <v>6895.49</v>
      </c>
      <c r="C1032">
        <v>6875.33</v>
      </c>
      <c r="D1032">
        <v>6790.94</v>
      </c>
      <c r="E1032">
        <v>6312.16</v>
      </c>
      <c r="F1032">
        <v>0</v>
      </c>
      <c r="G1032" s="9">
        <v>2.9999900000000001E-53</v>
      </c>
      <c r="H1032">
        <v>73120.2</v>
      </c>
      <c r="I1032">
        <v>0</v>
      </c>
    </row>
    <row r="1033" spans="1:9" x14ac:dyDescent="0.25">
      <c r="A1033" t="s">
        <v>217</v>
      </c>
      <c r="B1033">
        <v>6892.04</v>
      </c>
      <c r="C1033">
        <v>6872.16</v>
      </c>
      <c r="D1033">
        <v>6789.95</v>
      </c>
      <c r="E1033">
        <v>6311.26</v>
      </c>
      <c r="F1033">
        <v>0</v>
      </c>
      <c r="G1033" s="9">
        <v>2.07877E-54</v>
      </c>
      <c r="H1033">
        <v>77.506200000000007</v>
      </c>
      <c r="I1033">
        <v>0</v>
      </c>
    </row>
    <row r="1034" spans="1:9" x14ac:dyDescent="0.25">
      <c r="A1034" t="s">
        <v>217</v>
      </c>
      <c r="B1034">
        <v>6886.01</v>
      </c>
      <c r="C1034">
        <v>6866.92</v>
      </c>
      <c r="D1034">
        <v>6789.39</v>
      </c>
      <c r="E1034">
        <v>6311.01</v>
      </c>
      <c r="F1034">
        <v>0</v>
      </c>
      <c r="G1034" s="9">
        <v>4.8668399999999996E-55</v>
      </c>
      <c r="H1034">
        <v>179.90899999999999</v>
      </c>
      <c r="I1034">
        <v>0</v>
      </c>
    </row>
    <row r="1035" spans="1:9" x14ac:dyDescent="0.25">
      <c r="A1035" t="s">
        <v>217</v>
      </c>
      <c r="B1035">
        <v>6893.89</v>
      </c>
      <c r="C1035">
        <v>6873.79</v>
      </c>
      <c r="D1035">
        <v>6790.61</v>
      </c>
      <c r="E1035">
        <v>6312.26</v>
      </c>
      <c r="F1035">
        <v>0</v>
      </c>
      <c r="G1035" s="9">
        <v>2.20894E-54</v>
      </c>
      <c r="H1035">
        <v>552.56600000000003</v>
      </c>
      <c r="I1035">
        <v>0</v>
      </c>
    </row>
    <row r="1036" spans="1:9" x14ac:dyDescent="0.25">
      <c r="A1036" t="s">
        <v>217</v>
      </c>
      <c r="B1036">
        <v>6892.3</v>
      </c>
      <c r="C1036">
        <v>6871.47</v>
      </c>
      <c r="D1036">
        <v>6789.32</v>
      </c>
      <c r="E1036">
        <v>6311.01</v>
      </c>
      <c r="F1036">
        <v>0</v>
      </c>
      <c r="G1036" s="9">
        <v>6.3890200000000003E-56</v>
      </c>
      <c r="H1036">
        <v>153.625</v>
      </c>
      <c r="I1036">
        <v>0</v>
      </c>
    </row>
    <row r="1037" spans="1:9" x14ac:dyDescent="0.25">
      <c r="A1037" t="s">
        <v>217</v>
      </c>
      <c r="B1037">
        <v>6901.32</v>
      </c>
      <c r="C1037">
        <v>6871.98</v>
      </c>
      <c r="D1037">
        <v>6789.84</v>
      </c>
      <c r="E1037">
        <v>6311.08</v>
      </c>
      <c r="F1037">
        <v>0</v>
      </c>
      <c r="G1037" s="9">
        <v>3.34984E-53</v>
      </c>
      <c r="H1037">
        <v>57.746899999999997</v>
      </c>
      <c r="I1037">
        <v>0</v>
      </c>
    </row>
    <row r="1038" spans="1:9" x14ac:dyDescent="0.25">
      <c r="A1038" t="s">
        <v>217</v>
      </c>
      <c r="B1038">
        <v>6899.16</v>
      </c>
      <c r="C1038">
        <v>6877.87</v>
      </c>
      <c r="D1038">
        <v>6791.29</v>
      </c>
      <c r="E1038">
        <v>6311.03</v>
      </c>
      <c r="F1038">
        <v>0</v>
      </c>
      <c r="G1038" s="9">
        <v>2.1795999999999999E-54</v>
      </c>
      <c r="H1038">
        <v>12.9635</v>
      </c>
      <c r="I1038">
        <v>0</v>
      </c>
    </row>
    <row r="1039" spans="1:9" x14ac:dyDescent="0.25">
      <c r="A1039" t="s">
        <v>217</v>
      </c>
      <c r="B1039">
        <v>6894.6</v>
      </c>
      <c r="C1039">
        <v>6873.95</v>
      </c>
      <c r="D1039">
        <v>6789.68</v>
      </c>
      <c r="E1039">
        <v>6311.04</v>
      </c>
      <c r="F1039">
        <v>0</v>
      </c>
      <c r="G1039" s="9">
        <v>7.0785100000000004E-57</v>
      </c>
      <c r="H1039">
        <v>302.74799999999999</v>
      </c>
      <c r="I1039">
        <v>0</v>
      </c>
    </row>
    <row r="1040" spans="1:9" x14ac:dyDescent="0.25">
      <c r="A1040" t="s">
        <v>217</v>
      </c>
      <c r="B1040">
        <v>6898.69</v>
      </c>
      <c r="C1040">
        <v>6878.41</v>
      </c>
      <c r="D1040">
        <v>6795.51</v>
      </c>
      <c r="E1040">
        <v>6312.31</v>
      </c>
      <c r="F1040">
        <v>0</v>
      </c>
      <c r="G1040" s="9">
        <v>1.21712E-55</v>
      </c>
      <c r="H1040">
        <v>360.23500000000001</v>
      </c>
      <c r="I1040">
        <v>0</v>
      </c>
    </row>
    <row r="1041" spans="1:9" x14ac:dyDescent="0.25">
      <c r="A1041" t="s">
        <v>217</v>
      </c>
      <c r="B1041">
        <v>6891.36</v>
      </c>
      <c r="C1041">
        <v>6870.98</v>
      </c>
      <c r="D1041">
        <v>6789.42</v>
      </c>
      <c r="E1041">
        <v>6311.23</v>
      </c>
      <c r="F1041">
        <v>0</v>
      </c>
      <c r="G1041" s="9">
        <v>4.4847999999999998E-56</v>
      </c>
      <c r="H1041">
        <v>340.61799999999999</v>
      </c>
      <c r="I1041">
        <v>0</v>
      </c>
    </row>
    <row r="1042" spans="1:9" x14ac:dyDescent="0.25">
      <c r="A1042" t="s">
        <v>217</v>
      </c>
      <c r="B1042">
        <v>6894.38</v>
      </c>
      <c r="C1042">
        <v>6874.02</v>
      </c>
      <c r="D1042">
        <v>6790.37</v>
      </c>
      <c r="E1042">
        <v>6312.28</v>
      </c>
      <c r="F1042">
        <v>0</v>
      </c>
      <c r="G1042" s="9">
        <v>6.2103700000000002E-55</v>
      </c>
      <c r="H1042">
        <v>46.446899999999999</v>
      </c>
      <c r="I1042">
        <v>0</v>
      </c>
    </row>
    <row r="1043" spans="1:9" x14ac:dyDescent="0.25">
      <c r="A1043" t="s">
        <v>217</v>
      </c>
      <c r="B1043">
        <v>6902</v>
      </c>
      <c r="C1043">
        <v>6882.23</v>
      </c>
      <c r="D1043">
        <v>6794.39</v>
      </c>
      <c r="E1043">
        <v>6311.32</v>
      </c>
      <c r="F1043">
        <v>0</v>
      </c>
      <c r="G1043" s="9">
        <v>5.4620200000000003E-58</v>
      </c>
      <c r="H1043">
        <v>6167.63</v>
      </c>
      <c r="I1043">
        <v>0</v>
      </c>
    </row>
    <row r="1044" spans="1:9" x14ac:dyDescent="0.25">
      <c r="A1044" t="s">
        <v>217</v>
      </c>
      <c r="B1044">
        <v>6896.66</v>
      </c>
      <c r="C1044">
        <v>6876.18</v>
      </c>
      <c r="D1044">
        <v>6794.3</v>
      </c>
      <c r="E1044">
        <v>6312.14</v>
      </c>
      <c r="F1044">
        <v>0</v>
      </c>
      <c r="G1044" s="9">
        <v>1.08112E-53</v>
      </c>
      <c r="H1044">
        <v>4.1054000000000004</v>
      </c>
      <c r="I1044">
        <v>0</v>
      </c>
    </row>
    <row r="1045" spans="1:9" x14ac:dyDescent="0.25">
      <c r="A1045" t="s">
        <v>217</v>
      </c>
      <c r="B1045">
        <v>6886.14</v>
      </c>
      <c r="C1045">
        <v>6865.9</v>
      </c>
      <c r="D1045">
        <v>6791.37</v>
      </c>
      <c r="E1045">
        <v>6311.13</v>
      </c>
      <c r="F1045">
        <v>0</v>
      </c>
      <c r="G1045" s="9">
        <v>8.0675999999999997E-55</v>
      </c>
      <c r="H1045">
        <v>989.40700000000004</v>
      </c>
      <c r="I1045">
        <v>0</v>
      </c>
    </row>
    <row r="1046" spans="1:9" x14ac:dyDescent="0.25">
      <c r="A1046" t="s">
        <v>217</v>
      </c>
      <c r="B1046">
        <v>6890.84</v>
      </c>
      <c r="C1046">
        <v>6869.63</v>
      </c>
      <c r="D1046">
        <v>6789.4</v>
      </c>
      <c r="E1046">
        <v>6312.38</v>
      </c>
      <c r="F1046">
        <v>0</v>
      </c>
      <c r="G1046" s="9">
        <v>1.1730999999999999E-54</v>
      </c>
      <c r="H1046">
        <v>19.078900000000001</v>
      </c>
      <c r="I1046">
        <v>0</v>
      </c>
    </row>
    <row r="1047" spans="1:9" x14ac:dyDescent="0.25">
      <c r="A1047" t="s">
        <v>217</v>
      </c>
      <c r="B1047">
        <v>6900.12</v>
      </c>
      <c r="C1047">
        <v>6880.28</v>
      </c>
      <c r="D1047">
        <v>6794.64</v>
      </c>
      <c r="E1047">
        <v>6312.17</v>
      </c>
      <c r="F1047">
        <v>0</v>
      </c>
      <c r="G1047" s="9">
        <v>3.3728000000000002E-55</v>
      </c>
      <c r="H1047">
        <v>5884.67</v>
      </c>
      <c r="I1047">
        <v>0</v>
      </c>
    </row>
    <row r="1048" spans="1:9" x14ac:dyDescent="0.25">
      <c r="A1048" t="s">
        <v>217</v>
      </c>
      <c r="B1048">
        <v>6890.93</v>
      </c>
      <c r="C1048">
        <v>6871.47</v>
      </c>
      <c r="D1048">
        <v>6789.66</v>
      </c>
      <c r="E1048">
        <v>6311.98</v>
      </c>
      <c r="F1048">
        <v>0</v>
      </c>
      <c r="G1048" s="9">
        <v>8.7004099999999993E-52</v>
      </c>
      <c r="H1048">
        <v>25.498999999999999</v>
      </c>
      <c r="I1048">
        <v>0</v>
      </c>
    </row>
    <row r="1049" spans="1:9" x14ac:dyDescent="0.25">
      <c r="A1049" t="s">
        <v>217</v>
      </c>
      <c r="B1049">
        <v>6892.48</v>
      </c>
      <c r="C1049">
        <v>6873.01</v>
      </c>
      <c r="D1049">
        <v>6789.85</v>
      </c>
      <c r="E1049">
        <v>6312.24</v>
      </c>
      <c r="F1049">
        <v>0</v>
      </c>
      <c r="G1049" s="9">
        <v>2.2887899999999999E-54</v>
      </c>
      <c r="H1049">
        <v>619.57100000000003</v>
      </c>
      <c r="I1049">
        <v>0</v>
      </c>
    </row>
    <row r="1050" spans="1:9" x14ac:dyDescent="0.25">
      <c r="A1050" t="s">
        <v>217</v>
      </c>
      <c r="B1050">
        <v>6895.84</v>
      </c>
      <c r="C1050">
        <v>6876.49</v>
      </c>
      <c r="D1050">
        <v>6791.9</v>
      </c>
      <c r="E1050">
        <v>6311.11</v>
      </c>
      <c r="F1050">
        <v>0</v>
      </c>
      <c r="G1050" s="9">
        <v>2.5656700000000002E-53</v>
      </c>
      <c r="H1050">
        <v>29.570699999999999</v>
      </c>
      <c r="I1050">
        <v>0</v>
      </c>
    </row>
    <row r="1051" spans="1:9" x14ac:dyDescent="0.25">
      <c r="A1051" t="s">
        <v>217</v>
      </c>
      <c r="B1051">
        <v>6890.9</v>
      </c>
      <c r="C1051">
        <v>6871.36</v>
      </c>
      <c r="D1051">
        <v>6790.09</v>
      </c>
      <c r="E1051">
        <v>6312.12</v>
      </c>
      <c r="F1051">
        <v>0</v>
      </c>
      <c r="G1051" s="9">
        <v>2.9572199999999999E-56</v>
      </c>
      <c r="H1051">
        <v>17.139399999999998</v>
      </c>
      <c r="I1051">
        <v>0</v>
      </c>
    </row>
    <row r="1052" spans="1:9" x14ac:dyDescent="0.25">
      <c r="A1052" t="s">
        <v>217</v>
      </c>
      <c r="B1052">
        <v>6888.59</v>
      </c>
      <c r="C1052">
        <v>6868.38</v>
      </c>
      <c r="D1052">
        <v>6789.33</v>
      </c>
      <c r="E1052">
        <v>6312.27</v>
      </c>
      <c r="F1052">
        <v>0</v>
      </c>
      <c r="G1052" s="9">
        <v>4.7346700000000002E-54</v>
      </c>
      <c r="H1052">
        <v>2176.1799999999998</v>
      </c>
      <c r="I1052">
        <v>0</v>
      </c>
    </row>
    <row r="1053" spans="1:9" x14ac:dyDescent="0.25">
      <c r="A1053" t="s">
        <v>217</v>
      </c>
      <c r="B1053">
        <v>6880.61</v>
      </c>
      <c r="C1053">
        <v>6860.58</v>
      </c>
      <c r="D1053">
        <v>6787.17</v>
      </c>
      <c r="E1053">
        <v>6311.3</v>
      </c>
      <c r="F1053">
        <v>0</v>
      </c>
      <c r="G1053" s="9">
        <v>1.8273899999999999E-55</v>
      </c>
      <c r="H1053">
        <v>37.0837</v>
      </c>
      <c r="I1053">
        <v>0</v>
      </c>
    </row>
    <row r="1054" spans="1:9" x14ac:dyDescent="0.25">
      <c r="A1054" t="s">
        <v>217</v>
      </c>
      <c r="B1054">
        <v>6885.22</v>
      </c>
      <c r="C1054">
        <v>6865.63</v>
      </c>
      <c r="D1054">
        <v>6789.04</v>
      </c>
      <c r="E1054">
        <v>6312.1</v>
      </c>
      <c r="F1054">
        <v>0</v>
      </c>
      <c r="G1054" s="9">
        <v>4.9907200000000004E-55</v>
      </c>
      <c r="H1054">
        <v>16.930900000000001</v>
      </c>
      <c r="I1054">
        <v>0</v>
      </c>
    </row>
    <row r="1055" spans="1:9" x14ac:dyDescent="0.25">
      <c r="A1055" t="s">
        <v>217</v>
      </c>
      <c r="B1055">
        <v>6884</v>
      </c>
      <c r="C1055">
        <v>6863.8</v>
      </c>
      <c r="D1055">
        <v>6788.27</v>
      </c>
      <c r="E1055">
        <v>6312.5</v>
      </c>
      <c r="F1055">
        <v>0</v>
      </c>
      <c r="G1055" s="9">
        <v>1.9572000000000001E-54</v>
      </c>
      <c r="H1055">
        <v>912.52200000000005</v>
      </c>
      <c r="I1055">
        <v>0</v>
      </c>
    </row>
    <row r="1056" spans="1:9" x14ac:dyDescent="0.25">
      <c r="A1056" t="s">
        <v>217</v>
      </c>
      <c r="B1056">
        <v>6890.25</v>
      </c>
      <c r="C1056">
        <v>6870.32</v>
      </c>
      <c r="D1056">
        <v>6789.85</v>
      </c>
      <c r="E1056">
        <v>6312.4</v>
      </c>
      <c r="F1056">
        <v>0</v>
      </c>
      <c r="G1056" s="9">
        <v>1.34671E-57</v>
      </c>
      <c r="H1056">
        <v>423.149</v>
      </c>
      <c r="I1056">
        <v>0</v>
      </c>
    </row>
    <row r="1057" spans="1:25" x14ac:dyDescent="0.25">
      <c r="A1057" t="s">
        <v>217</v>
      </c>
      <c r="B1057">
        <v>6884.75</v>
      </c>
      <c r="C1057">
        <v>6865.5</v>
      </c>
      <c r="D1057">
        <v>6789.1</v>
      </c>
      <c r="E1057">
        <v>6312.4</v>
      </c>
      <c r="F1057">
        <v>0</v>
      </c>
      <c r="G1057" s="9">
        <v>3.60573E-58</v>
      </c>
      <c r="H1057">
        <v>70.838499999999996</v>
      </c>
      <c r="I1057">
        <v>0</v>
      </c>
    </row>
    <row r="1058" spans="1:25" x14ac:dyDescent="0.25">
      <c r="A1058" t="s">
        <v>217</v>
      </c>
      <c r="B1058">
        <v>6885.07</v>
      </c>
      <c r="C1058">
        <v>6864.93</v>
      </c>
      <c r="D1058">
        <v>6787.48</v>
      </c>
      <c r="E1058">
        <v>6310.92</v>
      </c>
      <c r="F1058">
        <v>0</v>
      </c>
      <c r="G1058" s="9">
        <v>1.86276E-53</v>
      </c>
      <c r="H1058">
        <v>1977.37</v>
      </c>
      <c r="I1058">
        <v>0</v>
      </c>
    </row>
    <row r="1059" spans="1:25" x14ac:dyDescent="0.25">
      <c r="A1059" t="s">
        <v>217</v>
      </c>
      <c r="B1059">
        <v>6887.39</v>
      </c>
      <c r="C1059">
        <v>6867.05</v>
      </c>
      <c r="D1059">
        <v>6789.12</v>
      </c>
      <c r="E1059">
        <v>6312.35</v>
      </c>
      <c r="F1059">
        <v>0</v>
      </c>
      <c r="G1059" s="9">
        <v>3.1483E-54</v>
      </c>
      <c r="H1059">
        <v>38.692</v>
      </c>
      <c r="I1059">
        <v>0</v>
      </c>
    </row>
    <row r="1060" spans="1:25" x14ac:dyDescent="0.25">
      <c r="A1060" t="s">
        <v>217</v>
      </c>
      <c r="B1060">
        <v>6890.35</v>
      </c>
      <c r="C1060">
        <v>6870.35</v>
      </c>
      <c r="D1060">
        <v>6789.73</v>
      </c>
      <c r="E1060">
        <v>6312.21</v>
      </c>
      <c r="F1060">
        <v>0</v>
      </c>
      <c r="G1060" s="9">
        <v>4.78246E-53</v>
      </c>
      <c r="H1060">
        <v>18.886900000000001</v>
      </c>
      <c r="I1060">
        <v>0</v>
      </c>
    </row>
    <row r="1061" spans="1:25" x14ac:dyDescent="0.25">
      <c r="A1061" t="s">
        <v>217</v>
      </c>
      <c r="B1061">
        <v>6892.04</v>
      </c>
      <c r="C1061">
        <v>6871.68</v>
      </c>
      <c r="D1061">
        <v>6789.87</v>
      </c>
      <c r="E1061">
        <v>6312.25</v>
      </c>
      <c r="F1061">
        <v>0</v>
      </c>
      <c r="G1061" s="9">
        <v>3.8056699999999998E-56</v>
      </c>
      <c r="H1061">
        <v>1181.06</v>
      </c>
      <c r="I1061">
        <v>0</v>
      </c>
    </row>
    <row r="1062" spans="1:25" x14ac:dyDescent="0.25">
      <c r="A1062" t="s">
        <v>217</v>
      </c>
      <c r="B1062">
        <v>6896.66</v>
      </c>
      <c r="C1062">
        <v>6877.07</v>
      </c>
      <c r="D1062">
        <v>6790.79</v>
      </c>
      <c r="E1062">
        <v>6310.98</v>
      </c>
      <c r="F1062">
        <v>0</v>
      </c>
      <c r="G1062" s="9">
        <v>1.6931799999999999E-53</v>
      </c>
      <c r="H1062">
        <v>272.61500000000001</v>
      </c>
      <c r="I1062">
        <v>0</v>
      </c>
    </row>
    <row r="1063" spans="1:25" x14ac:dyDescent="0.25">
      <c r="A1063" t="s">
        <v>217</v>
      </c>
      <c r="B1063">
        <v>6892.5</v>
      </c>
      <c r="C1063">
        <v>6873.23</v>
      </c>
      <c r="D1063">
        <v>6789.98</v>
      </c>
      <c r="E1063">
        <v>6311.1</v>
      </c>
      <c r="F1063">
        <v>0</v>
      </c>
      <c r="G1063" s="9">
        <v>3.3533600000000002E-53</v>
      </c>
      <c r="H1063">
        <v>900.08699999999999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217</v>
      </c>
      <c r="B1064">
        <v>6887.79</v>
      </c>
      <c r="C1064">
        <v>6868.3</v>
      </c>
      <c r="D1064">
        <v>6788.88</v>
      </c>
      <c r="E1064">
        <v>6310.91</v>
      </c>
      <c r="F1064">
        <v>0</v>
      </c>
      <c r="G1064" s="9">
        <v>4.17684E-59</v>
      </c>
      <c r="H1064">
        <v>965.17899999999997</v>
      </c>
      <c r="I1064">
        <v>0</v>
      </c>
      <c r="R1064">
        <f>AVERAGE(B1015:B1064)</f>
        <v>6890.9219999999987</v>
      </c>
      <c r="S1064">
        <f>AVERAGE(C1015:C1064)</f>
        <v>6870.7581999999993</v>
      </c>
      <c r="U1064">
        <f>_xlfn.VAR.P(B1015:B1064)</f>
        <v>24.899687999999919</v>
      </c>
      <c r="V1064">
        <f>_xlfn.VAR.P(C1015:C1064)</f>
        <v>21.778778759999536</v>
      </c>
      <c r="X1064">
        <f>1.96*SQRT(U1064)/50</f>
        <v>0.19560638171675249</v>
      </c>
      <c r="Y1064">
        <f>1.96*SQRT(V1064)/50</f>
        <v>0.18293753741035679</v>
      </c>
    </row>
    <row r="1065" spans="1:25" x14ac:dyDescent="0.25">
      <c r="A1065" t="s">
        <v>217</v>
      </c>
      <c r="B1065">
        <v>344685.80060000002</v>
      </c>
      <c r="C1065" t="s">
        <v>37</v>
      </c>
    </row>
    <row r="1066" spans="1:25" x14ac:dyDescent="0.25">
      <c r="A1066" t="s">
        <v>189</v>
      </c>
      <c r="B1066">
        <v>19.7042</v>
      </c>
      <c r="C1066">
        <v>5.1520000000000003E-3</v>
      </c>
      <c r="D1066">
        <v>0</v>
      </c>
      <c r="E1066">
        <v>0</v>
      </c>
      <c r="F1066">
        <v>0</v>
      </c>
      <c r="G1066">
        <v>32767</v>
      </c>
      <c r="H1066">
        <v>-32767</v>
      </c>
      <c r="I1066">
        <v>0</v>
      </c>
    </row>
    <row r="1067" spans="1:25" x14ac:dyDescent="0.25">
      <c r="A1067" t="s">
        <v>189</v>
      </c>
      <c r="B1067">
        <v>20.039100000000001</v>
      </c>
      <c r="C1067">
        <v>3.3600000000000001E-3</v>
      </c>
      <c r="D1067">
        <v>0</v>
      </c>
      <c r="E1067">
        <v>0</v>
      </c>
      <c r="F1067">
        <v>0</v>
      </c>
      <c r="G1067">
        <v>32767</v>
      </c>
      <c r="H1067">
        <v>-32767</v>
      </c>
      <c r="I1067">
        <v>0</v>
      </c>
    </row>
    <row r="1068" spans="1:25" x14ac:dyDescent="0.25">
      <c r="A1068" t="s">
        <v>189</v>
      </c>
      <c r="B1068">
        <v>19.4892</v>
      </c>
      <c r="C1068">
        <v>2.5600000000000001E-2</v>
      </c>
      <c r="D1068">
        <v>0</v>
      </c>
      <c r="E1068">
        <v>0</v>
      </c>
      <c r="F1068">
        <v>0</v>
      </c>
      <c r="G1068">
        <v>32767</v>
      </c>
      <c r="H1068">
        <v>-32767</v>
      </c>
      <c r="I1068">
        <v>0</v>
      </c>
    </row>
    <row r="1069" spans="1:25" x14ac:dyDescent="0.25">
      <c r="A1069" t="s">
        <v>189</v>
      </c>
      <c r="B1069">
        <v>19.1021</v>
      </c>
      <c r="C1069">
        <v>4.0959999999999998E-3</v>
      </c>
      <c r="D1069">
        <v>0</v>
      </c>
      <c r="E1069">
        <v>0</v>
      </c>
      <c r="F1069">
        <v>0</v>
      </c>
      <c r="G1069">
        <v>32767</v>
      </c>
      <c r="H1069">
        <v>-32767</v>
      </c>
      <c r="I1069">
        <v>0</v>
      </c>
    </row>
    <row r="1070" spans="1:25" x14ac:dyDescent="0.25">
      <c r="A1070" t="s">
        <v>189</v>
      </c>
      <c r="B1070">
        <v>19.314699999999998</v>
      </c>
      <c r="C1070">
        <v>5.4079999999999996E-3</v>
      </c>
      <c r="D1070">
        <v>0</v>
      </c>
      <c r="E1070">
        <v>0</v>
      </c>
      <c r="F1070">
        <v>0</v>
      </c>
      <c r="G1070">
        <v>32767</v>
      </c>
      <c r="H1070">
        <v>-32767</v>
      </c>
      <c r="I1070">
        <v>0</v>
      </c>
    </row>
    <row r="1071" spans="1:25" x14ac:dyDescent="0.25">
      <c r="A1071" t="s">
        <v>189</v>
      </c>
      <c r="B1071">
        <v>19.404199999999999</v>
      </c>
      <c r="C1071">
        <v>3.392E-3</v>
      </c>
      <c r="D1071">
        <v>0</v>
      </c>
      <c r="E1071">
        <v>0</v>
      </c>
      <c r="F1071">
        <v>0</v>
      </c>
      <c r="G1071">
        <v>32767</v>
      </c>
      <c r="H1071">
        <v>-32767</v>
      </c>
      <c r="I1071">
        <v>0</v>
      </c>
    </row>
    <row r="1072" spans="1:25" x14ac:dyDescent="0.25">
      <c r="A1072" t="s">
        <v>189</v>
      </c>
      <c r="B1072">
        <v>19.442799999999998</v>
      </c>
      <c r="C1072">
        <v>5.0559999999999997E-3</v>
      </c>
      <c r="D1072">
        <v>0</v>
      </c>
      <c r="E1072">
        <v>0</v>
      </c>
      <c r="F1072">
        <v>0</v>
      </c>
      <c r="G1072">
        <v>32767</v>
      </c>
      <c r="H1072">
        <v>-32767</v>
      </c>
      <c r="I1072">
        <v>0</v>
      </c>
    </row>
    <row r="1073" spans="1:9" x14ac:dyDescent="0.25">
      <c r="A1073" t="s">
        <v>189</v>
      </c>
      <c r="B1073">
        <v>19.4893</v>
      </c>
      <c r="C1073">
        <v>4.0959999999999998E-3</v>
      </c>
      <c r="D1073">
        <v>0</v>
      </c>
      <c r="E1073">
        <v>0</v>
      </c>
      <c r="F1073">
        <v>0</v>
      </c>
      <c r="G1073">
        <v>32767</v>
      </c>
      <c r="H1073">
        <v>-32767</v>
      </c>
      <c r="I1073">
        <v>0</v>
      </c>
    </row>
    <row r="1074" spans="1:9" x14ac:dyDescent="0.25">
      <c r="A1074" t="s">
        <v>189</v>
      </c>
      <c r="B1074">
        <v>19.273599999999998</v>
      </c>
      <c r="C1074">
        <v>2.5728000000000001E-2</v>
      </c>
      <c r="D1074">
        <v>0</v>
      </c>
      <c r="E1074">
        <v>0</v>
      </c>
      <c r="F1074">
        <v>0</v>
      </c>
      <c r="G1074">
        <v>32767</v>
      </c>
      <c r="H1074">
        <v>-32767</v>
      </c>
      <c r="I1074">
        <v>0</v>
      </c>
    </row>
    <row r="1075" spans="1:9" x14ac:dyDescent="0.25">
      <c r="A1075" t="s">
        <v>189</v>
      </c>
      <c r="B1075">
        <v>19.541</v>
      </c>
      <c r="C1075">
        <v>2.8672E-2</v>
      </c>
      <c r="D1075">
        <v>0</v>
      </c>
      <c r="E1075">
        <v>0</v>
      </c>
      <c r="F1075">
        <v>0</v>
      </c>
      <c r="G1075">
        <v>32767</v>
      </c>
      <c r="H1075">
        <v>-32767</v>
      </c>
      <c r="I1075">
        <v>0</v>
      </c>
    </row>
    <row r="1076" spans="1:9" x14ac:dyDescent="0.25">
      <c r="A1076" t="s">
        <v>189</v>
      </c>
      <c r="B1076">
        <v>19.249600000000001</v>
      </c>
      <c r="C1076">
        <v>3.104E-3</v>
      </c>
      <c r="D1076">
        <v>0</v>
      </c>
      <c r="E1076">
        <v>0</v>
      </c>
      <c r="F1076">
        <v>0</v>
      </c>
      <c r="G1076">
        <v>32767</v>
      </c>
      <c r="H1076">
        <v>-32767</v>
      </c>
      <c r="I1076">
        <v>0</v>
      </c>
    </row>
    <row r="1077" spans="1:9" x14ac:dyDescent="0.25">
      <c r="A1077" t="s">
        <v>189</v>
      </c>
      <c r="B1077">
        <v>19.6892</v>
      </c>
      <c r="C1077">
        <v>5.1200000000000004E-3</v>
      </c>
      <c r="D1077">
        <v>0</v>
      </c>
      <c r="E1077">
        <v>0</v>
      </c>
      <c r="F1077">
        <v>0</v>
      </c>
      <c r="G1077">
        <v>32767</v>
      </c>
      <c r="H1077">
        <v>-32767</v>
      </c>
      <c r="I1077">
        <v>0</v>
      </c>
    </row>
    <row r="1078" spans="1:9" x14ac:dyDescent="0.25">
      <c r="A1078" t="s">
        <v>189</v>
      </c>
      <c r="B1078">
        <v>19.5671</v>
      </c>
      <c r="C1078">
        <v>4.0959999999999998E-3</v>
      </c>
      <c r="D1078">
        <v>0</v>
      </c>
      <c r="E1078">
        <v>0</v>
      </c>
      <c r="F1078">
        <v>0</v>
      </c>
      <c r="G1078">
        <v>32767</v>
      </c>
      <c r="H1078">
        <v>-32767</v>
      </c>
      <c r="I1078">
        <v>0</v>
      </c>
    </row>
    <row r="1079" spans="1:9" x14ac:dyDescent="0.25">
      <c r="A1079" t="s">
        <v>189</v>
      </c>
      <c r="B1079">
        <v>19.2849</v>
      </c>
      <c r="C1079">
        <v>3.424E-3</v>
      </c>
      <c r="D1079">
        <v>0</v>
      </c>
      <c r="E1079">
        <v>0</v>
      </c>
      <c r="F1079">
        <v>0</v>
      </c>
      <c r="G1079">
        <v>32767</v>
      </c>
      <c r="H1079">
        <v>-32767</v>
      </c>
      <c r="I1079">
        <v>0</v>
      </c>
    </row>
    <row r="1080" spans="1:9" x14ac:dyDescent="0.25">
      <c r="A1080" t="s">
        <v>189</v>
      </c>
      <c r="B1080">
        <v>18.866800000000001</v>
      </c>
      <c r="C1080">
        <v>5.1200000000000004E-3</v>
      </c>
      <c r="D1080">
        <v>0</v>
      </c>
      <c r="E1080">
        <v>0</v>
      </c>
      <c r="F1080">
        <v>0</v>
      </c>
      <c r="G1080">
        <v>32767</v>
      </c>
      <c r="H1080">
        <v>-32767</v>
      </c>
      <c r="I1080">
        <v>0</v>
      </c>
    </row>
    <row r="1081" spans="1:9" x14ac:dyDescent="0.25">
      <c r="A1081" t="s">
        <v>189</v>
      </c>
      <c r="B1081">
        <v>18.961200000000002</v>
      </c>
      <c r="C1081">
        <v>5.1200000000000004E-3</v>
      </c>
      <c r="D1081">
        <v>0</v>
      </c>
      <c r="E1081">
        <v>0</v>
      </c>
      <c r="F1081">
        <v>0</v>
      </c>
      <c r="G1081">
        <v>32767</v>
      </c>
      <c r="H1081">
        <v>-32767</v>
      </c>
      <c r="I1081">
        <v>0</v>
      </c>
    </row>
    <row r="1082" spans="1:9" x14ac:dyDescent="0.25">
      <c r="A1082" t="s">
        <v>189</v>
      </c>
      <c r="B1082">
        <v>20.8598</v>
      </c>
      <c r="C1082">
        <v>3.264E-3</v>
      </c>
      <c r="D1082">
        <v>0</v>
      </c>
      <c r="E1082">
        <v>0</v>
      </c>
      <c r="F1082">
        <v>0</v>
      </c>
      <c r="G1082">
        <v>32767</v>
      </c>
      <c r="H1082">
        <v>-32767</v>
      </c>
      <c r="I1082">
        <v>0</v>
      </c>
    </row>
    <row r="1083" spans="1:9" x14ac:dyDescent="0.25">
      <c r="A1083" t="s">
        <v>189</v>
      </c>
      <c r="B1083">
        <v>19.211300000000001</v>
      </c>
      <c r="C1083">
        <v>2.3647999999999999E-2</v>
      </c>
      <c r="D1083">
        <v>0</v>
      </c>
      <c r="E1083">
        <v>0</v>
      </c>
      <c r="F1083">
        <v>0</v>
      </c>
      <c r="G1083">
        <v>32767</v>
      </c>
      <c r="H1083">
        <v>-32767</v>
      </c>
      <c r="I1083">
        <v>0</v>
      </c>
    </row>
    <row r="1084" spans="1:9" x14ac:dyDescent="0.25">
      <c r="A1084" t="s">
        <v>189</v>
      </c>
      <c r="B1084">
        <v>18.692699999999999</v>
      </c>
      <c r="C1084">
        <v>4.0959999999999998E-3</v>
      </c>
      <c r="D1084">
        <v>0</v>
      </c>
      <c r="E1084">
        <v>0</v>
      </c>
      <c r="F1084">
        <v>0</v>
      </c>
      <c r="G1084">
        <v>32767</v>
      </c>
      <c r="H1084">
        <v>-32767</v>
      </c>
      <c r="I1084">
        <v>0</v>
      </c>
    </row>
    <row r="1085" spans="1:9" x14ac:dyDescent="0.25">
      <c r="A1085" t="s">
        <v>189</v>
      </c>
      <c r="B1085">
        <v>19.069800000000001</v>
      </c>
      <c r="C1085">
        <v>2.4576000000000001E-2</v>
      </c>
      <c r="D1085">
        <v>0</v>
      </c>
      <c r="E1085">
        <v>0</v>
      </c>
      <c r="F1085">
        <v>0</v>
      </c>
      <c r="G1085">
        <v>32767</v>
      </c>
      <c r="H1085">
        <v>-32767</v>
      </c>
      <c r="I1085">
        <v>0</v>
      </c>
    </row>
    <row r="1086" spans="1:9" x14ac:dyDescent="0.25">
      <c r="A1086" t="s">
        <v>189</v>
      </c>
      <c r="B1086">
        <v>18.479800000000001</v>
      </c>
      <c r="C1086">
        <v>2.0479999999999999E-3</v>
      </c>
      <c r="D1086">
        <v>0</v>
      </c>
      <c r="E1086">
        <v>0</v>
      </c>
      <c r="F1086">
        <v>0</v>
      </c>
      <c r="G1086">
        <v>32767</v>
      </c>
      <c r="H1086">
        <v>-32767</v>
      </c>
      <c r="I1086">
        <v>0</v>
      </c>
    </row>
    <row r="1087" spans="1:9" x14ac:dyDescent="0.25">
      <c r="A1087" t="s">
        <v>189</v>
      </c>
      <c r="B1087">
        <v>18.789200000000001</v>
      </c>
      <c r="C1087">
        <v>3.3279999999999998E-3</v>
      </c>
      <c r="D1087">
        <v>0</v>
      </c>
      <c r="E1087">
        <v>0</v>
      </c>
      <c r="F1087">
        <v>0</v>
      </c>
      <c r="G1087">
        <v>32767</v>
      </c>
      <c r="H1087">
        <v>-32767</v>
      </c>
      <c r="I1087">
        <v>0</v>
      </c>
    </row>
    <row r="1088" spans="1:9" x14ac:dyDescent="0.25">
      <c r="A1088" t="s">
        <v>189</v>
      </c>
      <c r="B1088">
        <v>19.615100000000002</v>
      </c>
      <c r="C1088">
        <v>1.9456000000000001E-2</v>
      </c>
      <c r="D1088">
        <v>0</v>
      </c>
      <c r="E1088">
        <v>0</v>
      </c>
      <c r="F1088">
        <v>0</v>
      </c>
      <c r="G1088">
        <v>32767</v>
      </c>
      <c r="H1088">
        <v>-32767</v>
      </c>
      <c r="I1088">
        <v>0</v>
      </c>
    </row>
    <row r="1089" spans="1:9" x14ac:dyDescent="0.25">
      <c r="A1089" t="s">
        <v>189</v>
      </c>
      <c r="B1089">
        <v>18.962599999999998</v>
      </c>
      <c r="C1089">
        <v>3.3600000000000001E-3</v>
      </c>
      <c r="D1089">
        <v>0</v>
      </c>
      <c r="E1089">
        <v>0</v>
      </c>
      <c r="F1089">
        <v>0</v>
      </c>
      <c r="G1089">
        <v>32767</v>
      </c>
      <c r="H1089">
        <v>-32767</v>
      </c>
      <c r="I1089">
        <v>0</v>
      </c>
    </row>
    <row r="1090" spans="1:9" x14ac:dyDescent="0.25">
      <c r="A1090" t="s">
        <v>189</v>
      </c>
      <c r="B1090">
        <v>19.497800000000002</v>
      </c>
      <c r="C1090">
        <v>2.3552E-2</v>
      </c>
      <c r="D1090">
        <v>0</v>
      </c>
      <c r="E1090">
        <v>0</v>
      </c>
      <c r="F1090">
        <v>0</v>
      </c>
      <c r="G1090">
        <v>32767</v>
      </c>
      <c r="H1090">
        <v>-32767</v>
      </c>
      <c r="I1090">
        <v>0</v>
      </c>
    </row>
    <row r="1091" spans="1:9" x14ac:dyDescent="0.25">
      <c r="A1091" t="s">
        <v>189</v>
      </c>
      <c r="B1091">
        <v>18.9068</v>
      </c>
      <c r="C1091">
        <v>2.1600000000000001E-2</v>
      </c>
      <c r="D1091">
        <v>0</v>
      </c>
      <c r="E1091">
        <v>0</v>
      </c>
      <c r="F1091">
        <v>0</v>
      </c>
      <c r="G1091">
        <v>32767</v>
      </c>
      <c r="H1091">
        <v>-32767</v>
      </c>
      <c r="I1091">
        <v>0</v>
      </c>
    </row>
    <row r="1092" spans="1:9" x14ac:dyDescent="0.25">
      <c r="A1092" t="s">
        <v>189</v>
      </c>
      <c r="B1092">
        <v>19.125399999999999</v>
      </c>
      <c r="C1092">
        <v>2.4320000000000001E-3</v>
      </c>
      <c r="D1092">
        <v>0</v>
      </c>
      <c r="E1092">
        <v>0</v>
      </c>
      <c r="F1092">
        <v>0</v>
      </c>
      <c r="G1092">
        <v>32767</v>
      </c>
      <c r="H1092">
        <v>-32767</v>
      </c>
      <c r="I1092">
        <v>0</v>
      </c>
    </row>
    <row r="1093" spans="1:9" x14ac:dyDescent="0.25">
      <c r="A1093" t="s">
        <v>189</v>
      </c>
      <c r="B1093">
        <v>19.4724</v>
      </c>
      <c r="C1093">
        <v>3.0720000000000001E-3</v>
      </c>
      <c r="D1093">
        <v>0</v>
      </c>
      <c r="E1093">
        <v>0</v>
      </c>
      <c r="F1093">
        <v>0</v>
      </c>
      <c r="G1093">
        <v>32767</v>
      </c>
      <c r="H1093">
        <v>-32767</v>
      </c>
      <c r="I1093">
        <v>0</v>
      </c>
    </row>
    <row r="1094" spans="1:9" x14ac:dyDescent="0.25">
      <c r="A1094" t="s">
        <v>189</v>
      </c>
      <c r="B1094">
        <v>18.570499999999999</v>
      </c>
      <c r="C1094">
        <v>5.1200000000000004E-3</v>
      </c>
      <c r="D1094">
        <v>0</v>
      </c>
      <c r="E1094">
        <v>0</v>
      </c>
      <c r="F1094">
        <v>0</v>
      </c>
      <c r="G1094">
        <v>32767</v>
      </c>
      <c r="H1094">
        <v>-32767</v>
      </c>
      <c r="I1094">
        <v>0</v>
      </c>
    </row>
    <row r="1095" spans="1:9" x14ac:dyDescent="0.25">
      <c r="A1095" t="s">
        <v>189</v>
      </c>
      <c r="B1095">
        <v>18.858699999999999</v>
      </c>
      <c r="C1095">
        <v>2.3552E-2</v>
      </c>
      <c r="D1095">
        <v>0</v>
      </c>
      <c r="E1095">
        <v>0</v>
      </c>
      <c r="F1095">
        <v>0</v>
      </c>
      <c r="G1095">
        <v>32767</v>
      </c>
      <c r="H1095">
        <v>-32767</v>
      </c>
      <c r="I1095">
        <v>0</v>
      </c>
    </row>
    <row r="1096" spans="1:9" x14ac:dyDescent="0.25">
      <c r="A1096" t="s">
        <v>189</v>
      </c>
      <c r="B1096">
        <v>19.177800000000001</v>
      </c>
      <c r="C1096">
        <v>3.0720000000000001E-3</v>
      </c>
      <c r="D1096">
        <v>0</v>
      </c>
      <c r="E1096">
        <v>0</v>
      </c>
      <c r="F1096">
        <v>0</v>
      </c>
      <c r="G1096">
        <v>32767</v>
      </c>
      <c r="H1096">
        <v>-32767</v>
      </c>
      <c r="I1096">
        <v>0</v>
      </c>
    </row>
    <row r="1097" spans="1:9" x14ac:dyDescent="0.25">
      <c r="A1097" t="s">
        <v>189</v>
      </c>
      <c r="B1097">
        <v>19.4038</v>
      </c>
      <c r="C1097">
        <v>3.4559999999999999E-3</v>
      </c>
      <c r="D1097">
        <v>0</v>
      </c>
      <c r="E1097">
        <v>0</v>
      </c>
      <c r="F1097">
        <v>0</v>
      </c>
      <c r="G1097">
        <v>32767</v>
      </c>
      <c r="H1097">
        <v>-32767</v>
      </c>
      <c r="I1097">
        <v>0</v>
      </c>
    </row>
    <row r="1098" spans="1:9" x14ac:dyDescent="0.25">
      <c r="A1098" t="s">
        <v>189</v>
      </c>
      <c r="B1098">
        <v>18.991099999999999</v>
      </c>
      <c r="C1098">
        <v>4.9919999999999999E-3</v>
      </c>
      <c r="D1098">
        <v>0</v>
      </c>
      <c r="E1098">
        <v>0</v>
      </c>
      <c r="F1098">
        <v>0</v>
      </c>
      <c r="G1098">
        <v>32767</v>
      </c>
      <c r="H1098">
        <v>-32767</v>
      </c>
      <c r="I1098">
        <v>0</v>
      </c>
    </row>
    <row r="1099" spans="1:9" x14ac:dyDescent="0.25">
      <c r="A1099" t="s">
        <v>189</v>
      </c>
      <c r="B1099">
        <v>19.247800000000002</v>
      </c>
      <c r="C1099">
        <v>4.0959999999999998E-3</v>
      </c>
      <c r="D1099">
        <v>0</v>
      </c>
      <c r="E1099">
        <v>0</v>
      </c>
      <c r="F1099">
        <v>0</v>
      </c>
      <c r="G1099">
        <v>32767</v>
      </c>
      <c r="H1099">
        <v>-32767</v>
      </c>
      <c r="I1099">
        <v>0</v>
      </c>
    </row>
    <row r="1100" spans="1:9" x14ac:dyDescent="0.25">
      <c r="A1100" t="s">
        <v>189</v>
      </c>
      <c r="B1100">
        <v>19.509599999999999</v>
      </c>
      <c r="C1100">
        <v>2.3552E-2</v>
      </c>
      <c r="D1100">
        <v>0</v>
      </c>
      <c r="E1100">
        <v>0</v>
      </c>
      <c r="F1100">
        <v>0</v>
      </c>
      <c r="G1100">
        <v>32767</v>
      </c>
      <c r="H1100">
        <v>-32767</v>
      </c>
      <c r="I1100">
        <v>0</v>
      </c>
    </row>
    <row r="1101" spans="1:9" x14ac:dyDescent="0.25">
      <c r="A1101" t="s">
        <v>189</v>
      </c>
      <c r="B1101">
        <v>19.577200000000001</v>
      </c>
      <c r="C1101">
        <v>0.180224</v>
      </c>
      <c r="D1101">
        <v>0</v>
      </c>
      <c r="E1101">
        <v>0</v>
      </c>
      <c r="F1101">
        <v>0</v>
      </c>
      <c r="G1101">
        <v>32767</v>
      </c>
      <c r="H1101">
        <v>-32767</v>
      </c>
      <c r="I1101">
        <v>0</v>
      </c>
    </row>
    <row r="1102" spans="1:9" x14ac:dyDescent="0.25">
      <c r="A1102" t="s">
        <v>189</v>
      </c>
      <c r="B1102">
        <v>18.847100000000001</v>
      </c>
      <c r="C1102">
        <v>4.0959999999999998E-3</v>
      </c>
      <c r="D1102">
        <v>0</v>
      </c>
      <c r="E1102">
        <v>0</v>
      </c>
      <c r="F1102">
        <v>0</v>
      </c>
      <c r="G1102">
        <v>32767</v>
      </c>
      <c r="H1102">
        <v>-32767</v>
      </c>
      <c r="I1102">
        <v>0</v>
      </c>
    </row>
    <row r="1103" spans="1:9" x14ac:dyDescent="0.25">
      <c r="A1103" t="s">
        <v>189</v>
      </c>
      <c r="B1103">
        <v>19.552600000000002</v>
      </c>
      <c r="C1103">
        <v>2.0479999999999999E-3</v>
      </c>
      <c r="D1103">
        <v>0</v>
      </c>
      <c r="E1103">
        <v>0</v>
      </c>
      <c r="F1103">
        <v>0</v>
      </c>
      <c r="G1103">
        <v>32767</v>
      </c>
      <c r="H1103">
        <v>-32767</v>
      </c>
      <c r="I1103">
        <v>0</v>
      </c>
    </row>
    <row r="1104" spans="1:9" x14ac:dyDescent="0.25">
      <c r="A1104" t="s">
        <v>189</v>
      </c>
      <c r="B1104">
        <v>18.53</v>
      </c>
      <c r="C1104">
        <v>2.1696E-2</v>
      </c>
      <c r="D1104">
        <v>0</v>
      </c>
      <c r="E1104">
        <v>0</v>
      </c>
      <c r="F1104">
        <v>0</v>
      </c>
      <c r="G1104">
        <v>32767</v>
      </c>
      <c r="H1104">
        <v>-32767</v>
      </c>
      <c r="I1104">
        <v>0</v>
      </c>
    </row>
    <row r="1105" spans="1:25" x14ac:dyDescent="0.25">
      <c r="A1105" t="s">
        <v>189</v>
      </c>
      <c r="B1105">
        <v>18.749199999999998</v>
      </c>
      <c r="C1105">
        <v>4.5120000000000004E-3</v>
      </c>
      <c r="D1105">
        <v>0</v>
      </c>
      <c r="E1105">
        <v>0</v>
      </c>
      <c r="F1105">
        <v>0</v>
      </c>
      <c r="G1105">
        <v>32767</v>
      </c>
      <c r="H1105">
        <v>-32767</v>
      </c>
      <c r="I1105">
        <v>0</v>
      </c>
    </row>
    <row r="1106" spans="1:25" x14ac:dyDescent="0.25">
      <c r="A1106" t="s">
        <v>189</v>
      </c>
      <c r="B1106">
        <v>18.732700000000001</v>
      </c>
      <c r="C1106">
        <v>2.3199999999999998E-2</v>
      </c>
      <c r="D1106">
        <v>0</v>
      </c>
      <c r="E1106">
        <v>0</v>
      </c>
      <c r="F1106">
        <v>0</v>
      </c>
      <c r="G1106">
        <v>32767</v>
      </c>
      <c r="H1106">
        <v>-32767</v>
      </c>
      <c r="I1106">
        <v>0</v>
      </c>
    </row>
    <row r="1107" spans="1:25" x14ac:dyDescent="0.25">
      <c r="A1107" t="s">
        <v>189</v>
      </c>
      <c r="B1107">
        <v>19.052700000000002</v>
      </c>
      <c r="C1107">
        <v>2.3231999999999999E-2</v>
      </c>
      <c r="D1107">
        <v>0</v>
      </c>
      <c r="E1107">
        <v>0</v>
      </c>
      <c r="F1107">
        <v>0</v>
      </c>
      <c r="G1107">
        <v>32767</v>
      </c>
      <c r="H1107">
        <v>-32767</v>
      </c>
      <c r="I1107">
        <v>0</v>
      </c>
    </row>
    <row r="1108" spans="1:25" x14ac:dyDescent="0.25">
      <c r="A1108" t="s">
        <v>189</v>
      </c>
      <c r="B1108">
        <v>18.348500000000001</v>
      </c>
      <c r="C1108">
        <v>5.1200000000000004E-3</v>
      </c>
      <c r="D1108">
        <v>0</v>
      </c>
      <c r="E1108">
        <v>0</v>
      </c>
      <c r="F1108">
        <v>0</v>
      </c>
      <c r="G1108">
        <v>32767</v>
      </c>
      <c r="H1108">
        <v>-32767</v>
      </c>
      <c r="I1108">
        <v>0</v>
      </c>
    </row>
    <row r="1109" spans="1:25" x14ac:dyDescent="0.25">
      <c r="A1109" t="s">
        <v>189</v>
      </c>
      <c r="B1109">
        <v>18.489899999999999</v>
      </c>
      <c r="C1109">
        <v>4.0959999999999998E-3</v>
      </c>
      <c r="D1109">
        <v>0</v>
      </c>
      <c r="E1109">
        <v>0</v>
      </c>
      <c r="F1109">
        <v>0</v>
      </c>
      <c r="G1109">
        <v>32767</v>
      </c>
      <c r="H1109">
        <v>-32767</v>
      </c>
      <c r="I1109">
        <v>0</v>
      </c>
    </row>
    <row r="1110" spans="1:25" x14ac:dyDescent="0.25">
      <c r="A1110" t="s">
        <v>189</v>
      </c>
      <c r="B1110">
        <v>18.654699999999998</v>
      </c>
      <c r="C1110">
        <v>2.2720000000000001E-2</v>
      </c>
      <c r="D1110">
        <v>0</v>
      </c>
      <c r="E1110">
        <v>0</v>
      </c>
      <c r="F1110">
        <v>0</v>
      </c>
      <c r="G1110">
        <v>32767</v>
      </c>
      <c r="H1110">
        <v>-32767</v>
      </c>
      <c r="I1110">
        <v>0</v>
      </c>
    </row>
    <row r="1111" spans="1:25" x14ac:dyDescent="0.25">
      <c r="A1111" t="s">
        <v>189</v>
      </c>
      <c r="B1111">
        <v>19.343499999999999</v>
      </c>
      <c r="C1111">
        <v>2.3552E-2</v>
      </c>
      <c r="D1111">
        <v>0</v>
      </c>
      <c r="E1111">
        <v>0</v>
      </c>
      <c r="F1111">
        <v>0</v>
      </c>
      <c r="G1111">
        <v>32767</v>
      </c>
      <c r="H1111">
        <v>-32767</v>
      </c>
      <c r="I1111">
        <v>0</v>
      </c>
    </row>
    <row r="1112" spans="1:25" x14ac:dyDescent="0.25">
      <c r="A1112" t="s">
        <v>189</v>
      </c>
      <c r="B1112">
        <v>19.2591</v>
      </c>
      <c r="C1112">
        <v>3.0720000000000001E-3</v>
      </c>
      <c r="D1112">
        <v>0</v>
      </c>
      <c r="E1112">
        <v>0</v>
      </c>
      <c r="F1112">
        <v>0</v>
      </c>
      <c r="G1112">
        <v>32767</v>
      </c>
      <c r="H1112">
        <v>-32767</v>
      </c>
      <c r="I1112">
        <v>0</v>
      </c>
    </row>
    <row r="1113" spans="1:25" x14ac:dyDescent="0.25">
      <c r="A1113" t="s">
        <v>189</v>
      </c>
      <c r="B1113">
        <v>18.614599999999999</v>
      </c>
      <c r="C1113">
        <v>5.1200000000000004E-3</v>
      </c>
      <c r="D1113">
        <v>0</v>
      </c>
      <c r="E1113">
        <v>0</v>
      </c>
      <c r="F1113">
        <v>0</v>
      </c>
      <c r="G1113">
        <v>32767</v>
      </c>
      <c r="H1113">
        <v>-32767</v>
      </c>
      <c r="I1113">
        <v>0</v>
      </c>
    </row>
    <row r="1114" spans="1:25" x14ac:dyDescent="0.25">
      <c r="A1114" t="s">
        <v>189</v>
      </c>
      <c r="B1114">
        <v>18.872800000000002</v>
      </c>
      <c r="C1114">
        <v>2.4544E-2</v>
      </c>
      <c r="D1114">
        <v>0</v>
      </c>
      <c r="E1114">
        <v>0</v>
      </c>
      <c r="F1114">
        <v>0</v>
      </c>
      <c r="G1114">
        <v>32767</v>
      </c>
      <c r="H1114">
        <v>-32767</v>
      </c>
      <c r="I1114">
        <v>0</v>
      </c>
    </row>
    <row r="1115" spans="1:25" x14ac:dyDescent="0.25">
      <c r="A1115" t="s">
        <v>189</v>
      </c>
      <c r="B1115">
        <v>18.938800000000001</v>
      </c>
      <c r="C1115">
        <v>2.0479999999999999E-3</v>
      </c>
      <c r="D1115">
        <v>0</v>
      </c>
      <c r="E1115">
        <v>0</v>
      </c>
      <c r="F1115">
        <v>0</v>
      </c>
      <c r="G1115">
        <v>32767</v>
      </c>
      <c r="H1115">
        <v>-32767</v>
      </c>
      <c r="I1115">
        <v>0</v>
      </c>
    </row>
    <row r="1116" spans="1:25" x14ac:dyDescent="0.25">
      <c r="A1116" t="s">
        <v>189</v>
      </c>
      <c r="B1116">
        <v>19.4771</v>
      </c>
      <c r="C1116">
        <v>1.8432E-2</v>
      </c>
      <c r="D1116">
        <v>0</v>
      </c>
      <c r="E1116">
        <v>0</v>
      </c>
      <c r="F1116">
        <v>0</v>
      </c>
      <c r="G1116">
        <v>32767</v>
      </c>
      <c r="H1116">
        <v>-32767</v>
      </c>
      <c r="I1116">
        <v>0</v>
      </c>
    </row>
    <row r="1117" spans="1:25" x14ac:dyDescent="0.25">
      <c r="A1117" t="s">
        <v>189</v>
      </c>
      <c r="B1117">
        <v>19.362500000000001</v>
      </c>
      <c r="C1117">
        <v>2.4576000000000001E-2</v>
      </c>
      <c r="D1117">
        <v>0</v>
      </c>
      <c r="E1117">
        <v>0</v>
      </c>
      <c r="F1117">
        <v>0</v>
      </c>
      <c r="G1117">
        <v>32767</v>
      </c>
      <c r="H1117">
        <v>-32767</v>
      </c>
      <c r="I1117">
        <v>0</v>
      </c>
    </row>
    <row r="1118" spans="1:25" x14ac:dyDescent="0.25">
      <c r="A1118" t="s">
        <v>189</v>
      </c>
      <c r="B1118">
        <v>19.199000000000002</v>
      </c>
      <c r="C1118">
        <v>4.0959999999999998E-3</v>
      </c>
      <c r="D1118">
        <v>0</v>
      </c>
      <c r="E1118">
        <v>0</v>
      </c>
      <c r="F1118">
        <v>0</v>
      </c>
      <c r="G1118">
        <v>32767</v>
      </c>
      <c r="H1118">
        <v>-32767</v>
      </c>
      <c r="I1118">
        <v>0</v>
      </c>
    </row>
    <row r="1119" spans="1:25" x14ac:dyDescent="0.25">
      <c r="A1119" t="s">
        <v>189</v>
      </c>
      <c r="B1119">
        <v>19.550599999999999</v>
      </c>
      <c r="C1119">
        <v>3.2000000000000002E-3</v>
      </c>
      <c r="D1119">
        <v>0</v>
      </c>
      <c r="E1119">
        <v>0</v>
      </c>
      <c r="F1119">
        <v>0</v>
      </c>
      <c r="G1119">
        <v>32767</v>
      </c>
      <c r="H1119">
        <v>-32767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189</v>
      </c>
      <c r="B1120">
        <v>19.2012</v>
      </c>
      <c r="C1120">
        <v>2.2495999999999999E-2</v>
      </c>
      <c r="D1120">
        <v>0</v>
      </c>
      <c r="E1120">
        <v>0</v>
      </c>
      <c r="F1120">
        <v>0</v>
      </c>
      <c r="G1120">
        <v>32767</v>
      </c>
      <c r="H1120">
        <v>-32767</v>
      </c>
      <c r="I1120">
        <v>0</v>
      </c>
      <c r="R1120">
        <f>AVERAGE(B1071:B1120)</f>
        <v>19.151309999999992</v>
      </c>
      <c r="S1120">
        <f>AVERAGE(C1071:C1120)</f>
        <v>1.43456E-2</v>
      </c>
      <c r="U1120">
        <f>_xlfn.VAR.P(B1071:B1120)</f>
        <v>0.1842782901000001</v>
      </c>
      <c r="V1120">
        <f>_xlfn.VAR.P(C1071:C1120)</f>
        <v>6.4999007231999963E-4</v>
      </c>
      <c r="X1120">
        <f>1.96*SQRT(U1120)/50</f>
        <v>1.682763773377785E-2</v>
      </c>
      <c r="Y1120">
        <f>1.96*SQRT(V1120)/50</f>
        <v>9.9940019248037182E-4</v>
      </c>
    </row>
    <row r="1121" spans="1:9" x14ac:dyDescent="0.25">
      <c r="A1121" t="s">
        <v>190</v>
      </c>
      <c r="B1121">
        <v>1062.0386000000001</v>
      </c>
      <c r="C1121" t="s">
        <v>37</v>
      </c>
    </row>
    <row r="1122" spans="1:9" x14ac:dyDescent="0.25">
      <c r="A1122" t="s">
        <v>191</v>
      </c>
      <c r="B1122">
        <v>641205</v>
      </c>
      <c r="C1122">
        <v>641184</v>
      </c>
      <c r="D1122">
        <v>0</v>
      </c>
      <c r="E1122">
        <v>0</v>
      </c>
      <c r="F1122">
        <v>0</v>
      </c>
      <c r="G1122" s="9">
        <v>2.88918E-58</v>
      </c>
      <c r="H1122">
        <v>1.6842900000000001E-2</v>
      </c>
      <c r="I1122">
        <v>0</v>
      </c>
    </row>
    <row r="1123" spans="1:9" x14ac:dyDescent="0.25">
      <c r="A1123" t="s">
        <v>191</v>
      </c>
      <c r="B1123">
        <v>643316</v>
      </c>
      <c r="C1123">
        <v>643293</v>
      </c>
      <c r="D1123">
        <v>0</v>
      </c>
      <c r="E1123">
        <v>0</v>
      </c>
      <c r="F1123">
        <v>0</v>
      </c>
      <c r="G1123" s="9">
        <v>3.1075099999999998E-56</v>
      </c>
      <c r="H1123">
        <v>0.140679</v>
      </c>
      <c r="I1123">
        <v>0</v>
      </c>
    </row>
    <row r="1124" spans="1:9" x14ac:dyDescent="0.25">
      <c r="A1124" t="s">
        <v>191</v>
      </c>
      <c r="B1124">
        <v>642497</v>
      </c>
      <c r="C1124">
        <v>642475</v>
      </c>
      <c r="D1124">
        <v>0</v>
      </c>
      <c r="E1124">
        <v>0</v>
      </c>
      <c r="F1124">
        <v>0</v>
      </c>
      <c r="G1124" s="9">
        <v>5.01738E-57</v>
      </c>
      <c r="H1124">
        <v>3.1834000000000001E-2</v>
      </c>
      <c r="I1124">
        <v>0</v>
      </c>
    </row>
    <row r="1125" spans="1:9" x14ac:dyDescent="0.25">
      <c r="A1125" t="s">
        <v>191</v>
      </c>
      <c r="B1125">
        <v>643534</v>
      </c>
      <c r="C1125">
        <v>643513</v>
      </c>
      <c r="D1125">
        <v>0</v>
      </c>
      <c r="E1125">
        <v>0</v>
      </c>
      <c r="F1125">
        <v>0</v>
      </c>
      <c r="G1125" s="9">
        <v>2.6816900000000001E-56</v>
      </c>
      <c r="H1125">
        <v>3.3393199999999998E-3</v>
      </c>
      <c r="I1125">
        <v>0</v>
      </c>
    </row>
    <row r="1126" spans="1:9" x14ac:dyDescent="0.25">
      <c r="A1126" t="s">
        <v>191</v>
      </c>
      <c r="B1126">
        <v>641216</v>
      </c>
      <c r="C1126">
        <v>641194</v>
      </c>
      <c r="D1126">
        <v>0</v>
      </c>
      <c r="E1126">
        <v>0</v>
      </c>
      <c r="F1126">
        <v>0</v>
      </c>
      <c r="G1126" s="9">
        <v>5.2434700000000001E-58</v>
      </c>
      <c r="H1126">
        <v>0.148063</v>
      </c>
      <c r="I1126">
        <v>0</v>
      </c>
    </row>
    <row r="1127" spans="1:9" x14ac:dyDescent="0.25">
      <c r="A1127" t="s">
        <v>191</v>
      </c>
      <c r="B1127">
        <v>643564</v>
      </c>
      <c r="C1127">
        <v>643542</v>
      </c>
      <c r="D1127">
        <v>0</v>
      </c>
      <c r="E1127">
        <v>0</v>
      </c>
      <c r="F1127">
        <v>0</v>
      </c>
      <c r="G1127" s="9">
        <v>1.9887100000000001E-56</v>
      </c>
      <c r="H1127">
        <v>3.1885700000000003E-2</v>
      </c>
      <c r="I1127">
        <v>0</v>
      </c>
    </row>
    <row r="1128" spans="1:9" x14ac:dyDescent="0.25">
      <c r="A1128" t="s">
        <v>191</v>
      </c>
      <c r="B1128">
        <v>642862</v>
      </c>
      <c r="C1128">
        <v>642842</v>
      </c>
      <c r="D1128">
        <v>0</v>
      </c>
      <c r="E1128">
        <v>0</v>
      </c>
      <c r="F1128">
        <v>0</v>
      </c>
      <c r="G1128" s="9">
        <v>1.2995699999999999E-56</v>
      </c>
      <c r="H1128">
        <v>3.7967599999999997E-2</v>
      </c>
      <c r="I1128">
        <v>0</v>
      </c>
    </row>
    <row r="1129" spans="1:9" x14ac:dyDescent="0.25">
      <c r="A1129" t="s">
        <v>191</v>
      </c>
      <c r="B1129">
        <v>643171</v>
      </c>
      <c r="C1129">
        <v>643148</v>
      </c>
      <c r="D1129">
        <v>0</v>
      </c>
      <c r="E1129">
        <v>0</v>
      </c>
      <c r="F1129">
        <v>0</v>
      </c>
      <c r="G1129" s="9">
        <v>1.7800300000000001E-59</v>
      </c>
      <c r="H1129">
        <v>0.43437500000000001</v>
      </c>
      <c r="I1129">
        <v>0</v>
      </c>
    </row>
    <row r="1130" spans="1:9" x14ac:dyDescent="0.25">
      <c r="A1130" t="s">
        <v>191</v>
      </c>
      <c r="B1130">
        <v>641278</v>
      </c>
      <c r="C1130">
        <v>641254</v>
      </c>
      <c r="D1130">
        <v>0</v>
      </c>
      <c r="E1130">
        <v>0</v>
      </c>
      <c r="F1130">
        <v>0</v>
      </c>
      <c r="G1130" s="9">
        <v>2.6700900000000001E-59</v>
      </c>
      <c r="H1130">
        <v>0.24615799999999999</v>
      </c>
      <c r="I1130">
        <v>0</v>
      </c>
    </row>
    <row r="1131" spans="1:9" x14ac:dyDescent="0.25">
      <c r="A1131" t="s">
        <v>191</v>
      </c>
      <c r="B1131">
        <v>643318</v>
      </c>
      <c r="C1131">
        <v>643298</v>
      </c>
      <c r="D1131">
        <v>0</v>
      </c>
      <c r="E1131">
        <v>0</v>
      </c>
      <c r="F1131">
        <v>0</v>
      </c>
      <c r="G1131" s="9">
        <v>6.14341E-57</v>
      </c>
      <c r="H1131">
        <v>6.6945199999999996E-2</v>
      </c>
      <c r="I1131">
        <v>0</v>
      </c>
    </row>
    <row r="1132" spans="1:9" x14ac:dyDescent="0.25">
      <c r="A1132" t="s">
        <v>191</v>
      </c>
      <c r="B1132">
        <v>641692</v>
      </c>
      <c r="C1132">
        <v>641670</v>
      </c>
      <c r="D1132">
        <v>0</v>
      </c>
      <c r="E1132">
        <v>0</v>
      </c>
      <c r="F1132">
        <v>0</v>
      </c>
      <c r="G1132" s="9">
        <v>4.49104E-56</v>
      </c>
      <c r="H1132">
        <v>0.147979</v>
      </c>
      <c r="I1132">
        <v>0</v>
      </c>
    </row>
    <row r="1133" spans="1:9" x14ac:dyDescent="0.25">
      <c r="A1133" t="s">
        <v>191</v>
      </c>
      <c r="B1133">
        <v>643157</v>
      </c>
      <c r="C1133">
        <v>643135</v>
      </c>
      <c r="D1133">
        <v>0</v>
      </c>
      <c r="E1133">
        <v>0</v>
      </c>
      <c r="F1133">
        <v>0</v>
      </c>
      <c r="G1133" s="9">
        <v>6.4619199999999995E-60</v>
      </c>
      <c r="H1133">
        <v>3.5574999999999999E-3</v>
      </c>
      <c r="I1133">
        <v>0</v>
      </c>
    </row>
    <row r="1134" spans="1:9" x14ac:dyDescent="0.25">
      <c r="A1134" t="s">
        <v>191</v>
      </c>
      <c r="B1134">
        <v>641341</v>
      </c>
      <c r="C1134">
        <v>641319</v>
      </c>
      <c r="D1134">
        <v>0</v>
      </c>
      <c r="E1134">
        <v>0</v>
      </c>
      <c r="F1134">
        <v>0</v>
      </c>
      <c r="G1134" s="9">
        <v>3.2329500000000001E-62</v>
      </c>
      <c r="H1134">
        <v>1.2596400000000001E-2</v>
      </c>
      <c r="I1134">
        <v>0</v>
      </c>
    </row>
    <row r="1135" spans="1:9" x14ac:dyDescent="0.25">
      <c r="A1135" t="s">
        <v>191</v>
      </c>
      <c r="B1135">
        <v>643164</v>
      </c>
      <c r="C1135">
        <v>643145</v>
      </c>
      <c r="D1135">
        <v>0</v>
      </c>
      <c r="E1135">
        <v>0</v>
      </c>
      <c r="F1135">
        <v>0</v>
      </c>
      <c r="G1135" s="9">
        <v>1.4572700000000001E-58</v>
      </c>
      <c r="H1135">
        <v>3.1404399999999999E-2</v>
      </c>
      <c r="I1135">
        <v>0</v>
      </c>
    </row>
    <row r="1136" spans="1:9" x14ac:dyDescent="0.25">
      <c r="A1136" t="s">
        <v>191</v>
      </c>
      <c r="B1136">
        <v>643054</v>
      </c>
      <c r="C1136">
        <v>643032</v>
      </c>
      <c r="D1136">
        <v>0</v>
      </c>
      <c r="E1136">
        <v>0</v>
      </c>
      <c r="F1136">
        <v>0</v>
      </c>
      <c r="G1136" s="9">
        <v>6.1358900000000002E-60</v>
      </c>
      <c r="H1136">
        <v>0.35142000000000001</v>
      </c>
      <c r="I1136">
        <v>0</v>
      </c>
    </row>
    <row r="1137" spans="1:9" x14ac:dyDescent="0.25">
      <c r="A1137" t="s">
        <v>191</v>
      </c>
      <c r="B1137">
        <v>643605</v>
      </c>
      <c r="C1137">
        <v>643583</v>
      </c>
      <c r="D1137">
        <v>0</v>
      </c>
      <c r="E1137">
        <v>0</v>
      </c>
      <c r="F1137">
        <v>0</v>
      </c>
      <c r="G1137" s="9">
        <v>6.2259799999999997E-56</v>
      </c>
      <c r="H1137">
        <v>6.7187999999999996E-3</v>
      </c>
      <c r="I1137">
        <v>0</v>
      </c>
    </row>
    <row r="1138" spans="1:9" x14ac:dyDescent="0.25">
      <c r="A1138" t="s">
        <v>191</v>
      </c>
      <c r="B1138">
        <v>641049</v>
      </c>
      <c r="C1138">
        <v>641030</v>
      </c>
      <c r="D1138">
        <v>0</v>
      </c>
      <c r="E1138">
        <v>0</v>
      </c>
      <c r="F1138">
        <v>0</v>
      </c>
      <c r="G1138" s="9">
        <v>4.7221800000000002E-58</v>
      </c>
      <c r="H1138">
        <v>3.1868100000000003E-2</v>
      </c>
      <c r="I1138">
        <v>0</v>
      </c>
    </row>
    <row r="1139" spans="1:9" x14ac:dyDescent="0.25">
      <c r="A1139" t="s">
        <v>191</v>
      </c>
      <c r="B1139">
        <v>643510</v>
      </c>
      <c r="C1139">
        <v>643488</v>
      </c>
      <c r="D1139">
        <v>0</v>
      </c>
      <c r="E1139">
        <v>0</v>
      </c>
      <c r="F1139">
        <v>0</v>
      </c>
      <c r="G1139" s="9">
        <v>4.08457E-59</v>
      </c>
      <c r="H1139">
        <v>0.35094900000000001</v>
      </c>
      <c r="I1139">
        <v>0</v>
      </c>
    </row>
    <row r="1140" spans="1:9" x14ac:dyDescent="0.25">
      <c r="A1140" t="s">
        <v>191</v>
      </c>
      <c r="B1140">
        <v>641436</v>
      </c>
      <c r="C1140">
        <v>641414</v>
      </c>
      <c r="D1140">
        <v>0</v>
      </c>
      <c r="E1140">
        <v>0</v>
      </c>
      <c r="F1140">
        <v>0</v>
      </c>
      <c r="G1140" s="9">
        <v>1.0101199999999999E-59</v>
      </c>
      <c r="H1140">
        <v>0.14107700000000001</v>
      </c>
      <c r="I1140">
        <v>0</v>
      </c>
    </row>
    <row r="1141" spans="1:9" x14ac:dyDescent="0.25">
      <c r="A1141" t="s">
        <v>191</v>
      </c>
      <c r="B1141">
        <v>643537</v>
      </c>
      <c r="C1141">
        <v>643515</v>
      </c>
      <c r="D1141">
        <v>0</v>
      </c>
      <c r="E1141">
        <v>0</v>
      </c>
      <c r="F1141">
        <v>0</v>
      </c>
      <c r="G1141" s="9">
        <v>1.4880400000000001E-60</v>
      </c>
      <c r="H1141">
        <v>0.34311999999999998</v>
      </c>
      <c r="I1141">
        <v>0</v>
      </c>
    </row>
    <row r="1142" spans="1:9" x14ac:dyDescent="0.25">
      <c r="A1142" t="s">
        <v>191</v>
      </c>
      <c r="B1142">
        <v>640685</v>
      </c>
      <c r="C1142">
        <v>640666</v>
      </c>
      <c r="D1142">
        <v>0</v>
      </c>
      <c r="E1142">
        <v>0</v>
      </c>
      <c r="F1142">
        <v>0</v>
      </c>
      <c r="G1142" s="9">
        <v>2.8497699999999998E-56</v>
      </c>
      <c r="H1142">
        <v>8.9020500000000002E-2</v>
      </c>
      <c r="I1142">
        <v>0</v>
      </c>
    </row>
    <row r="1143" spans="1:9" x14ac:dyDescent="0.25">
      <c r="A1143" t="s">
        <v>191</v>
      </c>
      <c r="B1143">
        <v>643558</v>
      </c>
      <c r="C1143">
        <v>643537</v>
      </c>
      <c r="D1143">
        <v>0</v>
      </c>
      <c r="E1143">
        <v>0</v>
      </c>
      <c r="F1143">
        <v>0</v>
      </c>
      <c r="G1143" s="9">
        <v>9.5269000000000002E-61</v>
      </c>
      <c r="H1143">
        <v>0.140511</v>
      </c>
      <c r="I1143">
        <v>0</v>
      </c>
    </row>
    <row r="1144" spans="1:9" x14ac:dyDescent="0.25">
      <c r="A1144" t="s">
        <v>191</v>
      </c>
      <c r="B1144">
        <v>643008</v>
      </c>
      <c r="C1144">
        <v>642987</v>
      </c>
      <c r="D1144">
        <v>0</v>
      </c>
      <c r="E1144">
        <v>0</v>
      </c>
      <c r="F1144">
        <v>0</v>
      </c>
      <c r="G1144" s="9">
        <v>4.3639099999999997E-61</v>
      </c>
      <c r="H1144">
        <v>3.7114300000000003E-2</v>
      </c>
      <c r="I1144">
        <v>0</v>
      </c>
    </row>
    <row r="1145" spans="1:9" x14ac:dyDescent="0.25">
      <c r="A1145" t="s">
        <v>191</v>
      </c>
      <c r="B1145">
        <v>643363</v>
      </c>
      <c r="C1145">
        <v>643343</v>
      </c>
      <c r="D1145">
        <v>0</v>
      </c>
      <c r="E1145">
        <v>0</v>
      </c>
      <c r="F1145">
        <v>0</v>
      </c>
      <c r="G1145" s="9">
        <v>1.6315699999999999E-59</v>
      </c>
      <c r="H1145">
        <v>2.48337E-2</v>
      </c>
      <c r="I1145">
        <v>0</v>
      </c>
    </row>
    <row r="1146" spans="1:9" x14ac:dyDescent="0.25">
      <c r="A1146" t="s">
        <v>191</v>
      </c>
      <c r="B1146">
        <v>640895</v>
      </c>
      <c r="C1146">
        <v>640873</v>
      </c>
      <c r="D1146">
        <v>0</v>
      </c>
      <c r="E1146">
        <v>0</v>
      </c>
      <c r="F1146">
        <v>0</v>
      </c>
      <c r="G1146" s="9">
        <v>3.2553300000000002E-62</v>
      </c>
      <c r="H1146">
        <v>1.26984E-2</v>
      </c>
      <c r="I1146">
        <v>0</v>
      </c>
    </row>
    <row r="1147" spans="1:9" x14ac:dyDescent="0.25">
      <c r="A1147" t="s">
        <v>191</v>
      </c>
      <c r="B1147">
        <v>643217</v>
      </c>
      <c r="C1147">
        <v>643194</v>
      </c>
      <c r="D1147">
        <v>0</v>
      </c>
      <c r="E1147">
        <v>0</v>
      </c>
      <c r="F1147">
        <v>0</v>
      </c>
      <c r="G1147" s="9">
        <v>3.0158600000000001E-56</v>
      </c>
      <c r="H1147">
        <v>7.4774599999999997E-2</v>
      </c>
      <c r="I1147">
        <v>0</v>
      </c>
    </row>
    <row r="1148" spans="1:9" x14ac:dyDescent="0.25">
      <c r="A1148" t="s">
        <v>191</v>
      </c>
      <c r="B1148">
        <v>641768</v>
      </c>
      <c r="C1148">
        <v>641746</v>
      </c>
      <c r="D1148">
        <v>0</v>
      </c>
      <c r="E1148">
        <v>0</v>
      </c>
      <c r="F1148">
        <v>0</v>
      </c>
      <c r="G1148" s="9">
        <v>6.2983899999999996E-60</v>
      </c>
      <c r="H1148">
        <v>0.13734299999999999</v>
      </c>
      <c r="I1148">
        <v>0</v>
      </c>
    </row>
    <row r="1149" spans="1:9" x14ac:dyDescent="0.25">
      <c r="A1149" t="s">
        <v>191</v>
      </c>
      <c r="B1149">
        <v>643627</v>
      </c>
      <c r="C1149">
        <v>643608</v>
      </c>
      <c r="D1149">
        <v>0</v>
      </c>
      <c r="E1149">
        <v>0</v>
      </c>
      <c r="F1149">
        <v>0</v>
      </c>
      <c r="G1149" s="9">
        <v>1.46726E-58</v>
      </c>
      <c r="H1149">
        <v>6.7184300000000001E-3</v>
      </c>
      <c r="I1149">
        <v>0</v>
      </c>
    </row>
    <row r="1150" spans="1:9" x14ac:dyDescent="0.25">
      <c r="A1150" t="s">
        <v>191</v>
      </c>
      <c r="B1150">
        <v>641170</v>
      </c>
      <c r="C1150">
        <v>641148</v>
      </c>
      <c r="D1150">
        <v>0</v>
      </c>
      <c r="E1150">
        <v>0</v>
      </c>
      <c r="F1150">
        <v>0</v>
      </c>
      <c r="G1150" s="9">
        <v>1.4573900000000001E-60</v>
      </c>
      <c r="H1150">
        <v>1.2600699999999999E-2</v>
      </c>
      <c r="I1150">
        <v>0</v>
      </c>
    </row>
    <row r="1151" spans="1:9" x14ac:dyDescent="0.25">
      <c r="A1151" t="s">
        <v>191</v>
      </c>
      <c r="B1151">
        <v>643228</v>
      </c>
      <c r="C1151">
        <v>643207</v>
      </c>
      <c r="D1151">
        <v>0</v>
      </c>
      <c r="E1151">
        <v>0</v>
      </c>
      <c r="F1151">
        <v>0</v>
      </c>
      <c r="G1151" s="9">
        <v>3.8887500000000002E-56</v>
      </c>
      <c r="H1151">
        <v>0.43439</v>
      </c>
      <c r="I1151">
        <v>0</v>
      </c>
    </row>
    <row r="1152" spans="1:9" x14ac:dyDescent="0.25">
      <c r="A1152" t="s">
        <v>191</v>
      </c>
      <c r="B1152">
        <v>643047</v>
      </c>
      <c r="C1152">
        <v>643028</v>
      </c>
      <c r="D1152">
        <v>0</v>
      </c>
      <c r="E1152">
        <v>0</v>
      </c>
      <c r="F1152">
        <v>0</v>
      </c>
      <c r="G1152" s="9">
        <v>1.4954300000000001E-59</v>
      </c>
      <c r="H1152">
        <v>0.50522</v>
      </c>
      <c r="I1152">
        <v>0</v>
      </c>
    </row>
    <row r="1153" spans="1:9" x14ac:dyDescent="0.25">
      <c r="A1153" t="s">
        <v>191</v>
      </c>
      <c r="B1153">
        <v>643419</v>
      </c>
      <c r="C1153">
        <v>643397</v>
      </c>
      <c r="D1153">
        <v>0</v>
      </c>
      <c r="E1153">
        <v>0</v>
      </c>
      <c r="F1153">
        <v>0</v>
      </c>
      <c r="G1153" s="9">
        <v>4.3021299999999999E-56</v>
      </c>
      <c r="H1153">
        <v>0.108819</v>
      </c>
      <c r="I1153">
        <v>0</v>
      </c>
    </row>
    <row r="1154" spans="1:9" x14ac:dyDescent="0.25">
      <c r="A1154" t="s">
        <v>191</v>
      </c>
      <c r="B1154">
        <v>641190</v>
      </c>
      <c r="C1154">
        <v>641167</v>
      </c>
      <c r="D1154">
        <v>0</v>
      </c>
      <c r="E1154">
        <v>0</v>
      </c>
      <c r="F1154">
        <v>0</v>
      </c>
      <c r="G1154" s="9">
        <v>5.2186000000000001E-60</v>
      </c>
      <c r="H1154">
        <v>0.184673</v>
      </c>
      <c r="I1154">
        <v>0</v>
      </c>
    </row>
    <row r="1155" spans="1:9" x14ac:dyDescent="0.25">
      <c r="A1155" t="s">
        <v>191</v>
      </c>
      <c r="B1155">
        <v>643719</v>
      </c>
      <c r="C1155">
        <v>643698</v>
      </c>
      <c r="D1155">
        <v>0</v>
      </c>
      <c r="E1155">
        <v>0</v>
      </c>
      <c r="F1155">
        <v>0</v>
      </c>
      <c r="G1155" s="9">
        <v>6.2471100000000005E-60</v>
      </c>
      <c r="H1155">
        <v>4.2619200000000003E-2</v>
      </c>
      <c r="I1155">
        <v>0</v>
      </c>
    </row>
    <row r="1156" spans="1:9" x14ac:dyDescent="0.25">
      <c r="A1156" t="s">
        <v>191</v>
      </c>
      <c r="B1156">
        <v>640835</v>
      </c>
      <c r="C1156">
        <v>640816</v>
      </c>
      <c r="D1156">
        <v>0</v>
      </c>
      <c r="E1156">
        <v>0</v>
      </c>
      <c r="F1156">
        <v>0</v>
      </c>
      <c r="G1156" s="9">
        <v>7.3254899999999995E-61</v>
      </c>
      <c r="H1156">
        <v>7.3261099999999996E-2</v>
      </c>
      <c r="I1156">
        <v>0</v>
      </c>
    </row>
    <row r="1157" spans="1:9" x14ac:dyDescent="0.25">
      <c r="A1157" t="s">
        <v>191</v>
      </c>
      <c r="B1157">
        <v>643660</v>
      </c>
      <c r="C1157">
        <v>643638</v>
      </c>
      <c r="D1157">
        <v>0</v>
      </c>
      <c r="E1157">
        <v>0</v>
      </c>
      <c r="F1157">
        <v>0</v>
      </c>
      <c r="G1157" s="9">
        <v>1.4184200000000001E-60</v>
      </c>
      <c r="H1157">
        <v>3.1447099999999999E-2</v>
      </c>
      <c r="I1157">
        <v>0</v>
      </c>
    </row>
    <row r="1158" spans="1:9" x14ac:dyDescent="0.25">
      <c r="A1158" t="s">
        <v>191</v>
      </c>
      <c r="B1158">
        <v>640971</v>
      </c>
      <c r="C1158">
        <v>640949</v>
      </c>
      <c r="D1158">
        <v>0</v>
      </c>
      <c r="E1158">
        <v>0</v>
      </c>
      <c r="F1158">
        <v>0</v>
      </c>
      <c r="G1158" s="9">
        <v>7.8395599999999996E-58</v>
      </c>
      <c r="H1158">
        <v>3.16508E-2</v>
      </c>
      <c r="I1158">
        <v>0</v>
      </c>
    </row>
    <row r="1159" spans="1:9" x14ac:dyDescent="0.25">
      <c r="A1159" t="s">
        <v>191</v>
      </c>
      <c r="B1159">
        <v>643375</v>
      </c>
      <c r="C1159">
        <v>643356</v>
      </c>
      <c r="D1159">
        <v>0</v>
      </c>
      <c r="E1159">
        <v>0</v>
      </c>
      <c r="F1159">
        <v>0</v>
      </c>
      <c r="G1159" s="9">
        <v>1.97109E-58</v>
      </c>
      <c r="H1159">
        <v>0.43402299999999999</v>
      </c>
      <c r="I1159">
        <v>0</v>
      </c>
    </row>
    <row r="1160" spans="1:9" x14ac:dyDescent="0.25">
      <c r="A1160" t="s">
        <v>191</v>
      </c>
      <c r="B1160">
        <v>642850</v>
      </c>
      <c r="C1160">
        <v>642828</v>
      </c>
      <c r="D1160">
        <v>0</v>
      </c>
      <c r="E1160">
        <v>0</v>
      </c>
      <c r="F1160">
        <v>0</v>
      </c>
      <c r="G1160" s="9">
        <v>1.6865900000000001E-59</v>
      </c>
      <c r="H1160">
        <v>2.6862400000000002</v>
      </c>
      <c r="I1160">
        <v>0</v>
      </c>
    </row>
    <row r="1161" spans="1:9" x14ac:dyDescent="0.25">
      <c r="A1161" t="s">
        <v>191</v>
      </c>
      <c r="B1161">
        <v>643203</v>
      </c>
      <c r="C1161">
        <v>643181</v>
      </c>
      <c r="D1161">
        <v>0</v>
      </c>
      <c r="E1161">
        <v>0</v>
      </c>
      <c r="F1161">
        <v>0</v>
      </c>
      <c r="G1161" s="9">
        <v>2.4342600000000001E-57</v>
      </c>
      <c r="H1161">
        <v>2.82302E-2</v>
      </c>
      <c r="I1161">
        <v>0</v>
      </c>
    </row>
    <row r="1162" spans="1:9" x14ac:dyDescent="0.25">
      <c r="A1162" t="s">
        <v>191</v>
      </c>
      <c r="B1162">
        <v>641033</v>
      </c>
      <c r="C1162">
        <v>641015</v>
      </c>
      <c r="D1162">
        <v>0</v>
      </c>
      <c r="E1162">
        <v>0</v>
      </c>
      <c r="F1162">
        <v>0</v>
      </c>
      <c r="G1162" s="9">
        <v>3.1304700000000002E-60</v>
      </c>
      <c r="H1162">
        <v>3.0241500000000001E-2</v>
      </c>
      <c r="I1162">
        <v>0</v>
      </c>
    </row>
    <row r="1163" spans="1:9" x14ac:dyDescent="0.25">
      <c r="A1163" t="s">
        <v>191</v>
      </c>
      <c r="B1163">
        <v>643676</v>
      </c>
      <c r="C1163">
        <v>643655</v>
      </c>
      <c r="D1163">
        <v>0</v>
      </c>
      <c r="E1163">
        <v>0</v>
      </c>
      <c r="F1163">
        <v>0</v>
      </c>
      <c r="G1163" s="9">
        <v>7.1347700000000005E-57</v>
      </c>
      <c r="H1163">
        <v>7.4925599999999995E-2</v>
      </c>
      <c r="I1163">
        <v>0</v>
      </c>
    </row>
    <row r="1164" spans="1:9" x14ac:dyDescent="0.25">
      <c r="A1164" t="s">
        <v>191</v>
      </c>
      <c r="B1164">
        <v>641901</v>
      </c>
      <c r="C1164">
        <v>641880</v>
      </c>
      <c r="D1164">
        <v>0</v>
      </c>
      <c r="E1164">
        <v>0</v>
      </c>
      <c r="F1164">
        <v>0</v>
      </c>
      <c r="G1164" s="9">
        <v>5.0495100000000003E-58</v>
      </c>
      <c r="H1164">
        <v>0.35137499999999999</v>
      </c>
      <c r="I1164">
        <v>0</v>
      </c>
    </row>
    <row r="1165" spans="1:9" x14ac:dyDescent="0.25">
      <c r="A1165" t="s">
        <v>191</v>
      </c>
      <c r="B1165">
        <v>643217</v>
      </c>
      <c r="C1165">
        <v>643196</v>
      </c>
      <c r="D1165">
        <v>0</v>
      </c>
      <c r="E1165">
        <v>0</v>
      </c>
      <c r="F1165">
        <v>0</v>
      </c>
      <c r="G1165" s="9">
        <v>4.9939500000000002E-56</v>
      </c>
      <c r="H1165">
        <v>6.7451200000000003E-3</v>
      </c>
      <c r="I1165">
        <v>0</v>
      </c>
    </row>
    <row r="1166" spans="1:9" x14ac:dyDescent="0.25">
      <c r="A1166" t="s">
        <v>191</v>
      </c>
      <c r="B1166">
        <v>641265</v>
      </c>
      <c r="C1166">
        <v>641245</v>
      </c>
      <c r="D1166">
        <v>0</v>
      </c>
      <c r="E1166">
        <v>0</v>
      </c>
      <c r="F1166">
        <v>0</v>
      </c>
      <c r="G1166" s="9">
        <v>2.5774199999999999E-56</v>
      </c>
      <c r="H1166">
        <v>6.7033700000000002E-3</v>
      </c>
      <c r="I1166">
        <v>0</v>
      </c>
    </row>
    <row r="1167" spans="1:9" x14ac:dyDescent="0.25">
      <c r="A1167" t="s">
        <v>191</v>
      </c>
      <c r="B1167">
        <v>643386</v>
      </c>
      <c r="C1167">
        <v>643364</v>
      </c>
      <c r="D1167">
        <v>0</v>
      </c>
      <c r="E1167">
        <v>0</v>
      </c>
      <c r="F1167">
        <v>0</v>
      </c>
      <c r="G1167" s="9">
        <v>1.9701800000000001E-58</v>
      </c>
      <c r="H1167">
        <v>0.173874</v>
      </c>
      <c r="I1167">
        <v>0</v>
      </c>
    </row>
    <row r="1168" spans="1:9" x14ac:dyDescent="0.25">
      <c r="A1168" t="s">
        <v>191</v>
      </c>
      <c r="B1168">
        <v>642814</v>
      </c>
      <c r="C1168">
        <v>642794</v>
      </c>
      <c r="D1168">
        <v>0</v>
      </c>
      <c r="E1168">
        <v>0</v>
      </c>
      <c r="F1168">
        <v>0</v>
      </c>
      <c r="G1168" s="9">
        <v>2.71983E-57</v>
      </c>
      <c r="H1168">
        <v>0.43406699999999998</v>
      </c>
      <c r="I1168">
        <v>0</v>
      </c>
    </row>
    <row r="1169" spans="1:25" x14ac:dyDescent="0.25">
      <c r="A1169" t="s">
        <v>191</v>
      </c>
      <c r="B1169">
        <v>643240</v>
      </c>
      <c r="C1169">
        <v>643217</v>
      </c>
      <c r="D1169">
        <v>0</v>
      </c>
      <c r="E1169">
        <v>0</v>
      </c>
      <c r="F1169">
        <v>0</v>
      </c>
      <c r="G1169" s="9">
        <v>4.1375099999999999E-56</v>
      </c>
      <c r="H1169">
        <v>1.22971E-2</v>
      </c>
      <c r="I1169">
        <v>0</v>
      </c>
    </row>
    <row r="1170" spans="1:25" x14ac:dyDescent="0.25">
      <c r="A1170" t="s">
        <v>191</v>
      </c>
      <c r="B1170">
        <v>641030</v>
      </c>
      <c r="C1170">
        <v>641011</v>
      </c>
      <c r="D1170">
        <v>0</v>
      </c>
      <c r="E1170">
        <v>0</v>
      </c>
      <c r="F1170">
        <v>0</v>
      </c>
      <c r="G1170" s="9">
        <v>3.5439300000000002E-57</v>
      </c>
      <c r="H1170">
        <v>6.0899099999999998E-2</v>
      </c>
      <c r="I1170">
        <v>0</v>
      </c>
    </row>
    <row r="1171" spans="1:25" x14ac:dyDescent="0.25">
      <c r="A1171" t="s">
        <v>191</v>
      </c>
      <c r="B1171">
        <v>643732</v>
      </c>
      <c r="C1171">
        <v>643713</v>
      </c>
      <c r="D1171">
        <v>0</v>
      </c>
      <c r="E1171">
        <v>0</v>
      </c>
      <c r="F1171">
        <v>0</v>
      </c>
      <c r="G1171" s="9">
        <v>1.7873399999999999E-59</v>
      </c>
      <c r="H1171">
        <v>0.23367399999999999</v>
      </c>
      <c r="I1171">
        <v>0</v>
      </c>
    </row>
    <row r="1172" spans="1:25" x14ac:dyDescent="0.25">
      <c r="A1172" t="s">
        <v>191</v>
      </c>
      <c r="B1172">
        <v>641330</v>
      </c>
      <c r="C1172">
        <v>641308</v>
      </c>
      <c r="D1172">
        <v>0</v>
      </c>
      <c r="E1172">
        <v>0</v>
      </c>
      <c r="F1172">
        <v>0</v>
      </c>
      <c r="G1172" s="9">
        <v>4.30214E-56</v>
      </c>
      <c r="H1172">
        <v>0.43387100000000001</v>
      </c>
      <c r="I1172">
        <v>0</v>
      </c>
    </row>
    <row r="1173" spans="1:25" x14ac:dyDescent="0.25">
      <c r="A1173" t="s">
        <v>191</v>
      </c>
      <c r="B1173">
        <v>643224</v>
      </c>
      <c r="C1173">
        <v>643202</v>
      </c>
      <c r="D1173">
        <v>0</v>
      </c>
      <c r="E1173">
        <v>0</v>
      </c>
      <c r="F1173">
        <v>0</v>
      </c>
      <c r="G1173" s="9">
        <v>2.3539099999999999E-57</v>
      </c>
      <c r="H1173">
        <v>0.35084799999999999</v>
      </c>
      <c r="I1173">
        <v>0</v>
      </c>
    </row>
    <row r="1174" spans="1:25" x14ac:dyDescent="0.25">
      <c r="A1174" t="s">
        <v>191</v>
      </c>
      <c r="B1174">
        <v>641430</v>
      </c>
      <c r="C1174">
        <v>641411</v>
      </c>
      <c r="D1174">
        <v>0</v>
      </c>
      <c r="E1174">
        <v>0</v>
      </c>
      <c r="F1174">
        <v>0</v>
      </c>
      <c r="G1174" s="9">
        <v>3.0397299999999998E-60</v>
      </c>
      <c r="H1174">
        <v>2.2146900000000001E-2</v>
      </c>
      <c r="I1174">
        <v>0</v>
      </c>
    </row>
    <row r="1175" spans="1:25" x14ac:dyDescent="0.25">
      <c r="A1175" t="s">
        <v>191</v>
      </c>
      <c r="B1175">
        <v>643674</v>
      </c>
      <c r="C1175">
        <v>643651</v>
      </c>
      <c r="D1175">
        <v>0</v>
      </c>
      <c r="E1175">
        <v>0</v>
      </c>
      <c r="F1175">
        <v>0</v>
      </c>
      <c r="G1175" s="9">
        <v>3.4472600000000002E-60</v>
      </c>
      <c r="H1175">
        <v>3.6410900000000003E-2</v>
      </c>
      <c r="I1175">
        <v>0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191</v>
      </c>
      <c r="B1176">
        <v>642842</v>
      </c>
      <c r="C1176">
        <v>642819</v>
      </c>
      <c r="D1176">
        <v>0</v>
      </c>
      <c r="E1176">
        <v>0</v>
      </c>
      <c r="F1176">
        <v>0</v>
      </c>
      <c r="G1176" s="9">
        <v>6.8883599999999998E-61</v>
      </c>
      <c r="H1176">
        <v>3.1404899999999999E-2</v>
      </c>
      <c r="I1176">
        <v>0</v>
      </c>
      <c r="R1176">
        <f>AVERAGE(B1127:B1176)</f>
        <v>642566.40000000002</v>
      </c>
      <c r="S1176">
        <f>AVERAGE(C1127:C1176)</f>
        <v>642545.26</v>
      </c>
      <c r="U1176">
        <f>_xlfn.VAR.P(B1127:B1176)</f>
        <v>1075129.0799999998</v>
      </c>
      <c r="V1176">
        <f>_xlfn.VAR.P(C1127:C1176)</f>
        <v>1074705.5923999997</v>
      </c>
      <c r="X1176">
        <f>1.96*SQRT(U1176)/50</f>
        <v>40.645865097094436</v>
      </c>
      <c r="Y1176">
        <f>1.96*SQRT(V1176)/50</f>
        <v>40.637859214106442</v>
      </c>
    </row>
    <row r="1177" spans="1:25" x14ac:dyDescent="0.25">
      <c r="A1177" t="s">
        <v>192</v>
      </c>
      <c r="B1177">
        <v>32128272.692299999</v>
      </c>
      <c r="C1177" t="s">
        <v>37</v>
      </c>
    </row>
    <row r="1178" spans="1:25" x14ac:dyDescent="0.25">
      <c r="A1178" t="s">
        <v>193</v>
      </c>
      <c r="B1178">
        <v>33976.400000000001</v>
      </c>
      <c r="C1178">
        <v>33955.199999999997</v>
      </c>
      <c r="D1178">
        <v>0</v>
      </c>
      <c r="E1178">
        <v>0</v>
      </c>
      <c r="F1178">
        <v>0</v>
      </c>
      <c r="G1178" s="9">
        <v>1.2772300000000001E-56</v>
      </c>
      <c r="H1178">
        <v>3.13197E-3</v>
      </c>
      <c r="I1178">
        <v>0</v>
      </c>
    </row>
    <row r="1179" spans="1:25" x14ac:dyDescent="0.25">
      <c r="A1179" t="s">
        <v>193</v>
      </c>
      <c r="B1179">
        <v>33929.5</v>
      </c>
      <c r="C1179">
        <v>33910.300000000003</v>
      </c>
      <c r="D1179">
        <v>0</v>
      </c>
      <c r="E1179">
        <v>0</v>
      </c>
      <c r="F1179">
        <v>0</v>
      </c>
      <c r="G1179" s="9">
        <v>3.93896E-56</v>
      </c>
      <c r="H1179">
        <v>3.5606600000000002E-3</v>
      </c>
      <c r="I1179">
        <v>0</v>
      </c>
    </row>
    <row r="1180" spans="1:25" x14ac:dyDescent="0.25">
      <c r="A1180" t="s">
        <v>193</v>
      </c>
      <c r="B1180">
        <v>33930.300000000003</v>
      </c>
      <c r="C1180">
        <v>33911.4</v>
      </c>
      <c r="D1180">
        <v>0</v>
      </c>
      <c r="E1180">
        <v>0</v>
      </c>
      <c r="F1180">
        <v>0</v>
      </c>
      <c r="G1180" s="9">
        <v>3.9406099999999998E-56</v>
      </c>
      <c r="H1180">
        <v>2.77354E-2</v>
      </c>
      <c r="I1180">
        <v>0</v>
      </c>
    </row>
    <row r="1181" spans="1:25" x14ac:dyDescent="0.25">
      <c r="A1181" t="s">
        <v>193</v>
      </c>
      <c r="B1181">
        <v>33918.5</v>
      </c>
      <c r="C1181">
        <v>33900.1</v>
      </c>
      <c r="D1181">
        <v>0</v>
      </c>
      <c r="E1181">
        <v>0</v>
      </c>
      <c r="F1181">
        <v>0</v>
      </c>
      <c r="G1181" s="9">
        <v>3.9307599999999998E-56</v>
      </c>
      <c r="H1181">
        <v>1.4719599999999999E-2</v>
      </c>
      <c r="I1181">
        <v>0</v>
      </c>
    </row>
    <row r="1182" spans="1:25" x14ac:dyDescent="0.25">
      <c r="A1182" t="s">
        <v>193</v>
      </c>
      <c r="B1182">
        <v>33920.9</v>
      </c>
      <c r="C1182">
        <v>33901.800000000003</v>
      </c>
      <c r="D1182">
        <v>0</v>
      </c>
      <c r="E1182">
        <v>0</v>
      </c>
      <c r="F1182">
        <v>0</v>
      </c>
      <c r="G1182" s="9">
        <v>3.92919E-56</v>
      </c>
      <c r="H1182">
        <v>1.4947800000000001E-2</v>
      </c>
      <c r="I1182">
        <v>0</v>
      </c>
    </row>
    <row r="1183" spans="1:25" x14ac:dyDescent="0.25">
      <c r="A1183" t="s">
        <v>193</v>
      </c>
      <c r="B1183">
        <v>33928.9</v>
      </c>
      <c r="C1183">
        <v>33910.1</v>
      </c>
      <c r="D1183">
        <v>0</v>
      </c>
      <c r="E1183">
        <v>0</v>
      </c>
      <c r="F1183">
        <v>0</v>
      </c>
      <c r="G1183" s="9">
        <v>3.9406099999999998E-56</v>
      </c>
      <c r="H1183">
        <v>3.5606600000000002E-3</v>
      </c>
      <c r="I1183">
        <v>0</v>
      </c>
    </row>
    <row r="1184" spans="1:25" x14ac:dyDescent="0.25">
      <c r="A1184" t="s">
        <v>193</v>
      </c>
      <c r="B1184">
        <v>33886.699999999997</v>
      </c>
      <c r="C1184">
        <v>33868</v>
      </c>
      <c r="D1184">
        <v>0</v>
      </c>
      <c r="E1184">
        <v>0</v>
      </c>
      <c r="F1184">
        <v>0</v>
      </c>
      <c r="G1184" s="9">
        <v>1.2772300000000001E-56</v>
      </c>
      <c r="H1184">
        <v>3.3840799999999998E-3</v>
      </c>
      <c r="I1184">
        <v>0</v>
      </c>
    </row>
    <row r="1185" spans="1:9" x14ac:dyDescent="0.25">
      <c r="A1185" t="s">
        <v>193</v>
      </c>
      <c r="B1185">
        <v>33886.800000000003</v>
      </c>
      <c r="C1185">
        <v>33867.300000000003</v>
      </c>
      <c r="D1185">
        <v>0</v>
      </c>
      <c r="E1185">
        <v>0</v>
      </c>
      <c r="F1185">
        <v>0</v>
      </c>
      <c r="G1185" s="9">
        <v>1.2772300000000001E-56</v>
      </c>
      <c r="H1185">
        <v>3.33242E-3</v>
      </c>
      <c r="I1185">
        <v>0</v>
      </c>
    </row>
    <row r="1186" spans="1:9" x14ac:dyDescent="0.25">
      <c r="A1186" t="s">
        <v>193</v>
      </c>
      <c r="B1186">
        <v>33920.699999999997</v>
      </c>
      <c r="C1186">
        <v>33901.1</v>
      </c>
      <c r="D1186">
        <v>0</v>
      </c>
      <c r="E1186">
        <v>0</v>
      </c>
      <c r="F1186">
        <v>0</v>
      </c>
      <c r="G1186" s="9">
        <v>1.4200900000000001E-56</v>
      </c>
      <c r="H1186">
        <v>8.1427099999999992E-3</v>
      </c>
      <c r="I1186">
        <v>0</v>
      </c>
    </row>
    <row r="1187" spans="1:9" x14ac:dyDescent="0.25">
      <c r="A1187" t="s">
        <v>193</v>
      </c>
      <c r="B1187">
        <v>33937.800000000003</v>
      </c>
      <c r="C1187">
        <v>33918.9</v>
      </c>
      <c r="D1187">
        <v>0</v>
      </c>
      <c r="E1187">
        <v>0</v>
      </c>
      <c r="F1187">
        <v>0</v>
      </c>
      <c r="G1187" s="9">
        <v>3.9121199999999999E-56</v>
      </c>
      <c r="H1187">
        <v>1.4947800000000001E-2</v>
      </c>
      <c r="I1187">
        <v>0</v>
      </c>
    </row>
    <row r="1188" spans="1:9" x14ac:dyDescent="0.25">
      <c r="A1188" t="s">
        <v>193</v>
      </c>
      <c r="B1188">
        <v>33929.9</v>
      </c>
      <c r="C1188">
        <v>33910.300000000003</v>
      </c>
      <c r="D1188">
        <v>0</v>
      </c>
      <c r="E1188">
        <v>0</v>
      </c>
      <c r="F1188">
        <v>0</v>
      </c>
      <c r="G1188" s="9">
        <v>3.8948200000000002E-56</v>
      </c>
      <c r="H1188">
        <v>2.77354E-2</v>
      </c>
      <c r="I1188">
        <v>0</v>
      </c>
    </row>
    <row r="1189" spans="1:9" x14ac:dyDescent="0.25">
      <c r="A1189" t="s">
        <v>193</v>
      </c>
      <c r="B1189">
        <v>33887.599999999999</v>
      </c>
      <c r="C1189">
        <v>33867.9</v>
      </c>
      <c r="D1189">
        <v>0</v>
      </c>
      <c r="E1189">
        <v>0</v>
      </c>
      <c r="F1189">
        <v>0</v>
      </c>
      <c r="G1189" s="9">
        <v>1.2772300000000001E-56</v>
      </c>
      <c r="H1189">
        <v>3.1476199999999998E-3</v>
      </c>
      <c r="I1189">
        <v>0</v>
      </c>
    </row>
    <row r="1190" spans="1:9" x14ac:dyDescent="0.25">
      <c r="A1190" t="s">
        <v>193</v>
      </c>
      <c r="B1190">
        <v>33938.300000000003</v>
      </c>
      <c r="C1190">
        <v>33918.800000000003</v>
      </c>
      <c r="D1190">
        <v>0</v>
      </c>
      <c r="E1190">
        <v>0</v>
      </c>
      <c r="F1190">
        <v>0</v>
      </c>
      <c r="G1190" s="9">
        <v>1.4200900000000001E-56</v>
      </c>
      <c r="H1190">
        <v>3.13941E-3</v>
      </c>
      <c r="I1190">
        <v>0</v>
      </c>
    </row>
    <row r="1191" spans="1:9" x14ac:dyDescent="0.25">
      <c r="A1191" t="s">
        <v>193</v>
      </c>
      <c r="B1191">
        <v>33934.9</v>
      </c>
      <c r="C1191">
        <v>33901.800000000003</v>
      </c>
      <c r="D1191">
        <v>0</v>
      </c>
      <c r="E1191">
        <v>0</v>
      </c>
      <c r="F1191">
        <v>0</v>
      </c>
      <c r="G1191" s="9">
        <v>6.5065799999999996E-56</v>
      </c>
      <c r="H1191">
        <v>1.47235E-2</v>
      </c>
      <c r="I1191">
        <v>0</v>
      </c>
    </row>
    <row r="1192" spans="1:9" x14ac:dyDescent="0.25">
      <c r="A1192" t="s">
        <v>193</v>
      </c>
      <c r="B1192">
        <v>33938.6</v>
      </c>
      <c r="C1192">
        <v>33919.9</v>
      </c>
      <c r="D1192">
        <v>0</v>
      </c>
      <c r="E1192">
        <v>0</v>
      </c>
      <c r="F1192">
        <v>0</v>
      </c>
      <c r="G1192" s="9">
        <v>3.9386099999999998E-56</v>
      </c>
      <c r="H1192">
        <v>1.47192E-2</v>
      </c>
      <c r="I1192">
        <v>0</v>
      </c>
    </row>
    <row r="1193" spans="1:9" x14ac:dyDescent="0.25">
      <c r="A1193" t="s">
        <v>193</v>
      </c>
      <c r="B1193">
        <v>33938.6</v>
      </c>
      <c r="C1193">
        <v>33918.800000000003</v>
      </c>
      <c r="D1193">
        <v>0</v>
      </c>
      <c r="E1193">
        <v>0</v>
      </c>
      <c r="F1193">
        <v>0</v>
      </c>
      <c r="G1193" s="9">
        <v>1.4200900000000001E-56</v>
      </c>
      <c r="H1193">
        <v>1.47235E-2</v>
      </c>
      <c r="I1193">
        <v>0</v>
      </c>
    </row>
    <row r="1194" spans="1:9" x14ac:dyDescent="0.25">
      <c r="A1194" t="s">
        <v>193</v>
      </c>
      <c r="B1194">
        <v>33939</v>
      </c>
      <c r="C1194">
        <v>33920.300000000003</v>
      </c>
      <c r="D1194">
        <v>0</v>
      </c>
      <c r="E1194">
        <v>0</v>
      </c>
      <c r="F1194">
        <v>0</v>
      </c>
      <c r="G1194" s="9">
        <v>1.4348200000000001E-56</v>
      </c>
      <c r="H1194">
        <v>3.5606600000000002E-3</v>
      </c>
      <c r="I1194">
        <v>0</v>
      </c>
    </row>
    <row r="1195" spans="1:9" x14ac:dyDescent="0.25">
      <c r="A1195" t="s">
        <v>193</v>
      </c>
      <c r="B1195">
        <v>33890.1</v>
      </c>
      <c r="C1195">
        <v>33868</v>
      </c>
      <c r="D1195">
        <v>0</v>
      </c>
      <c r="E1195">
        <v>0</v>
      </c>
      <c r="F1195">
        <v>0</v>
      </c>
      <c r="G1195" s="9">
        <v>1.2772300000000001E-56</v>
      </c>
      <c r="H1195">
        <v>8.8049700000000005E-3</v>
      </c>
      <c r="I1195">
        <v>0</v>
      </c>
    </row>
    <row r="1196" spans="1:9" x14ac:dyDescent="0.25">
      <c r="A1196" t="s">
        <v>193</v>
      </c>
      <c r="B1196">
        <v>33920.699999999997</v>
      </c>
      <c r="C1196">
        <v>33901.300000000003</v>
      </c>
      <c r="D1196">
        <v>0</v>
      </c>
      <c r="E1196">
        <v>0</v>
      </c>
      <c r="F1196">
        <v>0</v>
      </c>
      <c r="G1196" s="9">
        <v>1.4200900000000001E-56</v>
      </c>
      <c r="H1196">
        <v>1.4719599999999999E-2</v>
      </c>
      <c r="I1196">
        <v>0</v>
      </c>
    </row>
    <row r="1197" spans="1:9" x14ac:dyDescent="0.25">
      <c r="A1197" t="s">
        <v>193</v>
      </c>
      <c r="B1197">
        <v>33929.300000000003</v>
      </c>
      <c r="C1197">
        <v>33910.1</v>
      </c>
      <c r="D1197">
        <v>0</v>
      </c>
      <c r="E1197">
        <v>0</v>
      </c>
      <c r="F1197">
        <v>0</v>
      </c>
      <c r="G1197" s="9">
        <v>3.89469E-56</v>
      </c>
      <c r="H1197">
        <v>3.5615899999999999E-3</v>
      </c>
      <c r="I1197">
        <v>0</v>
      </c>
    </row>
    <row r="1198" spans="1:9" x14ac:dyDescent="0.25">
      <c r="A1198" t="s">
        <v>193</v>
      </c>
      <c r="B1198">
        <v>33920.9</v>
      </c>
      <c r="C1198">
        <v>33901.4</v>
      </c>
      <c r="D1198">
        <v>0</v>
      </c>
      <c r="E1198">
        <v>0</v>
      </c>
      <c r="F1198">
        <v>0</v>
      </c>
      <c r="G1198" s="9">
        <v>1.4200900000000001E-56</v>
      </c>
      <c r="H1198">
        <v>8.1427099999999992E-3</v>
      </c>
      <c r="I1198">
        <v>0</v>
      </c>
    </row>
    <row r="1199" spans="1:9" x14ac:dyDescent="0.25">
      <c r="A1199" t="s">
        <v>193</v>
      </c>
      <c r="B1199">
        <v>33918.800000000003</v>
      </c>
      <c r="C1199">
        <v>33899.9</v>
      </c>
      <c r="D1199">
        <v>0</v>
      </c>
      <c r="E1199">
        <v>0</v>
      </c>
      <c r="F1199">
        <v>0</v>
      </c>
      <c r="G1199" s="9">
        <v>1.4200900000000001E-56</v>
      </c>
      <c r="H1199">
        <v>8.1427099999999992E-3</v>
      </c>
      <c r="I1199">
        <v>0</v>
      </c>
    </row>
    <row r="1200" spans="1:9" x14ac:dyDescent="0.25">
      <c r="A1200" t="s">
        <v>193</v>
      </c>
      <c r="B1200">
        <v>33929.300000000003</v>
      </c>
      <c r="C1200">
        <v>33910.199999999997</v>
      </c>
      <c r="D1200">
        <v>0</v>
      </c>
      <c r="E1200">
        <v>0</v>
      </c>
      <c r="F1200">
        <v>0</v>
      </c>
      <c r="G1200" s="9">
        <v>3.9517800000000002E-56</v>
      </c>
      <c r="H1200">
        <v>2.77354E-2</v>
      </c>
      <c r="I1200">
        <v>0</v>
      </c>
    </row>
    <row r="1201" spans="1:9" x14ac:dyDescent="0.25">
      <c r="A1201" t="s">
        <v>193</v>
      </c>
      <c r="B1201">
        <v>33931.300000000003</v>
      </c>
      <c r="C1201">
        <v>33911.699999999997</v>
      </c>
      <c r="D1201">
        <v>0</v>
      </c>
      <c r="E1201">
        <v>0</v>
      </c>
      <c r="F1201">
        <v>0</v>
      </c>
      <c r="G1201" s="9">
        <v>3.93896E-56</v>
      </c>
      <c r="H1201">
        <v>2.77354E-2</v>
      </c>
      <c r="I1201">
        <v>0</v>
      </c>
    </row>
    <row r="1202" spans="1:9" x14ac:dyDescent="0.25">
      <c r="A1202" t="s">
        <v>193</v>
      </c>
      <c r="B1202">
        <v>33930.1</v>
      </c>
      <c r="C1202">
        <v>33910.400000000001</v>
      </c>
      <c r="D1202">
        <v>0</v>
      </c>
      <c r="E1202">
        <v>0</v>
      </c>
      <c r="F1202">
        <v>0</v>
      </c>
      <c r="G1202" s="9">
        <v>3.9407500000000002E-56</v>
      </c>
      <c r="H1202">
        <v>2.77681E-2</v>
      </c>
      <c r="I1202">
        <v>0</v>
      </c>
    </row>
    <row r="1203" spans="1:9" x14ac:dyDescent="0.25">
      <c r="A1203" t="s">
        <v>193</v>
      </c>
      <c r="B1203">
        <v>33929.800000000003</v>
      </c>
      <c r="C1203">
        <v>33910.699999999997</v>
      </c>
      <c r="D1203">
        <v>0</v>
      </c>
      <c r="E1203">
        <v>0</v>
      </c>
      <c r="F1203">
        <v>0</v>
      </c>
      <c r="G1203" s="9">
        <v>3.8948200000000002E-56</v>
      </c>
      <c r="H1203">
        <v>2.77354E-2</v>
      </c>
      <c r="I1203">
        <v>0</v>
      </c>
    </row>
    <row r="1204" spans="1:9" x14ac:dyDescent="0.25">
      <c r="A1204" t="s">
        <v>193</v>
      </c>
      <c r="B1204">
        <v>33929.599999999999</v>
      </c>
      <c r="C1204">
        <v>33910.800000000003</v>
      </c>
      <c r="D1204">
        <v>0</v>
      </c>
      <c r="E1204">
        <v>0</v>
      </c>
      <c r="F1204">
        <v>0</v>
      </c>
      <c r="G1204" s="9">
        <v>3.93896E-56</v>
      </c>
      <c r="H1204">
        <v>2.77354E-2</v>
      </c>
      <c r="I1204">
        <v>0</v>
      </c>
    </row>
    <row r="1205" spans="1:9" x14ac:dyDescent="0.25">
      <c r="A1205" t="s">
        <v>193</v>
      </c>
      <c r="B1205">
        <v>33929</v>
      </c>
      <c r="C1205">
        <v>33909.599999999999</v>
      </c>
      <c r="D1205">
        <v>0</v>
      </c>
      <c r="E1205">
        <v>0</v>
      </c>
      <c r="F1205">
        <v>0</v>
      </c>
      <c r="G1205" s="9">
        <v>3.8963099999999999E-56</v>
      </c>
      <c r="H1205">
        <v>2.77354E-2</v>
      </c>
      <c r="I1205">
        <v>0</v>
      </c>
    </row>
    <row r="1206" spans="1:9" x14ac:dyDescent="0.25">
      <c r="A1206" t="s">
        <v>193</v>
      </c>
      <c r="B1206">
        <v>33919.4</v>
      </c>
      <c r="C1206">
        <v>33900.9</v>
      </c>
      <c r="D1206">
        <v>0</v>
      </c>
      <c r="E1206">
        <v>0</v>
      </c>
      <c r="F1206">
        <v>0</v>
      </c>
      <c r="G1206" s="9">
        <v>1.4200900000000001E-56</v>
      </c>
      <c r="H1206">
        <v>8.1448400000000004E-3</v>
      </c>
      <c r="I1206">
        <v>0</v>
      </c>
    </row>
    <row r="1207" spans="1:9" x14ac:dyDescent="0.25">
      <c r="A1207" t="s">
        <v>193</v>
      </c>
      <c r="B1207">
        <v>33887.699999999997</v>
      </c>
      <c r="C1207">
        <v>33868.6</v>
      </c>
      <c r="D1207">
        <v>0</v>
      </c>
      <c r="E1207">
        <v>0</v>
      </c>
      <c r="F1207">
        <v>0</v>
      </c>
      <c r="G1207" s="9">
        <v>1.27724E-56</v>
      </c>
      <c r="H1207">
        <v>3.3840799999999998E-3</v>
      </c>
      <c r="I1207">
        <v>0</v>
      </c>
    </row>
    <row r="1208" spans="1:9" x14ac:dyDescent="0.25">
      <c r="A1208" t="s">
        <v>193</v>
      </c>
      <c r="B1208">
        <v>33887.1</v>
      </c>
      <c r="C1208">
        <v>33868</v>
      </c>
      <c r="D1208">
        <v>0</v>
      </c>
      <c r="E1208">
        <v>0</v>
      </c>
      <c r="F1208">
        <v>0</v>
      </c>
      <c r="G1208" s="9">
        <v>1.2772300000000001E-56</v>
      </c>
      <c r="H1208">
        <v>8.8026700000000003E-3</v>
      </c>
      <c r="I1208">
        <v>0</v>
      </c>
    </row>
    <row r="1209" spans="1:9" x14ac:dyDescent="0.25">
      <c r="A1209" t="s">
        <v>193</v>
      </c>
      <c r="B1209">
        <v>33938.6</v>
      </c>
      <c r="C1209">
        <v>33919.4</v>
      </c>
      <c r="D1209">
        <v>0</v>
      </c>
      <c r="E1209">
        <v>0</v>
      </c>
      <c r="F1209">
        <v>0</v>
      </c>
      <c r="G1209" s="9">
        <v>1.4200900000000001E-56</v>
      </c>
      <c r="H1209">
        <v>3.5606600000000002E-3</v>
      </c>
      <c r="I1209">
        <v>0</v>
      </c>
    </row>
    <row r="1210" spans="1:9" x14ac:dyDescent="0.25">
      <c r="A1210" t="s">
        <v>193</v>
      </c>
      <c r="B1210">
        <v>33887.5</v>
      </c>
      <c r="C1210">
        <v>33868.300000000003</v>
      </c>
      <c r="D1210">
        <v>0</v>
      </c>
      <c r="E1210">
        <v>0</v>
      </c>
      <c r="F1210">
        <v>0</v>
      </c>
      <c r="G1210" s="9">
        <v>3.83233E-56</v>
      </c>
      <c r="H1210">
        <v>3.3849599999999998E-3</v>
      </c>
      <c r="I1210">
        <v>0</v>
      </c>
    </row>
    <row r="1211" spans="1:9" x14ac:dyDescent="0.25">
      <c r="A1211" t="s">
        <v>193</v>
      </c>
      <c r="B1211">
        <v>33929.199999999997</v>
      </c>
      <c r="C1211">
        <v>33910.800000000003</v>
      </c>
      <c r="D1211">
        <v>0</v>
      </c>
      <c r="E1211">
        <v>0</v>
      </c>
      <c r="F1211">
        <v>0</v>
      </c>
      <c r="G1211" s="9">
        <v>6.8688399999999996E-56</v>
      </c>
      <c r="H1211">
        <v>2.77354E-2</v>
      </c>
      <c r="I1211">
        <v>0</v>
      </c>
    </row>
    <row r="1212" spans="1:9" x14ac:dyDescent="0.25">
      <c r="A1212" t="s">
        <v>193</v>
      </c>
      <c r="B1212">
        <v>33928.9</v>
      </c>
      <c r="C1212">
        <v>33910.1</v>
      </c>
      <c r="D1212">
        <v>0</v>
      </c>
      <c r="E1212">
        <v>0</v>
      </c>
      <c r="F1212">
        <v>0</v>
      </c>
      <c r="G1212" s="9">
        <v>3.93862E-56</v>
      </c>
      <c r="H1212">
        <v>2.77354E-2</v>
      </c>
      <c r="I1212">
        <v>0</v>
      </c>
    </row>
    <row r="1213" spans="1:9" x14ac:dyDescent="0.25">
      <c r="A1213" t="s">
        <v>193</v>
      </c>
      <c r="B1213">
        <v>33920.5</v>
      </c>
      <c r="C1213">
        <v>33901.5</v>
      </c>
      <c r="D1213">
        <v>0</v>
      </c>
      <c r="E1213">
        <v>0</v>
      </c>
      <c r="F1213">
        <v>0</v>
      </c>
      <c r="G1213" s="9">
        <v>1.4200900000000001E-56</v>
      </c>
      <c r="H1213">
        <v>3.5606600000000002E-3</v>
      </c>
      <c r="I1213">
        <v>0</v>
      </c>
    </row>
    <row r="1214" spans="1:9" x14ac:dyDescent="0.25">
      <c r="A1214" t="s">
        <v>193</v>
      </c>
      <c r="B1214">
        <v>33937.9</v>
      </c>
      <c r="C1214">
        <v>33918.400000000001</v>
      </c>
      <c r="D1214">
        <v>0</v>
      </c>
      <c r="E1214">
        <v>0</v>
      </c>
      <c r="F1214">
        <v>0</v>
      </c>
      <c r="G1214" s="9">
        <v>3.9386099999999998E-56</v>
      </c>
      <c r="H1214">
        <v>1.4719599999999999E-2</v>
      </c>
      <c r="I1214">
        <v>0</v>
      </c>
    </row>
    <row r="1215" spans="1:9" x14ac:dyDescent="0.25">
      <c r="A1215" t="s">
        <v>193</v>
      </c>
      <c r="B1215">
        <v>33920.300000000003</v>
      </c>
      <c r="C1215">
        <v>33900.5</v>
      </c>
      <c r="D1215">
        <v>0</v>
      </c>
      <c r="E1215">
        <v>0</v>
      </c>
      <c r="F1215">
        <v>0</v>
      </c>
      <c r="G1215" s="9">
        <v>6.5065799999999996E-56</v>
      </c>
      <c r="H1215">
        <v>1.4719599999999999E-2</v>
      </c>
      <c r="I1215">
        <v>0</v>
      </c>
    </row>
    <row r="1216" spans="1:9" x14ac:dyDescent="0.25">
      <c r="A1216" t="s">
        <v>193</v>
      </c>
      <c r="B1216">
        <v>33886.800000000003</v>
      </c>
      <c r="C1216">
        <v>33867.699999999997</v>
      </c>
      <c r="D1216">
        <v>0</v>
      </c>
      <c r="E1216">
        <v>0</v>
      </c>
      <c r="F1216">
        <v>0</v>
      </c>
      <c r="G1216" s="9">
        <v>1.2772300000000001E-56</v>
      </c>
      <c r="H1216">
        <v>8.6683000000000003E-3</v>
      </c>
      <c r="I1216">
        <v>0</v>
      </c>
    </row>
    <row r="1217" spans="1:25" x14ac:dyDescent="0.25">
      <c r="A1217" t="s">
        <v>193</v>
      </c>
      <c r="B1217">
        <v>33939.1</v>
      </c>
      <c r="C1217">
        <v>33919.9</v>
      </c>
      <c r="D1217">
        <v>0</v>
      </c>
      <c r="E1217">
        <v>0</v>
      </c>
      <c r="F1217">
        <v>0</v>
      </c>
      <c r="G1217" s="9">
        <v>3.9386099999999998E-56</v>
      </c>
      <c r="H1217">
        <v>1.4719599999999999E-2</v>
      </c>
      <c r="I1217">
        <v>0</v>
      </c>
    </row>
    <row r="1218" spans="1:25" x14ac:dyDescent="0.25">
      <c r="A1218" t="s">
        <v>193</v>
      </c>
      <c r="B1218">
        <v>33919.9</v>
      </c>
      <c r="C1218">
        <v>33901.199999999997</v>
      </c>
      <c r="D1218">
        <v>0</v>
      </c>
      <c r="E1218">
        <v>0</v>
      </c>
      <c r="F1218">
        <v>0</v>
      </c>
      <c r="G1218" s="9">
        <v>3.9386099999999998E-56</v>
      </c>
      <c r="H1218">
        <v>1.4719599999999999E-2</v>
      </c>
      <c r="I1218">
        <v>0</v>
      </c>
    </row>
    <row r="1219" spans="1:25" x14ac:dyDescent="0.25">
      <c r="A1219" t="s">
        <v>193</v>
      </c>
      <c r="B1219">
        <v>33929.599999999999</v>
      </c>
      <c r="C1219">
        <v>33910</v>
      </c>
      <c r="D1219">
        <v>0</v>
      </c>
      <c r="E1219">
        <v>0</v>
      </c>
      <c r="F1219">
        <v>0</v>
      </c>
      <c r="G1219" s="9">
        <v>3.89466E-56</v>
      </c>
      <c r="H1219">
        <v>2.77354E-2</v>
      </c>
      <c r="I1219">
        <v>0</v>
      </c>
    </row>
    <row r="1220" spans="1:25" x14ac:dyDescent="0.25">
      <c r="A1220" t="s">
        <v>193</v>
      </c>
      <c r="B1220">
        <v>33887.1</v>
      </c>
      <c r="C1220">
        <v>33868.300000000003</v>
      </c>
      <c r="D1220">
        <v>0</v>
      </c>
      <c r="E1220">
        <v>0</v>
      </c>
      <c r="F1220">
        <v>0</v>
      </c>
      <c r="G1220" s="9">
        <v>1.2772300000000001E-56</v>
      </c>
      <c r="H1220">
        <v>3.1476199999999998E-3</v>
      </c>
      <c r="I1220">
        <v>0</v>
      </c>
    </row>
    <row r="1221" spans="1:25" x14ac:dyDescent="0.25">
      <c r="A1221" t="s">
        <v>193</v>
      </c>
      <c r="B1221">
        <v>33940.400000000001</v>
      </c>
      <c r="C1221">
        <v>33918.6</v>
      </c>
      <c r="D1221">
        <v>0</v>
      </c>
      <c r="E1221">
        <v>0</v>
      </c>
      <c r="F1221">
        <v>0</v>
      </c>
      <c r="G1221" s="9">
        <v>1.4200900000000001E-56</v>
      </c>
      <c r="H1221">
        <v>1.47235E-2</v>
      </c>
      <c r="I1221">
        <v>0</v>
      </c>
    </row>
    <row r="1222" spans="1:25" x14ac:dyDescent="0.25">
      <c r="A1222" t="s">
        <v>193</v>
      </c>
      <c r="B1222">
        <v>33887</v>
      </c>
      <c r="C1222">
        <v>33868.1</v>
      </c>
      <c r="D1222">
        <v>0</v>
      </c>
      <c r="E1222">
        <v>0</v>
      </c>
      <c r="F1222">
        <v>0</v>
      </c>
      <c r="G1222" s="9">
        <v>1.2772300000000001E-56</v>
      </c>
      <c r="H1222">
        <v>3.1319799999999999E-3</v>
      </c>
      <c r="I1222">
        <v>0</v>
      </c>
    </row>
    <row r="1223" spans="1:25" x14ac:dyDescent="0.25">
      <c r="A1223" t="s">
        <v>193</v>
      </c>
      <c r="B1223">
        <v>33920.1</v>
      </c>
      <c r="C1223">
        <v>33901.4</v>
      </c>
      <c r="D1223">
        <v>0</v>
      </c>
      <c r="E1223">
        <v>0</v>
      </c>
      <c r="F1223">
        <v>0</v>
      </c>
      <c r="G1223" s="9">
        <v>1.4200900000000001E-56</v>
      </c>
      <c r="H1223">
        <v>1.4719599999999999E-2</v>
      </c>
      <c r="I1223">
        <v>0</v>
      </c>
    </row>
    <row r="1224" spans="1:25" x14ac:dyDescent="0.25">
      <c r="A1224" t="s">
        <v>193</v>
      </c>
      <c r="B1224">
        <v>33938.800000000003</v>
      </c>
      <c r="C1224">
        <v>33919.300000000003</v>
      </c>
      <c r="D1224">
        <v>0</v>
      </c>
      <c r="E1224">
        <v>0</v>
      </c>
      <c r="F1224">
        <v>0</v>
      </c>
      <c r="G1224" s="9">
        <v>1.4200900000000001E-56</v>
      </c>
      <c r="H1224">
        <v>1.4719599999999999E-2</v>
      </c>
      <c r="I1224">
        <v>0</v>
      </c>
    </row>
    <row r="1225" spans="1:25" x14ac:dyDescent="0.25">
      <c r="A1225" t="s">
        <v>193</v>
      </c>
      <c r="B1225">
        <v>33937.300000000003</v>
      </c>
      <c r="C1225">
        <v>33918</v>
      </c>
      <c r="D1225">
        <v>0</v>
      </c>
      <c r="E1225">
        <v>0</v>
      </c>
      <c r="F1225">
        <v>0</v>
      </c>
      <c r="G1225" s="9">
        <v>1.4200900000000001E-56</v>
      </c>
      <c r="H1225">
        <v>9.2620099999999993E-3</v>
      </c>
      <c r="I1225">
        <v>0</v>
      </c>
    </row>
    <row r="1226" spans="1:25" x14ac:dyDescent="0.25">
      <c r="A1226" t="s">
        <v>193</v>
      </c>
      <c r="B1226">
        <v>33938.1</v>
      </c>
      <c r="C1226">
        <v>33918.6</v>
      </c>
      <c r="D1226">
        <v>0</v>
      </c>
      <c r="E1226">
        <v>0</v>
      </c>
      <c r="F1226">
        <v>0</v>
      </c>
      <c r="G1226" s="9">
        <v>1.4200900000000001E-56</v>
      </c>
      <c r="H1226">
        <v>1.4719599999999999E-2</v>
      </c>
      <c r="I1226">
        <v>0</v>
      </c>
    </row>
    <row r="1227" spans="1:25" x14ac:dyDescent="0.25">
      <c r="A1227" t="s">
        <v>193</v>
      </c>
      <c r="B1227">
        <v>33888.400000000001</v>
      </c>
      <c r="C1227">
        <v>33868</v>
      </c>
      <c r="D1227">
        <v>0</v>
      </c>
      <c r="E1227">
        <v>0</v>
      </c>
      <c r="F1227">
        <v>0</v>
      </c>
      <c r="G1227" s="9">
        <v>1.2772300000000001E-56</v>
      </c>
      <c r="H1227">
        <v>3.13197E-3</v>
      </c>
      <c r="I1227">
        <v>0</v>
      </c>
    </row>
    <row r="1228" spans="1:25" x14ac:dyDescent="0.25">
      <c r="A1228" t="s">
        <v>193</v>
      </c>
      <c r="B1228">
        <v>33920</v>
      </c>
      <c r="C1228">
        <v>33900.6</v>
      </c>
      <c r="D1228">
        <v>0</v>
      </c>
      <c r="E1228">
        <v>0</v>
      </c>
      <c r="F1228">
        <v>0</v>
      </c>
      <c r="G1228" s="9">
        <v>3.9386099999999998E-56</v>
      </c>
      <c r="H1228">
        <v>1.47235E-2</v>
      </c>
      <c r="I1228">
        <v>0</v>
      </c>
    </row>
    <row r="1229" spans="1:25" x14ac:dyDescent="0.25">
      <c r="A1229" t="s">
        <v>193</v>
      </c>
      <c r="B1229">
        <v>33919.5</v>
      </c>
      <c r="C1229">
        <v>33900.199999999997</v>
      </c>
      <c r="D1229">
        <v>0</v>
      </c>
      <c r="E1229">
        <v>0</v>
      </c>
      <c r="F1229">
        <v>0</v>
      </c>
      <c r="G1229" s="9">
        <v>6.5072200000000002E-56</v>
      </c>
      <c r="H1229">
        <v>1.4719599999999999E-2</v>
      </c>
      <c r="I1229">
        <v>0</v>
      </c>
    </row>
    <row r="1230" spans="1:25" x14ac:dyDescent="0.25">
      <c r="A1230" t="s">
        <v>193</v>
      </c>
      <c r="B1230">
        <v>33886.6</v>
      </c>
      <c r="C1230">
        <v>33867.599999999999</v>
      </c>
      <c r="D1230">
        <v>0</v>
      </c>
      <c r="E1230">
        <v>0</v>
      </c>
      <c r="F1230">
        <v>0</v>
      </c>
      <c r="G1230" s="9">
        <v>1.2772300000000001E-56</v>
      </c>
      <c r="H1230">
        <v>3.1400400000000002E-3</v>
      </c>
      <c r="I1230">
        <v>0</v>
      </c>
    </row>
    <row r="1231" spans="1:25" x14ac:dyDescent="0.25">
      <c r="A1231" t="s">
        <v>193</v>
      </c>
      <c r="B1231">
        <v>33932.9</v>
      </c>
      <c r="C1231">
        <v>33913.300000000003</v>
      </c>
      <c r="D1231">
        <v>0</v>
      </c>
      <c r="E1231">
        <v>0</v>
      </c>
      <c r="F1231">
        <v>0</v>
      </c>
      <c r="G1231" s="9">
        <v>3.9406000000000002E-56</v>
      </c>
      <c r="H1231">
        <v>9.2620099999999993E-3</v>
      </c>
      <c r="I1231">
        <v>0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193</v>
      </c>
      <c r="B1232">
        <v>33920.5</v>
      </c>
      <c r="C1232">
        <v>33900.800000000003</v>
      </c>
      <c r="D1232">
        <v>0</v>
      </c>
      <c r="E1232">
        <v>0</v>
      </c>
      <c r="F1232">
        <v>0</v>
      </c>
      <c r="G1232" s="9">
        <v>1.4200900000000001E-56</v>
      </c>
      <c r="H1232">
        <v>9.1406200000000003E-3</v>
      </c>
      <c r="I1232">
        <v>0</v>
      </c>
      <c r="R1232">
        <f>AVERAGE(B1183:B1232)</f>
        <v>33919.518000000011</v>
      </c>
      <c r="S1232">
        <f>AVERAGE(C1183:C1232)</f>
        <v>33899.908000000003</v>
      </c>
      <c r="U1232">
        <f>_xlfn.VAR.P(B1183:B1232)</f>
        <v>366.86627600001776</v>
      </c>
      <c r="V1232">
        <f>_xlfn.VAR.P(C1183:C1232)</f>
        <v>363.34193600000879</v>
      </c>
      <c r="X1232">
        <f>1.96*SQRT(U1232)/50</f>
        <v>0.7508271401279174</v>
      </c>
      <c r="Y1232">
        <f>1.96*SQRT(V1232)/50</f>
        <v>0.74721198634326891</v>
      </c>
    </row>
    <row r="1233" spans="1:15" x14ac:dyDescent="0.25">
      <c r="A1233" t="s">
        <v>194</v>
      </c>
      <c r="B1233">
        <v>1696077.1662000001</v>
      </c>
      <c r="C1233" t="s">
        <v>37</v>
      </c>
    </row>
    <row r="1234" spans="1:15" x14ac:dyDescent="0.25">
      <c r="A1234" t="s">
        <v>42</v>
      </c>
      <c r="B1234">
        <v>15879.1</v>
      </c>
      <c r="C1234">
        <v>15803.4</v>
      </c>
      <c r="D1234">
        <v>15803.1</v>
      </c>
      <c r="E1234">
        <v>15777.6</v>
      </c>
      <c r="F1234">
        <v>1474.53</v>
      </c>
      <c r="G1234">
        <v>1586.25</v>
      </c>
      <c r="H1234">
        <v>815.90099999999995</v>
      </c>
      <c r="I1234">
        <v>339.29300000000001</v>
      </c>
      <c r="J1234">
        <v>400.88799999999998</v>
      </c>
      <c r="K1234">
        <v>12693.8</v>
      </c>
      <c r="L1234" s="9">
        <v>1.8551399999999999E-60</v>
      </c>
      <c r="M1234">
        <v>0.22580900000000001</v>
      </c>
      <c r="N1234">
        <v>0</v>
      </c>
      <c r="O1234" t="s">
        <v>43</v>
      </c>
    </row>
    <row r="1235" spans="1:15" x14ac:dyDescent="0.25">
      <c r="A1235" t="s">
        <v>42</v>
      </c>
      <c r="B1235">
        <v>15908.3</v>
      </c>
      <c r="C1235">
        <v>15821.5</v>
      </c>
      <c r="D1235">
        <v>15821.2</v>
      </c>
      <c r="E1235">
        <v>15796</v>
      </c>
      <c r="F1235">
        <v>1474.87</v>
      </c>
      <c r="G1235">
        <v>1589.2</v>
      </c>
      <c r="H1235">
        <v>814.74800000000005</v>
      </c>
      <c r="I1235">
        <v>339.26499999999999</v>
      </c>
      <c r="J1235">
        <v>404.26799999999997</v>
      </c>
      <c r="K1235">
        <v>12709.8</v>
      </c>
      <c r="L1235" s="9">
        <v>3.1556900000000002E-59</v>
      </c>
      <c r="M1235">
        <v>2.1209499999999999E-2</v>
      </c>
      <c r="N1235">
        <v>0</v>
      </c>
      <c r="O1235" t="s">
        <v>43</v>
      </c>
    </row>
    <row r="1236" spans="1:15" x14ac:dyDescent="0.25">
      <c r="A1236" t="s">
        <v>42</v>
      </c>
      <c r="B1236">
        <v>15868.9</v>
      </c>
      <c r="C1236">
        <v>15793.2</v>
      </c>
      <c r="D1236">
        <v>15792.9</v>
      </c>
      <c r="E1236">
        <v>15767.4</v>
      </c>
      <c r="F1236">
        <v>1455.98</v>
      </c>
      <c r="G1236">
        <v>1581.42</v>
      </c>
      <c r="H1236">
        <v>820.08100000000002</v>
      </c>
      <c r="I1236">
        <v>336.85700000000003</v>
      </c>
      <c r="J1236">
        <v>394.54300000000001</v>
      </c>
      <c r="K1236">
        <v>12708.1</v>
      </c>
      <c r="L1236" s="9">
        <v>1.78625E-59</v>
      </c>
      <c r="M1236">
        <v>2.5507400000000001E-3</v>
      </c>
      <c r="N1236">
        <v>0</v>
      </c>
      <c r="O1236" t="s">
        <v>43</v>
      </c>
    </row>
    <row r="1237" spans="1:15" x14ac:dyDescent="0.25">
      <c r="A1237" t="s">
        <v>42</v>
      </c>
      <c r="B1237">
        <v>15844.9</v>
      </c>
      <c r="C1237">
        <v>15770.5</v>
      </c>
      <c r="D1237">
        <v>15770.2</v>
      </c>
      <c r="E1237">
        <v>15744.7</v>
      </c>
      <c r="F1237">
        <v>1467.64</v>
      </c>
      <c r="G1237">
        <v>1574.69</v>
      </c>
      <c r="H1237">
        <v>815.33</v>
      </c>
      <c r="I1237">
        <v>337.27300000000002</v>
      </c>
      <c r="J1237">
        <v>392.78800000000001</v>
      </c>
      <c r="K1237">
        <v>12680.2</v>
      </c>
      <c r="L1237" s="9">
        <v>2.16234E-57</v>
      </c>
      <c r="M1237">
        <v>5.8075499999999999E-3</v>
      </c>
      <c r="N1237">
        <v>0</v>
      </c>
      <c r="O1237" t="s">
        <v>43</v>
      </c>
    </row>
    <row r="1238" spans="1:15" x14ac:dyDescent="0.25">
      <c r="A1238" t="s">
        <v>42</v>
      </c>
      <c r="B1238">
        <v>15883.5</v>
      </c>
      <c r="C1238">
        <v>15808.6</v>
      </c>
      <c r="D1238">
        <v>15808.3</v>
      </c>
      <c r="E1238">
        <v>15782.8</v>
      </c>
      <c r="F1238">
        <v>1474.72</v>
      </c>
      <c r="G1238">
        <v>1579.06</v>
      </c>
      <c r="H1238">
        <v>819.77800000000002</v>
      </c>
      <c r="I1238">
        <v>334.06599999999997</v>
      </c>
      <c r="J1238">
        <v>396.12599999999998</v>
      </c>
      <c r="K1238">
        <v>12705.6</v>
      </c>
      <c r="L1238" s="9">
        <v>3.4293500000000001E-58</v>
      </c>
      <c r="M1238">
        <v>5.3679699999999997E-2</v>
      </c>
      <c r="N1238">
        <v>0</v>
      </c>
      <c r="O1238" t="s">
        <v>43</v>
      </c>
    </row>
    <row r="1239" spans="1:15" x14ac:dyDescent="0.25">
      <c r="A1239" t="s">
        <v>42</v>
      </c>
      <c r="B1239">
        <v>15788.3</v>
      </c>
      <c r="C1239">
        <v>15714.9</v>
      </c>
      <c r="D1239">
        <v>15714.6</v>
      </c>
      <c r="E1239">
        <v>15689</v>
      </c>
      <c r="F1239">
        <v>1452.19</v>
      </c>
      <c r="G1239">
        <v>1565.32</v>
      </c>
      <c r="H1239">
        <v>813.07600000000002</v>
      </c>
      <c r="I1239">
        <v>330.37</v>
      </c>
      <c r="J1239">
        <v>392.31400000000002</v>
      </c>
      <c r="K1239">
        <v>12649.5</v>
      </c>
      <c r="L1239" s="9">
        <v>3.3232499999999999E-60</v>
      </c>
      <c r="M1239">
        <v>11.275499999999999</v>
      </c>
      <c r="N1239">
        <v>0</v>
      </c>
      <c r="O1239" t="s">
        <v>43</v>
      </c>
    </row>
    <row r="1240" spans="1:15" x14ac:dyDescent="0.25">
      <c r="A1240" t="s">
        <v>42</v>
      </c>
      <c r="B1240">
        <v>15776.4</v>
      </c>
      <c r="C1240">
        <v>15703</v>
      </c>
      <c r="D1240">
        <v>15702.7</v>
      </c>
      <c r="E1240">
        <v>15677.1</v>
      </c>
      <c r="F1240">
        <v>1472.4</v>
      </c>
      <c r="G1240">
        <v>1566.28</v>
      </c>
      <c r="H1240">
        <v>817.99900000000002</v>
      </c>
      <c r="I1240">
        <v>329.48700000000002</v>
      </c>
      <c r="J1240">
        <v>389.25599999999997</v>
      </c>
      <c r="K1240">
        <v>12616.6</v>
      </c>
      <c r="L1240" s="9">
        <v>6.4832299999999997E-60</v>
      </c>
      <c r="M1240">
        <v>4.11467E-3</v>
      </c>
      <c r="N1240">
        <v>0</v>
      </c>
      <c r="O1240" t="s">
        <v>43</v>
      </c>
    </row>
    <row r="1241" spans="1:15" x14ac:dyDescent="0.25">
      <c r="A1241" t="s">
        <v>42</v>
      </c>
      <c r="B1241">
        <v>15775.8</v>
      </c>
      <c r="C1241">
        <v>15701.9</v>
      </c>
      <c r="D1241">
        <v>15701.6</v>
      </c>
      <c r="E1241">
        <v>15676.5</v>
      </c>
      <c r="F1241">
        <v>1462.15</v>
      </c>
      <c r="G1241">
        <v>1560.32</v>
      </c>
      <c r="H1241">
        <v>809.00099999999998</v>
      </c>
      <c r="I1241">
        <v>331.88</v>
      </c>
      <c r="J1241">
        <v>390.34699999999998</v>
      </c>
      <c r="K1241">
        <v>12631.7</v>
      </c>
      <c r="L1241" s="9">
        <v>3.8176099999999997E-67</v>
      </c>
      <c r="M1241">
        <v>0.2392</v>
      </c>
      <c r="N1241">
        <v>0</v>
      </c>
      <c r="O1241" t="s">
        <v>43</v>
      </c>
    </row>
    <row r="1242" spans="1:15" x14ac:dyDescent="0.25">
      <c r="A1242" t="s">
        <v>42</v>
      </c>
      <c r="B1242">
        <v>15659.3</v>
      </c>
      <c r="C1242">
        <v>15587.7</v>
      </c>
      <c r="D1242">
        <v>15587.4</v>
      </c>
      <c r="E1242">
        <v>15562.1</v>
      </c>
      <c r="F1242">
        <v>1459.1</v>
      </c>
      <c r="G1242">
        <v>1551.05</v>
      </c>
      <c r="H1242">
        <v>807.99300000000005</v>
      </c>
      <c r="I1242">
        <v>328.26900000000001</v>
      </c>
      <c r="J1242">
        <v>385.43900000000002</v>
      </c>
      <c r="K1242">
        <v>12529.4</v>
      </c>
      <c r="L1242" s="9">
        <v>4.47014E-59</v>
      </c>
      <c r="M1242">
        <v>0.21051600000000001</v>
      </c>
      <c r="N1242">
        <v>0</v>
      </c>
      <c r="O1242" t="s">
        <v>43</v>
      </c>
    </row>
    <row r="1243" spans="1:15" x14ac:dyDescent="0.25">
      <c r="A1243" t="s">
        <v>42</v>
      </c>
      <c r="B1243">
        <v>15623.1</v>
      </c>
      <c r="C1243">
        <v>15552</v>
      </c>
      <c r="D1243">
        <v>15551.7</v>
      </c>
      <c r="E1243">
        <v>15526.1</v>
      </c>
      <c r="F1243">
        <v>1430.38</v>
      </c>
      <c r="G1243">
        <v>1549.84</v>
      </c>
      <c r="H1243">
        <v>805.52499999999998</v>
      </c>
      <c r="I1243">
        <v>326.93700000000001</v>
      </c>
      <c r="J1243">
        <v>385.697</v>
      </c>
      <c r="K1243">
        <v>12524.3</v>
      </c>
      <c r="L1243" s="9">
        <v>4.2943599999999996E-65</v>
      </c>
      <c r="M1243">
        <v>1.6419E-3</v>
      </c>
      <c r="N1243">
        <v>0</v>
      </c>
      <c r="O1243" t="s">
        <v>43</v>
      </c>
    </row>
    <row r="1244" spans="1:15" x14ac:dyDescent="0.25">
      <c r="A1244" t="s">
        <v>42</v>
      </c>
      <c r="B1244">
        <v>15749.1</v>
      </c>
      <c r="C1244">
        <v>15677.3</v>
      </c>
      <c r="D1244">
        <v>15677</v>
      </c>
      <c r="E1244">
        <v>15651.7</v>
      </c>
      <c r="F1244">
        <v>1452.67</v>
      </c>
      <c r="G1244">
        <v>1563.07</v>
      </c>
      <c r="H1244">
        <v>810.43799999999999</v>
      </c>
      <c r="I1244">
        <v>332.86500000000001</v>
      </c>
      <c r="J1244">
        <v>390.48200000000003</v>
      </c>
      <c r="K1244">
        <v>12614.4</v>
      </c>
      <c r="L1244" s="9">
        <v>3.3603099999999999E-58</v>
      </c>
      <c r="M1244">
        <v>7.9584500000000006E-3</v>
      </c>
      <c r="N1244">
        <v>0</v>
      </c>
      <c r="O1244" t="s">
        <v>43</v>
      </c>
    </row>
    <row r="1245" spans="1:15" x14ac:dyDescent="0.25">
      <c r="A1245" t="s">
        <v>42</v>
      </c>
      <c r="B1245">
        <v>15738.3</v>
      </c>
      <c r="C1245">
        <v>15662.7</v>
      </c>
      <c r="D1245">
        <v>15662.5</v>
      </c>
      <c r="E1245">
        <v>15637.6</v>
      </c>
      <c r="F1245">
        <v>1447.01</v>
      </c>
      <c r="G1245">
        <v>1559.19</v>
      </c>
      <c r="H1245">
        <v>809.899</v>
      </c>
      <c r="I1245">
        <v>330.74200000000002</v>
      </c>
      <c r="J1245">
        <v>389.05900000000003</v>
      </c>
      <c r="K1245">
        <v>12608.8</v>
      </c>
      <c r="L1245" s="9">
        <v>2.0779400000000001E-59</v>
      </c>
      <c r="M1245">
        <v>0.25320599999999999</v>
      </c>
      <c r="N1245">
        <v>0</v>
      </c>
      <c r="O1245" t="s">
        <v>43</v>
      </c>
    </row>
    <row r="1246" spans="1:15" x14ac:dyDescent="0.25">
      <c r="A1246" t="s">
        <v>42</v>
      </c>
      <c r="B1246">
        <v>15777.1</v>
      </c>
      <c r="C1246">
        <v>15702.6</v>
      </c>
      <c r="D1246">
        <v>15702.3</v>
      </c>
      <c r="E1246">
        <v>15676.3</v>
      </c>
      <c r="F1246">
        <v>1450</v>
      </c>
      <c r="G1246">
        <v>1561.7</v>
      </c>
      <c r="H1246">
        <v>810.38599999999997</v>
      </c>
      <c r="I1246">
        <v>330.63499999999999</v>
      </c>
      <c r="J1246">
        <v>390.38400000000001</v>
      </c>
      <c r="K1246">
        <v>12642.5</v>
      </c>
      <c r="L1246" s="9">
        <v>3.0621E-59</v>
      </c>
      <c r="M1246">
        <v>0.134578</v>
      </c>
      <c r="N1246">
        <v>0</v>
      </c>
      <c r="O1246" t="s">
        <v>43</v>
      </c>
    </row>
    <row r="1247" spans="1:15" x14ac:dyDescent="0.25">
      <c r="A1247" t="s">
        <v>42</v>
      </c>
      <c r="B1247">
        <v>15635</v>
      </c>
      <c r="C1247">
        <v>15559.8</v>
      </c>
      <c r="D1247">
        <v>15559.5</v>
      </c>
      <c r="E1247">
        <v>15531.6</v>
      </c>
      <c r="F1247">
        <v>1444.61</v>
      </c>
      <c r="G1247">
        <v>1553.83</v>
      </c>
      <c r="H1247">
        <v>804.62</v>
      </c>
      <c r="I1247">
        <v>333.077</v>
      </c>
      <c r="J1247">
        <v>387.57900000000001</v>
      </c>
      <c r="K1247">
        <v>12511.8</v>
      </c>
      <c r="L1247" s="9">
        <v>4.8163199999999998E-61</v>
      </c>
      <c r="M1247">
        <v>2.8485300000000002E-2</v>
      </c>
      <c r="N1247">
        <v>0</v>
      </c>
      <c r="O1247" t="s">
        <v>43</v>
      </c>
    </row>
    <row r="1248" spans="1:15" x14ac:dyDescent="0.25">
      <c r="A1248" t="s">
        <v>42</v>
      </c>
      <c r="B1248">
        <v>15624.7</v>
      </c>
      <c r="C1248">
        <v>15549.5</v>
      </c>
      <c r="D1248">
        <v>15549.1</v>
      </c>
      <c r="E1248">
        <v>15523.9</v>
      </c>
      <c r="F1248">
        <v>1441.57</v>
      </c>
      <c r="G1248">
        <v>1553.94</v>
      </c>
      <c r="H1248">
        <v>807.73</v>
      </c>
      <c r="I1248">
        <v>330.26900000000001</v>
      </c>
      <c r="J1248">
        <v>386.99900000000002</v>
      </c>
      <c r="K1248">
        <v>12507.1</v>
      </c>
      <c r="L1248" s="9">
        <v>1.38677E-58</v>
      </c>
      <c r="M1248">
        <v>0.41137899999999999</v>
      </c>
      <c r="N1248">
        <v>0</v>
      </c>
      <c r="O1248" t="s">
        <v>43</v>
      </c>
    </row>
    <row r="1249" spans="1:15" x14ac:dyDescent="0.25">
      <c r="A1249" t="s">
        <v>42</v>
      </c>
      <c r="B1249">
        <v>15661.6</v>
      </c>
      <c r="C1249">
        <v>15586.3</v>
      </c>
      <c r="D1249">
        <v>15586</v>
      </c>
      <c r="E1249">
        <v>15561.1</v>
      </c>
      <c r="F1249">
        <v>1452.54</v>
      </c>
      <c r="G1249">
        <v>1546.9</v>
      </c>
      <c r="H1249">
        <v>802.33199999999999</v>
      </c>
      <c r="I1249">
        <v>327.79500000000002</v>
      </c>
      <c r="J1249">
        <v>387.87799999999999</v>
      </c>
      <c r="K1249">
        <v>12539.1</v>
      </c>
      <c r="L1249" s="9">
        <v>3.7112699999999999E-60</v>
      </c>
      <c r="M1249">
        <v>0.48945899999999998</v>
      </c>
      <c r="N1249">
        <v>0</v>
      </c>
      <c r="O1249" t="s">
        <v>43</v>
      </c>
    </row>
    <row r="1250" spans="1:15" x14ac:dyDescent="0.25">
      <c r="A1250" t="s">
        <v>42</v>
      </c>
      <c r="B1250">
        <v>15840</v>
      </c>
      <c r="C1250">
        <v>15763.5</v>
      </c>
      <c r="D1250">
        <v>15763.2</v>
      </c>
      <c r="E1250">
        <v>15737.9</v>
      </c>
      <c r="F1250">
        <v>1473.32</v>
      </c>
      <c r="G1250">
        <v>1567.59</v>
      </c>
      <c r="H1250">
        <v>813.23099999999999</v>
      </c>
      <c r="I1250">
        <v>331.339</v>
      </c>
      <c r="J1250">
        <v>393.39699999999999</v>
      </c>
      <c r="K1250">
        <v>12675.1</v>
      </c>
      <c r="L1250" s="9">
        <v>9.8982699999999996E-59</v>
      </c>
      <c r="M1250">
        <v>3.8597100000000002</v>
      </c>
      <c r="N1250">
        <v>0</v>
      </c>
      <c r="O1250" t="s">
        <v>43</v>
      </c>
    </row>
    <row r="1251" spans="1:15" x14ac:dyDescent="0.25">
      <c r="A1251" t="s">
        <v>42</v>
      </c>
      <c r="B1251">
        <v>15786.8</v>
      </c>
      <c r="C1251">
        <v>15711.6</v>
      </c>
      <c r="D1251">
        <v>15711.3</v>
      </c>
      <c r="E1251">
        <v>15686</v>
      </c>
      <c r="F1251">
        <v>1447.93</v>
      </c>
      <c r="G1251">
        <v>1568.42</v>
      </c>
      <c r="H1251">
        <v>814.38900000000001</v>
      </c>
      <c r="I1251">
        <v>332.00799999999998</v>
      </c>
      <c r="J1251">
        <v>392.96</v>
      </c>
      <c r="K1251">
        <v>12647.4</v>
      </c>
      <c r="L1251" s="9">
        <v>1.82731E-60</v>
      </c>
      <c r="M1251">
        <v>1.34255E-2</v>
      </c>
      <c r="N1251">
        <v>0</v>
      </c>
      <c r="O1251" t="s">
        <v>43</v>
      </c>
    </row>
    <row r="1252" spans="1:15" x14ac:dyDescent="0.25">
      <c r="A1252" t="s">
        <v>42</v>
      </c>
      <c r="B1252">
        <v>15519.6</v>
      </c>
      <c r="C1252">
        <v>15444.2</v>
      </c>
      <c r="D1252">
        <v>15443.9</v>
      </c>
      <c r="E1252">
        <v>15419.1</v>
      </c>
      <c r="F1252">
        <v>1437.47</v>
      </c>
      <c r="G1252">
        <v>1526.66</v>
      </c>
      <c r="H1252">
        <v>796.68100000000004</v>
      </c>
      <c r="I1252">
        <v>322.23</v>
      </c>
      <c r="J1252">
        <v>378.88900000000001</v>
      </c>
      <c r="K1252">
        <v>12433.3</v>
      </c>
      <c r="L1252" s="9">
        <v>5.2337099999999996E-62</v>
      </c>
      <c r="M1252">
        <v>0.17394100000000001</v>
      </c>
      <c r="N1252">
        <v>0</v>
      </c>
      <c r="O1252" t="s">
        <v>43</v>
      </c>
    </row>
    <row r="1253" spans="1:15" x14ac:dyDescent="0.25">
      <c r="A1253" t="s">
        <v>42</v>
      </c>
      <c r="B1253">
        <v>15593.4</v>
      </c>
      <c r="C1253">
        <v>15519.3</v>
      </c>
      <c r="D1253">
        <v>15519</v>
      </c>
      <c r="E1253">
        <v>15494.3</v>
      </c>
      <c r="F1253">
        <v>1442.78</v>
      </c>
      <c r="G1253">
        <v>1547.09</v>
      </c>
      <c r="H1253">
        <v>807.06</v>
      </c>
      <c r="I1253">
        <v>327.35899999999998</v>
      </c>
      <c r="J1253">
        <v>383.85199999999998</v>
      </c>
      <c r="K1253">
        <v>12482.9</v>
      </c>
      <c r="L1253" s="9">
        <v>4.5428599999999999E-61</v>
      </c>
      <c r="M1253">
        <v>3.41851E-3</v>
      </c>
      <c r="N1253">
        <v>0</v>
      </c>
      <c r="O1253" t="s">
        <v>43</v>
      </c>
    </row>
    <row r="1254" spans="1:15" x14ac:dyDescent="0.25">
      <c r="A1254" t="s">
        <v>42</v>
      </c>
      <c r="B1254">
        <v>15558.4</v>
      </c>
      <c r="C1254">
        <v>15480.2</v>
      </c>
      <c r="D1254">
        <v>15479.9</v>
      </c>
      <c r="E1254">
        <v>15454.8</v>
      </c>
      <c r="F1254">
        <v>1434.19</v>
      </c>
      <c r="G1254">
        <v>1541.81</v>
      </c>
      <c r="H1254">
        <v>799.75599999999997</v>
      </c>
      <c r="I1254">
        <v>328.19499999999999</v>
      </c>
      <c r="J1254">
        <v>384.78199999999998</v>
      </c>
      <c r="K1254">
        <v>12457</v>
      </c>
      <c r="L1254" s="9">
        <v>2.6134099999999998E-62</v>
      </c>
      <c r="M1254">
        <v>1.88638E-2</v>
      </c>
      <c r="N1254">
        <v>0</v>
      </c>
      <c r="O1254" t="s">
        <v>43</v>
      </c>
    </row>
    <row r="1255" spans="1:15" x14ac:dyDescent="0.25">
      <c r="A1255" t="s">
        <v>42</v>
      </c>
      <c r="B1255">
        <v>15575.3</v>
      </c>
      <c r="C1255">
        <v>15504.4</v>
      </c>
      <c r="D1255">
        <v>15504.1</v>
      </c>
      <c r="E1255">
        <v>15478.8</v>
      </c>
      <c r="F1255">
        <v>1433.89</v>
      </c>
      <c r="G1255">
        <v>1540.03</v>
      </c>
      <c r="H1255">
        <v>803.83100000000002</v>
      </c>
      <c r="I1255">
        <v>324.58</v>
      </c>
      <c r="J1255">
        <v>381.108</v>
      </c>
      <c r="K1255">
        <v>12483.6</v>
      </c>
      <c r="L1255" s="9">
        <v>1.81461E-60</v>
      </c>
      <c r="M1255">
        <v>2.15906E-3</v>
      </c>
      <c r="N1255">
        <v>0</v>
      </c>
      <c r="O1255" t="s">
        <v>43</v>
      </c>
    </row>
    <row r="1256" spans="1:15" x14ac:dyDescent="0.25">
      <c r="A1256" t="s">
        <v>42</v>
      </c>
      <c r="B1256">
        <v>15497.5</v>
      </c>
      <c r="C1256">
        <v>15423.1</v>
      </c>
      <c r="D1256">
        <v>15422.8</v>
      </c>
      <c r="E1256">
        <v>15398</v>
      </c>
      <c r="F1256">
        <v>1427.39</v>
      </c>
      <c r="G1256">
        <v>1529.46</v>
      </c>
      <c r="H1256">
        <v>797.14400000000001</v>
      </c>
      <c r="I1256">
        <v>323.51400000000001</v>
      </c>
      <c r="J1256">
        <v>379.91399999999999</v>
      </c>
      <c r="K1256">
        <v>12419.8</v>
      </c>
      <c r="L1256" s="9">
        <v>1.15109E-60</v>
      </c>
      <c r="M1256">
        <v>5.2704500000000003E-3</v>
      </c>
      <c r="N1256">
        <v>0</v>
      </c>
      <c r="O1256" t="s">
        <v>43</v>
      </c>
    </row>
    <row r="1257" spans="1:15" x14ac:dyDescent="0.25">
      <c r="A1257" t="s">
        <v>42</v>
      </c>
      <c r="B1257">
        <v>15458.5</v>
      </c>
      <c r="C1257">
        <v>15383.8</v>
      </c>
      <c r="D1257">
        <v>15383.5</v>
      </c>
      <c r="E1257">
        <v>15358.2</v>
      </c>
      <c r="F1257">
        <v>1426.82</v>
      </c>
      <c r="G1257">
        <v>1523.17</v>
      </c>
      <c r="H1257">
        <v>794.57399999999996</v>
      </c>
      <c r="I1257">
        <v>321.41199999999998</v>
      </c>
      <c r="J1257">
        <v>378.62799999999999</v>
      </c>
      <c r="K1257">
        <v>12386.9</v>
      </c>
      <c r="L1257" s="9">
        <v>2.43405E-56</v>
      </c>
      <c r="M1257">
        <v>1.928E-3</v>
      </c>
      <c r="N1257">
        <v>0</v>
      </c>
      <c r="O1257" t="s">
        <v>43</v>
      </c>
    </row>
    <row r="1258" spans="1:15" x14ac:dyDescent="0.25">
      <c r="A1258" t="s">
        <v>42</v>
      </c>
      <c r="B1258">
        <v>15789.4</v>
      </c>
      <c r="C1258">
        <v>15717.6</v>
      </c>
      <c r="D1258">
        <v>15717.4</v>
      </c>
      <c r="E1258">
        <v>15692.5</v>
      </c>
      <c r="F1258">
        <v>1443.16</v>
      </c>
      <c r="G1258">
        <v>1571.34</v>
      </c>
      <c r="H1258">
        <v>810.01599999999996</v>
      </c>
      <c r="I1258">
        <v>333.05900000000003</v>
      </c>
      <c r="J1258">
        <v>398.375</v>
      </c>
      <c r="K1258">
        <v>12655.7</v>
      </c>
      <c r="L1258" s="9">
        <v>1.06925E-65</v>
      </c>
      <c r="M1258">
        <v>4.8638500000000003E-3</v>
      </c>
      <c r="N1258">
        <v>0</v>
      </c>
      <c r="O1258" t="s">
        <v>43</v>
      </c>
    </row>
    <row r="1259" spans="1:15" x14ac:dyDescent="0.25">
      <c r="A1259" t="s">
        <v>42</v>
      </c>
      <c r="B1259">
        <v>15513.1</v>
      </c>
      <c r="C1259">
        <v>15438.2</v>
      </c>
      <c r="D1259">
        <v>15437.9</v>
      </c>
      <c r="E1259">
        <v>15413.1</v>
      </c>
      <c r="F1259">
        <v>1433.58</v>
      </c>
      <c r="G1259">
        <v>1530.62</v>
      </c>
      <c r="H1259">
        <v>795.63699999999994</v>
      </c>
      <c r="I1259">
        <v>326.46699999999998</v>
      </c>
      <c r="J1259">
        <v>379.93299999999999</v>
      </c>
      <c r="K1259">
        <v>12427.5</v>
      </c>
      <c r="L1259" s="9">
        <v>1.96153E-60</v>
      </c>
      <c r="M1259">
        <v>4.7175899999999998E-3</v>
      </c>
      <c r="N1259">
        <v>0</v>
      </c>
      <c r="O1259" t="s">
        <v>43</v>
      </c>
    </row>
    <row r="1260" spans="1:15" x14ac:dyDescent="0.25">
      <c r="A1260" t="s">
        <v>42</v>
      </c>
      <c r="B1260">
        <v>15506.1</v>
      </c>
      <c r="C1260">
        <v>15431</v>
      </c>
      <c r="D1260">
        <v>15430.6</v>
      </c>
      <c r="E1260">
        <v>15405.7</v>
      </c>
      <c r="F1260">
        <v>1429.67</v>
      </c>
      <c r="G1260">
        <v>1530.64</v>
      </c>
      <c r="H1260">
        <v>798.92200000000003</v>
      </c>
      <c r="I1260">
        <v>322.64100000000002</v>
      </c>
      <c r="J1260">
        <v>380.15199999999999</v>
      </c>
      <c r="K1260">
        <v>12423.6</v>
      </c>
      <c r="L1260" s="9">
        <v>1.20633E-58</v>
      </c>
      <c r="M1260">
        <v>5.08881E-3</v>
      </c>
      <c r="N1260">
        <v>0</v>
      </c>
      <c r="O1260" t="s">
        <v>43</v>
      </c>
    </row>
    <row r="1261" spans="1:15" x14ac:dyDescent="0.25">
      <c r="A1261" t="s">
        <v>42</v>
      </c>
      <c r="B1261">
        <v>15688</v>
      </c>
      <c r="C1261">
        <v>15612.1</v>
      </c>
      <c r="D1261">
        <v>15611.8</v>
      </c>
      <c r="E1261">
        <v>15586.7</v>
      </c>
      <c r="F1261">
        <v>1435.19</v>
      </c>
      <c r="G1261">
        <v>1557.61</v>
      </c>
      <c r="H1261">
        <v>805.05399999999997</v>
      </c>
      <c r="I1261">
        <v>334.77600000000001</v>
      </c>
      <c r="J1261">
        <v>387.90499999999997</v>
      </c>
      <c r="K1261">
        <v>12572</v>
      </c>
      <c r="L1261" s="9">
        <v>9.8070100000000004E-65</v>
      </c>
      <c r="M1261">
        <v>2.11561E-3</v>
      </c>
      <c r="N1261">
        <v>0</v>
      </c>
      <c r="O1261" t="s">
        <v>43</v>
      </c>
    </row>
    <row r="1262" spans="1:15" x14ac:dyDescent="0.25">
      <c r="A1262" t="s">
        <v>42</v>
      </c>
      <c r="B1262">
        <v>15512.4</v>
      </c>
      <c r="C1262">
        <v>15433.7</v>
      </c>
      <c r="D1262">
        <v>15433.4</v>
      </c>
      <c r="E1262">
        <v>15408.5</v>
      </c>
      <c r="F1262">
        <v>1427.11</v>
      </c>
      <c r="G1262">
        <v>1532.17</v>
      </c>
      <c r="H1262">
        <v>799.79399999999998</v>
      </c>
      <c r="I1262">
        <v>321.97500000000002</v>
      </c>
      <c r="J1262">
        <v>381.75099999999998</v>
      </c>
      <c r="K1262">
        <v>12427.6</v>
      </c>
      <c r="L1262" s="9">
        <v>1.41012E-58</v>
      </c>
      <c r="M1262">
        <v>0.26758399999999999</v>
      </c>
      <c r="N1262">
        <v>0</v>
      </c>
      <c r="O1262" t="s">
        <v>43</v>
      </c>
    </row>
    <row r="1263" spans="1:15" x14ac:dyDescent="0.25">
      <c r="A1263" t="s">
        <v>42</v>
      </c>
      <c r="B1263">
        <v>15517.3</v>
      </c>
      <c r="C1263">
        <v>15442.7</v>
      </c>
      <c r="D1263">
        <v>15442.4</v>
      </c>
      <c r="E1263">
        <v>15417.4</v>
      </c>
      <c r="F1263">
        <v>1429.85</v>
      </c>
      <c r="G1263">
        <v>1528.56</v>
      </c>
      <c r="H1263">
        <v>797.024</v>
      </c>
      <c r="I1263">
        <v>324.21499999999997</v>
      </c>
      <c r="J1263">
        <v>378.34800000000001</v>
      </c>
      <c r="K1263">
        <v>12437.6</v>
      </c>
      <c r="L1263" s="9">
        <v>2.8185499999999999E-58</v>
      </c>
      <c r="M1263">
        <v>0.18263499999999999</v>
      </c>
      <c r="N1263">
        <v>0</v>
      </c>
      <c r="O1263" t="s">
        <v>43</v>
      </c>
    </row>
    <row r="1264" spans="1:15" x14ac:dyDescent="0.25">
      <c r="A1264" t="s">
        <v>42</v>
      </c>
      <c r="B1264">
        <v>15548.6</v>
      </c>
      <c r="C1264">
        <v>15472.7</v>
      </c>
      <c r="D1264">
        <v>15472.4</v>
      </c>
      <c r="E1264">
        <v>15447.7</v>
      </c>
      <c r="F1264">
        <v>1423.14</v>
      </c>
      <c r="G1264">
        <v>1541.13</v>
      </c>
      <c r="H1264">
        <v>803.66300000000001</v>
      </c>
      <c r="I1264">
        <v>327.96600000000001</v>
      </c>
      <c r="J1264">
        <v>380.834</v>
      </c>
      <c r="K1264">
        <v>12460.7</v>
      </c>
      <c r="L1264" s="9">
        <v>6.5615600000000004E-59</v>
      </c>
      <c r="M1264">
        <v>2.23748E-3</v>
      </c>
      <c r="N1264">
        <v>0</v>
      </c>
      <c r="O1264" t="s">
        <v>43</v>
      </c>
    </row>
    <row r="1265" spans="1:15" x14ac:dyDescent="0.25">
      <c r="A1265" t="s">
        <v>42</v>
      </c>
      <c r="B1265">
        <v>15685.5</v>
      </c>
      <c r="C1265">
        <v>15610.7</v>
      </c>
      <c r="D1265">
        <v>15610.4</v>
      </c>
      <c r="E1265">
        <v>15584.4</v>
      </c>
      <c r="F1265">
        <v>1443.9</v>
      </c>
      <c r="G1265">
        <v>1558.21</v>
      </c>
      <c r="H1265">
        <v>809.303</v>
      </c>
      <c r="I1265">
        <v>329.71800000000002</v>
      </c>
      <c r="J1265">
        <v>390.31</v>
      </c>
      <c r="K1265">
        <v>12560.6</v>
      </c>
      <c r="L1265" s="9">
        <v>1.85857E-66</v>
      </c>
      <c r="M1265">
        <v>1.3077900000000001E-3</v>
      </c>
      <c r="N1265">
        <v>0</v>
      </c>
      <c r="O1265" t="s">
        <v>43</v>
      </c>
    </row>
    <row r="1266" spans="1:15" x14ac:dyDescent="0.25">
      <c r="A1266" t="s">
        <v>42</v>
      </c>
      <c r="B1266">
        <v>15872.8</v>
      </c>
      <c r="C1266">
        <v>15796.8</v>
      </c>
      <c r="D1266">
        <v>15796.6</v>
      </c>
      <c r="E1266">
        <v>15770</v>
      </c>
      <c r="F1266">
        <v>1446.82</v>
      </c>
      <c r="G1266">
        <v>1591.92</v>
      </c>
      <c r="H1266">
        <v>828.27099999999996</v>
      </c>
      <c r="I1266">
        <v>336.65600000000001</v>
      </c>
      <c r="J1266">
        <v>396.21899999999999</v>
      </c>
      <c r="K1266">
        <v>12708.9</v>
      </c>
      <c r="L1266" s="9">
        <v>1.0729500000000001E-61</v>
      </c>
      <c r="M1266">
        <v>5.82315E-3</v>
      </c>
      <c r="N1266">
        <v>0</v>
      </c>
      <c r="O1266" t="s">
        <v>43</v>
      </c>
    </row>
    <row r="1267" spans="1:15" x14ac:dyDescent="0.25">
      <c r="A1267" t="s">
        <v>42</v>
      </c>
      <c r="B1267">
        <v>15782.9</v>
      </c>
      <c r="C1267">
        <v>15707</v>
      </c>
      <c r="D1267">
        <v>15706.7</v>
      </c>
      <c r="E1267">
        <v>15681.5</v>
      </c>
      <c r="F1267">
        <v>1465.97</v>
      </c>
      <c r="G1267">
        <v>1561.57</v>
      </c>
      <c r="H1267">
        <v>812.00099999999998</v>
      </c>
      <c r="I1267">
        <v>330.54399999999998</v>
      </c>
      <c r="J1267">
        <v>389.505</v>
      </c>
      <c r="K1267">
        <v>12631.6</v>
      </c>
      <c r="L1267" s="9">
        <v>3.2382199999999998E-59</v>
      </c>
      <c r="M1267">
        <v>1.5370999999999999E-2</v>
      </c>
      <c r="N1267">
        <v>0</v>
      </c>
      <c r="O1267" t="s">
        <v>43</v>
      </c>
    </row>
    <row r="1268" spans="1:15" x14ac:dyDescent="0.25">
      <c r="A1268" t="s">
        <v>42</v>
      </c>
      <c r="B1268">
        <v>15542.5</v>
      </c>
      <c r="C1268">
        <v>15467.1</v>
      </c>
      <c r="D1268">
        <v>15466.8</v>
      </c>
      <c r="E1268">
        <v>15441.7</v>
      </c>
      <c r="F1268">
        <v>1437.59</v>
      </c>
      <c r="G1268">
        <v>1535.12</v>
      </c>
      <c r="H1268">
        <v>799.67200000000003</v>
      </c>
      <c r="I1268">
        <v>323.52</v>
      </c>
      <c r="J1268">
        <v>383.10199999999998</v>
      </c>
      <c r="K1268">
        <v>12446.8</v>
      </c>
      <c r="L1268" s="9">
        <v>9.0834199999999998E-65</v>
      </c>
      <c r="M1268">
        <v>1.01102E-2</v>
      </c>
      <c r="N1268">
        <v>0</v>
      </c>
      <c r="O1268" t="s">
        <v>43</v>
      </c>
    </row>
    <row r="1269" spans="1:15" x14ac:dyDescent="0.25">
      <c r="A1269" t="s">
        <v>42</v>
      </c>
      <c r="B1269">
        <v>15665.5</v>
      </c>
      <c r="C1269">
        <v>15592.4</v>
      </c>
      <c r="D1269">
        <v>15592.1</v>
      </c>
      <c r="E1269">
        <v>15567.2</v>
      </c>
      <c r="F1269">
        <v>1442.69</v>
      </c>
      <c r="G1269">
        <v>1546.42</v>
      </c>
      <c r="H1269">
        <v>803.63</v>
      </c>
      <c r="I1269">
        <v>328.65199999999999</v>
      </c>
      <c r="J1269">
        <v>385.00599999999997</v>
      </c>
      <c r="K1269">
        <v>12556.1</v>
      </c>
      <c r="L1269" s="9">
        <v>6.5137900000000001E-59</v>
      </c>
      <c r="M1269">
        <v>8.3621900000000002E-4</v>
      </c>
      <c r="N1269">
        <v>0</v>
      </c>
      <c r="O1269" t="s">
        <v>43</v>
      </c>
    </row>
    <row r="1270" spans="1:15" x14ac:dyDescent="0.25">
      <c r="A1270" t="s">
        <v>42</v>
      </c>
      <c r="B1270">
        <v>15725.8</v>
      </c>
      <c r="C1270">
        <v>15651.6</v>
      </c>
      <c r="D1270">
        <v>15651.3</v>
      </c>
      <c r="E1270">
        <v>15626.1</v>
      </c>
      <c r="F1270">
        <v>1433.41</v>
      </c>
      <c r="G1270">
        <v>1550.74</v>
      </c>
      <c r="H1270">
        <v>805.06899999999996</v>
      </c>
      <c r="I1270">
        <v>330.11500000000001</v>
      </c>
      <c r="J1270">
        <v>386.334</v>
      </c>
      <c r="K1270">
        <v>12620.2</v>
      </c>
      <c r="L1270" s="9">
        <v>1.146E-61</v>
      </c>
      <c r="M1270">
        <v>2.8920100000000001E-2</v>
      </c>
      <c r="N1270">
        <v>0</v>
      </c>
      <c r="O1270" t="s">
        <v>43</v>
      </c>
    </row>
    <row r="1271" spans="1:15" x14ac:dyDescent="0.25">
      <c r="A1271" t="s">
        <v>42</v>
      </c>
      <c r="B1271">
        <v>15781</v>
      </c>
      <c r="C1271">
        <v>15705.1</v>
      </c>
      <c r="D1271">
        <v>15704.8</v>
      </c>
      <c r="E1271">
        <v>15679.1</v>
      </c>
      <c r="F1271">
        <v>1456.09</v>
      </c>
      <c r="G1271">
        <v>1561.81</v>
      </c>
      <c r="H1271">
        <v>812.42600000000004</v>
      </c>
      <c r="I1271">
        <v>331.072</v>
      </c>
      <c r="J1271">
        <v>387.63900000000001</v>
      </c>
      <c r="K1271">
        <v>12639.1</v>
      </c>
      <c r="L1271" s="9">
        <v>1.31176E-59</v>
      </c>
      <c r="M1271">
        <v>5.06238E-3</v>
      </c>
      <c r="N1271">
        <v>0</v>
      </c>
      <c r="O1271" t="s">
        <v>43</v>
      </c>
    </row>
    <row r="1272" spans="1:15" x14ac:dyDescent="0.25">
      <c r="A1272" t="s">
        <v>42</v>
      </c>
      <c r="B1272">
        <v>15757.1</v>
      </c>
      <c r="C1272">
        <v>15682.2</v>
      </c>
      <c r="D1272">
        <v>15681.9</v>
      </c>
      <c r="E1272">
        <v>15656.9</v>
      </c>
      <c r="F1272">
        <v>1439.78</v>
      </c>
      <c r="G1272">
        <v>1567.68</v>
      </c>
      <c r="H1272">
        <v>817.51900000000001</v>
      </c>
      <c r="I1272">
        <v>331.69799999999998</v>
      </c>
      <c r="J1272">
        <v>389.36500000000001</v>
      </c>
      <c r="K1272">
        <v>12627.6</v>
      </c>
      <c r="L1272" s="9">
        <v>9.35904E-58</v>
      </c>
      <c r="M1272">
        <v>0.66802399999999995</v>
      </c>
      <c r="N1272">
        <v>0</v>
      </c>
      <c r="O1272" t="s">
        <v>43</v>
      </c>
    </row>
    <row r="1273" spans="1:15" x14ac:dyDescent="0.25">
      <c r="A1273" t="s">
        <v>42</v>
      </c>
      <c r="B1273">
        <v>15814.9</v>
      </c>
      <c r="C1273">
        <v>15738.4</v>
      </c>
      <c r="D1273">
        <v>15738.1</v>
      </c>
      <c r="E1273">
        <v>15713</v>
      </c>
      <c r="F1273">
        <v>1463.14</v>
      </c>
      <c r="G1273">
        <v>1563.31</v>
      </c>
      <c r="H1273">
        <v>811.46</v>
      </c>
      <c r="I1273">
        <v>331.75799999999998</v>
      </c>
      <c r="J1273">
        <v>390.88499999999999</v>
      </c>
      <c r="K1273">
        <v>12664.2</v>
      </c>
      <c r="L1273" s="9">
        <v>3.7816299999999998E-58</v>
      </c>
      <c r="M1273">
        <v>3.3151500000000002E-3</v>
      </c>
      <c r="N1273">
        <v>0</v>
      </c>
      <c r="O1273" t="s">
        <v>43</v>
      </c>
    </row>
    <row r="1274" spans="1:15" x14ac:dyDescent="0.25">
      <c r="A1274" t="s">
        <v>42</v>
      </c>
      <c r="B1274">
        <v>15730</v>
      </c>
      <c r="C1274">
        <v>15656.8</v>
      </c>
      <c r="D1274">
        <v>15656.6</v>
      </c>
      <c r="E1274">
        <v>15631.7</v>
      </c>
      <c r="F1274">
        <v>1449.46</v>
      </c>
      <c r="G1274">
        <v>1561.24</v>
      </c>
      <c r="H1274">
        <v>814.15</v>
      </c>
      <c r="I1274">
        <v>328.95</v>
      </c>
      <c r="J1274">
        <v>388.78</v>
      </c>
      <c r="K1274">
        <v>12599.7</v>
      </c>
      <c r="L1274" s="9">
        <v>2.5008100000000002E-60</v>
      </c>
      <c r="M1274">
        <v>2.1429799999999999E-2</v>
      </c>
      <c r="N1274">
        <v>0</v>
      </c>
      <c r="O1274" t="s">
        <v>43</v>
      </c>
    </row>
    <row r="1275" spans="1:15" x14ac:dyDescent="0.25">
      <c r="A1275" t="s">
        <v>42</v>
      </c>
      <c r="B1275">
        <v>15687.2</v>
      </c>
      <c r="C1275">
        <v>15616.6</v>
      </c>
      <c r="D1275">
        <v>15616.3</v>
      </c>
      <c r="E1275">
        <v>15590</v>
      </c>
      <c r="F1275">
        <v>1455.68</v>
      </c>
      <c r="G1275">
        <v>1551.02</v>
      </c>
      <c r="H1275">
        <v>809.31700000000001</v>
      </c>
      <c r="I1275">
        <v>327.25200000000001</v>
      </c>
      <c r="J1275">
        <v>385.036</v>
      </c>
      <c r="K1275">
        <v>12560.9</v>
      </c>
      <c r="L1275" s="9">
        <v>3.3012899999999998E-59</v>
      </c>
      <c r="M1275">
        <v>47.3904</v>
      </c>
      <c r="N1275">
        <v>0</v>
      </c>
      <c r="O1275" t="s">
        <v>43</v>
      </c>
    </row>
    <row r="1276" spans="1:15" x14ac:dyDescent="0.25">
      <c r="A1276" t="s">
        <v>42</v>
      </c>
      <c r="B1276">
        <v>15727.5</v>
      </c>
      <c r="C1276">
        <v>15651.6</v>
      </c>
      <c r="D1276">
        <v>15651.4</v>
      </c>
      <c r="E1276">
        <v>15626</v>
      </c>
      <c r="F1276">
        <v>1465.34</v>
      </c>
      <c r="G1276">
        <v>1556.46</v>
      </c>
      <c r="H1276">
        <v>808.69200000000001</v>
      </c>
      <c r="I1276">
        <v>331.346</v>
      </c>
      <c r="J1276">
        <v>387.69299999999998</v>
      </c>
      <c r="K1276">
        <v>12581.8</v>
      </c>
      <c r="L1276" s="9">
        <v>1.4529600000000001E-57</v>
      </c>
      <c r="M1276">
        <v>8.0988199999999996E-3</v>
      </c>
      <c r="N1276">
        <v>0</v>
      </c>
      <c r="O1276" t="s">
        <v>43</v>
      </c>
    </row>
    <row r="1277" spans="1:15" x14ac:dyDescent="0.25">
      <c r="A1277" t="s">
        <v>42</v>
      </c>
      <c r="B1277">
        <v>15671.7</v>
      </c>
      <c r="C1277">
        <v>15590.8</v>
      </c>
      <c r="D1277">
        <v>15590.4</v>
      </c>
      <c r="E1277">
        <v>15565.2</v>
      </c>
      <c r="F1277">
        <v>1457.31</v>
      </c>
      <c r="G1277">
        <v>1561.76</v>
      </c>
      <c r="H1277">
        <v>817.05899999999997</v>
      </c>
      <c r="I1277">
        <v>329.00700000000001</v>
      </c>
      <c r="J1277">
        <v>386.75700000000001</v>
      </c>
      <c r="K1277">
        <v>12524.1</v>
      </c>
      <c r="L1277" s="9">
        <v>7.2792200000000001E-59</v>
      </c>
      <c r="M1277">
        <v>3.0483099999999999E-2</v>
      </c>
      <c r="N1277">
        <v>0</v>
      </c>
      <c r="O1277" t="s">
        <v>43</v>
      </c>
    </row>
    <row r="1278" spans="1:15" x14ac:dyDescent="0.25">
      <c r="A1278" t="s">
        <v>42</v>
      </c>
      <c r="B1278">
        <v>15582.8</v>
      </c>
      <c r="C1278">
        <v>15505.3</v>
      </c>
      <c r="D1278">
        <v>15504.9</v>
      </c>
      <c r="E1278">
        <v>15479.8</v>
      </c>
      <c r="F1278">
        <v>1431.14</v>
      </c>
      <c r="G1278">
        <v>1551.49</v>
      </c>
      <c r="H1278">
        <v>803.24800000000005</v>
      </c>
      <c r="I1278">
        <v>328.38400000000001</v>
      </c>
      <c r="J1278">
        <v>390.45</v>
      </c>
      <c r="K1278">
        <v>12476.3</v>
      </c>
      <c r="L1278" s="9">
        <v>1.7433200000000001E-60</v>
      </c>
      <c r="M1278">
        <v>0.228798</v>
      </c>
      <c r="N1278">
        <v>0</v>
      </c>
      <c r="O1278" t="s">
        <v>43</v>
      </c>
    </row>
    <row r="1279" spans="1:15" x14ac:dyDescent="0.25">
      <c r="A1279" t="s">
        <v>42</v>
      </c>
      <c r="B1279">
        <v>15579</v>
      </c>
      <c r="C1279">
        <v>15507.3</v>
      </c>
      <c r="D1279">
        <v>15507</v>
      </c>
      <c r="E1279">
        <v>15482.1</v>
      </c>
      <c r="F1279">
        <v>1441.61</v>
      </c>
      <c r="G1279">
        <v>1539.79</v>
      </c>
      <c r="H1279">
        <v>801.29100000000005</v>
      </c>
      <c r="I1279">
        <v>327.20600000000002</v>
      </c>
      <c r="J1279">
        <v>381.63799999999998</v>
      </c>
      <c r="K1279">
        <v>12479.3</v>
      </c>
      <c r="L1279" s="9">
        <v>4.2898100000000002E-58</v>
      </c>
      <c r="M1279">
        <v>3.98997</v>
      </c>
      <c r="N1279">
        <v>0</v>
      </c>
      <c r="O1279" t="s">
        <v>43</v>
      </c>
    </row>
    <row r="1280" spans="1:15" x14ac:dyDescent="0.25">
      <c r="A1280" t="s">
        <v>42</v>
      </c>
      <c r="B1280">
        <v>15533.8</v>
      </c>
      <c r="C1280">
        <v>15458.6</v>
      </c>
      <c r="D1280">
        <v>15458.4</v>
      </c>
      <c r="E1280">
        <v>15433.6</v>
      </c>
      <c r="F1280">
        <v>1431.52</v>
      </c>
      <c r="G1280">
        <v>1538.47</v>
      </c>
      <c r="H1280">
        <v>798.45</v>
      </c>
      <c r="I1280">
        <v>325.26</v>
      </c>
      <c r="J1280">
        <v>385.959</v>
      </c>
      <c r="K1280">
        <v>12442</v>
      </c>
      <c r="L1280" s="9">
        <v>1.1914399999999999E-60</v>
      </c>
      <c r="M1280">
        <v>3.6756299999999999E-2</v>
      </c>
      <c r="N1280">
        <v>0</v>
      </c>
      <c r="O1280" t="s">
        <v>43</v>
      </c>
    </row>
    <row r="1281" spans="1:25" x14ac:dyDescent="0.25">
      <c r="A1281" t="s">
        <v>42</v>
      </c>
      <c r="B1281">
        <v>15484.5</v>
      </c>
      <c r="C1281">
        <v>15410.4</v>
      </c>
      <c r="D1281">
        <v>15410.1</v>
      </c>
      <c r="E1281">
        <v>15385.5</v>
      </c>
      <c r="F1281">
        <v>1426.43</v>
      </c>
      <c r="G1281">
        <v>1526.5</v>
      </c>
      <c r="H1281">
        <v>797.85799999999995</v>
      </c>
      <c r="I1281">
        <v>321.04399999999998</v>
      </c>
      <c r="J1281">
        <v>378.70299999999997</v>
      </c>
      <c r="K1281">
        <v>12411.3</v>
      </c>
      <c r="L1281" s="9">
        <v>3.0538499999999999E-60</v>
      </c>
      <c r="M1281">
        <v>1.0869200000000001E-2</v>
      </c>
      <c r="N1281">
        <v>0</v>
      </c>
      <c r="O1281" t="s">
        <v>43</v>
      </c>
    </row>
    <row r="1282" spans="1:25" x14ac:dyDescent="0.25">
      <c r="A1282" t="s">
        <v>42</v>
      </c>
      <c r="B1282">
        <v>15836.8</v>
      </c>
      <c r="C1282">
        <v>15761.3</v>
      </c>
      <c r="D1282">
        <v>15761.1</v>
      </c>
      <c r="E1282">
        <v>15735.7</v>
      </c>
      <c r="F1282">
        <v>1469.71</v>
      </c>
      <c r="G1282">
        <v>1573.56</v>
      </c>
      <c r="H1282">
        <v>816.98500000000001</v>
      </c>
      <c r="I1282">
        <v>335.73700000000002</v>
      </c>
      <c r="J1282">
        <v>391.66</v>
      </c>
      <c r="K1282">
        <v>12670</v>
      </c>
      <c r="L1282" s="9">
        <v>1.9293700000000001E-61</v>
      </c>
      <c r="M1282">
        <v>3.7821199999999999E-3</v>
      </c>
      <c r="N1282">
        <v>0</v>
      </c>
      <c r="O1282" t="s">
        <v>43</v>
      </c>
    </row>
    <row r="1283" spans="1:25" x14ac:dyDescent="0.25">
      <c r="A1283" t="s">
        <v>42</v>
      </c>
      <c r="B1283">
        <v>15826.6</v>
      </c>
      <c r="C1283">
        <v>15749.8</v>
      </c>
      <c r="D1283">
        <v>15749.6</v>
      </c>
      <c r="E1283">
        <v>15723.4</v>
      </c>
      <c r="F1283">
        <v>1450.95</v>
      </c>
      <c r="G1283">
        <v>1568.52</v>
      </c>
      <c r="H1283">
        <v>815.346</v>
      </c>
      <c r="I1283">
        <v>335.209</v>
      </c>
      <c r="J1283">
        <v>388.49200000000002</v>
      </c>
      <c r="K1283">
        <v>12681.7</v>
      </c>
      <c r="L1283" s="9">
        <v>1.19338E-61</v>
      </c>
      <c r="M1283">
        <v>2.3777999999999998E-3</v>
      </c>
      <c r="N1283">
        <v>0</v>
      </c>
      <c r="O1283" t="s">
        <v>43</v>
      </c>
    </row>
    <row r="1284" spans="1:25" x14ac:dyDescent="0.25">
      <c r="A1284" t="s">
        <v>42</v>
      </c>
      <c r="B1284">
        <v>15838.8</v>
      </c>
      <c r="C1284">
        <v>15766</v>
      </c>
      <c r="D1284">
        <v>15765.7</v>
      </c>
      <c r="E1284">
        <v>15739.1</v>
      </c>
      <c r="F1284">
        <v>1468.13</v>
      </c>
      <c r="G1284">
        <v>1579.88</v>
      </c>
      <c r="H1284">
        <v>820.03800000000001</v>
      </c>
      <c r="I1284">
        <v>337.20699999999999</v>
      </c>
      <c r="J1284">
        <v>393.39299999999997</v>
      </c>
      <c r="K1284">
        <v>12667.3</v>
      </c>
      <c r="L1284" s="9">
        <v>7.6632400000000007E-61</v>
      </c>
      <c r="M1284">
        <v>2.3964400000000001E-3</v>
      </c>
      <c r="N1284">
        <v>0</v>
      </c>
      <c r="O1284" t="s">
        <v>43</v>
      </c>
    </row>
    <row r="1285" spans="1:25" x14ac:dyDescent="0.25">
      <c r="A1285" t="s">
        <v>42</v>
      </c>
      <c r="B1285">
        <v>15741</v>
      </c>
      <c r="C1285">
        <v>15668.1</v>
      </c>
      <c r="D1285">
        <v>15667.8</v>
      </c>
      <c r="E1285">
        <v>15642.6</v>
      </c>
      <c r="F1285">
        <v>1438.34</v>
      </c>
      <c r="G1285">
        <v>1558.05</v>
      </c>
      <c r="H1285">
        <v>807.66</v>
      </c>
      <c r="I1285">
        <v>332.11200000000002</v>
      </c>
      <c r="J1285">
        <v>388.21800000000002</v>
      </c>
      <c r="K1285">
        <v>12624.2</v>
      </c>
      <c r="L1285" s="9">
        <v>5.1417799999999996E-63</v>
      </c>
      <c r="M1285">
        <v>2.7446599999999999E-3</v>
      </c>
      <c r="N1285">
        <v>0</v>
      </c>
      <c r="O1285" t="s">
        <v>43</v>
      </c>
    </row>
    <row r="1286" spans="1:25" x14ac:dyDescent="0.25">
      <c r="A1286" t="s">
        <v>42</v>
      </c>
      <c r="B1286">
        <v>15700.6</v>
      </c>
      <c r="C1286">
        <v>15625.2</v>
      </c>
      <c r="D1286">
        <v>15624.9</v>
      </c>
      <c r="E1286">
        <v>15599.9</v>
      </c>
      <c r="F1286">
        <v>1435.7</v>
      </c>
      <c r="G1286">
        <v>1556.42</v>
      </c>
      <c r="H1286">
        <v>810.73199999999997</v>
      </c>
      <c r="I1286">
        <v>328.41899999999998</v>
      </c>
      <c r="J1286">
        <v>388.51</v>
      </c>
      <c r="K1286">
        <v>12585.5</v>
      </c>
      <c r="L1286" s="9">
        <v>1.4528900000000001E-66</v>
      </c>
      <c r="M1286">
        <v>5.5364700000000003E-2</v>
      </c>
      <c r="N1286">
        <v>0</v>
      </c>
      <c r="O1286" t="s">
        <v>43</v>
      </c>
    </row>
    <row r="1287" spans="1:25" x14ac:dyDescent="0.25">
      <c r="A1287" t="s">
        <v>42</v>
      </c>
      <c r="B1287">
        <v>15737.4</v>
      </c>
      <c r="C1287">
        <v>15665.2</v>
      </c>
      <c r="D1287">
        <v>15664.9</v>
      </c>
      <c r="E1287">
        <v>15640.1</v>
      </c>
      <c r="F1287">
        <v>1455.82</v>
      </c>
      <c r="G1287">
        <v>1559.23</v>
      </c>
      <c r="H1287">
        <v>807.85799999999995</v>
      </c>
      <c r="I1287">
        <v>331.57400000000001</v>
      </c>
      <c r="J1287">
        <v>390.666</v>
      </c>
      <c r="K1287">
        <v>12603</v>
      </c>
      <c r="L1287" s="9">
        <v>2.1808300000000001E-60</v>
      </c>
      <c r="M1287">
        <v>8.3527099999999993E-3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15764.4</v>
      </c>
      <c r="C1288">
        <v>15689.1</v>
      </c>
      <c r="D1288">
        <v>15688.7</v>
      </c>
      <c r="E1288">
        <v>15663.2</v>
      </c>
      <c r="F1288">
        <v>1465.17</v>
      </c>
      <c r="G1288">
        <v>1560.94</v>
      </c>
      <c r="H1288">
        <v>814.39599999999996</v>
      </c>
      <c r="I1288">
        <v>329.44299999999998</v>
      </c>
      <c r="J1288">
        <v>387.90199999999999</v>
      </c>
      <c r="K1288">
        <v>12614.7</v>
      </c>
      <c r="L1288" s="9">
        <v>4.3102699999999998E-58</v>
      </c>
      <c r="M1288">
        <v>6.6851300000000002E-2</v>
      </c>
      <c r="N1288">
        <v>0</v>
      </c>
      <c r="O1288" t="s">
        <v>43</v>
      </c>
      <c r="R1288">
        <f>AVERAGE(B1239:B1288)</f>
        <v>15675.664000000001</v>
      </c>
      <c r="S1288">
        <f>AVERAGE(C1239:C1288)</f>
        <v>15600.984000000002</v>
      </c>
      <c r="U1288">
        <f>_xlfn.VAR.P(B1239:B1288)</f>
        <v>12991.677903999976</v>
      </c>
      <c r="V1288">
        <f>_xlfn.VAR.P(C1239:C1288)</f>
        <v>13021.449743999983</v>
      </c>
      <c r="X1288">
        <f>1.96*SQRT(U1288)/50</f>
        <v>4.4680568409995098</v>
      </c>
      <c r="Y1288">
        <f>1.96*SQRT(V1288)/50</f>
        <v>4.4731734299734152</v>
      </c>
    </row>
    <row r="1289" spans="1:25" x14ac:dyDescent="0.25">
      <c r="A1289" t="s">
        <v>44</v>
      </c>
      <c r="B1289">
        <v>783956.32</v>
      </c>
      <c r="C1289" t="s">
        <v>37</v>
      </c>
    </row>
    <row r="1290" spans="1:25" x14ac:dyDescent="0.25">
      <c r="A1290" t="s">
        <v>45</v>
      </c>
      <c r="B1290">
        <v>15475.5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4.7875599999999998E-58</v>
      </c>
      <c r="L1290">
        <v>1.12031E-3</v>
      </c>
      <c r="M1290">
        <v>0</v>
      </c>
      <c r="N1290" t="s">
        <v>43</v>
      </c>
    </row>
    <row r="1291" spans="1:25" x14ac:dyDescent="0.25">
      <c r="A1291" t="s">
        <v>45</v>
      </c>
      <c r="B1291">
        <v>15342.5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3.1690299999999999E-58</v>
      </c>
      <c r="L1291">
        <v>2.5455999999999999E-3</v>
      </c>
      <c r="M1291">
        <v>0</v>
      </c>
      <c r="N1291" t="s">
        <v>43</v>
      </c>
    </row>
    <row r="1292" spans="1:25" x14ac:dyDescent="0.25">
      <c r="A1292" t="s">
        <v>45</v>
      </c>
      <c r="B1292">
        <v>15392.6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5.5652199999999997E-61</v>
      </c>
      <c r="L1292">
        <v>3.3175700000000002E-3</v>
      </c>
      <c r="M1292">
        <v>0</v>
      </c>
      <c r="N1292" t="s">
        <v>43</v>
      </c>
    </row>
    <row r="1293" spans="1:25" x14ac:dyDescent="0.25">
      <c r="A1293" t="s">
        <v>45</v>
      </c>
      <c r="B1293">
        <v>15410.3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1.42572E-58</v>
      </c>
      <c r="L1293">
        <v>0.36311900000000003</v>
      </c>
      <c r="M1293">
        <v>0</v>
      </c>
      <c r="N1293" t="s">
        <v>43</v>
      </c>
    </row>
    <row r="1294" spans="1:25" x14ac:dyDescent="0.25">
      <c r="A1294" t="s">
        <v>45</v>
      </c>
      <c r="B1294">
        <v>15514.3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2.32045E-58</v>
      </c>
      <c r="L1294">
        <v>1.3501800000000001E-3</v>
      </c>
      <c r="M1294">
        <v>0</v>
      </c>
      <c r="N1294" t="s">
        <v>43</v>
      </c>
    </row>
    <row r="1295" spans="1:25" x14ac:dyDescent="0.25">
      <c r="A1295" t="s">
        <v>45</v>
      </c>
      <c r="B1295">
        <v>15515.6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6.2034499999999998E-63</v>
      </c>
      <c r="L1295">
        <v>3.5359900000000001E-3</v>
      </c>
      <c r="M1295">
        <v>0</v>
      </c>
      <c r="N1295" t="s">
        <v>43</v>
      </c>
    </row>
    <row r="1296" spans="1:25" x14ac:dyDescent="0.25">
      <c r="A1296" t="s">
        <v>45</v>
      </c>
      <c r="B1296">
        <v>15524.1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1.51156E-58</v>
      </c>
      <c r="L1296">
        <v>1.71725E-2</v>
      </c>
      <c r="M1296">
        <v>0</v>
      </c>
      <c r="N1296" t="s">
        <v>43</v>
      </c>
    </row>
    <row r="1297" spans="1:14" x14ac:dyDescent="0.25">
      <c r="A1297" t="s">
        <v>45</v>
      </c>
      <c r="B1297">
        <v>15668.6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1.1582499999999999E-62</v>
      </c>
      <c r="L1297">
        <v>1.4089600000000001E-2</v>
      </c>
      <c r="M1297">
        <v>0</v>
      </c>
      <c r="N1297" t="s">
        <v>43</v>
      </c>
    </row>
    <row r="1298" spans="1:14" x14ac:dyDescent="0.25">
      <c r="A1298" t="s">
        <v>45</v>
      </c>
      <c r="B1298">
        <v>15548.8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8.5148299999999999E-57</v>
      </c>
      <c r="L1298">
        <v>1.0153499999999999E-2</v>
      </c>
      <c r="M1298">
        <v>0</v>
      </c>
      <c r="N1298" t="s">
        <v>43</v>
      </c>
    </row>
    <row r="1299" spans="1:14" x14ac:dyDescent="0.25">
      <c r="A1299" t="s">
        <v>45</v>
      </c>
      <c r="B1299">
        <v>15494.9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3.2742099999999999E-59</v>
      </c>
      <c r="L1299">
        <v>7.5465099999999995E-4</v>
      </c>
      <c r="M1299">
        <v>0</v>
      </c>
      <c r="N1299" t="s">
        <v>43</v>
      </c>
    </row>
    <row r="1300" spans="1:14" x14ac:dyDescent="0.25">
      <c r="A1300" t="s">
        <v>45</v>
      </c>
      <c r="B1300">
        <v>15413.1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5.1635199999999999E-59</v>
      </c>
      <c r="L1300">
        <v>1.97769E-2</v>
      </c>
      <c r="M1300">
        <v>0</v>
      </c>
      <c r="N1300" t="s">
        <v>43</v>
      </c>
    </row>
    <row r="1301" spans="1:14" x14ac:dyDescent="0.25">
      <c r="A1301" t="s">
        <v>45</v>
      </c>
      <c r="B1301">
        <v>15210.3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8.3448899999999994E-59</v>
      </c>
      <c r="L1301">
        <v>0.50995599999999996</v>
      </c>
      <c r="M1301">
        <v>0</v>
      </c>
      <c r="N1301" t="s">
        <v>43</v>
      </c>
    </row>
    <row r="1302" spans="1:14" x14ac:dyDescent="0.25">
      <c r="A1302" t="s">
        <v>45</v>
      </c>
      <c r="B1302">
        <v>15163.8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4.8615199999999999E-64</v>
      </c>
      <c r="L1302">
        <v>1.4380700000000001E-3</v>
      </c>
      <c r="M1302">
        <v>0</v>
      </c>
      <c r="N1302" t="s">
        <v>43</v>
      </c>
    </row>
    <row r="1303" spans="1:14" x14ac:dyDescent="0.25">
      <c r="A1303" t="s">
        <v>45</v>
      </c>
      <c r="B1303">
        <v>15165.2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4.8286600000000002E-67</v>
      </c>
      <c r="L1303">
        <v>2.0924099999999998E-3</v>
      </c>
      <c r="M1303">
        <v>0</v>
      </c>
      <c r="N1303" t="s">
        <v>43</v>
      </c>
    </row>
    <row r="1304" spans="1:14" x14ac:dyDescent="0.25">
      <c r="A1304" t="s">
        <v>45</v>
      </c>
      <c r="B1304">
        <v>15196.8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2.9446099999999999E-63</v>
      </c>
      <c r="L1304">
        <v>7.2207599999999999E-4</v>
      </c>
      <c r="M1304">
        <v>0</v>
      </c>
      <c r="N1304" t="s">
        <v>43</v>
      </c>
    </row>
    <row r="1305" spans="1:14" x14ac:dyDescent="0.25">
      <c r="A1305" t="s">
        <v>45</v>
      </c>
      <c r="B1305">
        <v>15274.4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3.3437300000000002E-59</v>
      </c>
      <c r="L1305">
        <v>1.15935E-2</v>
      </c>
      <c r="M1305">
        <v>0</v>
      </c>
      <c r="N1305" t="s">
        <v>43</v>
      </c>
    </row>
    <row r="1306" spans="1:14" x14ac:dyDescent="0.25">
      <c r="A1306" t="s">
        <v>45</v>
      </c>
      <c r="B1306">
        <v>15294.2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4.91315E-57</v>
      </c>
      <c r="L1306">
        <v>1.97682</v>
      </c>
      <c r="M1306">
        <v>0</v>
      </c>
      <c r="N1306" t="s">
        <v>43</v>
      </c>
    </row>
    <row r="1307" spans="1:14" x14ac:dyDescent="0.25">
      <c r="A1307" t="s">
        <v>45</v>
      </c>
      <c r="B1307">
        <v>15224.8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1.6959100000000001E-57</v>
      </c>
      <c r="L1307">
        <v>0.12618399999999999</v>
      </c>
      <c r="M1307">
        <v>0</v>
      </c>
      <c r="N1307" t="s">
        <v>43</v>
      </c>
    </row>
    <row r="1308" spans="1:14" x14ac:dyDescent="0.25">
      <c r="A1308" t="s">
        <v>45</v>
      </c>
      <c r="B1308">
        <v>15262.1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3.3530000000000001E-60</v>
      </c>
      <c r="L1308">
        <v>5.5667900000000003E-3</v>
      </c>
      <c r="M1308">
        <v>0</v>
      </c>
      <c r="N1308" t="s">
        <v>43</v>
      </c>
    </row>
    <row r="1309" spans="1:14" x14ac:dyDescent="0.25">
      <c r="A1309" t="s">
        <v>45</v>
      </c>
      <c r="B1309">
        <v>15203.2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1.1281699999999999E-57</v>
      </c>
      <c r="L1309">
        <v>0.778972</v>
      </c>
      <c r="M1309">
        <v>0</v>
      </c>
      <c r="N1309" t="s">
        <v>43</v>
      </c>
    </row>
    <row r="1310" spans="1:14" x14ac:dyDescent="0.25">
      <c r="A1310" t="s">
        <v>45</v>
      </c>
      <c r="B1310">
        <v>15191.1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1.23027E-61</v>
      </c>
      <c r="L1310">
        <v>3.9521599999999997E-2</v>
      </c>
      <c r="M1310">
        <v>0</v>
      </c>
      <c r="N1310" t="s">
        <v>43</v>
      </c>
    </row>
    <row r="1311" spans="1:14" x14ac:dyDescent="0.25">
      <c r="A1311" t="s">
        <v>45</v>
      </c>
      <c r="B1311">
        <v>15184.6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1.34176E-59</v>
      </c>
      <c r="L1311">
        <v>1.77234E-2</v>
      </c>
      <c r="M1311">
        <v>0</v>
      </c>
      <c r="N1311" t="s">
        <v>43</v>
      </c>
    </row>
    <row r="1312" spans="1:14" x14ac:dyDescent="0.25">
      <c r="A1312" t="s">
        <v>45</v>
      </c>
      <c r="B1312">
        <v>15232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5.2285999999999997E-60</v>
      </c>
      <c r="L1312">
        <v>6.0100899999999999E-2</v>
      </c>
      <c r="M1312">
        <v>0</v>
      </c>
      <c r="N1312" t="s">
        <v>43</v>
      </c>
    </row>
    <row r="1313" spans="1:14" x14ac:dyDescent="0.25">
      <c r="A1313" t="s">
        <v>45</v>
      </c>
      <c r="B1313">
        <v>15293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1.7456099999999999E-59</v>
      </c>
      <c r="L1313">
        <v>6.9143399999999997E-3</v>
      </c>
      <c r="M1313">
        <v>0</v>
      </c>
      <c r="N1313" t="s">
        <v>43</v>
      </c>
    </row>
    <row r="1314" spans="1:14" x14ac:dyDescent="0.25">
      <c r="A1314" t="s">
        <v>45</v>
      </c>
      <c r="B1314">
        <v>15258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2.6493600000000002E-60</v>
      </c>
      <c r="L1314">
        <v>2.6193899999999999E-2</v>
      </c>
      <c r="M1314">
        <v>0</v>
      </c>
      <c r="N1314" t="s">
        <v>43</v>
      </c>
    </row>
    <row r="1315" spans="1:14" x14ac:dyDescent="0.25">
      <c r="A1315" t="s">
        <v>45</v>
      </c>
      <c r="B1315">
        <v>15184.8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9.5173599999999996E-60</v>
      </c>
      <c r="L1315">
        <v>1.09017E-2</v>
      </c>
      <c r="M1315">
        <v>0</v>
      </c>
      <c r="N1315" t="s">
        <v>43</v>
      </c>
    </row>
    <row r="1316" spans="1:14" x14ac:dyDescent="0.25">
      <c r="A1316" t="s">
        <v>45</v>
      </c>
      <c r="B1316">
        <v>15290.3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7.7571000000000003E-62</v>
      </c>
      <c r="L1316">
        <v>4.6642300000000001E-3</v>
      </c>
      <c r="M1316">
        <v>0</v>
      </c>
      <c r="N1316" t="s">
        <v>43</v>
      </c>
    </row>
    <row r="1317" spans="1:14" x14ac:dyDescent="0.25">
      <c r="A1317" t="s">
        <v>45</v>
      </c>
      <c r="B1317">
        <v>15158.1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6.8546999999999998E-59</v>
      </c>
      <c r="L1317">
        <v>3.9277000000000001E-3</v>
      </c>
      <c r="M1317">
        <v>0</v>
      </c>
      <c r="N1317" t="s">
        <v>43</v>
      </c>
    </row>
    <row r="1318" spans="1:14" x14ac:dyDescent="0.25">
      <c r="A1318" t="s">
        <v>45</v>
      </c>
      <c r="B1318">
        <v>15538.8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5.2035099999999998E-59</v>
      </c>
      <c r="L1318">
        <v>2.40333E-2</v>
      </c>
      <c r="M1318">
        <v>0</v>
      </c>
      <c r="N1318" t="s">
        <v>43</v>
      </c>
    </row>
    <row r="1319" spans="1:14" x14ac:dyDescent="0.25">
      <c r="A1319" t="s">
        <v>45</v>
      </c>
      <c r="B1319">
        <v>16105.3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4.62707E-58</v>
      </c>
      <c r="L1319">
        <v>8.3410699999999995E-4</v>
      </c>
      <c r="M1319">
        <v>0</v>
      </c>
      <c r="N1319" t="s">
        <v>43</v>
      </c>
    </row>
    <row r="1320" spans="1:14" x14ac:dyDescent="0.25">
      <c r="A1320" t="s">
        <v>45</v>
      </c>
      <c r="B1320">
        <v>16226.3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7.07447E-62</v>
      </c>
      <c r="L1320">
        <v>1.54469E-2</v>
      </c>
      <c r="M1320">
        <v>0</v>
      </c>
      <c r="N1320" t="s">
        <v>43</v>
      </c>
    </row>
    <row r="1321" spans="1:14" x14ac:dyDescent="0.25">
      <c r="A1321" t="s">
        <v>45</v>
      </c>
      <c r="B1321">
        <v>16233.5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1.8516600000000001E-66</v>
      </c>
      <c r="L1321">
        <v>2.1216500000000001E-3</v>
      </c>
      <c r="M1321">
        <v>0</v>
      </c>
      <c r="N1321" t="s">
        <v>43</v>
      </c>
    </row>
    <row r="1322" spans="1:14" x14ac:dyDescent="0.25">
      <c r="A1322" t="s">
        <v>45</v>
      </c>
      <c r="B1322">
        <v>16167.1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5.4633900000000001E-65</v>
      </c>
      <c r="L1322">
        <v>5.1852799999999998E-2</v>
      </c>
      <c r="M1322">
        <v>0</v>
      </c>
      <c r="N1322" t="s">
        <v>43</v>
      </c>
    </row>
    <row r="1323" spans="1:14" x14ac:dyDescent="0.25">
      <c r="A1323" t="s">
        <v>45</v>
      </c>
      <c r="B1323">
        <v>16129.5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2.0075900000000002E-58</v>
      </c>
      <c r="L1323">
        <v>1.5878E-2</v>
      </c>
      <c r="M1323">
        <v>0</v>
      </c>
      <c r="N1323" t="s">
        <v>43</v>
      </c>
    </row>
    <row r="1324" spans="1:14" x14ac:dyDescent="0.25">
      <c r="A1324" t="s">
        <v>45</v>
      </c>
      <c r="B1324">
        <v>16188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1.5852200000000001E-57</v>
      </c>
      <c r="L1324">
        <v>3.2322799999999999E-2</v>
      </c>
      <c r="M1324">
        <v>0</v>
      </c>
      <c r="N1324" t="s">
        <v>43</v>
      </c>
    </row>
    <row r="1325" spans="1:14" x14ac:dyDescent="0.25">
      <c r="A1325" t="s">
        <v>45</v>
      </c>
      <c r="B1325">
        <v>16118.1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5.0518500000000004E-60</v>
      </c>
      <c r="L1325">
        <v>8.4102299999999999E-4</v>
      </c>
      <c r="M1325">
        <v>0</v>
      </c>
      <c r="N1325" t="s">
        <v>43</v>
      </c>
    </row>
    <row r="1326" spans="1:14" x14ac:dyDescent="0.25">
      <c r="A1326" t="s">
        <v>45</v>
      </c>
      <c r="B1326">
        <v>16126.8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2.92446E-59</v>
      </c>
      <c r="L1326">
        <v>4.3738100000000002E-2</v>
      </c>
      <c r="M1326">
        <v>0</v>
      </c>
      <c r="N1326" t="s">
        <v>43</v>
      </c>
    </row>
    <row r="1327" spans="1:14" x14ac:dyDescent="0.25">
      <c r="A1327" t="s">
        <v>45</v>
      </c>
      <c r="B1327">
        <v>16243.1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1.88615E-56</v>
      </c>
      <c r="L1327">
        <v>1.0137500000000001E-2</v>
      </c>
      <c r="M1327">
        <v>0</v>
      </c>
      <c r="N1327" t="s">
        <v>43</v>
      </c>
    </row>
    <row r="1328" spans="1:14" x14ac:dyDescent="0.25">
      <c r="A1328" t="s">
        <v>45</v>
      </c>
      <c r="B1328">
        <v>16224.7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1.28812E-57</v>
      </c>
      <c r="L1328">
        <v>3.68852E-2</v>
      </c>
      <c r="M1328">
        <v>0</v>
      </c>
      <c r="N1328" t="s">
        <v>43</v>
      </c>
    </row>
    <row r="1329" spans="1:25" x14ac:dyDescent="0.25">
      <c r="A1329" t="s">
        <v>45</v>
      </c>
      <c r="B1329">
        <v>16141.6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5.53404E-58</v>
      </c>
      <c r="L1329">
        <v>5.1418400000000003E-2</v>
      </c>
      <c r="M1329">
        <v>0</v>
      </c>
      <c r="N1329" t="s">
        <v>43</v>
      </c>
    </row>
    <row r="1330" spans="1:25" x14ac:dyDescent="0.25">
      <c r="A1330" t="s">
        <v>45</v>
      </c>
      <c r="B1330">
        <v>16221.9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1.4147600000000001E-64</v>
      </c>
      <c r="L1330">
        <v>1.9554800000000001E-2</v>
      </c>
      <c r="M1330">
        <v>0</v>
      </c>
      <c r="N1330" t="s">
        <v>43</v>
      </c>
    </row>
    <row r="1331" spans="1:25" x14ac:dyDescent="0.25">
      <c r="A1331" t="s">
        <v>45</v>
      </c>
      <c r="B1331">
        <v>16192.8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3.6778199999999997E-57</v>
      </c>
      <c r="L1331">
        <v>7.7969700000000003E-2</v>
      </c>
      <c r="M1331">
        <v>0</v>
      </c>
      <c r="N1331" t="s">
        <v>43</v>
      </c>
    </row>
    <row r="1332" spans="1:25" x14ac:dyDescent="0.25">
      <c r="A1332" t="s">
        <v>45</v>
      </c>
      <c r="B1332">
        <v>16191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2.0670100000000001E-61</v>
      </c>
      <c r="L1332">
        <v>2.2581899999999999E-2</v>
      </c>
      <c r="M1332">
        <v>0</v>
      </c>
      <c r="N1332" t="s">
        <v>43</v>
      </c>
    </row>
    <row r="1333" spans="1:25" x14ac:dyDescent="0.25">
      <c r="A1333" t="s">
        <v>45</v>
      </c>
      <c r="B1333">
        <v>16238.5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3.9410999999999997E-66</v>
      </c>
      <c r="L1333">
        <v>0.106612</v>
      </c>
      <c r="M1333">
        <v>0</v>
      </c>
      <c r="N1333" t="s">
        <v>43</v>
      </c>
    </row>
    <row r="1334" spans="1:25" x14ac:dyDescent="0.25">
      <c r="A1334" t="s">
        <v>45</v>
      </c>
      <c r="B1334">
        <v>15535.1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9.3008299999999999E-60</v>
      </c>
      <c r="L1334">
        <v>9.2314000000000007E-3</v>
      </c>
      <c r="M1334">
        <v>0</v>
      </c>
      <c r="N1334" t="s">
        <v>43</v>
      </c>
    </row>
    <row r="1335" spans="1:25" x14ac:dyDescent="0.25">
      <c r="A1335" t="s">
        <v>45</v>
      </c>
      <c r="B1335">
        <v>16106.6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3.1623200000000001E-60</v>
      </c>
      <c r="L1335">
        <v>8.1789600000000004E-2</v>
      </c>
      <c r="M1335">
        <v>0</v>
      </c>
      <c r="N1335" t="s">
        <v>43</v>
      </c>
    </row>
    <row r="1336" spans="1:25" x14ac:dyDescent="0.25">
      <c r="A1336" t="s">
        <v>45</v>
      </c>
      <c r="B1336">
        <v>16416.5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2.76862E-59</v>
      </c>
      <c r="L1336">
        <v>0.13020599999999999</v>
      </c>
      <c r="M1336">
        <v>0</v>
      </c>
      <c r="N1336" t="s">
        <v>43</v>
      </c>
    </row>
    <row r="1337" spans="1:25" x14ac:dyDescent="0.25">
      <c r="A1337" t="s">
        <v>45</v>
      </c>
      <c r="B1337">
        <v>16341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6.7633099999999996E-70</v>
      </c>
      <c r="L1337">
        <v>7.0628599999999998E-4</v>
      </c>
      <c r="M1337">
        <v>0</v>
      </c>
      <c r="N1337" t="s">
        <v>43</v>
      </c>
    </row>
    <row r="1338" spans="1:25" x14ac:dyDescent="0.25">
      <c r="A1338" t="s">
        <v>45</v>
      </c>
      <c r="B1338">
        <v>16336.2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7.4561699999999995E-61</v>
      </c>
      <c r="L1338">
        <v>6.9416499999999997E-3</v>
      </c>
      <c r="M1338">
        <v>0</v>
      </c>
      <c r="N1338" t="s">
        <v>43</v>
      </c>
    </row>
    <row r="1339" spans="1:25" x14ac:dyDescent="0.25">
      <c r="A1339" t="s">
        <v>45</v>
      </c>
      <c r="B1339">
        <v>16343.8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1.1017700000000001E-60</v>
      </c>
      <c r="L1339">
        <v>3.19419E-3</v>
      </c>
      <c r="M1339">
        <v>0</v>
      </c>
      <c r="N1339" t="s">
        <v>43</v>
      </c>
    </row>
    <row r="1340" spans="1:25" x14ac:dyDescent="0.25">
      <c r="A1340" t="s">
        <v>45</v>
      </c>
      <c r="B1340">
        <v>16306.1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1.9616699999999999E-60</v>
      </c>
      <c r="L1340">
        <v>1.27008E-3</v>
      </c>
      <c r="M1340">
        <v>0</v>
      </c>
      <c r="N1340" t="s">
        <v>43</v>
      </c>
    </row>
    <row r="1341" spans="1:25" x14ac:dyDescent="0.25">
      <c r="A1341" t="s">
        <v>45</v>
      </c>
      <c r="B1341">
        <v>15761.7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6.2909000000000004E-62</v>
      </c>
      <c r="L1341">
        <v>37.051200000000001</v>
      </c>
      <c r="M1341">
        <v>0</v>
      </c>
      <c r="N1341" t="s">
        <v>43</v>
      </c>
    </row>
    <row r="1342" spans="1:25" x14ac:dyDescent="0.25">
      <c r="A1342" t="s">
        <v>45</v>
      </c>
      <c r="B1342">
        <v>15843.3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4.2059700000000002E-60</v>
      </c>
      <c r="L1342">
        <v>6.1621100000000002E-3</v>
      </c>
      <c r="M1342">
        <v>0</v>
      </c>
      <c r="N1342" t="s">
        <v>43</v>
      </c>
    </row>
    <row r="1343" spans="1:25" x14ac:dyDescent="0.25">
      <c r="A1343" t="s">
        <v>45</v>
      </c>
      <c r="B1343">
        <v>15513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3.1225700000000002E-59</v>
      </c>
      <c r="L1343">
        <v>6.8917700000000002E-3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15505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3.5879099999999999E-64</v>
      </c>
      <c r="L1344">
        <v>6.4012599999999998E-3</v>
      </c>
      <c r="M1344">
        <v>0</v>
      </c>
      <c r="N1344" t="s">
        <v>43</v>
      </c>
      <c r="R1344">
        <f>AVERAGE(B1295:B1344)</f>
        <v>15724.941999999997</v>
      </c>
      <c r="S1344">
        <f>AVERAGE(C1295:C1344)</f>
        <v>0</v>
      </c>
      <c r="U1344">
        <f>_xlfn.VAR.P(B1295:B1344)</f>
        <v>201045.60523599997</v>
      </c>
      <c r="V1344">
        <f>_xlfn.VAR.P(C1295:C1344)</f>
        <v>0</v>
      </c>
      <c r="X1344">
        <f>1.96*SQRT(U1344)/50</f>
        <v>17.57653887515534</v>
      </c>
      <c r="Y1344">
        <f>1.96*SQRT(V1344)/50</f>
        <v>0</v>
      </c>
    </row>
    <row r="1345" spans="1:13" x14ac:dyDescent="0.25">
      <c r="A1345" t="s">
        <v>46</v>
      </c>
      <c r="B1345">
        <v>786393.68740000005</v>
      </c>
      <c r="C1345" t="s">
        <v>37</v>
      </c>
    </row>
    <row r="1346" spans="1:13" x14ac:dyDescent="0.25">
      <c r="A1346" t="s">
        <v>47</v>
      </c>
      <c r="B1346">
        <v>15210.5</v>
      </c>
      <c r="C1346">
        <v>15198.5</v>
      </c>
      <c r="D1346">
        <v>15197.9</v>
      </c>
      <c r="E1346">
        <v>15172.3</v>
      </c>
      <c r="F1346">
        <v>1482.09</v>
      </c>
      <c r="G1346">
        <v>0</v>
      </c>
      <c r="H1346">
        <v>824.10900000000004</v>
      </c>
      <c r="I1346">
        <v>0</v>
      </c>
      <c r="J1346" s="9">
        <v>3.5749900000000002E-59</v>
      </c>
      <c r="K1346">
        <v>9.3630499999999995E-3</v>
      </c>
      <c r="L1346">
        <v>0</v>
      </c>
      <c r="M1346" t="s">
        <v>43</v>
      </c>
    </row>
    <row r="1347" spans="1:13" x14ac:dyDescent="0.25">
      <c r="A1347" t="s">
        <v>47</v>
      </c>
      <c r="B1347">
        <v>14854.8</v>
      </c>
      <c r="C1347">
        <v>14842.3</v>
      </c>
      <c r="D1347">
        <v>14842.1</v>
      </c>
      <c r="E1347">
        <v>14816.8</v>
      </c>
      <c r="F1347">
        <v>1453.29</v>
      </c>
      <c r="G1347">
        <v>0</v>
      </c>
      <c r="H1347">
        <v>804.00800000000004</v>
      </c>
      <c r="I1347">
        <v>0</v>
      </c>
      <c r="J1347" s="9">
        <v>3.7971600000000003E-61</v>
      </c>
      <c r="K1347">
        <v>1.08415E-2</v>
      </c>
      <c r="L1347">
        <v>0</v>
      </c>
      <c r="M1347" t="s">
        <v>43</v>
      </c>
    </row>
    <row r="1348" spans="1:13" x14ac:dyDescent="0.25">
      <c r="A1348" t="s">
        <v>47</v>
      </c>
      <c r="B1348">
        <v>14458.2</v>
      </c>
      <c r="C1348">
        <v>14446.4</v>
      </c>
      <c r="D1348">
        <v>14446.2</v>
      </c>
      <c r="E1348">
        <v>14421.5</v>
      </c>
      <c r="F1348">
        <v>1402.61</v>
      </c>
      <c r="G1348">
        <v>0</v>
      </c>
      <c r="H1348">
        <v>789.29300000000001</v>
      </c>
      <c r="I1348">
        <v>0</v>
      </c>
      <c r="J1348" s="9">
        <v>2.3073400000000001E-58</v>
      </c>
      <c r="K1348">
        <v>2.07257E-2</v>
      </c>
      <c r="L1348">
        <v>0</v>
      </c>
      <c r="M1348" t="s">
        <v>43</v>
      </c>
    </row>
    <row r="1349" spans="1:13" x14ac:dyDescent="0.25">
      <c r="A1349" t="s">
        <v>47</v>
      </c>
      <c r="B1349">
        <v>14734.1</v>
      </c>
      <c r="C1349">
        <v>14722</v>
      </c>
      <c r="D1349">
        <v>14721.7</v>
      </c>
      <c r="E1349">
        <v>14696</v>
      </c>
      <c r="F1349">
        <v>1466.93</v>
      </c>
      <c r="G1349">
        <v>0</v>
      </c>
      <c r="H1349">
        <v>800.55499999999995</v>
      </c>
      <c r="I1349">
        <v>0</v>
      </c>
      <c r="J1349" s="9">
        <v>2.0828199999999999E-68</v>
      </c>
      <c r="K1349">
        <v>5.8329200000000001E-4</v>
      </c>
      <c r="L1349">
        <v>0</v>
      </c>
      <c r="M1349" t="s">
        <v>43</v>
      </c>
    </row>
    <row r="1350" spans="1:13" x14ac:dyDescent="0.25">
      <c r="A1350" t="s">
        <v>47</v>
      </c>
      <c r="B1350">
        <v>14597.4</v>
      </c>
      <c r="C1350">
        <v>14584.7</v>
      </c>
      <c r="D1350">
        <v>14584.4</v>
      </c>
      <c r="E1350">
        <v>14559.5</v>
      </c>
      <c r="F1350">
        <v>1428.7</v>
      </c>
      <c r="G1350">
        <v>0</v>
      </c>
      <c r="H1350">
        <v>791.72299999999996</v>
      </c>
      <c r="I1350">
        <v>0</v>
      </c>
      <c r="J1350" s="9">
        <v>5.8930399999999997E-59</v>
      </c>
      <c r="K1350">
        <v>6.5327099999999997E-3</v>
      </c>
      <c r="L1350">
        <v>0</v>
      </c>
      <c r="M1350" t="s">
        <v>43</v>
      </c>
    </row>
    <row r="1351" spans="1:13" x14ac:dyDescent="0.25">
      <c r="A1351" t="s">
        <v>47</v>
      </c>
      <c r="B1351">
        <v>14771.1</v>
      </c>
      <c r="C1351">
        <v>14758.1</v>
      </c>
      <c r="D1351">
        <v>14757.8</v>
      </c>
      <c r="E1351">
        <v>14732.6</v>
      </c>
      <c r="F1351">
        <v>1460.58</v>
      </c>
      <c r="G1351">
        <v>0</v>
      </c>
      <c r="H1351">
        <v>800.48099999999999</v>
      </c>
      <c r="I1351">
        <v>0</v>
      </c>
      <c r="J1351" s="9">
        <v>2.9277499999999999E-61</v>
      </c>
      <c r="K1351">
        <v>4.6908499999999999E-3</v>
      </c>
      <c r="L1351">
        <v>0</v>
      </c>
      <c r="M1351" t="s">
        <v>43</v>
      </c>
    </row>
    <row r="1352" spans="1:13" x14ac:dyDescent="0.25">
      <c r="A1352" t="s">
        <v>47</v>
      </c>
      <c r="B1352">
        <v>14568.9</v>
      </c>
      <c r="C1352">
        <v>14555.9</v>
      </c>
      <c r="D1352">
        <v>14555.6</v>
      </c>
      <c r="E1352">
        <v>14530.7</v>
      </c>
      <c r="F1352">
        <v>1419.08</v>
      </c>
      <c r="G1352">
        <v>0</v>
      </c>
      <c r="H1352">
        <v>793.58900000000006</v>
      </c>
      <c r="I1352">
        <v>0</v>
      </c>
      <c r="J1352" s="9">
        <v>2.34498E-60</v>
      </c>
      <c r="K1352">
        <v>1.9422600000000002E-2</v>
      </c>
      <c r="L1352">
        <v>0</v>
      </c>
      <c r="M1352" t="s">
        <v>43</v>
      </c>
    </row>
    <row r="1353" spans="1:13" x14ac:dyDescent="0.25">
      <c r="A1353" t="s">
        <v>47</v>
      </c>
      <c r="B1353">
        <v>14520.2</v>
      </c>
      <c r="C1353">
        <v>14508.4</v>
      </c>
      <c r="D1353">
        <v>14508.2</v>
      </c>
      <c r="E1353">
        <v>14482.5</v>
      </c>
      <c r="F1353">
        <v>1417.01</v>
      </c>
      <c r="G1353">
        <v>0</v>
      </c>
      <c r="H1353">
        <v>787.77</v>
      </c>
      <c r="I1353">
        <v>0</v>
      </c>
      <c r="J1353" s="9">
        <v>5.68548E-64</v>
      </c>
      <c r="K1353">
        <v>1.1690300000000001E-2</v>
      </c>
      <c r="L1353">
        <v>0</v>
      </c>
      <c r="M1353" t="s">
        <v>43</v>
      </c>
    </row>
    <row r="1354" spans="1:13" x14ac:dyDescent="0.25">
      <c r="A1354" t="s">
        <v>47</v>
      </c>
      <c r="B1354">
        <v>14541.6</v>
      </c>
      <c r="C1354">
        <v>14529.5</v>
      </c>
      <c r="D1354">
        <v>14529.2</v>
      </c>
      <c r="E1354">
        <v>14504.4</v>
      </c>
      <c r="F1354">
        <v>1416.54</v>
      </c>
      <c r="G1354">
        <v>0</v>
      </c>
      <c r="H1354">
        <v>792.73699999999997</v>
      </c>
      <c r="I1354">
        <v>0</v>
      </c>
      <c r="J1354" s="9">
        <v>1.38452E-64</v>
      </c>
      <c r="K1354">
        <v>6.21004E-2</v>
      </c>
      <c r="L1354">
        <v>0</v>
      </c>
      <c r="M1354" t="s">
        <v>43</v>
      </c>
    </row>
    <row r="1355" spans="1:13" x14ac:dyDescent="0.25">
      <c r="A1355" t="s">
        <v>47</v>
      </c>
      <c r="B1355">
        <v>14505.3</v>
      </c>
      <c r="C1355">
        <v>14492.9</v>
      </c>
      <c r="D1355">
        <v>14492.7</v>
      </c>
      <c r="E1355">
        <v>14467.9</v>
      </c>
      <c r="F1355">
        <v>1409.87</v>
      </c>
      <c r="G1355">
        <v>0</v>
      </c>
      <c r="H1355">
        <v>792.43</v>
      </c>
      <c r="I1355">
        <v>0</v>
      </c>
      <c r="J1355" s="9">
        <v>2.7725399999999999E-56</v>
      </c>
      <c r="K1355">
        <v>1.0039300000000001E-3</v>
      </c>
      <c r="L1355">
        <v>0</v>
      </c>
      <c r="M1355" t="s">
        <v>43</v>
      </c>
    </row>
    <row r="1356" spans="1:13" x14ac:dyDescent="0.25">
      <c r="A1356" t="s">
        <v>47</v>
      </c>
      <c r="B1356">
        <v>14506.7</v>
      </c>
      <c r="C1356">
        <v>14494.1</v>
      </c>
      <c r="D1356">
        <v>14493.9</v>
      </c>
      <c r="E1356">
        <v>14469</v>
      </c>
      <c r="F1356">
        <v>1422.67</v>
      </c>
      <c r="G1356">
        <v>0</v>
      </c>
      <c r="H1356">
        <v>790.32</v>
      </c>
      <c r="I1356">
        <v>0</v>
      </c>
      <c r="J1356" s="9">
        <v>2.9756699999999998E-59</v>
      </c>
      <c r="K1356">
        <v>8.7953200000000004E-4</v>
      </c>
      <c r="L1356">
        <v>0</v>
      </c>
      <c r="M1356" t="s">
        <v>43</v>
      </c>
    </row>
    <row r="1357" spans="1:13" x14ac:dyDescent="0.25">
      <c r="A1357" t="s">
        <v>47</v>
      </c>
      <c r="B1357">
        <v>14418.2</v>
      </c>
      <c r="C1357">
        <v>14405.6</v>
      </c>
      <c r="D1357">
        <v>14405.4</v>
      </c>
      <c r="E1357">
        <v>14380.3</v>
      </c>
      <c r="F1357">
        <v>1411.12</v>
      </c>
      <c r="G1357">
        <v>0</v>
      </c>
      <c r="H1357">
        <v>783.67399999999998</v>
      </c>
      <c r="I1357">
        <v>0</v>
      </c>
      <c r="J1357" s="9">
        <v>8.4348200000000002E-65</v>
      </c>
      <c r="K1357">
        <v>5.8366799999999997E-4</v>
      </c>
      <c r="L1357">
        <v>0</v>
      </c>
      <c r="M1357" t="s">
        <v>43</v>
      </c>
    </row>
    <row r="1358" spans="1:13" x14ac:dyDescent="0.25">
      <c r="A1358" t="s">
        <v>47</v>
      </c>
      <c r="B1358">
        <v>14509.1</v>
      </c>
      <c r="C1358">
        <v>14497.4</v>
      </c>
      <c r="D1358">
        <v>14497.2</v>
      </c>
      <c r="E1358">
        <v>14471.5</v>
      </c>
      <c r="F1358">
        <v>1418.6</v>
      </c>
      <c r="G1358">
        <v>0</v>
      </c>
      <c r="H1358">
        <v>787.21</v>
      </c>
      <c r="I1358">
        <v>0</v>
      </c>
      <c r="J1358" s="9">
        <v>2.6874999999999998E-65</v>
      </c>
      <c r="K1358">
        <v>2.3456999999999999E-2</v>
      </c>
      <c r="L1358">
        <v>0</v>
      </c>
      <c r="M1358" t="s">
        <v>43</v>
      </c>
    </row>
    <row r="1359" spans="1:13" x14ac:dyDescent="0.25">
      <c r="A1359" t="s">
        <v>47</v>
      </c>
      <c r="B1359">
        <v>14482.7</v>
      </c>
      <c r="C1359">
        <v>14470.5</v>
      </c>
      <c r="D1359">
        <v>14470.3</v>
      </c>
      <c r="E1359">
        <v>14445.1</v>
      </c>
      <c r="F1359">
        <v>1414.71</v>
      </c>
      <c r="G1359">
        <v>0</v>
      </c>
      <c r="H1359">
        <v>788.26400000000001</v>
      </c>
      <c r="I1359">
        <v>0</v>
      </c>
      <c r="J1359" s="9">
        <v>3.1291299999999998E-60</v>
      </c>
      <c r="K1359">
        <v>2.9510000000000002E-2</v>
      </c>
      <c r="L1359">
        <v>0</v>
      </c>
      <c r="M1359" t="s">
        <v>43</v>
      </c>
    </row>
    <row r="1360" spans="1:13" x14ac:dyDescent="0.25">
      <c r="A1360" t="s">
        <v>47</v>
      </c>
      <c r="B1360">
        <v>14528.6</v>
      </c>
      <c r="C1360">
        <v>14516.2</v>
      </c>
      <c r="D1360">
        <v>14516</v>
      </c>
      <c r="E1360">
        <v>14491.2</v>
      </c>
      <c r="F1360">
        <v>1425.88</v>
      </c>
      <c r="G1360">
        <v>0</v>
      </c>
      <c r="H1360">
        <v>788.78499999999997</v>
      </c>
      <c r="I1360">
        <v>0</v>
      </c>
      <c r="J1360" s="9">
        <v>5.0171999999999997E-60</v>
      </c>
      <c r="K1360">
        <v>1.96461E-2</v>
      </c>
      <c r="L1360">
        <v>0</v>
      </c>
      <c r="M1360" t="s">
        <v>43</v>
      </c>
    </row>
    <row r="1361" spans="1:13" x14ac:dyDescent="0.25">
      <c r="A1361" t="s">
        <v>47</v>
      </c>
      <c r="B1361">
        <v>14520</v>
      </c>
      <c r="C1361">
        <v>14508.3</v>
      </c>
      <c r="D1361">
        <v>14508.1</v>
      </c>
      <c r="E1361">
        <v>14483.3</v>
      </c>
      <c r="F1361">
        <v>1408.08</v>
      </c>
      <c r="G1361">
        <v>0</v>
      </c>
      <c r="H1361">
        <v>790.21500000000003</v>
      </c>
      <c r="I1361">
        <v>0</v>
      </c>
      <c r="J1361" s="9">
        <v>3.1039999999999998E-59</v>
      </c>
      <c r="K1361">
        <v>1.08366E-2</v>
      </c>
      <c r="L1361">
        <v>0</v>
      </c>
      <c r="M1361" t="s">
        <v>43</v>
      </c>
    </row>
    <row r="1362" spans="1:13" x14ac:dyDescent="0.25">
      <c r="A1362" t="s">
        <v>47</v>
      </c>
      <c r="B1362">
        <v>14496.7</v>
      </c>
      <c r="C1362">
        <v>14484.8</v>
      </c>
      <c r="D1362">
        <v>14484.5</v>
      </c>
      <c r="E1362">
        <v>14459.8</v>
      </c>
      <c r="F1362">
        <v>1419.71</v>
      </c>
      <c r="G1362">
        <v>0</v>
      </c>
      <c r="H1362">
        <v>787.923</v>
      </c>
      <c r="I1362">
        <v>0</v>
      </c>
      <c r="J1362" s="9">
        <v>5.9668700000000001E-62</v>
      </c>
      <c r="K1362">
        <v>3.9829200000000002E-2</v>
      </c>
      <c r="L1362">
        <v>0</v>
      </c>
      <c r="M1362" t="s">
        <v>43</v>
      </c>
    </row>
    <row r="1363" spans="1:13" x14ac:dyDescent="0.25">
      <c r="A1363" t="s">
        <v>47</v>
      </c>
      <c r="B1363">
        <v>14480.7</v>
      </c>
      <c r="C1363">
        <v>14468.9</v>
      </c>
      <c r="D1363">
        <v>14468.7</v>
      </c>
      <c r="E1363">
        <v>14443.9</v>
      </c>
      <c r="F1363">
        <v>1410.8</v>
      </c>
      <c r="G1363">
        <v>0</v>
      </c>
      <c r="H1363">
        <v>786.80600000000004</v>
      </c>
      <c r="I1363">
        <v>0</v>
      </c>
      <c r="J1363" s="9">
        <v>8.4024700000000001E-67</v>
      </c>
      <c r="K1363">
        <v>2.5984900000000002E-3</v>
      </c>
      <c r="L1363">
        <v>0</v>
      </c>
      <c r="M1363" t="s">
        <v>43</v>
      </c>
    </row>
    <row r="1364" spans="1:13" x14ac:dyDescent="0.25">
      <c r="A1364" t="s">
        <v>47</v>
      </c>
      <c r="B1364">
        <v>14554.2</v>
      </c>
      <c r="C1364">
        <v>14542.3</v>
      </c>
      <c r="D1364">
        <v>14542.1</v>
      </c>
      <c r="E1364">
        <v>14517</v>
      </c>
      <c r="F1364">
        <v>1430.42</v>
      </c>
      <c r="G1364">
        <v>0</v>
      </c>
      <c r="H1364">
        <v>789.92399999999998</v>
      </c>
      <c r="I1364">
        <v>0</v>
      </c>
      <c r="J1364" s="9">
        <v>1.2024E-59</v>
      </c>
      <c r="K1364">
        <v>2.3564700000000001E-2</v>
      </c>
      <c r="L1364">
        <v>0</v>
      </c>
      <c r="M1364" t="s">
        <v>43</v>
      </c>
    </row>
    <row r="1365" spans="1:13" x14ac:dyDescent="0.25">
      <c r="A1365" t="s">
        <v>47</v>
      </c>
      <c r="B1365">
        <v>14484.7</v>
      </c>
      <c r="C1365">
        <v>14472.3</v>
      </c>
      <c r="D1365">
        <v>14472.1</v>
      </c>
      <c r="E1365">
        <v>14447.1</v>
      </c>
      <c r="F1365">
        <v>1412</v>
      </c>
      <c r="G1365">
        <v>0</v>
      </c>
      <c r="H1365">
        <v>786.63599999999997</v>
      </c>
      <c r="I1365">
        <v>0</v>
      </c>
      <c r="J1365" s="9">
        <v>2.3795499999999999E-60</v>
      </c>
      <c r="K1365">
        <v>3.8125199999999998E-3</v>
      </c>
      <c r="L1365">
        <v>0</v>
      </c>
      <c r="M1365" t="s">
        <v>43</v>
      </c>
    </row>
    <row r="1366" spans="1:13" x14ac:dyDescent="0.25">
      <c r="A1366" t="s">
        <v>47</v>
      </c>
      <c r="B1366">
        <v>14480.1</v>
      </c>
      <c r="C1366">
        <v>14467.7</v>
      </c>
      <c r="D1366">
        <v>14467.5</v>
      </c>
      <c r="E1366">
        <v>14442.8</v>
      </c>
      <c r="F1366">
        <v>1417.82</v>
      </c>
      <c r="G1366">
        <v>0</v>
      </c>
      <c r="H1366">
        <v>787.44399999999996</v>
      </c>
      <c r="I1366">
        <v>0</v>
      </c>
      <c r="J1366" s="9">
        <v>2.0758E-60</v>
      </c>
      <c r="K1366">
        <v>1.09932E-2</v>
      </c>
      <c r="L1366">
        <v>0</v>
      </c>
      <c r="M1366" t="s">
        <v>43</v>
      </c>
    </row>
    <row r="1367" spans="1:13" x14ac:dyDescent="0.25">
      <c r="A1367" t="s">
        <v>47</v>
      </c>
      <c r="B1367">
        <v>14454.1</v>
      </c>
      <c r="C1367">
        <v>14441.5</v>
      </c>
      <c r="D1367">
        <v>14441.3</v>
      </c>
      <c r="E1367">
        <v>14416.5</v>
      </c>
      <c r="F1367">
        <v>1417.95</v>
      </c>
      <c r="G1367">
        <v>0</v>
      </c>
      <c r="H1367">
        <v>786.96100000000001</v>
      </c>
      <c r="I1367">
        <v>0</v>
      </c>
      <c r="J1367" s="9">
        <v>2.4755100000000001E-63</v>
      </c>
      <c r="K1367">
        <v>5.9031700000000001E-3</v>
      </c>
      <c r="L1367">
        <v>0</v>
      </c>
      <c r="M1367" t="s">
        <v>43</v>
      </c>
    </row>
    <row r="1368" spans="1:13" x14ac:dyDescent="0.25">
      <c r="A1368" t="s">
        <v>47</v>
      </c>
      <c r="B1368">
        <v>14531.3</v>
      </c>
      <c r="C1368">
        <v>14519.3</v>
      </c>
      <c r="D1368">
        <v>14519.1</v>
      </c>
      <c r="E1368">
        <v>14494.4</v>
      </c>
      <c r="F1368">
        <v>1434.72</v>
      </c>
      <c r="G1368">
        <v>0</v>
      </c>
      <c r="H1368">
        <v>792.06299999999999</v>
      </c>
      <c r="I1368">
        <v>0</v>
      </c>
      <c r="J1368" s="9">
        <v>4.1816499999999999E-67</v>
      </c>
      <c r="K1368">
        <v>7.4008700000000004E-3</v>
      </c>
      <c r="L1368">
        <v>0</v>
      </c>
      <c r="M1368" t="s">
        <v>43</v>
      </c>
    </row>
    <row r="1369" spans="1:13" x14ac:dyDescent="0.25">
      <c r="A1369" t="s">
        <v>47</v>
      </c>
      <c r="B1369">
        <v>14575.7</v>
      </c>
      <c r="C1369">
        <v>14563.5</v>
      </c>
      <c r="D1369">
        <v>14563.3</v>
      </c>
      <c r="E1369">
        <v>14538.5</v>
      </c>
      <c r="F1369">
        <v>1437.22</v>
      </c>
      <c r="G1369">
        <v>0</v>
      </c>
      <c r="H1369">
        <v>791.23099999999999</v>
      </c>
      <c r="I1369">
        <v>0</v>
      </c>
      <c r="J1369" s="9">
        <v>7.39316E-62</v>
      </c>
      <c r="K1369">
        <v>5.4465599999999996E-3</v>
      </c>
      <c r="L1369">
        <v>0</v>
      </c>
      <c r="M1369" t="s">
        <v>43</v>
      </c>
    </row>
    <row r="1370" spans="1:13" x14ac:dyDescent="0.25">
      <c r="A1370" t="s">
        <v>47</v>
      </c>
      <c r="B1370">
        <v>15268.5</v>
      </c>
      <c r="C1370">
        <v>15256.3</v>
      </c>
      <c r="D1370">
        <v>15256</v>
      </c>
      <c r="E1370">
        <v>15230.5</v>
      </c>
      <c r="F1370">
        <v>1527.96</v>
      </c>
      <c r="G1370">
        <v>0</v>
      </c>
      <c r="H1370">
        <v>826.29899999999998</v>
      </c>
      <c r="I1370">
        <v>0</v>
      </c>
      <c r="J1370" s="9">
        <v>9.2302399999999997E-62</v>
      </c>
      <c r="K1370">
        <v>7.1253200000000001E-3</v>
      </c>
      <c r="L1370">
        <v>0</v>
      </c>
      <c r="M1370" t="s">
        <v>43</v>
      </c>
    </row>
    <row r="1371" spans="1:13" x14ac:dyDescent="0.25">
      <c r="A1371" t="s">
        <v>47</v>
      </c>
      <c r="B1371">
        <v>15806.2</v>
      </c>
      <c r="C1371">
        <v>15793.4</v>
      </c>
      <c r="D1371">
        <v>15793</v>
      </c>
      <c r="E1371">
        <v>15766.7</v>
      </c>
      <c r="F1371">
        <v>1587.18</v>
      </c>
      <c r="G1371">
        <v>0</v>
      </c>
      <c r="H1371">
        <v>858.70899999999995</v>
      </c>
      <c r="I1371">
        <v>0</v>
      </c>
      <c r="J1371" s="9">
        <v>5.4744400000000002E-62</v>
      </c>
      <c r="K1371">
        <v>1.58052E-3</v>
      </c>
      <c r="L1371">
        <v>0</v>
      </c>
      <c r="M1371" t="s">
        <v>43</v>
      </c>
    </row>
    <row r="1372" spans="1:13" x14ac:dyDescent="0.25">
      <c r="A1372" t="s">
        <v>47</v>
      </c>
      <c r="B1372">
        <v>15560.7</v>
      </c>
      <c r="C1372">
        <v>15548.1</v>
      </c>
      <c r="D1372">
        <v>15547.7</v>
      </c>
      <c r="E1372">
        <v>15521.8</v>
      </c>
      <c r="F1372">
        <v>1548.04</v>
      </c>
      <c r="G1372">
        <v>0</v>
      </c>
      <c r="H1372">
        <v>844.79200000000003</v>
      </c>
      <c r="I1372">
        <v>0</v>
      </c>
      <c r="J1372" s="9">
        <v>1.4126699999999999E-59</v>
      </c>
      <c r="K1372">
        <v>1.7568400000000001E-2</v>
      </c>
      <c r="L1372">
        <v>0</v>
      </c>
      <c r="M1372" t="s">
        <v>43</v>
      </c>
    </row>
    <row r="1373" spans="1:13" x14ac:dyDescent="0.25">
      <c r="A1373" t="s">
        <v>47</v>
      </c>
      <c r="B1373">
        <v>15072.5</v>
      </c>
      <c r="C1373">
        <v>15059.7</v>
      </c>
      <c r="D1373">
        <v>15059.4</v>
      </c>
      <c r="E1373">
        <v>15033.9</v>
      </c>
      <c r="F1373">
        <v>1481.75</v>
      </c>
      <c r="G1373">
        <v>0</v>
      </c>
      <c r="H1373">
        <v>816.47699999999998</v>
      </c>
      <c r="I1373">
        <v>0</v>
      </c>
      <c r="J1373" s="9">
        <v>1.5937299999999999E-59</v>
      </c>
      <c r="K1373">
        <v>4.7353400000000002E-3</v>
      </c>
      <c r="L1373">
        <v>0</v>
      </c>
      <c r="M1373" t="s">
        <v>43</v>
      </c>
    </row>
    <row r="1374" spans="1:13" x14ac:dyDescent="0.25">
      <c r="A1374" t="s">
        <v>47</v>
      </c>
      <c r="B1374">
        <v>15146.1</v>
      </c>
      <c r="C1374">
        <v>15133.5</v>
      </c>
      <c r="D1374">
        <v>15133.2</v>
      </c>
      <c r="E1374">
        <v>15107.5</v>
      </c>
      <c r="F1374">
        <v>1489.34</v>
      </c>
      <c r="G1374">
        <v>0</v>
      </c>
      <c r="H1374">
        <v>822.46100000000001</v>
      </c>
      <c r="I1374">
        <v>0</v>
      </c>
      <c r="J1374" s="9">
        <v>8.4009299999999998E-59</v>
      </c>
      <c r="K1374">
        <v>1.27604E-3</v>
      </c>
      <c r="L1374">
        <v>0</v>
      </c>
      <c r="M1374" t="s">
        <v>43</v>
      </c>
    </row>
    <row r="1375" spans="1:13" x14ac:dyDescent="0.25">
      <c r="A1375" t="s">
        <v>47</v>
      </c>
      <c r="B1375">
        <v>15058.4</v>
      </c>
      <c r="C1375">
        <v>15045.5</v>
      </c>
      <c r="D1375">
        <v>15045.3</v>
      </c>
      <c r="E1375">
        <v>15019.6</v>
      </c>
      <c r="F1375">
        <v>1483.22</v>
      </c>
      <c r="G1375">
        <v>0</v>
      </c>
      <c r="H1375">
        <v>815.65700000000004</v>
      </c>
      <c r="I1375">
        <v>0</v>
      </c>
      <c r="J1375" s="9">
        <v>3.0697100000000001E-56</v>
      </c>
      <c r="K1375">
        <v>1.8476800000000002E-2</v>
      </c>
      <c r="L1375">
        <v>0</v>
      </c>
      <c r="M1375" t="s">
        <v>43</v>
      </c>
    </row>
    <row r="1376" spans="1:13" x14ac:dyDescent="0.25">
      <c r="A1376" t="s">
        <v>47</v>
      </c>
      <c r="B1376">
        <v>15099.3</v>
      </c>
      <c r="C1376">
        <v>15086.6</v>
      </c>
      <c r="D1376">
        <v>15086.3</v>
      </c>
      <c r="E1376">
        <v>15060.6</v>
      </c>
      <c r="F1376">
        <v>1488.35</v>
      </c>
      <c r="G1376">
        <v>0</v>
      </c>
      <c r="H1376">
        <v>820.04499999999996</v>
      </c>
      <c r="I1376">
        <v>0</v>
      </c>
      <c r="J1376" s="9">
        <v>3.3279300000000002E-57</v>
      </c>
      <c r="K1376">
        <v>2.1564199999999999E-2</v>
      </c>
      <c r="L1376">
        <v>0</v>
      </c>
      <c r="M1376" t="s">
        <v>43</v>
      </c>
    </row>
    <row r="1377" spans="1:13" x14ac:dyDescent="0.25">
      <c r="A1377" t="s">
        <v>47</v>
      </c>
      <c r="B1377">
        <v>15162.1</v>
      </c>
      <c r="C1377">
        <v>15149.5</v>
      </c>
      <c r="D1377">
        <v>15149.2</v>
      </c>
      <c r="E1377">
        <v>15123.5</v>
      </c>
      <c r="F1377">
        <v>1500.15</v>
      </c>
      <c r="G1377">
        <v>0</v>
      </c>
      <c r="H1377">
        <v>821.72900000000004</v>
      </c>
      <c r="I1377">
        <v>0</v>
      </c>
      <c r="J1377" s="9">
        <v>4.3764899999999997E-61</v>
      </c>
      <c r="K1377">
        <v>8.3504599999999998E-2</v>
      </c>
      <c r="L1377">
        <v>0</v>
      </c>
      <c r="M1377" t="s">
        <v>43</v>
      </c>
    </row>
    <row r="1378" spans="1:13" x14ac:dyDescent="0.25">
      <c r="A1378" t="s">
        <v>47</v>
      </c>
      <c r="B1378">
        <v>15000.8</v>
      </c>
      <c r="C1378">
        <v>14988.4</v>
      </c>
      <c r="D1378">
        <v>14988.1</v>
      </c>
      <c r="E1378">
        <v>14962.6</v>
      </c>
      <c r="F1378">
        <v>1483.49</v>
      </c>
      <c r="G1378">
        <v>0</v>
      </c>
      <c r="H1378">
        <v>812.76400000000001</v>
      </c>
      <c r="I1378">
        <v>0</v>
      </c>
      <c r="J1378" s="9">
        <v>1.7929099999999998E-61</v>
      </c>
      <c r="K1378">
        <v>0.131406</v>
      </c>
      <c r="L1378">
        <v>0</v>
      </c>
      <c r="M1378" t="s">
        <v>43</v>
      </c>
    </row>
    <row r="1379" spans="1:13" x14ac:dyDescent="0.25">
      <c r="A1379" t="s">
        <v>47</v>
      </c>
      <c r="B1379">
        <v>15291.1</v>
      </c>
      <c r="C1379">
        <v>15278.2</v>
      </c>
      <c r="D1379">
        <v>15277.9</v>
      </c>
      <c r="E1379">
        <v>15251.9</v>
      </c>
      <c r="F1379">
        <v>1519.41</v>
      </c>
      <c r="G1379">
        <v>0</v>
      </c>
      <c r="H1379">
        <v>829.18799999999999</v>
      </c>
      <c r="I1379">
        <v>0</v>
      </c>
      <c r="J1379" s="9">
        <v>1.06717E-59</v>
      </c>
      <c r="K1379">
        <v>4.0629199999999997E-2</v>
      </c>
      <c r="L1379">
        <v>0</v>
      </c>
      <c r="M1379" t="s">
        <v>43</v>
      </c>
    </row>
    <row r="1380" spans="1:13" x14ac:dyDescent="0.25">
      <c r="A1380" t="s">
        <v>47</v>
      </c>
      <c r="B1380">
        <v>15162.3</v>
      </c>
      <c r="C1380">
        <v>15148.7</v>
      </c>
      <c r="D1380">
        <v>15148.4</v>
      </c>
      <c r="E1380">
        <v>15122.6</v>
      </c>
      <c r="F1380">
        <v>1501.55</v>
      </c>
      <c r="G1380">
        <v>0</v>
      </c>
      <c r="H1380">
        <v>824.23699999999997</v>
      </c>
      <c r="I1380">
        <v>0</v>
      </c>
      <c r="J1380" s="9">
        <v>7.8734399999999996E-56</v>
      </c>
      <c r="K1380">
        <v>1.3559500000000001E-3</v>
      </c>
      <c r="L1380">
        <v>0</v>
      </c>
      <c r="M1380" t="s">
        <v>43</v>
      </c>
    </row>
    <row r="1381" spans="1:13" x14ac:dyDescent="0.25">
      <c r="A1381" t="s">
        <v>47</v>
      </c>
      <c r="B1381">
        <v>15125.2</v>
      </c>
      <c r="C1381">
        <v>15112.1</v>
      </c>
      <c r="D1381">
        <v>15111.8</v>
      </c>
      <c r="E1381">
        <v>15086.2</v>
      </c>
      <c r="F1381">
        <v>1495.73</v>
      </c>
      <c r="G1381">
        <v>0</v>
      </c>
      <c r="H1381">
        <v>820.90099999999995</v>
      </c>
      <c r="I1381">
        <v>0</v>
      </c>
      <c r="J1381" s="9">
        <v>3.5647099999999999E-60</v>
      </c>
      <c r="K1381">
        <v>6.5941300000000001E-3</v>
      </c>
      <c r="L1381">
        <v>0</v>
      </c>
      <c r="M1381" t="s">
        <v>43</v>
      </c>
    </row>
    <row r="1382" spans="1:13" x14ac:dyDescent="0.25">
      <c r="A1382" t="s">
        <v>47</v>
      </c>
      <c r="B1382">
        <v>15174.8</v>
      </c>
      <c r="C1382">
        <v>15162</v>
      </c>
      <c r="D1382">
        <v>15161.8</v>
      </c>
      <c r="E1382">
        <v>15136.1</v>
      </c>
      <c r="F1382">
        <v>1505.28</v>
      </c>
      <c r="G1382">
        <v>0</v>
      </c>
      <c r="H1382">
        <v>823.625</v>
      </c>
      <c r="I1382">
        <v>0</v>
      </c>
      <c r="J1382" s="9">
        <v>6.5637899999999993E-64</v>
      </c>
      <c r="K1382">
        <v>0.33994999999999997</v>
      </c>
      <c r="L1382">
        <v>0</v>
      </c>
      <c r="M1382" t="s">
        <v>43</v>
      </c>
    </row>
    <row r="1383" spans="1:13" x14ac:dyDescent="0.25">
      <c r="A1383" t="s">
        <v>47</v>
      </c>
      <c r="B1383">
        <v>15035.3</v>
      </c>
      <c r="C1383">
        <v>15022.6</v>
      </c>
      <c r="D1383">
        <v>15022.3</v>
      </c>
      <c r="E1383">
        <v>14997</v>
      </c>
      <c r="F1383">
        <v>1490.89</v>
      </c>
      <c r="G1383">
        <v>0</v>
      </c>
      <c r="H1383">
        <v>815.00900000000001</v>
      </c>
      <c r="I1383">
        <v>0</v>
      </c>
      <c r="J1383" s="9">
        <v>6.4509000000000001E-59</v>
      </c>
      <c r="K1383">
        <v>1.2581100000000001</v>
      </c>
      <c r="L1383">
        <v>0</v>
      </c>
      <c r="M1383" t="s">
        <v>43</v>
      </c>
    </row>
    <row r="1384" spans="1:13" x14ac:dyDescent="0.25">
      <c r="A1384" t="s">
        <v>47</v>
      </c>
      <c r="B1384">
        <v>15058.3</v>
      </c>
      <c r="C1384">
        <v>15045.5</v>
      </c>
      <c r="D1384">
        <v>15045.3</v>
      </c>
      <c r="E1384">
        <v>15019.6</v>
      </c>
      <c r="F1384">
        <v>1491.46</v>
      </c>
      <c r="G1384">
        <v>0</v>
      </c>
      <c r="H1384">
        <v>816.44799999999998</v>
      </c>
      <c r="I1384">
        <v>0</v>
      </c>
      <c r="J1384" s="9">
        <v>4.9173299999999999E-58</v>
      </c>
      <c r="K1384">
        <v>0.340976</v>
      </c>
      <c r="L1384">
        <v>0</v>
      </c>
      <c r="M1384" t="s">
        <v>43</v>
      </c>
    </row>
    <row r="1385" spans="1:13" x14ac:dyDescent="0.25">
      <c r="A1385" t="s">
        <v>47</v>
      </c>
      <c r="B1385">
        <v>15137</v>
      </c>
      <c r="C1385">
        <v>15124.3</v>
      </c>
      <c r="D1385">
        <v>15124</v>
      </c>
      <c r="E1385">
        <v>15098.6</v>
      </c>
      <c r="F1385">
        <v>1497.64</v>
      </c>
      <c r="G1385">
        <v>0</v>
      </c>
      <c r="H1385">
        <v>822.94799999999998</v>
      </c>
      <c r="I1385">
        <v>0</v>
      </c>
      <c r="J1385" s="9">
        <v>3.8438599999999998E-60</v>
      </c>
      <c r="K1385">
        <v>0.107059</v>
      </c>
      <c r="L1385">
        <v>0</v>
      </c>
      <c r="M1385" t="s">
        <v>43</v>
      </c>
    </row>
    <row r="1386" spans="1:13" x14ac:dyDescent="0.25">
      <c r="A1386" t="s">
        <v>47</v>
      </c>
      <c r="B1386">
        <v>15457.6</v>
      </c>
      <c r="C1386">
        <v>15445</v>
      </c>
      <c r="D1386">
        <v>15444.7</v>
      </c>
      <c r="E1386">
        <v>15418.8</v>
      </c>
      <c r="F1386">
        <v>1533.43</v>
      </c>
      <c r="G1386">
        <v>0</v>
      </c>
      <c r="H1386">
        <v>839.64099999999996</v>
      </c>
      <c r="I1386">
        <v>0</v>
      </c>
      <c r="J1386" s="9">
        <v>2.7393499999999999E-60</v>
      </c>
      <c r="K1386">
        <v>2.9901E-2</v>
      </c>
      <c r="L1386">
        <v>0</v>
      </c>
      <c r="M1386" t="s">
        <v>43</v>
      </c>
    </row>
    <row r="1387" spans="1:13" x14ac:dyDescent="0.25">
      <c r="A1387" t="s">
        <v>47</v>
      </c>
      <c r="B1387">
        <v>15459.2</v>
      </c>
      <c r="C1387">
        <v>15446.6</v>
      </c>
      <c r="D1387">
        <v>15446.3</v>
      </c>
      <c r="E1387">
        <v>15420.3</v>
      </c>
      <c r="F1387">
        <v>1533.27</v>
      </c>
      <c r="G1387">
        <v>0</v>
      </c>
      <c r="H1387">
        <v>843.86199999999997</v>
      </c>
      <c r="I1387">
        <v>0</v>
      </c>
      <c r="J1387" s="9">
        <v>1.21507E-60</v>
      </c>
      <c r="K1387">
        <v>4.0443900000000001E-3</v>
      </c>
      <c r="L1387">
        <v>0</v>
      </c>
      <c r="M1387" t="s">
        <v>43</v>
      </c>
    </row>
    <row r="1388" spans="1:13" x14ac:dyDescent="0.25">
      <c r="A1388" t="s">
        <v>47</v>
      </c>
      <c r="B1388">
        <v>15495.5</v>
      </c>
      <c r="C1388">
        <v>15482.5</v>
      </c>
      <c r="D1388">
        <v>15482.2</v>
      </c>
      <c r="E1388">
        <v>15456.2</v>
      </c>
      <c r="F1388">
        <v>1539.87</v>
      </c>
      <c r="G1388">
        <v>0</v>
      </c>
      <c r="H1388">
        <v>840.84400000000005</v>
      </c>
      <c r="I1388">
        <v>0</v>
      </c>
      <c r="J1388" s="9">
        <v>4.09252E-61</v>
      </c>
      <c r="K1388">
        <v>0.115687</v>
      </c>
      <c r="L1388">
        <v>0</v>
      </c>
      <c r="M1388" t="s">
        <v>43</v>
      </c>
    </row>
    <row r="1389" spans="1:13" x14ac:dyDescent="0.25">
      <c r="A1389" t="s">
        <v>47</v>
      </c>
      <c r="B1389">
        <v>15544.3</v>
      </c>
      <c r="C1389">
        <v>15531.5</v>
      </c>
      <c r="D1389">
        <v>15531.3</v>
      </c>
      <c r="E1389">
        <v>15504.7</v>
      </c>
      <c r="F1389">
        <v>1544.3</v>
      </c>
      <c r="G1389">
        <v>0</v>
      </c>
      <c r="H1389">
        <v>847.36900000000003</v>
      </c>
      <c r="I1389">
        <v>0</v>
      </c>
      <c r="J1389" s="9">
        <v>5.6456999999999999E-60</v>
      </c>
      <c r="K1389">
        <v>4.3425800000000004E-3</v>
      </c>
      <c r="L1389">
        <v>0</v>
      </c>
      <c r="M1389" t="s">
        <v>43</v>
      </c>
    </row>
    <row r="1390" spans="1:13" x14ac:dyDescent="0.25">
      <c r="A1390" t="s">
        <v>47</v>
      </c>
      <c r="B1390">
        <v>15767</v>
      </c>
      <c r="C1390">
        <v>15753.7</v>
      </c>
      <c r="D1390">
        <v>15753.3</v>
      </c>
      <c r="E1390">
        <v>15726.4</v>
      </c>
      <c r="F1390">
        <v>1589.69</v>
      </c>
      <c r="G1390">
        <v>0</v>
      </c>
      <c r="H1390">
        <v>858.125</v>
      </c>
      <c r="I1390">
        <v>0</v>
      </c>
      <c r="J1390" s="9">
        <v>6.4183199999999997E-63</v>
      </c>
      <c r="K1390">
        <v>6.9530499999999995E-2</v>
      </c>
      <c r="L1390">
        <v>0</v>
      </c>
      <c r="M1390" t="s">
        <v>43</v>
      </c>
    </row>
    <row r="1391" spans="1:13" x14ac:dyDescent="0.25">
      <c r="A1391" t="s">
        <v>47</v>
      </c>
      <c r="B1391">
        <v>15570.4</v>
      </c>
      <c r="C1391">
        <v>15556</v>
      </c>
      <c r="D1391">
        <v>15555.6</v>
      </c>
      <c r="E1391">
        <v>15529.5</v>
      </c>
      <c r="F1391">
        <v>1568.03</v>
      </c>
      <c r="G1391">
        <v>0</v>
      </c>
      <c r="H1391">
        <v>842.779</v>
      </c>
      <c r="I1391">
        <v>0</v>
      </c>
      <c r="J1391" s="9">
        <v>4.4475200000000002E-60</v>
      </c>
      <c r="K1391">
        <v>6.2403E-2</v>
      </c>
      <c r="L1391">
        <v>0</v>
      </c>
      <c r="M1391" t="s">
        <v>43</v>
      </c>
    </row>
    <row r="1392" spans="1:13" x14ac:dyDescent="0.25">
      <c r="A1392" t="s">
        <v>47</v>
      </c>
      <c r="B1392">
        <v>15650.3</v>
      </c>
      <c r="C1392">
        <v>15637.5</v>
      </c>
      <c r="D1392">
        <v>15637.2</v>
      </c>
      <c r="E1392">
        <v>15610.9</v>
      </c>
      <c r="F1392">
        <v>1582.9</v>
      </c>
      <c r="G1392">
        <v>0</v>
      </c>
      <c r="H1392">
        <v>851.59</v>
      </c>
      <c r="I1392">
        <v>0</v>
      </c>
      <c r="J1392" s="9">
        <v>4.4219900000000003E-60</v>
      </c>
      <c r="K1392">
        <v>7.3955400000000001E-4</v>
      </c>
      <c r="L1392">
        <v>0</v>
      </c>
      <c r="M1392" t="s">
        <v>43</v>
      </c>
    </row>
    <row r="1393" spans="1:25" x14ac:dyDescent="0.25">
      <c r="A1393" t="s">
        <v>47</v>
      </c>
      <c r="B1393">
        <v>15609.5</v>
      </c>
      <c r="C1393">
        <v>15596.4</v>
      </c>
      <c r="D1393">
        <v>15596</v>
      </c>
      <c r="E1393">
        <v>15570.1</v>
      </c>
      <c r="F1393">
        <v>1569.56</v>
      </c>
      <c r="G1393">
        <v>0</v>
      </c>
      <c r="H1393">
        <v>843.96900000000005</v>
      </c>
      <c r="I1393">
        <v>0</v>
      </c>
      <c r="J1393" s="9">
        <v>1.2594E-57</v>
      </c>
      <c r="K1393">
        <v>6.7774000000000001E-2</v>
      </c>
      <c r="L1393">
        <v>0</v>
      </c>
      <c r="M1393" t="s">
        <v>43</v>
      </c>
    </row>
    <row r="1394" spans="1:25" x14ac:dyDescent="0.25">
      <c r="A1394" t="s">
        <v>47</v>
      </c>
      <c r="B1394">
        <v>15706.4</v>
      </c>
      <c r="C1394">
        <v>15693.4</v>
      </c>
      <c r="D1394">
        <v>15692.9</v>
      </c>
      <c r="E1394">
        <v>15666</v>
      </c>
      <c r="F1394">
        <v>1610.8</v>
      </c>
      <c r="G1394">
        <v>0</v>
      </c>
      <c r="H1394">
        <v>850.80899999999997</v>
      </c>
      <c r="I1394">
        <v>0</v>
      </c>
      <c r="J1394" s="9">
        <v>7.0685499999999997E-57</v>
      </c>
      <c r="K1394">
        <v>4.4328600000000003E-3</v>
      </c>
      <c r="L1394">
        <v>0</v>
      </c>
      <c r="M1394" t="s">
        <v>43</v>
      </c>
    </row>
    <row r="1395" spans="1:25" x14ac:dyDescent="0.25">
      <c r="A1395" t="s">
        <v>47</v>
      </c>
      <c r="B1395">
        <v>15301.2</v>
      </c>
      <c r="C1395">
        <v>15287.7</v>
      </c>
      <c r="D1395">
        <v>15287.3</v>
      </c>
      <c r="E1395">
        <v>15260.5</v>
      </c>
      <c r="F1395">
        <v>1559.85</v>
      </c>
      <c r="G1395">
        <v>0</v>
      </c>
      <c r="H1395">
        <v>828.06700000000001</v>
      </c>
      <c r="I1395">
        <v>0</v>
      </c>
      <c r="J1395" s="9">
        <v>2.9755800000000003E-67</v>
      </c>
      <c r="K1395">
        <v>1.83719E-2</v>
      </c>
      <c r="L1395">
        <v>0</v>
      </c>
      <c r="M1395" t="s">
        <v>43</v>
      </c>
    </row>
    <row r="1396" spans="1:25" x14ac:dyDescent="0.25">
      <c r="A1396" t="s">
        <v>47</v>
      </c>
      <c r="B1396">
        <v>15323.2</v>
      </c>
      <c r="C1396">
        <v>15310.3</v>
      </c>
      <c r="D1396">
        <v>15309.9</v>
      </c>
      <c r="E1396">
        <v>15283.8</v>
      </c>
      <c r="F1396">
        <v>1547.29</v>
      </c>
      <c r="G1396">
        <v>0</v>
      </c>
      <c r="H1396">
        <v>831.11300000000006</v>
      </c>
      <c r="I1396">
        <v>0</v>
      </c>
      <c r="J1396" s="9">
        <v>2.1482499999999999E-56</v>
      </c>
      <c r="K1396">
        <v>7.72429E-3</v>
      </c>
      <c r="L1396">
        <v>0</v>
      </c>
      <c r="M1396" t="s">
        <v>43</v>
      </c>
    </row>
    <row r="1397" spans="1:25" x14ac:dyDescent="0.25">
      <c r="A1397" t="s">
        <v>47</v>
      </c>
      <c r="B1397">
        <v>15468.9</v>
      </c>
      <c r="C1397">
        <v>15456</v>
      </c>
      <c r="D1397">
        <v>15455.6</v>
      </c>
      <c r="E1397">
        <v>15429.1</v>
      </c>
      <c r="F1397">
        <v>1551.75</v>
      </c>
      <c r="G1397">
        <v>0</v>
      </c>
      <c r="H1397">
        <v>841.08699999999999</v>
      </c>
      <c r="I1397">
        <v>0</v>
      </c>
      <c r="J1397" s="9">
        <v>7.1659299999999996E-62</v>
      </c>
      <c r="K1397">
        <v>6.9425200000000002E-4</v>
      </c>
      <c r="L1397">
        <v>0</v>
      </c>
      <c r="M1397" t="s">
        <v>43</v>
      </c>
    </row>
    <row r="1398" spans="1:25" x14ac:dyDescent="0.25">
      <c r="A1398" t="s">
        <v>47</v>
      </c>
      <c r="B1398">
        <v>15022.7</v>
      </c>
      <c r="C1398">
        <v>15009.7</v>
      </c>
      <c r="D1398">
        <v>15009.4</v>
      </c>
      <c r="E1398">
        <v>14983.3</v>
      </c>
      <c r="F1398">
        <v>1504.36</v>
      </c>
      <c r="G1398">
        <v>0</v>
      </c>
      <c r="H1398">
        <v>815.7</v>
      </c>
      <c r="I1398">
        <v>0</v>
      </c>
      <c r="J1398" s="9">
        <v>1.0175899999999999E-59</v>
      </c>
      <c r="K1398">
        <v>0.10523100000000001</v>
      </c>
      <c r="L1398">
        <v>0</v>
      </c>
      <c r="M1398" t="s">
        <v>43</v>
      </c>
    </row>
    <row r="1399" spans="1:25" x14ac:dyDescent="0.25">
      <c r="A1399" t="s">
        <v>47</v>
      </c>
      <c r="B1399">
        <v>14576.5</v>
      </c>
      <c r="C1399">
        <v>14560.2</v>
      </c>
      <c r="D1399">
        <v>14559.9</v>
      </c>
      <c r="E1399">
        <v>14534.6</v>
      </c>
      <c r="F1399">
        <v>1440.32</v>
      </c>
      <c r="G1399">
        <v>0</v>
      </c>
      <c r="H1399">
        <v>793.34900000000005</v>
      </c>
      <c r="I1399">
        <v>0</v>
      </c>
      <c r="J1399" s="9">
        <v>6.5999800000000006E-57</v>
      </c>
      <c r="K1399">
        <v>2.4084800000000002E-3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14542.6</v>
      </c>
      <c r="C1400">
        <v>14530.1</v>
      </c>
      <c r="D1400">
        <v>14529.8</v>
      </c>
      <c r="E1400">
        <v>14504.7</v>
      </c>
      <c r="F1400">
        <v>1427.07</v>
      </c>
      <c r="G1400">
        <v>0</v>
      </c>
      <c r="H1400">
        <v>792.71100000000001</v>
      </c>
      <c r="I1400">
        <v>0</v>
      </c>
      <c r="J1400" s="9">
        <v>5.00157E-58</v>
      </c>
      <c r="K1400">
        <v>3.91764E-3</v>
      </c>
      <c r="L1400">
        <v>0</v>
      </c>
      <c r="M1400" t="s">
        <v>43</v>
      </c>
      <c r="R1400">
        <f>AVERAGE(B1351:B1400)</f>
        <v>14991.675999999999</v>
      </c>
      <c r="S1400">
        <f>AVERAGE(C1351:C1400)</f>
        <v>14978.963999999994</v>
      </c>
      <c r="U1400">
        <f>_xlfn.VAR.P(B1351:B1400)</f>
        <v>193493.1810239999</v>
      </c>
      <c r="V1400">
        <f>_xlfn.VAR.P(C1351:C1400)</f>
        <v>193275.14590400009</v>
      </c>
      <c r="X1400">
        <f>1.96*SQRT(U1400)/50</f>
        <v>17.243241043629798</v>
      </c>
      <c r="Y1400">
        <f>1.96*SQRT(V1400)/50</f>
        <v>17.233523151170299</v>
      </c>
    </row>
    <row r="1401" spans="1:25" x14ac:dyDescent="0.25">
      <c r="A1401" t="s">
        <v>47</v>
      </c>
      <c r="B1401">
        <v>749771.28989999997</v>
      </c>
      <c r="C1401" t="s">
        <v>37</v>
      </c>
    </row>
    <row r="1402" spans="1:25" x14ac:dyDescent="0.25">
      <c r="A1402" t="s">
        <v>48</v>
      </c>
      <c r="B1402">
        <v>186138</v>
      </c>
      <c r="C1402">
        <v>180943</v>
      </c>
      <c r="D1402">
        <v>180779</v>
      </c>
      <c r="E1402">
        <v>180720</v>
      </c>
      <c r="F1402">
        <v>3458.28</v>
      </c>
      <c r="G1402">
        <v>4186.2700000000004</v>
      </c>
      <c r="H1402">
        <v>2823.11</v>
      </c>
      <c r="I1402" s="9">
        <v>2.9538599999999999E-61</v>
      </c>
      <c r="J1402">
        <v>1.9700499999999999E-2</v>
      </c>
      <c r="K1402">
        <v>0</v>
      </c>
      <c r="L1402" t="s">
        <v>43</v>
      </c>
    </row>
    <row r="1403" spans="1:25" x14ac:dyDescent="0.25">
      <c r="A1403" t="s">
        <v>48</v>
      </c>
      <c r="B1403">
        <v>195910</v>
      </c>
      <c r="C1403">
        <v>189880</v>
      </c>
      <c r="D1403">
        <v>189709</v>
      </c>
      <c r="E1403">
        <v>189648</v>
      </c>
      <c r="F1403">
        <v>3601.27</v>
      </c>
      <c r="G1403">
        <v>5046.3599999999997</v>
      </c>
      <c r="H1403">
        <v>2925.03</v>
      </c>
      <c r="I1403" s="9">
        <v>1.3175599999999999E-64</v>
      </c>
      <c r="J1403">
        <v>1.2955899999999999E-2</v>
      </c>
      <c r="K1403">
        <v>0</v>
      </c>
      <c r="L1403" t="s">
        <v>43</v>
      </c>
    </row>
    <row r="1404" spans="1:25" x14ac:dyDescent="0.25">
      <c r="A1404" t="s">
        <v>48</v>
      </c>
      <c r="B1404">
        <v>195482</v>
      </c>
      <c r="C1404">
        <v>190036</v>
      </c>
      <c r="D1404">
        <v>189860</v>
      </c>
      <c r="E1404">
        <v>189799</v>
      </c>
      <c r="F1404">
        <v>3568.11</v>
      </c>
      <c r="G1404">
        <v>5135.18</v>
      </c>
      <c r="H1404">
        <v>2914.05</v>
      </c>
      <c r="I1404" s="9">
        <v>3.1552499999999998E-58</v>
      </c>
      <c r="J1404">
        <v>1.1283100000000001E-2</v>
      </c>
      <c r="K1404">
        <v>0</v>
      </c>
      <c r="L1404" t="s">
        <v>43</v>
      </c>
    </row>
    <row r="1405" spans="1:25" x14ac:dyDescent="0.25">
      <c r="A1405" t="s">
        <v>48</v>
      </c>
      <c r="B1405">
        <v>184293</v>
      </c>
      <c r="C1405">
        <v>179103</v>
      </c>
      <c r="D1405">
        <v>178935</v>
      </c>
      <c r="E1405">
        <v>178877</v>
      </c>
      <c r="F1405">
        <v>3440.58</v>
      </c>
      <c r="G1405">
        <v>4076.46</v>
      </c>
      <c r="H1405">
        <v>2788.01</v>
      </c>
      <c r="I1405" s="9">
        <v>4.1105199999999997E-58</v>
      </c>
      <c r="J1405">
        <v>4.2129400000000001E-3</v>
      </c>
      <c r="K1405">
        <v>0</v>
      </c>
      <c r="L1405" t="s">
        <v>43</v>
      </c>
    </row>
    <row r="1406" spans="1:25" x14ac:dyDescent="0.25">
      <c r="A1406" t="s">
        <v>48</v>
      </c>
      <c r="B1406">
        <v>184535</v>
      </c>
      <c r="C1406">
        <v>179339</v>
      </c>
      <c r="D1406">
        <v>179179</v>
      </c>
      <c r="E1406">
        <v>179121</v>
      </c>
      <c r="F1406">
        <v>3394.15</v>
      </c>
      <c r="G1406">
        <v>4068.94</v>
      </c>
      <c r="H1406">
        <v>2788.54</v>
      </c>
      <c r="I1406" s="9">
        <v>1.48037E-64</v>
      </c>
      <c r="J1406">
        <v>9.1011100000000008E-3</v>
      </c>
      <c r="K1406">
        <v>0</v>
      </c>
      <c r="L1406" t="s">
        <v>43</v>
      </c>
    </row>
    <row r="1407" spans="1:25" x14ac:dyDescent="0.25">
      <c r="A1407" t="s">
        <v>48</v>
      </c>
      <c r="B1407">
        <v>184413</v>
      </c>
      <c r="C1407">
        <v>179236</v>
      </c>
      <c r="D1407">
        <v>179073</v>
      </c>
      <c r="E1407">
        <v>179015</v>
      </c>
      <c r="F1407">
        <v>3438.23</v>
      </c>
      <c r="G1407">
        <v>4062.26</v>
      </c>
      <c r="H1407">
        <v>2766.86</v>
      </c>
      <c r="I1407" s="9">
        <v>1.5828299999999999E-60</v>
      </c>
      <c r="J1407">
        <v>1.17287E-2</v>
      </c>
      <c r="K1407">
        <v>0</v>
      </c>
      <c r="L1407" t="s">
        <v>43</v>
      </c>
    </row>
    <row r="1408" spans="1:25" x14ac:dyDescent="0.25">
      <c r="A1408" t="s">
        <v>48</v>
      </c>
      <c r="B1408">
        <v>184461</v>
      </c>
      <c r="C1408">
        <v>179290</v>
      </c>
      <c r="D1408">
        <v>179132</v>
      </c>
      <c r="E1408">
        <v>179074</v>
      </c>
      <c r="F1408">
        <v>3392.2</v>
      </c>
      <c r="G1408">
        <v>4105.8599999999997</v>
      </c>
      <c r="H1408">
        <v>2777.93</v>
      </c>
      <c r="I1408" s="9">
        <v>3.2241000000000002E-60</v>
      </c>
      <c r="J1408">
        <v>2.1862300000000001E-2</v>
      </c>
      <c r="K1408">
        <v>0</v>
      </c>
      <c r="L1408" t="s">
        <v>43</v>
      </c>
    </row>
    <row r="1409" spans="1:12" x14ac:dyDescent="0.25">
      <c r="A1409" t="s">
        <v>48</v>
      </c>
      <c r="B1409">
        <v>185248</v>
      </c>
      <c r="C1409">
        <v>180186</v>
      </c>
      <c r="D1409">
        <v>180026</v>
      </c>
      <c r="E1409">
        <v>179968</v>
      </c>
      <c r="F1409">
        <v>3366.37</v>
      </c>
      <c r="G1409">
        <v>4183.62</v>
      </c>
      <c r="H1409">
        <v>2803.82</v>
      </c>
      <c r="I1409" s="9">
        <v>5.0691199999999998E-63</v>
      </c>
      <c r="J1409">
        <v>3.7308100000000002E-3</v>
      </c>
      <c r="K1409">
        <v>0</v>
      </c>
      <c r="L1409" t="s">
        <v>43</v>
      </c>
    </row>
    <row r="1410" spans="1:12" x14ac:dyDescent="0.25">
      <c r="A1410" t="s">
        <v>48</v>
      </c>
      <c r="B1410">
        <v>184877</v>
      </c>
      <c r="C1410">
        <v>179802</v>
      </c>
      <c r="D1410">
        <v>179638</v>
      </c>
      <c r="E1410">
        <v>179581</v>
      </c>
      <c r="F1410">
        <v>3437.87</v>
      </c>
      <c r="G1410">
        <v>4228.96</v>
      </c>
      <c r="H1410">
        <v>2793.43</v>
      </c>
      <c r="I1410" s="9">
        <v>5.2554099999999999E-62</v>
      </c>
      <c r="J1410">
        <v>2.3520699999999999E-2</v>
      </c>
      <c r="K1410">
        <v>0</v>
      </c>
      <c r="L1410" t="s">
        <v>43</v>
      </c>
    </row>
    <row r="1411" spans="1:12" x14ac:dyDescent="0.25">
      <c r="A1411" t="s">
        <v>48</v>
      </c>
      <c r="B1411">
        <v>184996</v>
      </c>
      <c r="C1411">
        <v>179901</v>
      </c>
      <c r="D1411">
        <v>179740</v>
      </c>
      <c r="E1411">
        <v>179683</v>
      </c>
      <c r="F1411">
        <v>3432.34</v>
      </c>
      <c r="G1411">
        <v>4251.7299999999996</v>
      </c>
      <c r="H1411">
        <v>2782.51</v>
      </c>
      <c r="I1411" s="9">
        <v>9.11294E-63</v>
      </c>
      <c r="J1411">
        <v>4.4970299999999998E-2</v>
      </c>
      <c r="K1411">
        <v>0</v>
      </c>
      <c r="L1411" t="s">
        <v>43</v>
      </c>
    </row>
    <row r="1412" spans="1:12" x14ac:dyDescent="0.25">
      <c r="A1412" t="s">
        <v>48</v>
      </c>
      <c r="B1412">
        <v>184300</v>
      </c>
      <c r="C1412">
        <v>179243</v>
      </c>
      <c r="D1412">
        <v>179083</v>
      </c>
      <c r="E1412">
        <v>179024</v>
      </c>
      <c r="F1412">
        <v>3369.64</v>
      </c>
      <c r="G1412">
        <v>4124.28</v>
      </c>
      <c r="H1412">
        <v>2758.91</v>
      </c>
      <c r="I1412" s="9">
        <v>5.9041399999999997E-56</v>
      </c>
      <c r="J1412">
        <v>2.64059E-3</v>
      </c>
      <c r="K1412">
        <v>0</v>
      </c>
      <c r="L1412" t="s">
        <v>43</v>
      </c>
    </row>
    <row r="1413" spans="1:12" x14ac:dyDescent="0.25">
      <c r="A1413" t="s">
        <v>48</v>
      </c>
      <c r="B1413">
        <v>184676</v>
      </c>
      <c r="C1413">
        <v>179410</v>
      </c>
      <c r="D1413">
        <v>179250</v>
      </c>
      <c r="E1413">
        <v>179192</v>
      </c>
      <c r="F1413">
        <v>3407.5</v>
      </c>
      <c r="G1413">
        <v>4198.6400000000003</v>
      </c>
      <c r="H1413">
        <v>2782.25</v>
      </c>
      <c r="I1413" s="9">
        <v>4.2153400000000002E-60</v>
      </c>
      <c r="J1413">
        <v>0.26015300000000002</v>
      </c>
      <c r="K1413">
        <v>0</v>
      </c>
      <c r="L1413" t="s">
        <v>43</v>
      </c>
    </row>
    <row r="1414" spans="1:12" x14ac:dyDescent="0.25">
      <c r="A1414" t="s">
        <v>48</v>
      </c>
      <c r="B1414">
        <v>185115</v>
      </c>
      <c r="C1414">
        <v>179974</v>
      </c>
      <c r="D1414">
        <v>179811</v>
      </c>
      <c r="E1414">
        <v>179754</v>
      </c>
      <c r="F1414">
        <v>3430.38</v>
      </c>
      <c r="G1414">
        <v>4275.1899999999996</v>
      </c>
      <c r="H1414">
        <v>2804.28</v>
      </c>
      <c r="I1414" s="9">
        <v>1.65166E-60</v>
      </c>
      <c r="J1414">
        <v>5.4616599999999995E-4</v>
      </c>
      <c r="K1414">
        <v>0</v>
      </c>
      <c r="L1414" t="s">
        <v>43</v>
      </c>
    </row>
    <row r="1415" spans="1:12" x14ac:dyDescent="0.25">
      <c r="A1415" t="s">
        <v>48</v>
      </c>
      <c r="B1415">
        <v>184717</v>
      </c>
      <c r="C1415">
        <v>179626</v>
      </c>
      <c r="D1415">
        <v>179466</v>
      </c>
      <c r="E1415">
        <v>179409</v>
      </c>
      <c r="F1415">
        <v>3421.06</v>
      </c>
      <c r="G1415">
        <v>4141.3100000000004</v>
      </c>
      <c r="H1415">
        <v>2803.16</v>
      </c>
      <c r="I1415" s="9">
        <v>7.4412599999999999E-59</v>
      </c>
      <c r="J1415">
        <v>1.5383900000000001E-2</v>
      </c>
      <c r="K1415">
        <v>0</v>
      </c>
      <c r="L1415" t="s">
        <v>43</v>
      </c>
    </row>
    <row r="1416" spans="1:12" x14ac:dyDescent="0.25">
      <c r="A1416" t="s">
        <v>48</v>
      </c>
      <c r="B1416">
        <v>184622</v>
      </c>
      <c r="C1416">
        <v>179496</v>
      </c>
      <c r="D1416">
        <v>179336</v>
      </c>
      <c r="E1416">
        <v>179276</v>
      </c>
      <c r="F1416">
        <v>3416.45</v>
      </c>
      <c r="G1416">
        <v>4126.2700000000004</v>
      </c>
      <c r="H1416">
        <v>2792.5</v>
      </c>
      <c r="I1416" s="9">
        <v>2.6892399999999998E-57</v>
      </c>
      <c r="J1416">
        <v>6.3283300000000001E-2</v>
      </c>
      <c r="K1416">
        <v>0</v>
      </c>
      <c r="L1416" t="s">
        <v>43</v>
      </c>
    </row>
    <row r="1417" spans="1:12" x14ac:dyDescent="0.25">
      <c r="A1417" t="s">
        <v>48</v>
      </c>
      <c r="B1417">
        <v>183887</v>
      </c>
      <c r="C1417">
        <v>178794</v>
      </c>
      <c r="D1417">
        <v>178634</v>
      </c>
      <c r="E1417">
        <v>178576</v>
      </c>
      <c r="F1417">
        <v>3350.15</v>
      </c>
      <c r="G1417">
        <v>4108.4399999999996</v>
      </c>
      <c r="H1417">
        <v>2744.35</v>
      </c>
      <c r="I1417" s="9">
        <v>2.5588900000000002E-59</v>
      </c>
      <c r="J1417">
        <v>0.32556800000000002</v>
      </c>
      <c r="K1417">
        <v>0</v>
      </c>
      <c r="L1417" t="s">
        <v>43</v>
      </c>
    </row>
    <row r="1418" spans="1:12" x14ac:dyDescent="0.25">
      <c r="A1418" t="s">
        <v>48</v>
      </c>
      <c r="B1418">
        <v>184937</v>
      </c>
      <c r="C1418">
        <v>179689</v>
      </c>
      <c r="D1418">
        <v>179530</v>
      </c>
      <c r="E1418">
        <v>179472</v>
      </c>
      <c r="F1418">
        <v>3425.73</v>
      </c>
      <c r="G1418">
        <v>4196.4399999999996</v>
      </c>
      <c r="H1418">
        <v>2789.41</v>
      </c>
      <c r="I1418" s="9">
        <v>3.6537400000000001E-63</v>
      </c>
      <c r="J1418">
        <v>1.7541899999999999E-2</v>
      </c>
      <c r="K1418">
        <v>0</v>
      </c>
      <c r="L1418" t="s">
        <v>43</v>
      </c>
    </row>
    <row r="1419" spans="1:12" x14ac:dyDescent="0.25">
      <c r="A1419" t="s">
        <v>48</v>
      </c>
      <c r="B1419">
        <v>184555</v>
      </c>
      <c r="C1419">
        <v>179204</v>
      </c>
      <c r="D1419">
        <v>179044</v>
      </c>
      <c r="E1419">
        <v>178986</v>
      </c>
      <c r="F1419">
        <v>3389.64</v>
      </c>
      <c r="G1419">
        <v>4162.51</v>
      </c>
      <c r="H1419">
        <v>2785.94</v>
      </c>
      <c r="I1419" s="9">
        <v>5.2413100000000001E-60</v>
      </c>
      <c r="J1419">
        <v>1.83684</v>
      </c>
      <c r="K1419">
        <v>0</v>
      </c>
      <c r="L1419" t="s">
        <v>43</v>
      </c>
    </row>
    <row r="1420" spans="1:12" x14ac:dyDescent="0.25">
      <c r="A1420" t="s">
        <v>48</v>
      </c>
      <c r="B1420">
        <v>185039</v>
      </c>
      <c r="C1420">
        <v>179873</v>
      </c>
      <c r="D1420">
        <v>179710</v>
      </c>
      <c r="E1420">
        <v>179652</v>
      </c>
      <c r="F1420">
        <v>3369.03</v>
      </c>
      <c r="G1420">
        <v>4198.8100000000004</v>
      </c>
      <c r="H1420">
        <v>2803.53</v>
      </c>
      <c r="I1420" s="9">
        <v>3.1374000000000001E-58</v>
      </c>
      <c r="J1420">
        <v>1.34147E-3</v>
      </c>
      <c r="K1420">
        <v>0</v>
      </c>
      <c r="L1420" t="s">
        <v>43</v>
      </c>
    </row>
    <row r="1421" spans="1:12" x14ac:dyDescent="0.25">
      <c r="A1421" t="s">
        <v>48</v>
      </c>
      <c r="B1421">
        <v>184650</v>
      </c>
      <c r="C1421">
        <v>179545</v>
      </c>
      <c r="D1421">
        <v>179384</v>
      </c>
      <c r="E1421">
        <v>179326</v>
      </c>
      <c r="F1421">
        <v>3346.23</v>
      </c>
      <c r="G1421">
        <v>4190.8599999999997</v>
      </c>
      <c r="H1421">
        <v>2799.49</v>
      </c>
      <c r="I1421" s="9">
        <v>1.8247600000000001E-59</v>
      </c>
      <c r="J1421">
        <v>2.4456800000000001E-2</v>
      </c>
      <c r="K1421">
        <v>0</v>
      </c>
      <c r="L1421" t="s">
        <v>43</v>
      </c>
    </row>
    <row r="1422" spans="1:12" x14ac:dyDescent="0.25">
      <c r="A1422" t="s">
        <v>48</v>
      </c>
      <c r="B1422">
        <v>184400</v>
      </c>
      <c r="C1422">
        <v>179267</v>
      </c>
      <c r="D1422">
        <v>179108</v>
      </c>
      <c r="E1422">
        <v>179050</v>
      </c>
      <c r="F1422">
        <v>3354.16</v>
      </c>
      <c r="G1422">
        <v>4159.5200000000004</v>
      </c>
      <c r="H1422">
        <v>2775.58</v>
      </c>
      <c r="I1422" s="9">
        <v>1.1793299999999999E-59</v>
      </c>
      <c r="J1422">
        <v>1.29087E-2</v>
      </c>
      <c r="K1422">
        <v>0</v>
      </c>
      <c r="L1422" t="s">
        <v>43</v>
      </c>
    </row>
    <row r="1423" spans="1:12" x14ac:dyDescent="0.25">
      <c r="A1423" t="s">
        <v>48</v>
      </c>
      <c r="B1423">
        <v>184602</v>
      </c>
      <c r="C1423">
        <v>179425</v>
      </c>
      <c r="D1423">
        <v>179265</v>
      </c>
      <c r="E1423">
        <v>179207</v>
      </c>
      <c r="F1423">
        <v>3352.51</v>
      </c>
      <c r="G1423">
        <v>4177.16</v>
      </c>
      <c r="H1423">
        <v>2801.16</v>
      </c>
      <c r="I1423" s="9">
        <v>7.0357900000000004E-60</v>
      </c>
      <c r="J1423">
        <v>0.54618500000000003</v>
      </c>
      <c r="K1423">
        <v>0</v>
      </c>
      <c r="L1423" t="s">
        <v>43</v>
      </c>
    </row>
    <row r="1424" spans="1:12" x14ac:dyDescent="0.25">
      <c r="A1424" t="s">
        <v>48</v>
      </c>
      <c r="B1424">
        <v>184779</v>
      </c>
      <c r="C1424">
        <v>179440</v>
      </c>
      <c r="D1424">
        <v>179279</v>
      </c>
      <c r="E1424">
        <v>179222</v>
      </c>
      <c r="F1424">
        <v>3372.04</v>
      </c>
      <c r="G1424">
        <v>4194.13</v>
      </c>
      <c r="H1424">
        <v>2795.05</v>
      </c>
      <c r="I1424" s="9">
        <v>9.7807200000000008E-59</v>
      </c>
      <c r="J1424">
        <v>0.86788900000000002</v>
      </c>
      <c r="K1424">
        <v>0</v>
      </c>
      <c r="L1424" t="s">
        <v>43</v>
      </c>
    </row>
    <row r="1425" spans="1:12" x14ac:dyDescent="0.25">
      <c r="A1425" t="s">
        <v>48</v>
      </c>
      <c r="B1425">
        <v>184797</v>
      </c>
      <c r="C1425">
        <v>179464</v>
      </c>
      <c r="D1425">
        <v>179306</v>
      </c>
      <c r="E1425">
        <v>179249</v>
      </c>
      <c r="F1425">
        <v>3349.53</v>
      </c>
      <c r="G1425">
        <v>4201.33</v>
      </c>
      <c r="H1425">
        <v>2792.76</v>
      </c>
      <c r="I1425" s="9">
        <v>3.26183E-59</v>
      </c>
      <c r="J1425">
        <v>1.32602E-3</v>
      </c>
      <c r="K1425">
        <v>0</v>
      </c>
      <c r="L1425" t="s">
        <v>43</v>
      </c>
    </row>
    <row r="1426" spans="1:12" x14ac:dyDescent="0.25">
      <c r="A1426" t="s">
        <v>48</v>
      </c>
      <c r="B1426">
        <v>184754</v>
      </c>
      <c r="C1426">
        <v>179540</v>
      </c>
      <c r="D1426">
        <v>179381</v>
      </c>
      <c r="E1426">
        <v>179323</v>
      </c>
      <c r="F1426">
        <v>3389.61</v>
      </c>
      <c r="G1426">
        <v>4151.47</v>
      </c>
      <c r="H1426">
        <v>2771.5</v>
      </c>
      <c r="I1426" s="9">
        <v>1.86936E-57</v>
      </c>
      <c r="J1426">
        <v>1.65189E-2</v>
      </c>
      <c r="K1426">
        <v>0</v>
      </c>
      <c r="L1426" t="s">
        <v>43</v>
      </c>
    </row>
    <row r="1427" spans="1:12" x14ac:dyDescent="0.25">
      <c r="A1427" t="s">
        <v>48</v>
      </c>
      <c r="B1427">
        <v>187899</v>
      </c>
      <c r="C1427">
        <v>182265</v>
      </c>
      <c r="D1427">
        <v>182100</v>
      </c>
      <c r="E1427">
        <v>182039</v>
      </c>
      <c r="F1427">
        <v>3416.17</v>
      </c>
      <c r="G1427">
        <v>4419.24</v>
      </c>
      <c r="H1427">
        <v>2908.43</v>
      </c>
      <c r="I1427" s="9">
        <v>1.33071E-61</v>
      </c>
      <c r="J1427">
        <v>5.8621400000000001E-3</v>
      </c>
      <c r="K1427">
        <v>0</v>
      </c>
      <c r="L1427" t="s">
        <v>43</v>
      </c>
    </row>
    <row r="1428" spans="1:12" x14ac:dyDescent="0.25">
      <c r="A1428" t="s">
        <v>48</v>
      </c>
      <c r="B1428">
        <v>193050</v>
      </c>
      <c r="C1428">
        <v>187488</v>
      </c>
      <c r="D1428">
        <v>187310</v>
      </c>
      <c r="E1428">
        <v>187246</v>
      </c>
      <c r="F1428">
        <v>3519.32</v>
      </c>
      <c r="G1428">
        <v>4813.8599999999997</v>
      </c>
      <c r="H1428">
        <v>3123.72</v>
      </c>
      <c r="I1428" s="9">
        <v>1.7022799999999999E-61</v>
      </c>
      <c r="J1428">
        <v>0.88113399999999997</v>
      </c>
      <c r="K1428">
        <v>0</v>
      </c>
      <c r="L1428" t="s">
        <v>43</v>
      </c>
    </row>
    <row r="1429" spans="1:12" x14ac:dyDescent="0.25">
      <c r="A1429" t="s">
        <v>48</v>
      </c>
      <c r="B1429">
        <v>192346</v>
      </c>
      <c r="C1429">
        <v>186573</v>
      </c>
      <c r="D1429">
        <v>186396</v>
      </c>
      <c r="E1429">
        <v>186334</v>
      </c>
      <c r="F1429">
        <v>3571.2</v>
      </c>
      <c r="G1429">
        <v>4834.6000000000004</v>
      </c>
      <c r="H1429">
        <v>3130.31</v>
      </c>
      <c r="I1429" s="9">
        <v>2.0358399999999999E-59</v>
      </c>
      <c r="J1429">
        <v>1.32194E-3</v>
      </c>
      <c r="K1429">
        <v>0</v>
      </c>
      <c r="L1429" t="s">
        <v>43</v>
      </c>
    </row>
    <row r="1430" spans="1:12" x14ac:dyDescent="0.25">
      <c r="A1430" t="s">
        <v>48</v>
      </c>
      <c r="B1430">
        <v>191645</v>
      </c>
      <c r="C1430">
        <v>185910</v>
      </c>
      <c r="D1430">
        <v>185735</v>
      </c>
      <c r="E1430">
        <v>185670</v>
      </c>
      <c r="F1430">
        <v>3510.91</v>
      </c>
      <c r="G1430">
        <v>4665.95</v>
      </c>
      <c r="H1430">
        <v>2984.44</v>
      </c>
      <c r="I1430" s="9">
        <v>4.2128300000000002E-60</v>
      </c>
      <c r="J1430">
        <v>3.42581E-2</v>
      </c>
      <c r="K1430">
        <v>0</v>
      </c>
      <c r="L1430" t="s">
        <v>43</v>
      </c>
    </row>
    <row r="1431" spans="1:12" x14ac:dyDescent="0.25">
      <c r="A1431" t="s">
        <v>48</v>
      </c>
      <c r="B1431">
        <v>191228</v>
      </c>
      <c r="C1431">
        <v>185527</v>
      </c>
      <c r="D1431">
        <v>185354</v>
      </c>
      <c r="E1431">
        <v>185291</v>
      </c>
      <c r="F1431">
        <v>3538.2</v>
      </c>
      <c r="G1431">
        <v>4620.17</v>
      </c>
      <c r="H1431">
        <v>2950.94</v>
      </c>
      <c r="I1431" s="9">
        <v>1.21744E-62</v>
      </c>
      <c r="J1431">
        <v>1.6123000000000001E-3</v>
      </c>
      <c r="K1431">
        <v>0</v>
      </c>
      <c r="L1431" t="s">
        <v>43</v>
      </c>
    </row>
    <row r="1432" spans="1:12" x14ac:dyDescent="0.25">
      <c r="A1432" t="s">
        <v>48</v>
      </c>
      <c r="B1432">
        <v>187962</v>
      </c>
      <c r="C1432">
        <v>182539</v>
      </c>
      <c r="D1432">
        <v>182373</v>
      </c>
      <c r="E1432">
        <v>182314</v>
      </c>
      <c r="F1432">
        <v>3456.19</v>
      </c>
      <c r="G1432">
        <v>4516.25</v>
      </c>
      <c r="H1432">
        <v>2923.91</v>
      </c>
      <c r="I1432" s="9">
        <v>4.0448499999999999E-60</v>
      </c>
      <c r="J1432">
        <v>12.388999999999999</v>
      </c>
      <c r="K1432">
        <v>0</v>
      </c>
      <c r="L1432" t="s">
        <v>43</v>
      </c>
    </row>
    <row r="1433" spans="1:12" x14ac:dyDescent="0.25">
      <c r="A1433" t="s">
        <v>48</v>
      </c>
      <c r="B1433">
        <v>186432</v>
      </c>
      <c r="C1433">
        <v>180994</v>
      </c>
      <c r="D1433">
        <v>180832</v>
      </c>
      <c r="E1433">
        <v>180774</v>
      </c>
      <c r="F1433">
        <v>3425.54</v>
      </c>
      <c r="G1433">
        <v>4364.3100000000004</v>
      </c>
      <c r="H1433">
        <v>2831.88</v>
      </c>
      <c r="I1433" s="9">
        <v>7.5565900000000005E-63</v>
      </c>
      <c r="J1433">
        <v>3.05099E-3</v>
      </c>
      <c r="K1433">
        <v>0</v>
      </c>
      <c r="L1433" t="s">
        <v>43</v>
      </c>
    </row>
    <row r="1434" spans="1:12" x14ac:dyDescent="0.25">
      <c r="A1434" t="s">
        <v>48</v>
      </c>
      <c r="B1434">
        <v>188963</v>
      </c>
      <c r="C1434">
        <v>183609</v>
      </c>
      <c r="D1434">
        <v>183442</v>
      </c>
      <c r="E1434">
        <v>183383</v>
      </c>
      <c r="F1434">
        <v>3422.25</v>
      </c>
      <c r="G1434">
        <v>4872.5200000000004</v>
      </c>
      <c r="H1434">
        <v>2868.74</v>
      </c>
      <c r="I1434" s="9">
        <v>8.1961899999999995E-58</v>
      </c>
      <c r="J1434">
        <v>8.5944699999999999E-3</v>
      </c>
      <c r="K1434">
        <v>0</v>
      </c>
      <c r="L1434" t="s">
        <v>43</v>
      </c>
    </row>
    <row r="1435" spans="1:12" x14ac:dyDescent="0.25">
      <c r="A1435" t="s">
        <v>48</v>
      </c>
      <c r="B1435">
        <v>185581</v>
      </c>
      <c r="C1435">
        <v>180049</v>
      </c>
      <c r="D1435">
        <v>179891</v>
      </c>
      <c r="E1435">
        <v>179833</v>
      </c>
      <c r="F1435">
        <v>3429.96</v>
      </c>
      <c r="G1435">
        <v>4436.41</v>
      </c>
      <c r="H1435">
        <v>2740.63</v>
      </c>
      <c r="I1435" s="9">
        <v>1.4713299999999999E-59</v>
      </c>
      <c r="J1435">
        <v>4.2840899999999999E-3</v>
      </c>
      <c r="K1435">
        <v>0</v>
      </c>
      <c r="L1435" t="s">
        <v>43</v>
      </c>
    </row>
    <row r="1436" spans="1:12" x14ac:dyDescent="0.25">
      <c r="A1436" t="s">
        <v>48</v>
      </c>
      <c r="B1436">
        <v>184700</v>
      </c>
      <c r="C1436">
        <v>179087</v>
      </c>
      <c r="D1436">
        <v>178928</v>
      </c>
      <c r="E1436">
        <v>178869</v>
      </c>
      <c r="F1436">
        <v>3356.92</v>
      </c>
      <c r="G1436">
        <v>4259.4799999999996</v>
      </c>
      <c r="H1436">
        <v>2716.63</v>
      </c>
      <c r="I1436" s="9">
        <v>2.6647100000000001E-58</v>
      </c>
      <c r="J1436">
        <v>2.9001099999999998E-2</v>
      </c>
      <c r="K1436">
        <v>0</v>
      </c>
      <c r="L1436" t="s">
        <v>43</v>
      </c>
    </row>
    <row r="1437" spans="1:12" x14ac:dyDescent="0.25">
      <c r="A1437" t="s">
        <v>48</v>
      </c>
      <c r="B1437">
        <v>184521</v>
      </c>
      <c r="C1437">
        <v>179079</v>
      </c>
      <c r="D1437">
        <v>178920</v>
      </c>
      <c r="E1437">
        <v>178861</v>
      </c>
      <c r="F1437">
        <v>3377.5</v>
      </c>
      <c r="G1437">
        <v>4213.49</v>
      </c>
      <c r="H1437">
        <v>2733.28</v>
      </c>
      <c r="I1437" s="9">
        <v>1.6458400000000001E-58</v>
      </c>
      <c r="J1437">
        <v>0.35403099999999998</v>
      </c>
      <c r="K1437">
        <v>0</v>
      </c>
      <c r="L1437" t="s">
        <v>43</v>
      </c>
    </row>
    <row r="1438" spans="1:12" x14ac:dyDescent="0.25">
      <c r="A1438" t="s">
        <v>48</v>
      </c>
      <c r="B1438">
        <v>184741</v>
      </c>
      <c r="C1438">
        <v>179400</v>
      </c>
      <c r="D1438">
        <v>179241</v>
      </c>
      <c r="E1438">
        <v>179181</v>
      </c>
      <c r="F1438">
        <v>3345.7</v>
      </c>
      <c r="G1438">
        <v>4239.92</v>
      </c>
      <c r="H1438">
        <v>2745.15</v>
      </c>
      <c r="I1438" s="9">
        <v>6.48803E-62</v>
      </c>
      <c r="J1438">
        <v>0.149177</v>
      </c>
      <c r="K1438">
        <v>0</v>
      </c>
      <c r="L1438" t="s">
        <v>43</v>
      </c>
    </row>
    <row r="1439" spans="1:12" x14ac:dyDescent="0.25">
      <c r="A1439" t="s">
        <v>48</v>
      </c>
      <c r="B1439">
        <v>186856</v>
      </c>
      <c r="C1439">
        <v>181411</v>
      </c>
      <c r="D1439">
        <v>181254</v>
      </c>
      <c r="E1439">
        <v>181196</v>
      </c>
      <c r="F1439">
        <v>3355.08</v>
      </c>
      <c r="G1439">
        <v>4873.8</v>
      </c>
      <c r="H1439">
        <v>2750.72</v>
      </c>
      <c r="I1439" s="9">
        <v>1.9561300000000002E-58</v>
      </c>
      <c r="J1439">
        <v>3.6092099999999998E-3</v>
      </c>
      <c r="K1439">
        <v>0</v>
      </c>
      <c r="L1439" t="s">
        <v>43</v>
      </c>
    </row>
    <row r="1440" spans="1:12" x14ac:dyDescent="0.25">
      <c r="A1440" t="s">
        <v>48</v>
      </c>
      <c r="B1440">
        <v>185822</v>
      </c>
      <c r="C1440">
        <v>180384</v>
      </c>
      <c r="D1440">
        <v>180226</v>
      </c>
      <c r="E1440">
        <v>180167</v>
      </c>
      <c r="F1440">
        <v>3341.06</v>
      </c>
      <c r="G1440">
        <v>4577.96</v>
      </c>
      <c r="H1440">
        <v>2716.61</v>
      </c>
      <c r="I1440" s="9">
        <v>5.1933999999999996E-60</v>
      </c>
      <c r="J1440">
        <v>1.5420500000000001E-3</v>
      </c>
      <c r="K1440">
        <v>0</v>
      </c>
      <c r="L1440" t="s">
        <v>43</v>
      </c>
    </row>
    <row r="1441" spans="1:25" x14ac:dyDescent="0.25">
      <c r="A1441" t="s">
        <v>48</v>
      </c>
      <c r="B1441">
        <v>185510</v>
      </c>
      <c r="C1441">
        <v>179927</v>
      </c>
      <c r="D1441">
        <v>179767</v>
      </c>
      <c r="E1441">
        <v>179709</v>
      </c>
      <c r="F1441">
        <v>3367.68</v>
      </c>
      <c r="G1441">
        <v>4463.0200000000004</v>
      </c>
      <c r="H1441">
        <v>2739.65</v>
      </c>
      <c r="I1441" s="9">
        <v>2.09493E-58</v>
      </c>
      <c r="J1441">
        <v>4.6688500000000001E-2</v>
      </c>
      <c r="K1441">
        <v>0</v>
      </c>
      <c r="L1441" t="s">
        <v>43</v>
      </c>
    </row>
    <row r="1442" spans="1:25" x14ac:dyDescent="0.25">
      <c r="A1442" t="s">
        <v>48</v>
      </c>
      <c r="B1442">
        <v>186370</v>
      </c>
      <c r="C1442">
        <v>180614</v>
      </c>
      <c r="D1442">
        <v>180456</v>
      </c>
      <c r="E1442">
        <v>180398</v>
      </c>
      <c r="F1442">
        <v>3358.06</v>
      </c>
      <c r="G1442">
        <v>4681.93</v>
      </c>
      <c r="H1442">
        <v>2756</v>
      </c>
      <c r="I1442" s="9">
        <v>1.23711E-57</v>
      </c>
      <c r="J1442">
        <v>9.4370999999999997E-2</v>
      </c>
      <c r="K1442">
        <v>0</v>
      </c>
      <c r="L1442" t="s">
        <v>43</v>
      </c>
    </row>
    <row r="1443" spans="1:25" x14ac:dyDescent="0.25">
      <c r="A1443" t="s">
        <v>48</v>
      </c>
      <c r="B1443">
        <v>185609</v>
      </c>
      <c r="C1443">
        <v>180104</v>
      </c>
      <c r="D1443">
        <v>179943</v>
      </c>
      <c r="E1443">
        <v>179885</v>
      </c>
      <c r="F1443">
        <v>3353.71</v>
      </c>
      <c r="G1443">
        <v>4559.08</v>
      </c>
      <c r="H1443">
        <v>2755.42</v>
      </c>
      <c r="I1443" s="9">
        <v>5.8258599999999997E-62</v>
      </c>
      <c r="J1443">
        <v>7.6067799999999996E-3</v>
      </c>
      <c r="K1443">
        <v>0</v>
      </c>
      <c r="L1443" t="s">
        <v>43</v>
      </c>
    </row>
    <row r="1444" spans="1:25" x14ac:dyDescent="0.25">
      <c r="A1444" t="s">
        <v>48</v>
      </c>
      <c r="B1444">
        <v>185448</v>
      </c>
      <c r="C1444">
        <v>179890</v>
      </c>
      <c r="D1444">
        <v>179731</v>
      </c>
      <c r="E1444">
        <v>179672</v>
      </c>
      <c r="F1444">
        <v>3373.14</v>
      </c>
      <c r="G1444">
        <v>4471.2</v>
      </c>
      <c r="H1444">
        <v>2747.38</v>
      </c>
      <c r="I1444" s="9">
        <v>1.6441700000000001E-62</v>
      </c>
      <c r="J1444">
        <v>1.20875E-3</v>
      </c>
      <c r="K1444">
        <v>0</v>
      </c>
      <c r="L1444" t="s">
        <v>43</v>
      </c>
    </row>
    <row r="1445" spans="1:25" x14ac:dyDescent="0.25">
      <c r="A1445" t="s">
        <v>48</v>
      </c>
      <c r="B1445">
        <v>186352</v>
      </c>
      <c r="C1445">
        <v>180720</v>
      </c>
      <c r="D1445">
        <v>180557</v>
      </c>
      <c r="E1445">
        <v>180498</v>
      </c>
      <c r="F1445">
        <v>3400.45</v>
      </c>
      <c r="G1445">
        <v>4482.03</v>
      </c>
      <c r="H1445">
        <v>2775.07</v>
      </c>
      <c r="I1445" s="9">
        <v>6.2545299999999999E-57</v>
      </c>
      <c r="J1445">
        <v>1.4363600000000001E-2</v>
      </c>
      <c r="K1445">
        <v>0</v>
      </c>
      <c r="L1445" t="s">
        <v>43</v>
      </c>
    </row>
    <row r="1446" spans="1:25" x14ac:dyDescent="0.25">
      <c r="A1446" t="s">
        <v>48</v>
      </c>
      <c r="B1446">
        <v>187711</v>
      </c>
      <c r="C1446">
        <v>181951</v>
      </c>
      <c r="D1446">
        <v>181785</v>
      </c>
      <c r="E1446">
        <v>181727</v>
      </c>
      <c r="F1446">
        <v>3400.85</v>
      </c>
      <c r="G1446">
        <v>4680.43</v>
      </c>
      <c r="H1446">
        <v>2880.58</v>
      </c>
      <c r="I1446" s="9">
        <v>5.4713200000000003E-59</v>
      </c>
      <c r="J1446">
        <v>0.29735899999999998</v>
      </c>
      <c r="K1446">
        <v>0</v>
      </c>
      <c r="L1446" t="s">
        <v>43</v>
      </c>
    </row>
    <row r="1447" spans="1:25" x14ac:dyDescent="0.25">
      <c r="A1447" t="s">
        <v>48</v>
      </c>
      <c r="B1447">
        <v>190015</v>
      </c>
      <c r="C1447">
        <v>184093</v>
      </c>
      <c r="D1447">
        <v>183921</v>
      </c>
      <c r="E1447">
        <v>183861</v>
      </c>
      <c r="F1447">
        <v>3440.55</v>
      </c>
      <c r="G1447">
        <v>4869.1899999999996</v>
      </c>
      <c r="H1447">
        <v>3015.86</v>
      </c>
      <c r="I1447" s="9">
        <v>2.3337600000000001E-59</v>
      </c>
      <c r="J1447">
        <v>1.54324E-3</v>
      </c>
      <c r="K1447">
        <v>0</v>
      </c>
      <c r="L1447" t="s">
        <v>43</v>
      </c>
    </row>
    <row r="1448" spans="1:25" x14ac:dyDescent="0.25">
      <c r="A1448" t="s">
        <v>48</v>
      </c>
      <c r="B1448">
        <v>191168</v>
      </c>
      <c r="C1448">
        <v>185101</v>
      </c>
      <c r="D1448">
        <v>184925</v>
      </c>
      <c r="E1448">
        <v>184864</v>
      </c>
      <c r="F1448">
        <v>3459.86</v>
      </c>
      <c r="G1448">
        <v>5174.93</v>
      </c>
      <c r="H1448">
        <v>3060.44</v>
      </c>
      <c r="I1448" s="9">
        <v>2.29471E-59</v>
      </c>
      <c r="J1448">
        <v>2.4851000000000001E-3</v>
      </c>
      <c r="K1448">
        <v>0</v>
      </c>
      <c r="L1448" t="s">
        <v>43</v>
      </c>
    </row>
    <row r="1449" spans="1:25" x14ac:dyDescent="0.25">
      <c r="A1449" t="s">
        <v>48</v>
      </c>
      <c r="B1449">
        <v>188963</v>
      </c>
      <c r="C1449">
        <v>183070</v>
      </c>
      <c r="D1449">
        <v>182895</v>
      </c>
      <c r="E1449">
        <v>182834</v>
      </c>
      <c r="F1449">
        <v>3412</v>
      </c>
      <c r="G1449">
        <v>4908.92</v>
      </c>
      <c r="H1449">
        <v>2965.12</v>
      </c>
      <c r="I1449" s="9">
        <v>2.3237700000000001E-58</v>
      </c>
      <c r="J1449">
        <v>1.6504599999999999E-4</v>
      </c>
      <c r="K1449">
        <v>0</v>
      </c>
      <c r="L1449" t="s">
        <v>43</v>
      </c>
    </row>
    <row r="1450" spans="1:25" x14ac:dyDescent="0.25">
      <c r="A1450" t="s">
        <v>48</v>
      </c>
      <c r="B1450">
        <v>188808</v>
      </c>
      <c r="C1450">
        <v>182994</v>
      </c>
      <c r="D1450">
        <v>182824</v>
      </c>
      <c r="E1450">
        <v>182765</v>
      </c>
      <c r="F1450">
        <v>3427.67</v>
      </c>
      <c r="G1450">
        <v>4720.2</v>
      </c>
      <c r="H1450">
        <v>2911.93</v>
      </c>
      <c r="I1450" s="9">
        <v>2.2480300000000001E-59</v>
      </c>
      <c r="J1450">
        <v>1.91185E-2</v>
      </c>
      <c r="K1450">
        <v>0</v>
      </c>
      <c r="L1450" t="s">
        <v>43</v>
      </c>
    </row>
    <row r="1451" spans="1:25" x14ac:dyDescent="0.25">
      <c r="A1451" t="s">
        <v>48</v>
      </c>
      <c r="B1451">
        <v>188023</v>
      </c>
      <c r="C1451">
        <v>182272</v>
      </c>
      <c r="D1451">
        <v>182106</v>
      </c>
      <c r="E1451">
        <v>182047</v>
      </c>
      <c r="F1451">
        <v>3414.96</v>
      </c>
      <c r="G1451">
        <v>4684.29</v>
      </c>
      <c r="H1451">
        <v>2844.13</v>
      </c>
      <c r="I1451" s="9">
        <v>2.44556E-66</v>
      </c>
      <c r="J1451">
        <v>4.45732E-2</v>
      </c>
      <c r="K1451">
        <v>0</v>
      </c>
      <c r="L1451" t="s">
        <v>43</v>
      </c>
    </row>
    <row r="1452" spans="1:25" x14ac:dyDescent="0.25">
      <c r="A1452" t="s">
        <v>48</v>
      </c>
      <c r="B1452">
        <v>185630</v>
      </c>
      <c r="C1452">
        <v>179773</v>
      </c>
      <c r="D1452">
        <v>179613</v>
      </c>
      <c r="E1452">
        <v>179554</v>
      </c>
      <c r="F1452">
        <v>3361.41</v>
      </c>
      <c r="G1452">
        <v>4419.46</v>
      </c>
      <c r="H1452">
        <v>2758.01</v>
      </c>
      <c r="I1452" s="9">
        <v>2.17659E-57</v>
      </c>
      <c r="J1452">
        <v>1.28604E-3</v>
      </c>
      <c r="K1452">
        <v>0</v>
      </c>
      <c r="L1452" t="s">
        <v>43</v>
      </c>
    </row>
    <row r="1453" spans="1:25" x14ac:dyDescent="0.25">
      <c r="A1453" t="s">
        <v>48</v>
      </c>
      <c r="B1453">
        <v>186296</v>
      </c>
      <c r="C1453">
        <v>180291</v>
      </c>
      <c r="D1453">
        <v>180130</v>
      </c>
      <c r="E1453">
        <v>180072</v>
      </c>
      <c r="F1453">
        <v>3349.58</v>
      </c>
      <c r="G1453">
        <v>4572.33</v>
      </c>
      <c r="H1453">
        <v>2772.3</v>
      </c>
      <c r="I1453" s="9">
        <v>6.3272500000000003E-59</v>
      </c>
      <c r="J1453">
        <v>11.8444</v>
      </c>
      <c r="K1453">
        <v>0</v>
      </c>
      <c r="L1453" t="s">
        <v>43</v>
      </c>
    </row>
    <row r="1454" spans="1:25" x14ac:dyDescent="0.25">
      <c r="A1454" t="s">
        <v>48</v>
      </c>
      <c r="B1454">
        <v>185716</v>
      </c>
      <c r="C1454">
        <v>179975</v>
      </c>
      <c r="D1454">
        <v>179817</v>
      </c>
      <c r="E1454">
        <v>179758</v>
      </c>
      <c r="F1454">
        <v>3360.34</v>
      </c>
      <c r="G1454">
        <v>4465.82</v>
      </c>
      <c r="H1454">
        <v>2735.22</v>
      </c>
      <c r="I1454" s="9">
        <v>2.1779599999999999E-59</v>
      </c>
      <c r="J1454">
        <v>6.1401999999999995E-4</v>
      </c>
      <c r="K1454">
        <v>0</v>
      </c>
      <c r="L1454" t="s">
        <v>43</v>
      </c>
    </row>
    <row r="1455" spans="1:25" x14ac:dyDescent="0.25">
      <c r="A1455" t="s">
        <v>48</v>
      </c>
      <c r="B1455">
        <v>185540</v>
      </c>
      <c r="C1455">
        <v>179714</v>
      </c>
      <c r="D1455">
        <v>179555</v>
      </c>
      <c r="E1455">
        <v>179497</v>
      </c>
      <c r="F1455">
        <v>3351.31</v>
      </c>
      <c r="G1455">
        <v>4473.0600000000004</v>
      </c>
      <c r="H1455">
        <v>2757.88</v>
      </c>
      <c r="I1455" s="9">
        <v>4.2349200000000002E-63</v>
      </c>
      <c r="J1455">
        <v>2.61488E-3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186262</v>
      </c>
      <c r="C1456">
        <v>180404</v>
      </c>
      <c r="D1456">
        <v>180246</v>
      </c>
      <c r="E1456">
        <v>180188</v>
      </c>
      <c r="F1456">
        <v>3367.6</v>
      </c>
      <c r="G1456">
        <v>4542.33</v>
      </c>
      <c r="H1456">
        <v>2798.41</v>
      </c>
      <c r="I1456" s="9">
        <v>1.21654E-61</v>
      </c>
      <c r="J1456">
        <v>3.1062599999999999E-2</v>
      </c>
      <c r="K1456">
        <v>0</v>
      </c>
      <c r="L1456" t="s">
        <v>43</v>
      </c>
      <c r="R1456">
        <f>AVERAGE(B1407:B1456)</f>
        <v>186379.84</v>
      </c>
      <c r="S1456">
        <f>AVERAGE(C1407:C1456)</f>
        <v>180912.26</v>
      </c>
      <c r="U1456">
        <f>_xlfn.VAR.P(B1407:B1456)</f>
        <v>5379314.9744000006</v>
      </c>
      <c r="V1456">
        <f>_xlfn.VAR.P(C1407:C1456)</f>
        <v>4618454.9523999998</v>
      </c>
      <c r="X1456">
        <f>1.96*SQRT(U1456)/50</f>
        <v>90.917933116971028</v>
      </c>
      <c r="Y1456">
        <f>1.96*SQRT(V1456)/50</f>
        <v>84.243116146400567</v>
      </c>
    </row>
    <row r="1457" spans="1:12" x14ac:dyDescent="0.25">
      <c r="A1457" t="s">
        <v>49</v>
      </c>
      <c r="B1457">
        <v>9319416.9232999999</v>
      </c>
      <c r="C1457" t="s">
        <v>37</v>
      </c>
    </row>
    <row r="1458" spans="1:12" x14ac:dyDescent="0.25">
      <c r="A1458" t="s">
        <v>50</v>
      </c>
      <c r="B1458">
        <v>177369</v>
      </c>
      <c r="C1458">
        <v>177350</v>
      </c>
      <c r="D1458">
        <v>177189</v>
      </c>
      <c r="E1458">
        <v>177132</v>
      </c>
      <c r="F1458">
        <v>3328.85</v>
      </c>
      <c r="G1458">
        <v>0</v>
      </c>
      <c r="H1458">
        <v>2887.78</v>
      </c>
      <c r="I1458" s="9">
        <v>1.66187E-59</v>
      </c>
      <c r="J1458">
        <v>7.74123E-3</v>
      </c>
      <c r="K1458">
        <v>0</v>
      </c>
      <c r="L1458" t="s">
        <v>43</v>
      </c>
    </row>
    <row r="1459" spans="1:12" x14ac:dyDescent="0.25">
      <c r="A1459" t="s">
        <v>50</v>
      </c>
      <c r="B1459">
        <v>177254</v>
      </c>
      <c r="C1459">
        <v>177236</v>
      </c>
      <c r="D1459">
        <v>177077</v>
      </c>
      <c r="E1459">
        <v>177019</v>
      </c>
      <c r="F1459">
        <v>3345.68</v>
      </c>
      <c r="G1459">
        <v>0</v>
      </c>
      <c r="H1459">
        <v>2869.92</v>
      </c>
      <c r="I1459" s="9">
        <v>1.3056999999999999E-63</v>
      </c>
      <c r="J1459">
        <v>2.4384699999999999E-2</v>
      </c>
      <c r="K1459">
        <v>0</v>
      </c>
      <c r="L1459" t="s">
        <v>43</v>
      </c>
    </row>
    <row r="1460" spans="1:12" x14ac:dyDescent="0.25">
      <c r="A1460" t="s">
        <v>50</v>
      </c>
      <c r="B1460">
        <v>176463</v>
      </c>
      <c r="C1460">
        <v>176446</v>
      </c>
      <c r="D1460">
        <v>176288</v>
      </c>
      <c r="E1460">
        <v>176230</v>
      </c>
      <c r="F1460">
        <v>3323.02</v>
      </c>
      <c r="G1460">
        <v>0</v>
      </c>
      <c r="H1460">
        <v>2825.49</v>
      </c>
      <c r="I1460" s="9">
        <v>2.4147199999999999E-62</v>
      </c>
      <c r="J1460">
        <v>0.73581700000000005</v>
      </c>
      <c r="K1460">
        <v>0</v>
      </c>
      <c r="L1460" t="s">
        <v>43</v>
      </c>
    </row>
    <row r="1461" spans="1:12" x14ac:dyDescent="0.25">
      <c r="A1461" t="s">
        <v>50</v>
      </c>
      <c r="B1461">
        <v>177016</v>
      </c>
      <c r="C1461">
        <v>176997</v>
      </c>
      <c r="D1461">
        <v>176839</v>
      </c>
      <c r="E1461">
        <v>176781</v>
      </c>
      <c r="F1461">
        <v>3336.41</v>
      </c>
      <c r="G1461">
        <v>0</v>
      </c>
      <c r="H1461">
        <v>2842.25</v>
      </c>
      <c r="I1461" s="9">
        <v>2.3026700000000001E-58</v>
      </c>
      <c r="J1461">
        <v>5.56918E-4</v>
      </c>
      <c r="K1461">
        <v>0</v>
      </c>
      <c r="L1461" t="s">
        <v>43</v>
      </c>
    </row>
    <row r="1462" spans="1:12" x14ac:dyDescent="0.25">
      <c r="A1462" t="s">
        <v>50</v>
      </c>
      <c r="B1462">
        <v>177427</v>
      </c>
      <c r="C1462">
        <v>177409</v>
      </c>
      <c r="D1462">
        <v>177247</v>
      </c>
      <c r="E1462">
        <v>177188</v>
      </c>
      <c r="F1462">
        <v>3356.31</v>
      </c>
      <c r="G1462">
        <v>0</v>
      </c>
      <c r="H1462">
        <v>2906.67</v>
      </c>
      <c r="I1462" s="9">
        <v>8.8016999999999997E-61</v>
      </c>
      <c r="J1462">
        <v>3.3211099999999999E-3</v>
      </c>
      <c r="K1462">
        <v>0</v>
      </c>
      <c r="L1462" t="s">
        <v>43</v>
      </c>
    </row>
    <row r="1463" spans="1:12" x14ac:dyDescent="0.25">
      <c r="A1463" t="s">
        <v>50</v>
      </c>
      <c r="B1463">
        <v>177521</v>
      </c>
      <c r="C1463">
        <v>177502</v>
      </c>
      <c r="D1463">
        <v>177340</v>
      </c>
      <c r="E1463">
        <v>177282</v>
      </c>
      <c r="F1463">
        <v>3355.01</v>
      </c>
      <c r="G1463">
        <v>0</v>
      </c>
      <c r="H1463">
        <v>2917.09</v>
      </c>
      <c r="I1463" s="9">
        <v>6.6770800000000003E-58</v>
      </c>
      <c r="J1463">
        <v>4.87398E-2</v>
      </c>
      <c r="K1463">
        <v>0</v>
      </c>
      <c r="L1463" t="s">
        <v>43</v>
      </c>
    </row>
    <row r="1464" spans="1:12" x14ac:dyDescent="0.25">
      <c r="A1464" t="s">
        <v>50</v>
      </c>
      <c r="B1464">
        <v>177739</v>
      </c>
      <c r="C1464">
        <v>177720</v>
      </c>
      <c r="D1464">
        <v>177558</v>
      </c>
      <c r="E1464">
        <v>177501</v>
      </c>
      <c r="F1464">
        <v>3352.41</v>
      </c>
      <c r="G1464">
        <v>0</v>
      </c>
      <c r="H1464">
        <v>2910.27</v>
      </c>
      <c r="I1464" s="9">
        <v>6.6001E-60</v>
      </c>
      <c r="J1464">
        <v>0.12878000000000001</v>
      </c>
      <c r="K1464">
        <v>0</v>
      </c>
      <c r="L1464" t="s">
        <v>43</v>
      </c>
    </row>
    <row r="1465" spans="1:12" x14ac:dyDescent="0.25">
      <c r="A1465" t="s">
        <v>50</v>
      </c>
      <c r="B1465">
        <v>176835</v>
      </c>
      <c r="C1465">
        <v>176817</v>
      </c>
      <c r="D1465">
        <v>176657</v>
      </c>
      <c r="E1465">
        <v>176599</v>
      </c>
      <c r="F1465">
        <v>3339.09</v>
      </c>
      <c r="G1465">
        <v>0</v>
      </c>
      <c r="H1465">
        <v>2851.89</v>
      </c>
      <c r="I1465" s="9">
        <v>1.0722300000000001E-56</v>
      </c>
      <c r="J1465">
        <v>0.103542</v>
      </c>
      <c r="K1465">
        <v>0</v>
      </c>
      <c r="L1465" t="s">
        <v>43</v>
      </c>
    </row>
    <row r="1466" spans="1:12" x14ac:dyDescent="0.25">
      <c r="A1466" t="s">
        <v>50</v>
      </c>
      <c r="B1466">
        <v>177513</v>
      </c>
      <c r="C1466">
        <v>177496</v>
      </c>
      <c r="D1466">
        <v>177334</v>
      </c>
      <c r="E1466">
        <v>177277</v>
      </c>
      <c r="F1466">
        <v>3370.63</v>
      </c>
      <c r="G1466">
        <v>0</v>
      </c>
      <c r="H1466">
        <v>2901.28</v>
      </c>
      <c r="I1466" s="9">
        <v>1.1664E-58</v>
      </c>
      <c r="J1466">
        <v>4.1518700000000002E-3</v>
      </c>
      <c r="K1466">
        <v>0</v>
      </c>
      <c r="L1466" t="s">
        <v>43</v>
      </c>
    </row>
    <row r="1467" spans="1:12" x14ac:dyDescent="0.25">
      <c r="A1467" t="s">
        <v>50</v>
      </c>
      <c r="B1467">
        <v>177561</v>
      </c>
      <c r="C1467">
        <v>177542</v>
      </c>
      <c r="D1467">
        <v>177379</v>
      </c>
      <c r="E1467">
        <v>177321</v>
      </c>
      <c r="F1467">
        <v>3366.67</v>
      </c>
      <c r="G1467">
        <v>0</v>
      </c>
      <c r="H1467">
        <v>2917.46</v>
      </c>
      <c r="I1467" s="9">
        <v>3.3207699999999998E-61</v>
      </c>
      <c r="J1467">
        <v>8.8449700000000006E-2</v>
      </c>
      <c r="K1467">
        <v>0</v>
      </c>
      <c r="L1467" t="s">
        <v>43</v>
      </c>
    </row>
    <row r="1468" spans="1:12" x14ac:dyDescent="0.25">
      <c r="A1468" t="s">
        <v>50</v>
      </c>
      <c r="B1468">
        <v>177640</v>
      </c>
      <c r="C1468">
        <v>177621</v>
      </c>
      <c r="D1468">
        <v>177460</v>
      </c>
      <c r="E1468">
        <v>177402</v>
      </c>
      <c r="F1468">
        <v>3352.21</v>
      </c>
      <c r="G1468">
        <v>0</v>
      </c>
      <c r="H1468">
        <v>2904.07</v>
      </c>
      <c r="I1468" s="9">
        <v>8.7380199999999995E-61</v>
      </c>
      <c r="J1468">
        <v>5.7097500000000002E-2</v>
      </c>
      <c r="K1468">
        <v>0</v>
      </c>
      <c r="L1468" t="s">
        <v>43</v>
      </c>
    </row>
    <row r="1469" spans="1:12" x14ac:dyDescent="0.25">
      <c r="A1469" t="s">
        <v>50</v>
      </c>
      <c r="B1469">
        <v>178485</v>
      </c>
      <c r="C1469">
        <v>178468</v>
      </c>
      <c r="D1469">
        <v>178301</v>
      </c>
      <c r="E1469">
        <v>178243</v>
      </c>
      <c r="F1469">
        <v>3370.92</v>
      </c>
      <c r="G1469">
        <v>0</v>
      </c>
      <c r="H1469">
        <v>2933.94</v>
      </c>
      <c r="I1469" s="9">
        <v>2.9619800000000001E-59</v>
      </c>
      <c r="J1469">
        <v>2.6600500000000002E-3</v>
      </c>
      <c r="K1469">
        <v>0</v>
      </c>
      <c r="L1469" t="s">
        <v>43</v>
      </c>
    </row>
    <row r="1470" spans="1:12" x14ac:dyDescent="0.25">
      <c r="A1470" t="s">
        <v>50</v>
      </c>
      <c r="B1470">
        <v>182403</v>
      </c>
      <c r="C1470">
        <v>182385</v>
      </c>
      <c r="D1470">
        <v>182211</v>
      </c>
      <c r="E1470">
        <v>182149</v>
      </c>
      <c r="F1470">
        <v>3434.13</v>
      </c>
      <c r="G1470">
        <v>0</v>
      </c>
      <c r="H1470">
        <v>3033.02</v>
      </c>
      <c r="I1470" s="9">
        <v>1.8106799999999999E-60</v>
      </c>
      <c r="J1470">
        <v>4.8775100000000002E-2</v>
      </c>
      <c r="K1470">
        <v>0</v>
      </c>
      <c r="L1470" t="s">
        <v>43</v>
      </c>
    </row>
    <row r="1471" spans="1:12" x14ac:dyDescent="0.25">
      <c r="A1471" t="s">
        <v>50</v>
      </c>
      <c r="B1471">
        <v>182334</v>
      </c>
      <c r="C1471">
        <v>182316</v>
      </c>
      <c r="D1471">
        <v>182140</v>
      </c>
      <c r="E1471">
        <v>182077</v>
      </c>
      <c r="F1471">
        <v>3437.43</v>
      </c>
      <c r="G1471">
        <v>0</v>
      </c>
      <c r="H1471">
        <v>3070.69</v>
      </c>
      <c r="I1471" s="9">
        <v>9.1431299999999998E-62</v>
      </c>
      <c r="J1471">
        <v>6.5712800000000002E-2</v>
      </c>
      <c r="K1471">
        <v>0</v>
      </c>
      <c r="L1471" t="s">
        <v>43</v>
      </c>
    </row>
    <row r="1472" spans="1:12" x14ac:dyDescent="0.25">
      <c r="A1472" t="s">
        <v>50</v>
      </c>
      <c r="B1472">
        <v>180095</v>
      </c>
      <c r="C1472">
        <v>180076</v>
      </c>
      <c r="D1472">
        <v>179902</v>
      </c>
      <c r="E1472">
        <v>179840</v>
      </c>
      <c r="F1472">
        <v>3403.52</v>
      </c>
      <c r="G1472">
        <v>0</v>
      </c>
      <c r="H1472">
        <v>2995.12</v>
      </c>
      <c r="I1472" s="9">
        <v>9.9554399999999999E-60</v>
      </c>
      <c r="J1472">
        <v>0.37829600000000002</v>
      </c>
      <c r="K1472">
        <v>0</v>
      </c>
      <c r="L1472" t="s">
        <v>43</v>
      </c>
    </row>
    <row r="1473" spans="1:12" x14ac:dyDescent="0.25">
      <c r="A1473" t="s">
        <v>50</v>
      </c>
      <c r="B1473">
        <v>179670</v>
      </c>
      <c r="C1473">
        <v>179652</v>
      </c>
      <c r="D1473">
        <v>179480</v>
      </c>
      <c r="E1473">
        <v>179419</v>
      </c>
      <c r="F1473">
        <v>3393.69</v>
      </c>
      <c r="G1473">
        <v>0</v>
      </c>
      <c r="H1473">
        <v>2947.68</v>
      </c>
      <c r="I1473" s="9">
        <v>6.5699699999999996E-60</v>
      </c>
      <c r="J1473">
        <v>6.3115699999999997E-2</v>
      </c>
      <c r="K1473">
        <v>0</v>
      </c>
      <c r="L1473" t="s">
        <v>43</v>
      </c>
    </row>
    <row r="1474" spans="1:12" x14ac:dyDescent="0.25">
      <c r="A1474" t="s">
        <v>50</v>
      </c>
      <c r="B1474">
        <v>179672</v>
      </c>
      <c r="C1474">
        <v>179653</v>
      </c>
      <c r="D1474">
        <v>179483</v>
      </c>
      <c r="E1474">
        <v>179422</v>
      </c>
      <c r="F1474">
        <v>3397.46</v>
      </c>
      <c r="G1474">
        <v>0</v>
      </c>
      <c r="H1474">
        <v>2949.06</v>
      </c>
      <c r="I1474" s="9">
        <v>8.5185900000000003E-62</v>
      </c>
      <c r="J1474">
        <v>1.39842E-3</v>
      </c>
      <c r="K1474">
        <v>0</v>
      </c>
      <c r="L1474" t="s">
        <v>43</v>
      </c>
    </row>
    <row r="1475" spans="1:12" x14ac:dyDescent="0.25">
      <c r="A1475" t="s">
        <v>50</v>
      </c>
      <c r="B1475">
        <v>179903</v>
      </c>
      <c r="C1475">
        <v>179885</v>
      </c>
      <c r="D1475">
        <v>179711</v>
      </c>
      <c r="E1475">
        <v>179650</v>
      </c>
      <c r="F1475">
        <v>3407.57</v>
      </c>
      <c r="G1475">
        <v>0</v>
      </c>
      <c r="H1475">
        <v>2995.31</v>
      </c>
      <c r="I1475" s="9">
        <v>2.22523E-60</v>
      </c>
      <c r="J1475">
        <v>41.995800000000003</v>
      </c>
      <c r="K1475">
        <v>0</v>
      </c>
      <c r="L1475" t="s">
        <v>43</v>
      </c>
    </row>
    <row r="1476" spans="1:12" x14ac:dyDescent="0.25">
      <c r="A1476" t="s">
        <v>50</v>
      </c>
      <c r="B1476">
        <v>179993</v>
      </c>
      <c r="C1476">
        <v>179974</v>
      </c>
      <c r="D1476">
        <v>179799</v>
      </c>
      <c r="E1476">
        <v>179735</v>
      </c>
      <c r="F1476">
        <v>3414.71</v>
      </c>
      <c r="G1476">
        <v>0</v>
      </c>
      <c r="H1476">
        <v>2997.67</v>
      </c>
      <c r="I1476" s="9">
        <v>1.5575999999999999E-59</v>
      </c>
      <c r="J1476">
        <v>1.5653100000000001E-3</v>
      </c>
      <c r="K1476">
        <v>0</v>
      </c>
      <c r="L1476" t="s">
        <v>43</v>
      </c>
    </row>
    <row r="1477" spans="1:12" x14ac:dyDescent="0.25">
      <c r="A1477" t="s">
        <v>50</v>
      </c>
      <c r="B1477">
        <v>180293</v>
      </c>
      <c r="C1477">
        <v>180275</v>
      </c>
      <c r="D1477">
        <v>180102</v>
      </c>
      <c r="E1477">
        <v>180039</v>
      </c>
      <c r="F1477">
        <v>3408.75</v>
      </c>
      <c r="G1477">
        <v>0</v>
      </c>
      <c r="H1477">
        <v>2993.68</v>
      </c>
      <c r="I1477" s="9">
        <v>9.0564200000000005E-61</v>
      </c>
      <c r="J1477">
        <v>1.7203300000000001E-2</v>
      </c>
      <c r="K1477">
        <v>0</v>
      </c>
      <c r="L1477" t="s">
        <v>43</v>
      </c>
    </row>
    <row r="1478" spans="1:12" x14ac:dyDescent="0.25">
      <c r="A1478" t="s">
        <v>50</v>
      </c>
      <c r="B1478">
        <v>179806</v>
      </c>
      <c r="C1478">
        <v>179787</v>
      </c>
      <c r="D1478">
        <v>179612</v>
      </c>
      <c r="E1478">
        <v>179550</v>
      </c>
      <c r="F1478">
        <v>3402.33</v>
      </c>
      <c r="G1478">
        <v>0</v>
      </c>
      <c r="H1478">
        <v>2989.69</v>
      </c>
      <c r="I1478" s="9">
        <v>8.0064300000000007E-65</v>
      </c>
      <c r="J1478">
        <v>1.55455E-3</v>
      </c>
      <c r="K1478">
        <v>0</v>
      </c>
      <c r="L1478" t="s">
        <v>43</v>
      </c>
    </row>
    <row r="1479" spans="1:12" x14ac:dyDescent="0.25">
      <c r="A1479" t="s">
        <v>50</v>
      </c>
      <c r="B1479">
        <v>179877</v>
      </c>
      <c r="C1479">
        <v>179858</v>
      </c>
      <c r="D1479">
        <v>179686</v>
      </c>
      <c r="E1479">
        <v>179624</v>
      </c>
      <c r="F1479">
        <v>3402.11</v>
      </c>
      <c r="G1479">
        <v>0</v>
      </c>
      <c r="H1479">
        <v>2987.29</v>
      </c>
      <c r="I1479" s="9">
        <v>8.32931E-64</v>
      </c>
      <c r="J1479">
        <v>1.1754700000000001E-3</v>
      </c>
      <c r="K1479">
        <v>0</v>
      </c>
      <c r="L1479" t="s">
        <v>43</v>
      </c>
    </row>
    <row r="1480" spans="1:12" x14ac:dyDescent="0.25">
      <c r="A1480" t="s">
        <v>50</v>
      </c>
      <c r="B1480">
        <v>179753</v>
      </c>
      <c r="C1480">
        <v>179734</v>
      </c>
      <c r="D1480">
        <v>179562</v>
      </c>
      <c r="E1480">
        <v>179500</v>
      </c>
      <c r="F1480">
        <v>3401.45</v>
      </c>
      <c r="G1480">
        <v>0</v>
      </c>
      <c r="H1480">
        <v>2958.28</v>
      </c>
      <c r="I1480" s="9">
        <v>1.6323399999999999E-60</v>
      </c>
      <c r="J1480">
        <v>1.09318E-2</v>
      </c>
      <c r="K1480">
        <v>0</v>
      </c>
      <c r="L1480" t="s">
        <v>43</v>
      </c>
    </row>
    <row r="1481" spans="1:12" x14ac:dyDescent="0.25">
      <c r="A1481" t="s">
        <v>50</v>
      </c>
      <c r="B1481">
        <v>180211</v>
      </c>
      <c r="C1481">
        <v>180192</v>
      </c>
      <c r="D1481">
        <v>180017</v>
      </c>
      <c r="E1481">
        <v>179955</v>
      </c>
      <c r="F1481">
        <v>3404.57</v>
      </c>
      <c r="G1481">
        <v>0</v>
      </c>
      <c r="H1481">
        <v>2983.64</v>
      </c>
      <c r="I1481" s="9">
        <v>2.7562400000000001E-61</v>
      </c>
      <c r="J1481">
        <v>1.00915E-2</v>
      </c>
      <c r="K1481">
        <v>0</v>
      </c>
      <c r="L1481" t="s">
        <v>43</v>
      </c>
    </row>
    <row r="1482" spans="1:12" x14ac:dyDescent="0.25">
      <c r="A1482" t="s">
        <v>50</v>
      </c>
      <c r="B1482">
        <v>181849</v>
      </c>
      <c r="C1482">
        <v>181831</v>
      </c>
      <c r="D1482">
        <v>181654</v>
      </c>
      <c r="E1482">
        <v>181591</v>
      </c>
      <c r="F1482">
        <v>3433.49</v>
      </c>
      <c r="G1482">
        <v>0</v>
      </c>
      <c r="H1482">
        <v>3031.47</v>
      </c>
      <c r="I1482" s="9">
        <v>3.5170300000000001E-58</v>
      </c>
      <c r="J1482">
        <v>0.69622799999999996</v>
      </c>
      <c r="K1482">
        <v>0</v>
      </c>
      <c r="L1482" t="s">
        <v>43</v>
      </c>
    </row>
    <row r="1483" spans="1:12" x14ac:dyDescent="0.25">
      <c r="A1483" t="s">
        <v>50</v>
      </c>
      <c r="B1483">
        <v>181778</v>
      </c>
      <c r="C1483">
        <v>181759</v>
      </c>
      <c r="D1483">
        <v>181583</v>
      </c>
      <c r="E1483">
        <v>181520</v>
      </c>
      <c r="F1483">
        <v>3427.22</v>
      </c>
      <c r="G1483">
        <v>0</v>
      </c>
      <c r="H1483">
        <v>3036.42</v>
      </c>
      <c r="I1483" s="9">
        <v>6.5419899999999998E-59</v>
      </c>
      <c r="J1483">
        <v>3.0927E-2</v>
      </c>
      <c r="K1483">
        <v>0</v>
      </c>
      <c r="L1483" t="s">
        <v>43</v>
      </c>
    </row>
    <row r="1484" spans="1:12" x14ac:dyDescent="0.25">
      <c r="A1484" t="s">
        <v>50</v>
      </c>
      <c r="B1484">
        <v>180548</v>
      </c>
      <c r="C1484">
        <v>180530</v>
      </c>
      <c r="D1484">
        <v>180259</v>
      </c>
      <c r="E1484">
        <v>180198</v>
      </c>
      <c r="F1484">
        <v>3394.83</v>
      </c>
      <c r="G1484">
        <v>0</v>
      </c>
      <c r="H1484">
        <v>2954.4</v>
      </c>
      <c r="I1484" s="9">
        <v>1.3632E-58</v>
      </c>
      <c r="J1484">
        <v>2.3158599999999999E-3</v>
      </c>
      <c r="K1484">
        <v>0</v>
      </c>
      <c r="L1484" t="s">
        <v>43</v>
      </c>
    </row>
    <row r="1485" spans="1:12" x14ac:dyDescent="0.25">
      <c r="A1485" t="s">
        <v>50</v>
      </c>
      <c r="B1485">
        <v>179507</v>
      </c>
      <c r="C1485">
        <v>179488</v>
      </c>
      <c r="D1485">
        <v>179317</v>
      </c>
      <c r="E1485">
        <v>179256</v>
      </c>
      <c r="F1485">
        <v>3405.63</v>
      </c>
      <c r="G1485">
        <v>0</v>
      </c>
      <c r="H1485">
        <v>2937.43</v>
      </c>
      <c r="I1485" s="9">
        <v>3.5875899999999999E-59</v>
      </c>
      <c r="J1485">
        <v>7.3752099999999999E-4</v>
      </c>
      <c r="K1485">
        <v>0</v>
      </c>
      <c r="L1485" t="s">
        <v>43</v>
      </c>
    </row>
    <row r="1486" spans="1:12" x14ac:dyDescent="0.25">
      <c r="A1486" t="s">
        <v>50</v>
      </c>
      <c r="B1486">
        <v>179443</v>
      </c>
      <c r="C1486">
        <v>179424</v>
      </c>
      <c r="D1486">
        <v>179254</v>
      </c>
      <c r="E1486">
        <v>179193</v>
      </c>
      <c r="F1486">
        <v>3389.7</v>
      </c>
      <c r="G1486">
        <v>0</v>
      </c>
      <c r="H1486">
        <v>2915</v>
      </c>
      <c r="I1486" s="9">
        <v>5.4859799999999998E-63</v>
      </c>
      <c r="J1486">
        <v>7.2557200000000002E-3</v>
      </c>
      <c r="K1486">
        <v>0</v>
      </c>
      <c r="L1486" t="s">
        <v>43</v>
      </c>
    </row>
    <row r="1487" spans="1:12" x14ac:dyDescent="0.25">
      <c r="A1487" t="s">
        <v>50</v>
      </c>
      <c r="B1487">
        <v>179523</v>
      </c>
      <c r="C1487">
        <v>179504</v>
      </c>
      <c r="D1487">
        <v>179337</v>
      </c>
      <c r="E1487">
        <v>179277</v>
      </c>
      <c r="F1487">
        <v>3375.31</v>
      </c>
      <c r="G1487">
        <v>0</v>
      </c>
      <c r="H1487">
        <v>2915.25</v>
      </c>
      <c r="I1487" s="9">
        <v>1.1470700000000001E-59</v>
      </c>
      <c r="J1487">
        <v>4.6741100000000004E-3</v>
      </c>
      <c r="K1487">
        <v>0</v>
      </c>
      <c r="L1487" t="s">
        <v>43</v>
      </c>
    </row>
    <row r="1488" spans="1:12" x14ac:dyDescent="0.25">
      <c r="A1488" t="s">
        <v>50</v>
      </c>
      <c r="B1488">
        <v>179486</v>
      </c>
      <c r="C1488">
        <v>179468</v>
      </c>
      <c r="D1488">
        <v>179301</v>
      </c>
      <c r="E1488">
        <v>179240</v>
      </c>
      <c r="F1488">
        <v>3375.35</v>
      </c>
      <c r="G1488">
        <v>0</v>
      </c>
      <c r="H1488">
        <v>2915.76</v>
      </c>
      <c r="I1488" s="9">
        <v>3.9011999999999999E-59</v>
      </c>
      <c r="J1488">
        <v>1.5682499999999999E-2</v>
      </c>
      <c r="K1488">
        <v>0</v>
      </c>
      <c r="L1488" t="s">
        <v>43</v>
      </c>
    </row>
    <row r="1489" spans="1:12" x14ac:dyDescent="0.25">
      <c r="A1489" t="s">
        <v>50</v>
      </c>
      <c r="B1489">
        <v>179880</v>
      </c>
      <c r="C1489">
        <v>179861</v>
      </c>
      <c r="D1489">
        <v>179692</v>
      </c>
      <c r="E1489">
        <v>179632</v>
      </c>
      <c r="F1489">
        <v>3404.24</v>
      </c>
      <c r="G1489">
        <v>0</v>
      </c>
      <c r="H1489">
        <v>2943.95</v>
      </c>
      <c r="I1489" s="9">
        <v>3.10507E-62</v>
      </c>
      <c r="J1489">
        <v>4.0473899999999997E-3</v>
      </c>
      <c r="K1489">
        <v>0</v>
      </c>
      <c r="L1489" t="s">
        <v>43</v>
      </c>
    </row>
    <row r="1490" spans="1:12" x14ac:dyDescent="0.25">
      <c r="A1490" t="s">
        <v>50</v>
      </c>
      <c r="B1490">
        <v>179906</v>
      </c>
      <c r="C1490">
        <v>179887</v>
      </c>
      <c r="D1490">
        <v>179715</v>
      </c>
      <c r="E1490">
        <v>179654</v>
      </c>
      <c r="F1490">
        <v>3402.26</v>
      </c>
      <c r="G1490">
        <v>0</v>
      </c>
      <c r="H1490">
        <v>2977.38</v>
      </c>
      <c r="I1490" s="9">
        <v>9.1083699999999998E-60</v>
      </c>
      <c r="J1490">
        <v>10.0892</v>
      </c>
      <c r="K1490">
        <v>0</v>
      </c>
      <c r="L1490" t="s">
        <v>43</v>
      </c>
    </row>
    <row r="1491" spans="1:12" x14ac:dyDescent="0.25">
      <c r="A1491" t="s">
        <v>50</v>
      </c>
      <c r="B1491">
        <v>184430</v>
      </c>
      <c r="C1491">
        <v>184411</v>
      </c>
      <c r="D1491">
        <v>184234</v>
      </c>
      <c r="E1491">
        <v>184170</v>
      </c>
      <c r="F1491">
        <v>3476.05</v>
      </c>
      <c r="G1491">
        <v>0</v>
      </c>
      <c r="H1491">
        <v>3126.07</v>
      </c>
      <c r="I1491" s="9">
        <v>9.2798899999999994E-65</v>
      </c>
      <c r="J1491">
        <v>2.6475700000000001E-2</v>
      </c>
      <c r="K1491">
        <v>0</v>
      </c>
      <c r="L1491" t="s">
        <v>43</v>
      </c>
    </row>
    <row r="1492" spans="1:12" x14ac:dyDescent="0.25">
      <c r="A1492" t="s">
        <v>50</v>
      </c>
      <c r="B1492">
        <v>181031</v>
      </c>
      <c r="C1492">
        <v>181013</v>
      </c>
      <c r="D1492">
        <v>180840</v>
      </c>
      <c r="E1492">
        <v>180778</v>
      </c>
      <c r="F1492">
        <v>3408.16</v>
      </c>
      <c r="G1492">
        <v>0</v>
      </c>
      <c r="H1492">
        <v>2982.66</v>
      </c>
      <c r="I1492" s="9">
        <v>1.0593699999999999E-58</v>
      </c>
      <c r="J1492">
        <v>3.9465800000000002E-2</v>
      </c>
      <c r="K1492">
        <v>0</v>
      </c>
      <c r="L1492" t="s">
        <v>43</v>
      </c>
    </row>
    <row r="1493" spans="1:12" x14ac:dyDescent="0.25">
      <c r="A1493" t="s">
        <v>50</v>
      </c>
      <c r="B1493">
        <v>180330</v>
      </c>
      <c r="C1493">
        <v>180310</v>
      </c>
      <c r="D1493">
        <v>180137</v>
      </c>
      <c r="E1493">
        <v>180074</v>
      </c>
      <c r="F1493">
        <v>3436.04</v>
      </c>
      <c r="G1493">
        <v>0</v>
      </c>
      <c r="H1493">
        <v>2989.71</v>
      </c>
      <c r="I1493" s="9">
        <v>8.7712300000000006E-64</v>
      </c>
      <c r="J1493">
        <v>1.78344E-2</v>
      </c>
      <c r="K1493">
        <v>0</v>
      </c>
      <c r="L1493" t="s">
        <v>43</v>
      </c>
    </row>
    <row r="1494" spans="1:12" x14ac:dyDescent="0.25">
      <c r="A1494" t="s">
        <v>50</v>
      </c>
      <c r="B1494">
        <v>179919</v>
      </c>
      <c r="C1494">
        <v>179901</v>
      </c>
      <c r="D1494">
        <v>179730</v>
      </c>
      <c r="E1494">
        <v>179668</v>
      </c>
      <c r="F1494">
        <v>3403.89</v>
      </c>
      <c r="G1494">
        <v>0</v>
      </c>
      <c r="H1494">
        <v>2960.52</v>
      </c>
      <c r="I1494" s="9">
        <v>1.0725699999999999E-58</v>
      </c>
      <c r="J1494">
        <v>4.88426E-2</v>
      </c>
      <c r="K1494">
        <v>0</v>
      </c>
      <c r="L1494" t="s">
        <v>43</v>
      </c>
    </row>
    <row r="1495" spans="1:12" x14ac:dyDescent="0.25">
      <c r="A1495" t="s">
        <v>50</v>
      </c>
      <c r="B1495">
        <v>179745</v>
      </c>
      <c r="C1495">
        <v>179727</v>
      </c>
      <c r="D1495">
        <v>179556</v>
      </c>
      <c r="E1495">
        <v>179494</v>
      </c>
      <c r="F1495">
        <v>3391.59</v>
      </c>
      <c r="G1495">
        <v>0</v>
      </c>
      <c r="H1495">
        <v>2983.1</v>
      </c>
      <c r="I1495" s="9">
        <v>8.2578900000000002E-58</v>
      </c>
      <c r="J1495">
        <v>8.6189100000000005E-2</v>
      </c>
      <c r="K1495">
        <v>0</v>
      </c>
      <c r="L1495" t="s">
        <v>43</v>
      </c>
    </row>
    <row r="1496" spans="1:12" x14ac:dyDescent="0.25">
      <c r="A1496" t="s">
        <v>50</v>
      </c>
      <c r="B1496">
        <v>179627</v>
      </c>
      <c r="C1496">
        <v>179608</v>
      </c>
      <c r="D1496">
        <v>179439</v>
      </c>
      <c r="E1496">
        <v>179379</v>
      </c>
      <c r="F1496">
        <v>3378.61</v>
      </c>
      <c r="G1496">
        <v>0</v>
      </c>
      <c r="H1496">
        <v>2953.81</v>
      </c>
      <c r="I1496" s="9">
        <v>7.20263E-60</v>
      </c>
      <c r="J1496">
        <v>6.9469200000000001E-4</v>
      </c>
      <c r="K1496">
        <v>0</v>
      </c>
      <c r="L1496" t="s">
        <v>43</v>
      </c>
    </row>
    <row r="1497" spans="1:12" x14ac:dyDescent="0.25">
      <c r="A1497" t="s">
        <v>50</v>
      </c>
      <c r="B1497">
        <v>178977</v>
      </c>
      <c r="C1497">
        <v>178958</v>
      </c>
      <c r="D1497">
        <v>178788</v>
      </c>
      <c r="E1497">
        <v>178726</v>
      </c>
      <c r="F1497">
        <v>3379.23</v>
      </c>
      <c r="G1497">
        <v>0</v>
      </c>
      <c r="H1497">
        <v>2938.33</v>
      </c>
      <c r="I1497" s="9">
        <v>4.837E-64</v>
      </c>
      <c r="J1497">
        <v>0.15632799999999999</v>
      </c>
      <c r="K1497">
        <v>0</v>
      </c>
      <c r="L1497" t="s">
        <v>43</v>
      </c>
    </row>
    <row r="1498" spans="1:12" x14ac:dyDescent="0.25">
      <c r="A1498" t="s">
        <v>50</v>
      </c>
      <c r="B1498">
        <v>179429</v>
      </c>
      <c r="C1498">
        <v>179410</v>
      </c>
      <c r="D1498">
        <v>179240</v>
      </c>
      <c r="E1498">
        <v>179179</v>
      </c>
      <c r="F1498">
        <v>3388.72</v>
      </c>
      <c r="G1498">
        <v>0</v>
      </c>
      <c r="H1498">
        <v>2947.98</v>
      </c>
      <c r="I1498" s="9">
        <v>1.1975200000000001E-58</v>
      </c>
      <c r="J1498">
        <v>5.8368500000000002E-3</v>
      </c>
      <c r="K1498">
        <v>0</v>
      </c>
      <c r="L1498" t="s">
        <v>43</v>
      </c>
    </row>
    <row r="1499" spans="1:12" x14ac:dyDescent="0.25">
      <c r="A1499" t="s">
        <v>50</v>
      </c>
      <c r="B1499">
        <v>179280</v>
      </c>
      <c r="C1499">
        <v>179261</v>
      </c>
      <c r="D1499">
        <v>179093</v>
      </c>
      <c r="E1499">
        <v>179032</v>
      </c>
      <c r="F1499">
        <v>3375.31</v>
      </c>
      <c r="G1499">
        <v>0</v>
      </c>
      <c r="H1499">
        <v>2916.53</v>
      </c>
      <c r="I1499" s="9">
        <v>3.3360099999999998E-58</v>
      </c>
      <c r="J1499">
        <v>8.6234099999999998E-4</v>
      </c>
      <c r="K1499">
        <v>0</v>
      </c>
      <c r="L1499" t="s">
        <v>43</v>
      </c>
    </row>
    <row r="1500" spans="1:12" x14ac:dyDescent="0.25">
      <c r="A1500" t="s">
        <v>50</v>
      </c>
      <c r="B1500">
        <v>181584</v>
      </c>
      <c r="C1500">
        <v>181565</v>
      </c>
      <c r="D1500">
        <v>181388</v>
      </c>
      <c r="E1500">
        <v>181324</v>
      </c>
      <c r="F1500">
        <v>3462.16</v>
      </c>
      <c r="G1500">
        <v>0</v>
      </c>
      <c r="H1500">
        <v>3017.94</v>
      </c>
      <c r="I1500" s="9">
        <v>5.0425599999999997E-61</v>
      </c>
      <c r="J1500">
        <v>9.2628599999999995E-3</v>
      </c>
      <c r="K1500">
        <v>0</v>
      </c>
      <c r="L1500" t="s">
        <v>43</v>
      </c>
    </row>
    <row r="1501" spans="1:12" x14ac:dyDescent="0.25">
      <c r="A1501" t="s">
        <v>50</v>
      </c>
      <c r="B1501">
        <v>182388</v>
      </c>
      <c r="C1501">
        <v>182369</v>
      </c>
      <c r="D1501">
        <v>182192</v>
      </c>
      <c r="E1501">
        <v>182129</v>
      </c>
      <c r="F1501">
        <v>3463.5</v>
      </c>
      <c r="G1501">
        <v>0</v>
      </c>
      <c r="H1501">
        <v>3050.48</v>
      </c>
      <c r="I1501" s="9">
        <v>5.4612300000000002E-58</v>
      </c>
      <c r="J1501">
        <v>8.1255300000000003E-2</v>
      </c>
      <c r="K1501">
        <v>0</v>
      </c>
      <c r="L1501" t="s">
        <v>43</v>
      </c>
    </row>
    <row r="1502" spans="1:12" x14ac:dyDescent="0.25">
      <c r="A1502" t="s">
        <v>50</v>
      </c>
      <c r="B1502">
        <v>180930</v>
      </c>
      <c r="C1502">
        <v>180912</v>
      </c>
      <c r="D1502">
        <v>180738</v>
      </c>
      <c r="E1502">
        <v>180675</v>
      </c>
      <c r="F1502">
        <v>3429.99</v>
      </c>
      <c r="G1502">
        <v>0</v>
      </c>
      <c r="H1502">
        <v>3004.94</v>
      </c>
      <c r="I1502" s="9">
        <v>7.1548500000000003E-65</v>
      </c>
      <c r="J1502">
        <v>2.9380399999999998E-3</v>
      </c>
      <c r="K1502">
        <v>0</v>
      </c>
      <c r="L1502" t="s">
        <v>43</v>
      </c>
    </row>
    <row r="1503" spans="1:12" x14ac:dyDescent="0.25">
      <c r="A1503" t="s">
        <v>50</v>
      </c>
      <c r="B1503">
        <v>180109</v>
      </c>
      <c r="C1503">
        <v>180091</v>
      </c>
      <c r="D1503">
        <v>179920</v>
      </c>
      <c r="E1503">
        <v>179858</v>
      </c>
      <c r="F1503">
        <v>3420.56</v>
      </c>
      <c r="G1503">
        <v>0</v>
      </c>
      <c r="H1503">
        <v>3005.78</v>
      </c>
      <c r="I1503" s="9">
        <v>8.5494500000000005E-63</v>
      </c>
      <c r="J1503">
        <v>6.6971299999999997E-2</v>
      </c>
      <c r="K1503">
        <v>0</v>
      </c>
      <c r="L1503" t="s">
        <v>43</v>
      </c>
    </row>
    <row r="1504" spans="1:12" x14ac:dyDescent="0.25">
      <c r="A1504" t="s">
        <v>50</v>
      </c>
      <c r="B1504">
        <v>179306</v>
      </c>
      <c r="C1504">
        <v>179288</v>
      </c>
      <c r="D1504">
        <v>179118</v>
      </c>
      <c r="E1504">
        <v>179056</v>
      </c>
      <c r="F1504">
        <v>3393.76</v>
      </c>
      <c r="G1504">
        <v>0</v>
      </c>
      <c r="H1504">
        <v>2968.17</v>
      </c>
      <c r="I1504" s="9">
        <v>2.11089E-59</v>
      </c>
      <c r="J1504">
        <v>6.5351099999999996E-4</v>
      </c>
      <c r="K1504">
        <v>0</v>
      </c>
      <c r="L1504" t="s">
        <v>43</v>
      </c>
    </row>
    <row r="1505" spans="1:25" x14ac:dyDescent="0.25">
      <c r="A1505" t="s">
        <v>50</v>
      </c>
      <c r="B1505">
        <v>179273</v>
      </c>
      <c r="C1505">
        <v>179255</v>
      </c>
      <c r="D1505">
        <v>179086</v>
      </c>
      <c r="E1505">
        <v>179024</v>
      </c>
      <c r="F1505">
        <v>3375.71</v>
      </c>
      <c r="G1505">
        <v>0</v>
      </c>
      <c r="H1505">
        <v>2946.39</v>
      </c>
      <c r="I1505" s="9">
        <v>1.45004E-61</v>
      </c>
      <c r="J1505">
        <v>2.35751</v>
      </c>
      <c r="K1505">
        <v>0</v>
      </c>
      <c r="L1505" t="s">
        <v>43</v>
      </c>
    </row>
    <row r="1506" spans="1:25" x14ac:dyDescent="0.25">
      <c r="A1506" t="s">
        <v>50</v>
      </c>
      <c r="B1506">
        <v>179726</v>
      </c>
      <c r="C1506">
        <v>179708</v>
      </c>
      <c r="D1506">
        <v>179538</v>
      </c>
      <c r="E1506">
        <v>179475</v>
      </c>
      <c r="F1506">
        <v>3398.18</v>
      </c>
      <c r="G1506">
        <v>0</v>
      </c>
      <c r="H1506">
        <v>2973.18</v>
      </c>
      <c r="I1506" s="9">
        <v>8.8670199999999993E-59</v>
      </c>
      <c r="J1506">
        <v>0.23141999999999999</v>
      </c>
      <c r="K1506">
        <v>0</v>
      </c>
      <c r="L1506" t="s">
        <v>43</v>
      </c>
    </row>
    <row r="1507" spans="1:25" x14ac:dyDescent="0.25">
      <c r="A1507" t="s">
        <v>50</v>
      </c>
      <c r="B1507">
        <v>179543</v>
      </c>
      <c r="C1507">
        <v>179525</v>
      </c>
      <c r="D1507">
        <v>179358</v>
      </c>
      <c r="E1507">
        <v>179298</v>
      </c>
      <c r="F1507">
        <v>3387.43</v>
      </c>
      <c r="G1507">
        <v>0</v>
      </c>
      <c r="H1507">
        <v>2927.74</v>
      </c>
      <c r="I1507" s="9">
        <v>9.0764999999999994E-68</v>
      </c>
      <c r="J1507">
        <v>1.8422500000000001E-2</v>
      </c>
      <c r="K1507">
        <v>0</v>
      </c>
      <c r="L1507" t="s">
        <v>43</v>
      </c>
    </row>
    <row r="1508" spans="1:25" x14ac:dyDescent="0.25">
      <c r="A1508" t="s">
        <v>50</v>
      </c>
      <c r="B1508">
        <v>182502</v>
      </c>
      <c r="C1508">
        <v>182484</v>
      </c>
      <c r="D1508">
        <v>182309</v>
      </c>
      <c r="E1508">
        <v>182247</v>
      </c>
      <c r="F1508">
        <v>3444.72</v>
      </c>
      <c r="G1508">
        <v>0</v>
      </c>
      <c r="H1508">
        <v>3039.35</v>
      </c>
      <c r="I1508" s="9">
        <v>1.1737E-61</v>
      </c>
      <c r="J1508">
        <v>9.8406399999999999E-4</v>
      </c>
      <c r="K1508">
        <v>0</v>
      </c>
      <c r="L1508" t="s">
        <v>43</v>
      </c>
    </row>
    <row r="1509" spans="1:25" x14ac:dyDescent="0.25">
      <c r="A1509" t="s">
        <v>50</v>
      </c>
      <c r="B1509">
        <v>181054</v>
      </c>
      <c r="C1509">
        <v>181035</v>
      </c>
      <c r="D1509">
        <v>180862</v>
      </c>
      <c r="E1509">
        <v>180800</v>
      </c>
      <c r="F1509">
        <v>3415.44</v>
      </c>
      <c r="G1509">
        <v>0</v>
      </c>
      <c r="H1509">
        <v>3009.92</v>
      </c>
      <c r="I1509" s="9">
        <v>3.1921099999999998E-59</v>
      </c>
      <c r="J1509">
        <v>7.9221599999999993E-3</v>
      </c>
      <c r="K1509">
        <v>0</v>
      </c>
      <c r="L1509" t="s">
        <v>43</v>
      </c>
    </row>
    <row r="1510" spans="1:25" x14ac:dyDescent="0.25">
      <c r="A1510" t="s">
        <v>50</v>
      </c>
      <c r="B1510">
        <v>179089</v>
      </c>
      <c r="C1510">
        <v>179070</v>
      </c>
      <c r="D1510">
        <v>178901</v>
      </c>
      <c r="E1510">
        <v>178840</v>
      </c>
      <c r="F1510">
        <v>3384.22</v>
      </c>
      <c r="G1510">
        <v>0</v>
      </c>
      <c r="H1510">
        <v>2929.68</v>
      </c>
      <c r="I1510" s="9">
        <v>1.0985600000000001E-57</v>
      </c>
      <c r="J1510">
        <v>5.5771099999999997E-3</v>
      </c>
      <c r="K1510">
        <v>0</v>
      </c>
      <c r="L1510" t="s">
        <v>43</v>
      </c>
    </row>
    <row r="1511" spans="1:25" x14ac:dyDescent="0.25">
      <c r="A1511" t="s">
        <v>50</v>
      </c>
      <c r="B1511">
        <v>178836</v>
      </c>
      <c r="C1511">
        <v>178817</v>
      </c>
      <c r="D1511">
        <v>178650</v>
      </c>
      <c r="E1511">
        <v>178589</v>
      </c>
      <c r="F1511">
        <v>3393.33</v>
      </c>
      <c r="G1511">
        <v>0</v>
      </c>
      <c r="H1511">
        <v>2927.72</v>
      </c>
      <c r="I1511" s="9">
        <v>1.34285E-58</v>
      </c>
      <c r="J1511">
        <v>8.1379699999999996E-3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178562</v>
      </c>
      <c r="C1512">
        <v>178544</v>
      </c>
      <c r="D1512">
        <v>178380</v>
      </c>
      <c r="E1512">
        <v>178322</v>
      </c>
      <c r="F1512">
        <v>3384.5</v>
      </c>
      <c r="G1512">
        <v>0</v>
      </c>
      <c r="H1512">
        <v>2933.78</v>
      </c>
      <c r="I1512" s="9">
        <v>1.18622E-61</v>
      </c>
      <c r="J1512">
        <v>5.6177299999999999E-2</v>
      </c>
      <c r="K1512">
        <v>0</v>
      </c>
      <c r="L1512" t="s">
        <v>43</v>
      </c>
      <c r="R1512">
        <f>AVERAGE(B1463:B1512)</f>
        <v>179897.88</v>
      </c>
      <c r="S1512">
        <f>AVERAGE(C1463:C1512)</f>
        <v>179879.34</v>
      </c>
      <c r="U1512">
        <f>_xlfn.VAR.P(B1463:B1512)</f>
        <v>2106125.9856000002</v>
      </c>
      <c r="V1512">
        <f>_xlfn.VAR.P(C1463:C1512)</f>
        <v>2106045.6244000001</v>
      </c>
      <c r="X1512">
        <f>1.96*SQRT(U1512)/50</f>
        <v>56.888992208619626</v>
      </c>
      <c r="Y1512">
        <f>1.96*SQRT(V1512)/50</f>
        <v>56.887906872005907</v>
      </c>
    </row>
    <row r="1513" spans="1:25" x14ac:dyDescent="0.25">
      <c r="A1513" t="s">
        <v>51</v>
      </c>
      <c r="B1513">
        <v>8995108.6743999999</v>
      </c>
      <c r="C1513" t="s">
        <v>37</v>
      </c>
    </row>
    <row r="1514" spans="1:25" x14ac:dyDescent="0.25">
      <c r="A1514" t="s">
        <v>52</v>
      </c>
      <c r="B1514">
        <v>15155.7</v>
      </c>
      <c r="C1514">
        <v>15082.5</v>
      </c>
      <c r="D1514">
        <v>15082.3</v>
      </c>
      <c r="E1514">
        <v>15057.4</v>
      </c>
      <c r="F1514">
        <v>1339.89</v>
      </c>
      <c r="G1514">
        <v>1473.78</v>
      </c>
      <c r="H1514">
        <v>784.55600000000004</v>
      </c>
      <c r="I1514" s="9">
        <v>3.9545699999999998E-58</v>
      </c>
      <c r="J1514">
        <v>0.15700500000000001</v>
      </c>
      <c r="K1514">
        <v>0</v>
      </c>
      <c r="L1514" t="s">
        <v>43</v>
      </c>
    </row>
    <row r="1515" spans="1:25" x14ac:dyDescent="0.25">
      <c r="A1515" t="s">
        <v>52</v>
      </c>
      <c r="B1515">
        <v>15141.3</v>
      </c>
      <c r="C1515">
        <v>15066.9</v>
      </c>
      <c r="D1515">
        <v>15066.7</v>
      </c>
      <c r="E1515">
        <v>15042.5</v>
      </c>
      <c r="F1515">
        <v>1340.46</v>
      </c>
      <c r="G1515">
        <v>1467.6</v>
      </c>
      <c r="H1515">
        <v>779.13499999999999</v>
      </c>
      <c r="I1515" s="9">
        <v>7.5661499999999996E-59</v>
      </c>
      <c r="J1515">
        <v>1.1248E-3</v>
      </c>
      <c r="K1515">
        <v>0</v>
      </c>
      <c r="L1515" t="s">
        <v>43</v>
      </c>
    </row>
    <row r="1516" spans="1:25" x14ac:dyDescent="0.25">
      <c r="A1516" t="s">
        <v>52</v>
      </c>
      <c r="B1516">
        <v>15142</v>
      </c>
      <c r="C1516">
        <v>15067.3</v>
      </c>
      <c r="D1516">
        <v>15067.1</v>
      </c>
      <c r="E1516">
        <v>15043</v>
      </c>
      <c r="F1516">
        <v>1335.23</v>
      </c>
      <c r="G1516">
        <v>1473.03</v>
      </c>
      <c r="H1516">
        <v>783.06100000000004</v>
      </c>
      <c r="I1516" s="9">
        <v>1.5604900000000001E-59</v>
      </c>
      <c r="J1516">
        <v>1.36405E-2</v>
      </c>
      <c r="K1516">
        <v>0</v>
      </c>
      <c r="L1516" t="s">
        <v>43</v>
      </c>
    </row>
    <row r="1517" spans="1:25" x14ac:dyDescent="0.25">
      <c r="A1517" t="s">
        <v>52</v>
      </c>
      <c r="B1517" s="9">
        <v>1026300</v>
      </c>
      <c r="C1517" s="9">
        <v>1026230</v>
      </c>
      <c r="D1517" s="9">
        <v>1026230</v>
      </c>
      <c r="E1517" s="9">
        <v>1026200</v>
      </c>
      <c r="F1517">
        <v>1211.53</v>
      </c>
      <c r="G1517">
        <v>1077.79</v>
      </c>
      <c r="H1517">
        <v>472.98200000000003</v>
      </c>
      <c r="I1517" s="9">
        <v>1.5683099999999999E-62</v>
      </c>
      <c r="J1517">
        <v>9.4197400000000004E-4</v>
      </c>
      <c r="K1517">
        <v>99854</v>
      </c>
      <c r="L1517" t="s">
        <v>43</v>
      </c>
    </row>
    <row r="1518" spans="1:25" x14ac:dyDescent="0.25">
      <c r="A1518" t="s">
        <v>52</v>
      </c>
      <c r="B1518">
        <v>15593.4</v>
      </c>
      <c r="C1518">
        <v>15518</v>
      </c>
      <c r="D1518">
        <v>15517.7</v>
      </c>
      <c r="E1518">
        <v>15493</v>
      </c>
      <c r="F1518">
        <v>1403.73</v>
      </c>
      <c r="G1518">
        <v>1518.1</v>
      </c>
      <c r="H1518">
        <v>796.93600000000004</v>
      </c>
      <c r="I1518" s="9">
        <v>1.84783E-58</v>
      </c>
      <c r="J1518">
        <v>1.3584000000000001E-2</v>
      </c>
      <c r="K1518">
        <v>0</v>
      </c>
      <c r="L1518" t="s">
        <v>43</v>
      </c>
    </row>
    <row r="1519" spans="1:25" x14ac:dyDescent="0.25">
      <c r="A1519" t="s">
        <v>52</v>
      </c>
      <c r="B1519">
        <v>15179.5</v>
      </c>
      <c r="C1519">
        <v>15106.1</v>
      </c>
      <c r="D1519">
        <v>15105.8</v>
      </c>
      <c r="E1519">
        <v>15081.9</v>
      </c>
      <c r="F1519">
        <v>1333.87</v>
      </c>
      <c r="G1519">
        <v>1459.31</v>
      </c>
      <c r="H1519">
        <v>773.60299999999995</v>
      </c>
      <c r="I1519" s="9">
        <v>2.36372E-61</v>
      </c>
      <c r="J1519">
        <v>3.5308100000000002E-2</v>
      </c>
      <c r="K1519">
        <v>0</v>
      </c>
      <c r="L1519" t="s">
        <v>43</v>
      </c>
    </row>
    <row r="1520" spans="1:25" x14ac:dyDescent="0.25">
      <c r="A1520" t="s">
        <v>52</v>
      </c>
      <c r="B1520">
        <v>15034.9</v>
      </c>
      <c r="C1520">
        <v>14964</v>
      </c>
      <c r="D1520">
        <v>14963.8</v>
      </c>
      <c r="E1520">
        <v>14940.1</v>
      </c>
      <c r="F1520">
        <v>1330.28</v>
      </c>
      <c r="G1520">
        <v>1457</v>
      </c>
      <c r="H1520">
        <v>772.36800000000005</v>
      </c>
      <c r="I1520" s="9">
        <v>1.21014E-61</v>
      </c>
      <c r="J1520">
        <v>1.3022499999999999E-2</v>
      </c>
      <c r="K1520">
        <v>0</v>
      </c>
      <c r="L1520" t="s">
        <v>43</v>
      </c>
    </row>
    <row r="1521" spans="1:12" x14ac:dyDescent="0.25">
      <c r="A1521" t="s">
        <v>52</v>
      </c>
      <c r="B1521">
        <v>15114.9</v>
      </c>
      <c r="C1521">
        <v>15040.7</v>
      </c>
      <c r="D1521">
        <v>15040.5</v>
      </c>
      <c r="E1521">
        <v>15016.8</v>
      </c>
      <c r="F1521">
        <v>1342.31</v>
      </c>
      <c r="G1521">
        <v>1468</v>
      </c>
      <c r="H1521">
        <v>777.86199999999997</v>
      </c>
      <c r="I1521" s="9">
        <v>7.8863399999999996E-61</v>
      </c>
      <c r="J1521">
        <v>0.76773400000000003</v>
      </c>
      <c r="K1521">
        <v>0</v>
      </c>
      <c r="L1521" t="s">
        <v>43</v>
      </c>
    </row>
    <row r="1522" spans="1:12" x14ac:dyDescent="0.25">
      <c r="A1522" t="s">
        <v>52</v>
      </c>
      <c r="B1522">
        <v>15130.2</v>
      </c>
      <c r="C1522">
        <v>15058.4</v>
      </c>
      <c r="D1522">
        <v>15058.2</v>
      </c>
      <c r="E1522">
        <v>15034.4</v>
      </c>
      <c r="F1522">
        <v>1341.75</v>
      </c>
      <c r="G1522">
        <v>1467.24</v>
      </c>
      <c r="H1522">
        <v>777.29499999999996</v>
      </c>
      <c r="I1522" s="9">
        <v>6.5915400000000006E-58</v>
      </c>
      <c r="J1522">
        <v>8.1624999999999996E-3</v>
      </c>
      <c r="K1522">
        <v>0</v>
      </c>
      <c r="L1522" t="s">
        <v>43</v>
      </c>
    </row>
    <row r="1523" spans="1:12" x14ac:dyDescent="0.25">
      <c r="A1523" t="s">
        <v>52</v>
      </c>
      <c r="B1523">
        <v>15080.6</v>
      </c>
      <c r="C1523">
        <v>15008.4</v>
      </c>
      <c r="D1523">
        <v>15008.2</v>
      </c>
      <c r="E1523">
        <v>14984.3</v>
      </c>
      <c r="F1523">
        <v>1324.22</v>
      </c>
      <c r="G1523">
        <v>1459.91</v>
      </c>
      <c r="H1523">
        <v>774.93299999999999</v>
      </c>
      <c r="I1523" s="9">
        <v>1.59102E-59</v>
      </c>
      <c r="J1523">
        <v>1.08821E-2</v>
      </c>
      <c r="K1523">
        <v>0</v>
      </c>
      <c r="L1523" t="s">
        <v>43</v>
      </c>
    </row>
    <row r="1524" spans="1:12" x14ac:dyDescent="0.25">
      <c r="A1524" t="s">
        <v>52</v>
      </c>
      <c r="B1524">
        <v>15117.8</v>
      </c>
      <c r="C1524">
        <v>15045.3</v>
      </c>
      <c r="D1524">
        <v>15045.1</v>
      </c>
      <c r="E1524">
        <v>15020.5</v>
      </c>
      <c r="F1524">
        <v>1330.32</v>
      </c>
      <c r="G1524">
        <v>1464.22</v>
      </c>
      <c r="H1524">
        <v>776.80700000000002</v>
      </c>
      <c r="I1524" s="9">
        <v>4.0533199999999997E-59</v>
      </c>
      <c r="J1524">
        <v>7.5441600000000003E-3</v>
      </c>
      <c r="K1524">
        <v>0</v>
      </c>
      <c r="L1524" t="s">
        <v>43</v>
      </c>
    </row>
    <row r="1525" spans="1:12" x14ac:dyDescent="0.25">
      <c r="A1525" t="s">
        <v>52</v>
      </c>
      <c r="B1525">
        <v>15150.1</v>
      </c>
      <c r="C1525">
        <v>15077.3</v>
      </c>
      <c r="D1525">
        <v>15077.1</v>
      </c>
      <c r="E1525">
        <v>15052.2</v>
      </c>
      <c r="F1525">
        <v>1331.45</v>
      </c>
      <c r="G1525">
        <v>1471.83</v>
      </c>
      <c r="H1525">
        <v>783.47299999999996</v>
      </c>
      <c r="I1525" s="9">
        <v>4.5244400000000001E-62</v>
      </c>
      <c r="J1525">
        <v>5.0390600000000001E-2</v>
      </c>
      <c r="K1525">
        <v>0</v>
      </c>
      <c r="L1525" t="s">
        <v>43</v>
      </c>
    </row>
    <row r="1526" spans="1:12" x14ac:dyDescent="0.25">
      <c r="A1526" t="s">
        <v>52</v>
      </c>
      <c r="B1526">
        <v>15225.7</v>
      </c>
      <c r="C1526">
        <v>15153.8</v>
      </c>
      <c r="D1526">
        <v>15153.6</v>
      </c>
      <c r="E1526">
        <v>15128</v>
      </c>
      <c r="F1526">
        <v>1343.62</v>
      </c>
      <c r="G1526">
        <v>1472.45</v>
      </c>
      <c r="H1526">
        <v>780.65200000000004</v>
      </c>
      <c r="I1526" s="9">
        <v>8.4801600000000002E-65</v>
      </c>
      <c r="J1526">
        <v>9.1050099999999995E-2</v>
      </c>
      <c r="K1526">
        <v>0</v>
      </c>
      <c r="L1526" t="s">
        <v>43</v>
      </c>
    </row>
    <row r="1527" spans="1:12" x14ac:dyDescent="0.25">
      <c r="A1527" t="s">
        <v>52</v>
      </c>
      <c r="B1527">
        <v>15171.4</v>
      </c>
      <c r="C1527">
        <v>15095.4</v>
      </c>
      <c r="D1527">
        <v>15095.2</v>
      </c>
      <c r="E1527">
        <v>15070.1</v>
      </c>
      <c r="F1527">
        <v>1330.77</v>
      </c>
      <c r="G1527">
        <v>1471.99</v>
      </c>
      <c r="H1527">
        <v>780.60400000000004</v>
      </c>
      <c r="I1527" s="9">
        <v>6.5030600000000002E-59</v>
      </c>
      <c r="J1527">
        <v>2.53593E-3</v>
      </c>
      <c r="K1527">
        <v>0</v>
      </c>
      <c r="L1527" t="s">
        <v>43</v>
      </c>
    </row>
    <row r="1528" spans="1:12" x14ac:dyDescent="0.25">
      <c r="A1528" t="s">
        <v>52</v>
      </c>
      <c r="B1528">
        <v>15160.2</v>
      </c>
      <c r="C1528">
        <v>15088</v>
      </c>
      <c r="D1528">
        <v>15087.8</v>
      </c>
      <c r="E1528">
        <v>15063.2</v>
      </c>
      <c r="F1528">
        <v>1341.22</v>
      </c>
      <c r="G1528">
        <v>1471.11</v>
      </c>
      <c r="H1528">
        <v>783.08699999999999</v>
      </c>
      <c r="I1528" s="9">
        <v>1.21085E-61</v>
      </c>
      <c r="J1528">
        <v>0.11792999999999999</v>
      </c>
      <c r="K1528">
        <v>0</v>
      </c>
      <c r="L1528" t="s">
        <v>43</v>
      </c>
    </row>
    <row r="1529" spans="1:12" x14ac:dyDescent="0.25">
      <c r="A1529" t="s">
        <v>52</v>
      </c>
      <c r="B1529">
        <v>15222</v>
      </c>
      <c r="C1529">
        <v>15138</v>
      </c>
      <c r="D1529">
        <v>15137.8</v>
      </c>
      <c r="E1529">
        <v>15113.1</v>
      </c>
      <c r="F1529">
        <v>1326.38</v>
      </c>
      <c r="G1529">
        <v>1475.52</v>
      </c>
      <c r="H1529">
        <v>785.28399999999999</v>
      </c>
      <c r="I1529" s="9">
        <v>3.7939400000000002E-60</v>
      </c>
      <c r="J1529">
        <v>2.2121700000000001E-2</v>
      </c>
      <c r="K1529">
        <v>0</v>
      </c>
      <c r="L1529" t="s">
        <v>43</v>
      </c>
    </row>
    <row r="1530" spans="1:12" x14ac:dyDescent="0.25">
      <c r="A1530" t="s">
        <v>52</v>
      </c>
      <c r="B1530">
        <v>15213.2</v>
      </c>
      <c r="C1530">
        <v>15141.1</v>
      </c>
      <c r="D1530">
        <v>15140.8</v>
      </c>
      <c r="E1530">
        <v>15116.3</v>
      </c>
      <c r="F1530">
        <v>1341.31</v>
      </c>
      <c r="G1530">
        <v>1474.2</v>
      </c>
      <c r="H1530">
        <v>781.22799999999995</v>
      </c>
      <c r="I1530" s="9">
        <v>4.94582E-58</v>
      </c>
      <c r="J1530">
        <v>0.29917100000000002</v>
      </c>
      <c r="K1530">
        <v>0</v>
      </c>
      <c r="L1530" t="s">
        <v>43</v>
      </c>
    </row>
    <row r="1531" spans="1:12" x14ac:dyDescent="0.25">
      <c r="A1531" t="s">
        <v>52</v>
      </c>
      <c r="B1531">
        <v>15167.3</v>
      </c>
      <c r="C1531">
        <v>15092.1</v>
      </c>
      <c r="D1531">
        <v>15091.9</v>
      </c>
      <c r="E1531">
        <v>15067.5</v>
      </c>
      <c r="F1531">
        <v>1331.85</v>
      </c>
      <c r="G1531">
        <v>1476.19</v>
      </c>
      <c r="H1531">
        <v>785.34299999999996</v>
      </c>
      <c r="I1531" s="9">
        <v>1.17226E-61</v>
      </c>
      <c r="J1531">
        <v>4.0405700000000003E-3</v>
      </c>
      <c r="K1531">
        <v>0</v>
      </c>
      <c r="L1531" t="s">
        <v>43</v>
      </c>
    </row>
    <row r="1532" spans="1:12" x14ac:dyDescent="0.25">
      <c r="A1532" t="s">
        <v>52</v>
      </c>
      <c r="B1532">
        <v>15209.9</v>
      </c>
      <c r="C1532">
        <v>15137.7</v>
      </c>
      <c r="D1532">
        <v>15137.5</v>
      </c>
      <c r="E1532">
        <v>15111.4</v>
      </c>
      <c r="F1532">
        <v>1327.72</v>
      </c>
      <c r="G1532">
        <v>1479.32</v>
      </c>
      <c r="H1532">
        <v>783.83500000000004</v>
      </c>
      <c r="I1532" s="9">
        <v>1.02044E-57</v>
      </c>
      <c r="J1532">
        <v>3.1547200000000002E-3</v>
      </c>
      <c r="K1532">
        <v>0</v>
      </c>
      <c r="L1532" t="s">
        <v>43</v>
      </c>
    </row>
    <row r="1533" spans="1:12" x14ac:dyDescent="0.25">
      <c r="A1533" t="s">
        <v>52</v>
      </c>
      <c r="B1533">
        <v>15303</v>
      </c>
      <c r="C1533">
        <v>15229.3</v>
      </c>
      <c r="D1533">
        <v>15229.1</v>
      </c>
      <c r="E1533">
        <v>15204.5</v>
      </c>
      <c r="F1533">
        <v>1354.49</v>
      </c>
      <c r="G1533">
        <v>1492.39</v>
      </c>
      <c r="H1533">
        <v>788.11500000000001</v>
      </c>
      <c r="I1533" s="9">
        <v>2.04213E-59</v>
      </c>
      <c r="J1533">
        <v>3.4106900000000002E-2</v>
      </c>
      <c r="K1533">
        <v>0</v>
      </c>
      <c r="L1533" t="s">
        <v>43</v>
      </c>
    </row>
    <row r="1534" spans="1:12" x14ac:dyDescent="0.25">
      <c r="A1534" t="s">
        <v>52</v>
      </c>
      <c r="B1534">
        <v>15248.7</v>
      </c>
      <c r="C1534">
        <v>15169.5</v>
      </c>
      <c r="D1534">
        <v>15169.2</v>
      </c>
      <c r="E1534">
        <v>15144.9</v>
      </c>
      <c r="F1534">
        <v>1341.44</v>
      </c>
      <c r="G1534">
        <v>1482.63</v>
      </c>
      <c r="H1534">
        <v>785.35</v>
      </c>
      <c r="I1534" s="9">
        <v>3.2627800000000002E-61</v>
      </c>
      <c r="J1534">
        <v>1.0328E-3</v>
      </c>
      <c r="K1534">
        <v>0</v>
      </c>
      <c r="L1534" t="s">
        <v>43</v>
      </c>
    </row>
    <row r="1535" spans="1:12" x14ac:dyDescent="0.25">
      <c r="A1535" t="s">
        <v>52</v>
      </c>
      <c r="B1535">
        <v>15173.7</v>
      </c>
      <c r="C1535">
        <v>15099.1</v>
      </c>
      <c r="D1535">
        <v>15098.9</v>
      </c>
      <c r="E1535">
        <v>15074.8</v>
      </c>
      <c r="F1535">
        <v>1333.99</v>
      </c>
      <c r="G1535">
        <v>1471.58</v>
      </c>
      <c r="H1535">
        <v>779.06899999999996</v>
      </c>
      <c r="I1535" s="9">
        <v>4.8423100000000001E-62</v>
      </c>
      <c r="J1535">
        <v>7.2365600000000004E-3</v>
      </c>
      <c r="K1535">
        <v>0</v>
      </c>
      <c r="L1535" t="s">
        <v>43</v>
      </c>
    </row>
    <row r="1536" spans="1:12" x14ac:dyDescent="0.25">
      <c r="A1536" t="s">
        <v>52</v>
      </c>
      <c r="B1536">
        <v>15103.8</v>
      </c>
      <c r="C1536">
        <v>15030.1</v>
      </c>
      <c r="D1536">
        <v>15029.9</v>
      </c>
      <c r="E1536">
        <v>15005.8</v>
      </c>
      <c r="F1536">
        <v>1325.7</v>
      </c>
      <c r="G1536">
        <v>1471.64</v>
      </c>
      <c r="H1536">
        <v>778.48699999999997</v>
      </c>
      <c r="I1536" s="9">
        <v>6.7093000000000003E-65</v>
      </c>
      <c r="J1536">
        <v>7.9202999999999999E-4</v>
      </c>
      <c r="K1536">
        <v>0</v>
      </c>
      <c r="L1536" t="s">
        <v>43</v>
      </c>
    </row>
    <row r="1537" spans="1:12" x14ac:dyDescent="0.25">
      <c r="A1537" t="s">
        <v>52</v>
      </c>
      <c r="B1537">
        <v>15154.2</v>
      </c>
      <c r="C1537">
        <v>15080.8</v>
      </c>
      <c r="D1537">
        <v>15080.6</v>
      </c>
      <c r="E1537">
        <v>15056.4</v>
      </c>
      <c r="F1537">
        <v>1331.6</v>
      </c>
      <c r="G1537">
        <v>1475.97</v>
      </c>
      <c r="H1537">
        <v>784.49599999999998</v>
      </c>
      <c r="I1537" s="9">
        <v>5.8906500000000001E-67</v>
      </c>
      <c r="J1537">
        <v>81.9114</v>
      </c>
      <c r="K1537">
        <v>0</v>
      </c>
      <c r="L1537" t="s">
        <v>43</v>
      </c>
    </row>
    <row r="1538" spans="1:12" x14ac:dyDescent="0.25">
      <c r="A1538" t="s">
        <v>52</v>
      </c>
      <c r="B1538">
        <v>15155.9</v>
      </c>
      <c r="C1538">
        <v>15081.9</v>
      </c>
      <c r="D1538">
        <v>15081.7</v>
      </c>
      <c r="E1538">
        <v>15057.3</v>
      </c>
      <c r="F1538">
        <v>1333.66</v>
      </c>
      <c r="G1538">
        <v>1469.78</v>
      </c>
      <c r="H1538">
        <v>780.24099999999999</v>
      </c>
      <c r="I1538" s="9">
        <v>1.2853299999999999E-60</v>
      </c>
      <c r="J1538">
        <v>6.3426899999999998E-3</v>
      </c>
      <c r="K1538">
        <v>0</v>
      </c>
      <c r="L1538" t="s">
        <v>43</v>
      </c>
    </row>
    <row r="1539" spans="1:12" x14ac:dyDescent="0.25">
      <c r="A1539" t="s">
        <v>52</v>
      </c>
      <c r="B1539">
        <v>15161.9</v>
      </c>
      <c r="C1539">
        <v>15087.1</v>
      </c>
      <c r="D1539">
        <v>15086.9</v>
      </c>
      <c r="E1539">
        <v>15062.3</v>
      </c>
      <c r="F1539">
        <v>1324.71</v>
      </c>
      <c r="G1539">
        <v>1467.77</v>
      </c>
      <c r="H1539">
        <v>778.298</v>
      </c>
      <c r="I1539" s="9">
        <v>3.15809E-62</v>
      </c>
      <c r="J1539">
        <v>3.5981099999999999E-3</v>
      </c>
      <c r="K1539">
        <v>0</v>
      </c>
      <c r="L1539" t="s">
        <v>43</v>
      </c>
    </row>
    <row r="1540" spans="1:12" x14ac:dyDescent="0.25">
      <c r="A1540" t="s">
        <v>52</v>
      </c>
      <c r="B1540">
        <v>15135.6</v>
      </c>
      <c r="C1540">
        <v>15061.1</v>
      </c>
      <c r="D1540">
        <v>15060.9</v>
      </c>
      <c r="E1540">
        <v>15036.6</v>
      </c>
      <c r="F1540">
        <v>1324.81</v>
      </c>
      <c r="G1540">
        <v>1465.74</v>
      </c>
      <c r="H1540">
        <v>778.46600000000001</v>
      </c>
      <c r="I1540" s="9">
        <v>1.03422E-58</v>
      </c>
      <c r="J1540">
        <v>1.26479E-2</v>
      </c>
      <c r="K1540">
        <v>0</v>
      </c>
      <c r="L1540" t="s">
        <v>43</v>
      </c>
    </row>
    <row r="1541" spans="1:12" x14ac:dyDescent="0.25">
      <c r="A1541" t="s">
        <v>52</v>
      </c>
      <c r="B1541">
        <v>15091.4</v>
      </c>
      <c r="C1541">
        <v>15015.8</v>
      </c>
      <c r="D1541">
        <v>15015.6</v>
      </c>
      <c r="E1541">
        <v>14990.9</v>
      </c>
      <c r="F1541">
        <v>1320.65</v>
      </c>
      <c r="G1541">
        <v>1462.47</v>
      </c>
      <c r="H1541">
        <v>775.74300000000005</v>
      </c>
      <c r="I1541" s="9">
        <v>6.5825299999999998E-59</v>
      </c>
      <c r="J1541">
        <v>8.0719600000000002E-2</v>
      </c>
      <c r="K1541">
        <v>0</v>
      </c>
      <c r="L1541" t="s">
        <v>43</v>
      </c>
    </row>
    <row r="1542" spans="1:12" x14ac:dyDescent="0.25">
      <c r="A1542" t="s">
        <v>52</v>
      </c>
      <c r="B1542">
        <v>15262.5</v>
      </c>
      <c r="C1542">
        <v>15189.2</v>
      </c>
      <c r="D1542">
        <v>15189</v>
      </c>
      <c r="E1542">
        <v>15164</v>
      </c>
      <c r="F1542">
        <v>1331.6</v>
      </c>
      <c r="G1542">
        <v>1477.24</v>
      </c>
      <c r="H1542">
        <v>783.26800000000003</v>
      </c>
      <c r="I1542" s="9">
        <v>9.2403600000000004E-66</v>
      </c>
      <c r="J1542">
        <v>0.148342</v>
      </c>
      <c r="K1542">
        <v>0</v>
      </c>
      <c r="L1542" t="s">
        <v>43</v>
      </c>
    </row>
    <row r="1543" spans="1:12" x14ac:dyDescent="0.25">
      <c r="A1543" t="s">
        <v>52</v>
      </c>
      <c r="B1543">
        <v>15152.3</v>
      </c>
      <c r="C1543">
        <v>15077.6</v>
      </c>
      <c r="D1543">
        <v>15077.3</v>
      </c>
      <c r="E1543">
        <v>15052.7</v>
      </c>
      <c r="F1543">
        <v>1332.62</v>
      </c>
      <c r="G1543">
        <v>1467.81</v>
      </c>
      <c r="H1543">
        <v>778.23599999999999</v>
      </c>
      <c r="I1543" s="9">
        <v>7.0248100000000006E-64</v>
      </c>
      <c r="J1543">
        <v>2.7495900000000001E-3</v>
      </c>
      <c r="K1543">
        <v>0</v>
      </c>
      <c r="L1543" t="s">
        <v>43</v>
      </c>
    </row>
    <row r="1544" spans="1:12" x14ac:dyDescent="0.25">
      <c r="A1544" t="s">
        <v>52</v>
      </c>
      <c r="B1544">
        <v>15168.6</v>
      </c>
      <c r="C1544">
        <v>15096</v>
      </c>
      <c r="D1544">
        <v>15095.8</v>
      </c>
      <c r="E1544">
        <v>15070.7</v>
      </c>
      <c r="F1544">
        <v>1335.31</v>
      </c>
      <c r="G1544">
        <v>1465.05</v>
      </c>
      <c r="H1544">
        <v>776.69100000000003</v>
      </c>
      <c r="I1544" s="9">
        <v>4.4053999999999997E-59</v>
      </c>
      <c r="J1544">
        <v>3.7638100000000001E-2</v>
      </c>
      <c r="K1544">
        <v>0</v>
      </c>
      <c r="L1544" t="s">
        <v>43</v>
      </c>
    </row>
    <row r="1545" spans="1:12" x14ac:dyDescent="0.25">
      <c r="A1545" t="s">
        <v>52</v>
      </c>
      <c r="B1545">
        <v>15162.9</v>
      </c>
      <c r="C1545">
        <v>15090.3</v>
      </c>
      <c r="D1545">
        <v>15090.1</v>
      </c>
      <c r="E1545">
        <v>15065.4</v>
      </c>
      <c r="F1545">
        <v>1335.11</v>
      </c>
      <c r="G1545">
        <v>1466.59</v>
      </c>
      <c r="H1545">
        <v>777.81399999999996</v>
      </c>
      <c r="I1545" s="9">
        <v>1.7114099999999999E-59</v>
      </c>
      <c r="J1545">
        <v>134.13</v>
      </c>
      <c r="K1545">
        <v>0</v>
      </c>
      <c r="L1545" t="s">
        <v>43</v>
      </c>
    </row>
    <row r="1546" spans="1:12" x14ac:dyDescent="0.25">
      <c r="A1546" t="s">
        <v>52</v>
      </c>
      <c r="B1546">
        <v>15197.4</v>
      </c>
      <c r="C1546">
        <v>15123.4</v>
      </c>
      <c r="D1546">
        <v>15123.1</v>
      </c>
      <c r="E1546">
        <v>15098.9</v>
      </c>
      <c r="F1546">
        <v>1338.74</v>
      </c>
      <c r="G1546">
        <v>1476.53</v>
      </c>
      <c r="H1546">
        <v>784.93799999999999</v>
      </c>
      <c r="I1546" s="9">
        <v>8.9589100000000003E-59</v>
      </c>
      <c r="J1546">
        <v>2.8968299999999999E-2</v>
      </c>
      <c r="K1546">
        <v>0</v>
      </c>
      <c r="L1546" t="s">
        <v>43</v>
      </c>
    </row>
    <row r="1547" spans="1:12" x14ac:dyDescent="0.25">
      <c r="A1547" t="s">
        <v>52</v>
      </c>
      <c r="B1547">
        <v>15163.6</v>
      </c>
      <c r="C1547">
        <v>15089.7</v>
      </c>
      <c r="D1547">
        <v>15089.5</v>
      </c>
      <c r="E1547">
        <v>15064.8</v>
      </c>
      <c r="F1547">
        <v>1330.54</v>
      </c>
      <c r="G1547">
        <v>1471.16</v>
      </c>
      <c r="H1547">
        <v>779.79200000000003</v>
      </c>
      <c r="I1547" s="9">
        <v>1.1725700000000001E-61</v>
      </c>
      <c r="J1547">
        <v>4.27458E-2</v>
      </c>
      <c r="K1547">
        <v>0</v>
      </c>
      <c r="L1547" t="s">
        <v>43</v>
      </c>
    </row>
    <row r="1548" spans="1:12" x14ac:dyDescent="0.25">
      <c r="A1548" t="s">
        <v>52</v>
      </c>
      <c r="B1548">
        <v>15167</v>
      </c>
      <c r="C1548">
        <v>15083.6</v>
      </c>
      <c r="D1548">
        <v>15083.3</v>
      </c>
      <c r="E1548">
        <v>15059</v>
      </c>
      <c r="F1548">
        <v>1328.52</v>
      </c>
      <c r="G1548">
        <v>1470.09</v>
      </c>
      <c r="H1548">
        <v>780.00599999999997</v>
      </c>
      <c r="I1548" s="9">
        <v>1.9958300000000002E-62</v>
      </c>
      <c r="J1548">
        <v>3.7208200000000001E-3</v>
      </c>
      <c r="K1548">
        <v>0</v>
      </c>
      <c r="L1548" t="s">
        <v>43</v>
      </c>
    </row>
    <row r="1549" spans="1:12" x14ac:dyDescent="0.25">
      <c r="A1549" t="s">
        <v>52</v>
      </c>
      <c r="B1549">
        <v>15153.7</v>
      </c>
      <c r="C1549">
        <v>15082.2</v>
      </c>
      <c r="D1549">
        <v>15082</v>
      </c>
      <c r="E1549">
        <v>15057.6</v>
      </c>
      <c r="F1549">
        <v>1328.5</v>
      </c>
      <c r="G1549">
        <v>1474.26</v>
      </c>
      <c r="H1549">
        <v>780.63699999999994</v>
      </c>
      <c r="I1549" s="9">
        <v>7.8586300000000006E-61</v>
      </c>
      <c r="J1549">
        <v>2.1475299999999999E-3</v>
      </c>
      <c r="K1549">
        <v>0</v>
      </c>
      <c r="L1549" t="s">
        <v>43</v>
      </c>
    </row>
    <row r="1550" spans="1:12" x14ac:dyDescent="0.25">
      <c r="A1550" t="s">
        <v>52</v>
      </c>
      <c r="B1550">
        <v>15212.6</v>
      </c>
      <c r="C1550">
        <v>15141</v>
      </c>
      <c r="D1550">
        <v>15140.8</v>
      </c>
      <c r="E1550">
        <v>15116.6</v>
      </c>
      <c r="F1550">
        <v>1338.67</v>
      </c>
      <c r="G1550">
        <v>1483.37</v>
      </c>
      <c r="H1550">
        <v>786.827</v>
      </c>
      <c r="I1550" s="9">
        <v>1.3630700000000001E-65</v>
      </c>
      <c r="J1550">
        <v>4.27255E-3</v>
      </c>
      <c r="K1550">
        <v>0</v>
      </c>
      <c r="L1550" t="s">
        <v>43</v>
      </c>
    </row>
    <row r="1551" spans="1:12" x14ac:dyDescent="0.25">
      <c r="A1551" t="s">
        <v>52</v>
      </c>
      <c r="B1551">
        <v>15152.3</v>
      </c>
      <c r="C1551">
        <v>15079.1</v>
      </c>
      <c r="D1551">
        <v>15078.8</v>
      </c>
      <c r="E1551">
        <v>15054.9</v>
      </c>
      <c r="F1551">
        <v>1319.49</v>
      </c>
      <c r="G1551">
        <v>1478.81</v>
      </c>
      <c r="H1551">
        <v>777.34100000000001</v>
      </c>
      <c r="I1551" s="9">
        <v>1.23437E-66</v>
      </c>
      <c r="J1551">
        <v>1.5919300000000001E-3</v>
      </c>
      <c r="K1551">
        <v>0</v>
      </c>
      <c r="L1551" t="s">
        <v>43</v>
      </c>
    </row>
    <row r="1552" spans="1:12" x14ac:dyDescent="0.25">
      <c r="A1552" t="s">
        <v>52</v>
      </c>
      <c r="B1552">
        <v>15183.5</v>
      </c>
      <c r="C1552">
        <v>15108.6</v>
      </c>
      <c r="D1552">
        <v>15108.4</v>
      </c>
      <c r="E1552">
        <v>15084.2</v>
      </c>
      <c r="F1552">
        <v>1337.88</v>
      </c>
      <c r="G1552">
        <v>1480.28</v>
      </c>
      <c r="H1552">
        <v>782.48900000000003</v>
      </c>
      <c r="I1552" s="9">
        <v>5.0534099999999996E-60</v>
      </c>
      <c r="J1552">
        <v>2.0337699999999998E-3</v>
      </c>
      <c r="K1552">
        <v>0</v>
      </c>
      <c r="L1552" t="s">
        <v>43</v>
      </c>
    </row>
    <row r="1553" spans="1:25" x14ac:dyDescent="0.25">
      <c r="A1553" t="s">
        <v>52</v>
      </c>
      <c r="B1553">
        <v>15165.7</v>
      </c>
      <c r="C1553">
        <v>15091.7</v>
      </c>
      <c r="D1553">
        <v>15091.4</v>
      </c>
      <c r="E1553">
        <v>15066.9</v>
      </c>
      <c r="F1553">
        <v>1327.9</v>
      </c>
      <c r="G1553">
        <v>1475.39</v>
      </c>
      <c r="H1553">
        <v>780.77800000000002</v>
      </c>
      <c r="I1553" s="9">
        <v>4.0319300000000001E-62</v>
      </c>
      <c r="J1553">
        <v>2.2680000000000001E-3</v>
      </c>
      <c r="K1553">
        <v>0</v>
      </c>
      <c r="L1553" t="s">
        <v>43</v>
      </c>
    </row>
    <row r="1554" spans="1:25" x14ac:dyDescent="0.25">
      <c r="A1554" t="s">
        <v>52</v>
      </c>
      <c r="B1554">
        <v>15155.7</v>
      </c>
      <c r="C1554">
        <v>15082.1</v>
      </c>
      <c r="D1554">
        <v>15081.9</v>
      </c>
      <c r="E1554">
        <v>15057.3</v>
      </c>
      <c r="F1554">
        <v>1340.41</v>
      </c>
      <c r="G1554">
        <v>1471.66</v>
      </c>
      <c r="H1554">
        <v>779.40099999999995</v>
      </c>
      <c r="I1554" s="9">
        <v>2.1826399999999998E-58</v>
      </c>
      <c r="J1554">
        <v>1.7025300000000001E-3</v>
      </c>
      <c r="K1554">
        <v>0</v>
      </c>
      <c r="L1554" t="s">
        <v>43</v>
      </c>
    </row>
    <row r="1555" spans="1:25" x14ac:dyDescent="0.25">
      <c r="A1555" t="s">
        <v>52</v>
      </c>
      <c r="B1555">
        <v>15086.8</v>
      </c>
      <c r="C1555">
        <v>15013.7</v>
      </c>
      <c r="D1555">
        <v>15013.5</v>
      </c>
      <c r="E1555">
        <v>14989.2</v>
      </c>
      <c r="F1555">
        <v>1324.68</v>
      </c>
      <c r="G1555">
        <v>1462.4</v>
      </c>
      <c r="H1555">
        <v>776.33900000000006</v>
      </c>
      <c r="I1555" s="9">
        <v>2.1832199999999999E-59</v>
      </c>
      <c r="J1555">
        <v>0.12689500000000001</v>
      </c>
      <c r="K1555">
        <v>0</v>
      </c>
      <c r="L1555" t="s">
        <v>43</v>
      </c>
    </row>
    <row r="1556" spans="1:25" x14ac:dyDescent="0.25">
      <c r="A1556" t="s">
        <v>52</v>
      </c>
      <c r="B1556">
        <v>15103.1</v>
      </c>
      <c r="C1556">
        <v>15031.5</v>
      </c>
      <c r="D1556">
        <v>15031.2</v>
      </c>
      <c r="E1556">
        <v>15006.8</v>
      </c>
      <c r="F1556">
        <v>1325.8</v>
      </c>
      <c r="G1556">
        <v>1462.19</v>
      </c>
      <c r="H1556">
        <v>775.76900000000001</v>
      </c>
      <c r="I1556" s="9">
        <v>2.5268099999999998E-60</v>
      </c>
      <c r="J1556">
        <v>5.9024000000000004E-3</v>
      </c>
      <c r="K1556">
        <v>0</v>
      </c>
      <c r="L1556" t="s">
        <v>43</v>
      </c>
    </row>
    <row r="1557" spans="1:25" x14ac:dyDescent="0.25">
      <c r="A1557" t="s">
        <v>52</v>
      </c>
      <c r="B1557">
        <v>15217.3</v>
      </c>
      <c r="C1557">
        <v>15143.3</v>
      </c>
      <c r="D1557">
        <v>15143</v>
      </c>
      <c r="E1557">
        <v>15118.5</v>
      </c>
      <c r="F1557">
        <v>1333.17</v>
      </c>
      <c r="G1557">
        <v>1474.1</v>
      </c>
      <c r="H1557">
        <v>783.19200000000001</v>
      </c>
      <c r="I1557" s="9">
        <v>2.81509E-62</v>
      </c>
      <c r="J1557">
        <v>0.30720399999999998</v>
      </c>
      <c r="K1557">
        <v>0</v>
      </c>
      <c r="L1557" t="s">
        <v>43</v>
      </c>
    </row>
    <row r="1558" spans="1:25" x14ac:dyDescent="0.25">
      <c r="A1558" t="s">
        <v>52</v>
      </c>
      <c r="B1558">
        <v>15253.2</v>
      </c>
      <c r="C1558">
        <v>15178.6</v>
      </c>
      <c r="D1558">
        <v>15178.4</v>
      </c>
      <c r="E1558">
        <v>15153.8</v>
      </c>
      <c r="F1558">
        <v>1341.45</v>
      </c>
      <c r="G1558">
        <v>1484.3</v>
      </c>
      <c r="H1558">
        <v>782.24099999999999</v>
      </c>
      <c r="I1558" s="9">
        <v>2.1276399999999999E-57</v>
      </c>
      <c r="J1558">
        <v>0.67759400000000003</v>
      </c>
      <c r="K1558">
        <v>0</v>
      </c>
      <c r="L1558" t="s">
        <v>43</v>
      </c>
    </row>
    <row r="1559" spans="1:25" x14ac:dyDescent="0.25">
      <c r="A1559" t="s">
        <v>52</v>
      </c>
      <c r="B1559">
        <v>15239.4</v>
      </c>
      <c r="C1559">
        <v>15164.5</v>
      </c>
      <c r="D1559">
        <v>15164.3</v>
      </c>
      <c r="E1559">
        <v>15139.3</v>
      </c>
      <c r="F1559">
        <v>1331.13</v>
      </c>
      <c r="G1559">
        <v>1479.62</v>
      </c>
      <c r="H1559">
        <v>785.44799999999998</v>
      </c>
      <c r="I1559" s="9">
        <v>2.12006E-57</v>
      </c>
      <c r="J1559">
        <v>2.8955600000000001E-3</v>
      </c>
      <c r="K1559">
        <v>0</v>
      </c>
      <c r="L1559" t="s">
        <v>43</v>
      </c>
    </row>
    <row r="1560" spans="1:25" x14ac:dyDescent="0.25">
      <c r="A1560" t="s">
        <v>52</v>
      </c>
      <c r="B1560">
        <v>15672.3</v>
      </c>
      <c r="C1560">
        <v>15595.3</v>
      </c>
      <c r="D1560">
        <v>15595</v>
      </c>
      <c r="E1560">
        <v>15569.8</v>
      </c>
      <c r="F1560">
        <v>1403.82</v>
      </c>
      <c r="G1560">
        <v>1531.16</v>
      </c>
      <c r="H1560">
        <v>803.428</v>
      </c>
      <c r="I1560" s="9">
        <v>1.09421E-62</v>
      </c>
      <c r="J1560">
        <v>2.9654799999999999E-3</v>
      </c>
      <c r="K1560">
        <v>0</v>
      </c>
      <c r="L1560" t="s">
        <v>43</v>
      </c>
    </row>
    <row r="1561" spans="1:25" x14ac:dyDescent="0.25">
      <c r="A1561" t="s">
        <v>52</v>
      </c>
      <c r="B1561">
        <v>15695</v>
      </c>
      <c r="C1561">
        <v>15619.3</v>
      </c>
      <c r="D1561">
        <v>15618.9</v>
      </c>
      <c r="E1561">
        <v>15592.5</v>
      </c>
      <c r="F1561">
        <v>1406.28</v>
      </c>
      <c r="G1561">
        <v>1536.69</v>
      </c>
      <c r="H1561">
        <v>804.92200000000003</v>
      </c>
      <c r="I1561" s="9">
        <v>1.0803499999999999E-60</v>
      </c>
      <c r="J1561">
        <v>3.3875899999999998E-3</v>
      </c>
      <c r="K1561">
        <v>0</v>
      </c>
      <c r="L1561" t="s">
        <v>43</v>
      </c>
    </row>
    <row r="1562" spans="1:25" x14ac:dyDescent="0.25">
      <c r="A1562" t="s">
        <v>52</v>
      </c>
      <c r="B1562">
        <v>15285.6</v>
      </c>
      <c r="C1562">
        <v>15213.4</v>
      </c>
      <c r="D1562">
        <v>15213.2</v>
      </c>
      <c r="E1562">
        <v>15188.5</v>
      </c>
      <c r="F1562">
        <v>1355.26</v>
      </c>
      <c r="G1562">
        <v>1501.46</v>
      </c>
      <c r="H1562">
        <v>789.37</v>
      </c>
      <c r="I1562" s="9">
        <v>8.4014799999999998E-63</v>
      </c>
      <c r="J1562">
        <v>9.3080599999999999E-3</v>
      </c>
      <c r="K1562">
        <v>0</v>
      </c>
      <c r="L1562" t="s">
        <v>43</v>
      </c>
    </row>
    <row r="1563" spans="1:25" x14ac:dyDescent="0.25">
      <c r="A1563" t="s">
        <v>52</v>
      </c>
      <c r="B1563">
        <v>15453.1</v>
      </c>
      <c r="C1563">
        <v>15377.5</v>
      </c>
      <c r="D1563">
        <v>15377.2</v>
      </c>
      <c r="E1563">
        <v>15350.6</v>
      </c>
      <c r="F1563">
        <v>1366.73</v>
      </c>
      <c r="G1563">
        <v>1523.63</v>
      </c>
      <c r="H1563">
        <v>798.55499999999995</v>
      </c>
      <c r="I1563" s="9">
        <v>1.1963099999999999E-56</v>
      </c>
      <c r="J1563">
        <v>8.1940799999999994E-3</v>
      </c>
      <c r="K1563">
        <v>0</v>
      </c>
      <c r="L1563" t="s">
        <v>43</v>
      </c>
    </row>
    <row r="1564" spans="1:25" x14ac:dyDescent="0.25">
      <c r="A1564" t="s">
        <v>52</v>
      </c>
      <c r="B1564">
        <v>15349.8</v>
      </c>
      <c r="C1564">
        <v>15273.7</v>
      </c>
      <c r="D1564">
        <v>15273.4</v>
      </c>
      <c r="E1564">
        <v>15248.9</v>
      </c>
      <c r="F1564">
        <v>1359.71</v>
      </c>
      <c r="G1564">
        <v>1507.56</v>
      </c>
      <c r="H1564">
        <v>790.63199999999995</v>
      </c>
      <c r="I1564" s="9">
        <v>1.8892900000000001E-66</v>
      </c>
      <c r="J1564">
        <v>8.2982499999999996E-4</v>
      </c>
      <c r="K1564">
        <v>0</v>
      </c>
      <c r="L1564" t="s">
        <v>43</v>
      </c>
    </row>
    <row r="1565" spans="1:25" x14ac:dyDescent="0.25">
      <c r="A1565" t="s">
        <v>52</v>
      </c>
      <c r="B1565">
        <v>15411</v>
      </c>
      <c r="C1565">
        <v>15335.5</v>
      </c>
      <c r="D1565">
        <v>15335.3</v>
      </c>
      <c r="E1565">
        <v>15310.1</v>
      </c>
      <c r="F1565">
        <v>1358.86</v>
      </c>
      <c r="G1565">
        <v>1509.02</v>
      </c>
      <c r="H1565">
        <v>792.52599999999995</v>
      </c>
      <c r="I1565" s="9">
        <v>5.0469899999999997E-60</v>
      </c>
      <c r="J1565">
        <v>7.4822100000000002E-2</v>
      </c>
      <c r="K1565">
        <v>0</v>
      </c>
      <c r="L1565" t="s">
        <v>43</v>
      </c>
    </row>
    <row r="1566" spans="1:25" x14ac:dyDescent="0.25">
      <c r="A1566" t="s">
        <v>52</v>
      </c>
      <c r="B1566">
        <v>15234.9</v>
      </c>
      <c r="C1566">
        <v>15157.6</v>
      </c>
      <c r="D1566">
        <v>15157.4</v>
      </c>
      <c r="E1566">
        <v>15133</v>
      </c>
      <c r="F1566">
        <v>1347.51</v>
      </c>
      <c r="G1566">
        <v>1493.88</v>
      </c>
      <c r="H1566">
        <v>784.976</v>
      </c>
      <c r="I1566" s="9">
        <v>3.0014799999999998E-69</v>
      </c>
      <c r="J1566">
        <v>2.57013E-2</v>
      </c>
      <c r="K1566">
        <v>0</v>
      </c>
      <c r="L1566" t="s">
        <v>43</v>
      </c>
    </row>
    <row r="1567" spans="1:25" x14ac:dyDescent="0.25">
      <c r="A1567" t="s">
        <v>52</v>
      </c>
      <c r="B1567">
        <v>15249.1</v>
      </c>
      <c r="C1567">
        <v>15175.9</v>
      </c>
      <c r="D1567">
        <v>15175.6</v>
      </c>
      <c r="E1567">
        <v>15151.2</v>
      </c>
      <c r="F1567">
        <v>1345.3</v>
      </c>
      <c r="G1567">
        <v>1494.89</v>
      </c>
      <c r="H1567">
        <v>784.44500000000005</v>
      </c>
      <c r="I1567" s="9">
        <v>3.63347E-61</v>
      </c>
      <c r="J1567">
        <v>2.0964299999999998E-3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15289.8</v>
      </c>
      <c r="C1568">
        <v>15209.4</v>
      </c>
      <c r="D1568">
        <v>15209.1</v>
      </c>
      <c r="E1568">
        <v>15184.7</v>
      </c>
      <c r="F1568">
        <v>1355.83</v>
      </c>
      <c r="G1568">
        <v>1507.16</v>
      </c>
      <c r="H1568">
        <v>786.59199999999998</v>
      </c>
      <c r="I1568" s="9">
        <v>7.5314600000000001E-60</v>
      </c>
      <c r="J1568">
        <v>6.5980200000000003E-2</v>
      </c>
      <c r="K1568">
        <v>0</v>
      </c>
      <c r="L1568" t="s">
        <v>43</v>
      </c>
      <c r="R1568">
        <f>AVERAGE(B1519:B1568)</f>
        <v>15210.882000000001</v>
      </c>
      <c r="S1568">
        <f>AVERAGE(C1519:C1568)</f>
        <v>15136.493999999999</v>
      </c>
      <c r="U1568">
        <f>_xlfn.VAR.P(B1519:B1568)</f>
        <v>15411.947075999993</v>
      </c>
      <c r="V1568">
        <f>_xlfn.VAR.P(C1519:C1568)</f>
        <v>15218.929763999968</v>
      </c>
      <c r="X1568">
        <f>1.96*SQRT(U1568)/50</f>
        <v>4.8664786401323727</v>
      </c>
      <c r="Y1568">
        <f>1.96*SQRT(V1568)/50</f>
        <v>4.8359090389039485</v>
      </c>
    </row>
    <row r="1569" spans="1:12" x14ac:dyDescent="0.25">
      <c r="A1569" t="s">
        <v>52</v>
      </c>
      <c r="B1569">
        <v>760699.4118</v>
      </c>
      <c r="C1569" t="s">
        <v>37</v>
      </c>
    </row>
    <row r="1570" spans="1:12" x14ac:dyDescent="0.25">
      <c r="A1570" t="s">
        <v>77</v>
      </c>
      <c r="B1570">
        <v>14534.2</v>
      </c>
      <c r="C1570">
        <v>14522.1</v>
      </c>
      <c r="D1570">
        <v>14521.9</v>
      </c>
      <c r="E1570">
        <v>14496.9</v>
      </c>
      <c r="F1570">
        <v>1345</v>
      </c>
      <c r="G1570">
        <v>0</v>
      </c>
      <c r="H1570">
        <v>785.68200000000002</v>
      </c>
      <c r="I1570" s="9">
        <v>1.3707300000000001E-55</v>
      </c>
      <c r="J1570">
        <v>2.7070900000000001E-3</v>
      </c>
      <c r="K1570">
        <v>0</v>
      </c>
      <c r="L1570" t="s">
        <v>43</v>
      </c>
    </row>
    <row r="1571" spans="1:12" x14ac:dyDescent="0.25">
      <c r="A1571" t="s">
        <v>77</v>
      </c>
      <c r="B1571">
        <v>14412</v>
      </c>
      <c r="C1571">
        <v>14399.9</v>
      </c>
      <c r="D1571">
        <v>14399.7</v>
      </c>
      <c r="E1571">
        <v>14375</v>
      </c>
      <c r="F1571">
        <v>1337.37</v>
      </c>
      <c r="G1571">
        <v>0</v>
      </c>
      <c r="H1571">
        <v>781.29</v>
      </c>
      <c r="I1571" s="9">
        <v>2.8071100000000002E-59</v>
      </c>
      <c r="J1571">
        <v>7.2240799999999999E-3</v>
      </c>
      <c r="K1571">
        <v>0</v>
      </c>
      <c r="L1571" t="s">
        <v>43</v>
      </c>
    </row>
    <row r="1572" spans="1:12" x14ac:dyDescent="0.25">
      <c r="A1572" t="s">
        <v>77</v>
      </c>
      <c r="B1572">
        <v>14447.8</v>
      </c>
      <c r="C1572">
        <v>14435.8</v>
      </c>
      <c r="D1572">
        <v>14435.6</v>
      </c>
      <c r="E1572">
        <v>14410.7</v>
      </c>
      <c r="F1572">
        <v>1338.58</v>
      </c>
      <c r="G1572">
        <v>0</v>
      </c>
      <c r="H1572">
        <v>781.87400000000002</v>
      </c>
      <c r="I1572" s="9">
        <v>2.5613999999999999E-60</v>
      </c>
      <c r="J1572">
        <v>2.04149E-3</v>
      </c>
      <c r="K1572">
        <v>0</v>
      </c>
      <c r="L1572" t="s">
        <v>43</v>
      </c>
    </row>
    <row r="1573" spans="1:12" x14ac:dyDescent="0.25">
      <c r="A1573" t="s">
        <v>77</v>
      </c>
      <c r="B1573">
        <v>14501.9</v>
      </c>
      <c r="C1573">
        <v>14489.8</v>
      </c>
      <c r="D1573">
        <v>14489.5</v>
      </c>
      <c r="E1573">
        <v>14464.6</v>
      </c>
      <c r="F1573">
        <v>1346.07</v>
      </c>
      <c r="G1573">
        <v>0</v>
      </c>
      <c r="H1573">
        <v>786.67200000000003</v>
      </c>
      <c r="I1573" s="9">
        <v>1.3862299999999999E-57</v>
      </c>
      <c r="J1573">
        <v>1.7695E-3</v>
      </c>
      <c r="K1573">
        <v>0</v>
      </c>
      <c r="L1573" t="s">
        <v>43</v>
      </c>
    </row>
    <row r="1574" spans="1:12" x14ac:dyDescent="0.25">
      <c r="A1574" t="s">
        <v>77</v>
      </c>
      <c r="B1574">
        <v>14480.9</v>
      </c>
      <c r="C1574">
        <v>14468.5</v>
      </c>
      <c r="D1574">
        <v>14468.3</v>
      </c>
      <c r="E1574">
        <v>14443.4</v>
      </c>
      <c r="F1574">
        <v>1344.6</v>
      </c>
      <c r="G1574">
        <v>0</v>
      </c>
      <c r="H1574">
        <v>784.11</v>
      </c>
      <c r="I1574" s="9">
        <v>6.3750600000000004E-59</v>
      </c>
      <c r="J1574">
        <v>8.2723999999999992E-3</v>
      </c>
      <c r="K1574">
        <v>0</v>
      </c>
      <c r="L1574" t="s">
        <v>43</v>
      </c>
    </row>
    <row r="1575" spans="1:12" x14ac:dyDescent="0.25">
      <c r="A1575" t="s">
        <v>77</v>
      </c>
      <c r="B1575">
        <v>14514.2</v>
      </c>
      <c r="C1575">
        <v>14502</v>
      </c>
      <c r="D1575">
        <v>14501.8</v>
      </c>
      <c r="E1575">
        <v>14476.9</v>
      </c>
      <c r="F1575">
        <v>1337.89</v>
      </c>
      <c r="G1575">
        <v>0</v>
      </c>
      <c r="H1575">
        <v>788.60900000000004</v>
      </c>
      <c r="I1575" s="9">
        <v>1.7170999999999999E-66</v>
      </c>
      <c r="J1575">
        <v>1.07969E-2</v>
      </c>
      <c r="K1575">
        <v>0</v>
      </c>
      <c r="L1575" t="s">
        <v>43</v>
      </c>
    </row>
    <row r="1576" spans="1:12" x14ac:dyDescent="0.25">
      <c r="A1576" t="s">
        <v>77</v>
      </c>
      <c r="B1576">
        <v>14492</v>
      </c>
      <c r="C1576">
        <v>14479.4</v>
      </c>
      <c r="D1576">
        <v>14479.2</v>
      </c>
      <c r="E1576">
        <v>14454.2</v>
      </c>
      <c r="F1576">
        <v>1332.4</v>
      </c>
      <c r="G1576">
        <v>0</v>
      </c>
      <c r="H1576">
        <v>785.29200000000003</v>
      </c>
      <c r="I1576" s="9">
        <v>6.4902500000000006E-58</v>
      </c>
      <c r="J1576">
        <v>1.1116699999999999E-3</v>
      </c>
      <c r="K1576">
        <v>0</v>
      </c>
      <c r="L1576" t="s">
        <v>43</v>
      </c>
    </row>
    <row r="1577" spans="1:12" x14ac:dyDescent="0.25">
      <c r="A1577" t="s">
        <v>77</v>
      </c>
      <c r="B1577">
        <v>14445.8</v>
      </c>
      <c r="C1577">
        <v>14433.1</v>
      </c>
      <c r="D1577">
        <v>14432.9</v>
      </c>
      <c r="E1577">
        <v>14408.1</v>
      </c>
      <c r="F1577">
        <v>1336.67</v>
      </c>
      <c r="G1577">
        <v>0</v>
      </c>
      <c r="H1577">
        <v>782.73599999999999</v>
      </c>
      <c r="I1577" s="9">
        <v>2.098E-60</v>
      </c>
      <c r="J1577">
        <v>6.5672100000000004E-3</v>
      </c>
      <c r="K1577">
        <v>0</v>
      </c>
      <c r="L1577" t="s">
        <v>43</v>
      </c>
    </row>
    <row r="1578" spans="1:12" x14ac:dyDescent="0.25">
      <c r="A1578" t="s">
        <v>77</v>
      </c>
      <c r="B1578">
        <v>14500.6</v>
      </c>
      <c r="C1578">
        <v>14487.7</v>
      </c>
      <c r="D1578">
        <v>14487.4</v>
      </c>
      <c r="E1578">
        <v>14462.5</v>
      </c>
      <c r="F1578">
        <v>1340.17</v>
      </c>
      <c r="G1578">
        <v>0</v>
      </c>
      <c r="H1578">
        <v>789.12300000000005</v>
      </c>
      <c r="I1578" s="9">
        <v>1.20969E-59</v>
      </c>
      <c r="J1578">
        <v>0.51879200000000003</v>
      </c>
      <c r="K1578">
        <v>0</v>
      </c>
      <c r="L1578" t="s">
        <v>43</v>
      </c>
    </row>
    <row r="1579" spans="1:12" x14ac:dyDescent="0.25">
      <c r="A1579" t="s">
        <v>77</v>
      </c>
      <c r="B1579">
        <v>14541.3</v>
      </c>
      <c r="C1579">
        <v>14529</v>
      </c>
      <c r="D1579">
        <v>14528.8</v>
      </c>
      <c r="E1579">
        <v>14504</v>
      </c>
      <c r="F1579">
        <v>1348.6</v>
      </c>
      <c r="G1579">
        <v>0</v>
      </c>
      <c r="H1579">
        <v>787.44899999999996</v>
      </c>
      <c r="I1579" s="9">
        <v>3.50812E-60</v>
      </c>
      <c r="J1579">
        <v>4.5106699999999996E-3</v>
      </c>
      <c r="K1579">
        <v>0</v>
      </c>
      <c r="L1579" t="s">
        <v>43</v>
      </c>
    </row>
    <row r="1580" spans="1:12" x14ac:dyDescent="0.25">
      <c r="A1580" t="s">
        <v>77</v>
      </c>
      <c r="B1580">
        <v>14511.3</v>
      </c>
      <c r="C1580">
        <v>14498.7</v>
      </c>
      <c r="D1580">
        <v>14498.4</v>
      </c>
      <c r="E1580">
        <v>14473.4</v>
      </c>
      <c r="F1580">
        <v>1341.12</v>
      </c>
      <c r="G1580">
        <v>0</v>
      </c>
      <c r="H1580">
        <v>789.81100000000004</v>
      </c>
      <c r="I1580" s="9">
        <v>1.8296400000000001E-63</v>
      </c>
      <c r="J1580">
        <v>0.25254700000000002</v>
      </c>
      <c r="K1580">
        <v>0</v>
      </c>
      <c r="L1580" t="s">
        <v>43</v>
      </c>
    </row>
    <row r="1581" spans="1:12" x14ac:dyDescent="0.25">
      <c r="A1581" t="s">
        <v>77</v>
      </c>
      <c r="B1581">
        <v>14553.9</v>
      </c>
      <c r="C1581">
        <v>14542.2</v>
      </c>
      <c r="D1581">
        <v>14542</v>
      </c>
      <c r="E1581">
        <v>14515.8</v>
      </c>
      <c r="F1581">
        <v>1346.65</v>
      </c>
      <c r="G1581">
        <v>0</v>
      </c>
      <c r="H1581">
        <v>787.54200000000003</v>
      </c>
      <c r="I1581" s="9">
        <v>3.7870800000000002E-61</v>
      </c>
      <c r="J1581">
        <v>1.44805E-3</v>
      </c>
      <c r="K1581">
        <v>0</v>
      </c>
      <c r="L1581" t="s">
        <v>43</v>
      </c>
    </row>
    <row r="1582" spans="1:12" x14ac:dyDescent="0.25">
      <c r="A1582" t="s">
        <v>77</v>
      </c>
      <c r="B1582">
        <v>14572.5</v>
      </c>
      <c r="C1582">
        <v>14560.2</v>
      </c>
      <c r="D1582">
        <v>14559.9</v>
      </c>
      <c r="E1582">
        <v>14534.9</v>
      </c>
      <c r="F1582">
        <v>1347.46</v>
      </c>
      <c r="G1582">
        <v>0</v>
      </c>
      <c r="H1582">
        <v>790.67</v>
      </c>
      <c r="I1582" s="9">
        <v>5.4068999999999999E-60</v>
      </c>
      <c r="J1582">
        <v>8.5422899999999993E-3</v>
      </c>
      <c r="K1582">
        <v>0</v>
      </c>
      <c r="L1582" t="s">
        <v>43</v>
      </c>
    </row>
    <row r="1583" spans="1:12" x14ac:dyDescent="0.25">
      <c r="A1583" t="s">
        <v>77</v>
      </c>
      <c r="B1583">
        <v>14557.5</v>
      </c>
      <c r="C1583">
        <v>14545.6</v>
      </c>
      <c r="D1583">
        <v>14545.4</v>
      </c>
      <c r="E1583">
        <v>14520.2</v>
      </c>
      <c r="F1583">
        <v>1353.62</v>
      </c>
      <c r="G1583">
        <v>0</v>
      </c>
      <c r="H1583">
        <v>789.38300000000004</v>
      </c>
      <c r="I1583" s="9">
        <v>4.0625600000000002E-59</v>
      </c>
      <c r="J1583">
        <v>1.0018600000000001E-2</v>
      </c>
      <c r="K1583">
        <v>0</v>
      </c>
      <c r="L1583" t="s">
        <v>43</v>
      </c>
    </row>
    <row r="1584" spans="1:12" x14ac:dyDescent="0.25">
      <c r="A1584" t="s">
        <v>77</v>
      </c>
      <c r="B1584">
        <v>14512</v>
      </c>
      <c r="C1584">
        <v>14499.3</v>
      </c>
      <c r="D1584">
        <v>14499.1</v>
      </c>
      <c r="E1584">
        <v>14474.5</v>
      </c>
      <c r="F1584">
        <v>1339.39</v>
      </c>
      <c r="G1584">
        <v>0</v>
      </c>
      <c r="H1584">
        <v>790.91200000000003</v>
      </c>
      <c r="I1584" s="9">
        <v>4.9011100000000002E-58</v>
      </c>
      <c r="J1584">
        <v>1.1740499999999999E-2</v>
      </c>
      <c r="K1584">
        <v>0</v>
      </c>
      <c r="L1584" t="s">
        <v>43</v>
      </c>
    </row>
    <row r="1585" spans="1:12" x14ac:dyDescent="0.25">
      <c r="A1585" t="s">
        <v>77</v>
      </c>
      <c r="B1585">
        <v>14529.1</v>
      </c>
      <c r="C1585">
        <v>14517</v>
      </c>
      <c r="D1585">
        <v>14516.8</v>
      </c>
      <c r="E1585">
        <v>14492.1</v>
      </c>
      <c r="F1585">
        <v>1345.6</v>
      </c>
      <c r="G1585">
        <v>0</v>
      </c>
      <c r="H1585">
        <v>788.37400000000002</v>
      </c>
      <c r="I1585" s="9">
        <v>9.1904899999999995E-58</v>
      </c>
      <c r="J1585">
        <v>3.5361799999999999E-3</v>
      </c>
      <c r="K1585">
        <v>0</v>
      </c>
      <c r="L1585" t="s">
        <v>43</v>
      </c>
    </row>
    <row r="1586" spans="1:12" x14ac:dyDescent="0.25">
      <c r="A1586" t="s">
        <v>77</v>
      </c>
      <c r="B1586">
        <v>14495.9</v>
      </c>
      <c r="C1586">
        <v>14483.8</v>
      </c>
      <c r="D1586">
        <v>14483.6</v>
      </c>
      <c r="E1586">
        <v>14458.9</v>
      </c>
      <c r="F1586">
        <v>1345.4</v>
      </c>
      <c r="G1586">
        <v>0</v>
      </c>
      <c r="H1586">
        <v>782.56399999999996</v>
      </c>
      <c r="I1586" s="9">
        <v>4.8861099999999997E-59</v>
      </c>
      <c r="J1586">
        <v>3.1210700000000001E-3</v>
      </c>
      <c r="K1586">
        <v>0</v>
      </c>
      <c r="L1586" t="s">
        <v>43</v>
      </c>
    </row>
    <row r="1587" spans="1:12" x14ac:dyDescent="0.25">
      <c r="A1587" t="s">
        <v>77</v>
      </c>
      <c r="B1587">
        <v>14541.5</v>
      </c>
      <c r="C1587">
        <v>14529.6</v>
      </c>
      <c r="D1587">
        <v>14529.4</v>
      </c>
      <c r="E1587">
        <v>14504.5</v>
      </c>
      <c r="F1587">
        <v>1348.81</v>
      </c>
      <c r="G1587">
        <v>0</v>
      </c>
      <c r="H1587">
        <v>786.745</v>
      </c>
      <c r="I1587" s="9">
        <v>6.9336600000000004E-60</v>
      </c>
      <c r="J1587">
        <v>0.19530500000000001</v>
      </c>
      <c r="K1587">
        <v>0</v>
      </c>
      <c r="L1587" t="s">
        <v>43</v>
      </c>
    </row>
    <row r="1588" spans="1:12" x14ac:dyDescent="0.25">
      <c r="A1588" t="s">
        <v>77</v>
      </c>
      <c r="B1588">
        <v>14440.3</v>
      </c>
      <c r="C1588">
        <v>14428.6</v>
      </c>
      <c r="D1588">
        <v>14428.4</v>
      </c>
      <c r="E1588">
        <v>14403.6</v>
      </c>
      <c r="F1588">
        <v>1336.51</v>
      </c>
      <c r="G1588">
        <v>0</v>
      </c>
      <c r="H1588">
        <v>782.29700000000003</v>
      </c>
      <c r="I1588" s="9">
        <v>5.6170300000000005E-63</v>
      </c>
      <c r="J1588">
        <v>6.4440399999999998E-3</v>
      </c>
      <c r="K1588">
        <v>0</v>
      </c>
      <c r="L1588" t="s">
        <v>43</v>
      </c>
    </row>
    <row r="1589" spans="1:12" x14ac:dyDescent="0.25">
      <c r="A1589" t="s">
        <v>77</v>
      </c>
      <c r="B1589">
        <v>14453.8</v>
      </c>
      <c r="C1589">
        <v>14441.7</v>
      </c>
      <c r="D1589">
        <v>14441.3</v>
      </c>
      <c r="E1589">
        <v>14416.6</v>
      </c>
      <c r="F1589">
        <v>1340.46</v>
      </c>
      <c r="G1589">
        <v>0</v>
      </c>
      <c r="H1589">
        <v>784.73699999999997</v>
      </c>
      <c r="I1589" s="9">
        <v>1.74003E-62</v>
      </c>
      <c r="J1589">
        <v>5.2270700000000003</v>
      </c>
      <c r="K1589">
        <v>0</v>
      </c>
      <c r="L1589" t="s">
        <v>43</v>
      </c>
    </row>
    <row r="1590" spans="1:12" x14ac:dyDescent="0.25">
      <c r="A1590" t="s">
        <v>77</v>
      </c>
      <c r="B1590">
        <v>14452.6</v>
      </c>
      <c r="C1590">
        <v>14440.8</v>
      </c>
      <c r="D1590">
        <v>14440.5</v>
      </c>
      <c r="E1590">
        <v>14415.5</v>
      </c>
      <c r="F1590">
        <v>1339.48</v>
      </c>
      <c r="G1590">
        <v>0</v>
      </c>
      <c r="H1590">
        <v>784.71400000000006</v>
      </c>
      <c r="I1590" s="9">
        <v>2.23647E-59</v>
      </c>
      <c r="J1590">
        <v>2.2253999999999999E-2</v>
      </c>
      <c r="K1590">
        <v>0</v>
      </c>
      <c r="L1590" t="s">
        <v>43</v>
      </c>
    </row>
    <row r="1591" spans="1:12" x14ac:dyDescent="0.25">
      <c r="A1591" t="s">
        <v>77</v>
      </c>
      <c r="B1591">
        <v>14516.5</v>
      </c>
      <c r="C1591">
        <v>14504.5</v>
      </c>
      <c r="D1591">
        <v>14504.2</v>
      </c>
      <c r="E1591">
        <v>14479.4</v>
      </c>
      <c r="F1591">
        <v>1346.28</v>
      </c>
      <c r="G1591">
        <v>0</v>
      </c>
      <c r="H1591">
        <v>789.06700000000001</v>
      </c>
      <c r="I1591" s="9">
        <v>1.14086E-59</v>
      </c>
      <c r="J1591">
        <v>4.42225E-3</v>
      </c>
      <c r="K1591">
        <v>0</v>
      </c>
      <c r="L1591" t="s">
        <v>43</v>
      </c>
    </row>
    <row r="1592" spans="1:12" x14ac:dyDescent="0.25">
      <c r="A1592" t="s">
        <v>77</v>
      </c>
      <c r="B1592">
        <v>14460.1</v>
      </c>
      <c r="C1592">
        <v>14447.9</v>
      </c>
      <c r="D1592">
        <v>14447.7</v>
      </c>
      <c r="E1592">
        <v>14422.8</v>
      </c>
      <c r="F1592">
        <v>1333.64</v>
      </c>
      <c r="G1592">
        <v>0</v>
      </c>
      <c r="H1592">
        <v>784.31100000000004</v>
      </c>
      <c r="I1592" s="9">
        <v>8.5185499999999993E-62</v>
      </c>
      <c r="J1592">
        <v>1.46172E-2</v>
      </c>
      <c r="K1592">
        <v>0</v>
      </c>
      <c r="L1592" t="s">
        <v>43</v>
      </c>
    </row>
    <row r="1593" spans="1:12" x14ac:dyDescent="0.25">
      <c r="A1593" t="s">
        <v>77</v>
      </c>
      <c r="B1593">
        <v>14517.3</v>
      </c>
      <c r="C1593">
        <v>14504.6</v>
      </c>
      <c r="D1593">
        <v>14504.4</v>
      </c>
      <c r="E1593">
        <v>14478.8</v>
      </c>
      <c r="F1593">
        <v>1361.5</v>
      </c>
      <c r="G1593">
        <v>0</v>
      </c>
      <c r="H1593">
        <v>784.88900000000001</v>
      </c>
      <c r="I1593" s="9">
        <v>1.6455599999999999E-57</v>
      </c>
      <c r="J1593">
        <v>4.5979699999999998E-2</v>
      </c>
      <c r="K1593">
        <v>0</v>
      </c>
      <c r="L1593" t="s">
        <v>43</v>
      </c>
    </row>
    <row r="1594" spans="1:12" x14ac:dyDescent="0.25">
      <c r="A1594" t="s">
        <v>77</v>
      </c>
      <c r="B1594">
        <v>14529.1</v>
      </c>
      <c r="C1594">
        <v>14516.8</v>
      </c>
      <c r="D1594">
        <v>14516.5</v>
      </c>
      <c r="E1594">
        <v>14491.4</v>
      </c>
      <c r="F1594">
        <v>1336.71</v>
      </c>
      <c r="G1594">
        <v>0</v>
      </c>
      <c r="H1594">
        <v>784.28700000000003</v>
      </c>
      <c r="I1594" s="9">
        <v>1.1495999999999999E-59</v>
      </c>
      <c r="J1594">
        <v>3.3140800000000001E-3</v>
      </c>
      <c r="K1594">
        <v>0</v>
      </c>
      <c r="L1594" t="s">
        <v>43</v>
      </c>
    </row>
    <row r="1595" spans="1:12" x14ac:dyDescent="0.25">
      <c r="A1595" t="s">
        <v>77</v>
      </c>
      <c r="B1595">
        <v>14556.2</v>
      </c>
      <c r="C1595">
        <v>14544.3</v>
      </c>
      <c r="D1595">
        <v>14544</v>
      </c>
      <c r="E1595">
        <v>14519.3</v>
      </c>
      <c r="F1595">
        <v>1344.99</v>
      </c>
      <c r="G1595">
        <v>0</v>
      </c>
      <c r="H1595">
        <v>790.25900000000001</v>
      </c>
      <c r="I1595" s="9">
        <v>3.7060699999999999E-60</v>
      </c>
      <c r="J1595">
        <v>7.1482000000000004E-3</v>
      </c>
      <c r="K1595">
        <v>0</v>
      </c>
      <c r="L1595" t="s">
        <v>43</v>
      </c>
    </row>
    <row r="1596" spans="1:12" x14ac:dyDescent="0.25">
      <c r="A1596" t="s">
        <v>77</v>
      </c>
      <c r="B1596">
        <v>14534.6</v>
      </c>
      <c r="C1596">
        <v>14522.6</v>
      </c>
      <c r="D1596">
        <v>14522.4</v>
      </c>
      <c r="E1596">
        <v>14497.8</v>
      </c>
      <c r="F1596">
        <v>1347.67</v>
      </c>
      <c r="G1596">
        <v>0</v>
      </c>
      <c r="H1596">
        <v>793.15700000000004</v>
      </c>
      <c r="I1596" s="9">
        <v>2.6937600000000002E-66</v>
      </c>
      <c r="J1596">
        <v>4.7236800000000001E-3</v>
      </c>
      <c r="K1596">
        <v>0</v>
      </c>
      <c r="L1596" t="s">
        <v>43</v>
      </c>
    </row>
    <row r="1597" spans="1:12" x14ac:dyDescent="0.25">
      <c r="A1597" t="s">
        <v>77</v>
      </c>
      <c r="B1597">
        <v>14548.5</v>
      </c>
      <c r="C1597">
        <v>14535.9</v>
      </c>
      <c r="D1597">
        <v>14535.7</v>
      </c>
      <c r="E1597">
        <v>14509.9</v>
      </c>
      <c r="F1597">
        <v>1348.63</v>
      </c>
      <c r="G1597">
        <v>0</v>
      </c>
      <c r="H1597">
        <v>790.04</v>
      </c>
      <c r="I1597" s="9">
        <v>4.2640600000000003E-60</v>
      </c>
      <c r="J1597">
        <v>1.62593E-3</v>
      </c>
      <c r="K1597">
        <v>0</v>
      </c>
      <c r="L1597" t="s">
        <v>43</v>
      </c>
    </row>
    <row r="1598" spans="1:12" x14ac:dyDescent="0.25">
      <c r="A1598" t="s">
        <v>77</v>
      </c>
      <c r="B1598">
        <v>14554.6</v>
      </c>
      <c r="C1598">
        <v>14541.5</v>
      </c>
      <c r="D1598">
        <v>14541.2</v>
      </c>
      <c r="E1598">
        <v>14516.5</v>
      </c>
      <c r="F1598">
        <v>1350.01</v>
      </c>
      <c r="G1598">
        <v>0</v>
      </c>
      <c r="H1598">
        <v>792.46699999999998</v>
      </c>
      <c r="I1598" s="9">
        <v>5.8154999999999997E-62</v>
      </c>
      <c r="J1598">
        <v>1.6563899999999999E-2</v>
      </c>
      <c r="K1598">
        <v>0</v>
      </c>
      <c r="L1598" t="s">
        <v>43</v>
      </c>
    </row>
    <row r="1599" spans="1:12" x14ac:dyDescent="0.25">
      <c r="A1599" t="s">
        <v>77</v>
      </c>
      <c r="B1599">
        <v>14629.1</v>
      </c>
      <c r="C1599">
        <v>14617</v>
      </c>
      <c r="D1599">
        <v>14616.8</v>
      </c>
      <c r="E1599">
        <v>14591.6</v>
      </c>
      <c r="F1599">
        <v>1356.87</v>
      </c>
      <c r="G1599">
        <v>0</v>
      </c>
      <c r="H1599">
        <v>795.01</v>
      </c>
      <c r="I1599" s="9">
        <v>1.5508999999999999E-61</v>
      </c>
      <c r="J1599">
        <v>5.9430000000000004E-3</v>
      </c>
      <c r="K1599">
        <v>0</v>
      </c>
      <c r="L1599" t="s">
        <v>43</v>
      </c>
    </row>
    <row r="1600" spans="1:12" x14ac:dyDescent="0.25">
      <c r="A1600" t="s">
        <v>77</v>
      </c>
      <c r="B1600">
        <v>14523.5</v>
      </c>
      <c r="C1600">
        <v>14511.4</v>
      </c>
      <c r="D1600">
        <v>14511.1</v>
      </c>
      <c r="E1600">
        <v>14486.2</v>
      </c>
      <c r="F1600">
        <v>1348.36</v>
      </c>
      <c r="G1600">
        <v>0</v>
      </c>
      <c r="H1600">
        <v>788.505</v>
      </c>
      <c r="I1600" s="9">
        <v>7.7667100000000003E-62</v>
      </c>
      <c r="J1600">
        <v>3.0476799999999998E-2</v>
      </c>
      <c r="K1600">
        <v>0</v>
      </c>
      <c r="L1600" t="s">
        <v>43</v>
      </c>
    </row>
    <row r="1601" spans="1:12" x14ac:dyDescent="0.25">
      <c r="A1601" t="s">
        <v>77</v>
      </c>
      <c r="B1601">
        <v>14504.2</v>
      </c>
      <c r="C1601">
        <v>14491.7</v>
      </c>
      <c r="D1601">
        <v>14491.5</v>
      </c>
      <c r="E1601">
        <v>14466.5</v>
      </c>
      <c r="F1601">
        <v>1347.32</v>
      </c>
      <c r="G1601">
        <v>0</v>
      </c>
      <c r="H1601">
        <v>787.11300000000006</v>
      </c>
      <c r="I1601" s="9">
        <v>2.9890100000000003E-57</v>
      </c>
      <c r="J1601">
        <v>3.93706E-3</v>
      </c>
      <c r="K1601">
        <v>0</v>
      </c>
      <c r="L1601" t="s">
        <v>43</v>
      </c>
    </row>
    <row r="1602" spans="1:12" x14ac:dyDescent="0.25">
      <c r="A1602" t="s">
        <v>77</v>
      </c>
      <c r="B1602">
        <v>14479.6</v>
      </c>
      <c r="C1602">
        <v>14466.6</v>
      </c>
      <c r="D1602">
        <v>14466.4</v>
      </c>
      <c r="E1602">
        <v>14441.6</v>
      </c>
      <c r="F1602">
        <v>1340.57</v>
      </c>
      <c r="G1602">
        <v>0</v>
      </c>
      <c r="H1602">
        <v>786.25199999999995</v>
      </c>
      <c r="I1602" s="9">
        <v>2.77338E-65</v>
      </c>
      <c r="J1602">
        <v>7.6662600000000003E-3</v>
      </c>
      <c r="K1602">
        <v>0</v>
      </c>
      <c r="L1602" t="s">
        <v>43</v>
      </c>
    </row>
    <row r="1603" spans="1:12" x14ac:dyDescent="0.25">
      <c r="A1603" t="s">
        <v>77</v>
      </c>
      <c r="B1603">
        <v>14542.6</v>
      </c>
      <c r="C1603">
        <v>14530.5</v>
      </c>
      <c r="D1603">
        <v>14529.8</v>
      </c>
      <c r="E1603">
        <v>14504.9</v>
      </c>
      <c r="F1603">
        <v>1347.88</v>
      </c>
      <c r="G1603">
        <v>0</v>
      </c>
      <c r="H1603">
        <v>788.75599999999997</v>
      </c>
      <c r="I1603" s="9">
        <v>1.0374200000000001E-67</v>
      </c>
      <c r="J1603">
        <v>0.16763600000000001</v>
      </c>
      <c r="K1603">
        <v>0</v>
      </c>
      <c r="L1603" t="s">
        <v>43</v>
      </c>
    </row>
    <row r="1604" spans="1:12" x14ac:dyDescent="0.25">
      <c r="A1604" t="s">
        <v>77</v>
      </c>
      <c r="B1604">
        <v>14457.4</v>
      </c>
      <c r="C1604">
        <v>14444.9</v>
      </c>
      <c r="D1604">
        <v>14444.6</v>
      </c>
      <c r="E1604">
        <v>14419.8</v>
      </c>
      <c r="F1604">
        <v>1331.92</v>
      </c>
      <c r="G1604">
        <v>0</v>
      </c>
      <c r="H1604">
        <v>783.01</v>
      </c>
      <c r="I1604" s="9">
        <v>3.0595000000000002E-59</v>
      </c>
      <c r="J1604">
        <v>6.3887800000000002E-3</v>
      </c>
      <c r="K1604">
        <v>0</v>
      </c>
      <c r="L1604" t="s">
        <v>43</v>
      </c>
    </row>
    <row r="1605" spans="1:12" x14ac:dyDescent="0.25">
      <c r="A1605" t="s">
        <v>77</v>
      </c>
      <c r="B1605">
        <v>14417</v>
      </c>
      <c r="C1605">
        <v>14404.9</v>
      </c>
      <c r="D1605">
        <v>14404.7</v>
      </c>
      <c r="E1605">
        <v>14379.9</v>
      </c>
      <c r="F1605">
        <v>1334.62</v>
      </c>
      <c r="G1605">
        <v>0</v>
      </c>
      <c r="H1605">
        <v>781.73500000000001</v>
      </c>
      <c r="I1605" s="9">
        <v>4.8961299999999996E-62</v>
      </c>
      <c r="J1605">
        <v>1.6698399999999999E-2</v>
      </c>
      <c r="K1605">
        <v>0</v>
      </c>
      <c r="L1605" t="s">
        <v>43</v>
      </c>
    </row>
    <row r="1606" spans="1:12" x14ac:dyDescent="0.25">
      <c r="A1606" t="s">
        <v>77</v>
      </c>
      <c r="B1606">
        <v>14419.7</v>
      </c>
      <c r="C1606">
        <v>14407.7</v>
      </c>
      <c r="D1606">
        <v>14407.5</v>
      </c>
      <c r="E1606">
        <v>14382.7</v>
      </c>
      <c r="F1606">
        <v>1333.3</v>
      </c>
      <c r="G1606">
        <v>0</v>
      </c>
      <c r="H1606">
        <v>780.93600000000004</v>
      </c>
      <c r="I1606" s="9">
        <v>3.3729999999999999E-60</v>
      </c>
      <c r="J1606">
        <v>1.28936E-3</v>
      </c>
      <c r="K1606">
        <v>0</v>
      </c>
      <c r="L1606" t="s">
        <v>43</v>
      </c>
    </row>
    <row r="1607" spans="1:12" x14ac:dyDescent="0.25">
      <c r="A1607" t="s">
        <v>77</v>
      </c>
      <c r="B1607">
        <v>14478</v>
      </c>
      <c r="C1607">
        <v>14465.5</v>
      </c>
      <c r="D1607">
        <v>14465.3</v>
      </c>
      <c r="E1607">
        <v>14440.5</v>
      </c>
      <c r="F1607">
        <v>1344.47</v>
      </c>
      <c r="G1607">
        <v>0</v>
      </c>
      <c r="H1607">
        <v>782.95600000000002</v>
      </c>
      <c r="I1607" s="9">
        <v>1.2315799999999999E-56</v>
      </c>
      <c r="J1607">
        <v>1.99668E-2</v>
      </c>
      <c r="K1607">
        <v>0</v>
      </c>
      <c r="L1607" t="s">
        <v>43</v>
      </c>
    </row>
    <row r="1608" spans="1:12" x14ac:dyDescent="0.25">
      <c r="A1608" t="s">
        <v>77</v>
      </c>
      <c r="B1608">
        <v>14552.8</v>
      </c>
      <c r="C1608">
        <v>14540.4</v>
      </c>
      <c r="D1608">
        <v>14540.2</v>
      </c>
      <c r="E1608">
        <v>14515</v>
      </c>
      <c r="F1608">
        <v>1342.72</v>
      </c>
      <c r="G1608">
        <v>0</v>
      </c>
      <c r="H1608">
        <v>788.38199999999995</v>
      </c>
      <c r="I1608" s="9">
        <v>2.36613E-57</v>
      </c>
      <c r="J1608">
        <v>8.0325099999999997E-3</v>
      </c>
      <c r="K1608">
        <v>0</v>
      </c>
      <c r="L1608" t="s">
        <v>43</v>
      </c>
    </row>
    <row r="1609" spans="1:12" x14ac:dyDescent="0.25">
      <c r="A1609" t="s">
        <v>77</v>
      </c>
      <c r="B1609">
        <v>14497.8</v>
      </c>
      <c r="C1609">
        <v>14485.7</v>
      </c>
      <c r="D1609">
        <v>14485.5</v>
      </c>
      <c r="E1609">
        <v>14460.6</v>
      </c>
      <c r="F1609">
        <v>1336.25</v>
      </c>
      <c r="G1609">
        <v>0</v>
      </c>
      <c r="H1609">
        <v>784.37300000000005</v>
      </c>
      <c r="I1609" s="9">
        <v>2.8186499999999999E-60</v>
      </c>
      <c r="J1609">
        <v>1.6653999999999999E-2</v>
      </c>
      <c r="K1609">
        <v>0</v>
      </c>
      <c r="L1609" t="s">
        <v>43</v>
      </c>
    </row>
    <row r="1610" spans="1:12" x14ac:dyDescent="0.25">
      <c r="A1610" t="s">
        <v>77</v>
      </c>
      <c r="B1610">
        <v>14518.8</v>
      </c>
      <c r="C1610">
        <v>14505.6</v>
      </c>
      <c r="D1610">
        <v>14505.3</v>
      </c>
      <c r="E1610">
        <v>14479.6</v>
      </c>
      <c r="F1610">
        <v>1340.3</v>
      </c>
      <c r="G1610">
        <v>0</v>
      </c>
      <c r="H1610">
        <v>787.49400000000003</v>
      </c>
      <c r="I1610" s="9">
        <v>6.2776500000000006E-61</v>
      </c>
      <c r="J1610">
        <v>8.0235600000000008E-3</v>
      </c>
      <c r="K1610">
        <v>0</v>
      </c>
      <c r="L1610" t="s">
        <v>43</v>
      </c>
    </row>
    <row r="1611" spans="1:12" x14ac:dyDescent="0.25">
      <c r="A1611" t="s">
        <v>77</v>
      </c>
      <c r="B1611">
        <v>14533.2</v>
      </c>
      <c r="C1611">
        <v>14520.6</v>
      </c>
      <c r="D1611">
        <v>14520.3</v>
      </c>
      <c r="E1611">
        <v>14495.1</v>
      </c>
      <c r="F1611">
        <v>1343.65</v>
      </c>
      <c r="G1611">
        <v>0</v>
      </c>
      <c r="H1611">
        <v>788.28099999999995</v>
      </c>
      <c r="I1611" s="9">
        <v>6.8878400000000001E-63</v>
      </c>
      <c r="J1611">
        <v>6.9240800000000004E-4</v>
      </c>
      <c r="K1611">
        <v>0</v>
      </c>
      <c r="L1611" t="s">
        <v>43</v>
      </c>
    </row>
    <row r="1612" spans="1:12" x14ac:dyDescent="0.25">
      <c r="A1612" t="s">
        <v>77</v>
      </c>
      <c r="B1612">
        <v>14619.9</v>
      </c>
      <c r="C1612">
        <v>14607.8</v>
      </c>
      <c r="D1612">
        <v>14607.6</v>
      </c>
      <c r="E1612">
        <v>14582.3</v>
      </c>
      <c r="F1612">
        <v>1356.34</v>
      </c>
      <c r="G1612">
        <v>0</v>
      </c>
      <c r="H1612">
        <v>793.64</v>
      </c>
      <c r="I1612" s="9">
        <v>4.0145799999999998E-60</v>
      </c>
      <c r="J1612">
        <v>0.15681300000000001</v>
      </c>
      <c r="K1612">
        <v>0</v>
      </c>
      <c r="L1612" t="s">
        <v>43</v>
      </c>
    </row>
    <row r="1613" spans="1:12" x14ac:dyDescent="0.25">
      <c r="A1613" t="s">
        <v>77</v>
      </c>
      <c r="B1613">
        <v>14505</v>
      </c>
      <c r="C1613">
        <v>14493</v>
      </c>
      <c r="D1613">
        <v>14492.8</v>
      </c>
      <c r="E1613">
        <v>14467.7</v>
      </c>
      <c r="F1613">
        <v>1341.74</v>
      </c>
      <c r="G1613">
        <v>0</v>
      </c>
      <c r="H1613">
        <v>785.33299999999997</v>
      </c>
      <c r="I1613" s="9">
        <v>9.9932899999999997E-64</v>
      </c>
      <c r="J1613">
        <v>1.3965099999999999</v>
      </c>
      <c r="K1613">
        <v>0</v>
      </c>
      <c r="L1613" t="s">
        <v>43</v>
      </c>
    </row>
    <row r="1614" spans="1:12" x14ac:dyDescent="0.25">
      <c r="A1614" t="s">
        <v>77</v>
      </c>
      <c r="B1614">
        <v>14576.6</v>
      </c>
      <c r="C1614">
        <v>14564.7</v>
      </c>
      <c r="D1614">
        <v>14564.5</v>
      </c>
      <c r="E1614">
        <v>14539.2</v>
      </c>
      <c r="F1614">
        <v>1351.45</v>
      </c>
      <c r="G1614">
        <v>0</v>
      </c>
      <c r="H1614">
        <v>789.13699999999994</v>
      </c>
      <c r="I1614" s="9">
        <v>1.7675700000000001E-59</v>
      </c>
      <c r="J1614">
        <v>7.7036400000000005E-2</v>
      </c>
      <c r="K1614">
        <v>0</v>
      </c>
      <c r="L1614" t="s">
        <v>43</v>
      </c>
    </row>
    <row r="1615" spans="1:12" x14ac:dyDescent="0.25">
      <c r="A1615" t="s">
        <v>77</v>
      </c>
      <c r="B1615">
        <v>14588.6</v>
      </c>
      <c r="C1615">
        <v>14576.5</v>
      </c>
      <c r="D1615">
        <v>14576.2</v>
      </c>
      <c r="E1615">
        <v>14551.4</v>
      </c>
      <c r="F1615">
        <v>1352.27</v>
      </c>
      <c r="G1615">
        <v>0</v>
      </c>
      <c r="H1615">
        <v>789.91399999999999</v>
      </c>
      <c r="I1615" s="9">
        <v>5.6639400000000002E-58</v>
      </c>
      <c r="J1615">
        <v>0.101787</v>
      </c>
      <c r="K1615">
        <v>0</v>
      </c>
      <c r="L1615" t="s">
        <v>43</v>
      </c>
    </row>
    <row r="1616" spans="1:12" x14ac:dyDescent="0.25">
      <c r="A1616" t="s">
        <v>77</v>
      </c>
      <c r="B1616">
        <v>14555</v>
      </c>
      <c r="C1616">
        <v>14543.1</v>
      </c>
      <c r="D1616">
        <v>14542.8</v>
      </c>
      <c r="E1616">
        <v>14518.1</v>
      </c>
      <c r="F1616">
        <v>1347.02</v>
      </c>
      <c r="G1616">
        <v>0</v>
      </c>
      <c r="H1616">
        <v>792.98800000000006</v>
      </c>
      <c r="I1616" s="9">
        <v>1.03893E-60</v>
      </c>
      <c r="J1616">
        <v>2.4965299999999998E-3</v>
      </c>
      <c r="K1616">
        <v>0</v>
      </c>
      <c r="L1616" t="s">
        <v>43</v>
      </c>
    </row>
    <row r="1617" spans="1:25" x14ac:dyDescent="0.25">
      <c r="A1617" t="s">
        <v>77</v>
      </c>
      <c r="B1617">
        <v>14505.9</v>
      </c>
      <c r="C1617">
        <v>14493.3</v>
      </c>
      <c r="D1617">
        <v>14493.1</v>
      </c>
      <c r="E1617">
        <v>14467.1</v>
      </c>
      <c r="F1617">
        <v>1355.27</v>
      </c>
      <c r="G1617">
        <v>0</v>
      </c>
      <c r="H1617">
        <v>789.19899999999996</v>
      </c>
      <c r="I1617" s="9">
        <v>2.2567700000000001E-60</v>
      </c>
      <c r="J1617">
        <v>3.4300400000000002E-2</v>
      </c>
      <c r="K1617">
        <v>0</v>
      </c>
      <c r="L1617" t="s">
        <v>43</v>
      </c>
    </row>
    <row r="1618" spans="1:25" x14ac:dyDescent="0.25">
      <c r="A1618" t="s">
        <v>77</v>
      </c>
      <c r="B1618">
        <v>14504.3</v>
      </c>
      <c r="C1618">
        <v>14492.2</v>
      </c>
      <c r="D1618">
        <v>14491.9</v>
      </c>
      <c r="E1618">
        <v>14467.1</v>
      </c>
      <c r="F1618">
        <v>1339.87</v>
      </c>
      <c r="G1618">
        <v>0</v>
      </c>
      <c r="H1618">
        <v>787.95799999999997</v>
      </c>
      <c r="I1618" s="9">
        <v>7.6348499999999995E-63</v>
      </c>
      <c r="J1618">
        <v>8.4381300000000003E-3</v>
      </c>
      <c r="K1618">
        <v>0</v>
      </c>
      <c r="L1618" t="s">
        <v>43</v>
      </c>
    </row>
    <row r="1619" spans="1:25" x14ac:dyDescent="0.25">
      <c r="A1619" t="s">
        <v>77</v>
      </c>
      <c r="B1619">
        <v>14488</v>
      </c>
      <c r="C1619">
        <v>14475.9</v>
      </c>
      <c r="D1619">
        <v>14475.7</v>
      </c>
      <c r="E1619">
        <v>14450.7</v>
      </c>
      <c r="F1619">
        <v>1341.98</v>
      </c>
      <c r="G1619">
        <v>0</v>
      </c>
      <c r="H1619">
        <v>785.96699999999998</v>
      </c>
      <c r="I1619" s="9">
        <v>4.7390200000000002E-67</v>
      </c>
      <c r="J1619">
        <v>1.38302E-3</v>
      </c>
      <c r="K1619">
        <v>0</v>
      </c>
      <c r="L1619" t="s">
        <v>43</v>
      </c>
    </row>
    <row r="1620" spans="1:25" x14ac:dyDescent="0.25">
      <c r="A1620" t="s">
        <v>77</v>
      </c>
      <c r="B1620">
        <v>14559.7</v>
      </c>
      <c r="C1620">
        <v>14547.4</v>
      </c>
      <c r="D1620">
        <v>14546.7</v>
      </c>
      <c r="E1620">
        <v>14521.7</v>
      </c>
      <c r="F1620">
        <v>1346.97</v>
      </c>
      <c r="G1620">
        <v>0</v>
      </c>
      <c r="H1620">
        <v>789.49</v>
      </c>
      <c r="I1620" s="9">
        <v>2.7347999999999999E-61</v>
      </c>
      <c r="J1620">
        <v>2.8856900000000002E-3</v>
      </c>
      <c r="K1620">
        <v>0</v>
      </c>
      <c r="L1620" t="s">
        <v>43</v>
      </c>
    </row>
    <row r="1621" spans="1:25" x14ac:dyDescent="0.25">
      <c r="A1621" t="s">
        <v>77</v>
      </c>
      <c r="B1621">
        <v>14435</v>
      </c>
      <c r="C1621">
        <v>14423.1</v>
      </c>
      <c r="D1621">
        <v>14422.8</v>
      </c>
      <c r="E1621">
        <v>14398.2</v>
      </c>
      <c r="F1621">
        <v>1331.11</v>
      </c>
      <c r="G1621">
        <v>0</v>
      </c>
      <c r="H1621">
        <v>784.04300000000001</v>
      </c>
      <c r="I1621" s="9">
        <v>5.1578500000000002E-61</v>
      </c>
      <c r="J1621">
        <v>5.7321899999999999E-3</v>
      </c>
      <c r="K1621">
        <v>0</v>
      </c>
      <c r="L1621" t="s">
        <v>43</v>
      </c>
    </row>
    <row r="1622" spans="1:25" x14ac:dyDescent="0.25">
      <c r="A1622" t="s">
        <v>77</v>
      </c>
      <c r="B1622">
        <v>14494.4</v>
      </c>
      <c r="C1622">
        <v>14481.7</v>
      </c>
      <c r="D1622">
        <v>14481.5</v>
      </c>
      <c r="E1622">
        <v>14456.7</v>
      </c>
      <c r="F1622">
        <v>1340.78</v>
      </c>
      <c r="G1622">
        <v>0</v>
      </c>
      <c r="H1622">
        <v>785.71199999999999</v>
      </c>
      <c r="I1622" s="9">
        <v>3.4267900000000002E-58</v>
      </c>
      <c r="J1622">
        <v>7.2048499999999996E-3</v>
      </c>
      <c r="K1622">
        <v>0</v>
      </c>
      <c r="L1622" t="s">
        <v>43</v>
      </c>
    </row>
    <row r="1623" spans="1:25" x14ac:dyDescent="0.25">
      <c r="A1623" t="s">
        <v>77</v>
      </c>
      <c r="B1623">
        <v>14489.2</v>
      </c>
      <c r="C1623">
        <v>14476.7</v>
      </c>
      <c r="D1623">
        <v>14476.5</v>
      </c>
      <c r="E1623">
        <v>14451.7</v>
      </c>
      <c r="F1623">
        <v>1335.07</v>
      </c>
      <c r="G1623">
        <v>0</v>
      </c>
      <c r="H1623">
        <v>788.23800000000006</v>
      </c>
      <c r="I1623" s="9">
        <v>4.7919100000000002E-63</v>
      </c>
      <c r="J1623">
        <v>3.8993299999999999E-3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14521.2</v>
      </c>
      <c r="C1624">
        <v>14508.7</v>
      </c>
      <c r="D1624">
        <v>14508.5</v>
      </c>
      <c r="E1624">
        <v>14483.6</v>
      </c>
      <c r="F1624">
        <v>1345.71</v>
      </c>
      <c r="G1624">
        <v>0</v>
      </c>
      <c r="H1624">
        <v>785.69200000000001</v>
      </c>
      <c r="I1624" s="9">
        <v>1.7335200000000001E-58</v>
      </c>
      <c r="J1624">
        <v>1.94535E-3</v>
      </c>
      <c r="K1624">
        <v>0</v>
      </c>
      <c r="L1624" t="s">
        <v>43</v>
      </c>
      <c r="R1624">
        <f>AVERAGE(B1575:B1624)</f>
        <v>14514.553999999995</v>
      </c>
      <c r="S1624">
        <f>AVERAGE(C1575:C1624)</f>
        <v>14502.267999999998</v>
      </c>
      <c r="U1624">
        <f>_xlfn.VAR.P(B1575:B1624)</f>
        <v>2167.350084000007</v>
      </c>
      <c r="V1624">
        <f>_xlfn.VAR.P(C1575:C1624)</f>
        <v>2169.174175999995</v>
      </c>
      <c r="X1624">
        <f>1.96*SQRT(U1624)/50</f>
        <v>1.8249484466904184</v>
      </c>
      <c r="Y1624">
        <f>1.96*SQRT(V1624)/50</f>
        <v>1.8257162446033701</v>
      </c>
    </row>
    <row r="1625" spans="1:25" x14ac:dyDescent="0.25">
      <c r="A1625" t="s">
        <v>77</v>
      </c>
      <c r="B1625">
        <v>725840.63309999998</v>
      </c>
      <c r="C1625" t="s">
        <v>37</v>
      </c>
    </row>
    <row r="1626" spans="1:25" x14ac:dyDescent="0.25">
      <c r="A1626" t="s">
        <v>167</v>
      </c>
      <c r="B1626">
        <v>15131.4</v>
      </c>
      <c r="C1626">
        <v>15055.3</v>
      </c>
      <c r="D1626">
        <v>15055</v>
      </c>
      <c r="E1626">
        <v>15009.3</v>
      </c>
      <c r="F1626">
        <v>1068.58</v>
      </c>
      <c r="G1626">
        <v>1522.97</v>
      </c>
      <c r="H1626">
        <v>798.14400000000001</v>
      </c>
      <c r="I1626">
        <v>320.75400000000002</v>
      </c>
      <c r="J1626">
        <v>377.30799999999999</v>
      </c>
      <c r="K1626">
        <v>12397.8</v>
      </c>
      <c r="L1626" s="9">
        <v>5.0980900000000005E-63</v>
      </c>
      <c r="M1626">
        <v>1.45624E-2</v>
      </c>
      <c r="N1626">
        <v>0</v>
      </c>
      <c r="O1626" t="s">
        <v>43</v>
      </c>
    </row>
    <row r="1627" spans="1:25" x14ac:dyDescent="0.25">
      <c r="A1627" t="s">
        <v>167</v>
      </c>
      <c r="B1627">
        <v>15049.9</v>
      </c>
      <c r="C1627">
        <v>14977.5</v>
      </c>
      <c r="D1627">
        <v>14977.3</v>
      </c>
      <c r="E1627">
        <v>14932.6</v>
      </c>
      <c r="F1627">
        <v>1047.18</v>
      </c>
      <c r="G1627">
        <v>1525.61</v>
      </c>
      <c r="H1627">
        <v>790.70399999999995</v>
      </c>
      <c r="I1627">
        <v>322.72699999999998</v>
      </c>
      <c r="J1627">
        <v>382.80900000000003</v>
      </c>
      <c r="K1627">
        <v>12339.9</v>
      </c>
      <c r="L1627" s="9">
        <v>7.1352000000000007E-64</v>
      </c>
      <c r="M1627">
        <v>3.24903E-3</v>
      </c>
      <c r="N1627">
        <v>0</v>
      </c>
      <c r="O1627" t="s">
        <v>43</v>
      </c>
    </row>
    <row r="1628" spans="1:25" x14ac:dyDescent="0.25">
      <c r="A1628" t="s">
        <v>167</v>
      </c>
      <c r="B1628">
        <v>15083.5</v>
      </c>
      <c r="C1628">
        <v>15008</v>
      </c>
      <c r="D1628">
        <v>15007.8</v>
      </c>
      <c r="E1628">
        <v>14962.9</v>
      </c>
      <c r="F1628">
        <v>1066.55</v>
      </c>
      <c r="G1628">
        <v>1513.58</v>
      </c>
      <c r="H1628">
        <v>791.48400000000004</v>
      </c>
      <c r="I1628">
        <v>318.541</v>
      </c>
      <c r="J1628">
        <v>376.22500000000002</v>
      </c>
      <c r="K1628">
        <v>12363</v>
      </c>
      <c r="L1628" s="9">
        <v>1.3203399999999999E-58</v>
      </c>
      <c r="M1628">
        <v>0.16376299999999999</v>
      </c>
      <c r="N1628">
        <v>0</v>
      </c>
      <c r="O1628" t="s">
        <v>43</v>
      </c>
    </row>
    <row r="1629" spans="1:25" x14ac:dyDescent="0.25">
      <c r="A1629" t="s">
        <v>167</v>
      </c>
      <c r="B1629">
        <v>15184.1</v>
      </c>
      <c r="C1629">
        <v>15107.2</v>
      </c>
      <c r="D1629">
        <v>15107</v>
      </c>
      <c r="E1629">
        <v>15061.6</v>
      </c>
      <c r="F1629">
        <v>1061.54</v>
      </c>
      <c r="G1629">
        <v>1534.59</v>
      </c>
      <c r="H1629">
        <v>801.25400000000002</v>
      </c>
      <c r="I1629">
        <v>324.84699999999998</v>
      </c>
      <c r="J1629">
        <v>381.32</v>
      </c>
      <c r="K1629">
        <v>12444.8</v>
      </c>
      <c r="L1629" s="9">
        <v>2.2712199999999999E-61</v>
      </c>
      <c r="M1629">
        <v>5.59341E-3</v>
      </c>
      <c r="N1629">
        <v>0</v>
      </c>
      <c r="O1629" t="s">
        <v>43</v>
      </c>
    </row>
    <row r="1630" spans="1:25" x14ac:dyDescent="0.25">
      <c r="A1630" t="s">
        <v>167</v>
      </c>
      <c r="B1630">
        <v>15121.2</v>
      </c>
      <c r="C1630">
        <v>15045.5</v>
      </c>
      <c r="D1630">
        <v>15045.3</v>
      </c>
      <c r="E1630">
        <v>15000.5</v>
      </c>
      <c r="F1630">
        <v>1070.3499999999999</v>
      </c>
      <c r="G1630">
        <v>1532.22</v>
      </c>
      <c r="H1630">
        <v>793.86900000000003</v>
      </c>
      <c r="I1630">
        <v>327.70800000000003</v>
      </c>
      <c r="J1630">
        <v>383.51900000000001</v>
      </c>
      <c r="K1630">
        <v>12378.1</v>
      </c>
      <c r="L1630" s="9">
        <v>9.3190400000000004E-60</v>
      </c>
      <c r="M1630">
        <v>0.90316399999999997</v>
      </c>
      <c r="N1630">
        <v>0</v>
      </c>
      <c r="O1630" t="s">
        <v>43</v>
      </c>
    </row>
    <row r="1631" spans="1:25" x14ac:dyDescent="0.25">
      <c r="A1631" t="s">
        <v>167</v>
      </c>
      <c r="B1631">
        <v>15141.5</v>
      </c>
      <c r="C1631">
        <v>15068</v>
      </c>
      <c r="D1631">
        <v>15067.7</v>
      </c>
      <c r="E1631">
        <v>15022.5</v>
      </c>
      <c r="F1631">
        <v>1064.25</v>
      </c>
      <c r="G1631">
        <v>1539.32</v>
      </c>
      <c r="H1631">
        <v>798.04100000000005</v>
      </c>
      <c r="I1631">
        <v>327.666</v>
      </c>
      <c r="J1631">
        <v>386.73500000000001</v>
      </c>
      <c r="K1631">
        <v>12398.6</v>
      </c>
      <c r="L1631" s="9">
        <v>1.4402200000000001E-61</v>
      </c>
      <c r="M1631">
        <v>6.0269799999999998E-2</v>
      </c>
      <c r="N1631">
        <v>0</v>
      </c>
      <c r="O1631" t="s">
        <v>43</v>
      </c>
    </row>
    <row r="1632" spans="1:25" x14ac:dyDescent="0.25">
      <c r="A1632" t="s">
        <v>167</v>
      </c>
      <c r="B1632">
        <v>15202.7</v>
      </c>
      <c r="C1632">
        <v>15129.5</v>
      </c>
      <c r="D1632">
        <v>15129.3</v>
      </c>
      <c r="E1632">
        <v>15083.9</v>
      </c>
      <c r="F1632">
        <v>1081.78</v>
      </c>
      <c r="G1632">
        <v>1544.31</v>
      </c>
      <c r="H1632">
        <v>798.77200000000005</v>
      </c>
      <c r="I1632">
        <v>329.95</v>
      </c>
      <c r="J1632">
        <v>388.55099999999999</v>
      </c>
      <c r="K1632">
        <v>12437.4</v>
      </c>
      <c r="L1632" s="9">
        <v>9.60997E-58</v>
      </c>
      <c r="M1632">
        <v>3.2005599999999999E-3</v>
      </c>
      <c r="N1632">
        <v>0</v>
      </c>
      <c r="O1632" t="s">
        <v>43</v>
      </c>
    </row>
    <row r="1633" spans="1:15" x14ac:dyDescent="0.25">
      <c r="A1633" t="s">
        <v>167</v>
      </c>
      <c r="B1633">
        <v>15161.4</v>
      </c>
      <c r="C1633">
        <v>15086.7</v>
      </c>
      <c r="D1633">
        <v>15086.5</v>
      </c>
      <c r="E1633">
        <v>15041.2</v>
      </c>
      <c r="F1633">
        <v>1058.83</v>
      </c>
      <c r="G1633">
        <v>1539.16</v>
      </c>
      <c r="H1633">
        <v>802.16800000000001</v>
      </c>
      <c r="I1633">
        <v>324.02499999999998</v>
      </c>
      <c r="J1633">
        <v>386.06299999999999</v>
      </c>
      <c r="K1633">
        <v>12422.7</v>
      </c>
      <c r="L1633" s="9">
        <v>4.1493299999999997E-57</v>
      </c>
      <c r="M1633">
        <v>2.7729999999999999E-3</v>
      </c>
      <c r="N1633">
        <v>0</v>
      </c>
      <c r="O1633" t="s">
        <v>43</v>
      </c>
    </row>
    <row r="1634" spans="1:15" x14ac:dyDescent="0.25">
      <c r="A1634" t="s">
        <v>167</v>
      </c>
      <c r="B1634">
        <v>15121</v>
      </c>
      <c r="C1634">
        <v>15045.1</v>
      </c>
      <c r="D1634">
        <v>15044.9</v>
      </c>
      <c r="E1634">
        <v>15000</v>
      </c>
      <c r="F1634">
        <v>1061.25</v>
      </c>
      <c r="G1634">
        <v>1524.8</v>
      </c>
      <c r="H1634">
        <v>791.66600000000005</v>
      </c>
      <c r="I1634">
        <v>324.20699999999999</v>
      </c>
      <c r="J1634">
        <v>382.05500000000001</v>
      </c>
      <c r="K1634">
        <v>12394.2</v>
      </c>
      <c r="L1634" s="9">
        <v>8.5045199999999998E-64</v>
      </c>
      <c r="M1634">
        <v>2.9114299999999999E-2</v>
      </c>
      <c r="N1634">
        <v>0</v>
      </c>
      <c r="O1634" t="s">
        <v>43</v>
      </c>
    </row>
    <row r="1635" spans="1:15" x14ac:dyDescent="0.25">
      <c r="A1635" t="s">
        <v>167</v>
      </c>
      <c r="B1635">
        <v>15077.4</v>
      </c>
      <c r="C1635">
        <v>15004.4</v>
      </c>
      <c r="D1635">
        <v>15004.2</v>
      </c>
      <c r="E1635">
        <v>14958.7</v>
      </c>
      <c r="F1635">
        <v>1048.49</v>
      </c>
      <c r="G1635">
        <v>1523.81</v>
      </c>
      <c r="H1635">
        <v>793.54499999999996</v>
      </c>
      <c r="I1635">
        <v>323.173</v>
      </c>
      <c r="J1635">
        <v>380.06400000000002</v>
      </c>
      <c r="K1635">
        <v>12366.6</v>
      </c>
      <c r="L1635" s="9">
        <v>2.9383799999999999E-62</v>
      </c>
      <c r="M1635">
        <v>2.55515E-3</v>
      </c>
      <c r="N1635">
        <v>0</v>
      </c>
      <c r="O1635" t="s">
        <v>43</v>
      </c>
    </row>
    <row r="1636" spans="1:15" x14ac:dyDescent="0.25">
      <c r="A1636" t="s">
        <v>167</v>
      </c>
      <c r="B1636">
        <v>15105.2</v>
      </c>
      <c r="C1636">
        <v>15028.2</v>
      </c>
      <c r="D1636">
        <v>15028</v>
      </c>
      <c r="E1636">
        <v>14983.2</v>
      </c>
      <c r="F1636">
        <v>1060.95</v>
      </c>
      <c r="G1636">
        <v>1524.92</v>
      </c>
      <c r="H1636">
        <v>794.79100000000005</v>
      </c>
      <c r="I1636">
        <v>322.86799999999999</v>
      </c>
      <c r="J1636">
        <v>379.947</v>
      </c>
      <c r="K1636">
        <v>12376.9</v>
      </c>
      <c r="L1636" s="9">
        <v>4.44473E-59</v>
      </c>
      <c r="M1636">
        <v>5.2748500000000002E-3</v>
      </c>
      <c r="N1636">
        <v>0</v>
      </c>
      <c r="O1636" t="s">
        <v>43</v>
      </c>
    </row>
    <row r="1637" spans="1:15" x14ac:dyDescent="0.25">
      <c r="A1637" t="s">
        <v>167</v>
      </c>
      <c r="B1637">
        <v>15151.1</v>
      </c>
      <c r="C1637">
        <v>15078.4</v>
      </c>
      <c r="D1637">
        <v>15078.2</v>
      </c>
      <c r="E1637">
        <v>15032.7</v>
      </c>
      <c r="F1637">
        <v>1058.24</v>
      </c>
      <c r="G1637">
        <v>1532.05</v>
      </c>
      <c r="H1637">
        <v>795.11699999999996</v>
      </c>
      <c r="I1637">
        <v>326.14800000000002</v>
      </c>
      <c r="J1637">
        <v>383.88600000000002</v>
      </c>
      <c r="K1637">
        <v>12422.4</v>
      </c>
      <c r="L1637" s="9">
        <v>5.1516800000000005E-60</v>
      </c>
      <c r="M1637">
        <v>1.9731599999999998E-2</v>
      </c>
      <c r="N1637">
        <v>0</v>
      </c>
      <c r="O1637" t="s">
        <v>43</v>
      </c>
    </row>
    <row r="1638" spans="1:15" x14ac:dyDescent="0.25">
      <c r="A1638" t="s">
        <v>167</v>
      </c>
      <c r="B1638">
        <v>15050.2</v>
      </c>
      <c r="C1638">
        <v>14975</v>
      </c>
      <c r="D1638">
        <v>14974.7</v>
      </c>
      <c r="E1638">
        <v>14929.6</v>
      </c>
      <c r="F1638">
        <v>1057.47</v>
      </c>
      <c r="G1638">
        <v>1524.43</v>
      </c>
      <c r="H1638">
        <v>790.41800000000001</v>
      </c>
      <c r="I1638">
        <v>323.55700000000002</v>
      </c>
      <c r="J1638">
        <v>383.11099999999999</v>
      </c>
      <c r="K1638">
        <v>12327.7</v>
      </c>
      <c r="L1638" s="9">
        <v>6.0563700000000003E-59</v>
      </c>
      <c r="M1638">
        <v>9.7960900000000004E-2</v>
      </c>
      <c r="N1638">
        <v>0</v>
      </c>
      <c r="O1638" t="s">
        <v>43</v>
      </c>
    </row>
    <row r="1639" spans="1:15" x14ac:dyDescent="0.25">
      <c r="A1639" t="s">
        <v>167</v>
      </c>
      <c r="B1639">
        <v>15081.5</v>
      </c>
      <c r="C1639">
        <v>15006.9</v>
      </c>
      <c r="D1639">
        <v>15006.7</v>
      </c>
      <c r="E1639">
        <v>14961</v>
      </c>
      <c r="F1639">
        <v>1052.6600000000001</v>
      </c>
      <c r="G1639">
        <v>1533.01</v>
      </c>
      <c r="H1639">
        <v>792.9</v>
      </c>
      <c r="I1639">
        <v>328.04500000000002</v>
      </c>
      <c r="J1639">
        <v>384.53899999999999</v>
      </c>
      <c r="K1639">
        <v>12355.1</v>
      </c>
      <c r="L1639" s="9">
        <v>1.3733900000000001E-62</v>
      </c>
      <c r="M1639">
        <v>1.15284E-3</v>
      </c>
      <c r="N1639">
        <v>0</v>
      </c>
      <c r="O1639" t="s">
        <v>43</v>
      </c>
    </row>
    <row r="1640" spans="1:15" x14ac:dyDescent="0.25">
      <c r="A1640" t="s">
        <v>167</v>
      </c>
      <c r="B1640">
        <v>15047</v>
      </c>
      <c r="C1640">
        <v>14974.8</v>
      </c>
      <c r="D1640">
        <v>14974.6</v>
      </c>
      <c r="E1640">
        <v>14929.4</v>
      </c>
      <c r="F1640">
        <v>1064.45</v>
      </c>
      <c r="G1640">
        <v>1513.5</v>
      </c>
      <c r="H1640">
        <v>790.85199999999998</v>
      </c>
      <c r="I1640">
        <v>320.37200000000001</v>
      </c>
      <c r="J1640">
        <v>375.51900000000001</v>
      </c>
      <c r="K1640">
        <v>12331.5</v>
      </c>
      <c r="L1640" s="9">
        <v>3.69167E-66</v>
      </c>
      <c r="M1640">
        <v>1.3565000000000001E-2</v>
      </c>
      <c r="N1640">
        <v>0</v>
      </c>
      <c r="O1640" t="s">
        <v>43</v>
      </c>
    </row>
    <row r="1641" spans="1:15" x14ac:dyDescent="0.25">
      <c r="A1641" t="s">
        <v>167</v>
      </c>
      <c r="B1641">
        <v>15076.5</v>
      </c>
      <c r="C1641">
        <v>15004.4</v>
      </c>
      <c r="D1641">
        <v>15004.2</v>
      </c>
      <c r="E1641">
        <v>14958.6</v>
      </c>
      <c r="F1641">
        <v>1055.54</v>
      </c>
      <c r="G1641">
        <v>1525.8</v>
      </c>
      <c r="H1641">
        <v>791.91899999999998</v>
      </c>
      <c r="I1641">
        <v>324.392</v>
      </c>
      <c r="J1641">
        <v>382.49099999999999</v>
      </c>
      <c r="K1641">
        <v>12357.3</v>
      </c>
      <c r="L1641" s="9">
        <v>4.18771E-62</v>
      </c>
      <c r="M1641">
        <v>5.9498700000000003E-3</v>
      </c>
      <c r="N1641">
        <v>0</v>
      </c>
      <c r="O1641" t="s">
        <v>43</v>
      </c>
    </row>
    <row r="1642" spans="1:15" x14ac:dyDescent="0.25">
      <c r="A1642" t="s">
        <v>167</v>
      </c>
      <c r="B1642">
        <v>15079.2</v>
      </c>
      <c r="C1642">
        <v>15005</v>
      </c>
      <c r="D1642">
        <v>15004.8</v>
      </c>
      <c r="E1642">
        <v>14959.5</v>
      </c>
      <c r="F1642">
        <v>1064.43</v>
      </c>
      <c r="G1642">
        <v>1524.41</v>
      </c>
      <c r="H1642">
        <v>793.40800000000002</v>
      </c>
      <c r="I1642">
        <v>323.04500000000002</v>
      </c>
      <c r="J1642">
        <v>381.19099999999997</v>
      </c>
      <c r="K1642">
        <v>12350.7</v>
      </c>
      <c r="L1642" s="9">
        <v>1.9507700000000001E-60</v>
      </c>
      <c r="M1642">
        <v>8.0407300000000001E-2</v>
      </c>
      <c r="N1642">
        <v>0</v>
      </c>
      <c r="O1642" t="s">
        <v>43</v>
      </c>
    </row>
    <row r="1643" spans="1:15" x14ac:dyDescent="0.25">
      <c r="A1643" t="s">
        <v>167</v>
      </c>
      <c r="B1643">
        <v>15145.6</v>
      </c>
      <c r="C1643">
        <v>15070</v>
      </c>
      <c r="D1643">
        <v>15069.7</v>
      </c>
      <c r="E1643">
        <v>15023.2</v>
      </c>
      <c r="F1643">
        <v>1058</v>
      </c>
      <c r="G1643">
        <v>1522.7</v>
      </c>
      <c r="H1643">
        <v>792.82799999999997</v>
      </c>
      <c r="I1643">
        <v>320.93299999999999</v>
      </c>
      <c r="J1643">
        <v>382.17700000000002</v>
      </c>
      <c r="K1643">
        <v>12422.7</v>
      </c>
      <c r="L1643" s="9">
        <v>1.90277E-59</v>
      </c>
      <c r="M1643">
        <v>0.101317</v>
      </c>
      <c r="N1643">
        <v>0</v>
      </c>
      <c r="O1643" t="s">
        <v>43</v>
      </c>
    </row>
    <row r="1644" spans="1:15" x14ac:dyDescent="0.25">
      <c r="A1644" t="s">
        <v>167</v>
      </c>
      <c r="B1644">
        <v>15058.4</v>
      </c>
      <c r="C1644">
        <v>14984.5</v>
      </c>
      <c r="D1644">
        <v>14984.3</v>
      </c>
      <c r="E1644">
        <v>14939.6</v>
      </c>
      <c r="F1644">
        <v>1057.99</v>
      </c>
      <c r="G1644">
        <v>1517.27</v>
      </c>
      <c r="H1644">
        <v>791.91399999999999</v>
      </c>
      <c r="I1644">
        <v>320.07400000000001</v>
      </c>
      <c r="J1644">
        <v>378.46</v>
      </c>
      <c r="K1644">
        <v>12344.5</v>
      </c>
      <c r="L1644" s="9">
        <v>1.6390999999999999E-59</v>
      </c>
      <c r="M1644">
        <v>5.5555800000000001E-3</v>
      </c>
      <c r="N1644">
        <v>0</v>
      </c>
      <c r="O1644" t="s">
        <v>43</v>
      </c>
    </row>
    <row r="1645" spans="1:15" x14ac:dyDescent="0.25">
      <c r="A1645" t="s">
        <v>167</v>
      </c>
      <c r="B1645">
        <v>15219.4</v>
      </c>
      <c r="C1645">
        <v>15145.7</v>
      </c>
      <c r="D1645">
        <v>15145.5</v>
      </c>
      <c r="E1645">
        <v>15099.1</v>
      </c>
      <c r="F1645">
        <v>1061.75</v>
      </c>
      <c r="G1645">
        <v>1543.02</v>
      </c>
      <c r="H1645">
        <v>801.21299999999997</v>
      </c>
      <c r="I1645">
        <v>327.81400000000002</v>
      </c>
      <c r="J1645">
        <v>386.96699999999998</v>
      </c>
      <c r="K1645">
        <v>12473.9</v>
      </c>
      <c r="L1645" s="9">
        <v>2.28409E-67</v>
      </c>
      <c r="M1645">
        <v>1.3000100000000001E-3</v>
      </c>
      <c r="N1645">
        <v>0</v>
      </c>
      <c r="O1645" t="s">
        <v>43</v>
      </c>
    </row>
    <row r="1646" spans="1:15" x14ac:dyDescent="0.25">
      <c r="A1646" t="s">
        <v>167</v>
      </c>
      <c r="B1646">
        <v>15127.9</v>
      </c>
      <c r="C1646">
        <v>15054.4</v>
      </c>
      <c r="D1646">
        <v>15054.2</v>
      </c>
      <c r="E1646">
        <v>15008.9</v>
      </c>
      <c r="F1646">
        <v>1074.06</v>
      </c>
      <c r="G1646">
        <v>1528.05</v>
      </c>
      <c r="H1646">
        <v>795.26599999999996</v>
      </c>
      <c r="I1646">
        <v>323.00299999999999</v>
      </c>
      <c r="J1646">
        <v>382.91399999999999</v>
      </c>
      <c r="K1646">
        <v>12387</v>
      </c>
      <c r="L1646" s="9">
        <v>8.1824200000000001E-61</v>
      </c>
      <c r="M1646">
        <v>5.0091399999999996E-3</v>
      </c>
      <c r="N1646">
        <v>0</v>
      </c>
      <c r="O1646" t="s">
        <v>43</v>
      </c>
    </row>
    <row r="1647" spans="1:15" x14ac:dyDescent="0.25">
      <c r="A1647" t="s">
        <v>167</v>
      </c>
      <c r="B1647">
        <v>15140.4</v>
      </c>
      <c r="C1647">
        <v>15067.3</v>
      </c>
      <c r="D1647">
        <v>15067.1</v>
      </c>
      <c r="E1647">
        <v>15022</v>
      </c>
      <c r="F1647">
        <v>1059.1300000000001</v>
      </c>
      <c r="G1647">
        <v>1532.38</v>
      </c>
      <c r="H1647">
        <v>799.13800000000003</v>
      </c>
      <c r="I1647">
        <v>324.08499999999998</v>
      </c>
      <c r="J1647">
        <v>382.41899999999998</v>
      </c>
      <c r="K1647">
        <v>12410.5</v>
      </c>
      <c r="L1647" s="9">
        <v>4.3471399999999999E-64</v>
      </c>
      <c r="M1647">
        <v>1.7418300000000001E-2</v>
      </c>
      <c r="N1647">
        <v>0</v>
      </c>
      <c r="O1647" t="s">
        <v>43</v>
      </c>
    </row>
    <row r="1648" spans="1:15" x14ac:dyDescent="0.25">
      <c r="A1648" t="s">
        <v>167</v>
      </c>
      <c r="B1648">
        <v>15154.9</v>
      </c>
      <c r="C1648">
        <v>15077.3</v>
      </c>
      <c r="D1648">
        <v>15077.1</v>
      </c>
      <c r="E1648">
        <v>15029.8</v>
      </c>
      <c r="F1648">
        <v>1073.45</v>
      </c>
      <c r="G1648">
        <v>1530.89</v>
      </c>
      <c r="H1648">
        <v>795.97799999999995</v>
      </c>
      <c r="I1648">
        <v>324.11700000000002</v>
      </c>
      <c r="J1648">
        <v>383.68900000000002</v>
      </c>
      <c r="K1648">
        <v>12405.6</v>
      </c>
      <c r="L1648" s="9">
        <v>2.14343E-63</v>
      </c>
      <c r="M1648">
        <v>4.0383800000000001</v>
      </c>
      <c r="N1648">
        <v>0</v>
      </c>
      <c r="O1648" t="s">
        <v>43</v>
      </c>
    </row>
    <row r="1649" spans="1:15" x14ac:dyDescent="0.25">
      <c r="A1649" t="s">
        <v>167</v>
      </c>
      <c r="B1649">
        <v>15185.2</v>
      </c>
      <c r="C1649">
        <v>15108.9</v>
      </c>
      <c r="D1649">
        <v>15108.7</v>
      </c>
      <c r="E1649">
        <v>15063.4</v>
      </c>
      <c r="F1649">
        <v>1064.6099999999999</v>
      </c>
      <c r="G1649">
        <v>1534.28</v>
      </c>
      <c r="H1649">
        <v>800.755</v>
      </c>
      <c r="I1649">
        <v>323.14999999999998</v>
      </c>
      <c r="J1649">
        <v>383.37299999999999</v>
      </c>
      <c r="K1649">
        <v>12444.3</v>
      </c>
      <c r="L1649" s="9">
        <v>1.15799E-58</v>
      </c>
      <c r="M1649">
        <v>0.79911299999999996</v>
      </c>
      <c r="N1649">
        <v>0</v>
      </c>
      <c r="O1649" t="s">
        <v>43</v>
      </c>
    </row>
    <row r="1650" spans="1:15" x14ac:dyDescent="0.25">
      <c r="A1650" t="s">
        <v>167</v>
      </c>
      <c r="B1650">
        <v>15062.2</v>
      </c>
      <c r="C1650">
        <v>14984.1</v>
      </c>
      <c r="D1650">
        <v>14983.9</v>
      </c>
      <c r="E1650">
        <v>14938.9</v>
      </c>
      <c r="F1650">
        <v>1059.71</v>
      </c>
      <c r="G1650">
        <v>1522.14</v>
      </c>
      <c r="H1650">
        <v>794.37300000000005</v>
      </c>
      <c r="I1650">
        <v>321.81200000000001</v>
      </c>
      <c r="J1650">
        <v>379.16199999999998</v>
      </c>
      <c r="K1650">
        <v>12337.5</v>
      </c>
      <c r="L1650" s="9">
        <v>7.9494000000000001E-63</v>
      </c>
      <c r="M1650">
        <v>5.9649599999999997E-2</v>
      </c>
      <c r="N1650">
        <v>0</v>
      </c>
      <c r="O1650" t="s">
        <v>43</v>
      </c>
    </row>
    <row r="1651" spans="1:15" x14ac:dyDescent="0.25">
      <c r="A1651" t="s">
        <v>167</v>
      </c>
      <c r="B1651">
        <v>15309.1</v>
      </c>
      <c r="C1651">
        <v>15224.9</v>
      </c>
      <c r="D1651">
        <v>15224.7</v>
      </c>
      <c r="E1651">
        <v>15177.9</v>
      </c>
      <c r="F1651">
        <v>1067.8800000000001</v>
      </c>
      <c r="G1651">
        <v>1545.76</v>
      </c>
      <c r="H1651">
        <v>803.40700000000004</v>
      </c>
      <c r="I1651">
        <v>327.99900000000002</v>
      </c>
      <c r="J1651">
        <v>387.05900000000003</v>
      </c>
      <c r="K1651">
        <v>12543.2</v>
      </c>
      <c r="L1651" s="9">
        <v>1.5175799999999999E-62</v>
      </c>
      <c r="M1651">
        <v>0.116284</v>
      </c>
      <c r="N1651">
        <v>0</v>
      </c>
      <c r="O1651" t="s">
        <v>43</v>
      </c>
    </row>
    <row r="1652" spans="1:15" x14ac:dyDescent="0.25">
      <c r="A1652" t="s">
        <v>167</v>
      </c>
      <c r="B1652">
        <v>15021.5</v>
      </c>
      <c r="C1652">
        <v>14947.5</v>
      </c>
      <c r="D1652">
        <v>14947.3</v>
      </c>
      <c r="E1652">
        <v>14903.3</v>
      </c>
      <c r="F1652">
        <v>1061.04</v>
      </c>
      <c r="G1652">
        <v>1502.77</v>
      </c>
      <c r="H1652">
        <v>790.37</v>
      </c>
      <c r="I1652">
        <v>315.20699999999999</v>
      </c>
      <c r="J1652">
        <v>370.30599999999998</v>
      </c>
      <c r="K1652">
        <v>12320</v>
      </c>
      <c r="L1652" s="9">
        <v>2.92671E-61</v>
      </c>
      <c r="M1652">
        <v>3.0129099999999999E-2</v>
      </c>
      <c r="N1652">
        <v>0</v>
      </c>
      <c r="O1652" t="s">
        <v>43</v>
      </c>
    </row>
    <row r="1653" spans="1:15" x14ac:dyDescent="0.25">
      <c r="A1653" t="s">
        <v>167</v>
      </c>
      <c r="B1653">
        <v>14978.3</v>
      </c>
      <c r="C1653">
        <v>14902.3</v>
      </c>
      <c r="D1653">
        <v>14902.1</v>
      </c>
      <c r="E1653">
        <v>14858.3</v>
      </c>
      <c r="F1653">
        <v>1043.48</v>
      </c>
      <c r="G1653">
        <v>1498.46</v>
      </c>
      <c r="H1653">
        <v>789.79399999999998</v>
      </c>
      <c r="I1653">
        <v>314.41800000000001</v>
      </c>
      <c r="J1653">
        <v>367.79599999999999</v>
      </c>
      <c r="K1653">
        <v>12297</v>
      </c>
      <c r="L1653" s="9">
        <v>2.5832900000000002E-69</v>
      </c>
      <c r="M1653">
        <v>0.185145</v>
      </c>
      <c r="N1653">
        <v>0</v>
      </c>
      <c r="O1653" t="s">
        <v>43</v>
      </c>
    </row>
    <row r="1654" spans="1:15" x14ac:dyDescent="0.25">
      <c r="A1654" t="s">
        <v>167</v>
      </c>
      <c r="B1654">
        <v>14799.9</v>
      </c>
      <c r="C1654">
        <v>14726.9</v>
      </c>
      <c r="D1654">
        <v>14726.7</v>
      </c>
      <c r="E1654">
        <v>14685.1</v>
      </c>
      <c r="F1654">
        <v>1032.74</v>
      </c>
      <c r="G1654">
        <v>1477.11</v>
      </c>
      <c r="H1654">
        <v>778.40599999999995</v>
      </c>
      <c r="I1654">
        <v>310.05799999999999</v>
      </c>
      <c r="J1654">
        <v>362.54599999999999</v>
      </c>
      <c r="K1654">
        <v>12156.3</v>
      </c>
      <c r="L1654" s="9">
        <v>3.7541500000000002E-59</v>
      </c>
      <c r="M1654">
        <v>3.7479199999999997E-2</v>
      </c>
      <c r="N1654">
        <v>0</v>
      </c>
      <c r="O1654" t="s">
        <v>43</v>
      </c>
    </row>
    <row r="1655" spans="1:15" x14ac:dyDescent="0.25">
      <c r="A1655" t="s">
        <v>167</v>
      </c>
      <c r="B1655">
        <v>14892.4</v>
      </c>
      <c r="C1655">
        <v>14820.9</v>
      </c>
      <c r="D1655">
        <v>14820.7</v>
      </c>
      <c r="E1655">
        <v>14777.7</v>
      </c>
      <c r="F1655">
        <v>1033.1300000000001</v>
      </c>
      <c r="G1655">
        <v>1490.18</v>
      </c>
      <c r="H1655">
        <v>783.12</v>
      </c>
      <c r="I1655">
        <v>313.49599999999998</v>
      </c>
      <c r="J1655">
        <v>367.15</v>
      </c>
      <c r="K1655">
        <v>12235.1</v>
      </c>
      <c r="L1655" s="9">
        <v>2.4501299999999998E-58</v>
      </c>
      <c r="M1655">
        <v>2.0147099999999999E-3</v>
      </c>
      <c r="N1655">
        <v>0</v>
      </c>
      <c r="O1655" t="s">
        <v>43</v>
      </c>
    </row>
    <row r="1656" spans="1:15" x14ac:dyDescent="0.25">
      <c r="A1656" t="s">
        <v>167</v>
      </c>
      <c r="B1656">
        <v>15080.8</v>
      </c>
      <c r="C1656">
        <v>15004.7</v>
      </c>
      <c r="D1656">
        <v>15004.5</v>
      </c>
      <c r="E1656">
        <v>14958.8</v>
      </c>
      <c r="F1656">
        <v>1060.06</v>
      </c>
      <c r="G1656">
        <v>1516.51</v>
      </c>
      <c r="H1656">
        <v>792.39800000000002</v>
      </c>
      <c r="I1656">
        <v>320.07799999999997</v>
      </c>
      <c r="J1656">
        <v>377.24</v>
      </c>
      <c r="K1656">
        <v>12362.3</v>
      </c>
      <c r="L1656" s="9">
        <v>6.99057E-60</v>
      </c>
      <c r="M1656">
        <v>1.16647E-2</v>
      </c>
      <c r="N1656">
        <v>0</v>
      </c>
      <c r="O1656" t="s">
        <v>43</v>
      </c>
    </row>
    <row r="1657" spans="1:15" x14ac:dyDescent="0.25">
      <c r="A1657" t="s">
        <v>167</v>
      </c>
      <c r="B1657">
        <v>14944.4</v>
      </c>
      <c r="C1657">
        <v>14872.1</v>
      </c>
      <c r="D1657">
        <v>14871.9</v>
      </c>
      <c r="E1657">
        <v>14828.2</v>
      </c>
      <c r="F1657">
        <v>1048.29</v>
      </c>
      <c r="G1657">
        <v>1495.47</v>
      </c>
      <c r="H1657">
        <v>784.61800000000005</v>
      </c>
      <c r="I1657">
        <v>313.76299999999998</v>
      </c>
      <c r="J1657">
        <v>370.66899999999998</v>
      </c>
      <c r="K1657">
        <v>12265.1</v>
      </c>
      <c r="L1657" s="9">
        <v>9.2000299999999994E-59</v>
      </c>
      <c r="M1657">
        <v>0.15259400000000001</v>
      </c>
      <c r="N1657">
        <v>0</v>
      </c>
      <c r="O1657" t="s">
        <v>43</v>
      </c>
    </row>
    <row r="1658" spans="1:15" x14ac:dyDescent="0.25">
      <c r="A1658" t="s">
        <v>167</v>
      </c>
      <c r="B1658">
        <v>14892.8</v>
      </c>
      <c r="C1658">
        <v>14820.2</v>
      </c>
      <c r="D1658">
        <v>14820</v>
      </c>
      <c r="E1658">
        <v>14777.4</v>
      </c>
      <c r="F1658">
        <v>1047.3900000000001</v>
      </c>
      <c r="G1658">
        <v>1487.91</v>
      </c>
      <c r="H1658">
        <v>782.60799999999995</v>
      </c>
      <c r="I1658">
        <v>312.52499999999998</v>
      </c>
      <c r="J1658">
        <v>366.46600000000001</v>
      </c>
      <c r="K1658">
        <v>12223</v>
      </c>
      <c r="L1658" s="9">
        <v>1.0743E-64</v>
      </c>
      <c r="M1658">
        <v>8.2159599999999996E-3</v>
      </c>
      <c r="N1658">
        <v>0</v>
      </c>
      <c r="O1658" t="s">
        <v>43</v>
      </c>
    </row>
    <row r="1659" spans="1:15" x14ac:dyDescent="0.25">
      <c r="A1659" t="s">
        <v>167</v>
      </c>
      <c r="B1659">
        <v>14845</v>
      </c>
      <c r="C1659">
        <v>14770.9</v>
      </c>
      <c r="D1659">
        <v>14770.7</v>
      </c>
      <c r="E1659">
        <v>14728.6</v>
      </c>
      <c r="F1659">
        <v>1027.48</v>
      </c>
      <c r="G1659">
        <v>1483.01</v>
      </c>
      <c r="H1659">
        <v>781.35500000000002</v>
      </c>
      <c r="I1659">
        <v>310.87599999999998</v>
      </c>
      <c r="J1659">
        <v>364.476</v>
      </c>
      <c r="K1659">
        <v>12199.1</v>
      </c>
      <c r="L1659" s="9">
        <v>3.9601300000000002E-59</v>
      </c>
      <c r="M1659">
        <v>1.2258499999999999E-3</v>
      </c>
      <c r="N1659">
        <v>0</v>
      </c>
      <c r="O1659" t="s">
        <v>43</v>
      </c>
    </row>
    <row r="1660" spans="1:15" x14ac:dyDescent="0.25">
      <c r="A1660" t="s">
        <v>167</v>
      </c>
      <c r="B1660">
        <v>14789.9</v>
      </c>
      <c r="C1660">
        <v>14718.1</v>
      </c>
      <c r="D1660">
        <v>14717.9</v>
      </c>
      <c r="E1660">
        <v>14676.4</v>
      </c>
      <c r="F1660">
        <v>1030.24</v>
      </c>
      <c r="G1660">
        <v>1475.48</v>
      </c>
      <c r="H1660">
        <v>777.38499999999999</v>
      </c>
      <c r="I1660">
        <v>309.39999999999998</v>
      </c>
      <c r="J1660">
        <v>362.60300000000001</v>
      </c>
      <c r="K1660">
        <v>12151.9</v>
      </c>
      <c r="L1660" s="9">
        <v>3.2119599999999999E-60</v>
      </c>
      <c r="M1660">
        <v>1.0463499999999999E-3</v>
      </c>
      <c r="N1660">
        <v>0</v>
      </c>
      <c r="O1660" t="s">
        <v>43</v>
      </c>
    </row>
    <row r="1661" spans="1:15" x14ac:dyDescent="0.25">
      <c r="A1661" t="s">
        <v>167</v>
      </c>
      <c r="B1661">
        <v>14906.4</v>
      </c>
      <c r="C1661">
        <v>14832.7</v>
      </c>
      <c r="D1661">
        <v>14832.5</v>
      </c>
      <c r="E1661">
        <v>14790.5</v>
      </c>
      <c r="F1661">
        <v>1042</v>
      </c>
      <c r="G1661">
        <v>1489.91</v>
      </c>
      <c r="H1661">
        <v>785.88599999999997</v>
      </c>
      <c r="I1661">
        <v>311.95999999999998</v>
      </c>
      <c r="J1661">
        <v>365.71899999999999</v>
      </c>
      <c r="K1661">
        <v>12239.6</v>
      </c>
      <c r="L1661" s="9">
        <v>9.5146099999999995E-59</v>
      </c>
      <c r="M1661">
        <v>2.5365700000000001E-2</v>
      </c>
      <c r="N1661">
        <v>0</v>
      </c>
      <c r="O1661" t="s">
        <v>43</v>
      </c>
    </row>
    <row r="1662" spans="1:15" x14ac:dyDescent="0.25">
      <c r="A1662" t="s">
        <v>167</v>
      </c>
      <c r="B1662">
        <v>14939.6</v>
      </c>
      <c r="C1662">
        <v>14868.6</v>
      </c>
      <c r="D1662">
        <v>14868.4</v>
      </c>
      <c r="E1662">
        <v>14827.4</v>
      </c>
      <c r="F1662">
        <v>1053.04</v>
      </c>
      <c r="G1662">
        <v>1492.91</v>
      </c>
      <c r="H1662">
        <v>783.96199999999999</v>
      </c>
      <c r="I1662">
        <v>312.17399999999998</v>
      </c>
      <c r="J1662">
        <v>370.572</v>
      </c>
      <c r="K1662">
        <v>12262.7</v>
      </c>
      <c r="L1662" s="9">
        <v>2.2528799999999998E-65</v>
      </c>
      <c r="M1662">
        <v>1.98496E-3</v>
      </c>
      <c r="N1662">
        <v>0</v>
      </c>
      <c r="O1662" t="s">
        <v>43</v>
      </c>
    </row>
    <row r="1663" spans="1:15" x14ac:dyDescent="0.25">
      <c r="A1663" t="s">
        <v>167</v>
      </c>
      <c r="B1663">
        <v>14940.1</v>
      </c>
      <c r="C1663">
        <v>14864.6</v>
      </c>
      <c r="D1663">
        <v>14864.4</v>
      </c>
      <c r="E1663">
        <v>14822.2</v>
      </c>
      <c r="F1663">
        <v>1041.73</v>
      </c>
      <c r="G1663">
        <v>1494.66</v>
      </c>
      <c r="H1663">
        <v>787.72</v>
      </c>
      <c r="I1663">
        <v>314.55799999999999</v>
      </c>
      <c r="J1663">
        <v>366.12099999999998</v>
      </c>
      <c r="K1663">
        <v>12266.3</v>
      </c>
      <c r="L1663" s="9">
        <v>2.2598900000000001E-56</v>
      </c>
      <c r="M1663">
        <v>2.52773</v>
      </c>
      <c r="N1663">
        <v>0</v>
      </c>
      <c r="O1663" t="s">
        <v>43</v>
      </c>
    </row>
    <row r="1664" spans="1:15" x14ac:dyDescent="0.25">
      <c r="A1664" t="s">
        <v>167</v>
      </c>
      <c r="B1664">
        <v>14925.3</v>
      </c>
      <c r="C1664">
        <v>14851.1</v>
      </c>
      <c r="D1664">
        <v>14850.9</v>
      </c>
      <c r="E1664">
        <v>14808.2</v>
      </c>
      <c r="F1664">
        <v>1053.47</v>
      </c>
      <c r="G1664">
        <v>1491.56</v>
      </c>
      <c r="H1664">
        <v>784.87699999999995</v>
      </c>
      <c r="I1664">
        <v>312.87200000000001</v>
      </c>
      <c r="J1664">
        <v>367.36</v>
      </c>
      <c r="K1664">
        <v>12244.1</v>
      </c>
      <c r="L1664" s="9">
        <v>1.42541E-60</v>
      </c>
      <c r="M1664">
        <v>8.3432799999999996E-4</v>
      </c>
      <c r="N1664">
        <v>0</v>
      </c>
      <c r="O1664" t="s">
        <v>43</v>
      </c>
    </row>
    <row r="1665" spans="1:25" x14ac:dyDescent="0.25">
      <c r="A1665" t="s">
        <v>167</v>
      </c>
      <c r="B1665">
        <v>14996</v>
      </c>
      <c r="C1665">
        <v>14922.3</v>
      </c>
      <c r="D1665">
        <v>14922.1</v>
      </c>
      <c r="E1665">
        <v>14878.6</v>
      </c>
      <c r="F1665">
        <v>1048.73</v>
      </c>
      <c r="G1665">
        <v>1500.94</v>
      </c>
      <c r="H1665">
        <v>788.45299999999997</v>
      </c>
      <c r="I1665">
        <v>316.01</v>
      </c>
      <c r="J1665">
        <v>369.84</v>
      </c>
      <c r="K1665">
        <v>12309.7</v>
      </c>
      <c r="L1665" s="9">
        <v>5.9992999999999999E-59</v>
      </c>
      <c r="M1665">
        <v>1.9497400000000002E-2</v>
      </c>
      <c r="N1665">
        <v>0</v>
      </c>
      <c r="O1665" t="s">
        <v>43</v>
      </c>
    </row>
    <row r="1666" spans="1:25" x14ac:dyDescent="0.25">
      <c r="A1666" t="s">
        <v>167</v>
      </c>
      <c r="B1666">
        <v>14958.2</v>
      </c>
      <c r="C1666">
        <v>14882.3</v>
      </c>
      <c r="D1666">
        <v>14882.1</v>
      </c>
      <c r="E1666">
        <v>14839.5</v>
      </c>
      <c r="F1666">
        <v>1053.3</v>
      </c>
      <c r="G1666">
        <v>1498.38</v>
      </c>
      <c r="H1666">
        <v>788.55799999999999</v>
      </c>
      <c r="I1666">
        <v>312.36200000000002</v>
      </c>
      <c r="J1666">
        <v>371.35300000000001</v>
      </c>
      <c r="K1666">
        <v>12268.6</v>
      </c>
      <c r="L1666" s="9">
        <v>1.6976199999999999E-58</v>
      </c>
      <c r="M1666">
        <v>0.13803199999999999</v>
      </c>
      <c r="N1666">
        <v>0</v>
      </c>
      <c r="O1666" t="s">
        <v>43</v>
      </c>
    </row>
    <row r="1667" spans="1:25" x14ac:dyDescent="0.25">
      <c r="A1667" t="s">
        <v>167</v>
      </c>
      <c r="B1667">
        <v>14980.8</v>
      </c>
      <c r="C1667">
        <v>14905.8</v>
      </c>
      <c r="D1667">
        <v>14905.7</v>
      </c>
      <c r="E1667">
        <v>14863.1</v>
      </c>
      <c r="F1667">
        <v>1049.29</v>
      </c>
      <c r="G1667">
        <v>1502.76</v>
      </c>
      <c r="H1667">
        <v>793.76400000000001</v>
      </c>
      <c r="I1667">
        <v>314.90899999999999</v>
      </c>
      <c r="J1667">
        <v>367.42700000000002</v>
      </c>
      <c r="K1667">
        <v>12292</v>
      </c>
      <c r="L1667" s="9">
        <v>2.2643499999999999E-64</v>
      </c>
      <c r="M1667">
        <v>5.3147399999999997E-2</v>
      </c>
      <c r="N1667">
        <v>0</v>
      </c>
      <c r="O1667" t="s">
        <v>43</v>
      </c>
    </row>
    <row r="1668" spans="1:25" x14ac:dyDescent="0.25">
      <c r="A1668" t="s">
        <v>167</v>
      </c>
      <c r="B1668">
        <v>14945.3</v>
      </c>
      <c r="C1668">
        <v>14870.2</v>
      </c>
      <c r="D1668">
        <v>14870</v>
      </c>
      <c r="E1668">
        <v>14827.9</v>
      </c>
      <c r="F1668">
        <v>1049.3900000000001</v>
      </c>
      <c r="G1668">
        <v>1499.9</v>
      </c>
      <c r="H1668">
        <v>790.53099999999995</v>
      </c>
      <c r="I1668">
        <v>315.30200000000002</v>
      </c>
      <c r="J1668">
        <v>367.91399999999999</v>
      </c>
      <c r="K1668">
        <v>12259.5</v>
      </c>
      <c r="L1668" s="9">
        <v>7.5511800000000003E-64</v>
      </c>
      <c r="M1668">
        <v>3.11209E-2</v>
      </c>
      <c r="N1668">
        <v>0</v>
      </c>
      <c r="O1668" t="s">
        <v>43</v>
      </c>
    </row>
    <row r="1669" spans="1:25" x14ac:dyDescent="0.25">
      <c r="A1669" t="s">
        <v>167</v>
      </c>
      <c r="B1669">
        <v>14903.1</v>
      </c>
      <c r="C1669">
        <v>14825.8</v>
      </c>
      <c r="D1669">
        <v>14825.6</v>
      </c>
      <c r="E1669">
        <v>14782.6</v>
      </c>
      <c r="F1669">
        <v>1039.81</v>
      </c>
      <c r="G1669">
        <v>1486.12</v>
      </c>
      <c r="H1669">
        <v>782.86800000000005</v>
      </c>
      <c r="I1669">
        <v>311.18400000000003</v>
      </c>
      <c r="J1669">
        <v>365.51499999999999</v>
      </c>
      <c r="K1669">
        <v>12237.5</v>
      </c>
      <c r="L1669" s="9">
        <v>5.7929400000000003E-64</v>
      </c>
      <c r="M1669">
        <v>3.0368999999999999E-3</v>
      </c>
      <c r="N1669">
        <v>0</v>
      </c>
      <c r="O1669" t="s">
        <v>43</v>
      </c>
    </row>
    <row r="1670" spans="1:25" x14ac:dyDescent="0.25">
      <c r="A1670" t="s">
        <v>167</v>
      </c>
      <c r="B1670">
        <v>14829.8</v>
      </c>
      <c r="C1670">
        <v>14755</v>
      </c>
      <c r="D1670">
        <v>14754.8</v>
      </c>
      <c r="E1670">
        <v>14713.3</v>
      </c>
      <c r="F1670">
        <v>1042.83</v>
      </c>
      <c r="G1670">
        <v>1479.6</v>
      </c>
      <c r="H1670">
        <v>780.577</v>
      </c>
      <c r="I1670">
        <v>309.82900000000001</v>
      </c>
      <c r="J1670">
        <v>363.06099999999998</v>
      </c>
      <c r="K1670">
        <v>12172.1</v>
      </c>
      <c r="L1670" s="9">
        <v>7.70337E-59</v>
      </c>
      <c r="M1670">
        <v>0.27591500000000002</v>
      </c>
      <c r="N1670">
        <v>0</v>
      </c>
      <c r="O1670" t="s">
        <v>43</v>
      </c>
    </row>
    <row r="1671" spans="1:25" x14ac:dyDescent="0.25">
      <c r="A1671" t="s">
        <v>167</v>
      </c>
      <c r="B1671">
        <v>14888.5</v>
      </c>
      <c r="C1671">
        <v>14816.7</v>
      </c>
      <c r="D1671">
        <v>14816.5</v>
      </c>
      <c r="E1671">
        <v>14773.8</v>
      </c>
      <c r="F1671">
        <v>1034.04</v>
      </c>
      <c r="G1671">
        <v>1494.3</v>
      </c>
      <c r="H1671">
        <v>787.53200000000004</v>
      </c>
      <c r="I1671">
        <v>313.12</v>
      </c>
      <c r="J1671">
        <v>366.67200000000003</v>
      </c>
      <c r="K1671">
        <v>12226.4</v>
      </c>
      <c r="L1671" s="9">
        <v>6.0007699999999996E-65</v>
      </c>
      <c r="M1671">
        <v>12.504300000000001</v>
      </c>
      <c r="N1671">
        <v>0</v>
      </c>
      <c r="O1671" t="s">
        <v>43</v>
      </c>
    </row>
    <row r="1672" spans="1:25" x14ac:dyDescent="0.25">
      <c r="A1672" t="s">
        <v>167</v>
      </c>
      <c r="B1672">
        <v>14922.4</v>
      </c>
      <c r="C1672">
        <v>14849.5</v>
      </c>
      <c r="D1672">
        <v>14849.3</v>
      </c>
      <c r="E1672">
        <v>14805.9</v>
      </c>
      <c r="F1672">
        <v>1052.72</v>
      </c>
      <c r="G1672">
        <v>1494.56</v>
      </c>
      <c r="H1672">
        <v>785.50300000000004</v>
      </c>
      <c r="I1672">
        <v>312.32100000000003</v>
      </c>
      <c r="J1672">
        <v>369.98200000000003</v>
      </c>
      <c r="K1672">
        <v>12239.1</v>
      </c>
      <c r="L1672" s="9">
        <v>1.2477000000000001E-59</v>
      </c>
      <c r="M1672">
        <v>7.2594900000000004E-3</v>
      </c>
      <c r="N1672">
        <v>0</v>
      </c>
      <c r="O1672" t="s">
        <v>43</v>
      </c>
    </row>
    <row r="1673" spans="1:25" x14ac:dyDescent="0.25">
      <c r="A1673" t="s">
        <v>167</v>
      </c>
      <c r="B1673">
        <v>14957.3</v>
      </c>
      <c r="C1673">
        <v>14881.7</v>
      </c>
      <c r="D1673">
        <v>14881.5</v>
      </c>
      <c r="E1673">
        <v>14835.2</v>
      </c>
      <c r="F1673">
        <v>1047.45</v>
      </c>
      <c r="G1673">
        <v>1494.09</v>
      </c>
      <c r="H1673">
        <v>784.98099999999999</v>
      </c>
      <c r="I1673">
        <v>313.95600000000002</v>
      </c>
      <c r="J1673">
        <v>368.83699999999999</v>
      </c>
      <c r="K1673">
        <v>12274.3</v>
      </c>
      <c r="L1673" s="9">
        <v>1.34013E-58</v>
      </c>
      <c r="M1673">
        <v>4.8926600000000001E-3</v>
      </c>
      <c r="N1673">
        <v>0</v>
      </c>
      <c r="O1673" t="s">
        <v>43</v>
      </c>
    </row>
    <row r="1674" spans="1:25" x14ac:dyDescent="0.25">
      <c r="A1674" t="s">
        <v>167</v>
      </c>
      <c r="B1674">
        <v>14838.8</v>
      </c>
      <c r="C1674">
        <v>14766.3</v>
      </c>
      <c r="D1674">
        <v>14766.1</v>
      </c>
      <c r="E1674">
        <v>14724.4</v>
      </c>
      <c r="F1674">
        <v>1036.93</v>
      </c>
      <c r="G1674">
        <v>1480.94</v>
      </c>
      <c r="H1674">
        <v>781.32600000000002</v>
      </c>
      <c r="I1674">
        <v>310.416</v>
      </c>
      <c r="J1674">
        <v>363.125</v>
      </c>
      <c r="K1674">
        <v>12187.8</v>
      </c>
      <c r="L1674" s="9">
        <v>1.4488300000000001E-60</v>
      </c>
      <c r="M1674">
        <v>1.9910700000000002E-3</v>
      </c>
      <c r="N1674">
        <v>0</v>
      </c>
      <c r="O1674" t="s">
        <v>43</v>
      </c>
    </row>
    <row r="1675" spans="1:25" x14ac:dyDescent="0.25">
      <c r="A1675" t="s">
        <v>167</v>
      </c>
      <c r="B1675">
        <v>14837.6</v>
      </c>
      <c r="C1675">
        <v>14762.5</v>
      </c>
      <c r="D1675">
        <v>14762.3</v>
      </c>
      <c r="E1675">
        <v>14720.4</v>
      </c>
      <c r="F1675">
        <v>1032.3599999999999</v>
      </c>
      <c r="G1675">
        <v>1480.39</v>
      </c>
      <c r="H1675">
        <v>780.28300000000002</v>
      </c>
      <c r="I1675">
        <v>309.62299999999999</v>
      </c>
      <c r="J1675">
        <v>364.31599999999997</v>
      </c>
      <c r="K1675">
        <v>12188.8</v>
      </c>
      <c r="L1675" s="9">
        <v>1.38477E-59</v>
      </c>
      <c r="M1675">
        <v>1.5808899999999999E-3</v>
      </c>
      <c r="N1675">
        <v>0</v>
      </c>
      <c r="O1675" t="s">
        <v>43</v>
      </c>
    </row>
    <row r="1676" spans="1:25" x14ac:dyDescent="0.25">
      <c r="A1676" t="s">
        <v>167</v>
      </c>
      <c r="B1676">
        <v>14855.1</v>
      </c>
      <c r="C1676">
        <v>14780.7</v>
      </c>
      <c r="D1676">
        <v>14780.5</v>
      </c>
      <c r="E1676">
        <v>14738.5</v>
      </c>
      <c r="F1676">
        <v>1043.0899999999999</v>
      </c>
      <c r="G1676">
        <v>1479.86</v>
      </c>
      <c r="H1676">
        <v>781.47199999999998</v>
      </c>
      <c r="I1676">
        <v>309.26600000000002</v>
      </c>
      <c r="J1676">
        <v>362.99099999999999</v>
      </c>
      <c r="K1676">
        <v>12196.8</v>
      </c>
      <c r="L1676" s="9">
        <v>9.5981300000000005E-63</v>
      </c>
      <c r="M1676">
        <v>1.13703E-2</v>
      </c>
      <c r="N1676">
        <v>0</v>
      </c>
      <c r="O1676" t="s">
        <v>43</v>
      </c>
    </row>
    <row r="1677" spans="1:25" x14ac:dyDescent="0.25">
      <c r="A1677" t="s">
        <v>167</v>
      </c>
      <c r="B1677">
        <v>14927.7</v>
      </c>
      <c r="C1677">
        <v>14854.5</v>
      </c>
      <c r="D1677">
        <v>14854.3</v>
      </c>
      <c r="E1677">
        <v>14810.4</v>
      </c>
      <c r="F1677">
        <v>1043.95</v>
      </c>
      <c r="G1677">
        <v>1488.34</v>
      </c>
      <c r="H1677">
        <v>783.22500000000002</v>
      </c>
      <c r="I1677">
        <v>311.62700000000001</v>
      </c>
      <c r="J1677">
        <v>367.13299999999998</v>
      </c>
      <c r="K1677">
        <v>12259</v>
      </c>
      <c r="L1677" s="9">
        <v>3.64752E-59</v>
      </c>
      <c r="M1677">
        <v>0.39655099999999999</v>
      </c>
      <c r="N1677">
        <v>0</v>
      </c>
      <c r="O1677" t="s">
        <v>43</v>
      </c>
    </row>
    <row r="1678" spans="1:25" x14ac:dyDescent="0.25">
      <c r="A1678" t="s">
        <v>167</v>
      </c>
      <c r="B1678">
        <v>14986.2</v>
      </c>
      <c r="C1678">
        <v>14912.9</v>
      </c>
      <c r="D1678">
        <v>14912.8</v>
      </c>
      <c r="E1678">
        <v>14870</v>
      </c>
      <c r="F1678">
        <v>1054.71</v>
      </c>
      <c r="G1678">
        <v>1491.75</v>
      </c>
      <c r="H1678">
        <v>786.29399999999998</v>
      </c>
      <c r="I1678">
        <v>312.39</v>
      </c>
      <c r="J1678">
        <v>366.89100000000002</v>
      </c>
      <c r="K1678">
        <v>12304.2</v>
      </c>
      <c r="L1678" s="9">
        <v>9.5535499999999997E-66</v>
      </c>
      <c r="M1678">
        <v>7.8315599999999999E-2</v>
      </c>
      <c r="N1678">
        <v>0</v>
      </c>
      <c r="O1678" t="s">
        <v>43</v>
      </c>
    </row>
    <row r="1679" spans="1:25" x14ac:dyDescent="0.25">
      <c r="A1679" t="s">
        <v>167</v>
      </c>
      <c r="B1679">
        <v>15087.5</v>
      </c>
      <c r="C1679">
        <v>15009.2</v>
      </c>
      <c r="D1679">
        <v>15009</v>
      </c>
      <c r="E1679">
        <v>14964.4</v>
      </c>
      <c r="F1679">
        <v>1053.93</v>
      </c>
      <c r="G1679">
        <v>1513.75</v>
      </c>
      <c r="H1679">
        <v>796.05700000000002</v>
      </c>
      <c r="I1679">
        <v>319.05799999999999</v>
      </c>
      <c r="J1679">
        <v>371.90899999999999</v>
      </c>
      <c r="K1679">
        <v>12377.1</v>
      </c>
      <c r="L1679" s="9">
        <v>2.1559699999999999E-58</v>
      </c>
      <c r="M1679">
        <v>0.100754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167</v>
      </c>
      <c r="B1680">
        <v>15080.4</v>
      </c>
      <c r="C1680">
        <v>15008</v>
      </c>
      <c r="D1680">
        <v>15007.8</v>
      </c>
      <c r="E1680">
        <v>14963.9</v>
      </c>
      <c r="F1680">
        <v>1064.27</v>
      </c>
      <c r="G1680">
        <v>1513.15</v>
      </c>
      <c r="H1680">
        <v>794.80499999999995</v>
      </c>
      <c r="I1680">
        <v>317.96800000000002</v>
      </c>
      <c r="J1680">
        <v>373.79</v>
      </c>
      <c r="K1680">
        <v>12366.9</v>
      </c>
      <c r="L1680" s="9">
        <v>1.07034E-58</v>
      </c>
      <c r="M1680">
        <v>0.138956</v>
      </c>
      <c r="N1680">
        <v>0</v>
      </c>
      <c r="O1680" t="s">
        <v>43</v>
      </c>
      <c r="R1680">
        <f>AVERAGE(B1631:B1680)</f>
        <v>15012.978000000001</v>
      </c>
      <c r="S1680">
        <f>AVERAGE(C1631:C1680)</f>
        <v>14938.549999999997</v>
      </c>
      <c r="U1680">
        <f>_xlfn.VAR.P(B1631:B1680)</f>
        <v>14866.901316000032</v>
      </c>
      <c r="V1680">
        <f>_xlfn.VAR.P(C1631:C1680)</f>
        <v>14652.182099999991</v>
      </c>
      <c r="X1680">
        <f>1.96*SQRT(U1680)/50</f>
        <v>4.7796522089183737</v>
      </c>
      <c r="Y1680">
        <f>1.96*SQRT(V1680)/50</f>
        <v>4.745010969654758</v>
      </c>
    </row>
    <row r="1681" spans="1:14" x14ac:dyDescent="0.25">
      <c r="A1681" t="s">
        <v>168</v>
      </c>
      <c r="B1681">
        <v>750815.22309999994</v>
      </c>
      <c r="C1681" t="s">
        <v>37</v>
      </c>
    </row>
    <row r="1682" spans="1:14" x14ac:dyDescent="0.25">
      <c r="A1682" t="s">
        <v>169</v>
      </c>
      <c r="B1682">
        <v>14958.6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3.0024699999999999E-59</v>
      </c>
      <c r="L1682">
        <v>6.8296199999999998E-3</v>
      </c>
      <c r="M1682">
        <v>0</v>
      </c>
      <c r="N1682" t="s">
        <v>43</v>
      </c>
    </row>
    <row r="1683" spans="1:14" x14ac:dyDescent="0.25">
      <c r="A1683" t="s">
        <v>169</v>
      </c>
      <c r="B1683">
        <v>15021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9.6968700000000001E-59</v>
      </c>
      <c r="L1683">
        <v>0.123275</v>
      </c>
      <c r="M1683">
        <v>0</v>
      </c>
      <c r="N1683" t="s">
        <v>43</v>
      </c>
    </row>
    <row r="1684" spans="1:14" x14ac:dyDescent="0.25">
      <c r="A1684" t="s">
        <v>169</v>
      </c>
      <c r="B1684">
        <v>14937.3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8.6525999999999992E-59</v>
      </c>
      <c r="L1684">
        <v>2.1676500000000001E-2</v>
      </c>
      <c r="M1684">
        <v>0</v>
      </c>
      <c r="N1684" t="s">
        <v>43</v>
      </c>
    </row>
    <row r="1685" spans="1:14" x14ac:dyDescent="0.25">
      <c r="A1685" t="s">
        <v>169</v>
      </c>
      <c r="B1685">
        <v>14907.7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1.4627200000000001E-57</v>
      </c>
      <c r="L1685">
        <v>1.7720099999999999E-2</v>
      </c>
      <c r="M1685">
        <v>0</v>
      </c>
      <c r="N1685" t="s">
        <v>43</v>
      </c>
    </row>
    <row r="1686" spans="1:14" x14ac:dyDescent="0.25">
      <c r="A1686" t="s">
        <v>169</v>
      </c>
      <c r="B1686">
        <v>14907.4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3.9939399999999996E-59</v>
      </c>
      <c r="L1686">
        <v>2.17509E-2</v>
      </c>
      <c r="M1686">
        <v>0</v>
      </c>
      <c r="N1686" t="s">
        <v>43</v>
      </c>
    </row>
    <row r="1687" spans="1:14" x14ac:dyDescent="0.25">
      <c r="A1687" t="s">
        <v>169</v>
      </c>
      <c r="B1687">
        <v>14802.4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3.3704200000000002E-61</v>
      </c>
      <c r="L1687">
        <v>4.8646100000000001E-3</v>
      </c>
      <c r="M1687">
        <v>0</v>
      </c>
      <c r="N1687" t="s">
        <v>43</v>
      </c>
    </row>
    <row r="1688" spans="1:14" x14ac:dyDescent="0.25">
      <c r="A1688" t="s">
        <v>169</v>
      </c>
      <c r="B1688">
        <v>14910.3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4.8906100000000004E-63</v>
      </c>
      <c r="L1688">
        <v>2.6533299999999999E-2</v>
      </c>
      <c r="M1688">
        <v>0</v>
      </c>
      <c r="N1688" t="s">
        <v>43</v>
      </c>
    </row>
    <row r="1689" spans="1:14" x14ac:dyDescent="0.25">
      <c r="A1689" t="s">
        <v>169</v>
      </c>
      <c r="B1689">
        <v>14794.6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9.8328000000000003E-61</v>
      </c>
      <c r="L1689">
        <v>0.37337700000000001</v>
      </c>
      <c r="M1689">
        <v>0</v>
      </c>
      <c r="N1689" t="s">
        <v>43</v>
      </c>
    </row>
    <row r="1690" spans="1:14" x14ac:dyDescent="0.25">
      <c r="A1690" t="s">
        <v>169</v>
      </c>
      <c r="B1690">
        <v>14905.5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4.1302000000000001E-61</v>
      </c>
      <c r="L1690">
        <v>0.145541</v>
      </c>
      <c r="M1690">
        <v>0</v>
      </c>
      <c r="N1690" t="s">
        <v>43</v>
      </c>
    </row>
    <row r="1691" spans="1:14" x14ac:dyDescent="0.25">
      <c r="A1691" t="s">
        <v>169</v>
      </c>
      <c r="B1691">
        <v>14740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4.2199599999999999E-59</v>
      </c>
      <c r="L1691">
        <v>1.28702E-2</v>
      </c>
      <c r="M1691">
        <v>0</v>
      </c>
      <c r="N1691" t="s">
        <v>43</v>
      </c>
    </row>
    <row r="1692" spans="1:14" x14ac:dyDescent="0.25">
      <c r="A1692" t="s">
        <v>169</v>
      </c>
      <c r="B1692">
        <v>14733.5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8.3176000000000006E-59</v>
      </c>
      <c r="L1692">
        <v>4.1112400000000004E-3</v>
      </c>
      <c r="M1692">
        <v>0</v>
      </c>
      <c r="N1692" t="s">
        <v>43</v>
      </c>
    </row>
    <row r="1693" spans="1:14" x14ac:dyDescent="0.25">
      <c r="A1693" t="s">
        <v>169</v>
      </c>
      <c r="B1693">
        <v>14706.4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2.4490200000000001E-61</v>
      </c>
      <c r="L1693">
        <v>4.0732800000000003E-3</v>
      </c>
      <c r="M1693">
        <v>0</v>
      </c>
      <c r="N1693" t="s">
        <v>43</v>
      </c>
    </row>
    <row r="1694" spans="1:14" x14ac:dyDescent="0.25">
      <c r="A1694" t="s">
        <v>169</v>
      </c>
      <c r="B1694">
        <v>14815.1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1.51286E-60</v>
      </c>
      <c r="L1694">
        <v>1.1597100000000001E-2</v>
      </c>
      <c r="M1694">
        <v>0</v>
      </c>
      <c r="N1694" t="s">
        <v>43</v>
      </c>
    </row>
    <row r="1695" spans="1:14" x14ac:dyDescent="0.25">
      <c r="A1695" t="s">
        <v>169</v>
      </c>
      <c r="B1695">
        <v>14876.1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1.3162800000000001E-58</v>
      </c>
      <c r="L1695">
        <v>3.92349E-3</v>
      </c>
      <c r="M1695">
        <v>0</v>
      </c>
      <c r="N1695" t="s">
        <v>43</v>
      </c>
    </row>
    <row r="1696" spans="1:14" x14ac:dyDescent="0.25">
      <c r="A1696" t="s">
        <v>169</v>
      </c>
      <c r="B1696">
        <v>14893.9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3.7962999999999997E-64</v>
      </c>
      <c r="L1696">
        <v>1.14693E-3</v>
      </c>
      <c r="M1696">
        <v>0</v>
      </c>
      <c r="N1696" t="s">
        <v>43</v>
      </c>
    </row>
    <row r="1697" spans="1:14" x14ac:dyDescent="0.25">
      <c r="A1697" t="s">
        <v>169</v>
      </c>
      <c r="B1697">
        <v>14888.5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4.4344000000000002E-61</v>
      </c>
      <c r="L1697">
        <v>2.1887899999999998E-2</v>
      </c>
      <c r="M1697">
        <v>0</v>
      </c>
      <c r="N1697" t="s">
        <v>43</v>
      </c>
    </row>
    <row r="1698" spans="1:14" x14ac:dyDescent="0.25">
      <c r="A1698" t="s">
        <v>169</v>
      </c>
      <c r="B1698">
        <v>14927.8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2.23036E-59</v>
      </c>
      <c r="L1698">
        <v>1.09471E-2</v>
      </c>
      <c r="M1698">
        <v>0</v>
      </c>
      <c r="N1698" t="s">
        <v>43</v>
      </c>
    </row>
    <row r="1699" spans="1:14" x14ac:dyDescent="0.25">
      <c r="A1699" t="s">
        <v>169</v>
      </c>
      <c r="B1699">
        <v>14915.3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1.7759000000000001E-63</v>
      </c>
      <c r="L1699">
        <v>4.9818500000000003E-3</v>
      </c>
      <c r="M1699">
        <v>0</v>
      </c>
      <c r="N1699" t="s">
        <v>43</v>
      </c>
    </row>
    <row r="1700" spans="1:14" x14ac:dyDescent="0.25">
      <c r="A1700" t="s">
        <v>169</v>
      </c>
      <c r="B1700">
        <v>14841.5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4.6433800000000001E-56</v>
      </c>
      <c r="L1700">
        <v>2.5541899999999999E-2</v>
      </c>
      <c r="M1700">
        <v>0</v>
      </c>
      <c r="N1700" t="s">
        <v>43</v>
      </c>
    </row>
    <row r="1701" spans="1:14" x14ac:dyDescent="0.25">
      <c r="A1701" t="s">
        <v>169</v>
      </c>
      <c r="B1701">
        <v>14925.3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2.4595699999999999E-64</v>
      </c>
      <c r="L1701">
        <v>1.2671900000000001E-3</v>
      </c>
      <c r="M1701">
        <v>0</v>
      </c>
      <c r="N1701" t="s">
        <v>43</v>
      </c>
    </row>
    <row r="1702" spans="1:14" x14ac:dyDescent="0.25">
      <c r="A1702" t="s">
        <v>169</v>
      </c>
      <c r="B1702">
        <v>14849.6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2.0616700000000001E-69</v>
      </c>
      <c r="L1702">
        <v>4.0136999999999999E-2</v>
      </c>
      <c r="M1702">
        <v>0</v>
      </c>
      <c r="N1702" t="s">
        <v>43</v>
      </c>
    </row>
    <row r="1703" spans="1:14" x14ac:dyDescent="0.25">
      <c r="A1703" t="s">
        <v>169</v>
      </c>
      <c r="B1703">
        <v>14731.6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1.6487800000000001E-60</v>
      </c>
      <c r="L1703">
        <v>1.6291099999999999E-2</v>
      </c>
      <c r="M1703">
        <v>0</v>
      </c>
      <c r="N1703" t="s">
        <v>43</v>
      </c>
    </row>
    <row r="1704" spans="1:14" x14ac:dyDescent="0.25">
      <c r="A1704" t="s">
        <v>169</v>
      </c>
      <c r="B1704">
        <v>14753.3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3.8560799999999998E-60</v>
      </c>
      <c r="L1704">
        <v>5.0263299999999997E-2</v>
      </c>
      <c r="M1704">
        <v>0</v>
      </c>
      <c r="N1704" t="s">
        <v>43</v>
      </c>
    </row>
    <row r="1705" spans="1:14" x14ac:dyDescent="0.25">
      <c r="A1705" t="s">
        <v>169</v>
      </c>
      <c r="B1705">
        <v>14730.2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2.3266899999999998E-58</v>
      </c>
      <c r="L1705">
        <v>5.4142799999999996E-3</v>
      </c>
      <c r="M1705">
        <v>0</v>
      </c>
      <c r="N1705" t="s">
        <v>43</v>
      </c>
    </row>
    <row r="1706" spans="1:14" x14ac:dyDescent="0.25">
      <c r="A1706" t="s">
        <v>169</v>
      </c>
      <c r="B1706">
        <v>14768.4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1.1072200000000001E-62</v>
      </c>
      <c r="L1706">
        <v>2.5871600000000002E-2</v>
      </c>
      <c r="M1706">
        <v>0</v>
      </c>
      <c r="N1706" t="s">
        <v>43</v>
      </c>
    </row>
    <row r="1707" spans="1:14" x14ac:dyDescent="0.25">
      <c r="A1707" t="s">
        <v>169</v>
      </c>
      <c r="B1707">
        <v>14715.6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6.8610099999999994E-61</v>
      </c>
      <c r="L1707">
        <v>0.15684899999999999</v>
      </c>
      <c r="M1707">
        <v>0</v>
      </c>
      <c r="N1707" t="s">
        <v>43</v>
      </c>
    </row>
    <row r="1708" spans="1:14" x14ac:dyDescent="0.25">
      <c r="A1708" t="s">
        <v>169</v>
      </c>
      <c r="B1708">
        <v>14731.3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2.0831800000000001E-61</v>
      </c>
      <c r="L1708">
        <v>3.09345E-2</v>
      </c>
      <c r="M1708">
        <v>0</v>
      </c>
      <c r="N1708" t="s">
        <v>43</v>
      </c>
    </row>
    <row r="1709" spans="1:14" x14ac:dyDescent="0.25">
      <c r="A1709" t="s">
        <v>169</v>
      </c>
      <c r="B1709">
        <v>14774.9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1.2628700000000001E-64</v>
      </c>
      <c r="L1709">
        <v>2.88281E-3</v>
      </c>
      <c r="M1709">
        <v>0</v>
      </c>
      <c r="N1709" t="s">
        <v>43</v>
      </c>
    </row>
    <row r="1710" spans="1:14" x14ac:dyDescent="0.25">
      <c r="A1710" t="s">
        <v>169</v>
      </c>
      <c r="B1710">
        <v>14863.8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2.4678299999999999E-60</v>
      </c>
      <c r="L1710">
        <v>8.1020999999999992E-3</v>
      </c>
      <c r="M1710">
        <v>0</v>
      </c>
      <c r="N1710" t="s">
        <v>43</v>
      </c>
    </row>
    <row r="1711" spans="1:14" x14ac:dyDescent="0.25">
      <c r="A1711" t="s">
        <v>169</v>
      </c>
      <c r="B1711">
        <v>14861.7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7.75928E-59</v>
      </c>
      <c r="L1711">
        <v>2.0405900000000001E-2</v>
      </c>
      <c r="M1711">
        <v>0</v>
      </c>
      <c r="N1711" t="s">
        <v>43</v>
      </c>
    </row>
    <row r="1712" spans="1:14" x14ac:dyDescent="0.25">
      <c r="A1712" t="s">
        <v>169</v>
      </c>
      <c r="B1712">
        <v>14855.5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1.7983399999999999E-64</v>
      </c>
      <c r="L1712">
        <v>0.10309699999999999</v>
      </c>
      <c r="M1712">
        <v>0</v>
      </c>
      <c r="N1712" t="s">
        <v>43</v>
      </c>
    </row>
    <row r="1713" spans="1:14" x14ac:dyDescent="0.25">
      <c r="A1713" t="s">
        <v>169</v>
      </c>
      <c r="B1713">
        <v>14838.6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9.8022799999999997E-65</v>
      </c>
      <c r="L1713">
        <v>1.42255E-2</v>
      </c>
      <c r="M1713">
        <v>0</v>
      </c>
      <c r="N1713" t="s">
        <v>43</v>
      </c>
    </row>
    <row r="1714" spans="1:14" x14ac:dyDescent="0.25">
      <c r="A1714" t="s">
        <v>169</v>
      </c>
      <c r="B1714">
        <v>14902.9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2.01328E-65</v>
      </c>
      <c r="L1714">
        <v>4.1478900000000004E-3</v>
      </c>
      <c r="M1714">
        <v>0</v>
      </c>
      <c r="N1714" t="s">
        <v>43</v>
      </c>
    </row>
    <row r="1715" spans="1:14" x14ac:dyDescent="0.25">
      <c r="A1715" t="s">
        <v>169</v>
      </c>
      <c r="B1715">
        <v>14871.9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6.9767500000000003E-65</v>
      </c>
      <c r="L1715">
        <v>3.8371799999999999E-3</v>
      </c>
      <c r="M1715">
        <v>0</v>
      </c>
      <c r="N1715" t="s">
        <v>43</v>
      </c>
    </row>
    <row r="1716" spans="1:14" x14ac:dyDescent="0.25">
      <c r="A1716" t="s">
        <v>169</v>
      </c>
      <c r="B1716">
        <v>14846.6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1.7959000000000001E-58</v>
      </c>
      <c r="L1716">
        <v>0.63325600000000004</v>
      </c>
      <c r="M1716">
        <v>0</v>
      </c>
      <c r="N1716" t="s">
        <v>43</v>
      </c>
    </row>
    <row r="1717" spans="1:14" x14ac:dyDescent="0.25">
      <c r="A1717" t="s">
        <v>169</v>
      </c>
      <c r="B1717">
        <v>14891.7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9.0559699999999994E-64</v>
      </c>
      <c r="L1717">
        <v>3.1906700000000003E-2</v>
      </c>
      <c r="M1717">
        <v>0</v>
      </c>
      <c r="N1717" t="s">
        <v>43</v>
      </c>
    </row>
    <row r="1718" spans="1:14" x14ac:dyDescent="0.25">
      <c r="A1718" t="s">
        <v>169</v>
      </c>
      <c r="B1718">
        <v>14919.4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4.2790599999999997E-62</v>
      </c>
      <c r="L1718">
        <v>2.9877999999999998E-2</v>
      </c>
      <c r="M1718">
        <v>0</v>
      </c>
      <c r="N1718" t="s">
        <v>43</v>
      </c>
    </row>
    <row r="1719" spans="1:14" x14ac:dyDescent="0.25">
      <c r="A1719" t="s">
        <v>169</v>
      </c>
      <c r="B1719">
        <v>14770.1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2.3071600000000001E-62</v>
      </c>
      <c r="L1719">
        <v>8.7285599999999998E-4</v>
      </c>
      <c r="M1719">
        <v>0</v>
      </c>
      <c r="N1719" t="s">
        <v>43</v>
      </c>
    </row>
    <row r="1720" spans="1:14" x14ac:dyDescent="0.25">
      <c r="A1720" t="s">
        <v>169</v>
      </c>
      <c r="B1720">
        <v>14801.2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7.6093599999999996E-61</v>
      </c>
      <c r="L1720">
        <v>2.4076199999999999E-2</v>
      </c>
      <c r="M1720">
        <v>0</v>
      </c>
      <c r="N1720" t="s">
        <v>43</v>
      </c>
    </row>
    <row r="1721" spans="1:14" x14ac:dyDescent="0.25">
      <c r="A1721" t="s">
        <v>169</v>
      </c>
      <c r="B1721">
        <v>14744.5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1.58302E-57</v>
      </c>
      <c r="L1721">
        <v>6.6257800000000004E-4</v>
      </c>
      <c r="M1721">
        <v>0</v>
      </c>
      <c r="N1721" t="s">
        <v>43</v>
      </c>
    </row>
    <row r="1722" spans="1:14" x14ac:dyDescent="0.25">
      <c r="A1722" t="s">
        <v>169</v>
      </c>
      <c r="B1722">
        <v>14793.2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4.1211900000000002E-65</v>
      </c>
      <c r="L1722">
        <v>4.1999300000000002E-3</v>
      </c>
      <c r="M1722">
        <v>0</v>
      </c>
      <c r="N1722" t="s">
        <v>43</v>
      </c>
    </row>
    <row r="1723" spans="1:14" x14ac:dyDescent="0.25">
      <c r="A1723" t="s">
        <v>169</v>
      </c>
      <c r="B1723">
        <v>14712.7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3.0127199999999999E-61</v>
      </c>
      <c r="L1723">
        <v>1.7917499999999999E-2</v>
      </c>
      <c r="M1723">
        <v>0</v>
      </c>
      <c r="N1723" t="s">
        <v>43</v>
      </c>
    </row>
    <row r="1724" spans="1:14" x14ac:dyDescent="0.25">
      <c r="A1724" t="s">
        <v>169</v>
      </c>
      <c r="B1724">
        <v>14764.5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5.7484399999999999E-62</v>
      </c>
      <c r="L1724">
        <v>3.43816E-3</v>
      </c>
      <c r="M1724">
        <v>0</v>
      </c>
      <c r="N1724" t="s">
        <v>43</v>
      </c>
    </row>
    <row r="1725" spans="1:14" x14ac:dyDescent="0.25">
      <c r="A1725" t="s">
        <v>169</v>
      </c>
      <c r="B1725">
        <v>14742.7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1.58897E-58</v>
      </c>
      <c r="L1725">
        <v>2.875E-3</v>
      </c>
      <c r="M1725">
        <v>0</v>
      </c>
      <c r="N1725" t="s">
        <v>43</v>
      </c>
    </row>
    <row r="1726" spans="1:14" x14ac:dyDescent="0.25">
      <c r="A1726" t="s">
        <v>169</v>
      </c>
      <c r="B1726">
        <v>14778.5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2.9096199999999999E-60</v>
      </c>
      <c r="L1726">
        <v>8.4418999999999998E-4</v>
      </c>
      <c r="M1726">
        <v>0</v>
      </c>
      <c r="N1726" t="s">
        <v>43</v>
      </c>
    </row>
    <row r="1727" spans="1:14" x14ac:dyDescent="0.25">
      <c r="A1727" t="s">
        <v>169</v>
      </c>
      <c r="B1727">
        <v>14856.7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1.4512999999999999E-58</v>
      </c>
      <c r="L1727">
        <v>2.70667E-3</v>
      </c>
      <c r="M1727">
        <v>0</v>
      </c>
      <c r="N1727" t="s">
        <v>43</v>
      </c>
    </row>
    <row r="1728" spans="1:14" x14ac:dyDescent="0.25">
      <c r="A1728" t="s">
        <v>169</v>
      </c>
      <c r="B1728">
        <v>14878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1.21428E-57</v>
      </c>
      <c r="L1728">
        <v>2.3138499999999999E-2</v>
      </c>
      <c r="M1728">
        <v>0</v>
      </c>
      <c r="N1728" t="s">
        <v>43</v>
      </c>
    </row>
    <row r="1729" spans="1:25" x14ac:dyDescent="0.25">
      <c r="A1729" t="s">
        <v>169</v>
      </c>
      <c r="B1729">
        <v>14947.5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5.3958699999999997E-67</v>
      </c>
      <c r="L1729">
        <v>8.24686E-3</v>
      </c>
      <c r="M1729">
        <v>0</v>
      </c>
      <c r="N1729" t="s">
        <v>43</v>
      </c>
    </row>
    <row r="1730" spans="1:25" x14ac:dyDescent="0.25">
      <c r="A1730" t="s">
        <v>169</v>
      </c>
      <c r="B1730">
        <v>15010.4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2.4538300000000001E-57</v>
      </c>
      <c r="L1730">
        <v>0.106779</v>
      </c>
      <c r="M1730">
        <v>0</v>
      </c>
      <c r="N1730" t="s">
        <v>43</v>
      </c>
    </row>
    <row r="1731" spans="1:25" x14ac:dyDescent="0.25">
      <c r="A1731" t="s">
        <v>169</v>
      </c>
      <c r="B1731">
        <v>14868.3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3.4883799999999998E-58</v>
      </c>
      <c r="L1731">
        <v>4.48946E-2</v>
      </c>
      <c r="M1731">
        <v>0</v>
      </c>
      <c r="N1731" t="s">
        <v>43</v>
      </c>
    </row>
    <row r="1732" spans="1:25" x14ac:dyDescent="0.25">
      <c r="A1732" t="s">
        <v>169</v>
      </c>
      <c r="B1732">
        <v>14890.4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2.8334200000000002E-57</v>
      </c>
      <c r="L1732">
        <v>6.4514899999999998E-3</v>
      </c>
      <c r="M1732">
        <v>0</v>
      </c>
      <c r="N1732" t="s">
        <v>43</v>
      </c>
    </row>
    <row r="1733" spans="1:25" x14ac:dyDescent="0.25">
      <c r="A1733" t="s">
        <v>169</v>
      </c>
      <c r="B1733">
        <v>14880.8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1.27675E-58</v>
      </c>
      <c r="L1733">
        <v>1.19225</v>
      </c>
      <c r="M1733">
        <v>0</v>
      </c>
      <c r="N1733" t="s">
        <v>43</v>
      </c>
    </row>
    <row r="1734" spans="1:25" x14ac:dyDescent="0.25">
      <c r="A1734" t="s">
        <v>169</v>
      </c>
      <c r="B1734">
        <v>14879.5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4.4692600000000001E-59</v>
      </c>
      <c r="L1734">
        <v>5.3734999999999998E-2</v>
      </c>
      <c r="M1734">
        <v>0</v>
      </c>
      <c r="N1734" t="s">
        <v>43</v>
      </c>
    </row>
    <row r="1735" spans="1:25" x14ac:dyDescent="0.25">
      <c r="A1735" t="s">
        <v>169</v>
      </c>
      <c r="B1735">
        <v>14773.2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1.8787299999999999E-65</v>
      </c>
      <c r="L1735">
        <v>2.17561E-2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169</v>
      </c>
      <c r="B1736">
        <v>14725.1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3.41355E-58</v>
      </c>
      <c r="L1736">
        <v>5.00965E-3</v>
      </c>
      <c r="M1736">
        <v>0</v>
      </c>
      <c r="N1736" t="s">
        <v>43</v>
      </c>
      <c r="R1736">
        <f>AVERAGE(B1687:B1736)</f>
        <v>14828.009999999998</v>
      </c>
      <c r="S1736">
        <f>AVERAGE(C1687:C1736)</f>
        <v>0</v>
      </c>
      <c r="U1736">
        <f>_xlfn.VAR.P(B1687:B1736)</f>
        <v>5505.9312999999729</v>
      </c>
      <c r="V1736">
        <f>_xlfn.VAR.P(C1687:C1736)</f>
        <v>0</v>
      </c>
      <c r="X1736">
        <f>1.96*SQRT(U1736)/50</f>
        <v>2.9087169461520244</v>
      </c>
      <c r="Y1736">
        <f>1.96*SQRT(V1736)/50</f>
        <v>0</v>
      </c>
    </row>
    <row r="1737" spans="1:25" x14ac:dyDescent="0.25">
      <c r="A1737" t="s">
        <v>170</v>
      </c>
      <c r="B1737">
        <v>741508.39229999995</v>
      </c>
      <c r="C1737" t="s">
        <v>37</v>
      </c>
    </row>
    <row r="1738" spans="1:25" x14ac:dyDescent="0.25">
      <c r="A1738" t="s">
        <v>171</v>
      </c>
      <c r="B1738">
        <v>14073.4</v>
      </c>
      <c r="C1738">
        <v>14061</v>
      </c>
      <c r="D1738">
        <v>14060.8</v>
      </c>
      <c r="E1738">
        <v>14019.4</v>
      </c>
      <c r="F1738">
        <v>1040</v>
      </c>
      <c r="G1738">
        <v>0</v>
      </c>
      <c r="H1738">
        <v>778.77499999999998</v>
      </c>
      <c r="I1738">
        <v>0</v>
      </c>
      <c r="J1738" s="9">
        <v>6.8423500000000001E-59</v>
      </c>
      <c r="K1738">
        <v>0.19303400000000001</v>
      </c>
      <c r="L1738">
        <v>0</v>
      </c>
      <c r="M1738" t="s">
        <v>43</v>
      </c>
    </row>
    <row r="1739" spans="1:25" x14ac:dyDescent="0.25">
      <c r="A1739" t="s">
        <v>171</v>
      </c>
      <c r="B1739">
        <v>14027.6</v>
      </c>
      <c r="C1739">
        <v>14014.5</v>
      </c>
      <c r="D1739">
        <v>14014.3</v>
      </c>
      <c r="E1739">
        <v>13973</v>
      </c>
      <c r="F1739">
        <v>1026.3499999999999</v>
      </c>
      <c r="G1739">
        <v>0</v>
      </c>
      <c r="H1739">
        <v>776.48500000000001</v>
      </c>
      <c r="I1739">
        <v>0</v>
      </c>
      <c r="J1739" s="9">
        <v>7.1160999999999996E-58</v>
      </c>
      <c r="K1739">
        <v>9.8050299999999993E-3</v>
      </c>
      <c r="L1739">
        <v>0</v>
      </c>
      <c r="M1739" t="s">
        <v>43</v>
      </c>
    </row>
    <row r="1740" spans="1:25" x14ac:dyDescent="0.25">
      <c r="A1740" t="s">
        <v>171</v>
      </c>
      <c r="B1740">
        <v>14101.1</v>
      </c>
      <c r="C1740">
        <v>14089.2</v>
      </c>
      <c r="D1740">
        <v>14089</v>
      </c>
      <c r="E1740">
        <v>14047.2</v>
      </c>
      <c r="F1740">
        <v>1041.3399999999999</v>
      </c>
      <c r="G1740">
        <v>0</v>
      </c>
      <c r="H1740">
        <v>779.01199999999994</v>
      </c>
      <c r="I1740">
        <v>0</v>
      </c>
      <c r="J1740" s="9">
        <v>1.4794199999999999E-63</v>
      </c>
      <c r="K1740">
        <v>2.7755700000000002E-3</v>
      </c>
      <c r="L1740">
        <v>0</v>
      </c>
      <c r="M1740" t="s">
        <v>43</v>
      </c>
    </row>
    <row r="1741" spans="1:25" x14ac:dyDescent="0.25">
      <c r="A1741" t="s">
        <v>171</v>
      </c>
      <c r="B1741">
        <v>14066.4</v>
      </c>
      <c r="C1741">
        <v>14053.9</v>
      </c>
      <c r="D1741">
        <v>14053.8</v>
      </c>
      <c r="E1741">
        <v>14012.4</v>
      </c>
      <c r="F1741">
        <v>1029.05</v>
      </c>
      <c r="G1741">
        <v>0</v>
      </c>
      <c r="H1741">
        <v>778.029</v>
      </c>
      <c r="I1741">
        <v>0</v>
      </c>
      <c r="J1741" s="9">
        <v>6.65898E-59</v>
      </c>
      <c r="K1741">
        <v>5.3529399999999998E-2</v>
      </c>
      <c r="L1741">
        <v>0</v>
      </c>
      <c r="M1741" t="s">
        <v>43</v>
      </c>
    </row>
    <row r="1742" spans="1:25" x14ac:dyDescent="0.25">
      <c r="A1742" t="s">
        <v>171</v>
      </c>
      <c r="B1742">
        <v>14075.6</v>
      </c>
      <c r="C1742">
        <v>14064</v>
      </c>
      <c r="D1742">
        <v>14063.8</v>
      </c>
      <c r="E1742">
        <v>14022.5</v>
      </c>
      <c r="F1742">
        <v>1034.32</v>
      </c>
      <c r="G1742">
        <v>0</v>
      </c>
      <c r="H1742">
        <v>777.99199999999996</v>
      </c>
      <c r="I1742">
        <v>0</v>
      </c>
      <c r="J1742" s="9">
        <v>4.5140100000000001E-63</v>
      </c>
      <c r="K1742">
        <v>1.1388000000000001E-2</v>
      </c>
      <c r="L1742">
        <v>0</v>
      </c>
      <c r="M1742" t="s">
        <v>43</v>
      </c>
    </row>
    <row r="1743" spans="1:25" x14ac:dyDescent="0.25">
      <c r="A1743" t="s">
        <v>171</v>
      </c>
      <c r="B1743">
        <v>14045.6</v>
      </c>
      <c r="C1743">
        <v>14033.2</v>
      </c>
      <c r="D1743">
        <v>14033.1</v>
      </c>
      <c r="E1743">
        <v>13991.6</v>
      </c>
      <c r="F1743">
        <v>1024.3599999999999</v>
      </c>
      <c r="G1743">
        <v>0</v>
      </c>
      <c r="H1743">
        <v>776.75</v>
      </c>
      <c r="I1743">
        <v>0</v>
      </c>
      <c r="J1743" s="9">
        <v>3.1943400000000001E-59</v>
      </c>
      <c r="K1743">
        <v>0.30568200000000001</v>
      </c>
      <c r="L1743">
        <v>0</v>
      </c>
      <c r="M1743" t="s">
        <v>43</v>
      </c>
    </row>
    <row r="1744" spans="1:25" x14ac:dyDescent="0.25">
      <c r="A1744" t="s">
        <v>171</v>
      </c>
      <c r="B1744">
        <v>14169.4</v>
      </c>
      <c r="C1744">
        <v>14157.1</v>
      </c>
      <c r="D1744">
        <v>14156.9</v>
      </c>
      <c r="E1744">
        <v>14114.3</v>
      </c>
      <c r="F1744">
        <v>1058.3399999999999</v>
      </c>
      <c r="G1744">
        <v>0</v>
      </c>
      <c r="H1744">
        <v>786.52</v>
      </c>
      <c r="I1744">
        <v>0</v>
      </c>
      <c r="J1744" s="9">
        <v>1.77898E-61</v>
      </c>
      <c r="K1744">
        <v>6.6395800000000005E-2</v>
      </c>
      <c r="L1744">
        <v>0</v>
      </c>
      <c r="M1744" t="s">
        <v>43</v>
      </c>
    </row>
    <row r="1745" spans="1:13" x14ac:dyDescent="0.25">
      <c r="A1745" t="s">
        <v>171</v>
      </c>
      <c r="B1745">
        <v>14177.7</v>
      </c>
      <c r="C1745">
        <v>14165.4</v>
      </c>
      <c r="D1745">
        <v>14165.2</v>
      </c>
      <c r="E1745">
        <v>14122.2</v>
      </c>
      <c r="F1745">
        <v>1046.03</v>
      </c>
      <c r="G1745">
        <v>0</v>
      </c>
      <c r="H1745">
        <v>784.4</v>
      </c>
      <c r="I1745">
        <v>0</v>
      </c>
      <c r="J1745" s="9">
        <v>2.84666E-61</v>
      </c>
      <c r="K1745">
        <v>2.7344E-2</v>
      </c>
      <c r="L1745">
        <v>0</v>
      </c>
      <c r="M1745" t="s">
        <v>43</v>
      </c>
    </row>
    <row r="1746" spans="1:13" x14ac:dyDescent="0.25">
      <c r="A1746" t="s">
        <v>171</v>
      </c>
      <c r="B1746">
        <v>14250.2</v>
      </c>
      <c r="C1746">
        <v>14238.3</v>
      </c>
      <c r="D1746">
        <v>14238.1</v>
      </c>
      <c r="E1746">
        <v>14195</v>
      </c>
      <c r="F1746">
        <v>1062.25</v>
      </c>
      <c r="G1746">
        <v>0</v>
      </c>
      <c r="H1746">
        <v>788.73699999999997</v>
      </c>
      <c r="I1746">
        <v>0</v>
      </c>
      <c r="J1746" s="9">
        <v>3.2822800000000003E-61</v>
      </c>
      <c r="K1746">
        <v>3.8731200000000001</v>
      </c>
      <c r="L1746">
        <v>0</v>
      </c>
      <c r="M1746" t="s">
        <v>43</v>
      </c>
    </row>
    <row r="1747" spans="1:13" x14ac:dyDescent="0.25">
      <c r="A1747" t="s">
        <v>171</v>
      </c>
      <c r="B1747">
        <v>14278.9</v>
      </c>
      <c r="C1747">
        <v>14267.2</v>
      </c>
      <c r="D1747">
        <v>14267</v>
      </c>
      <c r="E1747">
        <v>14223.2</v>
      </c>
      <c r="F1747">
        <v>1064.01</v>
      </c>
      <c r="G1747">
        <v>0</v>
      </c>
      <c r="H1747">
        <v>787.851</v>
      </c>
      <c r="I1747">
        <v>0</v>
      </c>
      <c r="J1747" s="9">
        <v>2.9414300000000002E-62</v>
      </c>
      <c r="K1747">
        <v>4.4494299999999999E-3</v>
      </c>
      <c r="L1747">
        <v>0</v>
      </c>
      <c r="M1747" t="s">
        <v>43</v>
      </c>
    </row>
    <row r="1748" spans="1:13" x14ac:dyDescent="0.25">
      <c r="A1748" t="s">
        <v>171</v>
      </c>
      <c r="B1748">
        <v>14314.2</v>
      </c>
      <c r="C1748">
        <v>14302.3</v>
      </c>
      <c r="D1748">
        <v>14302.1</v>
      </c>
      <c r="E1748">
        <v>14258.6</v>
      </c>
      <c r="F1748">
        <v>1065.31</v>
      </c>
      <c r="G1748">
        <v>0</v>
      </c>
      <c r="H1748">
        <v>796.61300000000006</v>
      </c>
      <c r="I1748">
        <v>0</v>
      </c>
      <c r="J1748" s="9">
        <v>5.9152100000000001E-59</v>
      </c>
      <c r="K1748">
        <v>0.16078400000000001</v>
      </c>
      <c r="L1748">
        <v>0</v>
      </c>
      <c r="M1748" t="s">
        <v>43</v>
      </c>
    </row>
    <row r="1749" spans="1:13" x14ac:dyDescent="0.25">
      <c r="A1749" t="s">
        <v>171</v>
      </c>
      <c r="B1749">
        <v>14165.6</v>
      </c>
      <c r="C1749">
        <v>14153.9</v>
      </c>
      <c r="D1749">
        <v>14153.8</v>
      </c>
      <c r="E1749">
        <v>14111.5</v>
      </c>
      <c r="F1749">
        <v>1043.8699999999999</v>
      </c>
      <c r="G1749">
        <v>0</v>
      </c>
      <c r="H1749">
        <v>783.00099999999998</v>
      </c>
      <c r="I1749">
        <v>0</v>
      </c>
      <c r="J1749" s="9">
        <v>1.02787E-62</v>
      </c>
      <c r="K1749">
        <v>380.22399999999999</v>
      </c>
      <c r="L1749">
        <v>0</v>
      </c>
      <c r="M1749" t="s">
        <v>43</v>
      </c>
    </row>
    <row r="1750" spans="1:13" x14ac:dyDescent="0.25">
      <c r="A1750" t="s">
        <v>171</v>
      </c>
      <c r="B1750">
        <v>14145.8</v>
      </c>
      <c r="C1750">
        <v>14133.3</v>
      </c>
      <c r="D1750">
        <v>14133.1</v>
      </c>
      <c r="E1750">
        <v>14090.8</v>
      </c>
      <c r="F1750">
        <v>1050.79</v>
      </c>
      <c r="G1750">
        <v>0</v>
      </c>
      <c r="H1750">
        <v>783.11400000000003</v>
      </c>
      <c r="I1750">
        <v>0</v>
      </c>
      <c r="J1750" s="9">
        <v>3.4046199999999998E-63</v>
      </c>
      <c r="K1750">
        <v>5.75028E-3</v>
      </c>
      <c r="L1750">
        <v>0</v>
      </c>
      <c r="M1750" t="s">
        <v>43</v>
      </c>
    </row>
    <row r="1751" spans="1:13" x14ac:dyDescent="0.25">
      <c r="A1751" t="s">
        <v>171</v>
      </c>
      <c r="B1751">
        <v>14109.1</v>
      </c>
      <c r="C1751">
        <v>14097.4</v>
      </c>
      <c r="D1751">
        <v>14097.2</v>
      </c>
      <c r="E1751">
        <v>14055</v>
      </c>
      <c r="F1751">
        <v>1037.0899999999999</v>
      </c>
      <c r="G1751">
        <v>0</v>
      </c>
      <c r="H1751">
        <v>780.90200000000004</v>
      </c>
      <c r="I1751">
        <v>0</v>
      </c>
      <c r="J1751" s="9">
        <v>1.27158E-62</v>
      </c>
      <c r="K1751">
        <v>3.8881699999999998E-3</v>
      </c>
      <c r="L1751">
        <v>0</v>
      </c>
      <c r="M1751" t="s">
        <v>43</v>
      </c>
    </row>
    <row r="1752" spans="1:13" x14ac:dyDescent="0.25">
      <c r="A1752" t="s">
        <v>171</v>
      </c>
      <c r="B1752">
        <v>14204</v>
      </c>
      <c r="C1752">
        <v>14192</v>
      </c>
      <c r="D1752">
        <v>14191.8</v>
      </c>
      <c r="E1752">
        <v>14148.3</v>
      </c>
      <c r="F1752">
        <v>1060.6400000000001</v>
      </c>
      <c r="G1752">
        <v>0</v>
      </c>
      <c r="H1752">
        <v>785.78</v>
      </c>
      <c r="I1752">
        <v>0</v>
      </c>
      <c r="J1752" s="9">
        <v>3.3284100000000002E-60</v>
      </c>
      <c r="K1752">
        <v>1.6209900000000001E-3</v>
      </c>
      <c r="L1752">
        <v>0</v>
      </c>
      <c r="M1752" t="s">
        <v>43</v>
      </c>
    </row>
    <row r="1753" spans="1:13" x14ac:dyDescent="0.25">
      <c r="A1753" t="s">
        <v>171</v>
      </c>
      <c r="B1753">
        <v>14051.1</v>
      </c>
      <c r="C1753">
        <v>14038.9</v>
      </c>
      <c r="D1753">
        <v>14038.7</v>
      </c>
      <c r="E1753">
        <v>13997.4</v>
      </c>
      <c r="F1753">
        <v>1032.01</v>
      </c>
      <c r="G1753">
        <v>0</v>
      </c>
      <c r="H1753">
        <v>778.125</v>
      </c>
      <c r="I1753">
        <v>0</v>
      </c>
      <c r="J1753" s="9">
        <v>1.0238700000000001E-59</v>
      </c>
      <c r="K1753">
        <v>3.7360999999999998E-2</v>
      </c>
      <c r="L1753">
        <v>0</v>
      </c>
      <c r="M1753" t="s">
        <v>43</v>
      </c>
    </row>
    <row r="1754" spans="1:13" x14ac:dyDescent="0.25">
      <c r="A1754" t="s">
        <v>171</v>
      </c>
      <c r="B1754">
        <v>14066.3</v>
      </c>
      <c r="C1754">
        <v>14054</v>
      </c>
      <c r="D1754">
        <v>14053.8</v>
      </c>
      <c r="E1754">
        <v>14012.2</v>
      </c>
      <c r="F1754">
        <v>1039.44</v>
      </c>
      <c r="G1754">
        <v>0</v>
      </c>
      <c r="H1754">
        <v>777.74599999999998</v>
      </c>
      <c r="I1754">
        <v>0</v>
      </c>
      <c r="J1754" s="9">
        <v>1.04191E-57</v>
      </c>
      <c r="K1754">
        <v>4.6282800000000002E-3</v>
      </c>
      <c r="L1754">
        <v>0</v>
      </c>
      <c r="M1754" t="s">
        <v>43</v>
      </c>
    </row>
    <row r="1755" spans="1:13" x14ac:dyDescent="0.25">
      <c r="A1755" t="s">
        <v>171</v>
      </c>
      <c r="B1755">
        <v>14086.5</v>
      </c>
      <c r="C1755">
        <v>14074</v>
      </c>
      <c r="D1755">
        <v>14073.8</v>
      </c>
      <c r="E1755">
        <v>14031.7</v>
      </c>
      <c r="F1755">
        <v>1038.3499999999999</v>
      </c>
      <c r="G1755">
        <v>0</v>
      </c>
      <c r="H1755">
        <v>778.65800000000002</v>
      </c>
      <c r="I1755">
        <v>0</v>
      </c>
      <c r="J1755" s="9">
        <v>5.0749100000000005E-66</v>
      </c>
      <c r="K1755">
        <v>1.60117E-2</v>
      </c>
      <c r="L1755">
        <v>0</v>
      </c>
      <c r="M1755" t="s">
        <v>43</v>
      </c>
    </row>
    <row r="1756" spans="1:13" x14ac:dyDescent="0.25">
      <c r="A1756" t="s">
        <v>171</v>
      </c>
      <c r="B1756">
        <v>14067.4</v>
      </c>
      <c r="C1756">
        <v>14055.5</v>
      </c>
      <c r="D1756">
        <v>14055.3</v>
      </c>
      <c r="E1756">
        <v>14013.9</v>
      </c>
      <c r="F1756">
        <v>1039.01</v>
      </c>
      <c r="G1756">
        <v>0</v>
      </c>
      <c r="H1756">
        <v>778.33799999999997</v>
      </c>
      <c r="I1756">
        <v>0</v>
      </c>
      <c r="J1756" s="9">
        <v>1.02642E-57</v>
      </c>
      <c r="K1756">
        <v>6.7530300000000004E-4</v>
      </c>
      <c r="L1756">
        <v>0</v>
      </c>
      <c r="M1756" t="s">
        <v>43</v>
      </c>
    </row>
    <row r="1757" spans="1:13" x14ac:dyDescent="0.25">
      <c r="A1757" t="s">
        <v>171</v>
      </c>
      <c r="B1757">
        <v>14120.4</v>
      </c>
      <c r="C1757">
        <v>14108.7</v>
      </c>
      <c r="D1757">
        <v>14108.5</v>
      </c>
      <c r="E1757">
        <v>14066</v>
      </c>
      <c r="F1757">
        <v>1035.8699999999999</v>
      </c>
      <c r="G1757">
        <v>0</v>
      </c>
      <c r="H1757">
        <v>780.10900000000004</v>
      </c>
      <c r="I1757">
        <v>0</v>
      </c>
      <c r="J1757" s="9">
        <v>4.23831E-61</v>
      </c>
      <c r="K1757">
        <v>0.34855399999999997</v>
      </c>
      <c r="L1757">
        <v>0</v>
      </c>
      <c r="M1757" t="s">
        <v>43</v>
      </c>
    </row>
    <row r="1758" spans="1:13" x14ac:dyDescent="0.25">
      <c r="A1758" t="s">
        <v>171</v>
      </c>
      <c r="B1758">
        <v>14075.9</v>
      </c>
      <c r="C1758">
        <v>14063.5</v>
      </c>
      <c r="D1758">
        <v>14063.4</v>
      </c>
      <c r="E1758">
        <v>14021.7</v>
      </c>
      <c r="F1758">
        <v>1034.43</v>
      </c>
      <c r="G1758">
        <v>0</v>
      </c>
      <c r="H1758">
        <v>776.96100000000001</v>
      </c>
      <c r="I1758">
        <v>0</v>
      </c>
      <c r="J1758" s="9">
        <v>2.9526500000000001E-61</v>
      </c>
      <c r="K1758">
        <v>2.5168300000000001E-2</v>
      </c>
      <c r="L1758">
        <v>0</v>
      </c>
      <c r="M1758" t="s">
        <v>43</v>
      </c>
    </row>
    <row r="1759" spans="1:13" x14ac:dyDescent="0.25">
      <c r="A1759" t="s">
        <v>171</v>
      </c>
      <c r="B1759">
        <v>14070.4</v>
      </c>
      <c r="C1759">
        <v>14058.8</v>
      </c>
      <c r="D1759">
        <v>14058.7</v>
      </c>
      <c r="E1759">
        <v>14017.2</v>
      </c>
      <c r="F1759">
        <v>1027.98</v>
      </c>
      <c r="G1759">
        <v>0</v>
      </c>
      <c r="H1759">
        <v>777.12300000000005</v>
      </c>
      <c r="I1759">
        <v>0</v>
      </c>
      <c r="J1759" s="9">
        <v>4.6316099999999999E-58</v>
      </c>
      <c r="K1759">
        <v>8.9930499999999997E-2</v>
      </c>
      <c r="L1759">
        <v>0</v>
      </c>
      <c r="M1759" t="s">
        <v>43</v>
      </c>
    </row>
    <row r="1760" spans="1:13" x14ac:dyDescent="0.25">
      <c r="A1760" t="s">
        <v>171</v>
      </c>
      <c r="B1760">
        <v>14094.9</v>
      </c>
      <c r="C1760">
        <v>14082.5</v>
      </c>
      <c r="D1760">
        <v>14082.3</v>
      </c>
      <c r="E1760">
        <v>14040.5</v>
      </c>
      <c r="F1760">
        <v>1042.46</v>
      </c>
      <c r="G1760">
        <v>0</v>
      </c>
      <c r="H1760">
        <v>779.29</v>
      </c>
      <c r="I1760">
        <v>0</v>
      </c>
      <c r="J1760" s="9">
        <v>6.9311199999999999E-58</v>
      </c>
      <c r="K1760">
        <v>5.33362E-2</v>
      </c>
      <c r="L1760">
        <v>0</v>
      </c>
      <c r="M1760" t="s">
        <v>43</v>
      </c>
    </row>
    <row r="1761" spans="1:13" x14ac:dyDescent="0.25">
      <c r="A1761" t="s">
        <v>171</v>
      </c>
      <c r="B1761">
        <v>14205.5</v>
      </c>
      <c r="C1761">
        <v>14192.7</v>
      </c>
      <c r="D1761">
        <v>14192.5</v>
      </c>
      <c r="E1761">
        <v>14149.2</v>
      </c>
      <c r="F1761">
        <v>1043.98</v>
      </c>
      <c r="G1761">
        <v>0</v>
      </c>
      <c r="H1761">
        <v>787.476</v>
      </c>
      <c r="I1761">
        <v>0</v>
      </c>
      <c r="J1761" s="9">
        <v>2.5741000000000001E-66</v>
      </c>
      <c r="K1761">
        <v>5.1375499999999998E-2</v>
      </c>
      <c r="L1761">
        <v>0</v>
      </c>
      <c r="M1761" t="s">
        <v>43</v>
      </c>
    </row>
    <row r="1762" spans="1:13" x14ac:dyDescent="0.25">
      <c r="A1762" t="s">
        <v>171</v>
      </c>
      <c r="B1762">
        <v>14234.4</v>
      </c>
      <c r="C1762">
        <v>14222</v>
      </c>
      <c r="D1762">
        <v>14221.8</v>
      </c>
      <c r="E1762">
        <v>14178.8</v>
      </c>
      <c r="F1762">
        <v>1058.42</v>
      </c>
      <c r="G1762">
        <v>0</v>
      </c>
      <c r="H1762">
        <v>788.95100000000002</v>
      </c>
      <c r="I1762">
        <v>0</v>
      </c>
      <c r="J1762" s="9">
        <v>2.7054700000000001E-58</v>
      </c>
      <c r="K1762">
        <v>1.4654900000000001E-3</v>
      </c>
      <c r="L1762">
        <v>0</v>
      </c>
      <c r="M1762" t="s">
        <v>43</v>
      </c>
    </row>
    <row r="1763" spans="1:13" x14ac:dyDescent="0.25">
      <c r="A1763" t="s">
        <v>171</v>
      </c>
      <c r="B1763">
        <v>14241.8</v>
      </c>
      <c r="C1763">
        <v>14230</v>
      </c>
      <c r="D1763">
        <v>14229.8</v>
      </c>
      <c r="E1763">
        <v>14186.5</v>
      </c>
      <c r="F1763">
        <v>1049.5999999999999</v>
      </c>
      <c r="G1763">
        <v>0</v>
      </c>
      <c r="H1763">
        <v>791.06299999999999</v>
      </c>
      <c r="I1763">
        <v>0</v>
      </c>
      <c r="J1763" s="9">
        <v>4.96865E-61</v>
      </c>
      <c r="K1763">
        <v>2.4646999999999999E-2</v>
      </c>
      <c r="L1763">
        <v>0</v>
      </c>
      <c r="M1763" t="s">
        <v>43</v>
      </c>
    </row>
    <row r="1764" spans="1:13" x14ac:dyDescent="0.25">
      <c r="A1764" t="s">
        <v>171</v>
      </c>
      <c r="B1764">
        <v>14281.6</v>
      </c>
      <c r="C1764">
        <v>14269.7</v>
      </c>
      <c r="D1764">
        <v>14269.5</v>
      </c>
      <c r="E1764">
        <v>14225.9</v>
      </c>
      <c r="F1764">
        <v>1066.73</v>
      </c>
      <c r="G1764">
        <v>0</v>
      </c>
      <c r="H1764">
        <v>794.07399999999996</v>
      </c>
      <c r="I1764">
        <v>0</v>
      </c>
      <c r="J1764" s="9">
        <v>1.8387E-59</v>
      </c>
      <c r="K1764">
        <v>8.35054E-3</v>
      </c>
      <c r="L1764">
        <v>0</v>
      </c>
      <c r="M1764" t="s">
        <v>43</v>
      </c>
    </row>
    <row r="1765" spans="1:13" x14ac:dyDescent="0.25">
      <c r="A1765" t="s">
        <v>171</v>
      </c>
      <c r="B1765">
        <v>14358.8</v>
      </c>
      <c r="C1765">
        <v>14346.9</v>
      </c>
      <c r="D1765">
        <v>14346.7</v>
      </c>
      <c r="E1765">
        <v>14302.6</v>
      </c>
      <c r="F1765">
        <v>1058.23</v>
      </c>
      <c r="G1765">
        <v>0</v>
      </c>
      <c r="H1765">
        <v>794.73900000000003</v>
      </c>
      <c r="I1765">
        <v>0</v>
      </c>
      <c r="J1765" s="9">
        <v>3.5870499999999998E-59</v>
      </c>
      <c r="K1765">
        <v>5.4512100000000001E-2</v>
      </c>
      <c r="L1765">
        <v>0</v>
      </c>
      <c r="M1765" t="s">
        <v>43</v>
      </c>
    </row>
    <row r="1766" spans="1:13" x14ac:dyDescent="0.25">
      <c r="A1766" t="s">
        <v>171</v>
      </c>
      <c r="B1766">
        <v>14278.4</v>
      </c>
      <c r="C1766">
        <v>14266.4</v>
      </c>
      <c r="D1766">
        <v>14266.2</v>
      </c>
      <c r="E1766">
        <v>14223.4</v>
      </c>
      <c r="F1766">
        <v>1062.32</v>
      </c>
      <c r="G1766">
        <v>0</v>
      </c>
      <c r="H1766">
        <v>784.87800000000004</v>
      </c>
      <c r="I1766">
        <v>0</v>
      </c>
      <c r="J1766" s="9">
        <v>1.9266499999999999E-61</v>
      </c>
      <c r="K1766">
        <v>0.43002800000000002</v>
      </c>
      <c r="L1766">
        <v>0</v>
      </c>
      <c r="M1766" t="s">
        <v>43</v>
      </c>
    </row>
    <row r="1767" spans="1:13" x14ac:dyDescent="0.25">
      <c r="A1767" t="s">
        <v>171</v>
      </c>
      <c r="B1767">
        <v>14164.5</v>
      </c>
      <c r="C1767">
        <v>14152.3</v>
      </c>
      <c r="D1767">
        <v>14152.2</v>
      </c>
      <c r="E1767">
        <v>14108.6</v>
      </c>
      <c r="F1767">
        <v>1047.06</v>
      </c>
      <c r="G1767">
        <v>0</v>
      </c>
      <c r="H1767">
        <v>784.48599999999999</v>
      </c>
      <c r="I1767">
        <v>0</v>
      </c>
      <c r="J1767" s="9">
        <v>3.8114999999999999E-59</v>
      </c>
      <c r="K1767">
        <v>4.3061599999999998E-2</v>
      </c>
      <c r="L1767">
        <v>0</v>
      </c>
      <c r="M1767" t="s">
        <v>43</v>
      </c>
    </row>
    <row r="1768" spans="1:13" x14ac:dyDescent="0.25">
      <c r="A1768" t="s">
        <v>171</v>
      </c>
      <c r="B1768">
        <v>14166.6</v>
      </c>
      <c r="C1768">
        <v>14154.7</v>
      </c>
      <c r="D1768">
        <v>14154.5</v>
      </c>
      <c r="E1768">
        <v>14112</v>
      </c>
      <c r="F1768">
        <v>1050.1600000000001</v>
      </c>
      <c r="G1768">
        <v>0</v>
      </c>
      <c r="H1768">
        <v>785.72</v>
      </c>
      <c r="I1768">
        <v>0</v>
      </c>
      <c r="J1768" s="9">
        <v>2.4859600000000002E-59</v>
      </c>
      <c r="K1768">
        <v>2.2421900000000002E-2</v>
      </c>
      <c r="L1768">
        <v>0</v>
      </c>
      <c r="M1768" t="s">
        <v>43</v>
      </c>
    </row>
    <row r="1769" spans="1:13" x14ac:dyDescent="0.25">
      <c r="A1769" t="s">
        <v>171</v>
      </c>
      <c r="B1769">
        <v>14173.8</v>
      </c>
      <c r="C1769">
        <v>14161.8</v>
      </c>
      <c r="D1769">
        <v>14161.6</v>
      </c>
      <c r="E1769">
        <v>14118.2</v>
      </c>
      <c r="F1769">
        <v>1044</v>
      </c>
      <c r="G1769">
        <v>0</v>
      </c>
      <c r="H1769">
        <v>786.34900000000005</v>
      </c>
      <c r="I1769">
        <v>0</v>
      </c>
      <c r="J1769" s="9">
        <v>2.8148800000000002E-58</v>
      </c>
      <c r="K1769">
        <v>5.9340900000000002E-2</v>
      </c>
      <c r="L1769">
        <v>0</v>
      </c>
      <c r="M1769" t="s">
        <v>43</v>
      </c>
    </row>
    <row r="1770" spans="1:13" x14ac:dyDescent="0.25">
      <c r="A1770" t="s">
        <v>171</v>
      </c>
      <c r="B1770">
        <v>14118.6</v>
      </c>
      <c r="C1770">
        <v>14106.7</v>
      </c>
      <c r="D1770">
        <v>14106.6</v>
      </c>
      <c r="E1770">
        <v>14064.4</v>
      </c>
      <c r="F1770">
        <v>1040.46</v>
      </c>
      <c r="G1770">
        <v>0</v>
      </c>
      <c r="H1770">
        <v>779.90599999999995</v>
      </c>
      <c r="I1770">
        <v>0</v>
      </c>
      <c r="J1770" s="9">
        <v>4.0209699999999998E-61</v>
      </c>
      <c r="K1770">
        <v>3.9670900000000004E-3</v>
      </c>
      <c r="L1770">
        <v>0</v>
      </c>
      <c r="M1770" t="s">
        <v>43</v>
      </c>
    </row>
    <row r="1771" spans="1:13" x14ac:dyDescent="0.25">
      <c r="A1771" t="s">
        <v>171</v>
      </c>
      <c r="B1771">
        <v>14164</v>
      </c>
      <c r="C1771">
        <v>14151.5</v>
      </c>
      <c r="D1771">
        <v>14151.3</v>
      </c>
      <c r="E1771">
        <v>14107.7</v>
      </c>
      <c r="F1771">
        <v>1042.3800000000001</v>
      </c>
      <c r="G1771">
        <v>0</v>
      </c>
      <c r="H1771">
        <v>784.53399999999999</v>
      </c>
      <c r="I1771">
        <v>0</v>
      </c>
      <c r="J1771" s="9">
        <v>4.3583099999999997E-59</v>
      </c>
      <c r="K1771">
        <v>2.43784</v>
      </c>
      <c r="L1771">
        <v>0</v>
      </c>
      <c r="M1771" t="s">
        <v>43</v>
      </c>
    </row>
    <row r="1772" spans="1:13" x14ac:dyDescent="0.25">
      <c r="A1772" t="s">
        <v>171</v>
      </c>
      <c r="B1772">
        <v>14167.4</v>
      </c>
      <c r="C1772">
        <v>14155</v>
      </c>
      <c r="D1772">
        <v>14154.8</v>
      </c>
      <c r="E1772">
        <v>14111.5</v>
      </c>
      <c r="F1772">
        <v>1047.43</v>
      </c>
      <c r="G1772">
        <v>0</v>
      </c>
      <c r="H1772">
        <v>782.17100000000005</v>
      </c>
      <c r="I1772">
        <v>0</v>
      </c>
      <c r="J1772" s="9">
        <v>1.02318E-61</v>
      </c>
      <c r="K1772">
        <v>3.2701100000000001E-3</v>
      </c>
      <c r="L1772">
        <v>0</v>
      </c>
      <c r="M1772" t="s">
        <v>43</v>
      </c>
    </row>
    <row r="1773" spans="1:13" x14ac:dyDescent="0.25">
      <c r="A1773" t="s">
        <v>171</v>
      </c>
      <c r="B1773">
        <v>14149.1</v>
      </c>
      <c r="C1773">
        <v>14136.3</v>
      </c>
      <c r="D1773">
        <v>14136.1</v>
      </c>
      <c r="E1773">
        <v>14092.8</v>
      </c>
      <c r="F1773">
        <v>1044.22</v>
      </c>
      <c r="G1773">
        <v>0</v>
      </c>
      <c r="H1773">
        <v>783.83199999999999</v>
      </c>
      <c r="I1773">
        <v>0</v>
      </c>
      <c r="J1773" s="9">
        <v>1.22302E-58</v>
      </c>
      <c r="K1773">
        <v>2.49214E-2</v>
      </c>
      <c r="L1773">
        <v>0</v>
      </c>
      <c r="M1773" t="s">
        <v>43</v>
      </c>
    </row>
    <row r="1774" spans="1:13" x14ac:dyDescent="0.25">
      <c r="A1774" t="s">
        <v>171</v>
      </c>
      <c r="B1774">
        <v>14119.3</v>
      </c>
      <c r="C1774">
        <v>14106.9</v>
      </c>
      <c r="D1774">
        <v>14106.7</v>
      </c>
      <c r="E1774">
        <v>14064.3</v>
      </c>
      <c r="F1774">
        <v>1044.06</v>
      </c>
      <c r="G1774">
        <v>0</v>
      </c>
      <c r="H1774">
        <v>780.46100000000001</v>
      </c>
      <c r="I1774">
        <v>0</v>
      </c>
      <c r="J1774" s="9">
        <v>5.9370700000000001E-61</v>
      </c>
      <c r="K1774">
        <v>0.13022300000000001</v>
      </c>
      <c r="L1774">
        <v>0</v>
      </c>
      <c r="M1774" t="s">
        <v>43</v>
      </c>
    </row>
    <row r="1775" spans="1:13" x14ac:dyDescent="0.25">
      <c r="A1775" t="s">
        <v>171</v>
      </c>
      <c r="B1775">
        <v>14103.1</v>
      </c>
      <c r="C1775">
        <v>14091.3</v>
      </c>
      <c r="D1775">
        <v>14091.1</v>
      </c>
      <c r="E1775">
        <v>14049.8</v>
      </c>
      <c r="F1775">
        <v>1030.01</v>
      </c>
      <c r="G1775">
        <v>0</v>
      </c>
      <c r="H1775">
        <v>778.53800000000001</v>
      </c>
      <c r="I1775">
        <v>0</v>
      </c>
      <c r="J1775" s="9">
        <v>3.0731599999999999E-64</v>
      </c>
      <c r="K1775">
        <v>4.34046E-3</v>
      </c>
      <c r="L1775">
        <v>0</v>
      </c>
      <c r="M1775" t="s">
        <v>43</v>
      </c>
    </row>
    <row r="1776" spans="1:13" x14ac:dyDescent="0.25">
      <c r="A1776" t="s">
        <v>171</v>
      </c>
      <c r="B1776">
        <v>14105.2</v>
      </c>
      <c r="C1776">
        <v>14093.2</v>
      </c>
      <c r="D1776">
        <v>14093</v>
      </c>
      <c r="E1776">
        <v>14051.1</v>
      </c>
      <c r="F1776">
        <v>1038.23</v>
      </c>
      <c r="G1776">
        <v>0</v>
      </c>
      <c r="H1776">
        <v>780.47400000000005</v>
      </c>
      <c r="I1776">
        <v>0</v>
      </c>
      <c r="J1776" s="9">
        <v>3.0483100000000001E-59</v>
      </c>
      <c r="K1776">
        <v>0.32390999999999998</v>
      </c>
      <c r="L1776">
        <v>0</v>
      </c>
      <c r="M1776" t="s">
        <v>43</v>
      </c>
    </row>
    <row r="1777" spans="1:25" x14ac:dyDescent="0.25">
      <c r="A1777" t="s">
        <v>171</v>
      </c>
      <c r="B1777">
        <v>14087.1</v>
      </c>
      <c r="C1777">
        <v>14074.5</v>
      </c>
      <c r="D1777">
        <v>14074.4</v>
      </c>
      <c r="E1777">
        <v>14032.9</v>
      </c>
      <c r="F1777">
        <v>1026.76</v>
      </c>
      <c r="G1777">
        <v>0</v>
      </c>
      <c r="H1777">
        <v>778.74599999999998</v>
      </c>
      <c r="I1777">
        <v>0</v>
      </c>
      <c r="J1777" s="9">
        <v>1.1617600000000001E-62</v>
      </c>
      <c r="K1777">
        <v>2.2876299999999999E-2</v>
      </c>
      <c r="L1777">
        <v>0</v>
      </c>
      <c r="M1777" t="s">
        <v>43</v>
      </c>
    </row>
    <row r="1778" spans="1:25" x14ac:dyDescent="0.25">
      <c r="A1778" t="s">
        <v>171</v>
      </c>
      <c r="B1778">
        <v>14205.3</v>
      </c>
      <c r="C1778">
        <v>14193</v>
      </c>
      <c r="D1778">
        <v>14192.8</v>
      </c>
      <c r="E1778">
        <v>14147.1</v>
      </c>
      <c r="F1778">
        <v>1057.1400000000001</v>
      </c>
      <c r="G1778">
        <v>0</v>
      </c>
      <c r="H1778">
        <v>788.21199999999999</v>
      </c>
      <c r="I1778">
        <v>0</v>
      </c>
      <c r="J1778" s="9">
        <v>2.1728799999999999E-58</v>
      </c>
      <c r="K1778">
        <v>5.4473400000000002E-3</v>
      </c>
      <c r="L1778">
        <v>0</v>
      </c>
      <c r="M1778" t="s">
        <v>43</v>
      </c>
    </row>
    <row r="1779" spans="1:25" x14ac:dyDescent="0.25">
      <c r="A1779" t="s">
        <v>171</v>
      </c>
      <c r="B1779">
        <v>14240.1</v>
      </c>
      <c r="C1779">
        <v>14228.3</v>
      </c>
      <c r="D1779">
        <v>14228.1</v>
      </c>
      <c r="E1779">
        <v>14184.2</v>
      </c>
      <c r="F1779">
        <v>1050.3399999999999</v>
      </c>
      <c r="G1779">
        <v>0</v>
      </c>
      <c r="H1779">
        <v>787.12900000000002</v>
      </c>
      <c r="I1779">
        <v>0</v>
      </c>
      <c r="J1779" s="9">
        <v>2.5038400000000001E-58</v>
      </c>
      <c r="K1779">
        <v>3.4179400000000002</v>
      </c>
      <c r="L1779">
        <v>0</v>
      </c>
      <c r="M1779" t="s">
        <v>43</v>
      </c>
    </row>
    <row r="1780" spans="1:25" x14ac:dyDescent="0.25">
      <c r="A1780" t="s">
        <v>171</v>
      </c>
      <c r="B1780">
        <v>14232.3</v>
      </c>
      <c r="C1780">
        <v>14220.2</v>
      </c>
      <c r="D1780">
        <v>14220</v>
      </c>
      <c r="E1780">
        <v>14177.2</v>
      </c>
      <c r="F1780">
        <v>1055.21</v>
      </c>
      <c r="G1780">
        <v>0</v>
      </c>
      <c r="H1780">
        <v>792.28599999999994</v>
      </c>
      <c r="I1780">
        <v>0</v>
      </c>
      <c r="J1780" s="9">
        <v>1.27616E-60</v>
      </c>
      <c r="K1780">
        <v>4.5271899999999997E-4</v>
      </c>
      <c r="L1780">
        <v>0</v>
      </c>
      <c r="M1780" t="s">
        <v>43</v>
      </c>
    </row>
    <row r="1781" spans="1:25" x14ac:dyDescent="0.25">
      <c r="A1781" t="s">
        <v>171</v>
      </c>
      <c r="B1781">
        <v>14223.5</v>
      </c>
      <c r="C1781">
        <v>14211.2</v>
      </c>
      <c r="D1781">
        <v>14211</v>
      </c>
      <c r="E1781">
        <v>14167.7</v>
      </c>
      <c r="F1781">
        <v>1050.21</v>
      </c>
      <c r="G1781">
        <v>0</v>
      </c>
      <c r="H1781">
        <v>786.50800000000004</v>
      </c>
      <c r="I1781">
        <v>0</v>
      </c>
      <c r="J1781" s="9">
        <v>2.52328E-59</v>
      </c>
      <c r="K1781">
        <v>2.4624099999999999E-3</v>
      </c>
      <c r="L1781">
        <v>0</v>
      </c>
      <c r="M1781" t="s">
        <v>43</v>
      </c>
    </row>
    <row r="1782" spans="1:25" x14ac:dyDescent="0.25">
      <c r="A1782" t="s">
        <v>171</v>
      </c>
      <c r="B1782">
        <v>14290.1</v>
      </c>
      <c r="C1782">
        <v>14277.8</v>
      </c>
      <c r="D1782">
        <v>14277.7</v>
      </c>
      <c r="E1782">
        <v>14234.3</v>
      </c>
      <c r="F1782">
        <v>1064.0899999999999</v>
      </c>
      <c r="G1782">
        <v>0</v>
      </c>
      <c r="H1782">
        <v>791.45600000000002</v>
      </c>
      <c r="I1782">
        <v>0</v>
      </c>
      <c r="J1782" s="9">
        <v>1.54863E-58</v>
      </c>
      <c r="K1782">
        <v>3.9272500000000002E-2</v>
      </c>
      <c r="L1782">
        <v>0</v>
      </c>
      <c r="M1782" t="s">
        <v>43</v>
      </c>
    </row>
    <row r="1783" spans="1:25" x14ac:dyDescent="0.25">
      <c r="A1783" t="s">
        <v>171</v>
      </c>
      <c r="B1783">
        <v>14147.8</v>
      </c>
      <c r="C1783">
        <v>14135.8</v>
      </c>
      <c r="D1783">
        <v>14135.7</v>
      </c>
      <c r="E1783">
        <v>14093.3</v>
      </c>
      <c r="F1783">
        <v>1041.1400000000001</v>
      </c>
      <c r="G1783">
        <v>0</v>
      </c>
      <c r="H1783">
        <v>785.024</v>
      </c>
      <c r="I1783">
        <v>0</v>
      </c>
      <c r="J1783" s="9">
        <v>1.27192E-61</v>
      </c>
      <c r="K1783">
        <v>1.43009E-2</v>
      </c>
      <c r="L1783">
        <v>0</v>
      </c>
      <c r="M1783" t="s">
        <v>43</v>
      </c>
    </row>
    <row r="1784" spans="1:25" x14ac:dyDescent="0.25">
      <c r="A1784" t="s">
        <v>171</v>
      </c>
      <c r="B1784">
        <v>14141</v>
      </c>
      <c r="C1784">
        <v>14129</v>
      </c>
      <c r="D1784">
        <v>14128.8</v>
      </c>
      <c r="E1784">
        <v>14085.9</v>
      </c>
      <c r="F1784">
        <v>1053.3</v>
      </c>
      <c r="G1784">
        <v>0</v>
      </c>
      <c r="H1784">
        <v>783.95100000000002</v>
      </c>
      <c r="I1784">
        <v>0</v>
      </c>
      <c r="J1784" s="9">
        <v>1.08093E-60</v>
      </c>
      <c r="K1784">
        <v>5.3857200000000001E-3</v>
      </c>
      <c r="L1784">
        <v>0</v>
      </c>
      <c r="M1784" t="s">
        <v>43</v>
      </c>
    </row>
    <row r="1785" spans="1:25" x14ac:dyDescent="0.25">
      <c r="A1785" t="s">
        <v>171</v>
      </c>
      <c r="B1785">
        <v>14141.3</v>
      </c>
      <c r="C1785">
        <v>14128.9</v>
      </c>
      <c r="D1785">
        <v>14128.7</v>
      </c>
      <c r="E1785">
        <v>14086.6</v>
      </c>
      <c r="F1785">
        <v>1038.58</v>
      </c>
      <c r="G1785">
        <v>0</v>
      </c>
      <c r="H1785">
        <v>781.95299999999997</v>
      </c>
      <c r="I1785">
        <v>0</v>
      </c>
      <c r="J1785" s="9">
        <v>1.2575399999999999E-62</v>
      </c>
      <c r="K1785">
        <v>4.3009600000000002E-2</v>
      </c>
      <c r="L1785">
        <v>0</v>
      </c>
      <c r="M1785" t="s">
        <v>43</v>
      </c>
    </row>
    <row r="1786" spans="1:25" x14ac:dyDescent="0.25">
      <c r="A1786" t="s">
        <v>171</v>
      </c>
      <c r="B1786">
        <v>14186.8</v>
      </c>
      <c r="C1786">
        <v>14175</v>
      </c>
      <c r="D1786">
        <v>14174.8</v>
      </c>
      <c r="E1786">
        <v>14131.7</v>
      </c>
      <c r="F1786">
        <v>1056.25</v>
      </c>
      <c r="G1786">
        <v>0</v>
      </c>
      <c r="H1786">
        <v>784.66099999999994</v>
      </c>
      <c r="I1786">
        <v>0</v>
      </c>
      <c r="J1786" s="9">
        <v>2.7823299999999999E-61</v>
      </c>
      <c r="K1786">
        <v>3.2703199999999999</v>
      </c>
      <c r="L1786">
        <v>0</v>
      </c>
      <c r="M1786" t="s">
        <v>43</v>
      </c>
    </row>
    <row r="1787" spans="1:25" x14ac:dyDescent="0.25">
      <c r="A1787" t="s">
        <v>171</v>
      </c>
      <c r="B1787">
        <v>14074.7</v>
      </c>
      <c r="C1787">
        <v>14062.4</v>
      </c>
      <c r="D1787">
        <v>14062.2</v>
      </c>
      <c r="E1787">
        <v>14020.4</v>
      </c>
      <c r="F1787">
        <v>1029.72</v>
      </c>
      <c r="G1787">
        <v>0</v>
      </c>
      <c r="H1787">
        <v>777.48299999999995</v>
      </c>
      <c r="I1787">
        <v>0</v>
      </c>
      <c r="J1787" s="9">
        <v>1.1845599999999999E-58</v>
      </c>
      <c r="K1787">
        <v>8.8701199999999994E-2</v>
      </c>
      <c r="L1787">
        <v>0</v>
      </c>
      <c r="M1787" t="s">
        <v>43</v>
      </c>
    </row>
    <row r="1788" spans="1:25" x14ac:dyDescent="0.25">
      <c r="A1788" t="s">
        <v>171</v>
      </c>
      <c r="B1788">
        <v>14093</v>
      </c>
      <c r="C1788">
        <v>14080.9</v>
      </c>
      <c r="D1788">
        <v>14080.7</v>
      </c>
      <c r="E1788">
        <v>14039.2</v>
      </c>
      <c r="F1788">
        <v>1042.49</v>
      </c>
      <c r="G1788">
        <v>0</v>
      </c>
      <c r="H1788">
        <v>778.58900000000006</v>
      </c>
      <c r="I1788">
        <v>0</v>
      </c>
      <c r="J1788" s="9">
        <v>3.4938999999999999E-61</v>
      </c>
      <c r="K1788">
        <v>1.6647800000000001E-2</v>
      </c>
      <c r="L1788">
        <v>0</v>
      </c>
      <c r="M1788" t="s">
        <v>43</v>
      </c>
    </row>
    <row r="1789" spans="1:25" x14ac:dyDescent="0.25">
      <c r="A1789" t="s">
        <v>171</v>
      </c>
      <c r="B1789">
        <v>14067</v>
      </c>
      <c r="C1789">
        <v>14054.3</v>
      </c>
      <c r="D1789">
        <v>14054.1</v>
      </c>
      <c r="E1789">
        <v>14013</v>
      </c>
      <c r="F1789">
        <v>1030.5</v>
      </c>
      <c r="G1789">
        <v>0</v>
      </c>
      <c r="H1789">
        <v>778.17899999999997</v>
      </c>
      <c r="I1789">
        <v>0</v>
      </c>
      <c r="J1789" s="9">
        <v>1.15805E-62</v>
      </c>
      <c r="K1789">
        <v>7.5991800000000005E-4</v>
      </c>
      <c r="L1789">
        <v>0</v>
      </c>
      <c r="M1789" t="s">
        <v>43</v>
      </c>
    </row>
    <row r="1790" spans="1:25" x14ac:dyDescent="0.25">
      <c r="A1790" t="s">
        <v>171</v>
      </c>
      <c r="B1790">
        <v>14093.7</v>
      </c>
      <c r="C1790">
        <v>14081.1</v>
      </c>
      <c r="D1790">
        <v>14080.9</v>
      </c>
      <c r="E1790">
        <v>14039.4</v>
      </c>
      <c r="F1790">
        <v>1040.42</v>
      </c>
      <c r="G1790">
        <v>0</v>
      </c>
      <c r="H1790">
        <v>778.96299999999997</v>
      </c>
      <c r="I1790">
        <v>0</v>
      </c>
      <c r="J1790" s="9">
        <v>1.05428E-58</v>
      </c>
      <c r="K1790">
        <v>1.82369E-2</v>
      </c>
      <c r="L1790">
        <v>0</v>
      </c>
      <c r="M1790" t="s">
        <v>43</v>
      </c>
    </row>
    <row r="1791" spans="1:25" x14ac:dyDescent="0.25">
      <c r="A1791" t="s">
        <v>171</v>
      </c>
      <c r="B1791">
        <v>14147.3</v>
      </c>
      <c r="C1791">
        <v>14134.9</v>
      </c>
      <c r="D1791">
        <v>14134.7</v>
      </c>
      <c r="E1791">
        <v>14092.6</v>
      </c>
      <c r="F1791">
        <v>1035.08</v>
      </c>
      <c r="G1791">
        <v>0</v>
      </c>
      <c r="H1791">
        <v>782.48199999999997</v>
      </c>
      <c r="I1791">
        <v>0</v>
      </c>
      <c r="J1791" s="9">
        <v>8.5170999999999999E-61</v>
      </c>
      <c r="K1791">
        <v>9.7408300000000008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171</v>
      </c>
      <c r="B1792">
        <v>14066.4</v>
      </c>
      <c r="C1792">
        <v>14053.8</v>
      </c>
      <c r="D1792">
        <v>14053.6</v>
      </c>
      <c r="E1792">
        <v>14012.2</v>
      </c>
      <c r="F1792">
        <v>1034.97</v>
      </c>
      <c r="G1792">
        <v>0</v>
      </c>
      <c r="H1792">
        <v>776.94100000000003</v>
      </c>
      <c r="I1792">
        <v>0</v>
      </c>
      <c r="J1792" s="9">
        <v>2.1613199999999999E-60</v>
      </c>
      <c r="K1792">
        <v>0.22322800000000001</v>
      </c>
      <c r="L1792">
        <v>0</v>
      </c>
      <c r="M1792" t="s">
        <v>43</v>
      </c>
      <c r="R1792">
        <f>AVERAGE(B1743:B1792)</f>
        <v>14159.257999999998</v>
      </c>
      <c r="S1792">
        <f>AVERAGE(C1743:C1792)</f>
        <v>14147.090000000004</v>
      </c>
      <c r="U1792">
        <f>_xlfn.VAR.P(B1743:B1792)</f>
        <v>5755.0284359999941</v>
      </c>
      <c r="V1792">
        <f>_xlfn.VAR.P(C1743:C1792)</f>
        <v>5769.2469000000028</v>
      </c>
      <c r="X1792">
        <f>1.96*SQRT(U1792)/50</f>
        <v>2.9737866258181724</v>
      </c>
      <c r="Y1792">
        <f>1.96*SQRT(V1792)/50</f>
        <v>2.9774579017033984</v>
      </c>
    </row>
    <row r="1793" spans="1:15" x14ac:dyDescent="0.25">
      <c r="A1793" t="s">
        <v>172</v>
      </c>
      <c r="B1793">
        <v>708072.25410000002</v>
      </c>
      <c r="C1793" t="s">
        <v>37</v>
      </c>
    </row>
    <row r="1794" spans="1:15" x14ac:dyDescent="0.25">
      <c r="A1794" t="s">
        <v>173</v>
      </c>
      <c r="B1794">
        <v>16779.8</v>
      </c>
      <c r="C1794">
        <v>16707.2</v>
      </c>
      <c r="D1794">
        <v>16707</v>
      </c>
      <c r="E1794">
        <v>16664.3</v>
      </c>
      <c r="F1794">
        <v>1129.74</v>
      </c>
      <c r="G1794">
        <v>3243.85</v>
      </c>
      <c r="H1794">
        <v>2547.4499999999998</v>
      </c>
      <c r="I1794">
        <v>305.41500000000002</v>
      </c>
      <c r="J1794">
        <v>365.334</v>
      </c>
      <c r="K1794">
        <v>12271.5</v>
      </c>
      <c r="L1794" s="9">
        <v>2.3691699999999999E-61</v>
      </c>
      <c r="M1794">
        <v>9.83985E-2</v>
      </c>
      <c r="N1794">
        <v>0</v>
      </c>
      <c r="O1794" t="s">
        <v>43</v>
      </c>
    </row>
    <row r="1795" spans="1:15" x14ac:dyDescent="0.25">
      <c r="A1795" t="s">
        <v>173</v>
      </c>
      <c r="B1795">
        <v>16863.599999999999</v>
      </c>
      <c r="C1795">
        <v>16788.3</v>
      </c>
      <c r="D1795">
        <v>16788.099999999999</v>
      </c>
      <c r="E1795">
        <v>16745.099999999999</v>
      </c>
      <c r="F1795">
        <v>1152.54</v>
      </c>
      <c r="G1795">
        <v>3262.48</v>
      </c>
      <c r="H1795">
        <v>2558.31</v>
      </c>
      <c r="I1795">
        <v>308.71300000000002</v>
      </c>
      <c r="J1795">
        <v>369.58300000000003</v>
      </c>
      <c r="K1795">
        <v>12309.9</v>
      </c>
      <c r="L1795" s="9">
        <v>2.2062499999999999E-61</v>
      </c>
      <c r="M1795">
        <v>1.57588E-2</v>
      </c>
      <c r="N1795">
        <v>0</v>
      </c>
      <c r="O1795" t="s">
        <v>43</v>
      </c>
    </row>
    <row r="1796" spans="1:15" x14ac:dyDescent="0.25">
      <c r="A1796" t="s">
        <v>173</v>
      </c>
      <c r="B1796">
        <v>16882.5</v>
      </c>
      <c r="C1796">
        <v>16805.8</v>
      </c>
      <c r="D1796">
        <v>16805.599999999999</v>
      </c>
      <c r="E1796">
        <v>16762.8</v>
      </c>
      <c r="F1796">
        <v>1135.4100000000001</v>
      </c>
      <c r="G1796">
        <v>3272.83</v>
      </c>
      <c r="H1796">
        <v>2572.48</v>
      </c>
      <c r="I1796">
        <v>308.63200000000001</v>
      </c>
      <c r="J1796">
        <v>365.947</v>
      </c>
      <c r="K1796">
        <v>12334.6</v>
      </c>
      <c r="L1796" s="9">
        <v>8.3303199999999996E-62</v>
      </c>
      <c r="M1796">
        <v>5.4022599999999997E-2</v>
      </c>
      <c r="N1796">
        <v>0</v>
      </c>
      <c r="O1796" t="s">
        <v>43</v>
      </c>
    </row>
    <row r="1797" spans="1:15" x14ac:dyDescent="0.25">
      <c r="A1797" t="s">
        <v>173</v>
      </c>
      <c r="B1797">
        <v>16883.7</v>
      </c>
      <c r="C1797">
        <v>16808.8</v>
      </c>
      <c r="D1797">
        <v>16808.5</v>
      </c>
      <c r="E1797">
        <v>16765.8</v>
      </c>
      <c r="F1797">
        <v>1147.49</v>
      </c>
      <c r="G1797">
        <v>3270.78</v>
      </c>
      <c r="H1797">
        <v>2567.38</v>
      </c>
      <c r="I1797">
        <v>309.44499999999999</v>
      </c>
      <c r="J1797">
        <v>368.4</v>
      </c>
      <c r="K1797">
        <v>12327.8</v>
      </c>
      <c r="L1797" s="9">
        <v>3.1074799999999999E-59</v>
      </c>
      <c r="M1797">
        <v>0.15146000000000001</v>
      </c>
      <c r="N1797">
        <v>0</v>
      </c>
      <c r="O1797" t="s">
        <v>43</v>
      </c>
    </row>
    <row r="1798" spans="1:15" x14ac:dyDescent="0.25">
      <c r="A1798" t="s">
        <v>173</v>
      </c>
      <c r="B1798">
        <v>16912.599999999999</v>
      </c>
      <c r="C1798">
        <v>16836.8</v>
      </c>
      <c r="D1798">
        <v>16836.599999999999</v>
      </c>
      <c r="E1798">
        <v>16793.8</v>
      </c>
      <c r="F1798">
        <v>1133.68</v>
      </c>
      <c r="G1798">
        <v>3271.56</v>
      </c>
      <c r="H1798">
        <v>2567.5</v>
      </c>
      <c r="I1798">
        <v>309.39499999999998</v>
      </c>
      <c r="J1798">
        <v>368.21699999999998</v>
      </c>
      <c r="K1798">
        <v>12368.6</v>
      </c>
      <c r="L1798" s="9">
        <v>1.2968999999999999E-60</v>
      </c>
      <c r="M1798">
        <v>3.2066299999999998E-3</v>
      </c>
      <c r="N1798">
        <v>0</v>
      </c>
      <c r="O1798" t="s">
        <v>43</v>
      </c>
    </row>
    <row r="1799" spans="1:15" x14ac:dyDescent="0.25">
      <c r="A1799" t="s">
        <v>173</v>
      </c>
      <c r="B1799">
        <v>16810.400000000001</v>
      </c>
      <c r="C1799">
        <v>16732.400000000001</v>
      </c>
      <c r="D1799">
        <v>16732.2</v>
      </c>
      <c r="E1799">
        <v>16691</v>
      </c>
      <c r="F1799">
        <v>1138.94</v>
      </c>
      <c r="G1799">
        <v>3251.56</v>
      </c>
      <c r="H1799">
        <v>2551.6799999999998</v>
      </c>
      <c r="I1799">
        <v>308.04199999999997</v>
      </c>
      <c r="J1799">
        <v>366.13600000000002</v>
      </c>
      <c r="K1799">
        <v>12281.2</v>
      </c>
      <c r="L1799" s="9">
        <v>2.30106E-61</v>
      </c>
      <c r="M1799">
        <v>0.43414900000000001</v>
      </c>
      <c r="N1799">
        <v>0</v>
      </c>
      <c r="O1799" t="s">
        <v>43</v>
      </c>
    </row>
    <row r="1800" spans="1:15" x14ac:dyDescent="0.25">
      <c r="A1800" t="s">
        <v>173</v>
      </c>
      <c r="B1800">
        <v>16792.400000000001</v>
      </c>
      <c r="C1800">
        <v>16720.2</v>
      </c>
      <c r="D1800">
        <v>16720</v>
      </c>
      <c r="E1800">
        <v>16679.599999999999</v>
      </c>
      <c r="F1800">
        <v>1136.1400000000001</v>
      </c>
      <c r="G1800">
        <v>3261.22</v>
      </c>
      <c r="H1800">
        <v>2560.4499999999998</v>
      </c>
      <c r="I1800">
        <v>306.21199999999999</v>
      </c>
      <c r="J1800">
        <v>368.154</v>
      </c>
      <c r="K1800">
        <v>12263.1</v>
      </c>
      <c r="L1800" s="9">
        <v>6.6374300000000004E-59</v>
      </c>
      <c r="M1800">
        <v>7.5524800000000003E-2</v>
      </c>
      <c r="N1800">
        <v>0</v>
      </c>
      <c r="O1800" t="s">
        <v>43</v>
      </c>
    </row>
    <row r="1801" spans="1:15" x14ac:dyDescent="0.25">
      <c r="A1801" t="s">
        <v>173</v>
      </c>
      <c r="B1801">
        <v>16808.7</v>
      </c>
      <c r="C1801">
        <v>16732.2</v>
      </c>
      <c r="D1801">
        <v>16732</v>
      </c>
      <c r="E1801">
        <v>16691.5</v>
      </c>
      <c r="F1801">
        <v>1151.4100000000001</v>
      </c>
      <c r="G1801">
        <v>3253.27</v>
      </c>
      <c r="H1801">
        <v>2551.5300000000002</v>
      </c>
      <c r="I1801">
        <v>308.83199999999999</v>
      </c>
      <c r="J1801">
        <v>367.27100000000002</v>
      </c>
      <c r="K1801">
        <v>12267.3</v>
      </c>
      <c r="L1801" s="9">
        <v>2.3254499999999999E-59</v>
      </c>
      <c r="M1801">
        <v>1.96239E-2</v>
      </c>
      <c r="N1801">
        <v>0</v>
      </c>
      <c r="O1801" t="s">
        <v>43</v>
      </c>
    </row>
    <row r="1802" spans="1:15" x14ac:dyDescent="0.25">
      <c r="A1802" t="s">
        <v>173</v>
      </c>
      <c r="B1802">
        <v>16773.599999999999</v>
      </c>
      <c r="C1802">
        <v>16698.7</v>
      </c>
      <c r="D1802">
        <v>16698.5</v>
      </c>
      <c r="E1802">
        <v>16657.8</v>
      </c>
      <c r="F1802">
        <v>1138.92</v>
      </c>
      <c r="G1802">
        <v>3251.51</v>
      </c>
      <c r="H1802">
        <v>2551.12</v>
      </c>
      <c r="I1802">
        <v>307.13499999999999</v>
      </c>
      <c r="J1802">
        <v>366.80599999999998</v>
      </c>
      <c r="K1802">
        <v>12248.4</v>
      </c>
      <c r="L1802" s="9">
        <v>9.1126700000000006E-61</v>
      </c>
      <c r="M1802">
        <v>4.0939599999999998E-3</v>
      </c>
      <c r="N1802">
        <v>0</v>
      </c>
      <c r="O1802" t="s">
        <v>43</v>
      </c>
    </row>
    <row r="1803" spans="1:15" x14ac:dyDescent="0.25">
      <c r="A1803" t="s">
        <v>173</v>
      </c>
      <c r="B1803">
        <v>16750</v>
      </c>
      <c r="C1803">
        <v>16675.900000000001</v>
      </c>
      <c r="D1803">
        <v>16675.7</v>
      </c>
      <c r="E1803">
        <v>16635.400000000001</v>
      </c>
      <c r="F1803">
        <v>1133.69</v>
      </c>
      <c r="G1803">
        <v>3239.56</v>
      </c>
      <c r="H1803">
        <v>2544.54</v>
      </c>
      <c r="I1803">
        <v>305.57499999999999</v>
      </c>
      <c r="J1803">
        <v>363.81700000000001</v>
      </c>
      <c r="K1803">
        <v>12242.9</v>
      </c>
      <c r="L1803" s="9">
        <v>3.0023500000000002E-62</v>
      </c>
      <c r="M1803">
        <v>1.7765300000000001E-2</v>
      </c>
      <c r="N1803">
        <v>0</v>
      </c>
      <c r="O1803" t="s">
        <v>43</v>
      </c>
    </row>
    <row r="1804" spans="1:15" x14ac:dyDescent="0.25">
      <c r="A1804" t="s">
        <v>173</v>
      </c>
      <c r="B1804">
        <v>16658.400000000001</v>
      </c>
      <c r="C1804">
        <v>16583.099999999999</v>
      </c>
      <c r="D1804">
        <v>16583</v>
      </c>
      <c r="E1804">
        <v>16543.3</v>
      </c>
      <c r="F1804">
        <v>1112.74</v>
      </c>
      <c r="G1804">
        <v>3228.57</v>
      </c>
      <c r="H1804">
        <v>2539.33</v>
      </c>
      <c r="I1804">
        <v>303.05099999999999</v>
      </c>
      <c r="J1804">
        <v>360.66</v>
      </c>
      <c r="K1804">
        <v>12183.2</v>
      </c>
      <c r="L1804" s="9">
        <v>7.0579099999999997E-57</v>
      </c>
      <c r="M1804">
        <v>3.7573799999999997E-2</v>
      </c>
      <c r="N1804">
        <v>0</v>
      </c>
      <c r="O1804" t="s">
        <v>43</v>
      </c>
    </row>
    <row r="1805" spans="1:15" x14ac:dyDescent="0.25">
      <c r="A1805" t="s">
        <v>173</v>
      </c>
      <c r="B1805">
        <v>16645.599999999999</v>
      </c>
      <c r="C1805">
        <v>16572.7</v>
      </c>
      <c r="D1805">
        <v>16572.599999999999</v>
      </c>
      <c r="E1805">
        <v>16533.099999999999</v>
      </c>
      <c r="F1805">
        <v>1126.8900000000001</v>
      </c>
      <c r="G1805">
        <v>3225.17</v>
      </c>
      <c r="H1805">
        <v>2535.35</v>
      </c>
      <c r="I1805">
        <v>303.18799999999999</v>
      </c>
      <c r="J1805">
        <v>361.01600000000002</v>
      </c>
      <c r="K1805">
        <v>12162.2</v>
      </c>
      <c r="L1805" s="9">
        <v>2.2044099999999999E-65</v>
      </c>
      <c r="M1805">
        <v>6.5066100000000003E-3</v>
      </c>
      <c r="N1805">
        <v>0</v>
      </c>
      <c r="O1805" t="s">
        <v>43</v>
      </c>
    </row>
    <row r="1806" spans="1:15" x14ac:dyDescent="0.25">
      <c r="A1806" t="s">
        <v>173</v>
      </c>
      <c r="B1806">
        <v>16691.900000000001</v>
      </c>
      <c r="C1806">
        <v>16620.099999999999</v>
      </c>
      <c r="D1806">
        <v>16619.900000000001</v>
      </c>
      <c r="E1806">
        <v>16580.099999999999</v>
      </c>
      <c r="F1806">
        <v>1110.3699999999999</v>
      </c>
      <c r="G1806">
        <v>3232.19</v>
      </c>
      <c r="H1806">
        <v>2541.69</v>
      </c>
      <c r="I1806">
        <v>303.90699999999998</v>
      </c>
      <c r="J1806">
        <v>361.10899999999998</v>
      </c>
      <c r="K1806">
        <v>12218.5</v>
      </c>
      <c r="L1806" s="9">
        <v>4.4170099999999999E-61</v>
      </c>
      <c r="M1806">
        <v>8.7253799999999996E-4</v>
      </c>
      <c r="N1806">
        <v>0</v>
      </c>
      <c r="O1806" t="s">
        <v>43</v>
      </c>
    </row>
    <row r="1807" spans="1:15" x14ac:dyDescent="0.25">
      <c r="A1807" t="s">
        <v>173</v>
      </c>
      <c r="B1807">
        <v>16629.5</v>
      </c>
      <c r="C1807">
        <v>16557.099999999999</v>
      </c>
      <c r="D1807">
        <v>16556.900000000001</v>
      </c>
      <c r="E1807">
        <v>16518</v>
      </c>
      <c r="F1807">
        <v>1121.73</v>
      </c>
      <c r="G1807">
        <v>3221.67</v>
      </c>
      <c r="H1807">
        <v>2535.1</v>
      </c>
      <c r="I1807">
        <v>301.98200000000003</v>
      </c>
      <c r="J1807">
        <v>359.32600000000002</v>
      </c>
      <c r="K1807">
        <v>12156</v>
      </c>
      <c r="L1807" s="9">
        <v>1.20039E-60</v>
      </c>
      <c r="M1807">
        <v>2.6113E-3</v>
      </c>
      <c r="N1807">
        <v>0</v>
      </c>
      <c r="O1807" t="s">
        <v>43</v>
      </c>
    </row>
    <row r="1808" spans="1:15" x14ac:dyDescent="0.25">
      <c r="A1808" t="s">
        <v>173</v>
      </c>
      <c r="B1808">
        <v>16685.599999999999</v>
      </c>
      <c r="C1808">
        <v>16612.3</v>
      </c>
      <c r="D1808">
        <v>16612.099999999999</v>
      </c>
      <c r="E1808">
        <v>16572.7</v>
      </c>
      <c r="F1808">
        <v>1125.97</v>
      </c>
      <c r="G1808">
        <v>3228.35</v>
      </c>
      <c r="H1808">
        <v>2537.96</v>
      </c>
      <c r="I1808">
        <v>303.34899999999999</v>
      </c>
      <c r="J1808">
        <v>360.84899999999999</v>
      </c>
      <c r="K1808">
        <v>12199.6</v>
      </c>
      <c r="L1808" s="9">
        <v>1.87052E-64</v>
      </c>
      <c r="M1808">
        <v>1.2709E-2</v>
      </c>
      <c r="N1808">
        <v>0</v>
      </c>
      <c r="O1808" t="s">
        <v>43</v>
      </c>
    </row>
    <row r="1809" spans="1:15" x14ac:dyDescent="0.25">
      <c r="A1809" t="s">
        <v>173</v>
      </c>
      <c r="B1809">
        <v>16638.5</v>
      </c>
      <c r="C1809">
        <v>16565.5</v>
      </c>
      <c r="D1809">
        <v>16565.3</v>
      </c>
      <c r="E1809">
        <v>16526.3</v>
      </c>
      <c r="F1809">
        <v>1124.74</v>
      </c>
      <c r="G1809">
        <v>3221.72</v>
      </c>
      <c r="H1809">
        <v>2534.5</v>
      </c>
      <c r="I1809">
        <v>302.41500000000002</v>
      </c>
      <c r="J1809">
        <v>359.404</v>
      </c>
      <c r="K1809">
        <v>12161</v>
      </c>
      <c r="L1809" s="9">
        <v>2.1110799999999999E-57</v>
      </c>
      <c r="M1809">
        <v>0.22583700000000001</v>
      </c>
      <c r="N1809">
        <v>0</v>
      </c>
      <c r="O1809" t="s">
        <v>43</v>
      </c>
    </row>
    <row r="1810" spans="1:15" x14ac:dyDescent="0.25">
      <c r="A1810" t="s">
        <v>173</v>
      </c>
      <c r="B1810">
        <v>16786.599999999999</v>
      </c>
      <c r="C1810">
        <v>16714.7</v>
      </c>
      <c r="D1810">
        <v>16714.5</v>
      </c>
      <c r="E1810">
        <v>16674.5</v>
      </c>
      <c r="F1810">
        <v>1117.18</v>
      </c>
      <c r="G1810">
        <v>3255.62</v>
      </c>
      <c r="H1810">
        <v>2555.0500000000002</v>
      </c>
      <c r="I1810">
        <v>306.04300000000001</v>
      </c>
      <c r="J1810">
        <v>368.83499999999998</v>
      </c>
      <c r="K1810">
        <v>12282.5</v>
      </c>
      <c r="L1810" s="9">
        <v>8.9206899999999997E-60</v>
      </c>
      <c r="M1810">
        <v>2.17761E-2</v>
      </c>
      <c r="N1810">
        <v>0</v>
      </c>
      <c r="O1810" t="s">
        <v>43</v>
      </c>
    </row>
    <row r="1811" spans="1:15" x14ac:dyDescent="0.25">
      <c r="A1811" t="s">
        <v>173</v>
      </c>
      <c r="B1811">
        <v>16764.7</v>
      </c>
      <c r="C1811">
        <v>16690.3</v>
      </c>
      <c r="D1811">
        <v>16690.099999999999</v>
      </c>
      <c r="E1811">
        <v>16650.5</v>
      </c>
      <c r="F1811">
        <v>1130.32</v>
      </c>
      <c r="G1811">
        <v>3246.33</v>
      </c>
      <c r="H1811">
        <v>2549.1799999999998</v>
      </c>
      <c r="I1811">
        <v>305.43200000000002</v>
      </c>
      <c r="J1811">
        <v>366.32299999999998</v>
      </c>
      <c r="K1811">
        <v>12254.9</v>
      </c>
      <c r="L1811" s="9">
        <v>1.3606999999999999E-61</v>
      </c>
      <c r="M1811">
        <v>3.4097000000000001E-4</v>
      </c>
      <c r="N1811">
        <v>0</v>
      </c>
      <c r="O1811" t="s">
        <v>43</v>
      </c>
    </row>
    <row r="1812" spans="1:15" x14ac:dyDescent="0.25">
      <c r="A1812" t="s">
        <v>173</v>
      </c>
      <c r="B1812">
        <v>16761.5</v>
      </c>
      <c r="C1812">
        <v>16689.8</v>
      </c>
      <c r="D1812">
        <v>16689.599999999999</v>
      </c>
      <c r="E1812">
        <v>16649</v>
      </c>
      <c r="F1812">
        <v>1123.8800000000001</v>
      </c>
      <c r="G1812">
        <v>3259.97</v>
      </c>
      <c r="H1812">
        <v>2561.6799999999998</v>
      </c>
      <c r="I1812">
        <v>308.02499999999998</v>
      </c>
      <c r="J1812">
        <v>364.29300000000001</v>
      </c>
      <c r="K1812">
        <v>12245.9</v>
      </c>
      <c r="L1812" s="9">
        <v>6.7364500000000003E-61</v>
      </c>
      <c r="M1812">
        <v>1.02216E-3</v>
      </c>
      <c r="N1812">
        <v>0</v>
      </c>
      <c r="O1812" t="s">
        <v>43</v>
      </c>
    </row>
    <row r="1813" spans="1:15" x14ac:dyDescent="0.25">
      <c r="A1813" t="s">
        <v>173</v>
      </c>
      <c r="B1813">
        <v>16794.7</v>
      </c>
      <c r="C1813">
        <v>16720.900000000001</v>
      </c>
      <c r="D1813">
        <v>16720.7</v>
      </c>
      <c r="E1813">
        <v>16679.599999999999</v>
      </c>
      <c r="F1813">
        <v>1134.22</v>
      </c>
      <c r="G1813">
        <v>3255.92</v>
      </c>
      <c r="H1813">
        <v>2557.5700000000002</v>
      </c>
      <c r="I1813">
        <v>308.00400000000002</v>
      </c>
      <c r="J1813">
        <v>364.48</v>
      </c>
      <c r="K1813">
        <v>12270.4</v>
      </c>
      <c r="L1813" s="9">
        <v>1.21853E-59</v>
      </c>
      <c r="M1813">
        <v>6.0851300000000002E-3</v>
      </c>
      <c r="N1813">
        <v>0</v>
      </c>
      <c r="O1813" t="s">
        <v>43</v>
      </c>
    </row>
    <row r="1814" spans="1:15" x14ac:dyDescent="0.25">
      <c r="A1814" t="s">
        <v>173</v>
      </c>
      <c r="B1814">
        <v>16728.599999999999</v>
      </c>
      <c r="C1814">
        <v>16654.900000000001</v>
      </c>
      <c r="D1814">
        <v>16654.7</v>
      </c>
      <c r="E1814">
        <v>16614.7</v>
      </c>
      <c r="F1814">
        <v>1119.31</v>
      </c>
      <c r="G1814">
        <v>3248.13</v>
      </c>
      <c r="H1814">
        <v>2546.5</v>
      </c>
      <c r="I1814">
        <v>309.92899999999997</v>
      </c>
      <c r="J1814">
        <v>365.80399999999997</v>
      </c>
      <c r="K1814">
        <v>12228</v>
      </c>
      <c r="L1814" s="9">
        <v>1.64267E-59</v>
      </c>
      <c r="M1814">
        <v>3.0587799999999998E-2</v>
      </c>
      <c r="N1814">
        <v>0</v>
      </c>
      <c r="O1814" t="s">
        <v>43</v>
      </c>
    </row>
    <row r="1815" spans="1:15" x14ac:dyDescent="0.25">
      <c r="A1815" t="s">
        <v>173</v>
      </c>
      <c r="B1815">
        <v>16826.099999999999</v>
      </c>
      <c r="C1815">
        <v>16753</v>
      </c>
      <c r="D1815">
        <v>16752.900000000001</v>
      </c>
      <c r="E1815">
        <v>16711.2</v>
      </c>
      <c r="F1815">
        <v>1143.8599999999999</v>
      </c>
      <c r="G1815">
        <v>3263.65</v>
      </c>
      <c r="H1815">
        <v>2562.0100000000002</v>
      </c>
      <c r="I1815">
        <v>307.56599999999997</v>
      </c>
      <c r="J1815">
        <v>367.20800000000003</v>
      </c>
      <c r="K1815">
        <v>12284.6</v>
      </c>
      <c r="L1815" s="9">
        <v>1.17141E-56</v>
      </c>
      <c r="M1815">
        <v>6.70956E-4</v>
      </c>
      <c r="N1815">
        <v>0</v>
      </c>
      <c r="O1815" t="s">
        <v>43</v>
      </c>
    </row>
    <row r="1816" spans="1:15" x14ac:dyDescent="0.25">
      <c r="A1816" t="s">
        <v>173</v>
      </c>
      <c r="B1816">
        <v>16859.7</v>
      </c>
      <c r="C1816">
        <v>16783.7</v>
      </c>
      <c r="D1816">
        <v>16783.5</v>
      </c>
      <c r="E1816">
        <v>16743.3</v>
      </c>
      <c r="F1816">
        <v>1124.05</v>
      </c>
      <c r="G1816">
        <v>3276.95</v>
      </c>
      <c r="H1816">
        <v>2572.7199999999998</v>
      </c>
      <c r="I1816">
        <v>310.52199999999999</v>
      </c>
      <c r="J1816">
        <v>367.98700000000002</v>
      </c>
      <c r="K1816">
        <v>12323.2</v>
      </c>
      <c r="L1816" s="9">
        <v>1.4482399999999999E-61</v>
      </c>
      <c r="M1816">
        <v>2.1638999999999999E-2</v>
      </c>
      <c r="N1816">
        <v>0</v>
      </c>
      <c r="O1816" t="s">
        <v>43</v>
      </c>
    </row>
    <row r="1817" spans="1:15" x14ac:dyDescent="0.25">
      <c r="A1817" t="s">
        <v>173</v>
      </c>
      <c r="B1817">
        <v>16811.3</v>
      </c>
      <c r="C1817">
        <v>16739.099999999999</v>
      </c>
      <c r="D1817">
        <v>16738.900000000001</v>
      </c>
      <c r="E1817">
        <v>16697.8</v>
      </c>
      <c r="F1817">
        <v>1142.8499999999999</v>
      </c>
      <c r="G1817">
        <v>3256.23</v>
      </c>
      <c r="H1817">
        <v>2555.75</v>
      </c>
      <c r="I1817">
        <v>308.71699999999998</v>
      </c>
      <c r="J1817">
        <v>365.86700000000002</v>
      </c>
      <c r="K1817">
        <v>12279.3</v>
      </c>
      <c r="L1817" s="9">
        <v>1.5513700000000001E-59</v>
      </c>
      <c r="M1817">
        <v>6.8164300000000001E-3</v>
      </c>
      <c r="N1817">
        <v>0</v>
      </c>
      <c r="O1817" t="s">
        <v>43</v>
      </c>
    </row>
    <row r="1818" spans="1:15" x14ac:dyDescent="0.25">
      <c r="A1818" t="s">
        <v>173</v>
      </c>
      <c r="B1818">
        <v>16629</v>
      </c>
      <c r="C1818">
        <v>16557.599999999999</v>
      </c>
      <c r="D1818">
        <v>16557.400000000001</v>
      </c>
      <c r="E1818">
        <v>16518.099999999999</v>
      </c>
      <c r="F1818">
        <v>1113.57</v>
      </c>
      <c r="G1818">
        <v>3221.65</v>
      </c>
      <c r="H1818">
        <v>2532.87</v>
      </c>
      <c r="I1818">
        <v>302.44200000000001</v>
      </c>
      <c r="J1818">
        <v>360.65800000000002</v>
      </c>
      <c r="K1818">
        <v>12163.6</v>
      </c>
      <c r="L1818" s="9">
        <v>2.0149300000000001E-60</v>
      </c>
      <c r="M1818">
        <v>8.7051000000000003E-2</v>
      </c>
      <c r="N1818">
        <v>0</v>
      </c>
      <c r="O1818" t="s">
        <v>43</v>
      </c>
    </row>
    <row r="1819" spans="1:15" x14ac:dyDescent="0.25">
      <c r="A1819" t="s">
        <v>173</v>
      </c>
      <c r="B1819">
        <v>16647.900000000001</v>
      </c>
      <c r="C1819">
        <v>16575.3</v>
      </c>
      <c r="D1819">
        <v>16575.099999999999</v>
      </c>
      <c r="E1819">
        <v>16535.7</v>
      </c>
      <c r="F1819">
        <v>1129.69</v>
      </c>
      <c r="G1819">
        <v>3223.25</v>
      </c>
      <c r="H1819">
        <v>2533.48</v>
      </c>
      <c r="I1819">
        <v>303.50599999999997</v>
      </c>
      <c r="J1819">
        <v>360.54199999999997</v>
      </c>
      <c r="K1819">
        <v>12163.9</v>
      </c>
      <c r="L1819" s="9">
        <v>2.3113300000000001E-60</v>
      </c>
      <c r="M1819">
        <v>3.08738E-2</v>
      </c>
      <c r="N1819">
        <v>0</v>
      </c>
      <c r="O1819" t="s">
        <v>43</v>
      </c>
    </row>
    <row r="1820" spans="1:15" x14ac:dyDescent="0.25">
      <c r="A1820" t="s">
        <v>173</v>
      </c>
      <c r="B1820">
        <v>16684.2</v>
      </c>
      <c r="C1820">
        <v>16612.599999999999</v>
      </c>
      <c r="D1820">
        <v>16612.400000000001</v>
      </c>
      <c r="E1820">
        <v>16572.7</v>
      </c>
      <c r="F1820">
        <v>1116.46</v>
      </c>
      <c r="G1820">
        <v>3230.99</v>
      </c>
      <c r="H1820">
        <v>2539.13</v>
      </c>
      <c r="I1820">
        <v>304.53699999999998</v>
      </c>
      <c r="J1820">
        <v>361.94799999999998</v>
      </c>
      <c r="K1820">
        <v>12206.2</v>
      </c>
      <c r="L1820" s="9">
        <v>2.0829899999999999E-62</v>
      </c>
      <c r="M1820">
        <v>0.37459500000000001</v>
      </c>
      <c r="N1820">
        <v>0</v>
      </c>
      <c r="O1820" t="s">
        <v>43</v>
      </c>
    </row>
    <row r="1821" spans="1:15" x14ac:dyDescent="0.25">
      <c r="A1821" t="s">
        <v>173</v>
      </c>
      <c r="B1821">
        <v>16688.5</v>
      </c>
      <c r="C1821">
        <v>16612.2</v>
      </c>
      <c r="D1821">
        <v>16612</v>
      </c>
      <c r="E1821">
        <v>16572.400000000001</v>
      </c>
      <c r="F1821">
        <v>1131.94</v>
      </c>
      <c r="G1821">
        <v>3231.16</v>
      </c>
      <c r="H1821">
        <v>2542.25</v>
      </c>
      <c r="I1821">
        <v>303.029</v>
      </c>
      <c r="J1821">
        <v>360.435</v>
      </c>
      <c r="K1821">
        <v>12190.4</v>
      </c>
      <c r="L1821" s="9">
        <v>1.6241099999999999E-60</v>
      </c>
      <c r="M1821">
        <v>9.5812299999999996E-3</v>
      </c>
      <c r="N1821">
        <v>0</v>
      </c>
      <c r="O1821" t="s">
        <v>43</v>
      </c>
    </row>
    <row r="1822" spans="1:15" x14ac:dyDescent="0.25">
      <c r="A1822" t="s">
        <v>173</v>
      </c>
      <c r="B1822">
        <v>16668.8</v>
      </c>
      <c r="C1822">
        <v>16594.8</v>
      </c>
      <c r="D1822">
        <v>16594.599999999999</v>
      </c>
      <c r="E1822">
        <v>16555</v>
      </c>
      <c r="F1822">
        <v>1114.95</v>
      </c>
      <c r="G1822">
        <v>3229.18</v>
      </c>
      <c r="H1822">
        <v>2539.42</v>
      </c>
      <c r="I1822">
        <v>303.64699999999999</v>
      </c>
      <c r="J1822">
        <v>360.75299999999999</v>
      </c>
      <c r="K1822">
        <v>12192.1</v>
      </c>
      <c r="L1822" s="9">
        <v>5.9168100000000002E-60</v>
      </c>
      <c r="M1822">
        <v>3.1520799999999998E-3</v>
      </c>
      <c r="N1822">
        <v>0</v>
      </c>
      <c r="O1822" t="s">
        <v>43</v>
      </c>
    </row>
    <row r="1823" spans="1:15" x14ac:dyDescent="0.25">
      <c r="A1823" t="s">
        <v>173</v>
      </c>
      <c r="B1823">
        <v>16675.400000000001</v>
      </c>
      <c r="C1823">
        <v>16602.3</v>
      </c>
      <c r="D1823">
        <v>16602.099999999999</v>
      </c>
      <c r="E1823">
        <v>16563</v>
      </c>
      <c r="F1823">
        <v>1125.83</v>
      </c>
      <c r="G1823">
        <v>3231.82</v>
      </c>
      <c r="H1823">
        <v>2542.27</v>
      </c>
      <c r="I1823">
        <v>303.51100000000002</v>
      </c>
      <c r="J1823">
        <v>360.637</v>
      </c>
      <c r="K1823">
        <v>12186.7</v>
      </c>
      <c r="L1823" s="9">
        <v>5.4532900000000001E-59</v>
      </c>
      <c r="M1823">
        <v>1.3222100000000001E-3</v>
      </c>
      <c r="N1823">
        <v>0</v>
      </c>
      <c r="O1823" t="s">
        <v>43</v>
      </c>
    </row>
    <row r="1824" spans="1:15" x14ac:dyDescent="0.25">
      <c r="A1824" t="s">
        <v>173</v>
      </c>
      <c r="B1824">
        <v>16755.5</v>
      </c>
      <c r="C1824">
        <v>16682.900000000001</v>
      </c>
      <c r="D1824">
        <v>16682.7</v>
      </c>
      <c r="E1824">
        <v>16641.599999999999</v>
      </c>
      <c r="F1824">
        <v>1117.32</v>
      </c>
      <c r="G1824">
        <v>3250.12</v>
      </c>
      <c r="H1824">
        <v>2552.8200000000002</v>
      </c>
      <c r="I1824">
        <v>306.541</v>
      </c>
      <c r="J1824">
        <v>364.98700000000002</v>
      </c>
      <c r="K1824">
        <v>12254.6</v>
      </c>
      <c r="L1824" s="9">
        <v>5.9775500000000001E-61</v>
      </c>
      <c r="M1824">
        <v>3.2904599999999999E-2</v>
      </c>
      <c r="N1824">
        <v>0</v>
      </c>
      <c r="O1824" t="s">
        <v>43</v>
      </c>
    </row>
    <row r="1825" spans="1:15" x14ac:dyDescent="0.25">
      <c r="A1825" t="s">
        <v>173</v>
      </c>
      <c r="B1825">
        <v>16872.900000000001</v>
      </c>
      <c r="C1825">
        <v>16798.099999999999</v>
      </c>
      <c r="D1825">
        <v>16797.900000000001</v>
      </c>
      <c r="E1825">
        <v>16755.099999999999</v>
      </c>
      <c r="F1825">
        <v>1147.0999999999999</v>
      </c>
      <c r="G1825">
        <v>3266.48</v>
      </c>
      <c r="H1825">
        <v>2566.61</v>
      </c>
      <c r="I1825">
        <v>308.37</v>
      </c>
      <c r="J1825">
        <v>365.81200000000001</v>
      </c>
      <c r="K1825">
        <v>12321.8</v>
      </c>
      <c r="L1825" s="9">
        <v>1.2571199999999999E-59</v>
      </c>
      <c r="M1825">
        <v>3.0661600000000001E-3</v>
      </c>
      <c r="N1825">
        <v>0</v>
      </c>
      <c r="O1825" t="s">
        <v>43</v>
      </c>
    </row>
    <row r="1826" spans="1:15" x14ac:dyDescent="0.25">
      <c r="A1826" t="s">
        <v>173</v>
      </c>
      <c r="B1826">
        <v>16867.3</v>
      </c>
      <c r="C1826">
        <v>16793.900000000001</v>
      </c>
      <c r="D1826">
        <v>16793.7</v>
      </c>
      <c r="E1826">
        <v>16750.8</v>
      </c>
      <c r="F1826">
        <v>1138.3499999999999</v>
      </c>
      <c r="G1826">
        <v>3265.19</v>
      </c>
      <c r="H1826">
        <v>2562.77</v>
      </c>
      <c r="I1826">
        <v>307.923</v>
      </c>
      <c r="J1826">
        <v>368.37099999999998</v>
      </c>
      <c r="K1826">
        <v>12327.3</v>
      </c>
      <c r="L1826" s="9">
        <v>4.7642900000000001E-60</v>
      </c>
      <c r="M1826">
        <v>1.12222E-2</v>
      </c>
      <c r="N1826">
        <v>0</v>
      </c>
      <c r="O1826" t="s">
        <v>43</v>
      </c>
    </row>
    <row r="1827" spans="1:15" x14ac:dyDescent="0.25">
      <c r="A1827" t="s">
        <v>173</v>
      </c>
      <c r="B1827">
        <v>16866.8</v>
      </c>
      <c r="C1827">
        <v>16791.8</v>
      </c>
      <c r="D1827">
        <v>16791.599999999999</v>
      </c>
      <c r="E1827">
        <v>16749.3</v>
      </c>
      <c r="F1827">
        <v>1151.6600000000001</v>
      </c>
      <c r="G1827">
        <v>3260.23</v>
      </c>
      <c r="H1827">
        <v>2559.37</v>
      </c>
      <c r="I1827">
        <v>308.37099999999998</v>
      </c>
      <c r="J1827">
        <v>366.57600000000002</v>
      </c>
      <c r="K1827">
        <v>12317.1</v>
      </c>
      <c r="L1827" s="9">
        <v>5.8161400000000001E-60</v>
      </c>
      <c r="M1827">
        <v>5.8350100000000002E-2</v>
      </c>
      <c r="N1827">
        <v>0</v>
      </c>
      <c r="O1827" t="s">
        <v>43</v>
      </c>
    </row>
    <row r="1828" spans="1:15" x14ac:dyDescent="0.25">
      <c r="A1828" t="s">
        <v>173</v>
      </c>
      <c r="B1828">
        <v>16791.7</v>
      </c>
      <c r="C1828">
        <v>16719.2</v>
      </c>
      <c r="D1828">
        <v>16719</v>
      </c>
      <c r="E1828">
        <v>16677.3</v>
      </c>
      <c r="F1828">
        <v>1127.6300000000001</v>
      </c>
      <c r="G1828">
        <v>3254.01</v>
      </c>
      <c r="H1828">
        <v>2554.4299999999998</v>
      </c>
      <c r="I1828">
        <v>307.56299999999999</v>
      </c>
      <c r="J1828">
        <v>366.11399999999998</v>
      </c>
      <c r="K1828">
        <v>12275.9</v>
      </c>
      <c r="L1828" s="9">
        <v>2.31127E-61</v>
      </c>
      <c r="M1828">
        <v>4.5113100000000001E-3</v>
      </c>
      <c r="N1828">
        <v>0</v>
      </c>
      <c r="O1828" t="s">
        <v>43</v>
      </c>
    </row>
    <row r="1829" spans="1:15" x14ac:dyDescent="0.25">
      <c r="A1829" t="s">
        <v>173</v>
      </c>
      <c r="B1829">
        <v>16819.400000000001</v>
      </c>
      <c r="C1829">
        <v>16743.599999999999</v>
      </c>
      <c r="D1829">
        <v>16743.400000000001</v>
      </c>
      <c r="E1829">
        <v>16702.599999999999</v>
      </c>
      <c r="F1829">
        <v>1137.25</v>
      </c>
      <c r="G1829">
        <v>3249.63</v>
      </c>
      <c r="H1829">
        <v>2551.4299999999998</v>
      </c>
      <c r="I1829">
        <v>307.13200000000001</v>
      </c>
      <c r="J1829">
        <v>365.00900000000001</v>
      </c>
      <c r="K1829">
        <v>12296.8</v>
      </c>
      <c r="L1829" s="9">
        <v>2.7334799999999998E-62</v>
      </c>
      <c r="M1829">
        <v>3.7368800000000001E-2</v>
      </c>
      <c r="N1829">
        <v>0</v>
      </c>
      <c r="O1829" t="s">
        <v>43</v>
      </c>
    </row>
    <row r="1830" spans="1:15" x14ac:dyDescent="0.25">
      <c r="A1830" t="s">
        <v>173</v>
      </c>
      <c r="B1830">
        <v>16744.599999999999</v>
      </c>
      <c r="C1830">
        <v>16672.599999999999</v>
      </c>
      <c r="D1830">
        <v>16672.5</v>
      </c>
      <c r="E1830">
        <v>16632.099999999999</v>
      </c>
      <c r="F1830">
        <v>1130.07</v>
      </c>
      <c r="G1830">
        <v>3244.4</v>
      </c>
      <c r="H1830">
        <v>2546.9299999999998</v>
      </c>
      <c r="I1830">
        <v>307.04199999999997</v>
      </c>
      <c r="J1830">
        <v>364.94400000000002</v>
      </c>
      <c r="K1830">
        <v>12238.2</v>
      </c>
      <c r="L1830" s="9">
        <v>5.6077900000000004E-59</v>
      </c>
      <c r="M1830">
        <v>2.68919E-2</v>
      </c>
      <c r="N1830">
        <v>0</v>
      </c>
      <c r="O1830" t="s">
        <v>43</v>
      </c>
    </row>
    <row r="1831" spans="1:15" x14ac:dyDescent="0.25">
      <c r="A1831" t="s">
        <v>173</v>
      </c>
      <c r="B1831">
        <v>16753.8</v>
      </c>
      <c r="C1831">
        <v>16680</v>
      </c>
      <c r="D1831">
        <v>16679.8</v>
      </c>
      <c r="E1831">
        <v>16638.900000000001</v>
      </c>
      <c r="F1831">
        <v>1144.69</v>
      </c>
      <c r="G1831">
        <v>3241.21</v>
      </c>
      <c r="H1831">
        <v>2543.59</v>
      </c>
      <c r="I1831">
        <v>306.17899999999997</v>
      </c>
      <c r="J1831">
        <v>365.89699999999999</v>
      </c>
      <c r="K1831">
        <v>12233.8</v>
      </c>
      <c r="L1831" s="9">
        <v>4.0939799999999997E-59</v>
      </c>
      <c r="M1831">
        <v>2.2901700000000001E-2</v>
      </c>
      <c r="N1831">
        <v>0</v>
      </c>
      <c r="O1831" t="s">
        <v>43</v>
      </c>
    </row>
    <row r="1832" spans="1:15" x14ac:dyDescent="0.25">
      <c r="A1832" t="s">
        <v>173</v>
      </c>
      <c r="B1832">
        <v>16606.5</v>
      </c>
      <c r="C1832">
        <v>16534.5</v>
      </c>
      <c r="D1832">
        <v>16534.3</v>
      </c>
      <c r="E1832">
        <v>16495.599999999999</v>
      </c>
      <c r="F1832">
        <v>1109.8800000000001</v>
      </c>
      <c r="G1832">
        <v>3221.05</v>
      </c>
      <c r="H1832">
        <v>2532.83</v>
      </c>
      <c r="I1832">
        <v>302.67</v>
      </c>
      <c r="J1832">
        <v>360.01299999999998</v>
      </c>
      <c r="K1832">
        <v>12145.9</v>
      </c>
      <c r="L1832" s="9">
        <v>2.7546800000000002E-64</v>
      </c>
      <c r="M1832">
        <v>1.68418E-3</v>
      </c>
      <c r="N1832">
        <v>0</v>
      </c>
      <c r="O1832" t="s">
        <v>43</v>
      </c>
    </row>
    <row r="1833" spans="1:15" x14ac:dyDescent="0.25">
      <c r="A1833" t="s">
        <v>173</v>
      </c>
      <c r="B1833">
        <v>16691.599999999999</v>
      </c>
      <c r="C1833">
        <v>16617.099999999999</v>
      </c>
      <c r="D1833">
        <v>16617</v>
      </c>
      <c r="E1833">
        <v>16577.3</v>
      </c>
      <c r="F1833">
        <v>1129.52</v>
      </c>
      <c r="G1833">
        <v>3228.36</v>
      </c>
      <c r="H1833">
        <v>2538.41</v>
      </c>
      <c r="I1833">
        <v>303.53300000000002</v>
      </c>
      <c r="J1833">
        <v>360.84</v>
      </c>
      <c r="K1833">
        <v>12200.4</v>
      </c>
      <c r="L1833" s="9">
        <v>5.5523000000000001E-61</v>
      </c>
      <c r="M1833">
        <v>2.4589400000000002E-3</v>
      </c>
      <c r="N1833">
        <v>0</v>
      </c>
      <c r="O1833" t="s">
        <v>43</v>
      </c>
    </row>
    <row r="1834" spans="1:15" x14ac:dyDescent="0.25">
      <c r="A1834" t="s">
        <v>173</v>
      </c>
      <c r="B1834">
        <v>16632.8</v>
      </c>
      <c r="C1834">
        <v>16561.099999999999</v>
      </c>
      <c r="D1834">
        <v>16560.900000000001</v>
      </c>
      <c r="E1834">
        <v>16521.7</v>
      </c>
      <c r="F1834">
        <v>1110.74</v>
      </c>
      <c r="G1834">
        <v>3222.48</v>
      </c>
      <c r="H1834">
        <v>2534.63</v>
      </c>
      <c r="I1834">
        <v>303.15300000000002</v>
      </c>
      <c r="J1834">
        <v>359.34699999999998</v>
      </c>
      <c r="K1834">
        <v>12169.7</v>
      </c>
      <c r="L1834" s="9">
        <v>1.3273199999999999E-57</v>
      </c>
      <c r="M1834">
        <v>6.0897099999999999E-3</v>
      </c>
      <c r="N1834">
        <v>0</v>
      </c>
      <c r="O1834" t="s">
        <v>43</v>
      </c>
    </row>
    <row r="1835" spans="1:15" x14ac:dyDescent="0.25">
      <c r="A1835" t="s">
        <v>173</v>
      </c>
      <c r="B1835">
        <v>16737.900000000001</v>
      </c>
      <c r="C1835">
        <v>16662.900000000001</v>
      </c>
      <c r="D1835">
        <v>16662.7</v>
      </c>
      <c r="E1835">
        <v>16621.3</v>
      </c>
      <c r="F1835">
        <v>1139.6199999999999</v>
      </c>
      <c r="G1835">
        <v>3238.66</v>
      </c>
      <c r="H1835">
        <v>2544.6799999999998</v>
      </c>
      <c r="I1835">
        <v>305.41500000000002</v>
      </c>
      <c r="J1835">
        <v>362.75299999999999</v>
      </c>
      <c r="K1835">
        <v>12223.7</v>
      </c>
      <c r="L1835" s="9">
        <v>3.6699200000000003E-58</v>
      </c>
      <c r="M1835">
        <v>4.2860099999999998E-3</v>
      </c>
      <c r="N1835">
        <v>0</v>
      </c>
      <c r="O1835" t="s">
        <v>43</v>
      </c>
    </row>
    <row r="1836" spans="1:15" x14ac:dyDescent="0.25">
      <c r="A1836" t="s">
        <v>173</v>
      </c>
      <c r="B1836">
        <v>16658.2</v>
      </c>
      <c r="C1836">
        <v>16560.599999999999</v>
      </c>
      <c r="D1836">
        <v>16560.400000000001</v>
      </c>
      <c r="E1836">
        <v>16520.8</v>
      </c>
      <c r="F1836">
        <v>1115.3</v>
      </c>
      <c r="G1836">
        <v>3221.23</v>
      </c>
      <c r="H1836">
        <v>2533.48</v>
      </c>
      <c r="I1836">
        <v>302.791</v>
      </c>
      <c r="J1836">
        <v>359.57799999999997</v>
      </c>
      <c r="K1836">
        <v>12165.5</v>
      </c>
      <c r="L1836" s="9">
        <v>2.3031099999999999E-59</v>
      </c>
      <c r="M1836">
        <v>1.63108E-2</v>
      </c>
      <c r="N1836">
        <v>0</v>
      </c>
      <c r="O1836" t="s">
        <v>43</v>
      </c>
    </row>
    <row r="1837" spans="1:15" x14ac:dyDescent="0.25">
      <c r="A1837" t="s">
        <v>173</v>
      </c>
      <c r="B1837">
        <v>16645.900000000001</v>
      </c>
      <c r="C1837">
        <v>16573.900000000001</v>
      </c>
      <c r="D1837">
        <v>16573.7</v>
      </c>
      <c r="E1837">
        <v>16534.099999999999</v>
      </c>
      <c r="F1837">
        <v>1128.9000000000001</v>
      </c>
      <c r="G1837">
        <v>3223.25</v>
      </c>
      <c r="H1837">
        <v>2534.7399999999998</v>
      </c>
      <c r="I1837">
        <v>302.98700000000002</v>
      </c>
      <c r="J1837">
        <v>360.07</v>
      </c>
      <c r="K1837">
        <v>12163.1</v>
      </c>
      <c r="L1837" s="9">
        <v>1.08978E-57</v>
      </c>
      <c r="M1837">
        <v>1.0507600000000001E-2</v>
      </c>
      <c r="N1837">
        <v>0</v>
      </c>
      <c r="O1837" t="s">
        <v>43</v>
      </c>
    </row>
    <row r="1838" spans="1:15" x14ac:dyDescent="0.25">
      <c r="A1838" t="s">
        <v>173</v>
      </c>
      <c r="B1838">
        <v>16663.900000000001</v>
      </c>
      <c r="C1838">
        <v>16589</v>
      </c>
      <c r="D1838">
        <v>16588.8</v>
      </c>
      <c r="E1838">
        <v>16549.099999999999</v>
      </c>
      <c r="F1838">
        <v>1114.0899999999999</v>
      </c>
      <c r="G1838">
        <v>3229.59</v>
      </c>
      <c r="H1838">
        <v>2540.64</v>
      </c>
      <c r="I1838">
        <v>302.88900000000001</v>
      </c>
      <c r="J1838">
        <v>360.654</v>
      </c>
      <c r="K1838">
        <v>12186.4</v>
      </c>
      <c r="L1838" s="9">
        <v>1.70381E-60</v>
      </c>
      <c r="M1838">
        <v>5.3474399999999998E-2</v>
      </c>
      <c r="N1838">
        <v>0</v>
      </c>
      <c r="O1838" t="s">
        <v>43</v>
      </c>
    </row>
    <row r="1839" spans="1:15" x14ac:dyDescent="0.25">
      <c r="A1839" t="s">
        <v>173</v>
      </c>
      <c r="B1839">
        <v>16781</v>
      </c>
      <c r="C1839">
        <v>16706.599999999999</v>
      </c>
      <c r="D1839">
        <v>16706.400000000001</v>
      </c>
      <c r="E1839">
        <v>16665.3</v>
      </c>
      <c r="F1839">
        <v>1143.97</v>
      </c>
      <c r="G1839">
        <v>3247.71</v>
      </c>
      <c r="H1839">
        <v>2554.02</v>
      </c>
      <c r="I1839">
        <v>305.29300000000001</v>
      </c>
      <c r="J1839">
        <v>362.77600000000001</v>
      </c>
      <c r="K1839">
        <v>12254.3</v>
      </c>
      <c r="L1839" s="9">
        <v>5.0770100000000005E-63</v>
      </c>
      <c r="M1839">
        <v>0.100219</v>
      </c>
      <c r="N1839">
        <v>0</v>
      </c>
      <c r="O1839" t="s">
        <v>43</v>
      </c>
    </row>
    <row r="1840" spans="1:15" x14ac:dyDescent="0.25">
      <c r="A1840" t="s">
        <v>173</v>
      </c>
      <c r="B1840">
        <v>16779.5</v>
      </c>
      <c r="C1840">
        <v>16704.400000000001</v>
      </c>
      <c r="D1840">
        <v>16704.2</v>
      </c>
      <c r="E1840">
        <v>16664</v>
      </c>
      <c r="F1840">
        <v>1124.31</v>
      </c>
      <c r="G1840">
        <v>3253.26</v>
      </c>
      <c r="H1840">
        <v>2552.9499999999998</v>
      </c>
      <c r="I1840">
        <v>310.22800000000001</v>
      </c>
      <c r="J1840">
        <v>364.54599999999999</v>
      </c>
      <c r="K1840">
        <v>12266.8</v>
      </c>
      <c r="L1840" s="9">
        <v>3.5948600000000001E-64</v>
      </c>
      <c r="M1840">
        <v>0.14844499999999999</v>
      </c>
      <c r="N1840">
        <v>0</v>
      </c>
      <c r="O1840" t="s">
        <v>43</v>
      </c>
    </row>
    <row r="1841" spans="1:25" x14ac:dyDescent="0.25">
      <c r="A1841" t="s">
        <v>173</v>
      </c>
      <c r="B1841">
        <v>16806.599999999999</v>
      </c>
      <c r="C1841">
        <v>16731.3</v>
      </c>
      <c r="D1841">
        <v>16731.099999999999</v>
      </c>
      <c r="E1841">
        <v>16690.599999999999</v>
      </c>
      <c r="F1841">
        <v>1141.83</v>
      </c>
      <c r="G1841">
        <v>3252.01</v>
      </c>
      <c r="H1841">
        <v>2553.17</v>
      </c>
      <c r="I1841">
        <v>306.87700000000001</v>
      </c>
      <c r="J1841">
        <v>366.44299999999998</v>
      </c>
      <c r="K1841">
        <v>12277.6</v>
      </c>
      <c r="L1841" s="9">
        <v>3.2924999999999998E-60</v>
      </c>
      <c r="M1841">
        <v>2.9131500000000001E-2</v>
      </c>
      <c r="N1841">
        <v>0</v>
      </c>
      <c r="O1841" t="s">
        <v>43</v>
      </c>
    </row>
    <row r="1842" spans="1:25" x14ac:dyDescent="0.25">
      <c r="A1842" t="s">
        <v>173</v>
      </c>
      <c r="B1842">
        <v>16801</v>
      </c>
      <c r="C1842">
        <v>16727.3</v>
      </c>
      <c r="D1842">
        <v>16727.099999999999</v>
      </c>
      <c r="E1842">
        <v>16686.599999999999</v>
      </c>
      <c r="F1842">
        <v>1128.81</v>
      </c>
      <c r="G1842">
        <v>3261.18</v>
      </c>
      <c r="H1842">
        <v>2558.9299999999998</v>
      </c>
      <c r="I1842">
        <v>311.34899999999999</v>
      </c>
      <c r="J1842">
        <v>365.46699999999998</v>
      </c>
      <c r="K1842">
        <v>12277.5</v>
      </c>
      <c r="L1842" s="9">
        <v>1.06942E-57</v>
      </c>
      <c r="M1842">
        <v>9.9714899999999995E-3</v>
      </c>
      <c r="N1842">
        <v>0</v>
      </c>
      <c r="O1842" t="s">
        <v>43</v>
      </c>
    </row>
    <row r="1843" spans="1:25" x14ac:dyDescent="0.25">
      <c r="A1843" t="s">
        <v>173</v>
      </c>
      <c r="B1843">
        <v>16811.3</v>
      </c>
      <c r="C1843">
        <v>16736.099999999999</v>
      </c>
      <c r="D1843">
        <v>16735.900000000001</v>
      </c>
      <c r="E1843">
        <v>16695.2</v>
      </c>
      <c r="F1843">
        <v>1148.44</v>
      </c>
      <c r="G1843">
        <v>3258.59</v>
      </c>
      <c r="H1843">
        <v>2559.23</v>
      </c>
      <c r="I1843">
        <v>307.66199999999998</v>
      </c>
      <c r="J1843">
        <v>366.06900000000002</v>
      </c>
      <c r="K1843">
        <v>12269.3</v>
      </c>
      <c r="L1843" s="9">
        <v>1.6349599999999999E-66</v>
      </c>
      <c r="M1843">
        <v>5.4640399999999999E-2</v>
      </c>
      <c r="N1843">
        <v>0</v>
      </c>
      <c r="O1843" t="s">
        <v>43</v>
      </c>
    </row>
    <row r="1844" spans="1:25" x14ac:dyDescent="0.25">
      <c r="A1844" t="s">
        <v>173</v>
      </c>
      <c r="B1844">
        <v>16776.599999999999</v>
      </c>
      <c r="C1844">
        <v>16702.5</v>
      </c>
      <c r="D1844">
        <v>16702.3</v>
      </c>
      <c r="E1844">
        <v>16661.400000000001</v>
      </c>
      <c r="F1844">
        <v>1128.18</v>
      </c>
      <c r="G1844">
        <v>3250.74</v>
      </c>
      <c r="H1844">
        <v>2550.0500000000002</v>
      </c>
      <c r="I1844">
        <v>307.28100000000001</v>
      </c>
      <c r="J1844">
        <v>367.60599999999999</v>
      </c>
      <c r="K1844">
        <v>12263.4</v>
      </c>
      <c r="L1844" s="9">
        <v>6.3859399999999996E-58</v>
      </c>
      <c r="M1844">
        <v>0.17655699999999999</v>
      </c>
      <c r="N1844">
        <v>0</v>
      </c>
      <c r="O1844" t="s">
        <v>43</v>
      </c>
    </row>
    <row r="1845" spans="1:25" x14ac:dyDescent="0.25">
      <c r="A1845" t="s">
        <v>173</v>
      </c>
      <c r="B1845">
        <v>16798.599999999999</v>
      </c>
      <c r="C1845">
        <v>16709.8</v>
      </c>
      <c r="D1845">
        <v>16709.7</v>
      </c>
      <c r="E1845">
        <v>16668.8</v>
      </c>
      <c r="F1845">
        <v>1141.6400000000001</v>
      </c>
      <c r="G1845">
        <v>3256.37</v>
      </c>
      <c r="H1845">
        <v>2555.0500000000002</v>
      </c>
      <c r="I1845">
        <v>307.86500000000001</v>
      </c>
      <c r="J1845">
        <v>367.91300000000001</v>
      </c>
      <c r="K1845">
        <v>12251.7</v>
      </c>
      <c r="L1845" s="9">
        <v>2.6772999999999999E-64</v>
      </c>
      <c r="M1845">
        <v>7.0288000000000003E-2</v>
      </c>
      <c r="N1845">
        <v>0</v>
      </c>
      <c r="O1845" t="s">
        <v>43</v>
      </c>
    </row>
    <row r="1846" spans="1:25" x14ac:dyDescent="0.25">
      <c r="A1846" t="s">
        <v>173</v>
      </c>
      <c r="B1846">
        <v>16664.7</v>
      </c>
      <c r="C1846">
        <v>16590.900000000001</v>
      </c>
      <c r="D1846">
        <v>16590.8</v>
      </c>
      <c r="E1846">
        <v>16551</v>
      </c>
      <c r="F1846">
        <v>1112.27</v>
      </c>
      <c r="G1846">
        <v>3230.27</v>
      </c>
      <c r="H1846">
        <v>2539.31</v>
      </c>
      <c r="I1846">
        <v>304.35700000000003</v>
      </c>
      <c r="J1846">
        <v>361.11500000000001</v>
      </c>
      <c r="K1846">
        <v>12189.4</v>
      </c>
      <c r="L1846" s="9">
        <v>5.5967600000000001E-64</v>
      </c>
      <c r="M1846">
        <v>9.7833199999999994E-4</v>
      </c>
      <c r="N1846">
        <v>0</v>
      </c>
      <c r="O1846" t="s">
        <v>43</v>
      </c>
    </row>
    <row r="1847" spans="1:25" x14ac:dyDescent="0.25">
      <c r="A1847" t="s">
        <v>173</v>
      </c>
      <c r="B1847">
        <v>16658.099999999999</v>
      </c>
      <c r="C1847">
        <v>16584</v>
      </c>
      <c r="D1847">
        <v>16583.8</v>
      </c>
      <c r="E1847">
        <v>16544.5</v>
      </c>
      <c r="F1847">
        <v>1127.1500000000001</v>
      </c>
      <c r="G1847">
        <v>3225.91</v>
      </c>
      <c r="H1847">
        <v>2536.4899999999998</v>
      </c>
      <c r="I1847">
        <v>304.97300000000001</v>
      </c>
      <c r="J1847">
        <v>358.99299999999999</v>
      </c>
      <c r="K1847">
        <v>12172.6</v>
      </c>
      <c r="L1847" s="9">
        <v>5.7879599999999997E-59</v>
      </c>
      <c r="M1847">
        <v>6.9342600000000002E-3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173</v>
      </c>
      <c r="B1848">
        <v>16622</v>
      </c>
      <c r="C1848">
        <v>16549.7</v>
      </c>
      <c r="D1848">
        <v>16549.5</v>
      </c>
      <c r="E1848">
        <v>16510.599999999999</v>
      </c>
      <c r="F1848">
        <v>1109.02</v>
      </c>
      <c r="G1848">
        <v>3221.7</v>
      </c>
      <c r="H1848">
        <v>2533.73</v>
      </c>
      <c r="I1848">
        <v>303.47300000000001</v>
      </c>
      <c r="J1848">
        <v>359.161</v>
      </c>
      <c r="K1848">
        <v>12161.1</v>
      </c>
      <c r="L1848" s="9">
        <v>1.18213E-63</v>
      </c>
      <c r="M1848">
        <v>84.691999999999993</v>
      </c>
      <c r="N1848">
        <v>0</v>
      </c>
      <c r="O1848" t="s">
        <v>43</v>
      </c>
      <c r="R1848">
        <f>AVERAGE(B1799:B1848)</f>
        <v>16736.396000000001</v>
      </c>
      <c r="S1848">
        <f>AVERAGE(C1799:C1848)</f>
        <v>16661.903999999999</v>
      </c>
      <c r="U1848">
        <f>_xlfn.VAR.P(B1799:B1848)</f>
        <v>5705.7887839999858</v>
      </c>
      <c r="V1848">
        <f>_xlfn.VAR.P(C1799:C1848)</f>
        <v>5665.9007840000231</v>
      </c>
      <c r="X1848">
        <f>1.96*SQRT(U1848)/50</f>
        <v>2.9610375338799302</v>
      </c>
      <c r="Y1848">
        <f>1.96*SQRT(V1848)/50</f>
        <v>2.9506693784166664</v>
      </c>
    </row>
    <row r="1849" spans="1:25" x14ac:dyDescent="0.25">
      <c r="A1849" t="s">
        <v>174</v>
      </c>
      <c r="B1849">
        <v>836989.23470000003</v>
      </c>
      <c r="C1849" t="s">
        <v>37</v>
      </c>
    </row>
    <row r="1850" spans="1:25" x14ac:dyDescent="0.25">
      <c r="A1850" t="s">
        <v>175</v>
      </c>
      <c r="B1850">
        <v>16674.599999999999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s="9">
        <v>2.95251E-58</v>
      </c>
      <c r="L1850">
        <v>5.3385899999999998E-3</v>
      </c>
      <c r="M1850">
        <v>0</v>
      </c>
      <c r="N1850" t="s">
        <v>43</v>
      </c>
    </row>
    <row r="1851" spans="1:25" x14ac:dyDescent="0.25">
      <c r="A1851" t="s">
        <v>175</v>
      </c>
      <c r="B1851">
        <v>16565.8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 s="9">
        <v>8.4214899999999996E-61</v>
      </c>
      <c r="L1851">
        <v>4.4809999999999997E-3</v>
      </c>
      <c r="M1851">
        <v>0</v>
      </c>
      <c r="N1851" t="s">
        <v>43</v>
      </c>
    </row>
    <row r="1852" spans="1:25" x14ac:dyDescent="0.25">
      <c r="A1852" t="s">
        <v>175</v>
      </c>
      <c r="B1852">
        <v>16653.8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s="9">
        <v>7.8411000000000004E-58</v>
      </c>
      <c r="L1852">
        <v>3.1537299999999999</v>
      </c>
      <c r="M1852">
        <v>0</v>
      </c>
      <c r="N1852" t="s">
        <v>43</v>
      </c>
    </row>
    <row r="1853" spans="1:25" x14ac:dyDescent="0.25">
      <c r="A1853" t="s">
        <v>175</v>
      </c>
      <c r="B1853">
        <v>16578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s="9">
        <v>8.3147100000000003E-60</v>
      </c>
      <c r="L1853">
        <v>6.1198800000000003E-3</v>
      </c>
      <c r="M1853">
        <v>0</v>
      </c>
      <c r="N1853" t="s">
        <v>43</v>
      </c>
    </row>
    <row r="1854" spans="1:25" x14ac:dyDescent="0.25">
      <c r="A1854" t="s">
        <v>175</v>
      </c>
      <c r="B1854">
        <v>16734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9">
        <v>2.6514099999999998E-60</v>
      </c>
      <c r="L1854">
        <v>4.7320099999999997E-2</v>
      </c>
      <c r="M1854">
        <v>0</v>
      </c>
      <c r="N1854" t="s">
        <v>43</v>
      </c>
    </row>
    <row r="1855" spans="1:25" x14ac:dyDescent="0.25">
      <c r="A1855" t="s">
        <v>175</v>
      </c>
      <c r="B1855">
        <v>16728.8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9">
        <v>2.0519800000000001E-60</v>
      </c>
      <c r="L1855">
        <v>7.1123699999999998E-2</v>
      </c>
      <c r="M1855">
        <v>0</v>
      </c>
      <c r="N1855" t="s">
        <v>43</v>
      </c>
    </row>
    <row r="1856" spans="1:25" x14ac:dyDescent="0.25">
      <c r="A1856" t="s">
        <v>175</v>
      </c>
      <c r="B1856">
        <v>16734.3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9">
        <v>5.7849099999999998E-64</v>
      </c>
      <c r="L1856">
        <v>0.20427600000000001</v>
      </c>
      <c r="M1856">
        <v>0</v>
      </c>
      <c r="N1856" t="s">
        <v>43</v>
      </c>
    </row>
    <row r="1857" spans="1:14" x14ac:dyDescent="0.25">
      <c r="A1857" t="s">
        <v>175</v>
      </c>
      <c r="B1857">
        <v>16767.7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9">
        <v>2.00703E-63</v>
      </c>
      <c r="L1857">
        <v>2.36426E-2</v>
      </c>
      <c r="M1857">
        <v>0</v>
      </c>
      <c r="N1857" t="s">
        <v>43</v>
      </c>
    </row>
    <row r="1858" spans="1:14" x14ac:dyDescent="0.25">
      <c r="A1858" t="s">
        <v>175</v>
      </c>
      <c r="B1858">
        <v>16716.2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9">
        <v>1.1890499999999999E-60</v>
      </c>
      <c r="L1858">
        <v>0.14843300000000001</v>
      </c>
      <c r="M1858">
        <v>0</v>
      </c>
      <c r="N1858" t="s">
        <v>43</v>
      </c>
    </row>
    <row r="1859" spans="1:14" x14ac:dyDescent="0.25">
      <c r="A1859" t="s">
        <v>175</v>
      </c>
      <c r="B1859">
        <v>16689.099999999999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9">
        <v>1.02421E-57</v>
      </c>
      <c r="L1859">
        <v>2.8407200000000001E-3</v>
      </c>
      <c r="M1859">
        <v>0</v>
      </c>
      <c r="N1859" t="s">
        <v>43</v>
      </c>
    </row>
    <row r="1860" spans="1:14" x14ac:dyDescent="0.25">
      <c r="A1860" t="s">
        <v>175</v>
      </c>
      <c r="B1860">
        <v>16701.7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s="9">
        <v>1.64271E-67</v>
      </c>
      <c r="L1860">
        <v>4.0625599999999998E-3</v>
      </c>
      <c r="M1860">
        <v>0</v>
      </c>
      <c r="N1860" t="s">
        <v>43</v>
      </c>
    </row>
    <row r="1861" spans="1:14" x14ac:dyDescent="0.25">
      <c r="A1861" t="s">
        <v>175</v>
      </c>
      <c r="B1861">
        <v>16742.5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9">
        <v>9.95187E-61</v>
      </c>
      <c r="L1861">
        <v>9.8853900000000008E-3</v>
      </c>
      <c r="M1861">
        <v>0</v>
      </c>
      <c r="N1861" t="s">
        <v>43</v>
      </c>
    </row>
    <row r="1862" spans="1:14" x14ac:dyDescent="0.25">
      <c r="A1862" t="s">
        <v>175</v>
      </c>
      <c r="B1862">
        <v>16606.8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9">
        <v>3.96479E-61</v>
      </c>
      <c r="L1862">
        <v>5.2991700000000003E-2</v>
      </c>
      <c r="M1862">
        <v>0</v>
      </c>
      <c r="N1862" t="s">
        <v>43</v>
      </c>
    </row>
    <row r="1863" spans="1:14" x14ac:dyDescent="0.25">
      <c r="A1863" t="s">
        <v>175</v>
      </c>
      <c r="B1863">
        <v>16881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9">
        <v>6.0953199999999998E-59</v>
      </c>
      <c r="L1863">
        <v>0.171741</v>
      </c>
      <c r="M1863">
        <v>0</v>
      </c>
      <c r="N1863" t="s">
        <v>43</v>
      </c>
    </row>
    <row r="1864" spans="1:14" x14ac:dyDescent="0.25">
      <c r="A1864" t="s">
        <v>175</v>
      </c>
      <c r="B1864">
        <v>17141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s="9">
        <v>7.30121E-59</v>
      </c>
      <c r="L1864">
        <v>3.0129000000000002E-3</v>
      </c>
      <c r="M1864">
        <v>0</v>
      </c>
      <c r="N1864" t="s">
        <v>43</v>
      </c>
    </row>
    <row r="1865" spans="1:14" x14ac:dyDescent="0.25">
      <c r="A1865" t="s">
        <v>175</v>
      </c>
      <c r="B1865">
        <v>16658.2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9">
        <v>6.7925400000000005E-60</v>
      </c>
      <c r="L1865">
        <v>3.7172099999999999E-3</v>
      </c>
      <c r="M1865">
        <v>0</v>
      </c>
      <c r="N1865" t="s">
        <v>43</v>
      </c>
    </row>
    <row r="1866" spans="1:14" x14ac:dyDescent="0.25">
      <c r="A1866" t="s">
        <v>175</v>
      </c>
      <c r="B1866">
        <v>16698.7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s="9">
        <v>2.10702E-63</v>
      </c>
      <c r="L1866">
        <v>4.59735E-3</v>
      </c>
      <c r="M1866">
        <v>0</v>
      </c>
      <c r="N1866" t="s">
        <v>43</v>
      </c>
    </row>
    <row r="1867" spans="1:14" x14ac:dyDescent="0.25">
      <c r="A1867" t="s">
        <v>175</v>
      </c>
      <c r="B1867">
        <v>16623.400000000001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s="9">
        <v>2.7338399999999999E-57</v>
      </c>
      <c r="L1867">
        <v>6.4556899999999997</v>
      </c>
      <c r="M1867">
        <v>0</v>
      </c>
      <c r="N1867" t="s">
        <v>43</v>
      </c>
    </row>
    <row r="1868" spans="1:14" x14ac:dyDescent="0.25">
      <c r="A1868" t="s">
        <v>175</v>
      </c>
      <c r="B1868">
        <v>16810.099999999999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s="9">
        <v>1.45982E-62</v>
      </c>
      <c r="L1868">
        <v>1.3426400000000001</v>
      </c>
      <c r="M1868">
        <v>0</v>
      </c>
      <c r="N1868" t="s">
        <v>43</v>
      </c>
    </row>
    <row r="1869" spans="1:14" x14ac:dyDescent="0.25">
      <c r="A1869" t="s">
        <v>175</v>
      </c>
      <c r="B1869">
        <v>16789.099999999999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s="9">
        <v>4.3480600000000004E-56</v>
      </c>
      <c r="L1869">
        <v>8.0215700000000005</v>
      </c>
      <c r="M1869">
        <v>0</v>
      </c>
      <c r="N1869" t="s">
        <v>43</v>
      </c>
    </row>
    <row r="1870" spans="1:14" x14ac:dyDescent="0.25">
      <c r="A1870" t="s">
        <v>175</v>
      </c>
      <c r="B1870">
        <v>16778.2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 s="9">
        <v>4.0105599999999998E-63</v>
      </c>
      <c r="L1870">
        <v>0.22664999999999999</v>
      </c>
      <c r="M1870">
        <v>0</v>
      </c>
      <c r="N1870" t="s">
        <v>43</v>
      </c>
    </row>
    <row r="1871" spans="1:14" x14ac:dyDescent="0.25">
      <c r="A1871" t="s">
        <v>175</v>
      </c>
      <c r="B1871">
        <v>16755.7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s="9">
        <v>1.3065999999999999E-58</v>
      </c>
      <c r="L1871">
        <v>8.8758299999999995E-4</v>
      </c>
      <c r="M1871">
        <v>0</v>
      </c>
      <c r="N1871" t="s">
        <v>43</v>
      </c>
    </row>
    <row r="1872" spans="1:14" x14ac:dyDescent="0.25">
      <c r="A1872" t="s">
        <v>175</v>
      </c>
      <c r="B1872">
        <v>16765.099999999999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s="9">
        <v>6.13543E-62</v>
      </c>
      <c r="L1872">
        <v>2.0301300000000002E-3</v>
      </c>
      <c r="M1872">
        <v>0</v>
      </c>
      <c r="N1872" t="s">
        <v>43</v>
      </c>
    </row>
    <row r="1873" spans="1:14" x14ac:dyDescent="0.25">
      <c r="A1873" t="s">
        <v>175</v>
      </c>
      <c r="B1873">
        <v>16749.099999999999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s="9">
        <v>1.4544400000000001E-57</v>
      </c>
      <c r="L1873">
        <v>1.13086E-3</v>
      </c>
      <c r="M1873">
        <v>0</v>
      </c>
      <c r="N1873" t="s">
        <v>43</v>
      </c>
    </row>
    <row r="1874" spans="1:14" x14ac:dyDescent="0.25">
      <c r="A1874" t="s">
        <v>175</v>
      </c>
      <c r="B1874">
        <v>16729.7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s="9">
        <v>6.5462999999999999E-63</v>
      </c>
      <c r="L1874">
        <v>8.6584999999999995E-3</v>
      </c>
      <c r="M1874">
        <v>0</v>
      </c>
      <c r="N1874" t="s">
        <v>43</v>
      </c>
    </row>
    <row r="1875" spans="1:14" x14ac:dyDescent="0.25">
      <c r="A1875" t="s">
        <v>175</v>
      </c>
      <c r="B1875">
        <v>16710.099999999999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s="9">
        <v>4.5633E-62</v>
      </c>
      <c r="L1875">
        <v>1.1064299999999999E-2</v>
      </c>
      <c r="M1875">
        <v>0</v>
      </c>
      <c r="N1875" t="s">
        <v>43</v>
      </c>
    </row>
    <row r="1876" spans="1:14" x14ac:dyDescent="0.25">
      <c r="A1876" t="s">
        <v>175</v>
      </c>
      <c r="B1876">
        <v>16604.7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 s="9">
        <v>1.7913399999999999E-60</v>
      </c>
      <c r="L1876">
        <v>0.47420600000000002</v>
      </c>
      <c r="M1876">
        <v>0</v>
      </c>
      <c r="N1876" t="s">
        <v>43</v>
      </c>
    </row>
    <row r="1877" spans="1:14" x14ac:dyDescent="0.25">
      <c r="A1877" t="s">
        <v>175</v>
      </c>
      <c r="B1877">
        <v>16603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9">
        <v>1.80779E-60</v>
      </c>
      <c r="L1877">
        <v>8.8906799999999994E-2</v>
      </c>
      <c r="M1877">
        <v>0</v>
      </c>
      <c r="N1877" t="s">
        <v>43</v>
      </c>
    </row>
    <row r="1878" spans="1:14" x14ac:dyDescent="0.25">
      <c r="A1878" t="s">
        <v>175</v>
      </c>
      <c r="B1878">
        <v>16603.5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9">
        <v>1.8625499999999999E-60</v>
      </c>
      <c r="L1878">
        <v>1.76299E-2</v>
      </c>
      <c r="M1878">
        <v>0</v>
      </c>
      <c r="N1878" t="s">
        <v>43</v>
      </c>
    </row>
    <row r="1879" spans="1:14" x14ac:dyDescent="0.25">
      <c r="A1879" t="s">
        <v>175</v>
      </c>
      <c r="B1879">
        <v>16654.7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9">
        <v>1.0942100000000001E-60</v>
      </c>
      <c r="L1879">
        <v>0.60780000000000001</v>
      </c>
      <c r="M1879">
        <v>0</v>
      </c>
      <c r="N1879" t="s">
        <v>43</v>
      </c>
    </row>
    <row r="1880" spans="1:14" x14ac:dyDescent="0.25">
      <c r="A1880" t="s">
        <v>175</v>
      </c>
      <c r="B1880">
        <v>16684.099999999999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9">
        <v>4.8489900000000004E-62</v>
      </c>
      <c r="L1880">
        <v>2.5707500000000001E-3</v>
      </c>
      <c r="M1880">
        <v>0</v>
      </c>
      <c r="N1880" t="s">
        <v>43</v>
      </c>
    </row>
    <row r="1881" spans="1:14" x14ac:dyDescent="0.25">
      <c r="A1881" t="s">
        <v>175</v>
      </c>
      <c r="B1881">
        <v>16734.7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9">
        <v>1.4194E-59</v>
      </c>
      <c r="L1881">
        <v>3.4948699999999999E-2</v>
      </c>
      <c r="M1881">
        <v>0</v>
      </c>
      <c r="N1881" t="s">
        <v>43</v>
      </c>
    </row>
    <row r="1882" spans="1:14" x14ac:dyDescent="0.25">
      <c r="A1882" t="s">
        <v>175</v>
      </c>
      <c r="B1882">
        <v>16682.2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9">
        <v>1.1779500000000001E-61</v>
      </c>
      <c r="L1882">
        <v>2.2415199999999999E-3</v>
      </c>
      <c r="M1882">
        <v>0</v>
      </c>
      <c r="N1882" t="s">
        <v>43</v>
      </c>
    </row>
    <row r="1883" spans="1:14" x14ac:dyDescent="0.25">
      <c r="A1883" t="s">
        <v>175</v>
      </c>
      <c r="B1883">
        <v>16760.599999999999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9">
        <v>4.6179099999999998E-59</v>
      </c>
      <c r="L1883">
        <v>6.3771000000000001E-3</v>
      </c>
      <c r="M1883">
        <v>0</v>
      </c>
      <c r="N1883" t="s">
        <v>43</v>
      </c>
    </row>
    <row r="1884" spans="1:14" x14ac:dyDescent="0.25">
      <c r="A1884" t="s">
        <v>175</v>
      </c>
      <c r="B1884">
        <v>16800.400000000001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9">
        <v>3.6523100000000002E-60</v>
      </c>
      <c r="L1884">
        <v>0.37771199999999999</v>
      </c>
      <c r="M1884">
        <v>0</v>
      </c>
      <c r="N1884" t="s">
        <v>43</v>
      </c>
    </row>
    <row r="1885" spans="1:14" x14ac:dyDescent="0.25">
      <c r="A1885" t="s">
        <v>175</v>
      </c>
      <c r="B1885">
        <v>16806.099999999999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9">
        <v>1.71079E-59</v>
      </c>
      <c r="L1885">
        <v>5.7832500000000002E-3</v>
      </c>
      <c r="M1885">
        <v>0</v>
      </c>
      <c r="N1885" t="s">
        <v>43</v>
      </c>
    </row>
    <row r="1886" spans="1:14" x14ac:dyDescent="0.25">
      <c r="A1886" t="s">
        <v>175</v>
      </c>
      <c r="B1886">
        <v>16806.5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9">
        <v>4.6425699999999996E-62</v>
      </c>
      <c r="L1886">
        <v>1.54001E-2</v>
      </c>
      <c r="M1886">
        <v>0</v>
      </c>
      <c r="N1886" t="s">
        <v>43</v>
      </c>
    </row>
    <row r="1887" spans="1:14" x14ac:dyDescent="0.25">
      <c r="A1887" t="s">
        <v>175</v>
      </c>
      <c r="B1887">
        <v>16719.8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9">
        <v>1.8271000000000002E-61</v>
      </c>
      <c r="L1887">
        <v>4.8311500000000002E-3</v>
      </c>
      <c r="M1887">
        <v>0</v>
      </c>
      <c r="N1887" t="s">
        <v>43</v>
      </c>
    </row>
    <row r="1888" spans="1:14" x14ac:dyDescent="0.25">
      <c r="A1888" t="s">
        <v>175</v>
      </c>
      <c r="B1888">
        <v>16758.5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9">
        <v>4.06284E-60</v>
      </c>
      <c r="L1888">
        <v>7.68847E-2</v>
      </c>
      <c r="M1888">
        <v>0</v>
      </c>
      <c r="N1888" t="s">
        <v>43</v>
      </c>
    </row>
    <row r="1889" spans="1:25" x14ac:dyDescent="0.25">
      <c r="A1889" t="s">
        <v>175</v>
      </c>
      <c r="B1889">
        <v>16735.8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9">
        <v>1.27885E-58</v>
      </c>
      <c r="L1889">
        <v>9.6796199999999999E-3</v>
      </c>
      <c r="M1889">
        <v>0</v>
      </c>
      <c r="N1889" t="s">
        <v>43</v>
      </c>
    </row>
    <row r="1890" spans="1:25" x14ac:dyDescent="0.25">
      <c r="A1890" t="s">
        <v>175</v>
      </c>
      <c r="B1890">
        <v>16655.8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9">
        <v>3.6569100000000001E-64</v>
      </c>
      <c r="L1890">
        <v>4.21179E-3</v>
      </c>
      <c r="M1890">
        <v>0</v>
      </c>
      <c r="N1890" t="s">
        <v>43</v>
      </c>
    </row>
    <row r="1891" spans="1:25" x14ac:dyDescent="0.25">
      <c r="A1891" t="s">
        <v>175</v>
      </c>
      <c r="B1891">
        <v>16582.3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9">
        <v>2.4941999999999999E-61</v>
      </c>
      <c r="L1891">
        <v>2.7466499999999998E-3</v>
      </c>
      <c r="M1891">
        <v>0</v>
      </c>
      <c r="N1891" t="s">
        <v>43</v>
      </c>
    </row>
    <row r="1892" spans="1:25" x14ac:dyDescent="0.25">
      <c r="A1892" t="s">
        <v>175</v>
      </c>
      <c r="B1892">
        <v>16736.7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9">
        <v>9.6166599999999996E-61</v>
      </c>
      <c r="L1892">
        <v>8.9475100000000005E-3</v>
      </c>
      <c r="M1892">
        <v>0</v>
      </c>
      <c r="N1892" t="s">
        <v>43</v>
      </c>
    </row>
    <row r="1893" spans="1:25" x14ac:dyDescent="0.25">
      <c r="A1893" t="s">
        <v>175</v>
      </c>
      <c r="B1893">
        <v>16628.8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9">
        <v>2.83767E-62</v>
      </c>
      <c r="L1893">
        <v>8.4343200000000004E-3</v>
      </c>
      <c r="M1893">
        <v>0</v>
      </c>
      <c r="N1893" t="s">
        <v>43</v>
      </c>
    </row>
    <row r="1894" spans="1:25" x14ac:dyDescent="0.25">
      <c r="A1894" t="s">
        <v>175</v>
      </c>
      <c r="B1894">
        <v>16646.3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9">
        <v>5.2938799999999998E-61</v>
      </c>
      <c r="L1894">
        <v>1.6178900000000001E-3</v>
      </c>
      <c r="M1894">
        <v>0</v>
      </c>
      <c r="N1894" t="s">
        <v>43</v>
      </c>
    </row>
    <row r="1895" spans="1:25" x14ac:dyDescent="0.25">
      <c r="A1895" t="s">
        <v>175</v>
      </c>
      <c r="B1895">
        <v>16618.099999999999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9">
        <v>5.3334999999999998E-62</v>
      </c>
      <c r="L1895">
        <v>3.7581799999999999E-2</v>
      </c>
      <c r="M1895">
        <v>0</v>
      </c>
      <c r="N1895" t="s">
        <v>43</v>
      </c>
    </row>
    <row r="1896" spans="1:25" x14ac:dyDescent="0.25">
      <c r="A1896" t="s">
        <v>175</v>
      </c>
      <c r="B1896">
        <v>16622.7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9">
        <v>7.42945E-58</v>
      </c>
      <c r="L1896">
        <v>1.34506E-2</v>
      </c>
      <c r="M1896">
        <v>0</v>
      </c>
      <c r="N1896" t="s">
        <v>43</v>
      </c>
    </row>
    <row r="1897" spans="1:25" x14ac:dyDescent="0.25">
      <c r="A1897" t="s">
        <v>175</v>
      </c>
      <c r="B1897">
        <v>16757.900000000001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9">
        <v>9.5853799999999997E-63</v>
      </c>
      <c r="L1897">
        <v>448.41</v>
      </c>
      <c r="M1897">
        <v>0</v>
      </c>
      <c r="N1897" t="s">
        <v>43</v>
      </c>
    </row>
    <row r="1898" spans="1:25" x14ac:dyDescent="0.25">
      <c r="A1898" t="s">
        <v>175</v>
      </c>
      <c r="B1898">
        <v>16733.5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s="9">
        <v>2.25852E-65</v>
      </c>
      <c r="L1898">
        <v>7.4452299999999997E-3</v>
      </c>
      <c r="M1898">
        <v>0</v>
      </c>
      <c r="N1898" t="s">
        <v>43</v>
      </c>
    </row>
    <row r="1899" spans="1:25" x14ac:dyDescent="0.25">
      <c r="A1899" t="s">
        <v>175</v>
      </c>
      <c r="B1899">
        <v>16813.8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s="9">
        <v>1.43283E-59</v>
      </c>
      <c r="L1899">
        <v>5.7967699999999997E-3</v>
      </c>
      <c r="M1899">
        <v>0</v>
      </c>
      <c r="N1899" t="s">
        <v>43</v>
      </c>
    </row>
    <row r="1900" spans="1:25" x14ac:dyDescent="0.25">
      <c r="A1900" t="s">
        <v>175</v>
      </c>
      <c r="B1900">
        <v>16853.8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s="9">
        <v>4.0603000000000001E-61</v>
      </c>
      <c r="L1900">
        <v>1.1967E-2</v>
      </c>
      <c r="M1900">
        <v>0</v>
      </c>
      <c r="N1900" t="s">
        <v>43</v>
      </c>
    </row>
    <row r="1901" spans="1:25" x14ac:dyDescent="0.25">
      <c r="A1901" t="s">
        <v>175</v>
      </c>
      <c r="B1901">
        <v>16837.900000000001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9">
        <v>6.9430799999999996E-60</v>
      </c>
      <c r="L1901">
        <v>1.3101600000000001E-3</v>
      </c>
      <c r="M1901">
        <v>0</v>
      </c>
      <c r="N1901" t="s">
        <v>43</v>
      </c>
    </row>
    <row r="1902" spans="1:25" x14ac:dyDescent="0.25">
      <c r="A1902" t="s">
        <v>175</v>
      </c>
      <c r="B1902">
        <v>16784.2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9">
        <v>5.6495900000000001E-60</v>
      </c>
      <c r="L1902">
        <v>2.55354E-3</v>
      </c>
      <c r="M1902">
        <v>0</v>
      </c>
      <c r="N1902" t="s">
        <v>43</v>
      </c>
    </row>
    <row r="1903" spans="1:25" x14ac:dyDescent="0.25">
      <c r="A1903" t="s">
        <v>175</v>
      </c>
      <c r="B1903">
        <v>16714.5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9">
        <v>3.79588E-62</v>
      </c>
      <c r="L1903">
        <v>5.7617599999999997E-4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175</v>
      </c>
      <c r="B1904">
        <v>16748.599999999999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9">
        <v>4.01551E-60</v>
      </c>
      <c r="L1904">
        <v>1.98868E-3</v>
      </c>
      <c r="M1904">
        <v>0</v>
      </c>
      <c r="N1904" t="s">
        <v>43</v>
      </c>
      <c r="R1904">
        <f>AVERAGE(B1855:B1904)</f>
        <v>16729.320000000003</v>
      </c>
      <c r="S1904">
        <f>AVERAGE(C1855:C1904)</f>
        <v>0</v>
      </c>
      <c r="U1904">
        <f>_xlfn.VAR.P(B1855:B1904)</f>
        <v>8537.5483999999997</v>
      </c>
      <c r="V1904">
        <f>_xlfn.VAR.P(C1855:C1904)</f>
        <v>0</v>
      </c>
      <c r="X1904">
        <f>1.96*SQRT(U1904)/50</f>
        <v>3.6220351148734049</v>
      </c>
      <c r="Y1904">
        <f>1.96*SQRT(V1904)/50</f>
        <v>0</v>
      </c>
    </row>
    <row r="1905" spans="1:13" x14ac:dyDescent="0.25">
      <c r="A1905" t="s">
        <v>176</v>
      </c>
      <c r="B1905">
        <v>836576.44270000001</v>
      </c>
      <c r="C1905" t="s">
        <v>37</v>
      </c>
    </row>
    <row r="1906" spans="1:13" x14ac:dyDescent="0.25">
      <c r="A1906" t="s">
        <v>177</v>
      </c>
      <c r="B1906">
        <v>15923.8</v>
      </c>
      <c r="C1906">
        <v>15911.3</v>
      </c>
      <c r="D1906">
        <v>15911.2</v>
      </c>
      <c r="E1906">
        <v>15872.4</v>
      </c>
      <c r="F1906">
        <v>1119.76</v>
      </c>
      <c r="G1906">
        <v>0</v>
      </c>
      <c r="H1906">
        <v>2529.2199999999998</v>
      </c>
      <c r="I1906">
        <v>0</v>
      </c>
      <c r="J1906" s="9">
        <v>3.5610799999999998E-59</v>
      </c>
      <c r="K1906">
        <v>1.59315E-3</v>
      </c>
      <c r="L1906">
        <v>0</v>
      </c>
      <c r="M1906" t="s">
        <v>43</v>
      </c>
    </row>
    <row r="1907" spans="1:13" x14ac:dyDescent="0.25">
      <c r="A1907" t="s">
        <v>177</v>
      </c>
      <c r="B1907">
        <v>15907.7</v>
      </c>
      <c r="C1907">
        <v>15895.9</v>
      </c>
      <c r="D1907">
        <v>15895.7</v>
      </c>
      <c r="E1907">
        <v>15857</v>
      </c>
      <c r="F1907">
        <v>1126.22</v>
      </c>
      <c r="G1907">
        <v>0</v>
      </c>
      <c r="H1907">
        <v>2527.88</v>
      </c>
      <c r="I1907">
        <v>0</v>
      </c>
      <c r="J1907" s="9">
        <v>1.0557999999999999E-60</v>
      </c>
      <c r="K1907">
        <v>1.6148300000000001E-2</v>
      </c>
      <c r="L1907">
        <v>0</v>
      </c>
      <c r="M1907" t="s">
        <v>43</v>
      </c>
    </row>
    <row r="1908" spans="1:13" x14ac:dyDescent="0.25">
      <c r="A1908" t="s">
        <v>177</v>
      </c>
      <c r="B1908">
        <v>15925.4</v>
      </c>
      <c r="C1908">
        <v>15913.3</v>
      </c>
      <c r="D1908">
        <v>15913.2</v>
      </c>
      <c r="E1908">
        <v>15874.7</v>
      </c>
      <c r="F1908">
        <v>1117.1199999999999</v>
      </c>
      <c r="G1908">
        <v>0</v>
      </c>
      <c r="H1908">
        <v>2529.79</v>
      </c>
      <c r="I1908">
        <v>0</v>
      </c>
      <c r="J1908" s="9">
        <v>8.3793900000000004E-63</v>
      </c>
      <c r="K1908">
        <v>21.537600000000001</v>
      </c>
      <c r="L1908">
        <v>0</v>
      </c>
      <c r="M1908" t="s">
        <v>43</v>
      </c>
    </row>
    <row r="1909" spans="1:13" x14ac:dyDescent="0.25">
      <c r="A1909" t="s">
        <v>177</v>
      </c>
      <c r="B1909">
        <v>15936.1</v>
      </c>
      <c r="C1909">
        <v>15923.8</v>
      </c>
      <c r="D1909">
        <v>15923.7</v>
      </c>
      <c r="E1909">
        <v>15884.9</v>
      </c>
      <c r="F1909">
        <v>1121.27</v>
      </c>
      <c r="G1909">
        <v>0</v>
      </c>
      <c r="H1909">
        <v>2531.6799999999998</v>
      </c>
      <c r="I1909">
        <v>0</v>
      </c>
      <c r="J1909" s="9">
        <v>2.39851E-60</v>
      </c>
      <c r="K1909">
        <v>6.3993599999999998E-3</v>
      </c>
      <c r="L1909">
        <v>0</v>
      </c>
      <c r="M1909" t="s">
        <v>43</v>
      </c>
    </row>
    <row r="1910" spans="1:13" x14ac:dyDescent="0.25">
      <c r="A1910" t="s">
        <v>177</v>
      </c>
      <c r="B1910">
        <v>15898.7</v>
      </c>
      <c r="C1910">
        <v>15886</v>
      </c>
      <c r="D1910">
        <v>15885.8</v>
      </c>
      <c r="E1910">
        <v>15847.7</v>
      </c>
      <c r="F1910">
        <v>1115.3499999999999</v>
      </c>
      <c r="G1910">
        <v>0</v>
      </c>
      <c r="H1910">
        <v>2525.56</v>
      </c>
      <c r="I1910">
        <v>0</v>
      </c>
      <c r="J1910" s="9">
        <v>7.5948000000000007E-61</v>
      </c>
      <c r="K1910">
        <v>2.6175799999999999E-2</v>
      </c>
      <c r="L1910">
        <v>0</v>
      </c>
      <c r="M1910" t="s">
        <v>43</v>
      </c>
    </row>
    <row r="1911" spans="1:13" x14ac:dyDescent="0.25">
      <c r="A1911" t="s">
        <v>177</v>
      </c>
      <c r="B1911">
        <v>15940.4</v>
      </c>
      <c r="C1911">
        <v>15927.9</v>
      </c>
      <c r="D1911">
        <v>15927.8</v>
      </c>
      <c r="E1911">
        <v>15889.5</v>
      </c>
      <c r="F1911">
        <v>1119.26</v>
      </c>
      <c r="G1911">
        <v>0</v>
      </c>
      <c r="H1911">
        <v>2532.3200000000002</v>
      </c>
      <c r="I1911">
        <v>0</v>
      </c>
      <c r="J1911" s="9">
        <v>1.6597500000000001E-57</v>
      </c>
      <c r="K1911">
        <v>4.62621E-2</v>
      </c>
      <c r="L1911">
        <v>0</v>
      </c>
      <c r="M1911" t="s">
        <v>43</v>
      </c>
    </row>
    <row r="1912" spans="1:13" x14ac:dyDescent="0.25">
      <c r="A1912" t="s">
        <v>177</v>
      </c>
      <c r="B1912">
        <v>15929.8</v>
      </c>
      <c r="C1912">
        <v>15917.6</v>
      </c>
      <c r="D1912">
        <v>15917.4</v>
      </c>
      <c r="E1912">
        <v>15878.8</v>
      </c>
      <c r="F1912">
        <v>1113.96</v>
      </c>
      <c r="G1912">
        <v>0</v>
      </c>
      <c r="H1912">
        <v>2529.73</v>
      </c>
      <c r="I1912">
        <v>0</v>
      </c>
      <c r="J1912" s="9">
        <v>1.27807E-58</v>
      </c>
      <c r="K1912">
        <v>0.116198</v>
      </c>
      <c r="L1912">
        <v>0</v>
      </c>
      <c r="M1912" t="s">
        <v>43</v>
      </c>
    </row>
    <row r="1913" spans="1:13" x14ac:dyDescent="0.25">
      <c r="A1913" t="s">
        <v>177</v>
      </c>
      <c r="B1913">
        <v>15987.3</v>
      </c>
      <c r="C1913">
        <v>15975.5</v>
      </c>
      <c r="D1913">
        <v>15975.3</v>
      </c>
      <c r="E1913">
        <v>15937.4</v>
      </c>
      <c r="F1913">
        <v>1125.51</v>
      </c>
      <c r="G1913">
        <v>0</v>
      </c>
      <c r="H1913">
        <v>2545.0500000000002</v>
      </c>
      <c r="I1913">
        <v>0</v>
      </c>
      <c r="J1913" s="9">
        <v>5.6556199999999998E-65</v>
      </c>
      <c r="K1913">
        <v>2.9666000000000001E-2</v>
      </c>
      <c r="L1913">
        <v>0</v>
      </c>
      <c r="M1913" t="s">
        <v>43</v>
      </c>
    </row>
    <row r="1914" spans="1:13" x14ac:dyDescent="0.25">
      <c r="A1914" t="s">
        <v>177</v>
      </c>
      <c r="B1914">
        <v>16059.8</v>
      </c>
      <c r="C1914">
        <v>16048.1</v>
      </c>
      <c r="D1914">
        <v>16047.9</v>
      </c>
      <c r="E1914">
        <v>16010.2</v>
      </c>
      <c r="F1914">
        <v>1128.68</v>
      </c>
      <c r="G1914">
        <v>0</v>
      </c>
      <c r="H1914">
        <v>2551.11</v>
      </c>
      <c r="I1914">
        <v>0</v>
      </c>
      <c r="J1914" s="9">
        <v>2.93759E-60</v>
      </c>
      <c r="K1914">
        <v>3.2824500000000001E-3</v>
      </c>
      <c r="L1914">
        <v>0</v>
      </c>
      <c r="M1914" t="s">
        <v>43</v>
      </c>
    </row>
    <row r="1915" spans="1:13" x14ac:dyDescent="0.25">
      <c r="A1915" t="s">
        <v>177</v>
      </c>
      <c r="B1915">
        <v>16022.7</v>
      </c>
      <c r="C1915">
        <v>16010.4</v>
      </c>
      <c r="D1915">
        <v>16010.2</v>
      </c>
      <c r="E1915">
        <v>15971.1</v>
      </c>
      <c r="F1915">
        <v>1129.48</v>
      </c>
      <c r="G1915">
        <v>0</v>
      </c>
      <c r="H1915">
        <v>2544.5100000000002</v>
      </c>
      <c r="I1915">
        <v>0</v>
      </c>
      <c r="J1915" s="9">
        <v>2.31228E-58</v>
      </c>
      <c r="K1915">
        <v>6.9106699999999993E-2</v>
      </c>
      <c r="L1915">
        <v>0</v>
      </c>
      <c r="M1915" t="s">
        <v>43</v>
      </c>
    </row>
    <row r="1916" spans="1:13" x14ac:dyDescent="0.25">
      <c r="A1916" t="s">
        <v>177</v>
      </c>
      <c r="B1916">
        <v>16009.3</v>
      </c>
      <c r="C1916">
        <v>15997.3</v>
      </c>
      <c r="D1916">
        <v>15997.1</v>
      </c>
      <c r="E1916">
        <v>15957.7</v>
      </c>
      <c r="F1916">
        <v>1120.5999999999999</v>
      </c>
      <c r="G1916">
        <v>0</v>
      </c>
      <c r="H1916">
        <v>2541.42</v>
      </c>
      <c r="I1916">
        <v>0</v>
      </c>
      <c r="J1916" s="9">
        <v>3.89722E-57</v>
      </c>
      <c r="K1916">
        <v>9.8554999999999997E-4</v>
      </c>
      <c r="L1916">
        <v>0</v>
      </c>
      <c r="M1916" t="s">
        <v>43</v>
      </c>
    </row>
    <row r="1917" spans="1:13" x14ac:dyDescent="0.25">
      <c r="A1917" t="s">
        <v>177</v>
      </c>
      <c r="B1917">
        <v>16071.2</v>
      </c>
      <c r="C1917">
        <v>16058.6</v>
      </c>
      <c r="D1917">
        <v>16058.4</v>
      </c>
      <c r="E1917">
        <v>16018.8</v>
      </c>
      <c r="F1917">
        <v>1141.01</v>
      </c>
      <c r="G1917">
        <v>0</v>
      </c>
      <c r="H1917">
        <v>2552.73</v>
      </c>
      <c r="I1917">
        <v>0</v>
      </c>
      <c r="J1917" s="9">
        <v>2.2055799999999999E-58</v>
      </c>
      <c r="K1917">
        <v>3.4110000000000001E-2</v>
      </c>
      <c r="L1917">
        <v>0</v>
      </c>
      <c r="M1917" t="s">
        <v>43</v>
      </c>
    </row>
    <row r="1918" spans="1:13" x14ac:dyDescent="0.25">
      <c r="A1918" t="s">
        <v>177</v>
      </c>
      <c r="B1918">
        <v>16073.1</v>
      </c>
      <c r="C1918">
        <v>16060.8</v>
      </c>
      <c r="D1918">
        <v>16060.6</v>
      </c>
      <c r="E1918">
        <v>16020.8</v>
      </c>
      <c r="F1918">
        <v>1132.1600000000001</v>
      </c>
      <c r="G1918">
        <v>0</v>
      </c>
      <c r="H1918">
        <v>2547.0500000000002</v>
      </c>
      <c r="I1918">
        <v>0</v>
      </c>
      <c r="J1918" s="9">
        <v>2.5471900000000001E-62</v>
      </c>
      <c r="K1918">
        <v>2.5209199999999998E-3</v>
      </c>
      <c r="L1918">
        <v>0</v>
      </c>
      <c r="M1918" t="s">
        <v>43</v>
      </c>
    </row>
    <row r="1919" spans="1:13" x14ac:dyDescent="0.25">
      <c r="A1919" t="s">
        <v>177</v>
      </c>
      <c r="B1919">
        <v>16032.1</v>
      </c>
      <c r="C1919">
        <v>16019.6</v>
      </c>
      <c r="D1919">
        <v>16019.4</v>
      </c>
      <c r="E1919">
        <v>15980.2</v>
      </c>
      <c r="F1919">
        <v>1140.58</v>
      </c>
      <c r="G1919">
        <v>0</v>
      </c>
      <c r="H1919">
        <v>2542.0300000000002</v>
      </c>
      <c r="I1919">
        <v>0</v>
      </c>
      <c r="J1919" s="9">
        <v>4.4896400000000001E-64</v>
      </c>
      <c r="K1919">
        <v>3.7491199999999999E-3</v>
      </c>
      <c r="L1919">
        <v>0</v>
      </c>
      <c r="M1919" t="s">
        <v>43</v>
      </c>
    </row>
    <row r="1920" spans="1:13" x14ac:dyDescent="0.25">
      <c r="A1920" t="s">
        <v>177</v>
      </c>
      <c r="B1920">
        <v>16011.5</v>
      </c>
      <c r="C1920">
        <v>15999.8</v>
      </c>
      <c r="D1920">
        <v>15999.6</v>
      </c>
      <c r="E1920">
        <v>15960.3</v>
      </c>
      <c r="F1920">
        <v>1115.3399999999999</v>
      </c>
      <c r="G1920">
        <v>0</v>
      </c>
      <c r="H1920">
        <v>2539.37</v>
      </c>
      <c r="I1920">
        <v>0</v>
      </c>
      <c r="J1920" s="9">
        <v>9.2186299999999999E-60</v>
      </c>
      <c r="K1920">
        <v>3.2839800000000001E-3</v>
      </c>
      <c r="L1920">
        <v>0</v>
      </c>
      <c r="M1920" t="s">
        <v>43</v>
      </c>
    </row>
    <row r="1921" spans="1:13" x14ac:dyDescent="0.25">
      <c r="A1921" t="s">
        <v>177</v>
      </c>
      <c r="B1921">
        <v>15949.4</v>
      </c>
      <c r="C1921">
        <v>15937</v>
      </c>
      <c r="D1921">
        <v>15936.8</v>
      </c>
      <c r="E1921">
        <v>15898.4</v>
      </c>
      <c r="F1921">
        <v>1120.1300000000001</v>
      </c>
      <c r="G1921">
        <v>0</v>
      </c>
      <c r="H1921">
        <v>2523.38</v>
      </c>
      <c r="I1921">
        <v>0</v>
      </c>
      <c r="J1921" s="9">
        <v>7.7243699999999997E-57</v>
      </c>
      <c r="K1921">
        <v>0.776999</v>
      </c>
      <c r="L1921">
        <v>0</v>
      </c>
      <c r="M1921" t="s">
        <v>43</v>
      </c>
    </row>
    <row r="1922" spans="1:13" x14ac:dyDescent="0.25">
      <c r="A1922" t="s">
        <v>177</v>
      </c>
      <c r="B1922">
        <v>15944.3</v>
      </c>
      <c r="C1922">
        <v>15931.6</v>
      </c>
      <c r="D1922">
        <v>15931.4</v>
      </c>
      <c r="E1922">
        <v>15893</v>
      </c>
      <c r="F1922">
        <v>1115.3599999999999</v>
      </c>
      <c r="G1922">
        <v>0</v>
      </c>
      <c r="H1922">
        <v>2528.21</v>
      </c>
      <c r="I1922">
        <v>0</v>
      </c>
      <c r="J1922" s="9">
        <v>3.6845399999999999E-67</v>
      </c>
      <c r="K1922">
        <v>1.56131E-3</v>
      </c>
      <c r="L1922">
        <v>0</v>
      </c>
      <c r="M1922" t="s">
        <v>43</v>
      </c>
    </row>
    <row r="1923" spans="1:13" x14ac:dyDescent="0.25">
      <c r="A1923" t="s">
        <v>177</v>
      </c>
      <c r="B1923">
        <v>15893.8</v>
      </c>
      <c r="C1923">
        <v>15881.2</v>
      </c>
      <c r="D1923">
        <v>15881</v>
      </c>
      <c r="E1923">
        <v>15842.7</v>
      </c>
      <c r="F1923">
        <v>1122.95</v>
      </c>
      <c r="G1923">
        <v>0</v>
      </c>
      <c r="H1923">
        <v>2525.54</v>
      </c>
      <c r="I1923">
        <v>0</v>
      </c>
      <c r="J1923" s="9">
        <v>1.1131099999999999E-59</v>
      </c>
      <c r="K1923">
        <v>8.9001700000000007E-3</v>
      </c>
      <c r="L1923">
        <v>0</v>
      </c>
      <c r="M1923" t="s">
        <v>43</v>
      </c>
    </row>
    <row r="1924" spans="1:13" x14ac:dyDescent="0.25">
      <c r="A1924" t="s">
        <v>177</v>
      </c>
      <c r="B1924">
        <v>16067.5</v>
      </c>
      <c r="C1924">
        <v>16055.1</v>
      </c>
      <c r="D1924">
        <v>16054.9</v>
      </c>
      <c r="E1924">
        <v>16013.2</v>
      </c>
      <c r="F1924">
        <v>1130.98</v>
      </c>
      <c r="G1924">
        <v>0</v>
      </c>
      <c r="H1924">
        <v>2546.7600000000002</v>
      </c>
      <c r="I1924">
        <v>0</v>
      </c>
      <c r="J1924" s="9">
        <v>1.4183E-59</v>
      </c>
      <c r="K1924">
        <v>7.3113900000000001E-3</v>
      </c>
      <c r="L1924">
        <v>0</v>
      </c>
      <c r="M1924" t="s">
        <v>43</v>
      </c>
    </row>
    <row r="1925" spans="1:13" x14ac:dyDescent="0.25">
      <c r="A1925" t="s">
        <v>177</v>
      </c>
      <c r="B1925">
        <v>15950.8</v>
      </c>
      <c r="C1925">
        <v>15938.2</v>
      </c>
      <c r="D1925">
        <v>15938</v>
      </c>
      <c r="E1925">
        <v>15899.5</v>
      </c>
      <c r="F1925">
        <v>1121.48</v>
      </c>
      <c r="G1925">
        <v>0</v>
      </c>
      <c r="H1925">
        <v>2534.29</v>
      </c>
      <c r="I1925">
        <v>0</v>
      </c>
      <c r="J1925" s="9">
        <v>8.8226700000000007E-68</v>
      </c>
      <c r="K1925">
        <v>4.2154900000000002E-2</v>
      </c>
      <c r="L1925">
        <v>0</v>
      </c>
      <c r="M1925" t="s">
        <v>43</v>
      </c>
    </row>
    <row r="1926" spans="1:13" x14ac:dyDescent="0.25">
      <c r="A1926" t="s">
        <v>177</v>
      </c>
      <c r="B1926">
        <v>15947.2</v>
      </c>
      <c r="C1926">
        <v>15934.9</v>
      </c>
      <c r="D1926">
        <v>15934.7</v>
      </c>
      <c r="E1926">
        <v>15896.4</v>
      </c>
      <c r="F1926">
        <v>1118.78</v>
      </c>
      <c r="G1926">
        <v>0</v>
      </c>
      <c r="H1926">
        <v>2533.7199999999998</v>
      </c>
      <c r="I1926">
        <v>0</v>
      </c>
      <c r="J1926" s="9">
        <v>7.1854500000000001E-60</v>
      </c>
      <c r="K1926">
        <v>3.6320499999999999E-2</v>
      </c>
      <c r="L1926">
        <v>0</v>
      </c>
      <c r="M1926" t="s">
        <v>43</v>
      </c>
    </row>
    <row r="1927" spans="1:13" x14ac:dyDescent="0.25">
      <c r="A1927" t="s">
        <v>177</v>
      </c>
      <c r="B1927">
        <v>15955.6</v>
      </c>
      <c r="C1927">
        <v>15943.2</v>
      </c>
      <c r="D1927">
        <v>15943</v>
      </c>
      <c r="E1927">
        <v>15904.4</v>
      </c>
      <c r="F1927">
        <v>1121.73</v>
      </c>
      <c r="G1927">
        <v>0</v>
      </c>
      <c r="H1927">
        <v>2537.2399999999998</v>
      </c>
      <c r="I1927">
        <v>0</v>
      </c>
      <c r="J1927" s="9">
        <v>9.7633199999999997E-61</v>
      </c>
      <c r="K1927">
        <v>1.81449E-3</v>
      </c>
      <c r="L1927">
        <v>0</v>
      </c>
      <c r="M1927" t="s">
        <v>43</v>
      </c>
    </row>
    <row r="1928" spans="1:13" x14ac:dyDescent="0.25">
      <c r="A1928" t="s">
        <v>177</v>
      </c>
      <c r="B1928">
        <v>16042.8</v>
      </c>
      <c r="C1928">
        <v>16030.2</v>
      </c>
      <c r="D1928">
        <v>16030</v>
      </c>
      <c r="E1928">
        <v>15989.6</v>
      </c>
      <c r="F1928">
        <v>1138.4000000000001</v>
      </c>
      <c r="G1928">
        <v>0</v>
      </c>
      <c r="H1928">
        <v>2544.4499999999998</v>
      </c>
      <c r="I1928">
        <v>0</v>
      </c>
      <c r="J1928" s="9">
        <v>3.7137299999999998E-62</v>
      </c>
      <c r="K1928">
        <v>0.21285399999999999</v>
      </c>
      <c r="L1928">
        <v>0</v>
      </c>
      <c r="M1928" t="s">
        <v>43</v>
      </c>
    </row>
    <row r="1929" spans="1:13" x14ac:dyDescent="0.25">
      <c r="A1929" t="s">
        <v>177</v>
      </c>
      <c r="B1929">
        <v>16078.1</v>
      </c>
      <c r="C1929">
        <v>16065.7</v>
      </c>
      <c r="D1929">
        <v>16065.5</v>
      </c>
      <c r="E1929">
        <v>16024.6</v>
      </c>
      <c r="F1929">
        <v>1143.52</v>
      </c>
      <c r="G1929">
        <v>0</v>
      </c>
      <c r="H1929">
        <v>2547.2399999999998</v>
      </c>
      <c r="I1929">
        <v>0</v>
      </c>
      <c r="J1929" s="9">
        <v>8.5983000000000002E-60</v>
      </c>
      <c r="K1929">
        <v>0.18381400000000001</v>
      </c>
      <c r="L1929">
        <v>0</v>
      </c>
      <c r="M1929" t="s">
        <v>43</v>
      </c>
    </row>
    <row r="1930" spans="1:13" x14ac:dyDescent="0.25">
      <c r="A1930" t="s">
        <v>177</v>
      </c>
      <c r="B1930">
        <v>16200.4</v>
      </c>
      <c r="C1930">
        <v>16188.3</v>
      </c>
      <c r="D1930">
        <v>16188.1</v>
      </c>
      <c r="E1930">
        <v>16145.9</v>
      </c>
      <c r="F1930">
        <v>1148.02</v>
      </c>
      <c r="G1930">
        <v>0</v>
      </c>
      <c r="H1930">
        <v>2567.58</v>
      </c>
      <c r="I1930">
        <v>0</v>
      </c>
      <c r="J1930" s="9">
        <v>1.2470099999999999E-63</v>
      </c>
      <c r="K1930">
        <v>3.8032200000000002E-2</v>
      </c>
      <c r="L1930">
        <v>0</v>
      </c>
      <c r="M1930" t="s">
        <v>43</v>
      </c>
    </row>
    <row r="1931" spans="1:13" x14ac:dyDescent="0.25">
      <c r="A1931" t="s">
        <v>177</v>
      </c>
      <c r="B1931">
        <v>16180.9</v>
      </c>
      <c r="C1931">
        <v>16168.2</v>
      </c>
      <c r="D1931">
        <v>16168</v>
      </c>
      <c r="E1931">
        <v>16126.2</v>
      </c>
      <c r="F1931">
        <v>1151.83</v>
      </c>
      <c r="G1931">
        <v>0</v>
      </c>
      <c r="H1931">
        <v>2564.34</v>
      </c>
      <c r="I1931">
        <v>0</v>
      </c>
      <c r="J1931" s="9">
        <v>8.7224299999999995E-60</v>
      </c>
      <c r="K1931">
        <v>1.7811500000000001E-2</v>
      </c>
      <c r="L1931">
        <v>0</v>
      </c>
      <c r="M1931" t="s">
        <v>43</v>
      </c>
    </row>
    <row r="1932" spans="1:13" x14ac:dyDescent="0.25">
      <c r="A1932" t="s">
        <v>177</v>
      </c>
      <c r="B1932">
        <v>16021.3</v>
      </c>
      <c r="C1932">
        <v>16008.6</v>
      </c>
      <c r="D1932">
        <v>16008.4</v>
      </c>
      <c r="E1932">
        <v>15968.5</v>
      </c>
      <c r="F1932">
        <v>1134.71</v>
      </c>
      <c r="G1932">
        <v>0</v>
      </c>
      <c r="H1932">
        <v>2545.7399999999998</v>
      </c>
      <c r="I1932">
        <v>0</v>
      </c>
      <c r="J1932" s="9">
        <v>1.98604E-60</v>
      </c>
      <c r="K1932">
        <v>1.7760399999999999E-2</v>
      </c>
      <c r="L1932">
        <v>0</v>
      </c>
      <c r="M1932" t="s">
        <v>43</v>
      </c>
    </row>
    <row r="1933" spans="1:13" x14ac:dyDescent="0.25">
      <c r="A1933" t="s">
        <v>177</v>
      </c>
      <c r="B1933">
        <v>16060.9</v>
      </c>
      <c r="C1933">
        <v>16049.1</v>
      </c>
      <c r="D1933">
        <v>16048.9</v>
      </c>
      <c r="E1933">
        <v>16008.8</v>
      </c>
      <c r="F1933">
        <v>1143.1300000000001</v>
      </c>
      <c r="G1933">
        <v>0</v>
      </c>
      <c r="H1933">
        <v>2551.09</v>
      </c>
      <c r="I1933">
        <v>0</v>
      </c>
      <c r="J1933" s="9">
        <v>2.0641599999999999E-56</v>
      </c>
      <c r="K1933">
        <v>5.5388900000000001E-4</v>
      </c>
      <c r="L1933">
        <v>0</v>
      </c>
      <c r="M1933" t="s">
        <v>43</v>
      </c>
    </row>
    <row r="1934" spans="1:13" x14ac:dyDescent="0.25">
      <c r="A1934" t="s">
        <v>177</v>
      </c>
      <c r="B1934">
        <v>16047.8</v>
      </c>
      <c r="C1934">
        <v>16035.7</v>
      </c>
      <c r="D1934">
        <v>16035.5</v>
      </c>
      <c r="E1934">
        <v>15995.6</v>
      </c>
      <c r="F1934">
        <v>1129.81</v>
      </c>
      <c r="G1934">
        <v>0</v>
      </c>
      <c r="H1934">
        <v>2541.2199999999998</v>
      </c>
      <c r="I1934">
        <v>0</v>
      </c>
      <c r="J1934" s="9">
        <v>3.6454599999999998E-59</v>
      </c>
      <c r="K1934">
        <v>7.5588000000000001E-3</v>
      </c>
      <c r="L1934">
        <v>0</v>
      </c>
      <c r="M1934" t="s">
        <v>43</v>
      </c>
    </row>
    <row r="1935" spans="1:13" x14ac:dyDescent="0.25">
      <c r="A1935" t="s">
        <v>177</v>
      </c>
      <c r="B1935">
        <v>16013.4</v>
      </c>
      <c r="C1935">
        <v>16001</v>
      </c>
      <c r="D1935">
        <v>16000.8</v>
      </c>
      <c r="E1935">
        <v>15961.7</v>
      </c>
      <c r="F1935">
        <v>1140.3</v>
      </c>
      <c r="G1935">
        <v>0</v>
      </c>
      <c r="H1935">
        <v>2539.83</v>
      </c>
      <c r="I1935">
        <v>0</v>
      </c>
      <c r="J1935" s="9">
        <v>4.6982700000000003E-62</v>
      </c>
      <c r="K1935">
        <v>9.7962099999999996E-3</v>
      </c>
      <c r="L1935">
        <v>0</v>
      </c>
      <c r="M1935" t="s">
        <v>43</v>
      </c>
    </row>
    <row r="1936" spans="1:13" x14ac:dyDescent="0.25">
      <c r="A1936" t="s">
        <v>177</v>
      </c>
      <c r="B1936">
        <v>15909.1</v>
      </c>
      <c r="C1936">
        <v>15896.5</v>
      </c>
      <c r="D1936">
        <v>15896.4</v>
      </c>
      <c r="E1936">
        <v>15857.5</v>
      </c>
      <c r="F1936">
        <v>1112.44</v>
      </c>
      <c r="G1936">
        <v>0</v>
      </c>
      <c r="H1936">
        <v>2527.2199999999998</v>
      </c>
      <c r="I1936">
        <v>0</v>
      </c>
      <c r="J1936" s="9">
        <v>4.81375E-58</v>
      </c>
      <c r="K1936">
        <v>1.79171E-3</v>
      </c>
      <c r="L1936">
        <v>0</v>
      </c>
      <c r="M1936" t="s">
        <v>43</v>
      </c>
    </row>
    <row r="1937" spans="1:13" x14ac:dyDescent="0.25">
      <c r="A1937" t="s">
        <v>177</v>
      </c>
      <c r="B1937">
        <v>15930.8</v>
      </c>
      <c r="C1937">
        <v>15918.4</v>
      </c>
      <c r="D1937">
        <v>15918.3</v>
      </c>
      <c r="E1937">
        <v>15879.3</v>
      </c>
      <c r="F1937">
        <v>1126.1099999999999</v>
      </c>
      <c r="G1937">
        <v>0</v>
      </c>
      <c r="H1937">
        <v>2530.39</v>
      </c>
      <c r="I1937">
        <v>0</v>
      </c>
      <c r="J1937" s="9">
        <v>4.5599300000000001E-63</v>
      </c>
      <c r="K1937">
        <v>1.1959900000000001E-2</v>
      </c>
      <c r="L1937">
        <v>0</v>
      </c>
      <c r="M1937" t="s">
        <v>43</v>
      </c>
    </row>
    <row r="1938" spans="1:13" x14ac:dyDescent="0.25">
      <c r="A1938" t="s">
        <v>177</v>
      </c>
      <c r="B1938">
        <v>15912.2</v>
      </c>
      <c r="C1938">
        <v>15899.4</v>
      </c>
      <c r="D1938">
        <v>15899.2</v>
      </c>
      <c r="E1938">
        <v>15861.2</v>
      </c>
      <c r="F1938">
        <v>1114.03</v>
      </c>
      <c r="G1938">
        <v>0</v>
      </c>
      <c r="H1938">
        <v>2526.44</v>
      </c>
      <c r="I1938">
        <v>0</v>
      </c>
      <c r="J1938" s="9">
        <v>5.7492499999999999E-63</v>
      </c>
      <c r="K1938">
        <v>4.4944600000000001E-2</v>
      </c>
      <c r="L1938">
        <v>0</v>
      </c>
      <c r="M1938" t="s">
        <v>43</v>
      </c>
    </row>
    <row r="1939" spans="1:13" x14ac:dyDescent="0.25">
      <c r="A1939" t="s">
        <v>177</v>
      </c>
      <c r="B1939">
        <v>15971.4</v>
      </c>
      <c r="C1939">
        <v>15958.8</v>
      </c>
      <c r="D1939">
        <v>15958.6</v>
      </c>
      <c r="E1939">
        <v>15919.1</v>
      </c>
      <c r="F1939">
        <v>1129.08</v>
      </c>
      <c r="G1939">
        <v>0</v>
      </c>
      <c r="H1939">
        <v>2536.11</v>
      </c>
      <c r="I1939">
        <v>0</v>
      </c>
      <c r="J1939" s="9">
        <v>4.1375999999999997E-58</v>
      </c>
      <c r="K1939">
        <v>1.78454E-3</v>
      </c>
      <c r="L1939">
        <v>0</v>
      </c>
      <c r="M1939" t="s">
        <v>43</v>
      </c>
    </row>
    <row r="1940" spans="1:13" x14ac:dyDescent="0.25">
      <c r="A1940" t="s">
        <v>177</v>
      </c>
      <c r="B1940">
        <v>15903.9</v>
      </c>
      <c r="C1940">
        <v>15892</v>
      </c>
      <c r="D1940">
        <v>15891.8</v>
      </c>
      <c r="E1940">
        <v>15853.6</v>
      </c>
      <c r="F1940">
        <v>1116.5</v>
      </c>
      <c r="G1940">
        <v>0</v>
      </c>
      <c r="H1940">
        <v>2528.4299999999998</v>
      </c>
      <c r="I1940">
        <v>0</v>
      </c>
      <c r="J1940" s="9">
        <v>5.5624999999999998E-59</v>
      </c>
      <c r="K1940">
        <v>3.1534000000000002E-3</v>
      </c>
      <c r="L1940">
        <v>0</v>
      </c>
      <c r="M1940" t="s">
        <v>43</v>
      </c>
    </row>
    <row r="1941" spans="1:13" x14ac:dyDescent="0.25">
      <c r="A1941" t="s">
        <v>177</v>
      </c>
      <c r="B1941">
        <v>15913.6</v>
      </c>
      <c r="C1941">
        <v>15901.1</v>
      </c>
      <c r="D1941">
        <v>15901</v>
      </c>
      <c r="E1941">
        <v>15862.4</v>
      </c>
      <c r="F1941">
        <v>1126.8900000000001</v>
      </c>
      <c r="G1941">
        <v>0</v>
      </c>
      <c r="H1941">
        <v>2528.16</v>
      </c>
      <c r="I1941">
        <v>0</v>
      </c>
      <c r="J1941" s="9">
        <v>3.9875699999999999E-60</v>
      </c>
      <c r="K1941">
        <v>0.116854</v>
      </c>
      <c r="L1941">
        <v>0</v>
      </c>
      <c r="M1941" t="s">
        <v>43</v>
      </c>
    </row>
    <row r="1942" spans="1:13" x14ac:dyDescent="0.25">
      <c r="A1942" t="s">
        <v>177</v>
      </c>
      <c r="B1942">
        <v>15935.7</v>
      </c>
      <c r="C1942">
        <v>15922.7</v>
      </c>
      <c r="D1942">
        <v>15922.6</v>
      </c>
      <c r="E1942">
        <v>15883.3</v>
      </c>
      <c r="F1942">
        <v>1115.33</v>
      </c>
      <c r="G1942">
        <v>0</v>
      </c>
      <c r="H1942">
        <v>2535.13</v>
      </c>
      <c r="I1942">
        <v>0</v>
      </c>
      <c r="J1942" s="9">
        <v>3.28826E-58</v>
      </c>
      <c r="K1942">
        <v>5.8733899999999998E-4</v>
      </c>
      <c r="L1942">
        <v>0</v>
      </c>
      <c r="M1942" t="s">
        <v>43</v>
      </c>
    </row>
    <row r="1943" spans="1:13" x14ac:dyDescent="0.25">
      <c r="A1943" t="s">
        <v>177</v>
      </c>
      <c r="B1943">
        <v>16048.8</v>
      </c>
      <c r="C1943">
        <v>16036.3</v>
      </c>
      <c r="D1943">
        <v>16036.1</v>
      </c>
      <c r="E1943">
        <v>15995.9</v>
      </c>
      <c r="F1943">
        <v>1136.4100000000001</v>
      </c>
      <c r="G1943">
        <v>0</v>
      </c>
      <c r="H1943">
        <v>2545.7399999999998</v>
      </c>
      <c r="I1943">
        <v>0</v>
      </c>
      <c r="J1943" s="9">
        <v>8.7856800000000003E-69</v>
      </c>
      <c r="K1943">
        <v>2.9330499999999999E-2</v>
      </c>
      <c r="L1943">
        <v>0</v>
      </c>
      <c r="M1943" t="s">
        <v>43</v>
      </c>
    </row>
    <row r="1944" spans="1:13" x14ac:dyDescent="0.25">
      <c r="A1944" t="s">
        <v>177</v>
      </c>
      <c r="B1944">
        <v>16067</v>
      </c>
      <c r="C1944">
        <v>16055.1</v>
      </c>
      <c r="D1944">
        <v>16054.9</v>
      </c>
      <c r="E1944">
        <v>16014.5</v>
      </c>
      <c r="F1944">
        <v>1134.8</v>
      </c>
      <c r="G1944">
        <v>0</v>
      </c>
      <c r="H1944">
        <v>2560.4499999999998</v>
      </c>
      <c r="I1944">
        <v>0</v>
      </c>
      <c r="J1944" s="9">
        <v>4.18342E-63</v>
      </c>
      <c r="K1944">
        <v>1.6558400000000001E-2</v>
      </c>
      <c r="L1944">
        <v>0</v>
      </c>
      <c r="M1944" t="s">
        <v>43</v>
      </c>
    </row>
    <row r="1945" spans="1:13" x14ac:dyDescent="0.25">
      <c r="A1945" t="s">
        <v>177</v>
      </c>
      <c r="B1945">
        <v>16155.9</v>
      </c>
      <c r="C1945">
        <v>16142.9</v>
      </c>
      <c r="D1945">
        <v>16142.7</v>
      </c>
      <c r="E1945">
        <v>16100.8</v>
      </c>
      <c r="F1945">
        <v>1149.96</v>
      </c>
      <c r="G1945">
        <v>0</v>
      </c>
      <c r="H1945">
        <v>2554.4899999999998</v>
      </c>
      <c r="I1945">
        <v>0</v>
      </c>
      <c r="J1945" s="9">
        <v>2.75362E-59</v>
      </c>
      <c r="K1945">
        <v>0.25634699999999999</v>
      </c>
      <c r="L1945">
        <v>0</v>
      </c>
      <c r="M1945" t="s">
        <v>43</v>
      </c>
    </row>
    <row r="1946" spans="1:13" x14ac:dyDescent="0.25">
      <c r="A1946" t="s">
        <v>177</v>
      </c>
      <c r="B1946">
        <v>16110.9</v>
      </c>
      <c r="C1946">
        <v>16099.2</v>
      </c>
      <c r="D1946">
        <v>16099</v>
      </c>
      <c r="E1946">
        <v>16057.7</v>
      </c>
      <c r="F1946">
        <v>1137.06</v>
      </c>
      <c r="G1946">
        <v>0</v>
      </c>
      <c r="H1946">
        <v>2564.86</v>
      </c>
      <c r="I1946">
        <v>0</v>
      </c>
      <c r="J1946" s="9">
        <v>6.3255599999999999E-60</v>
      </c>
      <c r="K1946">
        <v>5.4417599999999997E-2</v>
      </c>
      <c r="L1946">
        <v>0</v>
      </c>
      <c r="M1946" t="s">
        <v>43</v>
      </c>
    </row>
    <row r="1947" spans="1:13" x14ac:dyDescent="0.25">
      <c r="A1947" t="s">
        <v>177</v>
      </c>
      <c r="B1947">
        <v>16023.8</v>
      </c>
      <c r="C1947">
        <v>16011.9</v>
      </c>
      <c r="D1947">
        <v>16011.7</v>
      </c>
      <c r="E1947">
        <v>15971.5</v>
      </c>
      <c r="F1947">
        <v>1143.25</v>
      </c>
      <c r="G1947">
        <v>0</v>
      </c>
      <c r="H1947">
        <v>2548.29</v>
      </c>
      <c r="I1947">
        <v>0</v>
      </c>
      <c r="J1947" s="9">
        <v>1.5239799999999999E-57</v>
      </c>
      <c r="K1947">
        <v>1.25822E-2</v>
      </c>
      <c r="L1947">
        <v>0</v>
      </c>
      <c r="M1947" t="s">
        <v>43</v>
      </c>
    </row>
    <row r="1948" spans="1:13" x14ac:dyDescent="0.25">
      <c r="A1948" t="s">
        <v>177</v>
      </c>
      <c r="B1948">
        <v>16067.5</v>
      </c>
      <c r="C1948">
        <v>16055.7</v>
      </c>
      <c r="D1948">
        <v>16055.5</v>
      </c>
      <c r="E1948">
        <v>16015.7</v>
      </c>
      <c r="F1948">
        <v>1132.76</v>
      </c>
      <c r="G1948">
        <v>0</v>
      </c>
      <c r="H1948">
        <v>2547.0700000000002</v>
      </c>
      <c r="I1948">
        <v>0</v>
      </c>
      <c r="J1948" s="9">
        <v>1.34746E-61</v>
      </c>
      <c r="K1948">
        <v>8.1528999999999994E-3</v>
      </c>
      <c r="L1948">
        <v>0</v>
      </c>
      <c r="M1948" t="s">
        <v>43</v>
      </c>
    </row>
    <row r="1949" spans="1:13" x14ac:dyDescent="0.25">
      <c r="A1949" t="s">
        <v>177</v>
      </c>
      <c r="B1949">
        <v>16057.4</v>
      </c>
      <c r="C1949">
        <v>16045.5</v>
      </c>
      <c r="D1949">
        <v>16045.3</v>
      </c>
      <c r="E1949">
        <v>16005.3</v>
      </c>
      <c r="F1949">
        <v>1142.46</v>
      </c>
      <c r="G1949">
        <v>0</v>
      </c>
      <c r="H1949">
        <v>2549.96</v>
      </c>
      <c r="I1949">
        <v>0</v>
      </c>
      <c r="J1949" s="9">
        <v>1.2901300000000001E-59</v>
      </c>
      <c r="K1949">
        <v>7.6256000000000002E-4</v>
      </c>
      <c r="L1949">
        <v>0</v>
      </c>
      <c r="M1949" t="s">
        <v>43</v>
      </c>
    </row>
    <row r="1950" spans="1:13" x14ac:dyDescent="0.25">
      <c r="A1950" t="s">
        <v>177</v>
      </c>
      <c r="B1950">
        <v>15936.3</v>
      </c>
      <c r="C1950">
        <v>15924.6</v>
      </c>
      <c r="D1950">
        <v>15924.4</v>
      </c>
      <c r="E1950">
        <v>15885.6</v>
      </c>
      <c r="F1950">
        <v>1116.3900000000001</v>
      </c>
      <c r="G1950">
        <v>0</v>
      </c>
      <c r="H1950">
        <v>2536.0100000000002</v>
      </c>
      <c r="I1950">
        <v>0</v>
      </c>
      <c r="J1950" s="9">
        <v>1.1093099999999999E-58</v>
      </c>
      <c r="K1950">
        <v>0.106638</v>
      </c>
      <c r="L1950">
        <v>0</v>
      </c>
      <c r="M1950" t="s">
        <v>43</v>
      </c>
    </row>
    <row r="1951" spans="1:13" x14ac:dyDescent="0.25">
      <c r="A1951" t="s">
        <v>177</v>
      </c>
      <c r="B1951">
        <v>15924.4</v>
      </c>
      <c r="C1951">
        <v>15911.9</v>
      </c>
      <c r="D1951">
        <v>15911.7</v>
      </c>
      <c r="E1951">
        <v>15873.5</v>
      </c>
      <c r="F1951">
        <v>1123.06</v>
      </c>
      <c r="G1951">
        <v>0</v>
      </c>
      <c r="H1951">
        <v>2527.46</v>
      </c>
      <c r="I1951">
        <v>0</v>
      </c>
      <c r="J1951" s="9">
        <v>4.59831E-61</v>
      </c>
      <c r="K1951">
        <v>1.84466E-2</v>
      </c>
      <c r="L1951">
        <v>0</v>
      </c>
      <c r="M1951" t="s">
        <v>43</v>
      </c>
    </row>
    <row r="1952" spans="1:13" x14ac:dyDescent="0.25">
      <c r="A1952" t="s">
        <v>177</v>
      </c>
      <c r="B1952">
        <v>15932</v>
      </c>
      <c r="C1952">
        <v>15919.7</v>
      </c>
      <c r="D1952">
        <v>15919.5</v>
      </c>
      <c r="E1952">
        <v>15881</v>
      </c>
      <c r="F1952">
        <v>1110.79</v>
      </c>
      <c r="G1952">
        <v>0</v>
      </c>
      <c r="H1952">
        <v>2526.8200000000002</v>
      </c>
      <c r="I1952">
        <v>0</v>
      </c>
      <c r="J1952" s="9">
        <v>1.1705400000000001E-64</v>
      </c>
      <c r="K1952">
        <v>2.6909500000000001E-3</v>
      </c>
      <c r="L1952">
        <v>0</v>
      </c>
      <c r="M1952" t="s">
        <v>43</v>
      </c>
    </row>
    <row r="1953" spans="1:25" x14ac:dyDescent="0.25">
      <c r="A1953" t="s">
        <v>177</v>
      </c>
      <c r="B1953">
        <v>15923.5</v>
      </c>
      <c r="C1953">
        <v>15911.1</v>
      </c>
      <c r="D1953">
        <v>15911</v>
      </c>
      <c r="E1953">
        <v>15872.5</v>
      </c>
      <c r="F1953">
        <v>1124.1099999999999</v>
      </c>
      <c r="G1953">
        <v>0</v>
      </c>
      <c r="H1953">
        <v>2528.3200000000002</v>
      </c>
      <c r="I1953">
        <v>0</v>
      </c>
      <c r="J1953" s="9">
        <v>1.01938E-56</v>
      </c>
      <c r="K1953">
        <v>3.6376199999999998E-3</v>
      </c>
      <c r="L1953">
        <v>0</v>
      </c>
      <c r="M1953" t="s">
        <v>43</v>
      </c>
    </row>
    <row r="1954" spans="1:25" x14ac:dyDescent="0.25">
      <c r="A1954" t="s">
        <v>177</v>
      </c>
      <c r="B1954">
        <v>15954.1</v>
      </c>
      <c r="C1954">
        <v>15942</v>
      </c>
      <c r="D1954">
        <v>15941.9</v>
      </c>
      <c r="E1954">
        <v>15902.9</v>
      </c>
      <c r="F1954">
        <v>1118.0999999999999</v>
      </c>
      <c r="G1954">
        <v>0</v>
      </c>
      <c r="H1954">
        <v>2537.33</v>
      </c>
      <c r="I1954">
        <v>0</v>
      </c>
      <c r="J1954" s="9">
        <v>4.7435199999999999E-60</v>
      </c>
      <c r="K1954">
        <v>0.2858</v>
      </c>
      <c r="L1954">
        <v>0</v>
      </c>
      <c r="M1954" t="s">
        <v>43</v>
      </c>
    </row>
    <row r="1955" spans="1:25" x14ac:dyDescent="0.25">
      <c r="A1955" t="s">
        <v>177</v>
      </c>
      <c r="B1955">
        <v>15943.9</v>
      </c>
      <c r="C1955">
        <v>15931.5</v>
      </c>
      <c r="D1955">
        <v>15931.3</v>
      </c>
      <c r="E1955">
        <v>15891.7</v>
      </c>
      <c r="F1955">
        <v>1132.03</v>
      </c>
      <c r="G1955">
        <v>0</v>
      </c>
      <c r="H1955">
        <v>2529.61</v>
      </c>
      <c r="I1955">
        <v>0</v>
      </c>
      <c r="J1955" s="9">
        <v>1.6886700000000001E-63</v>
      </c>
      <c r="K1955">
        <v>0.21038299999999999</v>
      </c>
      <c r="L1955">
        <v>0</v>
      </c>
      <c r="M1955" t="s">
        <v>43</v>
      </c>
    </row>
    <row r="1956" spans="1:25" x14ac:dyDescent="0.25">
      <c r="A1956" t="s">
        <v>177</v>
      </c>
      <c r="B1956">
        <v>15931.3</v>
      </c>
      <c r="C1956">
        <v>15919.1</v>
      </c>
      <c r="D1956">
        <v>15918.9</v>
      </c>
      <c r="E1956">
        <v>15880</v>
      </c>
      <c r="F1956">
        <v>1127.28</v>
      </c>
      <c r="G1956">
        <v>0</v>
      </c>
      <c r="H1956">
        <v>2530.58</v>
      </c>
      <c r="I1956">
        <v>0</v>
      </c>
      <c r="J1956" s="9">
        <v>1.13384E-57</v>
      </c>
      <c r="K1956">
        <v>10.335800000000001</v>
      </c>
      <c r="L1956">
        <v>0</v>
      </c>
      <c r="M1956" t="s">
        <v>43</v>
      </c>
    </row>
    <row r="1957" spans="1:25" x14ac:dyDescent="0.25">
      <c r="A1957" t="s">
        <v>177</v>
      </c>
      <c r="B1957">
        <v>15959.4</v>
      </c>
      <c r="C1957">
        <v>15947.3</v>
      </c>
      <c r="D1957">
        <v>15947.1</v>
      </c>
      <c r="E1957">
        <v>15908.1</v>
      </c>
      <c r="F1957">
        <v>1127.75</v>
      </c>
      <c r="G1957">
        <v>0</v>
      </c>
      <c r="H1957">
        <v>2535.89</v>
      </c>
      <c r="I1957">
        <v>0</v>
      </c>
      <c r="J1957" s="9">
        <v>1.2802900000000001E-58</v>
      </c>
      <c r="K1957">
        <v>2.68953E-2</v>
      </c>
      <c r="L1957">
        <v>0</v>
      </c>
      <c r="M1957" t="s">
        <v>43</v>
      </c>
    </row>
    <row r="1958" spans="1:25" x14ac:dyDescent="0.25">
      <c r="A1958" t="s">
        <v>177</v>
      </c>
      <c r="B1958">
        <v>16083.5</v>
      </c>
      <c r="C1958">
        <v>16071.4</v>
      </c>
      <c r="D1958">
        <v>16071.2</v>
      </c>
      <c r="E1958">
        <v>16030.8</v>
      </c>
      <c r="F1958">
        <v>1136.08</v>
      </c>
      <c r="G1958">
        <v>0</v>
      </c>
      <c r="H1958">
        <v>2549.58</v>
      </c>
      <c r="I1958">
        <v>0</v>
      </c>
      <c r="J1958" s="9">
        <v>1.4115199999999999E-62</v>
      </c>
      <c r="K1958">
        <v>1.96559E-2</v>
      </c>
      <c r="L1958">
        <v>0</v>
      </c>
      <c r="M1958" t="s">
        <v>43</v>
      </c>
    </row>
    <row r="1959" spans="1:25" x14ac:dyDescent="0.25">
      <c r="A1959" t="s">
        <v>177</v>
      </c>
      <c r="B1959">
        <v>16094.8</v>
      </c>
      <c r="C1959">
        <v>16082.2</v>
      </c>
      <c r="D1959">
        <v>16082</v>
      </c>
      <c r="E1959">
        <v>16041</v>
      </c>
      <c r="F1959">
        <v>1147.8900000000001</v>
      </c>
      <c r="G1959">
        <v>0</v>
      </c>
      <c r="H1959">
        <v>2550.56</v>
      </c>
      <c r="I1959">
        <v>0</v>
      </c>
      <c r="J1959" s="9">
        <v>1.08867E-60</v>
      </c>
      <c r="K1959">
        <v>7.1891899999999998E-3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177</v>
      </c>
      <c r="B1960">
        <v>16138.9</v>
      </c>
      <c r="C1960">
        <v>16127.1</v>
      </c>
      <c r="D1960">
        <v>16126.9</v>
      </c>
      <c r="E1960">
        <v>16084.8</v>
      </c>
      <c r="F1960">
        <v>1140.17</v>
      </c>
      <c r="G1960">
        <v>0</v>
      </c>
      <c r="H1960">
        <v>2560.06</v>
      </c>
      <c r="I1960">
        <v>0</v>
      </c>
      <c r="J1960" s="9">
        <v>9.7587699999999998E-65</v>
      </c>
      <c r="K1960">
        <v>1.6281899999999998E-2</v>
      </c>
      <c r="L1960">
        <v>0</v>
      </c>
      <c r="M1960" t="s">
        <v>43</v>
      </c>
      <c r="R1960">
        <f>AVERAGE(B1911:B1960)</f>
        <v>16006.430000000008</v>
      </c>
      <c r="S1960">
        <f>AVERAGE(C1911:C1960)</f>
        <v>15994.139999999998</v>
      </c>
      <c r="U1960">
        <f>_xlfn.VAR.P(B1911:B1960)</f>
        <v>5997.5352999999932</v>
      </c>
      <c r="V1960">
        <f>_xlfn.VAR.P(C1911:C1960)</f>
        <v>6007.1312000000034</v>
      </c>
      <c r="X1960">
        <f>1.96*SQRT(U1960)/50</f>
        <v>3.0357952242191812</v>
      </c>
      <c r="Y1960">
        <f>1.96*SQRT(V1960)/50</f>
        <v>3.0382228501490807</v>
      </c>
    </row>
    <row r="1961" spans="1:25" x14ac:dyDescent="0.25">
      <c r="A1961" t="s">
        <v>178</v>
      </c>
      <c r="B1961">
        <v>800440.32050000003</v>
      </c>
      <c r="C1961" t="s">
        <v>37</v>
      </c>
    </row>
    <row r="1962" spans="1:25" x14ac:dyDescent="0.25">
      <c r="A1962" t="s">
        <v>179</v>
      </c>
      <c r="B1962">
        <v>16919.900000000001</v>
      </c>
      <c r="C1962">
        <v>16841.900000000001</v>
      </c>
      <c r="D1962">
        <v>16841.599999999999</v>
      </c>
      <c r="E1962">
        <v>16800</v>
      </c>
      <c r="F1962">
        <v>1143.52</v>
      </c>
      <c r="G1962">
        <v>3285.64</v>
      </c>
      <c r="H1962">
        <v>2576.83</v>
      </c>
      <c r="I1962">
        <v>309.28399999999999</v>
      </c>
      <c r="J1962">
        <v>373.654</v>
      </c>
      <c r="K1962">
        <v>12351.2</v>
      </c>
      <c r="L1962" s="9">
        <v>5.9344E-57</v>
      </c>
      <c r="M1962">
        <v>0.19830300000000001</v>
      </c>
      <c r="N1962">
        <v>0</v>
      </c>
      <c r="O1962" t="s">
        <v>43</v>
      </c>
    </row>
    <row r="1963" spans="1:25" x14ac:dyDescent="0.25">
      <c r="A1963" t="s">
        <v>179</v>
      </c>
      <c r="B1963">
        <v>16771.7</v>
      </c>
      <c r="C1963">
        <v>16698</v>
      </c>
      <c r="D1963">
        <v>16697.8</v>
      </c>
      <c r="E1963">
        <v>16657.7</v>
      </c>
      <c r="F1963">
        <v>1134.05</v>
      </c>
      <c r="G1963">
        <v>3251.99</v>
      </c>
      <c r="H1963">
        <v>2554.2800000000002</v>
      </c>
      <c r="I1963">
        <v>305.923</v>
      </c>
      <c r="J1963">
        <v>366.08199999999999</v>
      </c>
      <c r="K1963">
        <v>12252.5</v>
      </c>
      <c r="L1963" s="9">
        <v>3.81293E-58</v>
      </c>
      <c r="M1963">
        <v>4.1102400000000002E-3</v>
      </c>
      <c r="N1963">
        <v>0</v>
      </c>
      <c r="O1963" t="s">
        <v>43</v>
      </c>
    </row>
    <row r="1964" spans="1:25" x14ac:dyDescent="0.25">
      <c r="A1964" t="s">
        <v>179</v>
      </c>
      <c r="B1964">
        <v>16741.5</v>
      </c>
      <c r="C1964">
        <v>16666</v>
      </c>
      <c r="D1964">
        <v>16665.8</v>
      </c>
      <c r="E1964">
        <v>16626.099999999999</v>
      </c>
      <c r="F1964">
        <v>1143.97</v>
      </c>
      <c r="G1964">
        <v>3237.86</v>
      </c>
      <c r="H1964">
        <v>2542.69</v>
      </c>
      <c r="I1964">
        <v>304.99099999999999</v>
      </c>
      <c r="J1964">
        <v>364.71499999999997</v>
      </c>
      <c r="K1964">
        <v>12225.4</v>
      </c>
      <c r="L1964" s="9">
        <v>2.2320099999999998E-62</v>
      </c>
      <c r="M1964">
        <v>7.5578500000000007E-2</v>
      </c>
      <c r="N1964">
        <v>0</v>
      </c>
      <c r="O1964" t="s">
        <v>43</v>
      </c>
    </row>
    <row r="1965" spans="1:25" x14ac:dyDescent="0.25">
      <c r="A1965" t="s">
        <v>179</v>
      </c>
      <c r="B1965">
        <v>16731</v>
      </c>
      <c r="C1965">
        <v>16655.8</v>
      </c>
      <c r="D1965">
        <v>16655.599999999999</v>
      </c>
      <c r="E1965">
        <v>16615.900000000001</v>
      </c>
      <c r="F1965">
        <v>1127.04</v>
      </c>
      <c r="G1965">
        <v>3242.06</v>
      </c>
      <c r="H1965">
        <v>2543</v>
      </c>
      <c r="I1965">
        <v>306.41300000000001</v>
      </c>
      <c r="J1965">
        <v>367.04700000000003</v>
      </c>
      <c r="K1965">
        <v>12227.7</v>
      </c>
      <c r="L1965" s="9">
        <v>5.6972600000000005E-60</v>
      </c>
      <c r="M1965">
        <v>1.6194099999999999E-2</v>
      </c>
      <c r="N1965">
        <v>0</v>
      </c>
      <c r="O1965" t="s">
        <v>43</v>
      </c>
    </row>
    <row r="1966" spans="1:25" x14ac:dyDescent="0.25">
      <c r="A1966" t="s">
        <v>179</v>
      </c>
      <c r="B1966">
        <v>16733.099999999999</v>
      </c>
      <c r="C1966">
        <v>16657</v>
      </c>
      <c r="D1966">
        <v>16656.8</v>
      </c>
      <c r="E1966">
        <v>16617.5</v>
      </c>
      <c r="F1966">
        <v>1133.6300000000001</v>
      </c>
      <c r="G1966">
        <v>3240.6</v>
      </c>
      <c r="H1966">
        <v>2546.21</v>
      </c>
      <c r="I1966">
        <v>305.65499999999997</v>
      </c>
      <c r="J1966">
        <v>363.11900000000003</v>
      </c>
      <c r="K1966">
        <v>12224.2</v>
      </c>
      <c r="L1966" s="9">
        <v>4.4200600000000001E-61</v>
      </c>
      <c r="M1966">
        <v>4.0163100000000004E-3</v>
      </c>
      <c r="N1966">
        <v>0</v>
      </c>
      <c r="O1966" t="s">
        <v>43</v>
      </c>
    </row>
    <row r="1967" spans="1:25" x14ac:dyDescent="0.25">
      <c r="A1967" t="s">
        <v>179</v>
      </c>
      <c r="B1967">
        <v>16660.099999999999</v>
      </c>
      <c r="C1967">
        <v>16588.3</v>
      </c>
      <c r="D1967">
        <v>16588.099999999999</v>
      </c>
      <c r="E1967">
        <v>16549.3</v>
      </c>
      <c r="F1967">
        <v>1118.75</v>
      </c>
      <c r="G1967">
        <v>3224.77</v>
      </c>
      <c r="H1967">
        <v>2534.67</v>
      </c>
      <c r="I1967">
        <v>303.423</v>
      </c>
      <c r="J1967">
        <v>361.20400000000001</v>
      </c>
      <c r="K1967">
        <v>12186.8</v>
      </c>
      <c r="L1967" s="9">
        <v>2.2721699999999998E-58</v>
      </c>
      <c r="M1967">
        <v>7.4130899999999998E-3</v>
      </c>
      <c r="N1967">
        <v>0</v>
      </c>
      <c r="O1967" t="s">
        <v>43</v>
      </c>
    </row>
    <row r="1968" spans="1:25" x14ac:dyDescent="0.25">
      <c r="A1968" t="s">
        <v>179</v>
      </c>
      <c r="B1968">
        <v>16689.3</v>
      </c>
      <c r="C1968">
        <v>16613.599999999999</v>
      </c>
      <c r="D1968">
        <v>16613.400000000001</v>
      </c>
      <c r="E1968">
        <v>16574.2</v>
      </c>
      <c r="F1968">
        <v>1134.0899999999999</v>
      </c>
      <c r="G1968">
        <v>3228.21</v>
      </c>
      <c r="H1968">
        <v>2537.6</v>
      </c>
      <c r="I1968">
        <v>303.428</v>
      </c>
      <c r="J1968">
        <v>361.70400000000001</v>
      </c>
      <c r="K1968">
        <v>12193</v>
      </c>
      <c r="L1968" s="9">
        <v>1.3323100000000001E-62</v>
      </c>
      <c r="M1968">
        <v>12.6092</v>
      </c>
      <c r="N1968">
        <v>0</v>
      </c>
      <c r="O1968" t="s">
        <v>43</v>
      </c>
    </row>
    <row r="1969" spans="1:15" x14ac:dyDescent="0.25">
      <c r="A1969" t="s">
        <v>179</v>
      </c>
      <c r="B1969">
        <v>16665.7</v>
      </c>
      <c r="C1969">
        <v>16591.3</v>
      </c>
      <c r="D1969">
        <v>16591.099999999999</v>
      </c>
      <c r="E1969">
        <v>16552.2</v>
      </c>
      <c r="F1969">
        <v>1116.43</v>
      </c>
      <c r="G1969">
        <v>3229.43</v>
      </c>
      <c r="H1969">
        <v>2540.35</v>
      </c>
      <c r="I1969">
        <v>302.84500000000003</v>
      </c>
      <c r="J1969">
        <v>360.77</v>
      </c>
      <c r="K1969">
        <v>12187.5</v>
      </c>
      <c r="L1969" s="9">
        <v>2.1912500000000001E-60</v>
      </c>
      <c r="M1969">
        <v>7.5003099999999996E-3</v>
      </c>
      <c r="N1969">
        <v>0</v>
      </c>
      <c r="O1969" t="s">
        <v>43</v>
      </c>
    </row>
    <row r="1970" spans="1:15" x14ac:dyDescent="0.25">
      <c r="A1970" t="s">
        <v>179</v>
      </c>
      <c r="B1970">
        <v>16720.2</v>
      </c>
      <c r="C1970">
        <v>16645.599999999999</v>
      </c>
      <c r="D1970">
        <v>16645.400000000001</v>
      </c>
      <c r="E1970">
        <v>16605</v>
      </c>
      <c r="F1970">
        <v>1141.8699999999999</v>
      </c>
      <c r="G1970">
        <v>3232.65</v>
      </c>
      <c r="H1970">
        <v>2540.79</v>
      </c>
      <c r="I1970">
        <v>303.53899999999999</v>
      </c>
      <c r="J1970">
        <v>362.79199999999997</v>
      </c>
      <c r="K1970">
        <v>12211.4</v>
      </c>
      <c r="L1970" s="9">
        <v>7.6100700000000002E-61</v>
      </c>
      <c r="M1970">
        <v>2.5284500000000001E-2</v>
      </c>
      <c r="N1970">
        <v>0</v>
      </c>
      <c r="O1970" t="s">
        <v>43</v>
      </c>
    </row>
    <row r="1971" spans="1:15" x14ac:dyDescent="0.25">
      <c r="A1971" t="s">
        <v>179</v>
      </c>
      <c r="B1971">
        <v>16685.8</v>
      </c>
      <c r="C1971">
        <v>16613.8</v>
      </c>
      <c r="D1971">
        <v>16613.599999999999</v>
      </c>
      <c r="E1971">
        <v>16574.5</v>
      </c>
      <c r="F1971">
        <v>1107.28</v>
      </c>
      <c r="G1971">
        <v>3221.75</v>
      </c>
      <c r="H1971">
        <v>2535.14</v>
      </c>
      <c r="I1971">
        <v>301.91000000000003</v>
      </c>
      <c r="J1971">
        <v>359.07499999999999</v>
      </c>
      <c r="K1971">
        <v>12226.6</v>
      </c>
      <c r="L1971" s="9">
        <v>1.7081599999999999E-62</v>
      </c>
      <c r="M1971">
        <v>0.56505799999999995</v>
      </c>
      <c r="N1971">
        <v>0</v>
      </c>
      <c r="O1971" t="s">
        <v>43</v>
      </c>
    </row>
    <row r="1972" spans="1:15" x14ac:dyDescent="0.25">
      <c r="A1972" t="s">
        <v>179</v>
      </c>
      <c r="B1972">
        <v>16657.8</v>
      </c>
      <c r="C1972">
        <v>16582.3</v>
      </c>
      <c r="D1972">
        <v>16582</v>
      </c>
      <c r="E1972">
        <v>16543.099999999999</v>
      </c>
      <c r="F1972">
        <v>1131.6300000000001</v>
      </c>
      <c r="G1972">
        <v>3222.83</v>
      </c>
      <c r="H1972">
        <v>2533.77</v>
      </c>
      <c r="I1972">
        <v>303.14999999999998</v>
      </c>
      <c r="J1972">
        <v>360.392</v>
      </c>
      <c r="K1972">
        <v>12169.6</v>
      </c>
      <c r="L1972" s="9">
        <v>4.0469500000000002E-60</v>
      </c>
      <c r="M1972">
        <v>5.0507999999999997E-2</v>
      </c>
      <c r="N1972">
        <v>0</v>
      </c>
      <c r="O1972" t="s">
        <v>43</v>
      </c>
    </row>
    <row r="1973" spans="1:15" x14ac:dyDescent="0.25">
      <c r="A1973" t="s">
        <v>179</v>
      </c>
      <c r="B1973">
        <v>16765.900000000001</v>
      </c>
      <c r="C1973">
        <v>16693.3</v>
      </c>
      <c r="D1973">
        <v>16693.099999999999</v>
      </c>
      <c r="E1973">
        <v>16653.099999999999</v>
      </c>
      <c r="F1973">
        <v>1123.74</v>
      </c>
      <c r="G1973">
        <v>3256.04</v>
      </c>
      <c r="H1973">
        <v>2559.1799999999998</v>
      </c>
      <c r="I1973">
        <v>305.45999999999998</v>
      </c>
      <c r="J1973">
        <v>365.209</v>
      </c>
      <c r="K1973">
        <v>12253.9</v>
      </c>
      <c r="L1973" s="9">
        <v>2.0989099999999999E-59</v>
      </c>
      <c r="M1973">
        <v>3.2343599999999999E-3</v>
      </c>
      <c r="N1973">
        <v>0</v>
      </c>
      <c r="O1973" t="s">
        <v>43</v>
      </c>
    </row>
    <row r="1974" spans="1:15" x14ac:dyDescent="0.25">
      <c r="A1974" t="s">
        <v>179</v>
      </c>
      <c r="B1974">
        <v>16761.900000000001</v>
      </c>
      <c r="C1974">
        <v>16690.5</v>
      </c>
      <c r="D1974">
        <v>16690.3</v>
      </c>
      <c r="E1974">
        <v>16651.3</v>
      </c>
      <c r="F1974">
        <v>1145.1199999999999</v>
      </c>
      <c r="G1974">
        <v>3247.74</v>
      </c>
      <c r="H1974">
        <v>2552.46</v>
      </c>
      <c r="I1974">
        <v>305.36399999999998</v>
      </c>
      <c r="J1974">
        <v>364.05599999999998</v>
      </c>
      <c r="K1974">
        <v>12239.2</v>
      </c>
      <c r="L1974" s="9">
        <v>3.9105399999999997E-58</v>
      </c>
      <c r="M1974">
        <v>1.9853799999999999</v>
      </c>
      <c r="N1974">
        <v>0</v>
      </c>
      <c r="O1974" t="s">
        <v>43</v>
      </c>
    </row>
    <row r="1975" spans="1:15" x14ac:dyDescent="0.25">
      <c r="A1975" t="s">
        <v>179</v>
      </c>
      <c r="B1975">
        <v>16778.7</v>
      </c>
      <c r="C1975">
        <v>16687.7</v>
      </c>
      <c r="D1975">
        <v>16687.5</v>
      </c>
      <c r="E1975">
        <v>16648.599999999999</v>
      </c>
      <c r="F1975">
        <v>1122.8699999999999</v>
      </c>
      <c r="G1975">
        <v>3245.01</v>
      </c>
      <c r="H1975">
        <v>2550.31</v>
      </c>
      <c r="I1975">
        <v>305.44400000000002</v>
      </c>
      <c r="J1975">
        <v>363.54899999999998</v>
      </c>
      <c r="K1975">
        <v>12261.7</v>
      </c>
      <c r="L1975" s="9">
        <v>2.6024900000000001E-60</v>
      </c>
      <c r="M1975">
        <v>4.9831500000000004E-3</v>
      </c>
      <c r="N1975">
        <v>0</v>
      </c>
      <c r="O1975" t="s">
        <v>43</v>
      </c>
    </row>
    <row r="1976" spans="1:15" x14ac:dyDescent="0.25">
      <c r="A1976" t="s">
        <v>179</v>
      </c>
      <c r="B1976">
        <v>16831</v>
      </c>
      <c r="C1976">
        <v>16754.5</v>
      </c>
      <c r="D1976">
        <v>16754.2</v>
      </c>
      <c r="E1976">
        <v>16714.7</v>
      </c>
      <c r="F1976">
        <v>1136.5899999999999</v>
      </c>
      <c r="G1976">
        <v>3255.3</v>
      </c>
      <c r="H1976">
        <v>2559.48</v>
      </c>
      <c r="I1976">
        <v>305.35199999999998</v>
      </c>
      <c r="J1976">
        <v>364.94400000000002</v>
      </c>
      <c r="K1976">
        <v>12303.7</v>
      </c>
      <c r="L1976" s="9">
        <v>6.5320499999999995E-60</v>
      </c>
      <c r="M1976">
        <v>8.6678900000000003E-2</v>
      </c>
      <c r="N1976">
        <v>0</v>
      </c>
      <c r="O1976" t="s">
        <v>43</v>
      </c>
    </row>
    <row r="1977" spans="1:15" x14ac:dyDescent="0.25">
      <c r="A1977" t="s">
        <v>179</v>
      </c>
      <c r="B1977">
        <v>16761.3</v>
      </c>
      <c r="C1977">
        <v>16684.8</v>
      </c>
      <c r="D1977">
        <v>16684.599999999999</v>
      </c>
      <c r="E1977">
        <v>16644.599999999999</v>
      </c>
      <c r="F1977">
        <v>1125.1099999999999</v>
      </c>
      <c r="G1977">
        <v>3256.32</v>
      </c>
      <c r="H1977">
        <v>2555.98</v>
      </c>
      <c r="I1977">
        <v>307.81700000000001</v>
      </c>
      <c r="J1977">
        <v>366.59100000000001</v>
      </c>
      <c r="K1977">
        <v>12244</v>
      </c>
      <c r="L1977" s="9">
        <v>3.7752800000000002E-59</v>
      </c>
      <c r="M1977">
        <v>1.9580700000000001E-3</v>
      </c>
      <c r="N1977">
        <v>0</v>
      </c>
      <c r="O1977" t="s">
        <v>43</v>
      </c>
    </row>
    <row r="1978" spans="1:15" x14ac:dyDescent="0.25">
      <c r="A1978" t="s">
        <v>179</v>
      </c>
      <c r="B1978">
        <v>16772.2</v>
      </c>
      <c r="C1978">
        <v>16697.3</v>
      </c>
      <c r="D1978">
        <v>16697.099999999999</v>
      </c>
      <c r="E1978">
        <v>16657</v>
      </c>
      <c r="F1978">
        <v>1135.92</v>
      </c>
      <c r="G1978">
        <v>3247.97</v>
      </c>
      <c r="H1978">
        <v>2551.27</v>
      </c>
      <c r="I1978">
        <v>305.97800000000001</v>
      </c>
      <c r="J1978">
        <v>365.17399999999998</v>
      </c>
      <c r="K1978">
        <v>12253.6</v>
      </c>
      <c r="L1978" s="9">
        <v>1.6629299999999999E-60</v>
      </c>
      <c r="M1978">
        <v>4.5682199999999999E-2</v>
      </c>
      <c r="N1978">
        <v>0</v>
      </c>
      <c r="O1978" t="s">
        <v>43</v>
      </c>
    </row>
    <row r="1979" spans="1:15" x14ac:dyDescent="0.25">
      <c r="A1979" t="s">
        <v>179</v>
      </c>
      <c r="B1979">
        <v>16740.2</v>
      </c>
      <c r="C1979">
        <v>16663.8</v>
      </c>
      <c r="D1979">
        <v>16663.599999999999</v>
      </c>
      <c r="E1979">
        <v>16624.5</v>
      </c>
      <c r="F1979">
        <v>1121.44</v>
      </c>
      <c r="G1979">
        <v>3248.31</v>
      </c>
      <c r="H1979">
        <v>2550.44</v>
      </c>
      <c r="I1979">
        <v>308.05399999999997</v>
      </c>
      <c r="J1979">
        <v>364.2</v>
      </c>
      <c r="K1979">
        <v>12235.7</v>
      </c>
      <c r="L1979" s="9">
        <v>5.7891400000000002E-62</v>
      </c>
      <c r="M1979">
        <v>1.9243999999999999E-3</v>
      </c>
      <c r="N1979">
        <v>0</v>
      </c>
      <c r="O1979" t="s">
        <v>43</v>
      </c>
    </row>
    <row r="1980" spans="1:15" x14ac:dyDescent="0.25">
      <c r="A1980" t="s">
        <v>179</v>
      </c>
      <c r="B1980">
        <v>16759.400000000001</v>
      </c>
      <c r="C1980">
        <v>16686.5</v>
      </c>
      <c r="D1980">
        <v>16686.400000000001</v>
      </c>
      <c r="E1980">
        <v>16646.7</v>
      </c>
      <c r="F1980">
        <v>1134.31</v>
      </c>
      <c r="G1980">
        <v>3247.88</v>
      </c>
      <c r="H1980">
        <v>2550.9899999999998</v>
      </c>
      <c r="I1980">
        <v>306.38400000000001</v>
      </c>
      <c r="J1980">
        <v>364.67500000000001</v>
      </c>
      <c r="K1980">
        <v>12245.1</v>
      </c>
      <c r="L1980" s="9">
        <v>2.0489199999999998E-61</v>
      </c>
      <c r="M1980">
        <v>4.7686399999999997E-2</v>
      </c>
      <c r="N1980">
        <v>0</v>
      </c>
      <c r="O1980" t="s">
        <v>43</v>
      </c>
    </row>
    <row r="1981" spans="1:15" x14ac:dyDescent="0.25">
      <c r="A1981" t="s">
        <v>179</v>
      </c>
      <c r="B1981">
        <v>16652.599999999999</v>
      </c>
      <c r="C1981">
        <v>16580.3</v>
      </c>
      <c r="D1981">
        <v>16580.099999999999</v>
      </c>
      <c r="E1981">
        <v>16541.400000000001</v>
      </c>
      <c r="F1981">
        <v>1115.8599999999999</v>
      </c>
      <c r="G1981">
        <v>3225.34</v>
      </c>
      <c r="H1981">
        <v>2535.0300000000002</v>
      </c>
      <c r="I1981">
        <v>302.95100000000002</v>
      </c>
      <c r="J1981">
        <v>361.93799999999999</v>
      </c>
      <c r="K1981">
        <v>12181.3</v>
      </c>
      <c r="L1981" s="9">
        <v>2.4981800000000001E-58</v>
      </c>
      <c r="M1981">
        <v>2.8627499999999998E-3</v>
      </c>
      <c r="N1981">
        <v>0</v>
      </c>
      <c r="O1981" t="s">
        <v>43</v>
      </c>
    </row>
    <row r="1982" spans="1:15" x14ac:dyDescent="0.25">
      <c r="A1982" t="s">
        <v>179</v>
      </c>
      <c r="B1982">
        <v>16673.900000000001</v>
      </c>
      <c r="C1982">
        <v>16598.900000000001</v>
      </c>
      <c r="D1982">
        <v>16598.7</v>
      </c>
      <c r="E1982">
        <v>16559.7</v>
      </c>
      <c r="F1982">
        <v>1133.8499999999999</v>
      </c>
      <c r="G1982">
        <v>3226.91</v>
      </c>
      <c r="H1982">
        <v>2536.84</v>
      </c>
      <c r="I1982">
        <v>303.702</v>
      </c>
      <c r="J1982">
        <v>360.92899999999997</v>
      </c>
      <c r="K1982">
        <v>12179.6</v>
      </c>
      <c r="L1982" s="9">
        <v>3.2573500000000001E-61</v>
      </c>
      <c r="M1982">
        <v>2.6543999999999999E-3</v>
      </c>
      <c r="N1982">
        <v>0</v>
      </c>
      <c r="O1982" t="s">
        <v>43</v>
      </c>
    </row>
    <row r="1983" spans="1:15" x14ac:dyDescent="0.25">
      <c r="A1983" t="s">
        <v>179</v>
      </c>
      <c r="B1983">
        <v>16662.3</v>
      </c>
      <c r="C1983">
        <v>16589.2</v>
      </c>
      <c r="D1983">
        <v>16589</v>
      </c>
      <c r="E1983">
        <v>16550.099999999999</v>
      </c>
      <c r="F1983">
        <v>1116.56</v>
      </c>
      <c r="G1983">
        <v>3223.64</v>
      </c>
      <c r="H1983">
        <v>2534.27</v>
      </c>
      <c r="I1983">
        <v>303.11399999999998</v>
      </c>
      <c r="J1983">
        <v>360.78199999999998</v>
      </c>
      <c r="K1983">
        <v>12190.6</v>
      </c>
      <c r="L1983" s="9">
        <v>1.17145E-64</v>
      </c>
      <c r="M1983">
        <v>1.0711900000000001E-3</v>
      </c>
      <c r="N1983">
        <v>0</v>
      </c>
      <c r="O1983" t="s">
        <v>43</v>
      </c>
    </row>
    <row r="1984" spans="1:15" x14ac:dyDescent="0.25">
      <c r="A1984" t="s">
        <v>179</v>
      </c>
      <c r="B1984">
        <v>16787.599999999999</v>
      </c>
      <c r="C1984">
        <v>16715.099999999999</v>
      </c>
      <c r="D1984">
        <v>16714.900000000001</v>
      </c>
      <c r="E1984">
        <v>16675.3</v>
      </c>
      <c r="F1984">
        <v>1140.3499999999999</v>
      </c>
      <c r="G1984">
        <v>3250.24</v>
      </c>
      <c r="H1984">
        <v>2550.89</v>
      </c>
      <c r="I1984">
        <v>306.18200000000002</v>
      </c>
      <c r="J1984">
        <v>367.666</v>
      </c>
      <c r="K1984">
        <v>12265.7</v>
      </c>
      <c r="L1984" s="9">
        <v>1.1906400000000001E-58</v>
      </c>
      <c r="M1984">
        <v>6.07503E-2</v>
      </c>
      <c r="N1984">
        <v>0</v>
      </c>
      <c r="O1984" t="s">
        <v>43</v>
      </c>
    </row>
    <row r="1985" spans="1:15" x14ac:dyDescent="0.25">
      <c r="A1985" t="s">
        <v>179</v>
      </c>
      <c r="B1985">
        <v>16715.8</v>
      </c>
      <c r="C1985">
        <v>16643.2</v>
      </c>
      <c r="D1985">
        <v>16643</v>
      </c>
      <c r="E1985">
        <v>16604.099999999999</v>
      </c>
      <c r="F1985">
        <v>1106.52</v>
      </c>
      <c r="G1985">
        <v>3231.73</v>
      </c>
      <c r="H1985">
        <v>2538.35</v>
      </c>
      <c r="I1985">
        <v>304.98099999999999</v>
      </c>
      <c r="J1985">
        <v>363.03699999999998</v>
      </c>
      <c r="K1985">
        <v>12247</v>
      </c>
      <c r="L1985" s="9">
        <v>1.3158499999999999E-58</v>
      </c>
      <c r="M1985">
        <v>1.7911799999999999E-2</v>
      </c>
      <c r="N1985">
        <v>0</v>
      </c>
      <c r="O1985" t="s">
        <v>43</v>
      </c>
    </row>
    <row r="1986" spans="1:15" x14ac:dyDescent="0.25">
      <c r="A1986" t="s">
        <v>179</v>
      </c>
      <c r="B1986">
        <v>16703.599999999999</v>
      </c>
      <c r="C1986">
        <v>16629.7</v>
      </c>
      <c r="D1986">
        <v>16629.5</v>
      </c>
      <c r="E1986">
        <v>16590.7</v>
      </c>
      <c r="F1986">
        <v>1131.3800000000001</v>
      </c>
      <c r="G1986">
        <v>3233.74</v>
      </c>
      <c r="H1986">
        <v>2541.64</v>
      </c>
      <c r="I1986">
        <v>305.06299999999999</v>
      </c>
      <c r="J1986">
        <v>361.45100000000002</v>
      </c>
      <c r="K1986">
        <v>12206.9</v>
      </c>
      <c r="L1986" s="9">
        <v>8.7069499999999995E-65</v>
      </c>
      <c r="M1986">
        <v>2.93656E-3</v>
      </c>
      <c r="N1986">
        <v>0</v>
      </c>
      <c r="O1986" t="s">
        <v>43</v>
      </c>
    </row>
    <row r="1987" spans="1:15" x14ac:dyDescent="0.25">
      <c r="A1987" t="s">
        <v>179</v>
      </c>
      <c r="B1987">
        <v>16723.2</v>
      </c>
      <c r="C1987">
        <v>16650.2</v>
      </c>
      <c r="D1987">
        <v>16650</v>
      </c>
      <c r="E1987">
        <v>16610.599999999999</v>
      </c>
      <c r="F1987">
        <v>1128.26</v>
      </c>
      <c r="G1987">
        <v>3239.61</v>
      </c>
      <c r="H1987">
        <v>2543.8200000000002</v>
      </c>
      <c r="I1987">
        <v>306.48099999999999</v>
      </c>
      <c r="J1987">
        <v>363.69900000000001</v>
      </c>
      <c r="K1987">
        <v>12223.7</v>
      </c>
      <c r="L1987" s="9">
        <v>4.76157E-60</v>
      </c>
      <c r="M1987">
        <v>7.6817999999999999E-3</v>
      </c>
      <c r="N1987">
        <v>0</v>
      </c>
      <c r="O1987" t="s">
        <v>43</v>
      </c>
    </row>
    <row r="1988" spans="1:15" x14ac:dyDescent="0.25">
      <c r="A1988" t="s">
        <v>179</v>
      </c>
      <c r="B1988">
        <v>16807.7</v>
      </c>
      <c r="C1988">
        <v>16734</v>
      </c>
      <c r="D1988">
        <v>16733.8</v>
      </c>
      <c r="E1988">
        <v>16694.8</v>
      </c>
      <c r="F1988">
        <v>1145.21</v>
      </c>
      <c r="G1988">
        <v>3255.35</v>
      </c>
      <c r="H1988">
        <v>2558.77</v>
      </c>
      <c r="I1988">
        <v>306.452</v>
      </c>
      <c r="J1988">
        <v>364.459</v>
      </c>
      <c r="K1988">
        <v>12275.2</v>
      </c>
      <c r="L1988" s="9">
        <v>1.03539E-59</v>
      </c>
      <c r="M1988">
        <v>1.4247400000000001E-3</v>
      </c>
      <c r="N1988">
        <v>0</v>
      </c>
      <c r="O1988" t="s">
        <v>43</v>
      </c>
    </row>
    <row r="1989" spans="1:15" x14ac:dyDescent="0.25">
      <c r="A1989" t="s">
        <v>179</v>
      </c>
      <c r="B1989">
        <v>16785</v>
      </c>
      <c r="C1989">
        <v>16708.099999999999</v>
      </c>
      <c r="D1989">
        <v>16707.900000000001</v>
      </c>
      <c r="E1989">
        <v>16668.599999999999</v>
      </c>
      <c r="F1989">
        <v>1121.56</v>
      </c>
      <c r="G1989">
        <v>3253.24</v>
      </c>
      <c r="H1989">
        <v>2554.41</v>
      </c>
      <c r="I1989">
        <v>308.21600000000001</v>
      </c>
      <c r="J1989">
        <v>364.89100000000002</v>
      </c>
      <c r="K1989">
        <v>12274.7</v>
      </c>
      <c r="L1989" s="9">
        <v>4.20146E-59</v>
      </c>
      <c r="M1989">
        <v>5.2605699999999998E-2</v>
      </c>
      <c r="N1989">
        <v>0</v>
      </c>
      <c r="O1989" t="s">
        <v>43</v>
      </c>
    </row>
    <row r="1990" spans="1:15" x14ac:dyDescent="0.25">
      <c r="A1990" t="s">
        <v>179</v>
      </c>
      <c r="B1990">
        <v>16792.400000000001</v>
      </c>
      <c r="C1990">
        <v>16717.7</v>
      </c>
      <c r="D1990">
        <v>16717.5</v>
      </c>
      <c r="E1990">
        <v>16678.2</v>
      </c>
      <c r="F1990">
        <v>1134.8599999999999</v>
      </c>
      <c r="G1990">
        <v>3257.2</v>
      </c>
      <c r="H1990">
        <v>2558.7800000000002</v>
      </c>
      <c r="I1990">
        <v>309.67099999999999</v>
      </c>
      <c r="J1990">
        <v>362.75400000000002</v>
      </c>
      <c r="K1990">
        <v>12266.9</v>
      </c>
      <c r="L1990" s="9">
        <v>5.4485099999999997E-63</v>
      </c>
      <c r="M1990">
        <v>1.24555E-2</v>
      </c>
      <c r="N1990">
        <v>0</v>
      </c>
      <c r="O1990" t="s">
        <v>43</v>
      </c>
    </row>
    <row r="1991" spans="1:15" x14ac:dyDescent="0.25">
      <c r="A1991" t="s">
        <v>179</v>
      </c>
      <c r="B1991">
        <v>16842.2</v>
      </c>
      <c r="C1991">
        <v>16768.5</v>
      </c>
      <c r="D1991">
        <v>16768.3</v>
      </c>
      <c r="E1991">
        <v>16728</v>
      </c>
      <c r="F1991">
        <v>1134.1300000000001</v>
      </c>
      <c r="G1991">
        <v>3259.86</v>
      </c>
      <c r="H1991">
        <v>2557.7399999999998</v>
      </c>
      <c r="I1991">
        <v>310.452</v>
      </c>
      <c r="J1991">
        <v>366.00700000000001</v>
      </c>
      <c r="K1991">
        <v>12314.8</v>
      </c>
      <c r="L1991" s="9">
        <v>3.3063199999999998E-60</v>
      </c>
      <c r="M1991">
        <v>1.7083599999999999E-3</v>
      </c>
      <c r="N1991">
        <v>0</v>
      </c>
      <c r="O1991" t="s">
        <v>43</v>
      </c>
    </row>
    <row r="1992" spans="1:15" x14ac:dyDescent="0.25">
      <c r="A1992" t="s">
        <v>179</v>
      </c>
      <c r="B1992">
        <v>16799.8</v>
      </c>
      <c r="C1992">
        <v>16725.400000000001</v>
      </c>
      <c r="D1992">
        <v>16725.2</v>
      </c>
      <c r="E1992">
        <v>16684.5</v>
      </c>
      <c r="F1992">
        <v>1151.51</v>
      </c>
      <c r="G1992">
        <v>3248.81</v>
      </c>
      <c r="H1992">
        <v>2552.2199999999998</v>
      </c>
      <c r="I1992">
        <v>306.81099999999998</v>
      </c>
      <c r="J1992">
        <v>364.137</v>
      </c>
      <c r="K1992">
        <v>12264.9</v>
      </c>
      <c r="L1992" s="9">
        <v>5.42989E-58</v>
      </c>
      <c r="M1992">
        <v>6.3594100000000001E-2</v>
      </c>
      <c r="N1992">
        <v>0</v>
      </c>
      <c r="O1992" t="s">
        <v>43</v>
      </c>
    </row>
    <row r="1993" spans="1:15" x14ac:dyDescent="0.25">
      <c r="A1993" t="s">
        <v>179</v>
      </c>
      <c r="B1993">
        <v>16829.400000000001</v>
      </c>
      <c r="C1993">
        <v>16756.400000000001</v>
      </c>
      <c r="D1993">
        <v>16756.2</v>
      </c>
      <c r="E1993">
        <v>16714.900000000001</v>
      </c>
      <c r="F1993">
        <v>1139.19</v>
      </c>
      <c r="G1993">
        <v>3253.14</v>
      </c>
      <c r="H1993">
        <v>2552.5700000000002</v>
      </c>
      <c r="I1993">
        <v>307.14699999999999</v>
      </c>
      <c r="J1993">
        <v>367.35899999999998</v>
      </c>
      <c r="K1993">
        <v>12303</v>
      </c>
      <c r="L1993" s="9">
        <v>2.9979500000000001E-62</v>
      </c>
      <c r="M1993">
        <v>3.4909200000000001E-2</v>
      </c>
      <c r="N1993">
        <v>0</v>
      </c>
      <c r="O1993" t="s">
        <v>43</v>
      </c>
    </row>
    <row r="1994" spans="1:15" x14ac:dyDescent="0.25">
      <c r="A1994" t="s">
        <v>179</v>
      </c>
      <c r="B1994">
        <v>16848.2</v>
      </c>
      <c r="C1994">
        <v>16772</v>
      </c>
      <c r="D1994">
        <v>16771.8</v>
      </c>
      <c r="E1994">
        <v>16731.099999999999</v>
      </c>
      <c r="F1994">
        <v>1148.19</v>
      </c>
      <c r="G1994">
        <v>3263.21</v>
      </c>
      <c r="H1994">
        <v>2560.6799999999998</v>
      </c>
      <c r="I1994">
        <v>307.98899999999998</v>
      </c>
      <c r="J1994">
        <v>368.82900000000001</v>
      </c>
      <c r="K1994">
        <v>12300.5</v>
      </c>
      <c r="L1994" s="9">
        <v>3.0880199999999998E-59</v>
      </c>
      <c r="M1994">
        <v>2.1009500000000001</v>
      </c>
      <c r="N1994">
        <v>0</v>
      </c>
      <c r="O1994" t="s">
        <v>43</v>
      </c>
    </row>
    <row r="1995" spans="1:15" x14ac:dyDescent="0.25">
      <c r="A1995" t="s">
        <v>179</v>
      </c>
      <c r="B1995">
        <v>16715.8</v>
      </c>
      <c r="C1995">
        <v>16639.7</v>
      </c>
      <c r="D1995">
        <v>16639.5</v>
      </c>
      <c r="E1995">
        <v>16599.3</v>
      </c>
      <c r="F1995">
        <v>1128.53</v>
      </c>
      <c r="G1995">
        <v>3237.33</v>
      </c>
      <c r="H1995">
        <v>2541.9899999999998</v>
      </c>
      <c r="I1995">
        <v>304.39100000000002</v>
      </c>
      <c r="J1995">
        <v>365.404</v>
      </c>
      <c r="K1995">
        <v>12214.2</v>
      </c>
      <c r="L1995" s="9">
        <v>2.8202599999999998E-65</v>
      </c>
      <c r="M1995">
        <v>5.3250100000000002E-2</v>
      </c>
      <c r="N1995">
        <v>0</v>
      </c>
      <c r="O1995" t="s">
        <v>43</v>
      </c>
    </row>
    <row r="1996" spans="1:15" x14ac:dyDescent="0.25">
      <c r="A1996" t="s">
        <v>179</v>
      </c>
      <c r="B1996">
        <v>16638.099999999999</v>
      </c>
      <c r="C1996">
        <v>16566.900000000001</v>
      </c>
      <c r="D1996">
        <v>16566.7</v>
      </c>
      <c r="E1996">
        <v>16528.099999999999</v>
      </c>
      <c r="F1996">
        <v>1126.48</v>
      </c>
      <c r="G1996">
        <v>3222.64</v>
      </c>
      <c r="H1996">
        <v>2534.69</v>
      </c>
      <c r="I1996">
        <v>302.68400000000003</v>
      </c>
      <c r="J1996">
        <v>359.678</v>
      </c>
      <c r="K1996">
        <v>12160.2</v>
      </c>
      <c r="L1996" s="9">
        <v>8.6147600000000001E-61</v>
      </c>
      <c r="M1996">
        <v>2.47642E-2</v>
      </c>
      <c r="N1996">
        <v>0</v>
      </c>
      <c r="O1996" t="s">
        <v>43</v>
      </c>
    </row>
    <row r="1997" spans="1:15" x14ac:dyDescent="0.25">
      <c r="A1997" t="s">
        <v>179</v>
      </c>
      <c r="B1997">
        <v>16627.3</v>
      </c>
      <c r="C1997">
        <v>16555.599999999999</v>
      </c>
      <c r="D1997">
        <v>16555.400000000001</v>
      </c>
      <c r="E1997">
        <v>16517.2</v>
      </c>
      <c r="F1997">
        <v>1109.3</v>
      </c>
      <c r="G1997">
        <v>3222.04</v>
      </c>
      <c r="H1997">
        <v>2533.64</v>
      </c>
      <c r="I1997">
        <v>302.65699999999998</v>
      </c>
      <c r="J1997">
        <v>360.30099999999999</v>
      </c>
      <c r="K1997">
        <v>12166.9</v>
      </c>
      <c r="L1997" s="9">
        <v>7.2908499999999997E-63</v>
      </c>
      <c r="M1997">
        <v>2.66242E-3</v>
      </c>
      <c r="N1997">
        <v>0</v>
      </c>
      <c r="O1997" t="s">
        <v>43</v>
      </c>
    </row>
    <row r="1998" spans="1:15" x14ac:dyDescent="0.25">
      <c r="A1998" t="s">
        <v>179</v>
      </c>
      <c r="B1998">
        <v>16672.099999999999</v>
      </c>
      <c r="C1998">
        <v>16597.8</v>
      </c>
      <c r="D1998">
        <v>16597.599999999999</v>
      </c>
      <c r="E1998">
        <v>16558.400000000001</v>
      </c>
      <c r="F1998">
        <v>1128.8800000000001</v>
      </c>
      <c r="G1998">
        <v>3228.88</v>
      </c>
      <c r="H1998">
        <v>2538.96</v>
      </c>
      <c r="I1998">
        <v>303.30500000000001</v>
      </c>
      <c r="J1998">
        <v>361.15600000000001</v>
      </c>
      <c r="K1998">
        <v>12181.6</v>
      </c>
      <c r="L1998" s="9">
        <v>3.8950500000000001E-59</v>
      </c>
      <c r="M1998">
        <v>2.4961699999999998E-3</v>
      </c>
      <c r="N1998">
        <v>0</v>
      </c>
      <c r="O1998" t="s">
        <v>43</v>
      </c>
    </row>
    <row r="1999" spans="1:15" x14ac:dyDescent="0.25">
      <c r="A1999" t="s">
        <v>179</v>
      </c>
      <c r="B1999">
        <v>16611.599999999999</v>
      </c>
      <c r="C1999">
        <v>16539.5</v>
      </c>
      <c r="D1999">
        <v>16539.400000000001</v>
      </c>
      <c r="E1999">
        <v>16501.3</v>
      </c>
      <c r="F1999">
        <v>1104.51</v>
      </c>
      <c r="G1999">
        <v>3219.94</v>
      </c>
      <c r="H1999">
        <v>2532.14</v>
      </c>
      <c r="I1999">
        <v>302.72000000000003</v>
      </c>
      <c r="J1999">
        <v>359.72199999999998</v>
      </c>
      <c r="K1999">
        <v>12158.1</v>
      </c>
      <c r="L1999" s="9">
        <v>3.1131900000000003E-63</v>
      </c>
      <c r="M1999">
        <v>1.7888400000000001E-3</v>
      </c>
      <c r="N1999">
        <v>0</v>
      </c>
      <c r="O1999" t="s">
        <v>43</v>
      </c>
    </row>
    <row r="2000" spans="1:15" x14ac:dyDescent="0.25">
      <c r="A2000" t="s">
        <v>179</v>
      </c>
      <c r="B2000">
        <v>16659.099999999999</v>
      </c>
      <c r="C2000">
        <v>16587.3</v>
      </c>
      <c r="D2000">
        <v>16587.099999999999</v>
      </c>
      <c r="E2000">
        <v>16548.599999999999</v>
      </c>
      <c r="F2000">
        <v>1124.4000000000001</v>
      </c>
      <c r="G2000">
        <v>3228.46</v>
      </c>
      <c r="H2000">
        <v>2539.94</v>
      </c>
      <c r="I2000">
        <v>302.90899999999999</v>
      </c>
      <c r="J2000">
        <v>360.02300000000002</v>
      </c>
      <c r="K2000">
        <v>12176.9</v>
      </c>
      <c r="L2000" s="9">
        <v>3.5943499999999999E-65</v>
      </c>
      <c r="M2000">
        <v>8.0241199999999999E-2</v>
      </c>
      <c r="N2000">
        <v>0</v>
      </c>
      <c r="O2000" t="s">
        <v>43</v>
      </c>
    </row>
    <row r="2001" spans="1:25" x14ac:dyDescent="0.25">
      <c r="A2001" t="s">
        <v>179</v>
      </c>
      <c r="B2001">
        <v>16648.5</v>
      </c>
      <c r="C2001">
        <v>16573.900000000001</v>
      </c>
      <c r="D2001">
        <v>16573.7</v>
      </c>
      <c r="E2001">
        <v>16535.099999999999</v>
      </c>
      <c r="F2001">
        <v>1106.92</v>
      </c>
      <c r="G2001">
        <v>3226.39</v>
      </c>
      <c r="H2001">
        <v>2537.59</v>
      </c>
      <c r="I2001">
        <v>303.60199999999998</v>
      </c>
      <c r="J2001">
        <v>359.81799999999998</v>
      </c>
      <c r="K2001">
        <v>12182.9</v>
      </c>
      <c r="L2001" s="9">
        <v>1.0886199999999999E-62</v>
      </c>
      <c r="M2001">
        <v>3.1797599999999998E-3</v>
      </c>
      <c r="N2001">
        <v>0</v>
      </c>
      <c r="O2001" t="s">
        <v>43</v>
      </c>
    </row>
    <row r="2002" spans="1:25" x14ac:dyDescent="0.25">
      <c r="A2002" t="s">
        <v>179</v>
      </c>
      <c r="B2002">
        <v>16767</v>
      </c>
      <c r="C2002">
        <v>16695.3</v>
      </c>
      <c r="D2002">
        <v>16695.099999999999</v>
      </c>
      <c r="E2002">
        <v>16655.400000000001</v>
      </c>
      <c r="F2002">
        <v>1140.6400000000001</v>
      </c>
      <c r="G2002">
        <v>3246.75</v>
      </c>
      <c r="H2002">
        <v>2551.5100000000002</v>
      </c>
      <c r="I2002">
        <v>305.92599999999999</v>
      </c>
      <c r="J2002">
        <v>363.66399999999999</v>
      </c>
      <c r="K2002">
        <v>12248.7</v>
      </c>
      <c r="L2002" s="9">
        <v>1.4978199999999999E-60</v>
      </c>
      <c r="M2002">
        <v>8.8879400000000004E-3</v>
      </c>
      <c r="N2002">
        <v>0</v>
      </c>
      <c r="O2002" t="s">
        <v>43</v>
      </c>
    </row>
    <row r="2003" spans="1:25" x14ac:dyDescent="0.25">
      <c r="A2003" t="s">
        <v>179</v>
      </c>
      <c r="B2003">
        <v>16785.8</v>
      </c>
      <c r="C2003">
        <v>16709.8</v>
      </c>
      <c r="D2003">
        <v>16709.599999999999</v>
      </c>
      <c r="E2003">
        <v>16669.099999999999</v>
      </c>
      <c r="F2003">
        <v>1129.82</v>
      </c>
      <c r="G2003">
        <v>3251.43</v>
      </c>
      <c r="H2003">
        <v>2551.1</v>
      </c>
      <c r="I2003">
        <v>308.37900000000002</v>
      </c>
      <c r="J2003">
        <v>365.68400000000003</v>
      </c>
      <c r="K2003">
        <v>12268.8</v>
      </c>
      <c r="L2003" s="9">
        <v>8.3232999999999993E-59</v>
      </c>
      <c r="M2003">
        <v>3.6894900000000001E-3</v>
      </c>
      <c r="N2003">
        <v>0</v>
      </c>
      <c r="O2003" t="s">
        <v>43</v>
      </c>
    </row>
    <row r="2004" spans="1:25" x14ac:dyDescent="0.25">
      <c r="A2004" t="s">
        <v>179</v>
      </c>
      <c r="B2004">
        <v>16882.400000000001</v>
      </c>
      <c r="C2004">
        <v>16808.3</v>
      </c>
      <c r="D2004">
        <v>16808.099999999999</v>
      </c>
      <c r="E2004">
        <v>16767.599999999999</v>
      </c>
      <c r="F2004">
        <v>1145.83</v>
      </c>
      <c r="G2004">
        <v>3276.37</v>
      </c>
      <c r="H2004">
        <v>2575.77</v>
      </c>
      <c r="I2004">
        <v>307.01</v>
      </c>
      <c r="J2004">
        <v>367.91899999999998</v>
      </c>
      <c r="K2004">
        <v>12325.9</v>
      </c>
      <c r="L2004" s="9">
        <v>1.15555E-62</v>
      </c>
      <c r="M2004">
        <v>23.981300000000001</v>
      </c>
      <c r="N2004">
        <v>0</v>
      </c>
      <c r="O2004" t="s">
        <v>43</v>
      </c>
    </row>
    <row r="2005" spans="1:25" x14ac:dyDescent="0.25">
      <c r="A2005" t="s">
        <v>179</v>
      </c>
      <c r="B2005">
        <v>16872.7</v>
      </c>
      <c r="C2005">
        <v>16797</v>
      </c>
      <c r="D2005">
        <v>16796.8</v>
      </c>
      <c r="E2005">
        <v>16755.2</v>
      </c>
      <c r="F2005">
        <v>1139.79</v>
      </c>
      <c r="G2005">
        <v>3271.12</v>
      </c>
      <c r="H2005">
        <v>2565.0300000000002</v>
      </c>
      <c r="I2005">
        <v>310.74799999999999</v>
      </c>
      <c r="J2005">
        <v>369.64600000000002</v>
      </c>
      <c r="K2005">
        <v>12324.8</v>
      </c>
      <c r="L2005" s="9">
        <v>2.2683999999999998E-59</v>
      </c>
      <c r="M2005">
        <v>1.25421E-3</v>
      </c>
      <c r="N2005">
        <v>0</v>
      </c>
      <c r="O2005" t="s">
        <v>43</v>
      </c>
    </row>
    <row r="2006" spans="1:25" x14ac:dyDescent="0.25">
      <c r="A2006" t="s">
        <v>179</v>
      </c>
      <c r="B2006">
        <v>16750</v>
      </c>
      <c r="C2006">
        <v>16674.900000000001</v>
      </c>
      <c r="D2006">
        <v>16674.7</v>
      </c>
      <c r="E2006">
        <v>16634.400000000001</v>
      </c>
      <c r="F2006">
        <v>1143.03</v>
      </c>
      <c r="G2006">
        <v>3241.37</v>
      </c>
      <c r="H2006">
        <v>2546.12</v>
      </c>
      <c r="I2006">
        <v>304.80200000000002</v>
      </c>
      <c r="J2006">
        <v>364.67200000000003</v>
      </c>
      <c r="K2006">
        <v>12230.8</v>
      </c>
      <c r="L2006" s="9">
        <v>1.1973899999999999E-57</v>
      </c>
      <c r="M2006">
        <v>7.31461E-3</v>
      </c>
      <c r="N2006">
        <v>0</v>
      </c>
      <c r="O2006" t="s">
        <v>43</v>
      </c>
    </row>
    <row r="2007" spans="1:25" x14ac:dyDescent="0.25">
      <c r="A2007" t="s">
        <v>179</v>
      </c>
      <c r="B2007">
        <v>16807.900000000001</v>
      </c>
      <c r="C2007">
        <v>16731</v>
      </c>
      <c r="D2007">
        <v>16730.8</v>
      </c>
      <c r="E2007">
        <v>16689.400000000001</v>
      </c>
      <c r="F2007">
        <v>1130.8599999999999</v>
      </c>
      <c r="G2007">
        <v>3263.37</v>
      </c>
      <c r="H2007">
        <v>2564.23</v>
      </c>
      <c r="I2007">
        <v>307.60399999999998</v>
      </c>
      <c r="J2007">
        <v>365.85</v>
      </c>
      <c r="K2007">
        <v>12275.9</v>
      </c>
      <c r="L2007" s="9">
        <v>2.36718E-62</v>
      </c>
      <c r="M2007">
        <v>0.429035</v>
      </c>
      <c r="N2007">
        <v>0</v>
      </c>
      <c r="O2007" t="s">
        <v>43</v>
      </c>
    </row>
    <row r="2008" spans="1:25" x14ac:dyDescent="0.25">
      <c r="A2008" t="s">
        <v>179</v>
      </c>
      <c r="B2008">
        <v>16770.099999999999</v>
      </c>
      <c r="C2008">
        <v>16698</v>
      </c>
      <c r="D2008">
        <v>16697.8</v>
      </c>
      <c r="E2008">
        <v>16657.5</v>
      </c>
      <c r="F2008">
        <v>1142.3800000000001</v>
      </c>
      <c r="G2008">
        <v>3248.74</v>
      </c>
      <c r="H2008">
        <v>2550.0100000000002</v>
      </c>
      <c r="I2008">
        <v>306.08699999999999</v>
      </c>
      <c r="J2008">
        <v>366.97</v>
      </c>
      <c r="K2008">
        <v>12247.2</v>
      </c>
      <c r="L2008" s="9">
        <v>2.5473300000000001E-58</v>
      </c>
      <c r="M2008">
        <v>0.30574299999999999</v>
      </c>
      <c r="N2008">
        <v>0</v>
      </c>
      <c r="O2008" t="s">
        <v>43</v>
      </c>
    </row>
    <row r="2009" spans="1:25" x14ac:dyDescent="0.25">
      <c r="A2009" t="s">
        <v>179</v>
      </c>
      <c r="B2009">
        <v>16752.099999999999</v>
      </c>
      <c r="C2009">
        <v>16676.400000000001</v>
      </c>
      <c r="D2009">
        <v>16676.2</v>
      </c>
      <c r="E2009">
        <v>16636.099999999999</v>
      </c>
      <c r="F2009">
        <v>1127.1300000000001</v>
      </c>
      <c r="G2009">
        <v>3246.3</v>
      </c>
      <c r="H2009">
        <v>2547.29</v>
      </c>
      <c r="I2009">
        <v>306.91899999999998</v>
      </c>
      <c r="J2009">
        <v>366.39299999999997</v>
      </c>
      <c r="K2009">
        <v>12243.4</v>
      </c>
      <c r="L2009" s="9">
        <v>5.31473E-58</v>
      </c>
      <c r="M2009">
        <v>1.49742E-3</v>
      </c>
      <c r="N2009">
        <v>0</v>
      </c>
      <c r="O2009" t="s">
        <v>43</v>
      </c>
    </row>
    <row r="2010" spans="1:25" x14ac:dyDescent="0.25">
      <c r="A2010" t="s">
        <v>179</v>
      </c>
      <c r="B2010">
        <v>16661.7</v>
      </c>
      <c r="C2010">
        <v>16586.2</v>
      </c>
      <c r="D2010">
        <v>16586</v>
      </c>
      <c r="E2010">
        <v>16547.400000000001</v>
      </c>
      <c r="F2010">
        <v>1131.1400000000001</v>
      </c>
      <c r="G2010">
        <v>3225</v>
      </c>
      <c r="H2010">
        <v>2535.2399999999998</v>
      </c>
      <c r="I2010">
        <v>303.12700000000001</v>
      </c>
      <c r="J2010">
        <v>361.25599999999997</v>
      </c>
      <c r="K2010">
        <v>12172.5</v>
      </c>
      <c r="L2010" s="9">
        <v>7.6652999999999997E-62</v>
      </c>
      <c r="M2010">
        <v>5.1117000000000003E-3</v>
      </c>
      <c r="N2010">
        <v>0</v>
      </c>
      <c r="O2010" t="s">
        <v>43</v>
      </c>
    </row>
    <row r="2011" spans="1:25" x14ac:dyDescent="0.25">
      <c r="A2011" t="s">
        <v>179</v>
      </c>
      <c r="B2011">
        <v>16625.599999999999</v>
      </c>
      <c r="C2011">
        <v>16552.599999999999</v>
      </c>
      <c r="D2011">
        <v>16552.400000000001</v>
      </c>
      <c r="E2011">
        <v>16514.3</v>
      </c>
      <c r="F2011">
        <v>1106.56</v>
      </c>
      <c r="G2011">
        <v>3222.9</v>
      </c>
      <c r="H2011">
        <v>2535.17</v>
      </c>
      <c r="I2011">
        <v>303.03100000000001</v>
      </c>
      <c r="J2011">
        <v>359.31</v>
      </c>
      <c r="K2011">
        <v>12166</v>
      </c>
      <c r="L2011" s="9">
        <v>3.4606400000000002E-63</v>
      </c>
      <c r="M2011">
        <v>5.4296400000000003E-3</v>
      </c>
      <c r="N2011">
        <v>0</v>
      </c>
      <c r="O2011" t="s">
        <v>43</v>
      </c>
    </row>
    <row r="2012" spans="1:25" x14ac:dyDescent="0.25">
      <c r="A2012" t="s">
        <v>179</v>
      </c>
      <c r="B2012">
        <v>16703.599999999999</v>
      </c>
      <c r="C2012">
        <v>16630.5</v>
      </c>
      <c r="D2012">
        <v>16630.3</v>
      </c>
      <c r="E2012">
        <v>16591</v>
      </c>
      <c r="F2012">
        <v>1127.9000000000001</v>
      </c>
      <c r="G2012">
        <v>3237.2</v>
      </c>
      <c r="H2012">
        <v>2542.64</v>
      </c>
      <c r="I2012">
        <v>305.67700000000002</v>
      </c>
      <c r="J2012">
        <v>363.31700000000001</v>
      </c>
      <c r="K2012">
        <v>12206.8</v>
      </c>
      <c r="L2012" s="9">
        <v>6.0395699999999998E-63</v>
      </c>
      <c r="M2012">
        <v>4.9659099999999996E-3</v>
      </c>
      <c r="N2012">
        <v>0</v>
      </c>
      <c r="O2012" t="s">
        <v>43</v>
      </c>
    </row>
    <row r="2013" spans="1:25" x14ac:dyDescent="0.25">
      <c r="A2013" t="s">
        <v>179</v>
      </c>
      <c r="B2013">
        <v>17036</v>
      </c>
      <c r="C2013">
        <v>16961</v>
      </c>
      <c r="D2013">
        <v>16960.8</v>
      </c>
      <c r="E2013">
        <v>16918.400000000001</v>
      </c>
      <c r="F2013">
        <v>1142.47</v>
      </c>
      <c r="G2013">
        <v>3302.05</v>
      </c>
      <c r="H2013">
        <v>2585.94</v>
      </c>
      <c r="I2013">
        <v>313.88499999999999</v>
      </c>
      <c r="J2013">
        <v>374.875</v>
      </c>
      <c r="K2013">
        <v>12453.5</v>
      </c>
      <c r="L2013" s="9">
        <v>1.85741E-59</v>
      </c>
      <c r="M2013">
        <v>2.7802700000000001E-3</v>
      </c>
      <c r="N2013">
        <v>0</v>
      </c>
      <c r="O2013" t="s">
        <v>43</v>
      </c>
    </row>
    <row r="2014" spans="1:25" x14ac:dyDescent="0.25">
      <c r="A2014" t="s">
        <v>179</v>
      </c>
      <c r="B2014">
        <v>16783.400000000001</v>
      </c>
      <c r="C2014">
        <v>16709.400000000001</v>
      </c>
      <c r="D2014">
        <v>16709.2</v>
      </c>
      <c r="E2014">
        <v>16668.3</v>
      </c>
      <c r="F2014">
        <v>1141.5899999999999</v>
      </c>
      <c r="G2014">
        <v>3252.27</v>
      </c>
      <c r="H2014">
        <v>2553.48</v>
      </c>
      <c r="I2014">
        <v>305.49799999999999</v>
      </c>
      <c r="J2014">
        <v>366.70600000000002</v>
      </c>
      <c r="K2014">
        <v>12255.3</v>
      </c>
      <c r="L2014" s="9">
        <v>1.3525500000000001E-59</v>
      </c>
      <c r="M2014">
        <v>7.1483400000000004E-3</v>
      </c>
      <c r="N2014">
        <v>0</v>
      </c>
      <c r="O2014" t="s">
        <v>43</v>
      </c>
    </row>
    <row r="2015" spans="1:25" x14ac:dyDescent="0.25">
      <c r="A2015" t="s">
        <v>179</v>
      </c>
      <c r="B2015">
        <v>16712.7</v>
      </c>
      <c r="C2015">
        <v>16639.7</v>
      </c>
      <c r="D2015">
        <v>16639.5</v>
      </c>
      <c r="E2015">
        <v>16599.8</v>
      </c>
      <c r="F2015">
        <v>1117.02</v>
      </c>
      <c r="G2015">
        <v>3227.09</v>
      </c>
      <c r="H2015">
        <v>2538.62</v>
      </c>
      <c r="I2015">
        <v>302.447</v>
      </c>
      <c r="J2015">
        <v>360.238</v>
      </c>
      <c r="K2015">
        <v>12236.7</v>
      </c>
      <c r="L2015" s="9">
        <v>1.5006700000000001E-58</v>
      </c>
      <c r="M2015">
        <v>4.8908500000000001E-2</v>
      </c>
      <c r="N2015">
        <v>0</v>
      </c>
      <c r="O2015" t="s">
        <v>43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179</v>
      </c>
      <c r="B2016">
        <v>16872.8</v>
      </c>
      <c r="C2016">
        <v>16800.3</v>
      </c>
      <c r="D2016">
        <v>16800.099999999999</v>
      </c>
      <c r="E2016">
        <v>16758.599999999999</v>
      </c>
      <c r="F2016">
        <v>1147.0899999999999</v>
      </c>
      <c r="G2016">
        <v>3273.58</v>
      </c>
      <c r="H2016">
        <v>2567.9699999999998</v>
      </c>
      <c r="I2016">
        <v>311.267</v>
      </c>
      <c r="J2016">
        <v>368.447</v>
      </c>
      <c r="K2016">
        <v>12318.4</v>
      </c>
      <c r="L2016" s="9">
        <v>3.3814899999999998E-61</v>
      </c>
      <c r="M2016">
        <v>3.09742E-3</v>
      </c>
      <c r="N2016">
        <v>0</v>
      </c>
      <c r="O2016" t="s">
        <v>43</v>
      </c>
      <c r="R2016">
        <f>AVERAGE(B1967:B2016)</f>
        <v>16744.589999999997</v>
      </c>
      <c r="S2016">
        <f>AVERAGE(C1967:C2016)</f>
        <v>16670.262000000006</v>
      </c>
      <c r="U2016">
        <f>_xlfn.VAR.P(B1967:B2016)</f>
        <v>6729.3505000000741</v>
      </c>
      <c r="V2016">
        <f>_xlfn.VAR.P(C1967:C2016)</f>
        <v>6630.8423560000056</v>
      </c>
      <c r="X2016">
        <f>1.96*SQRT(U2016)/50</f>
        <v>3.2156786456858701</v>
      </c>
      <c r="Y2016">
        <f>1.96*SQRT(V2016)/50</f>
        <v>3.1920553876654223</v>
      </c>
    </row>
    <row r="2017" spans="1:22" x14ac:dyDescent="0.25">
      <c r="A2017" t="s">
        <v>180</v>
      </c>
      <c r="B2017">
        <v>837401.92859999998</v>
      </c>
      <c r="C2017" t="s">
        <v>37</v>
      </c>
      <c r="U2017" t="s">
        <v>82</v>
      </c>
    </row>
    <row r="2018" spans="1:22" x14ac:dyDescent="0.25">
      <c r="A2018" t="s">
        <v>181</v>
      </c>
      <c r="B2018">
        <v>16724.5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s="9">
        <v>1.13892E-58</v>
      </c>
      <c r="L2018">
        <v>4.5347399999999998E-3</v>
      </c>
      <c r="M2018">
        <v>0</v>
      </c>
      <c r="N2018" t="s">
        <v>43</v>
      </c>
      <c r="U2018">
        <f>_xlfn.STDEV.P(B1967:B2016)</f>
        <v>82.032618512394649</v>
      </c>
      <c r="V2018">
        <f>_xlfn.STDEV.P(C1967:C2016)</f>
        <v>81.42998437921996</v>
      </c>
    </row>
    <row r="2019" spans="1:22" x14ac:dyDescent="0.25">
      <c r="A2019" t="s">
        <v>181</v>
      </c>
      <c r="B2019">
        <v>16830.8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 s="9">
        <v>2.12532E-64</v>
      </c>
      <c r="L2019">
        <v>1.5958900000000002E-2</v>
      </c>
      <c r="M2019">
        <v>0</v>
      </c>
      <c r="N2019" t="s">
        <v>43</v>
      </c>
    </row>
    <row r="2020" spans="1:22" x14ac:dyDescent="0.25">
      <c r="A2020" t="s">
        <v>181</v>
      </c>
      <c r="B2020">
        <v>16837.7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s="9">
        <v>1.3756100000000001E-60</v>
      </c>
      <c r="L2020">
        <v>2.54244E-3</v>
      </c>
      <c r="M2020">
        <v>0</v>
      </c>
      <c r="N2020" t="s">
        <v>43</v>
      </c>
    </row>
    <row r="2021" spans="1:22" x14ac:dyDescent="0.25">
      <c r="A2021" t="s">
        <v>181</v>
      </c>
      <c r="B2021">
        <v>16777.5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s="9">
        <v>7.7488200000000005E-60</v>
      </c>
      <c r="L2021">
        <v>2.5809100000000001E-2</v>
      </c>
      <c r="M2021">
        <v>0</v>
      </c>
      <c r="N2021" t="s">
        <v>43</v>
      </c>
    </row>
    <row r="2022" spans="1:22" x14ac:dyDescent="0.25">
      <c r="A2022" t="s">
        <v>181</v>
      </c>
      <c r="B2022">
        <v>16766.400000000001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s="9">
        <v>3.2036799999999997E-60</v>
      </c>
      <c r="L2022">
        <v>8.6730999999999996E-3</v>
      </c>
      <c r="M2022">
        <v>0</v>
      </c>
      <c r="N2022" t="s">
        <v>43</v>
      </c>
    </row>
    <row r="2023" spans="1:22" x14ac:dyDescent="0.25">
      <c r="A2023" t="s">
        <v>181</v>
      </c>
      <c r="B2023">
        <v>16765.8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9">
        <v>1.07152E-59</v>
      </c>
      <c r="L2023">
        <v>9.8739199999999996E-3</v>
      </c>
      <c r="M2023">
        <v>0</v>
      </c>
      <c r="N2023" t="s">
        <v>43</v>
      </c>
    </row>
    <row r="2024" spans="1:22" x14ac:dyDescent="0.25">
      <c r="A2024" t="s">
        <v>181</v>
      </c>
      <c r="B2024">
        <v>16769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9">
        <v>7.0473800000000003E-59</v>
      </c>
      <c r="L2024">
        <v>2.2397199999999999E-2</v>
      </c>
      <c r="M2024">
        <v>0</v>
      </c>
      <c r="N2024" t="s">
        <v>43</v>
      </c>
    </row>
    <row r="2025" spans="1:22" x14ac:dyDescent="0.25">
      <c r="A2025" t="s">
        <v>181</v>
      </c>
      <c r="B2025">
        <v>16631.099999999999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s="9">
        <v>1.8995E-59</v>
      </c>
      <c r="L2025">
        <v>7.4358999999999996E-3</v>
      </c>
      <c r="M2025">
        <v>0</v>
      </c>
      <c r="N2025" t="s">
        <v>43</v>
      </c>
    </row>
    <row r="2026" spans="1:22" x14ac:dyDescent="0.25">
      <c r="A2026" t="s">
        <v>181</v>
      </c>
      <c r="B2026">
        <v>16599.099999999999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s="9">
        <v>1.50856E-61</v>
      </c>
      <c r="L2026">
        <v>4.5191099999999998E-3</v>
      </c>
      <c r="M2026">
        <v>0</v>
      </c>
      <c r="N2026" t="s">
        <v>43</v>
      </c>
    </row>
    <row r="2027" spans="1:22" x14ac:dyDescent="0.25">
      <c r="A2027" t="s">
        <v>181</v>
      </c>
      <c r="B2027">
        <v>16695.2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9">
        <v>1.0032800000000001E-61</v>
      </c>
      <c r="L2027">
        <v>4.7163800000000001E-3</v>
      </c>
      <c r="M2027">
        <v>0</v>
      </c>
      <c r="N2027" t="s">
        <v>43</v>
      </c>
    </row>
    <row r="2028" spans="1:22" x14ac:dyDescent="0.25">
      <c r="A2028" t="s">
        <v>181</v>
      </c>
      <c r="B2028">
        <v>16639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9">
        <v>1.5280800000000001E-60</v>
      </c>
      <c r="L2028">
        <v>1.7923600000000001E-2</v>
      </c>
      <c r="M2028">
        <v>0</v>
      </c>
      <c r="N2028" t="s">
        <v>43</v>
      </c>
    </row>
    <row r="2029" spans="1:22" x14ac:dyDescent="0.25">
      <c r="A2029" t="s">
        <v>181</v>
      </c>
      <c r="B2029">
        <v>16630.8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9">
        <v>3.48238E-58</v>
      </c>
      <c r="L2029">
        <v>7.8242799999999994E-3</v>
      </c>
      <c r="M2029">
        <v>0</v>
      </c>
      <c r="N2029" t="s">
        <v>43</v>
      </c>
    </row>
    <row r="2030" spans="1:22" x14ac:dyDescent="0.25">
      <c r="A2030" t="s">
        <v>181</v>
      </c>
      <c r="B2030">
        <v>16573.8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s="9">
        <v>2.3599399999999999E-70</v>
      </c>
      <c r="L2030">
        <v>1.153E-2</v>
      </c>
      <c r="M2030">
        <v>0</v>
      </c>
      <c r="N2030" t="s">
        <v>43</v>
      </c>
    </row>
    <row r="2031" spans="1:22" x14ac:dyDescent="0.25">
      <c r="A2031" t="s">
        <v>181</v>
      </c>
      <c r="B2031">
        <v>16705.3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s="9">
        <v>4.9854699999999998E-60</v>
      </c>
      <c r="L2031">
        <v>5.3715900000000005E-4</v>
      </c>
      <c r="M2031">
        <v>0</v>
      </c>
      <c r="N2031" t="s">
        <v>43</v>
      </c>
    </row>
    <row r="2032" spans="1:22" x14ac:dyDescent="0.25">
      <c r="A2032" t="s">
        <v>181</v>
      </c>
      <c r="B2032">
        <v>16702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s="9">
        <v>3.46076E-62</v>
      </c>
      <c r="L2032">
        <v>3.7165900000000002E-2</v>
      </c>
      <c r="M2032">
        <v>0</v>
      </c>
      <c r="N2032" t="s">
        <v>43</v>
      </c>
    </row>
    <row r="2033" spans="1:14" x14ac:dyDescent="0.25">
      <c r="A2033" t="s">
        <v>181</v>
      </c>
      <c r="B2033">
        <v>16693.2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9">
        <v>1.18675E-64</v>
      </c>
      <c r="L2033">
        <v>8.9363399999999992E-3</v>
      </c>
      <c r="M2033">
        <v>0</v>
      </c>
      <c r="N2033" t="s">
        <v>43</v>
      </c>
    </row>
    <row r="2034" spans="1:14" x14ac:dyDescent="0.25">
      <c r="A2034" t="s">
        <v>181</v>
      </c>
      <c r="B2034">
        <v>16708.099999999999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9">
        <v>9.7800199999999998E-61</v>
      </c>
      <c r="L2034">
        <v>6.5397199999999997E-3</v>
      </c>
      <c r="M2034">
        <v>0</v>
      </c>
      <c r="N2034" t="s">
        <v>43</v>
      </c>
    </row>
    <row r="2035" spans="1:14" x14ac:dyDescent="0.25">
      <c r="A2035" t="s">
        <v>181</v>
      </c>
      <c r="B2035">
        <v>16728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9">
        <v>1.1785100000000001E-63</v>
      </c>
      <c r="L2035">
        <v>2.6576899999999999E-3</v>
      </c>
      <c r="M2035">
        <v>0</v>
      </c>
      <c r="N2035" t="s">
        <v>43</v>
      </c>
    </row>
    <row r="2036" spans="1:14" x14ac:dyDescent="0.25">
      <c r="A2036" t="s">
        <v>181</v>
      </c>
      <c r="B2036">
        <v>16702.5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9">
        <v>8.7559099999999996E-58</v>
      </c>
      <c r="L2036">
        <v>3.1874500000000001E-3</v>
      </c>
      <c r="M2036">
        <v>0</v>
      </c>
      <c r="N2036" t="s">
        <v>43</v>
      </c>
    </row>
    <row r="2037" spans="1:14" x14ac:dyDescent="0.25">
      <c r="A2037" t="s">
        <v>181</v>
      </c>
      <c r="B2037">
        <v>16723.7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9">
        <v>1.1089199999999999E-64</v>
      </c>
      <c r="L2037">
        <v>4.3173599999999999E-2</v>
      </c>
      <c r="M2037">
        <v>0</v>
      </c>
      <c r="N2037" t="s">
        <v>43</v>
      </c>
    </row>
    <row r="2038" spans="1:14" x14ac:dyDescent="0.25">
      <c r="A2038" t="s">
        <v>181</v>
      </c>
      <c r="B2038">
        <v>16760.3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9">
        <v>4.02722E-58</v>
      </c>
      <c r="L2038">
        <v>2.9962299999999999E-3</v>
      </c>
      <c r="M2038">
        <v>0</v>
      </c>
      <c r="N2038" t="s">
        <v>43</v>
      </c>
    </row>
    <row r="2039" spans="1:14" x14ac:dyDescent="0.25">
      <c r="A2039" t="s">
        <v>181</v>
      </c>
      <c r="B2039">
        <v>16591.3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9">
        <v>1.00343E-57</v>
      </c>
      <c r="L2039">
        <v>0.60209100000000004</v>
      </c>
      <c r="M2039">
        <v>0</v>
      </c>
      <c r="N2039" t="s">
        <v>43</v>
      </c>
    </row>
    <row r="2040" spans="1:14" x14ac:dyDescent="0.25">
      <c r="A2040" t="s">
        <v>181</v>
      </c>
      <c r="B2040">
        <v>16599.2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9">
        <v>1.25966E-61</v>
      </c>
      <c r="L2040">
        <v>2.6084200000000002E-3</v>
      </c>
      <c r="M2040">
        <v>0</v>
      </c>
      <c r="N2040" t="s">
        <v>43</v>
      </c>
    </row>
    <row r="2041" spans="1:14" x14ac:dyDescent="0.25">
      <c r="A2041" t="s">
        <v>181</v>
      </c>
      <c r="B2041">
        <v>16631.7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s="9">
        <v>5.2821100000000002E-57</v>
      </c>
      <c r="L2041">
        <v>0.106597</v>
      </c>
      <c r="M2041">
        <v>0</v>
      </c>
      <c r="N2041" t="s">
        <v>43</v>
      </c>
    </row>
    <row r="2042" spans="1:14" x14ac:dyDescent="0.25">
      <c r="A2042" t="s">
        <v>181</v>
      </c>
      <c r="B2042">
        <v>16644.099999999999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9">
        <v>1.27293E-57</v>
      </c>
      <c r="L2042">
        <v>1.145E-2</v>
      </c>
      <c r="M2042">
        <v>0</v>
      </c>
      <c r="N2042" t="s">
        <v>43</v>
      </c>
    </row>
    <row r="2043" spans="1:14" x14ac:dyDescent="0.25">
      <c r="A2043" t="s">
        <v>181</v>
      </c>
      <c r="B2043">
        <v>16642.099999999999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s="9">
        <v>5.2568599999999999E-61</v>
      </c>
      <c r="L2043">
        <v>7.1498300000000001E-2</v>
      </c>
      <c r="M2043">
        <v>0</v>
      </c>
      <c r="N2043" t="s">
        <v>43</v>
      </c>
    </row>
    <row r="2044" spans="1:14" x14ac:dyDescent="0.25">
      <c r="A2044" t="s">
        <v>181</v>
      </c>
      <c r="B2044">
        <v>16603.900000000001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s="9">
        <v>2.73838E-69</v>
      </c>
      <c r="L2044">
        <v>1.14115E-2</v>
      </c>
      <c r="M2044">
        <v>0</v>
      </c>
      <c r="N2044" t="s">
        <v>43</v>
      </c>
    </row>
    <row r="2045" spans="1:14" x14ac:dyDescent="0.25">
      <c r="A2045" t="s">
        <v>181</v>
      </c>
      <c r="B2045">
        <v>16572.8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9">
        <v>1.8930799999999999E-60</v>
      </c>
      <c r="L2045">
        <v>3.8160500000000001E-3</v>
      </c>
      <c r="M2045">
        <v>0</v>
      </c>
      <c r="N2045" t="s">
        <v>43</v>
      </c>
    </row>
    <row r="2046" spans="1:14" x14ac:dyDescent="0.25">
      <c r="A2046" t="s">
        <v>181</v>
      </c>
      <c r="B2046">
        <v>16711.8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9">
        <v>3.3062700000000001E-57</v>
      </c>
      <c r="L2046">
        <v>0.34121699999999999</v>
      </c>
      <c r="M2046">
        <v>0</v>
      </c>
      <c r="N2046" t="s">
        <v>43</v>
      </c>
    </row>
    <row r="2047" spans="1:14" x14ac:dyDescent="0.25">
      <c r="A2047" t="s">
        <v>181</v>
      </c>
      <c r="B2047">
        <v>16721.3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9">
        <v>9.31555E-59</v>
      </c>
      <c r="L2047">
        <v>6.8756300000000001</v>
      </c>
      <c r="M2047">
        <v>0</v>
      </c>
      <c r="N2047" t="s">
        <v>43</v>
      </c>
    </row>
    <row r="2048" spans="1:14" x14ac:dyDescent="0.25">
      <c r="A2048" t="s">
        <v>181</v>
      </c>
      <c r="B2048">
        <v>16729.3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9">
        <v>1.2563800000000001E-60</v>
      </c>
      <c r="L2048">
        <v>6.8158999999999997E-3</v>
      </c>
      <c r="M2048">
        <v>0</v>
      </c>
      <c r="N2048" t="s">
        <v>43</v>
      </c>
    </row>
    <row r="2049" spans="1:14" x14ac:dyDescent="0.25">
      <c r="A2049" t="s">
        <v>181</v>
      </c>
      <c r="B2049">
        <v>16735.7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s="9">
        <v>3.0431200000000001E-65</v>
      </c>
      <c r="L2049">
        <v>6.8336499999999996</v>
      </c>
      <c r="M2049">
        <v>0</v>
      </c>
      <c r="N2049" t="s">
        <v>43</v>
      </c>
    </row>
    <row r="2050" spans="1:14" x14ac:dyDescent="0.25">
      <c r="A2050" t="s">
        <v>181</v>
      </c>
      <c r="B2050">
        <v>16716.099999999999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9">
        <v>3.3403599999999999E-58</v>
      </c>
      <c r="L2050">
        <v>30.612500000000001</v>
      </c>
      <c r="M2050">
        <v>0</v>
      </c>
      <c r="N2050" t="s">
        <v>43</v>
      </c>
    </row>
    <row r="2051" spans="1:14" x14ac:dyDescent="0.25">
      <c r="A2051" t="s">
        <v>181</v>
      </c>
      <c r="B2051">
        <v>16733.5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9">
        <v>2.1835599999999999E-58</v>
      </c>
      <c r="L2051">
        <v>7.9822400000000002E-2</v>
      </c>
      <c r="M2051">
        <v>0</v>
      </c>
      <c r="N2051" t="s">
        <v>43</v>
      </c>
    </row>
    <row r="2052" spans="1:14" x14ac:dyDescent="0.25">
      <c r="A2052" t="s">
        <v>181</v>
      </c>
      <c r="B2052">
        <v>16715.7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9">
        <v>5.4462399999999998E-58</v>
      </c>
      <c r="L2052">
        <v>2.3382099999999999E-2</v>
      </c>
      <c r="M2052">
        <v>0</v>
      </c>
      <c r="N2052" t="s">
        <v>43</v>
      </c>
    </row>
    <row r="2053" spans="1:14" x14ac:dyDescent="0.25">
      <c r="A2053" t="s">
        <v>181</v>
      </c>
      <c r="B2053">
        <v>16666.099999999999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9">
        <v>9.9293899999999995E-59</v>
      </c>
      <c r="L2053">
        <v>2.0485400000000001E-2</v>
      </c>
      <c r="M2053">
        <v>0</v>
      </c>
      <c r="N2053" t="s">
        <v>43</v>
      </c>
    </row>
    <row r="2054" spans="1:14" x14ac:dyDescent="0.25">
      <c r="A2054" t="s">
        <v>181</v>
      </c>
      <c r="B2054">
        <v>16573.900000000001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9">
        <v>4.0021899999999998E-61</v>
      </c>
      <c r="L2054">
        <v>3.6592199999999998E-2</v>
      </c>
      <c r="M2054">
        <v>0</v>
      </c>
      <c r="N2054" t="s">
        <v>43</v>
      </c>
    </row>
    <row r="2055" spans="1:14" x14ac:dyDescent="0.25">
      <c r="A2055" t="s">
        <v>181</v>
      </c>
      <c r="B2055">
        <v>16591.5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9">
        <v>5.6964000000000002E-62</v>
      </c>
      <c r="L2055">
        <v>6.0920599999999998E-3</v>
      </c>
      <c r="M2055">
        <v>0</v>
      </c>
      <c r="N2055" t="s">
        <v>43</v>
      </c>
    </row>
    <row r="2056" spans="1:14" x14ac:dyDescent="0.25">
      <c r="A2056" t="s">
        <v>181</v>
      </c>
      <c r="B2056">
        <v>16653.5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9">
        <v>1.12944E-59</v>
      </c>
      <c r="L2056">
        <v>8.4974900000000001E-4</v>
      </c>
      <c r="M2056">
        <v>0</v>
      </c>
      <c r="N2056" t="s">
        <v>43</v>
      </c>
    </row>
    <row r="2057" spans="1:14" x14ac:dyDescent="0.25">
      <c r="A2057" t="s">
        <v>181</v>
      </c>
      <c r="B2057">
        <v>16565.2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9">
        <v>8.1422399999999998E-62</v>
      </c>
      <c r="L2057">
        <v>1.6936699999999999E-2</v>
      </c>
      <c r="M2057">
        <v>0</v>
      </c>
      <c r="N2057" t="s">
        <v>43</v>
      </c>
    </row>
    <row r="2058" spans="1:14" x14ac:dyDescent="0.25">
      <c r="A2058" t="s">
        <v>181</v>
      </c>
      <c r="B2058">
        <v>16596.599999999999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s="9">
        <v>9.9813000000000005E-62</v>
      </c>
      <c r="L2058">
        <v>6.23107E-3</v>
      </c>
      <c r="M2058">
        <v>0</v>
      </c>
      <c r="N2058" t="s">
        <v>43</v>
      </c>
    </row>
    <row r="2059" spans="1:14" x14ac:dyDescent="0.25">
      <c r="A2059" t="s">
        <v>181</v>
      </c>
      <c r="B2059">
        <v>16640.7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s="9">
        <v>4.6725099999999999E-60</v>
      </c>
      <c r="L2059">
        <v>1.4776900000000001E-2</v>
      </c>
      <c r="M2059">
        <v>0</v>
      </c>
      <c r="N2059" t="s">
        <v>43</v>
      </c>
    </row>
    <row r="2060" spans="1:14" x14ac:dyDescent="0.25">
      <c r="A2060" t="s">
        <v>181</v>
      </c>
      <c r="B2060">
        <v>16668.3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9">
        <v>5.35542E-60</v>
      </c>
      <c r="L2060">
        <v>3.07015E-2</v>
      </c>
      <c r="M2060">
        <v>0</v>
      </c>
      <c r="N2060" t="s">
        <v>43</v>
      </c>
    </row>
    <row r="2061" spans="1:14" x14ac:dyDescent="0.25">
      <c r="A2061" t="s">
        <v>181</v>
      </c>
      <c r="B2061">
        <v>16721.7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9">
        <v>4.2401499999999998E-61</v>
      </c>
      <c r="L2061">
        <v>0.58402600000000005</v>
      </c>
      <c r="M2061">
        <v>0</v>
      </c>
      <c r="N2061" t="s">
        <v>43</v>
      </c>
    </row>
    <row r="2062" spans="1:14" x14ac:dyDescent="0.25">
      <c r="A2062" t="s">
        <v>181</v>
      </c>
      <c r="B2062">
        <v>16706.8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9">
        <v>2.6986599999999998E-59</v>
      </c>
      <c r="L2062">
        <v>1.34145</v>
      </c>
      <c r="M2062">
        <v>0</v>
      </c>
      <c r="N2062" t="s">
        <v>43</v>
      </c>
    </row>
    <row r="2063" spans="1:14" x14ac:dyDescent="0.25">
      <c r="A2063" t="s">
        <v>181</v>
      </c>
      <c r="B2063">
        <v>16762.2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s="9">
        <v>2.1775700000000001E-57</v>
      </c>
      <c r="L2063">
        <v>0.137213</v>
      </c>
      <c r="M2063">
        <v>0</v>
      </c>
      <c r="N2063" t="s">
        <v>43</v>
      </c>
    </row>
    <row r="2064" spans="1:14" x14ac:dyDescent="0.25">
      <c r="A2064" t="s">
        <v>181</v>
      </c>
      <c r="B2064">
        <v>16730.3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s="9">
        <v>3.4271799999999999E-57</v>
      </c>
      <c r="L2064">
        <v>2.21791E-2</v>
      </c>
      <c r="M2064">
        <v>0</v>
      </c>
      <c r="N2064" t="s">
        <v>43</v>
      </c>
    </row>
    <row r="2065" spans="1:25" x14ac:dyDescent="0.25">
      <c r="A2065" t="s">
        <v>181</v>
      </c>
      <c r="B2065">
        <v>16712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s="9">
        <v>2.9549000000000002E-58</v>
      </c>
      <c r="L2065">
        <v>4.2840100000000002E-4</v>
      </c>
      <c r="M2065">
        <v>0</v>
      </c>
      <c r="N2065" t="s">
        <v>43</v>
      </c>
    </row>
    <row r="2066" spans="1:25" x14ac:dyDescent="0.25">
      <c r="A2066" t="s">
        <v>181</v>
      </c>
      <c r="B2066">
        <v>16734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9">
        <v>1.3778500000000001E-60</v>
      </c>
      <c r="L2066">
        <v>4.1462299999999998E-4</v>
      </c>
      <c r="M2066">
        <v>0</v>
      </c>
      <c r="N2066" t="s">
        <v>43</v>
      </c>
    </row>
    <row r="2067" spans="1:25" x14ac:dyDescent="0.25">
      <c r="A2067" t="s">
        <v>181</v>
      </c>
      <c r="B2067">
        <v>16776.5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 s="9">
        <v>4.4598000000000004E-65</v>
      </c>
      <c r="L2067">
        <v>0.11121300000000001</v>
      </c>
      <c r="M2067">
        <v>0</v>
      </c>
      <c r="N2067" t="s">
        <v>43</v>
      </c>
    </row>
    <row r="2068" spans="1:25" x14ac:dyDescent="0.25">
      <c r="A2068" t="s">
        <v>181</v>
      </c>
      <c r="B2068">
        <v>16567.900000000001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s="9">
        <v>9.2879099999999994E-62</v>
      </c>
      <c r="L2068">
        <v>0.169178</v>
      </c>
      <c r="M2068">
        <v>0</v>
      </c>
      <c r="N2068" t="s">
        <v>43</v>
      </c>
    </row>
    <row r="2069" spans="1:25" x14ac:dyDescent="0.25">
      <c r="A2069" t="s">
        <v>181</v>
      </c>
      <c r="B2069">
        <v>16610.5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9">
        <v>1.01524E-58</v>
      </c>
      <c r="L2069">
        <v>0.124903</v>
      </c>
      <c r="M2069">
        <v>0</v>
      </c>
      <c r="N2069" t="s">
        <v>43</v>
      </c>
    </row>
    <row r="2070" spans="1:25" x14ac:dyDescent="0.25">
      <c r="A2070" t="s">
        <v>181</v>
      </c>
      <c r="B2070">
        <v>16597.599999999999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s="9">
        <v>6.8968600000000003E-66</v>
      </c>
      <c r="L2070">
        <v>6.9570599999999996E-2</v>
      </c>
      <c r="M2070">
        <v>0</v>
      </c>
      <c r="N2070" t="s">
        <v>43</v>
      </c>
    </row>
    <row r="2071" spans="1:25" x14ac:dyDescent="0.25">
      <c r="A2071" t="s">
        <v>181</v>
      </c>
      <c r="B2071">
        <v>16677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9">
        <v>5.3516900000000001E-61</v>
      </c>
      <c r="L2071">
        <v>0.166377</v>
      </c>
      <c r="M2071">
        <v>0</v>
      </c>
      <c r="N2071" t="s">
        <v>43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181</v>
      </c>
      <c r="B2072">
        <v>16651.5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9">
        <v>1.13897E-60</v>
      </c>
      <c r="L2072">
        <v>4.5204900000000003E-3</v>
      </c>
      <c r="M2072">
        <v>0</v>
      </c>
      <c r="N2072" t="s">
        <v>43</v>
      </c>
      <c r="R2072">
        <f>AVERAGE(B2023:B2072)</f>
        <v>16671.583999999995</v>
      </c>
      <c r="S2072">
        <f>AVERAGE(C2023:C2072)</f>
        <v>0</v>
      </c>
      <c r="U2072">
        <f>_xlfn.VAR.P(B2023:B2072)</f>
        <v>3835.5305439999966</v>
      </c>
      <c r="V2072">
        <f>_xlfn.VAR.P(C2023:C2072)</f>
        <v>0</v>
      </c>
      <c r="X2072">
        <f>1.96*SQRT(U2072)/50</f>
        <v>2.4277210826477069</v>
      </c>
      <c r="Y2072">
        <f>1.96*SQRT(V2072)/50</f>
        <v>0</v>
      </c>
    </row>
    <row r="2073" spans="1:25" x14ac:dyDescent="0.25">
      <c r="A2073" t="s">
        <v>182</v>
      </c>
      <c r="B2073">
        <v>833683.49049999996</v>
      </c>
      <c r="C2073" t="s">
        <v>37</v>
      </c>
    </row>
    <row r="2074" spans="1:25" x14ac:dyDescent="0.25">
      <c r="A2074" t="s">
        <v>183</v>
      </c>
      <c r="B2074">
        <v>15923.6</v>
      </c>
      <c r="C2074">
        <v>15910.2</v>
      </c>
      <c r="D2074">
        <v>15910</v>
      </c>
      <c r="E2074">
        <v>15872.2</v>
      </c>
      <c r="F2074">
        <v>1136.56</v>
      </c>
      <c r="G2074">
        <v>0</v>
      </c>
      <c r="H2074">
        <v>2529.92</v>
      </c>
      <c r="I2074">
        <v>0</v>
      </c>
      <c r="J2074" s="9">
        <v>2.1170399999999998E-59</v>
      </c>
      <c r="K2074">
        <v>0.11921900000000001</v>
      </c>
      <c r="L2074">
        <v>0</v>
      </c>
      <c r="M2074" t="s">
        <v>43</v>
      </c>
    </row>
    <row r="2075" spans="1:25" x14ac:dyDescent="0.25">
      <c r="A2075" t="s">
        <v>183</v>
      </c>
      <c r="B2075">
        <v>15892.3</v>
      </c>
      <c r="C2075">
        <v>15879.5</v>
      </c>
      <c r="D2075">
        <v>15879.3</v>
      </c>
      <c r="E2075">
        <v>15841.9</v>
      </c>
      <c r="F2075">
        <v>1110.06</v>
      </c>
      <c r="G2075">
        <v>0</v>
      </c>
      <c r="H2075">
        <v>2528.9</v>
      </c>
      <c r="I2075">
        <v>0</v>
      </c>
      <c r="J2075" s="9">
        <v>2.6626400000000002E-60</v>
      </c>
      <c r="K2075">
        <v>1.63371E-2</v>
      </c>
      <c r="L2075">
        <v>0</v>
      </c>
      <c r="M2075" t="s">
        <v>43</v>
      </c>
    </row>
    <row r="2076" spans="1:25" x14ac:dyDescent="0.25">
      <c r="A2076" t="s">
        <v>183</v>
      </c>
      <c r="B2076">
        <v>16039.1</v>
      </c>
      <c r="C2076">
        <v>16026.1</v>
      </c>
      <c r="D2076">
        <v>16025.9</v>
      </c>
      <c r="E2076">
        <v>15988.4</v>
      </c>
      <c r="F2076">
        <v>1131.94</v>
      </c>
      <c r="G2076">
        <v>0</v>
      </c>
      <c r="H2076">
        <v>2545.56</v>
      </c>
      <c r="I2076">
        <v>0</v>
      </c>
      <c r="J2076" s="9">
        <v>1.45926E-59</v>
      </c>
      <c r="K2076">
        <v>9.7730199999999999E-4</v>
      </c>
      <c r="L2076">
        <v>0</v>
      </c>
      <c r="M2076" t="s">
        <v>43</v>
      </c>
    </row>
    <row r="2077" spans="1:25" x14ac:dyDescent="0.25">
      <c r="A2077" t="s">
        <v>183</v>
      </c>
      <c r="B2077">
        <v>16039.4</v>
      </c>
      <c r="C2077">
        <v>16027.1</v>
      </c>
      <c r="D2077">
        <v>16027</v>
      </c>
      <c r="E2077">
        <v>15989.1</v>
      </c>
      <c r="F2077">
        <v>1123.69</v>
      </c>
      <c r="G2077">
        <v>0</v>
      </c>
      <c r="H2077">
        <v>2554.9899999999998</v>
      </c>
      <c r="I2077">
        <v>0</v>
      </c>
      <c r="J2077" s="9">
        <v>3.1897899999999999E-60</v>
      </c>
      <c r="K2077">
        <v>0.51988999999999996</v>
      </c>
      <c r="L2077">
        <v>0</v>
      </c>
      <c r="M2077" t="s">
        <v>43</v>
      </c>
    </row>
    <row r="2078" spans="1:25" x14ac:dyDescent="0.25">
      <c r="A2078" t="s">
        <v>183</v>
      </c>
      <c r="B2078">
        <v>16077</v>
      </c>
      <c r="C2078">
        <v>16064.8</v>
      </c>
      <c r="D2078">
        <v>16064.6</v>
      </c>
      <c r="E2078">
        <v>16026</v>
      </c>
      <c r="F2078">
        <v>1136.19</v>
      </c>
      <c r="G2078">
        <v>0</v>
      </c>
      <c r="H2078">
        <v>2554.67</v>
      </c>
      <c r="I2078">
        <v>0</v>
      </c>
      <c r="J2078" s="9">
        <v>1.33152E-58</v>
      </c>
      <c r="K2078">
        <v>2.3368099999999999E-2</v>
      </c>
      <c r="L2078">
        <v>0</v>
      </c>
      <c r="M2078" t="s">
        <v>43</v>
      </c>
    </row>
    <row r="2079" spans="1:25" x14ac:dyDescent="0.25">
      <c r="A2079" t="s">
        <v>183</v>
      </c>
      <c r="B2079">
        <v>16013.2</v>
      </c>
      <c r="C2079">
        <v>16000.1</v>
      </c>
      <c r="D2079">
        <v>15999.9</v>
      </c>
      <c r="E2079">
        <v>15961.3</v>
      </c>
      <c r="F2079">
        <v>1120.76</v>
      </c>
      <c r="G2079">
        <v>0</v>
      </c>
      <c r="H2079">
        <v>2548.09</v>
      </c>
      <c r="I2079">
        <v>0</v>
      </c>
      <c r="J2079" s="9">
        <v>4.2089100000000002E-58</v>
      </c>
      <c r="K2079">
        <v>5.1652199999999999E-3</v>
      </c>
      <c r="L2079">
        <v>0</v>
      </c>
      <c r="M2079" t="s">
        <v>43</v>
      </c>
    </row>
    <row r="2080" spans="1:25" x14ac:dyDescent="0.25">
      <c r="A2080" t="s">
        <v>183</v>
      </c>
      <c r="B2080">
        <v>16063.5</v>
      </c>
      <c r="C2080">
        <v>16051.6</v>
      </c>
      <c r="D2080">
        <v>16051.4</v>
      </c>
      <c r="E2080">
        <v>16012.6</v>
      </c>
      <c r="F2080">
        <v>1140.27</v>
      </c>
      <c r="G2080">
        <v>0</v>
      </c>
      <c r="H2080">
        <v>2549.0100000000002</v>
      </c>
      <c r="I2080">
        <v>0</v>
      </c>
      <c r="J2080" s="9">
        <v>8.4955899999999992E-62</v>
      </c>
      <c r="K2080">
        <v>4.4218599999999997E-2</v>
      </c>
      <c r="L2080">
        <v>0</v>
      </c>
      <c r="M2080" t="s">
        <v>43</v>
      </c>
    </row>
    <row r="2081" spans="1:13" x14ac:dyDescent="0.25">
      <c r="A2081" t="s">
        <v>183</v>
      </c>
      <c r="B2081">
        <v>16052.9</v>
      </c>
      <c r="C2081">
        <v>16041.2</v>
      </c>
      <c r="D2081">
        <v>16041</v>
      </c>
      <c r="E2081">
        <v>16002.2</v>
      </c>
      <c r="F2081">
        <v>1124.02</v>
      </c>
      <c r="G2081">
        <v>0</v>
      </c>
      <c r="H2081">
        <v>2552.91</v>
      </c>
      <c r="I2081">
        <v>0</v>
      </c>
      <c r="J2081" s="9">
        <v>6.1498700000000004E-62</v>
      </c>
      <c r="K2081">
        <v>1.1543899999999999E-2</v>
      </c>
      <c r="L2081">
        <v>0</v>
      </c>
      <c r="M2081" t="s">
        <v>43</v>
      </c>
    </row>
    <row r="2082" spans="1:13" x14ac:dyDescent="0.25">
      <c r="A2082" t="s">
        <v>183</v>
      </c>
      <c r="B2082">
        <v>16070.3</v>
      </c>
      <c r="C2082">
        <v>16058.5</v>
      </c>
      <c r="D2082">
        <v>16058.3</v>
      </c>
      <c r="E2082">
        <v>16018.8</v>
      </c>
      <c r="F2082">
        <v>1148.1500000000001</v>
      </c>
      <c r="G2082">
        <v>0</v>
      </c>
      <c r="H2082">
        <v>2546.0100000000002</v>
      </c>
      <c r="I2082">
        <v>0</v>
      </c>
      <c r="J2082" s="9">
        <v>5.5313200000000002E-61</v>
      </c>
      <c r="K2082">
        <v>9.6165199999999999E-3</v>
      </c>
      <c r="L2082">
        <v>0</v>
      </c>
      <c r="M2082" t="s">
        <v>43</v>
      </c>
    </row>
    <row r="2083" spans="1:13" x14ac:dyDescent="0.25">
      <c r="A2083" t="s">
        <v>183</v>
      </c>
      <c r="B2083">
        <v>16062.7</v>
      </c>
      <c r="C2083">
        <v>16050.8</v>
      </c>
      <c r="D2083">
        <v>16050.6</v>
      </c>
      <c r="E2083">
        <v>16011.8</v>
      </c>
      <c r="F2083">
        <v>1130.5999999999999</v>
      </c>
      <c r="G2083">
        <v>0</v>
      </c>
      <c r="H2083">
        <v>2547.9299999999998</v>
      </c>
      <c r="I2083">
        <v>0</v>
      </c>
      <c r="J2083" s="9">
        <v>9.8118200000000004E-60</v>
      </c>
      <c r="K2083">
        <v>7.9004400000000002E-2</v>
      </c>
      <c r="L2083">
        <v>0</v>
      </c>
      <c r="M2083" t="s">
        <v>43</v>
      </c>
    </row>
    <row r="2084" spans="1:13" x14ac:dyDescent="0.25">
      <c r="A2084" t="s">
        <v>183</v>
      </c>
      <c r="B2084">
        <v>15904</v>
      </c>
      <c r="C2084">
        <v>15891.5</v>
      </c>
      <c r="D2084">
        <v>15891.3</v>
      </c>
      <c r="E2084">
        <v>15854.2</v>
      </c>
      <c r="F2084">
        <v>1124.6300000000001</v>
      </c>
      <c r="G2084">
        <v>0</v>
      </c>
      <c r="H2084">
        <v>2527.09</v>
      </c>
      <c r="I2084">
        <v>0</v>
      </c>
      <c r="J2084" s="9">
        <v>1.6011800000000001E-59</v>
      </c>
      <c r="K2084">
        <v>1.48804E-2</v>
      </c>
      <c r="L2084">
        <v>0</v>
      </c>
      <c r="M2084" t="s">
        <v>43</v>
      </c>
    </row>
    <row r="2085" spans="1:13" x14ac:dyDescent="0.25">
      <c r="A2085" t="s">
        <v>183</v>
      </c>
      <c r="B2085">
        <v>15926.1</v>
      </c>
      <c r="C2085">
        <v>15914.4</v>
      </c>
      <c r="D2085">
        <v>15914.2</v>
      </c>
      <c r="E2085">
        <v>15876.5</v>
      </c>
      <c r="F2085">
        <v>1117.4100000000001</v>
      </c>
      <c r="G2085">
        <v>0</v>
      </c>
      <c r="H2085">
        <v>2533.12</v>
      </c>
      <c r="I2085">
        <v>0</v>
      </c>
      <c r="J2085" s="9">
        <v>6.70172E-60</v>
      </c>
      <c r="K2085">
        <v>1.26779E-3</v>
      </c>
      <c r="L2085">
        <v>0</v>
      </c>
      <c r="M2085" t="s">
        <v>43</v>
      </c>
    </row>
    <row r="2086" spans="1:13" x14ac:dyDescent="0.25">
      <c r="A2086" t="s">
        <v>183</v>
      </c>
      <c r="B2086">
        <v>15915.2</v>
      </c>
      <c r="C2086">
        <v>15903.5</v>
      </c>
      <c r="D2086">
        <v>15903.3</v>
      </c>
      <c r="E2086">
        <v>15865.7</v>
      </c>
      <c r="F2086">
        <v>1119.45</v>
      </c>
      <c r="G2086">
        <v>0</v>
      </c>
      <c r="H2086">
        <v>2526.67</v>
      </c>
      <c r="I2086">
        <v>0</v>
      </c>
      <c r="J2086" s="9">
        <v>3.5480500000000002E-59</v>
      </c>
      <c r="K2086">
        <v>1.12134E-3</v>
      </c>
      <c r="L2086">
        <v>0</v>
      </c>
      <c r="M2086" t="s">
        <v>43</v>
      </c>
    </row>
    <row r="2087" spans="1:13" x14ac:dyDescent="0.25">
      <c r="A2087" t="s">
        <v>183</v>
      </c>
      <c r="B2087">
        <v>15933.1</v>
      </c>
      <c r="C2087">
        <v>15921.3</v>
      </c>
      <c r="D2087">
        <v>15921.1</v>
      </c>
      <c r="E2087">
        <v>15882.9</v>
      </c>
      <c r="F2087">
        <v>1118.54</v>
      </c>
      <c r="G2087">
        <v>0</v>
      </c>
      <c r="H2087">
        <v>2534.54</v>
      </c>
      <c r="I2087">
        <v>0</v>
      </c>
      <c r="J2087" s="9">
        <v>3.1438700000000001E-60</v>
      </c>
      <c r="K2087">
        <v>3.11005E-2</v>
      </c>
      <c r="L2087">
        <v>0</v>
      </c>
      <c r="M2087" t="s">
        <v>43</v>
      </c>
    </row>
    <row r="2088" spans="1:13" x14ac:dyDescent="0.25">
      <c r="A2088" t="s">
        <v>183</v>
      </c>
      <c r="B2088">
        <v>15928.2</v>
      </c>
      <c r="C2088">
        <v>15915.7</v>
      </c>
      <c r="D2088">
        <v>15915.5</v>
      </c>
      <c r="E2088">
        <v>15878.1</v>
      </c>
      <c r="F2088">
        <v>1121.96</v>
      </c>
      <c r="G2088">
        <v>0</v>
      </c>
      <c r="H2088">
        <v>2529.5100000000002</v>
      </c>
      <c r="I2088">
        <v>0</v>
      </c>
      <c r="J2088" s="9">
        <v>2.7602000000000003E-60</v>
      </c>
      <c r="K2088">
        <v>2.1219400000000001E-3</v>
      </c>
      <c r="L2088">
        <v>0</v>
      </c>
      <c r="M2088" t="s">
        <v>43</v>
      </c>
    </row>
    <row r="2089" spans="1:13" x14ac:dyDescent="0.25">
      <c r="A2089" t="s">
        <v>183</v>
      </c>
      <c r="B2089">
        <v>15922.8</v>
      </c>
      <c r="C2089">
        <v>15910.4</v>
      </c>
      <c r="D2089">
        <v>15910.2</v>
      </c>
      <c r="E2089">
        <v>15872.6</v>
      </c>
      <c r="F2089">
        <v>1103.56</v>
      </c>
      <c r="G2089">
        <v>0</v>
      </c>
      <c r="H2089">
        <v>2526.15</v>
      </c>
      <c r="I2089">
        <v>0</v>
      </c>
      <c r="J2089" s="9">
        <v>4.3412600000000001E-57</v>
      </c>
      <c r="K2089">
        <v>2.2418500000000001E-2</v>
      </c>
      <c r="L2089">
        <v>0</v>
      </c>
      <c r="M2089" t="s">
        <v>43</v>
      </c>
    </row>
    <row r="2090" spans="1:13" x14ac:dyDescent="0.25">
      <c r="A2090" t="s">
        <v>183</v>
      </c>
      <c r="B2090">
        <v>15940.5</v>
      </c>
      <c r="C2090">
        <v>15927.8</v>
      </c>
      <c r="D2090">
        <v>15927.6</v>
      </c>
      <c r="E2090">
        <v>15890.5</v>
      </c>
      <c r="F2090">
        <v>1119.1600000000001</v>
      </c>
      <c r="G2090">
        <v>0</v>
      </c>
      <c r="H2090">
        <v>2531.13</v>
      </c>
      <c r="I2090">
        <v>0</v>
      </c>
      <c r="J2090" s="9">
        <v>3.9699799999999998E-59</v>
      </c>
      <c r="K2090">
        <v>7.65927E-2</v>
      </c>
      <c r="L2090">
        <v>0</v>
      </c>
      <c r="M2090" t="s">
        <v>43</v>
      </c>
    </row>
    <row r="2091" spans="1:13" x14ac:dyDescent="0.25">
      <c r="A2091" t="s">
        <v>183</v>
      </c>
      <c r="B2091">
        <v>16058</v>
      </c>
      <c r="C2091">
        <v>16045.3</v>
      </c>
      <c r="D2091">
        <v>16045.1</v>
      </c>
      <c r="E2091">
        <v>16007</v>
      </c>
      <c r="F2091">
        <v>1126.6400000000001</v>
      </c>
      <c r="G2091">
        <v>0</v>
      </c>
      <c r="H2091">
        <v>2551.14</v>
      </c>
      <c r="I2091">
        <v>0</v>
      </c>
      <c r="J2091" s="9">
        <v>7.8908999999999995E-60</v>
      </c>
      <c r="K2091">
        <v>9.1870899999999998E-4</v>
      </c>
      <c r="L2091">
        <v>0</v>
      </c>
      <c r="M2091" t="s">
        <v>43</v>
      </c>
    </row>
    <row r="2092" spans="1:13" x14ac:dyDescent="0.25">
      <c r="A2092" t="s">
        <v>183</v>
      </c>
      <c r="B2092">
        <v>16019.5</v>
      </c>
      <c r="C2092">
        <v>16006.9</v>
      </c>
      <c r="D2092">
        <v>16006.7</v>
      </c>
      <c r="E2092">
        <v>15968.3</v>
      </c>
      <c r="F2092">
        <v>1128.6199999999999</v>
      </c>
      <c r="G2092">
        <v>0</v>
      </c>
      <c r="H2092">
        <v>2545.14</v>
      </c>
      <c r="I2092">
        <v>0</v>
      </c>
      <c r="J2092" s="9">
        <v>3.9181299999999998E-61</v>
      </c>
      <c r="K2092">
        <v>2.8329199999999999E-2</v>
      </c>
      <c r="L2092">
        <v>0</v>
      </c>
      <c r="M2092" t="s">
        <v>43</v>
      </c>
    </row>
    <row r="2093" spans="1:13" x14ac:dyDescent="0.25">
      <c r="A2093" t="s">
        <v>183</v>
      </c>
      <c r="B2093">
        <v>16019.2</v>
      </c>
      <c r="C2093">
        <v>16006.8</v>
      </c>
      <c r="D2093">
        <v>16006.6</v>
      </c>
      <c r="E2093">
        <v>15968.9</v>
      </c>
      <c r="F2093">
        <v>1121.27</v>
      </c>
      <c r="G2093">
        <v>0</v>
      </c>
      <c r="H2093">
        <v>2548.0100000000002</v>
      </c>
      <c r="I2093">
        <v>0</v>
      </c>
      <c r="J2093" s="9">
        <v>2.9166699999999998E-60</v>
      </c>
      <c r="K2093">
        <v>1.58505E-3</v>
      </c>
      <c r="L2093">
        <v>0</v>
      </c>
      <c r="M2093" t="s">
        <v>43</v>
      </c>
    </row>
    <row r="2094" spans="1:13" x14ac:dyDescent="0.25">
      <c r="A2094" t="s">
        <v>183</v>
      </c>
      <c r="B2094">
        <v>16059.2</v>
      </c>
      <c r="C2094">
        <v>16047.4</v>
      </c>
      <c r="D2094">
        <v>16047.2</v>
      </c>
      <c r="E2094">
        <v>16008.2</v>
      </c>
      <c r="F2094">
        <v>1135.82</v>
      </c>
      <c r="G2094">
        <v>0</v>
      </c>
      <c r="H2094">
        <v>2547.8200000000002</v>
      </c>
      <c r="I2094">
        <v>0</v>
      </c>
      <c r="J2094" s="9">
        <v>2.0590099999999999E-64</v>
      </c>
      <c r="K2094">
        <v>6.6770900000000001E-3</v>
      </c>
      <c r="L2094">
        <v>0</v>
      </c>
      <c r="M2094" t="s">
        <v>43</v>
      </c>
    </row>
    <row r="2095" spans="1:13" x14ac:dyDescent="0.25">
      <c r="A2095" t="s">
        <v>183</v>
      </c>
      <c r="B2095">
        <v>16051.6</v>
      </c>
      <c r="C2095">
        <v>16039.2</v>
      </c>
      <c r="D2095">
        <v>16039</v>
      </c>
      <c r="E2095">
        <v>15998.1</v>
      </c>
      <c r="F2095">
        <v>1132.01</v>
      </c>
      <c r="G2095">
        <v>0</v>
      </c>
      <c r="H2095">
        <v>2557.61</v>
      </c>
      <c r="I2095">
        <v>0</v>
      </c>
      <c r="J2095" s="9">
        <v>1.9071200000000001E-58</v>
      </c>
      <c r="K2095">
        <v>2.43839E-2</v>
      </c>
      <c r="L2095">
        <v>0</v>
      </c>
      <c r="M2095" t="s">
        <v>43</v>
      </c>
    </row>
    <row r="2096" spans="1:13" x14ac:dyDescent="0.25">
      <c r="A2096" t="s">
        <v>183</v>
      </c>
      <c r="B2096">
        <v>16102.3</v>
      </c>
      <c r="C2096">
        <v>16090.1</v>
      </c>
      <c r="D2096">
        <v>16089.9</v>
      </c>
      <c r="E2096">
        <v>16050.4</v>
      </c>
      <c r="F2096">
        <v>1140.48</v>
      </c>
      <c r="G2096">
        <v>0</v>
      </c>
      <c r="H2096">
        <v>2552.8200000000002</v>
      </c>
      <c r="I2096">
        <v>0</v>
      </c>
      <c r="J2096" s="9">
        <v>1.2321799999999999E-61</v>
      </c>
      <c r="K2096">
        <v>6.1213399999999996E-4</v>
      </c>
      <c r="L2096">
        <v>0</v>
      </c>
      <c r="M2096" t="s">
        <v>43</v>
      </c>
    </row>
    <row r="2097" spans="1:13" x14ac:dyDescent="0.25">
      <c r="A2097" t="s">
        <v>183</v>
      </c>
      <c r="B2097">
        <v>16073.9</v>
      </c>
      <c r="C2097">
        <v>16062</v>
      </c>
      <c r="D2097">
        <v>16061.8</v>
      </c>
      <c r="E2097">
        <v>16023.4</v>
      </c>
      <c r="F2097">
        <v>1131.6099999999999</v>
      </c>
      <c r="G2097">
        <v>0</v>
      </c>
      <c r="H2097">
        <v>2548.94</v>
      </c>
      <c r="I2097">
        <v>0</v>
      </c>
      <c r="J2097" s="9">
        <v>3.0671600000000001E-63</v>
      </c>
      <c r="K2097">
        <v>1.3096E-3</v>
      </c>
      <c r="L2097">
        <v>0</v>
      </c>
      <c r="M2097" t="s">
        <v>43</v>
      </c>
    </row>
    <row r="2098" spans="1:13" x14ac:dyDescent="0.25">
      <c r="A2098" t="s">
        <v>183</v>
      </c>
      <c r="B2098">
        <v>16092.3</v>
      </c>
      <c r="C2098">
        <v>16080.4</v>
      </c>
      <c r="D2098">
        <v>16080.2</v>
      </c>
      <c r="E2098">
        <v>16040.5</v>
      </c>
      <c r="F2098">
        <v>1139.1600000000001</v>
      </c>
      <c r="G2098">
        <v>0</v>
      </c>
      <c r="H2098">
        <v>2552.35</v>
      </c>
      <c r="I2098">
        <v>0</v>
      </c>
      <c r="J2098" s="9">
        <v>1.9636799999999999E-58</v>
      </c>
      <c r="K2098">
        <v>2.30871</v>
      </c>
      <c r="L2098">
        <v>0</v>
      </c>
      <c r="M2098" t="s">
        <v>43</v>
      </c>
    </row>
    <row r="2099" spans="1:13" x14ac:dyDescent="0.25">
      <c r="A2099" t="s">
        <v>183</v>
      </c>
      <c r="B2099">
        <v>15988.2</v>
      </c>
      <c r="C2099">
        <v>15976.2</v>
      </c>
      <c r="D2099">
        <v>15976</v>
      </c>
      <c r="E2099">
        <v>15937.2</v>
      </c>
      <c r="F2099">
        <v>1122.68</v>
      </c>
      <c r="G2099">
        <v>0</v>
      </c>
      <c r="H2099">
        <v>2537.3200000000002</v>
      </c>
      <c r="I2099">
        <v>0</v>
      </c>
      <c r="J2099" s="9">
        <v>1.953E-60</v>
      </c>
      <c r="K2099">
        <v>7.0769299999999993E-2</v>
      </c>
      <c r="L2099">
        <v>0</v>
      </c>
      <c r="M2099" t="s">
        <v>43</v>
      </c>
    </row>
    <row r="2100" spans="1:13" x14ac:dyDescent="0.25">
      <c r="A2100" t="s">
        <v>183</v>
      </c>
      <c r="B2100">
        <v>15914.1</v>
      </c>
      <c r="C2100">
        <v>15902.1</v>
      </c>
      <c r="D2100">
        <v>15901.9</v>
      </c>
      <c r="E2100">
        <v>15864.2</v>
      </c>
      <c r="F2100">
        <v>1123.75</v>
      </c>
      <c r="G2100">
        <v>0</v>
      </c>
      <c r="H2100">
        <v>2530</v>
      </c>
      <c r="I2100">
        <v>0</v>
      </c>
      <c r="J2100" s="9">
        <v>1.16143E-59</v>
      </c>
      <c r="K2100">
        <v>1.49317E-3</v>
      </c>
      <c r="L2100">
        <v>0</v>
      </c>
      <c r="M2100" t="s">
        <v>43</v>
      </c>
    </row>
    <row r="2101" spans="1:13" x14ac:dyDescent="0.25">
      <c r="A2101" t="s">
        <v>183</v>
      </c>
      <c r="B2101">
        <v>15897.3</v>
      </c>
      <c r="C2101">
        <v>15884.7</v>
      </c>
      <c r="D2101">
        <v>15884.5</v>
      </c>
      <c r="E2101">
        <v>15846.5</v>
      </c>
      <c r="F2101">
        <v>1109.95</v>
      </c>
      <c r="G2101">
        <v>0</v>
      </c>
      <c r="H2101">
        <v>2528.9299999999998</v>
      </c>
      <c r="I2101">
        <v>0</v>
      </c>
      <c r="J2101" s="9">
        <v>5.6554999999999997E-57</v>
      </c>
      <c r="K2101">
        <v>4.0629899999999997E-2</v>
      </c>
      <c r="L2101">
        <v>0</v>
      </c>
      <c r="M2101" t="s">
        <v>43</v>
      </c>
    </row>
    <row r="2102" spans="1:13" x14ac:dyDescent="0.25">
      <c r="A2102" t="s">
        <v>183</v>
      </c>
      <c r="B2102">
        <v>15934.7</v>
      </c>
      <c r="C2102">
        <v>15922.6</v>
      </c>
      <c r="D2102">
        <v>15922.4</v>
      </c>
      <c r="E2102">
        <v>15884.2</v>
      </c>
      <c r="F2102">
        <v>1122.2</v>
      </c>
      <c r="G2102">
        <v>0</v>
      </c>
      <c r="H2102">
        <v>2531.37</v>
      </c>
      <c r="I2102">
        <v>0</v>
      </c>
      <c r="J2102" s="9">
        <v>8.6962299999999998E-62</v>
      </c>
      <c r="K2102">
        <v>6.3409699999999999E-2</v>
      </c>
      <c r="L2102">
        <v>0</v>
      </c>
      <c r="M2102" t="s">
        <v>43</v>
      </c>
    </row>
    <row r="2103" spans="1:13" x14ac:dyDescent="0.25">
      <c r="A2103" t="s">
        <v>183</v>
      </c>
      <c r="B2103">
        <v>15938.3</v>
      </c>
      <c r="C2103">
        <v>15925.8</v>
      </c>
      <c r="D2103">
        <v>15925.6</v>
      </c>
      <c r="E2103">
        <v>15887.6</v>
      </c>
      <c r="F2103">
        <v>1110.8800000000001</v>
      </c>
      <c r="G2103">
        <v>0</v>
      </c>
      <c r="H2103">
        <v>2531.44</v>
      </c>
      <c r="I2103">
        <v>0</v>
      </c>
      <c r="J2103" s="9">
        <v>6.2581799999999999E-59</v>
      </c>
      <c r="K2103">
        <v>3.0543600000000001E-2</v>
      </c>
      <c r="L2103">
        <v>0</v>
      </c>
      <c r="M2103" t="s">
        <v>43</v>
      </c>
    </row>
    <row r="2104" spans="1:13" x14ac:dyDescent="0.25">
      <c r="A2104" t="s">
        <v>183</v>
      </c>
      <c r="B2104">
        <v>15966.2</v>
      </c>
      <c r="C2104">
        <v>15953.5</v>
      </c>
      <c r="D2104">
        <v>15953.3</v>
      </c>
      <c r="E2104">
        <v>15914.7</v>
      </c>
      <c r="F2104">
        <v>1130.72</v>
      </c>
      <c r="G2104">
        <v>0</v>
      </c>
      <c r="H2104">
        <v>2536.11</v>
      </c>
      <c r="I2104">
        <v>0</v>
      </c>
      <c r="J2104" s="9">
        <v>1.16707E-60</v>
      </c>
      <c r="K2104">
        <v>5.2627699999999999E-3</v>
      </c>
      <c r="L2104">
        <v>0</v>
      </c>
      <c r="M2104" t="s">
        <v>43</v>
      </c>
    </row>
    <row r="2105" spans="1:13" x14ac:dyDescent="0.25">
      <c r="A2105" t="s">
        <v>183</v>
      </c>
      <c r="B2105">
        <v>15949.7</v>
      </c>
      <c r="C2105">
        <v>15936.7</v>
      </c>
      <c r="D2105">
        <v>15936.5</v>
      </c>
      <c r="E2105">
        <v>15898.5</v>
      </c>
      <c r="F2105">
        <v>1120.3699999999999</v>
      </c>
      <c r="G2105">
        <v>0</v>
      </c>
      <c r="H2105">
        <v>2534.11</v>
      </c>
      <c r="I2105">
        <v>0</v>
      </c>
      <c r="J2105" s="9">
        <v>8.0379900000000002E-60</v>
      </c>
      <c r="K2105">
        <v>4.3274799999999999E-3</v>
      </c>
      <c r="L2105">
        <v>0</v>
      </c>
      <c r="M2105" t="s">
        <v>43</v>
      </c>
    </row>
    <row r="2106" spans="1:13" x14ac:dyDescent="0.25">
      <c r="A2106" t="s">
        <v>183</v>
      </c>
      <c r="B2106">
        <v>16055.6</v>
      </c>
      <c r="C2106">
        <v>16042.9</v>
      </c>
      <c r="D2106">
        <v>16042.8</v>
      </c>
      <c r="E2106">
        <v>16004.3</v>
      </c>
      <c r="F2106">
        <v>1131.08</v>
      </c>
      <c r="G2106">
        <v>0</v>
      </c>
      <c r="H2106">
        <v>2544.48</v>
      </c>
      <c r="I2106">
        <v>0</v>
      </c>
      <c r="J2106" s="9">
        <v>3.2983899999999999E-61</v>
      </c>
      <c r="K2106">
        <v>6.98837E-4</v>
      </c>
      <c r="L2106">
        <v>0</v>
      </c>
      <c r="M2106" t="s">
        <v>43</v>
      </c>
    </row>
    <row r="2107" spans="1:13" x14ac:dyDescent="0.25">
      <c r="A2107" t="s">
        <v>183</v>
      </c>
      <c r="B2107">
        <v>16093.4</v>
      </c>
      <c r="C2107">
        <v>16080.5</v>
      </c>
      <c r="D2107">
        <v>16080.3</v>
      </c>
      <c r="E2107">
        <v>16039.9</v>
      </c>
      <c r="F2107">
        <v>1132.55</v>
      </c>
      <c r="G2107">
        <v>0</v>
      </c>
      <c r="H2107">
        <v>2550.38</v>
      </c>
      <c r="I2107">
        <v>0</v>
      </c>
      <c r="J2107" s="9">
        <v>5.6303700000000001E-62</v>
      </c>
      <c r="K2107">
        <v>1.45189E-2</v>
      </c>
      <c r="L2107">
        <v>0</v>
      </c>
      <c r="M2107" t="s">
        <v>43</v>
      </c>
    </row>
    <row r="2108" spans="1:13" x14ac:dyDescent="0.25">
      <c r="A2108" t="s">
        <v>183</v>
      </c>
      <c r="B2108">
        <v>16089.5</v>
      </c>
      <c r="C2108">
        <v>16077.4</v>
      </c>
      <c r="D2108">
        <v>16077.2</v>
      </c>
      <c r="E2108">
        <v>16037.1</v>
      </c>
      <c r="F2108">
        <v>1139.8599999999999</v>
      </c>
      <c r="G2108">
        <v>0</v>
      </c>
      <c r="H2108">
        <v>2551.6999999999998</v>
      </c>
      <c r="I2108">
        <v>0</v>
      </c>
      <c r="J2108" s="9">
        <v>4.3671099999999999E-61</v>
      </c>
      <c r="K2108">
        <v>3.2138800000000002E-2</v>
      </c>
      <c r="L2108">
        <v>0</v>
      </c>
      <c r="M2108" t="s">
        <v>43</v>
      </c>
    </row>
    <row r="2109" spans="1:13" x14ac:dyDescent="0.25">
      <c r="A2109" t="s">
        <v>183</v>
      </c>
      <c r="B2109">
        <v>16071.6</v>
      </c>
      <c r="C2109">
        <v>16059.9</v>
      </c>
      <c r="D2109">
        <v>16059.7</v>
      </c>
      <c r="E2109">
        <v>16021.5</v>
      </c>
      <c r="F2109">
        <v>1123.8599999999999</v>
      </c>
      <c r="G2109">
        <v>0</v>
      </c>
      <c r="H2109">
        <v>2556.84</v>
      </c>
      <c r="I2109">
        <v>0</v>
      </c>
      <c r="J2109" s="9">
        <v>2.3199699999999999E-60</v>
      </c>
      <c r="K2109">
        <v>5.93032E-2</v>
      </c>
      <c r="L2109">
        <v>0</v>
      </c>
      <c r="M2109" t="s">
        <v>43</v>
      </c>
    </row>
    <row r="2110" spans="1:13" x14ac:dyDescent="0.25">
      <c r="A2110" t="s">
        <v>183</v>
      </c>
      <c r="B2110">
        <v>16088.7</v>
      </c>
      <c r="C2110">
        <v>16076.6</v>
      </c>
      <c r="D2110">
        <v>16076.4</v>
      </c>
      <c r="E2110">
        <v>16038.1</v>
      </c>
      <c r="F2110">
        <v>1141.6099999999999</v>
      </c>
      <c r="G2110">
        <v>0</v>
      </c>
      <c r="H2110">
        <v>2554.13</v>
      </c>
      <c r="I2110">
        <v>0</v>
      </c>
      <c r="J2110" s="9">
        <v>5.2176500000000003E-61</v>
      </c>
      <c r="K2110">
        <v>2.7801800000000002E-2</v>
      </c>
      <c r="L2110">
        <v>0</v>
      </c>
      <c r="M2110" t="s">
        <v>43</v>
      </c>
    </row>
    <row r="2111" spans="1:13" x14ac:dyDescent="0.25">
      <c r="A2111" t="s">
        <v>183</v>
      </c>
      <c r="B2111">
        <v>16072.9</v>
      </c>
      <c r="C2111">
        <v>16060.9</v>
      </c>
      <c r="D2111">
        <v>16060.7</v>
      </c>
      <c r="E2111">
        <v>16020.5</v>
      </c>
      <c r="F2111">
        <v>1136.17</v>
      </c>
      <c r="G2111">
        <v>0</v>
      </c>
      <c r="H2111">
        <v>2552.5300000000002</v>
      </c>
      <c r="I2111">
        <v>0</v>
      </c>
      <c r="J2111" s="9">
        <v>8.58109E-57</v>
      </c>
      <c r="K2111">
        <v>1.13924E-2</v>
      </c>
      <c r="L2111">
        <v>0</v>
      </c>
      <c r="M2111" t="s">
        <v>43</v>
      </c>
    </row>
    <row r="2112" spans="1:13" x14ac:dyDescent="0.25">
      <c r="A2112" t="s">
        <v>183</v>
      </c>
      <c r="B2112">
        <v>16053.8</v>
      </c>
      <c r="C2112">
        <v>16041.6</v>
      </c>
      <c r="D2112">
        <v>16041.5</v>
      </c>
      <c r="E2112">
        <v>16003.1</v>
      </c>
      <c r="F2112">
        <v>1138.46</v>
      </c>
      <c r="G2112">
        <v>0</v>
      </c>
      <c r="H2112">
        <v>2552.06</v>
      </c>
      <c r="I2112">
        <v>0</v>
      </c>
      <c r="J2112" s="9">
        <v>2.0268800000000001E-60</v>
      </c>
      <c r="K2112">
        <v>6.2901900000000002E-3</v>
      </c>
      <c r="L2112">
        <v>0</v>
      </c>
      <c r="M2112" t="s">
        <v>43</v>
      </c>
    </row>
    <row r="2113" spans="1:25" x14ac:dyDescent="0.25">
      <c r="A2113" t="s">
        <v>183</v>
      </c>
      <c r="B2113">
        <v>16008.2</v>
      </c>
      <c r="C2113">
        <v>15996.2</v>
      </c>
      <c r="D2113">
        <v>15995.9</v>
      </c>
      <c r="E2113">
        <v>15957</v>
      </c>
      <c r="F2113">
        <v>1124.5</v>
      </c>
      <c r="G2113">
        <v>0</v>
      </c>
      <c r="H2113">
        <v>2544.56</v>
      </c>
      <c r="I2113">
        <v>0</v>
      </c>
      <c r="J2113" s="9">
        <v>4.2475599999999997E-63</v>
      </c>
      <c r="K2113">
        <v>0.118002</v>
      </c>
      <c r="L2113">
        <v>0</v>
      </c>
      <c r="M2113" t="s">
        <v>43</v>
      </c>
    </row>
    <row r="2114" spans="1:25" x14ac:dyDescent="0.25">
      <c r="A2114" t="s">
        <v>183</v>
      </c>
      <c r="B2114">
        <v>15911.9</v>
      </c>
      <c r="C2114">
        <v>15899.6</v>
      </c>
      <c r="D2114">
        <v>15899.4</v>
      </c>
      <c r="E2114">
        <v>15862.2</v>
      </c>
      <c r="F2114">
        <v>1125.92</v>
      </c>
      <c r="G2114">
        <v>0</v>
      </c>
      <c r="H2114">
        <v>2526.4299999999998</v>
      </c>
      <c r="I2114">
        <v>0</v>
      </c>
      <c r="J2114" s="9">
        <v>7.5402400000000003E-62</v>
      </c>
      <c r="K2114">
        <v>5.5629100000000001E-2</v>
      </c>
      <c r="L2114">
        <v>0</v>
      </c>
      <c r="M2114" t="s">
        <v>43</v>
      </c>
    </row>
    <row r="2115" spans="1:25" x14ac:dyDescent="0.25">
      <c r="A2115" t="s">
        <v>183</v>
      </c>
      <c r="B2115">
        <v>15895.1</v>
      </c>
      <c r="C2115">
        <v>15882.7</v>
      </c>
      <c r="D2115">
        <v>15882.5</v>
      </c>
      <c r="E2115">
        <v>15845.2</v>
      </c>
      <c r="F2115">
        <v>1114.57</v>
      </c>
      <c r="G2115">
        <v>0</v>
      </c>
      <c r="H2115">
        <v>2528.12</v>
      </c>
      <c r="I2115">
        <v>0</v>
      </c>
      <c r="J2115" s="9">
        <v>1.95233E-63</v>
      </c>
      <c r="K2115">
        <v>2.0315199999999999E-2</v>
      </c>
      <c r="L2115">
        <v>0</v>
      </c>
      <c r="M2115" t="s">
        <v>43</v>
      </c>
    </row>
    <row r="2116" spans="1:25" x14ac:dyDescent="0.25">
      <c r="A2116" t="s">
        <v>183</v>
      </c>
      <c r="B2116">
        <v>15913.3</v>
      </c>
      <c r="C2116">
        <v>15901.1</v>
      </c>
      <c r="D2116">
        <v>15900.9</v>
      </c>
      <c r="E2116">
        <v>15863.4</v>
      </c>
      <c r="F2116">
        <v>1119.19</v>
      </c>
      <c r="G2116">
        <v>0</v>
      </c>
      <c r="H2116">
        <v>2529.87</v>
      </c>
      <c r="I2116">
        <v>0</v>
      </c>
      <c r="J2116" s="9">
        <v>2.9618400000000002E-59</v>
      </c>
      <c r="K2116">
        <v>8.2468799999999998E-3</v>
      </c>
      <c r="L2116">
        <v>0</v>
      </c>
      <c r="M2116" t="s">
        <v>43</v>
      </c>
    </row>
    <row r="2117" spans="1:25" x14ac:dyDescent="0.25">
      <c r="A2117" t="s">
        <v>183</v>
      </c>
      <c r="B2117">
        <v>16077</v>
      </c>
      <c r="C2117">
        <v>16065.3</v>
      </c>
      <c r="D2117">
        <v>16065.1</v>
      </c>
      <c r="E2117">
        <v>16026.7</v>
      </c>
      <c r="F2117">
        <v>1119.24</v>
      </c>
      <c r="G2117">
        <v>0</v>
      </c>
      <c r="H2117">
        <v>2559.71</v>
      </c>
      <c r="I2117">
        <v>0</v>
      </c>
      <c r="J2117" s="9">
        <v>1.2543599999999999E-58</v>
      </c>
      <c r="K2117">
        <v>3.1457800000000001E-2</v>
      </c>
      <c r="L2117">
        <v>0</v>
      </c>
      <c r="M2117" t="s">
        <v>43</v>
      </c>
    </row>
    <row r="2118" spans="1:25" x14ac:dyDescent="0.25">
      <c r="A2118" t="s">
        <v>183</v>
      </c>
      <c r="B2118">
        <v>15953.3</v>
      </c>
      <c r="C2118">
        <v>15941.2</v>
      </c>
      <c r="D2118">
        <v>15941</v>
      </c>
      <c r="E2118">
        <v>15902.6</v>
      </c>
      <c r="F2118">
        <v>1143.82</v>
      </c>
      <c r="G2118">
        <v>0</v>
      </c>
      <c r="H2118">
        <v>2530.4699999999998</v>
      </c>
      <c r="I2118">
        <v>0</v>
      </c>
      <c r="J2118" s="9">
        <v>1.18313E-63</v>
      </c>
      <c r="K2118">
        <v>2.43261E-2</v>
      </c>
      <c r="L2118">
        <v>0</v>
      </c>
      <c r="M2118" t="s">
        <v>43</v>
      </c>
    </row>
    <row r="2119" spans="1:25" x14ac:dyDescent="0.25">
      <c r="A2119" t="s">
        <v>183</v>
      </c>
      <c r="B2119">
        <v>15928.1</v>
      </c>
      <c r="C2119">
        <v>15916.2</v>
      </c>
      <c r="D2119">
        <v>15916</v>
      </c>
      <c r="E2119">
        <v>15878.7</v>
      </c>
      <c r="F2119">
        <v>1115.06</v>
      </c>
      <c r="G2119">
        <v>0</v>
      </c>
      <c r="H2119">
        <v>2530.98</v>
      </c>
      <c r="I2119">
        <v>0</v>
      </c>
      <c r="J2119" s="9">
        <v>1.1541900000000001E-56</v>
      </c>
      <c r="K2119">
        <v>2.3384100000000001E-2</v>
      </c>
      <c r="L2119">
        <v>0</v>
      </c>
      <c r="M2119" t="s">
        <v>43</v>
      </c>
    </row>
    <row r="2120" spans="1:25" x14ac:dyDescent="0.25">
      <c r="A2120" t="s">
        <v>183</v>
      </c>
      <c r="B2120">
        <v>15972.8</v>
      </c>
      <c r="C2120">
        <v>15960.9</v>
      </c>
      <c r="D2120">
        <v>15960.7</v>
      </c>
      <c r="E2120">
        <v>15923.2</v>
      </c>
      <c r="F2120">
        <v>1126.6400000000001</v>
      </c>
      <c r="G2120">
        <v>0</v>
      </c>
      <c r="H2120">
        <v>2534.67</v>
      </c>
      <c r="I2120">
        <v>0</v>
      </c>
      <c r="J2120" s="9">
        <v>1.4056100000000001E-57</v>
      </c>
      <c r="K2120">
        <v>6.3334199999999993E-2</v>
      </c>
      <c r="L2120">
        <v>0</v>
      </c>
      <c r="M2120" t="s">
        <v>43</v>
      </c>
    </row>
    <row r="2121" spans="1:25" x14ac:dyDescent="0.25">
      <c r="A2121" t="s">
        <v>183</v>
      </c>
      <c r="B2121">
        <v>16006.2</v>
      </c>
      <c r="C2121">
        <v>15993.5</v>
      </c>
      <c r="D2121">
        <v>15993.3</v>
      </c>
      <c r="E2121">
        <v>15955.1</v>
      </c>
      <c r="F2121">
        <v>1130.8</v>
      </c>
      <c r="G2121">
        <v>0</v>
      </c>
      <c r="H2121">
        <v>2542.39</v>
      </c>
      <c r="I2121">
        <v>0</v>
      </c>
      <c r="J2121" s="9">
        <v>7.7856100000000003E-63</v>
      </c>
      <c r="K2121">
        <v>3.4325799999999997E-2</v>
      </c>
      <c r="L2121">
        <v>0</v>
      </c>
      <c r="M2121" t="s">
        <v>43</v>
      </c>
    </row>
    <row r="2122" spans="1:25" x14ac:dyDescent="0.25">
      <c r="A2122" t="s">
        <v>183</v>
      </c>
      <c r="B2122">
        <v>16028.6</v>
      </c>
      <c r="C2122">
        <v>16015.8</v>
      </c>
      <c r="D2122">
        <v>16015.6</v>
      </c>
      <c r="E2122">
        <v>15976.7</v>
      </c>
      <c r="F2122">
        <v>1138.01</v>
      </c>
      <c r="G2122">
        <v>0</v>
      </c>
      <c r="H2122">
        <v>2545.65</v>
      </c>
      <c r="I2122">
        <v>0</v>
      </c>
      <c r="J2122" s="9">
        <v>4.4222800000000002E-63</v>
      </c>
      <c r="K2122">
        <v>2.7207500000000001E-3</v>
      </c>
      <c r="L2122">
        <v>0</v>
      </c>
      <c r="M2122" t="s">
        <v>43</v>
      </c>
    </row>
    <row r="2123" spans="1:25" x14ac:dyDescent="0.25">
      <c r="A2123" t="s">
        <v>183</v>
      </c>
      <c r="B2123">
        <v>16109.9</v>
      </c>
      <c r="C2123">
        <v>16097.6</v>
      </c>
      <c r="D2123">
        <v>16097.4</v>
      </c>
      <c r="E2123">
        <v>16057.1</v>
      </c>
      <c r="F2123">
        <v>1135.03</v>
      </c>
      <c r="G2123">
        <v>0</v>
      </c>
      <c r="H2123">
        <v>2558.7199999999998</v>
      </c>
      <c r="I2123">
        <v>0</v>
      </c>
      <c r="J2123" s="9">
        <v>1.07631E-60</v>
      </c>
      <c r="K2123">
        <v>7.7681799999999995E-2</v>
      </c>
      <c r="L2123">
        <v>0</v>
      </c>
      <c r="M2123" t="s">
        <v>43</v>
      </c>
    </row>
    <row r="2124" spans="1:25" x14ac:dyDescent="0.25">
      <c r="A2124" t="s">
        <v>183</v>
      </c>
      <c r="B2124">
        <v>16172.8</v>
      </c>
      <c r="C2124">
        <v>16160.9</v>
      </c>
      <c r="D2124">
        <v>16160.7</v>
      </c>
      <c r="E2124">
        <v>16119.5</v>
      </c>
      <c r="F2124">
        <v>1151.6099999999999</v>
      </c>
      <c r="G2124">
        <v>0</v>
      </c>
      <c r="H2124">
        <v>2560.2800000000002</v>
      </c>
      <c r="I2124">
        <v>0</v>
      </c>
      <c r="J2124" s="9">
        <v>7.7224199999999997E-62</v>
      </c>
      <c r="K2124">
        <v>3.1293700000000001E-2</v>
      </c>
      <c r="L2124">
        <v>0</v>
      </c>
      <c r="M2124" t="s">
        <v>43</v>
      </c>
    </row>
    <row r="2125" spans="1:25" x14ac:dyDescent="0.25">
      <c r="A2125" t="s">
        <v>183</v>
      </c>
      <c r="B2125">
        <v>16071.8</v>
      </c>
      <c r="C2125">
        <v>16059.8</v>
      </c>
      <c r="D2125">
        <v>16059.6</v>
      </c>
      <c r="E2125">
        <v>16019.9</v>
      </c>
      <c r="F2125">
        <v>1136.73</v>
      </c>
      <c r="G2125">
        <v>0</v>
      </c>
      <c r="H2125">
        <v>2553.39</v>
      </c>
      <c r="I2125">
        <v>0</v>
      </c>
      <c r="J2125" s="9">
        <v>9.0420899999999993E-61</v>
      </c>
      <c r="K2125">
        <v>0.24896499999999999</v>
      </c>
      <c r="L2125">
        <v>0</v>
      </c>
      <c r="M2125" t="s">
        <v>43</v>
      </c>
    </row>
    <row r="2126" spans="1:25" x14ac:dyDescent="0.25">
      <c r="A2126" t="s">
        <v>183</v>
      </c>
      <c r="B2126">
        <v>16086</v>
      </c>
      <c r="C2126">
        <v>16074.2</v>
      </c>
      <c r="D2126">
        <v>16074</v>
      </c>
      <c r="E2126">
        <v>16034.7</v>
      </c>
      <c r="F2126">
        <v>1142.55</v>
      </c>
      <c r="G2126">
        <v>0</v>
      </c>
      <c r="H2126">
        <v>2561.1999999999998</v>
      </c>
      <c r="I2126">
        <v>0</v>
      </c>
      <c r="J2126" s="9">
        <v>1.20075E-60</v>
      </c>
      <c r="K2126">
        <v>2.02401E-2</v>
      </c>
      <c r="L2126">
        <v>0</v>
      </c>
      <c r="M2126" t="s">
        <v>43</v>
      </c>
    </row>
    <row r="2127" spans="1:25" x14ac:dyDescent="0.25">
      <c r="A2127" t="s">
        <v>183</v>
      </c>
      <c r="B2127">
        <v>16045.2</v>
      </c>
      <c r="C2127">
        <v>16033</v>
      </c>
      <c r="D2127">
        <v>16032.8</v>
      </c>
      <c r="E2127">
        <v>15992.9</v>
      </c>
      <c r="F2127">
        <v>1130.8499999999999</v>
      </c>
      <c r="G2127">
        <v>0</v>
      </c>
      <c r="H2127">
        <v>2542.5100000000002</v>
      </c>
      <c r="I2127">
        <v>0</v>
      </c>
      <c r="J2127" s="9">
        <v>1.2979299999999999E-62</v>
      </c>
      <c r="K2127">
        <v>0.12783</v>
      </c>
      <c r="L2127">
        <v>0</v>
      </c>
      <c r="M2127" t="s">
        <v>43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183</v>
      </c>
      <c r="B2128">
        <v>16053.7</v>
      </c>
      <c r="C2128">
        <v>16041.9</v>
      </c>
      <c r="D2128">
        <v>16041.7</v>
      </c>
      <c r="E2128">
        <v>16002.7</v>
      </c>
      <c r="F2128">
        <v>1137.79</v>
      </c>
      <c r="G2128">
        <v>0</v>
      </c>
      <c r="H2128">
        <v>2552.25</v>
      </c>
      <c r="I2128">
        <v>0</v>
      </c>
      <c r="J2128" s="9">
        <v>5.7666599999999997E-59</v>
      </c>
      <c r="K2128">
        <v>3.1530600000000001E-3</v>
      </c>
      <c r="L2128">
        <v>0</v>
      </c>
      <c r="M2128" t="s">
        <v>43</v>
      </c>
      <c r="R2128">
        <f>AVERAGE(B2079:B2128)</f>
        <v>16011.128000000001</v>
      </c>
      <c r="S2128">
        <f>AVERAGE(C2079:C2128)</f>
        <v>15998.923999999997</v>
      </c>
      <c r="U2128">
        <f>_xlfn.VAR.P(B2079:B2128)</f>
        <v>5137.8032159999884</v>
      </c>
      <c r="V2128">
        <f>_xlfn.VAR.P(C2079:C2128)</f>
        <v>5149.4206239999812</v>
      </c>
      <c r="X2128">
        <f>1.96*SQRT(U2128)/50</f>
        <v>2.8097960662358084</v>
      </c>
      <c r="Y2128">
        <f>1.96*SQRT(V2128)/50</f>
        <v>2.8129709752614462</v>
      </c>
    </row>
    <row r="2129" spans="1:9" x14ac:dyDescent="0.25">
      <c r="A2129" t="s">
        <v>184</v>
      </c>
      <c r="B2129">
        <v>800671.12789999996</v>
      </c>
      <c r="C2129" t="s">
        <v>37</v>
      </c>
    </row>
    <row r="2130" spans="1:9" x14ac:dyDescent="0.25">
      <c r="A2130" t="s">
        <v>185</v>
      </c>
      <c r="B2130">
        <v>7892.48</v>
      </c>
      <c r="C2130">
        <v>7882.16</v>
      </c>
      <c r="D2130">
        <v>7851.99</v>
      </c>
      <c r="E2130">
        <v>7817.8</v>
      </c>
      <c r="F2130">
        <v>1145.52</v>
      </c>
      <c r="G2130" s="9">
        <v>2.0885199999999999E-57</v>
      </c>
      <c r="H2130">
        <v>2.9217400000000001E-2</v>
      </c>
      <c r="I2130">
        <v>0</v>
      </c>
    </row>
    <row r="2131" spans="1:9" x14ac:dyDescent="0.25">
      <c r="A2131" t="s">
        <v>185</v>
      </c>
      <c r="B2131">
        <v>7836.65</v>
      </c>
      <c r="C2131">
        <v>7817.54</v>
      </c>
      <c r="D2131">
        <v>7791.71</v>
      </c>
      <c r="E2131">
        <v>7757.64</v>
      </c>
      <c r="F2131">
        <v>1137.95</v>
      </c>
      <c r="G2131" s="9">
        <v>8.8064300000000002E-58</v>
      </c>
      <c r="H2131">
        <v>1.04414E-3</v>
      </c>
      <c r="I2131">
        <v>0</v>
      </c>
    </row>
    <row r="2132" spans="1:9" x14ac:dyDescent="0.25">
      <c r="A2132" t="s">
        <v>185</v>
      </c>
      <c r="B2132">
        <v>7827.86</v>
      </c>
      <c r="C2132">
        <v>7808.91</v>
      </c>
      <c r="D2132">
        <v>7779.15</v>
      </c>
      <c r="E2132">
        <v>7748.51</v>
      </c>
      <c r="F2132">
        <v>1131.78</v>
      </c>
      <c r="G2132" s="9">
        <v>1.7770799999999999E-60</v>
      </c>
      <c r="H2132">
        <v>3.66549E-3</v>
      </c>
      <c r="I2132">
        <v>0</v>
      </c>
    </row>
    <row r="2133" spans="1:9" x14ac:dyDescent="0.25">
      <c r="A2133" t="s">
        <v>185</v>
      </c>
      <c r="B2133">
        <v>7814.92</v>
      </c>
      <c r="C2133">
        <v>7796.35</v>
      </c>
      <c r="D2133">
        <v>7768.95</v>
      </c>
      <c r="E2133">
        <v>7739.55</v>
      </c>
      <c r="F2133">
        <v>1125.75</v>
      </c>
      <c r="G2133" s="9">
        <v>4.94061E-60</v>
      </c>
      <c r="H2133">
        <v>1.62332E-2</v>
      </c>
      <c r="I2133">
        <v>0</v>
      </c>
    </row>
    <row r="2134" spans="1:9" x14ac:dyDescent="0.25">
      <c r="A2134" t="s">
        <v>185</v>
      </c>
      <c r="B2134">
        <v>7827.71</v>
      </c>
      <c r="C2134">
        <v>7809.42</v>
      </c>
      <c r="D2134">
        <v>7782.25</v>
      </c>
      <c r="E2134">
        <v>7749.84</v>
      </c>
      <c r="F2134">
        <v>1129.51</v>
      </c>
      <c r="G2134" s="9">
        <v>1.8362499999999999E-57</v>
      </c>
      <c r="H2134">
        <v>5.4573099999999999E-2</v>
      </c>
      <c r="I2134">
        <v>0</v>
      </c>
    </row>
    <row r="2135" spans="1:9" x14ac:dyDescent="0.25">
      <c r="A2135" t="s">
        <v>185</v>
      </c>
      <c r="B2135">
        <v>7891.15</v>
      </c>
      <c r="C2135">
        <v>7871.02</v>
      </c>
      <c r="D2135">
        <v>7835.86</v>
      </c>
      <c r="E2135">
        <v>7801.32</v>
      </c>
      <c r="F2135">
        <v>1162.43</v>
      </c>
      <c r="G2135" s="9">
        <v>3.4179799999999999E-66</v>
      </c>
      <c r="H2135">
        <v>1.21269E-3</v>
      </c>
      <c r="I2135">
        <v>0</v>
      </c>
    </row>
    <row r="2136" spans="1:9" x14ac:dyDescent="0.25">
      <c r="A2136" t="s">
        <v>185</v>
      </c>
      <c r="B2136">
        <v>7845.18</v>
      </c>
      <c r="C2136">
        <v>7826.65</v>
      </c>
      <c r="D2136">
        <v>7789.35</v>
      </c>
      <c r="E2136">
        <v>7761.47</v>
      </c>
      <c r="F2136">
        <v>1136.05</v>
      </c>
      <c r="G2136" s="9">
        <v>1.00564E-60</v>
      </c>
      <c r="H2136">
        <v>4.7961200000000002E-2</v>
      </c>
      <c r="I2136">
        <v>0</v>
      </c>
    </row>
    <row r="2137" spans="1:9" x14ac:dyDescent="0.25">
      <c r="A2137" t="s">
        <v>185</v>
      </c>
      <c r="B2137">
        <v>7850.96</v>
      </c>
      <c r="C2137">
        <v>7832.04</v>
      </c>
      <c r="D2137">
        <v>7798.82</v>
      </c>
      <c r="E2137">
        <v>7765.69</v>
      </c>
      <c r="F2137">
        <v>1137.3399999999999</v>
      </c>
      <c r="G2137" s="9">
        <v>5.87676E-61</v>
      </c>
      <c r="H2137">
        <v>1.11135E-2</v>
      </c>
      <c r="I2137">
        <v>0</v>
      </c>
    </row>
    <row r="2138" spans="1:9" x14ac:dyDescent="0.25">
      <c r="A2138" t="s">
        <v>185</v>
      </c>
      <c r="B2138">
        <v>7834.04</v>
      </c>
      <c r="C2138">
        <v>7815.64</v>
      </c>
      <c r="D2138">
        <v>7785.12</v>
      </c>
      <c r="E2138">
        <v>7753.46</v>
      </c>
      <c r="F2138">
        <v>1130.8399999999999</v>
      </c>
      <c r="G2138" s="9">
        <v>1.24646E-62</v>
      </c>
      <c r="H2138">
        <v>2.6173400000000001E-3</v>
      </c>
      <c r="I2138">
        <v>0</v>
      </c>
    </row>
    <row r="2139" spans="1:9" x14ac:dyDescent="0.25">
      <c r="A2139" t="s">
        <v>185</v>
      </c>
      <c r="B2139">
        <v>7876.01</v>
      </c>
      <c r="C2139">
        <v>7856.73</v>
      </c>
      <c r="D2139">
        <v>7823.3</v>
      </c>
      <c r="E2139">
        <v>7788.29</v>
      </c>
      <c r="F2139">
        <v>1148.6600000000001</v>
      </c>
      <c r="G2139" s="9">
        <v>1.17509E-58</v>
      </c>
      <c r="H2139">
        <v>3.1329000000000001E-3</v>
      </c>
      <c r="I2139">
        <v>0</v>
      </c>
    </row>
    <row r="2140" spans="1:9" x14ac:dyDescent="0.25">
      <c r="A2140" t="s">
        <v>185</v>
      </c>
      <c r="B2140">
        <v>7841.49</v>
      </c>
      <c r="C2140">
        <v>7821.83</v>
      </c>
      <c r="D2140">
        <v>7791.15</v>
      </c>
      <c r="E2140">
        <v>7756.4</v>
      </c>
      <c r="F2140">
        <v>1152.07</v>
      </c>
      <c r="G2140" s="9">
        <v>9.4393600000000002E-60</v>
      </c>
      <c r="H2140">
        <v>6.5861299999999999E-3</v>
      </c>
      <c r="I2140">
        <v>0</v>
      </c>
    </row>
    <row r="2141" spans="1:9" x14ac:dyDescent="0.25">
      <c r="A2141" t="s">
        <v>185</v>
      </c>
      <c r="B2141">
        <v>7763.57</v>
      </c>
      <c r="C2141">
        <v>7744.25</v>
      </c>
      <c r="D2141">
        <v>7715.06</v>
      </c>
      <c r="E2141">
        <v>7681.96</v>
      </c>
      <c r="F2141">
        <v>1129.55</v>
      </c>
      <c r="G2141" s="9">
        <v>6.9138099999999998E-64</v>
      </c>
      <c r="H2141">
        <v>0.21778700000000001</v>
      </c>
      <c r="I2141">
        <v>0</v>
      </c>
    </row>
    <row r="2142" spans="1:9" x14ac:dyDescent="0.25">
      <c r="A2142" t="s">
        <v>185</v>
      </c>
      <c r="B2142">
        <v>7807.75</v>
      </c>
      <c r="C2142">
        <v>7788.29</v>
      </c>
      <c r="D2142">
        <v>7751.89</v>
      </c>
      <c r="E2142">
        <v>7720.4</v>
      </c>
      <c r="F2142">
        <v>1157.8800000000001</v>
      </c>
      <c r="G2142" s="9">
        <v>2.9893200000000001E-58</v>
      </c>
      <c r="H2142">
        <v>8.7910299999999997E-2</v>
      </c>
      <c r="I2142">
        <v>0</v>
      </c>
    </row>
    <row r="2143" spans="1:9" x14ac:dyDescent="0.25">
      <c r="A2143" t="s">
        <v>185</v>
      </c>
      <c r="B2143">
        <v>7822.66</v>
      </c>
      <c r="C2143">
        <v>7803.66</v>
      </c>
      <c r="D2143">
        <v>7756.58</v>
      </c>
      <c r="E2143">
        <v>7719.26</v>
      </c>
      <c r="F2143">
        <v>1145.6500000000001</v>
      </c>
      <c r="G2143" s="9">
        <v>3.3023599999999999E-62</v>
      </c>
      <c r="H2143">
        <v>6.4163499999999998E-2</v>
      </c>
      <c r="I2143">
        <v>0</v>
      </c>
    </row>
    <row r="2144" spans="1:9" x14ac:dyDescent="0.25">
      <c r="A2144" t="s">
        <v>185</v>
      </c>
      <c r="B2144">
        <v>7814.9</v>
      </c>
      <c r="C2144">
        <v>7796.52</v>
      </c>
      <c r="D2144">
        <v>7744.88</v>
      </c>
      <c r="E2144">
        <v>7712.27</v>
      </c>
      <c r="F2144">
        <v>1133.71</v>
      </c>
      <c r="G2144" s="9">
        <v>4.0743799999999998E-59</v>
      </c>
      <c r="H2144">
        <v>3.5020999999999997E-2</v>
      </c>
      <c r="I2144">
        <v>0</v>
      </c>
    </row>
    <row r="2145" spans="1:9" x14ac:dyDescent="0.25">
      <c r="A2145" t="s">
        <v>185</v>
      </c>
      <c r="B2145">
        <v>7794.04</v>
      </c>
      <c r="C2145">
        <v>7774.43</v>
      </c>
      <c r="D2145">
        <v>7743.2</v>
      </c>
      <c r="E2145">
        <v>7709.03</v>
      </c>
      <c r="F2145">
        <v>1147.82</v>
      </c>
      <c r="G2145" s="9">
        <v>2.5407999999999999E-58</v>
      </c>
      <c r="H2145">
        <v>1.59553E-3</v>
      </c>
      <c r="I2145">
        <v>0</v>
      </c>
    </row>
    <row r="2146" spans="1:9" x14ac:dyDescent="0.25">
      <c r="A2146" t="s">
        <v>185</v>
      </c>
      <c r="B2146">
        <v>7827.49</v>
      </c>
      <c r="C2146">
        <v>7808.02</v>
      </c>
      <c r="D2146">
        <v>7760.64</v>
      </c>
      <c r="E2146">
        <v>7725.31</v>
      </c>
      <c r="F2146">
        <v>1146.0899999999999</v>
      </c>
      <c r="G2146" s="9">
        <v>1.0012200000000001E-59</v>
      </c>
      <c r="H2146">
        <v>1.4223299999999999E-2</v>
      </c>
      <c r="I2146">
        <v>0</v>
      </c>
    </row>
    <row r="2147" spans="1:9" x14ac:dyDescent="0.25">
      <c r="A2147" t="s">
        <v>185</v>
      </c>
      <c r="B2147">
        <v>7801.65</v>
      </c>
      <c r="C2147">
        <v>7782.47</v>
      </c>
      <c r="D2147">
        <v>7737.61</v>
      </c>
      <c r="E2147">
        <v>7701.62</v>
      </c>
      <c r="F2147">
        <v>1133.9100000000001</v>
      </c>
      <c r="G2147" s="9">
        <v>3.69809E-59</v>
      </c>
      <c r="H2147">
        <v>0.14885100000000001</v>
      </c>
      <c r="I2147">
        <v>0</v>
      </c>
    </row>
    <row r="2148" spans="1:9" x14ac:dyDescent="0.25">
      <c r="A2148" t="s">
        <v>185</v>
      </c>
      <c r="B2148">
        <v>7791.85</v>
      </c>
      <c r="C2148">
        <v>7768.57</v>
      </c>
      <c r="D2148">
        <v>7739.95</v>
      </c>
      <c r="E2148">
        <v>7705.35</v>
      </c>
      <c r="F2148">
        <v>1145.95</v>
      </c>
      <c r="G2148" s="9">
        <v>2.2538200000000001E-65</v>
      </c>
      <c r="H2148">
        <v>4.2635700000000004E-3</v>
      </c>
      <c r="I2148">
        <v>0</v>
      </c>
    </row>
    <row r="2149" spans="1:9" x14ac:dyDescent="0.25">
      <c r="A2149" t="s">
        <v>185</v>
      </c>
      <c r="B2149">
        <v>7838</v>
      </c>
      <c r="C2149">
        <v>7819.02</v>
      </c>
      <c r="D2149">
        <v>7765.93</v>
      </c>
      <c r="E2149">
        <v>7734.01</v>
      </c>
      <c r="F2149">
        <v>1155.8699999999999</v>
      </c>
      <c r="G2149" s="9">
        <v>1.7291299999999999E-56</v>
      </c>
      <c r="H2149">
        <v>1.6279800000000001E-2</v>
      </c>
      <c r="I2149">
        <v>0</v>
      </c>
    </row>
    <row r="2150" spans="1:9" x14ac:dyDescent="0.25">
      <c r="A2150" t="s">
        <v>185</v>
      </c>
      <c r="B2150">
        <v>7851.32</v>
      </c>
      <c r="C2150">
        <v>7831.79</v>
      </c>
      <c r="D2150">
        <v>7784.26</v>
      </c>
      <c r="E2150">
        <v>7746.43</v>
      </c>
      <c r="F2150">
        <v>1161.3</v>
      </c>
      <c r="G2150" s="9">
        <v>8.5154000000000006E-62</v>
      </c>
      <c r="H2150">
        <v>2.5125199999999999E-3</v>
      </c>
      <c r="I2150">
        <v>0</v>
      </c>
    </row>
    <row r="2151" spans="1:9" x14ac:dyDescent="0.25">
      <c r="A2151" t="s">
        <v>185</v>
      </c>
      <c r="B2151">
        <v>7825.98</v>
      </c>
      <c r="C2151">
        <v>7807.19</v>
      </c>
      <c r="D2151">
        <v>7757.41</v>
      </c>
      <c r="E2151">
        <v>7721.95</v>
      </c>
      <c r="F2151">
        <v>1142.92</v>
      </c>
      <c r="G2151" s="9">
        <v>6.3946599999999995E-61</v>
      </c>
      <c r="H2151">
        <v>2.52637</v>
      </c>
      <c r="I2151">
        <v>0</v>
      </c>
    </row>
    <row r="2152" spans="1:9" x14ac:dyDescent="0.25">
      <c r="A2152" t="s">
        <v>185</v>
      </c>
      <c r="B2152">
        <v>7786.71</v>
      </c>
      <c r="C2152">
        <v>7767.17</v>
      </c>
      <c r="D2152">
        <v>7727.08</v>
      </c>
      <c r="E2152">
        <v>7702.15</v>
      </c>
      <c r="F2152">
        <v>1146.1500000000001</v>
      </c>
      <c r="G2152" s="9">
        <v>1.5698099999999999E-60</v>
      </c>
      <c r="H2152">
        <v>1.5771899999999998E-2</v>
      </c>
      <c r="I2152">
        <v>0</v>
      </c>
    </row>
    <row r="2153" spans="1:9" x14ac:dyDescent="0.25">
      <c r="A2153" t="s">
        <v>185</v>
      </c>
      <c r="B2153">
        <v>7826.63</v>
      </c>
      <c r="C2153">
        <v>7807.75</v>
      </c>
      <c r="D2153">
        <v>7758.32</v>
      </c>
      <c r="E2153">
        <v>7723.37</v>
      </c>
      <c r="F2153">
        <v>1147.47</v>
      </c>
      <c r="G2153" s="9">
        <v>4.1904800000000003E-60</v>
      </c>
      <c r="H2153">
        <v>5.20153E-2</v>
      </c>
      <c r="I2153">
        <v>0</v>
      </c>
    </row>
    <row r="2154" spans="1:9" x14ac:dyDescent="0.25">
      <c r="A2154" t="s">
        <v>185</v>
      </c>
      <c r="B2154">
        <v>7788.84</v>
      </c>
      <c r="C2154">
        <v>7769.2</v>
      </c>
      <c r="D2154">
        <v>7727.73</v>
      </c>
      <c r="E2154">
        <v>7703.49</v>
      </c>
      <c r="F2154">
        <v>1148.02</v>
      </c>
      <c r="G2154" s="9">
        <v>1.5359700000000001E-63</v>
      </c>
      <c r="H2154">
        <v>0.65586699999999998</v>
      </c>
      <c r="I2154">
        <v>0</v>
      </c>
    </row>
    <row r="2155" spans="1:9" x14ac:dyDescent="0.25">
      <c r="A2155" t="s">
        <v>185</v>
      </c>
      <c r="B2155">
        <v>7817.56</v>
      </c>
      <c r="C2155">
        <v>7798.74</v>
      </c>
      <c r="D2155">
        <v>7752.45</v>
      </c>
      <c r="E2155">
        <v>7715.97</v>
      </c>
      <c r="F2155">
        <v>1142.76</v>
      </c>
      <c r="G2155" s="9">
        <v>8.81499E-58</v>
      </c>
      <c r="H2155">
        <v>1.46938E-2</v>
      </c>
      <c r="I2155">
        <v>0</v>
      </c>
    </row>
    <row r="2156" spans="1:9" x14ac:dyDescent="0.25">
      <c r="A2156" t="s">
        <v>185</v>
      </c>
      <c r="B2156">
        <v>7797.22</v>
      </c>
      <c r="C2156">
        <v>7777.92</v>
      </c>
      <c r="D2156">
        <v>7727.37</v>
      </c>
      <c r="E2156">
        <v>7711.73</v>
      </c>
      <c r="F2156">
        <v>1155.4100000000001</v>
      </c>
      <c r="G2156" s="9">
        <v>2.8028899999999999E-60</v>
      </c>
      <c r="H2156">
        <v>2.8650100000000001E-2</v>
      </c>
      <c r="I2156">
        <v>0</v>
      </c>
    </row>
    <row r="2157" spans="1:9" x14ac:dyDescent="0.25">
      <c r="A2157" t="s">
        <v>185</v>
      </c>
      <c r="B2157">
        <v>7812.09</v>
      </c>
      <c r="C2157">
        <v>7793.47</v>
      </c>
      <c r="D2157">
        <v>7746.9</v>
      </c>
      <c r="E2157">
        <v>7711.67</v>
      </c>
      <c r="F2157">
        <v>1139.3800000000001</v>
      </c>
      <c r="G2157" s="9">
        <v>1.5758200000000001E-60</v>
      </c>
      <c r="H2157">
        <v>6.4797499999999994E-2</v>
      </c>
      <c r="I2157">
        <v>0</v>
      </c>
    </row>
    <row r="2158" spans="1:9" x14ac:dyDescent="0.25">
      <c r="A2158" t="s">
        <v>185</v>
      </c>
      <c r="B2158">
        <v>7815.51</v>
      </c>
      <c r="C2158">
        <v>7796.1</v>
      </c>
      <c r="D2158">
        <v>7752.64</v>
      </c>
      <c r="E2158">
        <v>7727.99</v>
      </c>
      <c r="F2158">
        <v>1168.3699999999999</v>
      </c>
      <c r="G2158" s="9">
        <v>1.4554E-58</v>
      </c>
      <c r="H2158">
        <v>1.48288E-2</v>
      </c>
      <c r="I2158">
        <v>0</v>
      </c>
    </row>
    <row r="2159" spans="1:9" x14ac:dyDescent="0.25">
      <c r="A2159" t="s">
        <v>185</v>
      </c>
      <c r="B2159">
        <v>7761.37</v>
      </c>
      <c r="C2159">
        <v>7737.93</v>
      </c>
      <c r="D2159">
        <v>7710.69</v>
      </c>
      <c r="E2159">
        <v>7679.5</v>
      </c>
      <c r="F2159">
        <v>1132.8699999999999</v>
      </c>
      <c r="G2159" s="9">
        <v>4.2095699999999998E-57</v>
      </c>
      <c r="H2159">
        <v>0.36039399999999999</v>
      </c>
      <c r="I2159">
        <v>0</v>
      </c>
    </row>
    <row r="2160" spans="1:9" x14ac:dyDescent="0.25">
      <c r="A2160" t="s">
        <v>185</v>
      </c>
      <c r="B2160">
        <v>7790.97</v>
      </c>
      <c r="C2160">
        <v>7772.07</v>
      </c>
      <c r="D2160">
        <v>7733.06</v>
      </c>
      <c r="E2160">
        <v>7708.88</v>
      </c>
      <c r="F2160">
        <v>1156.43</v>
      </c>
      <c r="G2160" s="9">
        <v>1.0773E-60</v>
      </c>
      <c r="H2160">
        <v>1.3636E-3</v>
      </c>
      <c r="I2160">
        <v>0</v>
      </c>
    </row>
    <row r="2161" spans="1:9" x14ac:dyDescent="0.25">
      <c r="A2161" t="s">
        <v>185</v>
      </c>
      <c r="B2161">
        <v>7773.33</v>
      </c>
      <c r="C2161">
        <v>7753.34</v>
      </c>
      <c r="D2161">
        <v>7721.4</v>
      </c>
      <c r="E2161">
        <v>7690.97</v>
      </c>
      <c r="F2161">
        <v>1147.8499999999999</v>
      </c>
      <c r="G2161" s="9">
        <v>2.3072699999999999E-59</v>
      </c>
      <c r="H2161">
        <v>1.17445E-2</v>
      </c>
      <c r="I2161">
        <v>0</v>
      </c>
    </row>
    <row r="2162" spans="1:9" x14ac:dyDescent="0.25">
      <c r="A2162" t="s">
        <v>185</v>
      </c>
      <c r="B2162">
        <v>7762.83</v>
      </c>
      <c r="C2162">
        <v>7744.4</v>
      </c>
      <c r="D2162">
        <v>7712.76</v>
      </c>
      <c r="E2162">
        <v>7684.06</v>
      </c>
      <c r="F2162">
        <v>1138.22</v>
      </c>
      <c r="G2162" s="9">
        <v>8.7551200000000003E-62</v>
      </c>
      <c r="H2162">
        <v>1.6925899999999999E-3</v>
      </c>
      <c r="I2162">
        <v>0</v>
      </c>
    </row>
    <row r="2163" spans="1:9" x14ac:dyDescent="0.25">
      <c r="A2163" t="s">
        <v>185</v>
      </c>
      <c r="B2163">
        <v>7748.29</v>
      </c>
      <c r="C2163">
        <v>7729.8</v>
      </c>
      <c r="D2163">
        <v>7699.43</v>
      </c>
      <c r="E2163">
        <v>7669.79</v>
      </c>
      <c r="F2163">
        <v>1124.56</v>
      </c>
      <c r="G2163" s="9">
        <v>3.2312299999999999E-61</v>
      </c>
      <c r="H2163">
        <v>5.0572500000000001E-3</v>
      </c>
      <c r="I2163">
        <v>0</v>
      </c>
    </row>
    <row r="2164" spans="1:9" x14ac:dyDescent="0.25">
      <c r="A2164" t="s">
        <v>185</v>
      </c>
      <c r="B2164">
        <v>7740.09</v>
      </c>
      <c r="C2164">
        <v>7721.19</v>
      </c>
      <c r="D2164">
        <v>7693.03</v>
      </c>
      <c r="E2164">
        <v>7664.05</v>
      </c>
      <c r="F2164">
        <v>1122</v>
      </c>
      <c r="G2164" s="9">
        <v>1.6126899999999999E-57</v>
      </c>
      <c r="H2164">
        <v>3.0347199999999999E-3</v>
      </c>
      <c r="I2164">
        <v>0</v>
      </c>
    </row>
    <row r="2165" spans="1:9" x14ac:dyDescent="0.25">
      <c r="A2165" t="s">
        <v>185</v>
      </c>
      <c r="B2165">
        <v>7773.36</v>
      </c>
      <c r="C2165">
        <v>7754.61</v>
      </c>
      <c r="D2165">
        <v>7717.32</v>
      </c>
      <c r="E2165">
        <v>7691.55</v>
      </c>
      <c r="F2165">
        <v>1143.73</v>
      </c>
      <c r="G2165" s="9">
        <v>6.9344699999999999E-64</v>
      </c>
      <c r="H2165">
        <v>1.28346E-2</v>
      </c>
      <c r="I2165">
        <v>0</v>
      </c>
    </row>
    <row r="2166" spans="1:9" x14ac:dyDescent="0.25">
      <c r="A2166" t="s">
        <v>185</v>
      </c>
      <c r="B2166">
        <v>7784.56</v>
      </c>
      <c r="C2166">
        <v>7765.12</v>
      </c>
      <c r="D2166">
        <v>7729.08</v>
      </c>
      <c r="E2166">
        <v>7701.27</v>
      </c>
      <c r="F2166">
        <v>1150.6099999999999</v>
      </c>
      <c r="G2166" s="9">
        <v>5.2378300000000001E-62</v>
      </c>
      <c r="H2166">
        <v>6.5940200000000004E-2</v>
      </c>
      <c r="I2166">
        <v>0</v>
      </c>
    </row>
    <row r="2167" spans="1:9" x14ac:dyDescent="0.25">
      <c r="A2167" t="s">
        <v>185</v>
      </c>
      <c r="B2167">
        <v>7798.38</v>
      </c>
      <c r="C2167">
        <v>7779.45</v>
      </c>
      <c r="D2167">
        <v>7740.65</v>
      </c>
      <c r="E2167">
        <v>7712.2</v>
      </c>
      <c r="F2167">
        <v>1156.45</v>
      </c>
      <c r="G2167" s="9">
        <v>4.2507400000000001E-64</v>
      </c>
      <c r="H2167">
        <v>2.7550500000000002E-3</v>
      </c>
      <c r="I2167">
        <v>0</v>
      </c>
    </row>
    <row r="2168" spans="1:9" x14ac:dyDescent="0.25">
      <c r="A2168" t="s">
        <v>185</v>
      </c>
      <c r="B2168">
        <v>7774.96</v>
      </c>
      <c r="C2168">
        <v>7756.07</v>
      </c>
      <c r="D2168">
        <v>7720.11</v>
      </c>
      <c r="E2168">
        <v>7690.33</v>
      </c>
      <c r="F2168">
        <v>1138.8699999999999</v>
      </c>
      <c r="G2168" s="9">
        <v>4.7591099999999997E-61</v>
      </c>
      <c r="H2168">
        <v>2.4636700000000001E-2</v>
      </c>
      <c r="I2168">
        <v>0</v>
      </c>
    </row>
    <row r="2169" spans="1:9" x14ac:dyDescent="0.25">
      <c r="A2169" t="s">
        <v>185</v>
      </c>
      <c r="B2169">
        <v>7788</v>
      </c>
      <c r="C2169">
        <v>7768.67</v>
      </c>
      <c r="D2169">
        <v>7729.81</v>
      </c>
      <c r="E2169">
        <v>7704.02</v>
      </c>
      <c r="F2169">
        <v>1154.28</v>
      </c>
      <c r="G2169" s="9">
        <v>2.47044E-59</v>
      </c>
      <c r="H2169">
        <v>0.129362</v>
      </c>
      <c r="I2169">
        <v>0</v>
      </c>
    </row>
    <row r="2170" spans="1:9" x14ac:dyDescent="0.25">
      <c r="A2170" t="s">
        <v>185</v>
      </c>
      <c r="B2170">
        <v>7751.65</v>
      </c>
      <c r="C2170">
        <v>7733.07</v>
      </c>
      <c r="D2170">
        <v>7702.08</v>
      </c>
      <c r="E2170">
        <v>7673.61</v>
      </c>
      <c r="F2170">
        <v>1131.76</v>
      </c>
      <c r="G2170" s="9">
        <v>5.0947000000000001E-69</v>
      </c>
      <c r="H2170">
        <v>4.7688399999999999E-3</v>
      </c>
      <c r="I2170">
        <v>0</v>
      </c>
    </row>
    <row r="2171" spans="1:9" x14ac:dyDescent="0.25">
      <c r="A2171" t="s">
        <v>185</v>
      </c>
      <c r="B2171">
        <v>7788.47</v>
      </c>
      <c r="C2171">
        <v>7769.47</v>
      </c>
      <c r="D2171">
        <v>7729.12</v>
      </c>
      <c r="E2171">
        <v>7703.26</v>
      </c>
      <c r="F2171">
        <v>1149.77</v>
      </c>
      <c r="G2171" s="9">
        <v>3.2469000000000003E-60</v>
      </c>
      <c r="H2171">
        <v>9.1979799999999997E-3</v>
      </c>
      <c r="I2171">
        <v>0</v>
      </c>
    </row>
    <row r="2172" spans="1:9" x14ac:dyDescent="0.25">
      <c r="A2172" t="s">
        <v>185</v>
      </c>
      <c r="B2172">
        <v>7750.47</v>
      </c>
      <c r="C2172">
        <v>7731.74</v>
      </c>
      <c r="D2172">
        <v>7702.34</v>
      </c>
      <c r="E2172">
        <v>7671.06</v>
      </c>
      <c r="F2172">
        <v>1126.01</v>
      </c>
      <c r="G2172" s="9">
        <v>2.3390999999999999E-60</v>
      </c>
      <c r="H2172">
        <v>2.3566500000000001E-2</v>
      </c>
      <c r="I2172">
        <v>0</v>
      </c>
    </row>
    <row r="2173" spans="1:9" x14ac:dyDescent="0.25">
      <c r="A2173" t="s">
        <v>185</v>
      </c>
      <c r="B2173">
        <v>7801.63</v>
      </c>
      <c r="C2173">
        <v>7782.52</v>
      </c>
      <c r="D2173">
        <v>7747.01</v>
      </c>
      <c r="E2173">
        <v>7714.71</v>
      </c>
      <c r="F2173">
        <v>1153.21</v>
      </c>
      <c r="G2173" s="9">
        <v>7.0923599999999996E-61</v>
      </c>
      <c r="H2173">
        <v>1.9187200000000001E-3</v>
      </c>
      <c r="I2173">
        <v>0</v>
      </c>
    </row>
    <row r="2174" spans="1:9" x14ac:dyDescent="0.25">
      <c r="A2174" t="s">
        <v>185</v>
      </c>
      <c r="B2174">
        <v>7794.91</v>
      </c>
      <c r="C2174">
        <v>7775.81</v>
      </c>
      <c r="D2174">
        <v>7748.47</v>
      </c>
      <c r="E2174">
        <v>7710.21</v>
      </c>
      <c r="F2174">
        <v>1148.67</v>
      </c>
      <c r="G2174" s="9">
        <v>5.8324400000000001E-58</v>
      </c>
      <c r="H2174">
        <v>4.33027E-2</v>
      </c>
      <c r="I2174">
        <v>0</v>
      </c>
    </row>
    <row r="2175" spans="1:9" x14ac:dyDescent="0.25">
      <c r="A2175" t="s">
        <v>185</v>
      </c>
      <c r="B2175">
        <v>7812.76</v>
      </c>
      <c r="C2175">
        <v>7794.06</v>
      </c>
      <c r="D2175">
        <v>7745.89</v>
      </c>
      <c r="E2175">
        <v>7709.34</v>
      </c>
      <c r="F2175">
        <v>1138.6099999999999</v>
      </c>
      <c r="G2175" s="9">
        <v>2.2212399999999999E-59</v>
      </c>
      <c r="H2175">
        <v>1.1717E-2</v>
      </c>
      <c r="I2175">
        <v>0</v>
      </c>
    </row>
    <row r="2176" spans="1:9" x14ac:dyDescent="0.25">
      <c r="A2176" t="s">
        <v>185</v>
      </c>
      <c r="B2176">
        <v>7815.45</v>
      </c>
      <c r="C2176">
        <v>7797.04</v>
      </c>
      <c r="D2176">
        <v>7748.96</v>
      </c>
      <c r="E2176">
        <v>7711.96</v>
      </c>
      <c r="F2176">
        <v>1137.8</v>
      </c>
      <c r="G2176" s="9">
        <v>1.3608100000000001E-61</v>
      </c>
      <c r="H2176">
        <v>5.3553200000000002E-3</v>
      </c>
      <c r="I2176">
        <v>0</v>
      </c>
    </row>
    <row r="2177" spans="1:25" x14ac:dyDescent="0.25">
      <c r="A2177" t="s">
        <v>185</v>
      </c>
      <c r="B2177">
        <v>7811.8</v>
      </c>
      <c r="C2177">
        <v>7793.04</v>
      </c>
      <c r="D2177">
        <v>7744.93</v>
      </c>
      <c r="E2177">
        <v>7706.88</v>
      </c>
      <c r="F2177">
        <v>1128.9000000000001</v>
      </c>
      <c r="G2177" s="9">
        <v>2.4629499999999998E-62</v>
      </c>
      <c r="H2177">
        <v>1.05997E-2</v>
      </c>
      <c r="I2177">
        <v>0</v>
      </c>
    </row>
    <row r="2178" spans="1:25" x14ac:dyDescent="0.25">
      <c r="A2178" t="s">
        <v>185</v>
      </c>
      <c r="B2178">
        <v>7815.28</v>
      </c>
      <c r="C2178">
        <v>7797.04</v>
      </c>
      <c r="D2178">
        <v>7748.04</v>
      </c>
      <c r="E2178">
        <v>7711.5</v>
      </c>
      <c r="F2178">
        <v>1134.5899999999999</v>
      </c>
      <c r="G2178" s="9">
        <v>2.0346300000000002E-58</v>
      </c>
      <c r="H2178">
        <v>6.89647E-3</v>
      </c>
      <c r="I2178">
        <v>0</v>
      </c>
    </row>
    <row r="2179" spans="1:25" x14ac:dyDescent="0.25">
      <c r="A2179" t="s">
        <v>185</v>
      </c>
      <c r="B2179">
        <v>7811.95</v>
      </c>
      <c r="C2179">
        <v>7792.58</v>
      </c>
      <c r="D2179">
        <v>7743</v>
      </c>
      <c r="E2179">
        <v>7707.37</v>
      </c>
      <c r="F2179">
        <v>1130.8800000000001</v>
      </c>
      <c r="G2179" s="9">
        <v>5.7185199999999998E-59</v>
      </c>
      <c r="H2179">
        <v>6.9212700000000002E-3</v>
      </c>
      <c r="I2179">
        <v>0</v>
      </c>
    </row>
    <row r="2180" spans="1:25" x14ac:dyDescent="0.25">
      <c r="A2180" t="s">
        <v>185</v>
      </c>
      <c r="B2180">
        <v>7787.19</v>
      </c>
      <c r="C2180">
        <v>7767.67</v>
      </c>
      <c r="D2180">
        <v>7739.71</v>
      </c>
      <c r="E2180">
        <v>7705.12</v>
      </c>
      <c r="F2180">
        <v>1144.69</v>
      </c>
      <c r="G2180" s="9">
        <v>1.80785E-61</v>
      </c>
      <c r="H2180">
        <v>4.1137300000000003E-3</v>
      </c>
      <c r="I2180">
        <v>0</v>
      </c>
    </row>
    <row r="2181" spans="1:25" x14ac:dyDescent="0.25">
      <c r="A2181" t="s">
        <v>185</v>
      </c>
      <c r="B2181">
        <v>7838.33</v>
      </c>
      <c r="C2181">
        <v>7819.99</v>
      </c>
      <c r="D2181">
        <v>7772.78</v>
      </c>
      <c r="E2181">
        <v>7735.06</v>
      </c>
      <c r="F2181">
        <v>1153.24</v>
      </c>
      <c r="G2181" s="9">
        <v>1.03574E-57</v>
      </c>
      <c r="H2181">
        <v>1.2644499999999999E-2</v>
      </c>
      <c r="I2181">
        <v>0</v>
      </c>
    </row>
    <row r="2182" spans="1:25" x14ac:dyDescent="0.25">
      <c r="A2182" t="s">
        <v>185</v>
      </c>
      <c r="B2182">
        <v>7820.24</v>
      </c>
      <c r="C2182">
        <v>7801.79</v>
      </c>
      <c r="D2182">
        <v>7753.5</v>
      </c>
      <c r="E2182">
        <v>7716.85</v>
      </c>
      <c r="F2182">
        <v>1141.54</v>
      </c>
      <c r="G2182" s="9">
        <v>1.9673400000000001E-58</v>
      </c>
      <c r="H2182">
        <v>2.1307000000000001E-3</v>
      </c>
      <c r="I2182">
        <v>0</v>
      </c>
    </row>
    <row r="2183" spans="1:25" x14ac:dyDescent="0.25">
      <c r="A2183" t="s">
        <v>185</v>
      </c>
      <c r="B2183">
        <v>7792.88</v>
      </c>
      <c r="C2183">
        <v>7773.53</v>
      </c>
      <c r="D2183">
        <v>7743.71</v>
      </c>
      <c r="E2183">
        <v>7708.63</v>
      </c>
      <c r="F2183">
        <v>1147.67</v>
      </c>
      <c r="G2183" s="9">
        <v>2.3512800000000002E-65</v>
      </c>
      <c r="H2183">
        <v>4.7028300000000002E-2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185</v>
      </c>
      <c r="B2184">
        <v>7819.07</v>
      </c>
      <c r="C2184">
        <v>7800.45</v>
      </c>
      <c r="D2184">
        <v>7751.54</v>
      </c>
      <c r="E2184">
        <v>7715.26</v>
      </c>
      <c r="F2184">
        <v>1136.48</v>
      </c>
      <c r="G2184" s="9">
        <v>3.1646699999999999E-59</v>
      </c>
      <c r="H2184">
        <v>2.61563E-2</v>
      </c>
      <c r="I2184">
        <v>0</v>
      </c>
      <c r="R2184">
        <f>AVERAGE(B2135:B2184)</f>
        <v>7804.6163999999999</v>
      </c>
      <c r="S2184">
        <f>AVERAGE(C2135:C2184)</f>
        <v>7785.4183999999987</v>
      </c>
      <c r="U2184">
        <f>_xlfn.VAR.P(B2135:B2184)</f>
        <v>999.31658703999824</v>
      </c>
      <c r="V2184">
        <f>_xlfn.VAR.P(C2135:C2184)</f>
        <v>1006.9681814400029</v>
      </c>
      <c r="X2184">
        <f>1.96*SQRT(U2184)/50</f>
        <v>1.2391891866495377</v>
      </c>
      <c r="Y2184">
        <f>1.96*SQRT(V2184)/50</f>
        <v>1.2439242687269856</v>
      </c>
    </row>
    <row r="2185" spans="1:25" x14ac:dyDescent="0.25">
      <c r="A2185" t="s">
        <v>185</v>
      </c>
      <c r="B2185">
        <v>390317.67450000002</v>
      </c>
      <c r="C2185" t="s">
        <v>37</v>
      </c>
    </row>
    <row r="2186" spans="1:25" x14ac:dyDescent="0.25">
      <c r="A2186" t="s">
        <v>186</v>
      </c>
      <c r="B2186">
        <v>7799.04</v>
      </c>
      <c r="C2186">
        <v>0</v>
      </c>
      <c r="D2186">
        <v>0</v>
      </c>
      <c r="E2186">
        <v>0</v>
      </c>
      <c r="F2186">
        <v>0</v>
      </c>
      <c r="G2186" s="9">
        <v>5.5731000000000001E-62</v>
      </c>
      <c r="H2186">
        <v>9.0670700000000007E-2</v>
      </c>
      <c r="I2186">
        <v>0</v>
      </c>
    </row>
    <row r="2187" spans="1:25" x14ac:dyDescent="0.25">
      <c r="A2187" t="s">
        <v>186</v>
      </c>
      <c r="B2187">
        <v>7817.15</v>
      </c>
      <c r="C2187">
        <v>0</v>
      </c>
      <c r="D2187">
        <v>0</v>
      </c>
      <c r="E2187">
        <v>0</v>
      </c>
      <c r="F2187">
        <v>0</v>
      </c>
      <c r="G2187" s="9">
        <v>1.6621800000000001E-58</v>
      </c>
      <c r="H2187">
        <v>9.10563E-3</v>
      </c>
      <c r="I2187">
        <v>0</v>
      </c>
    </row>
    <row r="2188" spans="1:25" x14ac:dyDescent="0.25">
      <c r="A2188" t="s">
        <v>186</v>
      </c>
      <c r="B2188">
        <v>7813.7</v>
      </c>
      <c r="C2188">
        <v>0</v>
      </c>
      <c r="D2188">
        <v>0</v>
      </c>
      <c r="E2188">
        <v>0</v>
      </c>
      <c r="F2188">
        <v>0</v>
      </c>
      <c r="G2188" s="9">
        <v>3.1320399999999999E-59</v>
      </c>
      <c r="H2188">
        <v>4.68704E-2</v>
      </c>
      <c r="I2188">
        <v>0</v>
      </c>
    </row>
    <row r="2189" spans="1:25" x14ac:dyDescent="0.25">
      <c r="A2189" t="s">
        <v>186</v>
      </c>
      <c r="B2189">
        <v>7820.28</v>
      </c>
      <c r="C2189">
        <v>0</v>
      </c>
      <c r="D2189">
        <v>0</v>
      </c>
      <c r="E2189">
        <v>0</v>
      </c>
      <c r="F2189">
        <v>0</v>
      </c>
      <c r="G2189" s="9">
        <v>1.2735799999999999E-60</v>
      </c>
      <c r="H2189">
        <v>7.3877500000000002E-3</v>
      </c>
      <c r="I2189">
        <v>0</v>
      </c>
    </row>
    <row r="2190" spans="1:25" x14ac:dyDescent="0.25">
      <c r="A2190" t="s">
        <v>186</v>
      </c>
      <c r="B2190">
        <v>7771.92</v>
      </c>
      <c r="C2190">
        <v>0</v>
      </c>
      <c r="D2190">
        <v>0</v>
      </c>
      <c r="E2190">
        <v>0</v>
      </c>
      <c r="F2190">
        <v>0</v>
      </c>
      <c r="G2190" s="9">
        <v>3.5142000000000003E-58</v>
      </c>
      <c r="H2190">
        <v>0.275009</v>
      </c>
      <c r="I2190">
        <v>0</v>
      </c>
    </row>
    <row r="2191" spans="1:25" x14ac:dyDescent="0.25">
      <c r="A2191" t="s">
        <v>186</v>
      </c>
      <c r="B2191">
        <v>7791.98</v>
      </c>
      <c r="C2191">
        <v>0</v>
      </c>
      <c r="D2191">
        <v>0</v>
      </c>
      <c r="E2191">
        <v>0</v>
      </c>
      <c r="F2191">
        <v>0</v>
      </c>
      <c r="G2191" s="9">
        <v>1.1375300000000001E-58</v>
      </c>
      <c r="H2191">
        <v>7.1283100000000003E-4</v>
      </c>
      <c r="I2191">
        <v>0</v>
      </c>
    </row>
    <row r="2192" spans="1:25" x14ac:dyDescent="0.25">
      <c r="A2192" t="s">
        <v>186</v>
      </c>
      <c r="B2192">
        <v>7792.31</v>
      </c>
      <c r="C2192">
        <v>0</v>
      </c>
      <c r="D2192">
        <v>0</v>
      </c>
      <c r="E2192">
        <v>0</v>
      </c>
      <c r="F2192">
        <v>0</v>
      </c>
      <c r="G2192" s="9">
        <v>1.0000499999999999E-65</v>
      </c>
      <c r="H2192">
        <v>5.5578600000000004E-3</v>
      </c>
      <c r="I2192">
        <v>0</v>
      </c>
    </row>
    <row r="2193" spans="1:9" x14ac:dyDescent="0.25">
      <c r="A2193" t="s">
        <v>186</v>
      </c>
      <c r="B2193">
        <v>7788.72</v>
      </c>
      <c r="C2193">
        <v>0</v>
      </c>
      <c r="D2193">
        <v>0</v>
      </c>
      <c r="E2193">
        <v>0</v>
      </c>
      <c r="F2193">
        <v>0</v>
      </c>
      <c r="G2193" s="9">
        <v>1.1856500000000001E-63</v>
      </c>
      <c r="H2193">
        <v>1.76407E-3</v>
      </c>
      <c r="I2193">
        <v>0</v>
      </c>
    </row>
    <row r="2194" spans="1:9" x14ac:dyDescent="0.25">
      <c r="A2194" t="s">
        <v>186</v>
      </c>
      <c r="B2194">
        <v>7791.12</v>
      </c>
      <c r="C2194">
        <v>0</v>
      </c>
      <c r="D2194">
        <v>0</v>
      </c>
      <c r="E2194">
        <v>0</v>
      </c>
      <c r="F2194">
        <v>0</v>
      </c>
      <c r="G2194" s="9">
        <v>1.7001799999999999E-59</v>
      </c>
      <c r="H2194">
        <v>2.83042E-4</v>
      </c>
      <c r="I2194">
        <v>0</v>
      </c>
    </row>
    <row r="2195" spans="1:9" x14ac:dyDescent="0.25">
      <c r="A2195" t="s">
        <v>186</v>
      </c>
      <c r="B2195">
        <v>7809.85</v>
      </c>
      <c r="C2195">
        <v>0</v>
      </c>
      <c r="D2195">
        <v>0</v>
      </c>
      <c r="E2195">
        <v>0</v>
      </c>
      <c r="F2195">
        <v>0</v>
      </c>
      <c r="G2195" s="9">
        <v>3.9169600000000003E-61</v>
      </c>
      <c r="H2195">
        <v>7.5325499999999998E-3</v>
      </c>
      <c r="I2195">
        <v>0</v>
      </c>
    </row>
    <row r="2196" spans="1:9" x14ac:dyDescent="0.25">
      <c r="A2196" t="s">
        <v>186</v>
      </c>
      <c r="B2196">
        <v>7788.63</v>
      </c>
      <c r="C2196">
        <v>0</v>
      </c>
      <c r="D2196">
        <v>0</v>
      </c>
      <c r="E2196">
        <v>0</v>
      </c>
      <c r="F2196">
        <v>0</v>
      </c>
      <c r="G2196" s="9">
        <v>2.1317400000000002E-65</v>
      </c>
      <c r="H2196">
        <v>3.6957000000000001E-3</v>
      </c>
      <c r="I2196">
        <v>0</v>
      </c>
    </row>
    <row r="2197" spans="1:9" x14ac:dyDescent="0.25">
      <c r="A2197" t="s">
        <v>186</v>
      </c>
      <c r="B2197">
        <v>7792.14</v>
      </c>
      <c r="C2197">
        <v>0</v>
      </c>
      <c r="D2197">
        <v>0</v>
      </c>
      <c r="E2197">
        <v>0</v>
      </c>
      <c r="F2197">
        <v>0</v>
      </c>
      <c r="G2197" s="9">
        <v>8.4876899999999994E-59</v>
      </c>
      <c r="H2197">
        <v>4.8152500000000001E-3</v>
      </c>
      <c r="I2197">
        <v>0</v>
      </c>
    </row>
    <row r="2198" spans="1:9" x14ac:dyDescent="0.25">
      <c r="A2198" t="s">
        <v>186</v>
      </c>
      <c r="B2198">
        <v>7809.67</v>
      </c>
      <c r="C2198">
        <v>0</v>
      </c>
      <c r="D2198">
        <v>0</v>
      </c>
      <c r="E2198">
        <v>0</v>
      </c>
      <c r="F2198">
        <v>0</v>
      </c>
      <c r="G2198" s="9">
        <v>3.7704200000000002E-62</v>
      </c>
      <c r="H2198">
        <v>2.3238400000000002E-3</v>
      </c>
      <c r="I2198">
        <v>0</v>
      </c>
    </row>
    <row r="2199" spans="1:9" x14ac:dyDescent="0.25">
      <c r="A2199" t="s">
        <v>186</v>
      </c>
      <c r="B2199">
        <v>7789.9</v>
      </c>
      <c r="C2199">
        <v>0</v>
      </c>
      <c r="D2199">
        <v>0</v>
      </c>
      <c r="E2199">
        <v>0</v>
      </c>
      <c r="F2199">
        <v>0</v>
      </c>
      <c r="G2199" s="9">
        <v>2.29576E-63</v>
      </c>
      <c r="H2199">
        <v>1.7964299999999999E-3</v>
      </c>
      <c r="I2199">
        <v>0</v>
      </c>
    </row>
    <row r="2200" spans="1:9" x14ac:dyDescent="0.25">
      <c r="A2200" t="s">
        <v>186</v>
      </c>
      <c r="B2200">
        <v>7767.69</v>
      </c>
      <c r="C2200">
        <v>0</v>
      </c>
      <c r="D2200">
        <v>0</v>
      </c>
      <c r="E2200">
        <v>0</v>
      </c>
      <c r="F2200">
        <v>0</v>
      </c>
      <c r="G2200" s="9">
        <v>1.0426000000000001E-60</v>
      </c>
      <c r="H2200">
        <v>39.879899999999999</v>
      </c>
      <c r="I2200">
        <v>0</v>
      </c>
    </row>
    <row r="2201" spans="1:9" x14ac:dyDescent="0.25">
      <c r="A2201" t="s">
        <v>186</v>
      </c>
      <c r="B2201">
        <v>7768.88</v>
      </c>
      <c r="C2201">
        <v>0</v>
      </c>
      <c r="D2201">
        <v>0</v>
      </c>
      <c r="E2201">
        <v>0</v>
      </c>
      <c r="F2201">
        <v>0</v>
      </c>
      <c r="G2201" s="9">
        <v>9.4411500000000003E-59</v>
      </c>
      <c r="H2201">
        <v>5.8334199999999998E-3</v>
      </c>
      <c r="I2201">
        <v>0</v>
      </c>
    </row>
    <row r="2202" spans="1:9" x14ac:dyDescent="0.25">
      <c r="A2202" t="s">
        <v>186</v>
      </c>
      <c r="B2202">
        <v>7796.06</v>
      </c>
      <c r="C2202">
        <v>0</v>
      </c>
      <c r="D2202">
        <v>0</v>
      </c>
      <c r="E2202">
        <v>0</v>
      </c>
      <c r="F2202">
        <v>0</v>
      </c>
      <c r="G2202" s="9">
        <v>1.7250400000000001E-60</v>
      </c>
      <c r="H2202">
        <v>1.64043E-2</v>
      </c>
      <c r="I2202">
        <v>0</v>
      </c>
    </row>
    <row r="2203" spans="1:9" x14ac:dyDescent="0.25">
      <c r="A2203" t="s">
        <v>186</v>
      </c>
      <c r="B2203">
        <v>7792.29</v>
      </c>
      <c r="C2203">
        <v>0</v>
      </c>
      <c r="D2203">
        <v>0</v>
      </c>
      <c r="E2203">
        <v>0</v>
      </c>
      <c r="F2203">
        <v>0</v>
      </c>
      <c r="G2203" s="9">
        <v>5.9061099999999995E-63</v>
      </c>
      <c r="H2203">
        <v>3.5743299999999999E-2</v>
      </c>
      <c r="I2203">
        <v>0</v>
      </c>
    </row>
    <row r="2204" spans="1:9" x14ac:dyDescent="0.25">
      <c r="A2204" t="s">
        <v>186</v>
      </c>
      <c r="B2204">
        <v>7787.43</v>
      </c>
      <c r="C2204">
        <v>0</v>
      </c>
      <c r="D2204">
        <v>0</v>
      </c>
      <c r="E2204">
        <v>0</v>
      </c>
      <c r="F2204">
        <v>0</v>
      </c>
      <c r="G2204" s="9">
        <v>2.1744799999999998E-62</v>
      </c>
      <c r="H2204">
        <v>0.118252</v>
      </c>
      <c r="I2204">
        <v>0</v>
      </c>
    </row>
    <row r="2205" spans="1:9" x14ac:dyDescent="0.25">
      <c r="A2205" t="s">
        <v>186</v>
      </c>
      <c r="B2205">
        <v>7795.72</v>
      </c>
      <c r="C2205">
        <v>0</v>
      </c>
      <c r="D2205">
        <v>0</v>
      </c>
      <c r="E2205">
        <v>0</v>
      </c>
      <c r="F2205">
        <v>0</v>
      </c>
      <c r="G2205" s="9">
        <v>6.4741899999999997E-62</v>
      </c>
      <c r="H2205">
        <v>0.27486699999999997</v>
      </c>
      <c r="I2205">
        <v>0</v>
      </c>
    </row>
    <row r="2206" spans="1:9" x14ac:dyDescent="0.25">
      <c r="A2206" t="s">
        <v>186</v>
      </c>
      <c r="B2206">
        <v>7803.55</v>
      </c>
      <c r="C2206">
        <v>0</v>
      </c>
      <c r="D2206">
        <v>0</v>
      </c>
      <c r="E2206">
        <v>0</v>
      </c>
      <c r="F2206">
        <v>0</v>
      </c>
      <c r="G2206" s="9">
        <v>2.4787799999999999E-59</v>
      </c>
      <c r="H2206">
        <v>2.7616700000000001E-2</v>
      </c>
      <c r="I2206">
        <v>0</v>
      </c>
    </row>
    <row r="2207" spans="1:9" x14ac:dyDescent="0.25">
      <c r="A2207" t="s">
        <v>186</v>
      </c>
      <c r="B2207">
        <v>7807.64</v>
      </c>
      <c r="C2207">
        <v>0</v>
      </c>
      <c r="D2207">
        <v>0</v>
      </c>
      <c r="E2207">
        <v>0</v>
      </c>
      <c r="F2207">
        <v>0</v>
      </c>
      <c r="G2207" s="9">
        <v>5.8001599999999997E-63</v>
      </c>
      <c r="H2207">
        <v>2.79048E-2</v>
      </c>
      <c r="I2207">
        <v>0</v>
      </c>
    </row>
    <row r="2208" spans="1:9" x14ac:dyDescent="0.25">
      <c r="A2208" t="s">
        <v>186</v>
      </c>
      <c r="B2208">
        <v>7795.02</v>
      </c>
      <c r="C2208">
        <v>0</v>
      </c>
      <c r="D2208">
        <v>0</v>
      </c>
      <c r="E2208">
        <v>0</v>
      </c>
      <c r="F2208">
        <v>0</v>
      </c>
      <c r="G2208" s="9">
        <v>1.43775E-61</v>
      </c>
      <c r="H2208">
        <v>8.7182500000000003E-3</v>
      </c>
      <c r="I2208">
        <v>0</v>
      </c>
    </row>
    <row r="2209" spans="1:9" x14ac:dyDescent="0.25">
      <c r="A2209" t="s">
        <v>186</v>
      </c>
      <c r="B2209">
        <v>7806.46</v>
      </c>
      <c r="C2209">
        <v>0</v>
      </c>
      <c r="D2209">
        <v>0</v>
      </c>
      <c r="E2209">
        <v>0</v>
      </c>
      <c r="F2209">
        <v>0</v>
      </c>
      <c r="G2209" s="9">
        <v>6.1630800000000002E-61</v>
      </c>
      <c r="H2209">
        <v>0.26652500000000001</v>
      </c>
      <c r="I2209">
        <v>0</v>
      </c>
    </row>
    <row r="2210" spans="1:9" x14ac:dyDescent="0.25">
      <c r="A2210" t="s">
        <v>186</v>
      </c>
      <c r="B2210">
        <v>7809.92</v>
      </c>
      <c r="C2210">
        <v>0</v>
      </c>
      <c r="D2210">
        <v>0</v>
      </c>
      <c r="E2210">
        <v>0</v>
      </c>
      <c r="F2210">
        <v>0</v>
      </c>
      <c r="G2210" s="9">
        <v>7.9684300000000005E-59</v>
      </c>
      <c r="H2210">
        <v>1.1518499999999999E-2</v>
      </c>
      <c r="I2210">
        <v>0</v>
      </c>
    </row>
    <row r="2211" spans="1:9" x14ac:dyDescent="0.25">
      <c r="A2211" t="s">
        <v>186</v>
      </c>
      <c r="B2211">
        <v>7803.37</v>
      </c>
      <c r="C2211">
        <v>0</v>
      </c>
      <c r="D2211">
        <v>0</v>
      </c>
      <c r="E2211">
        <v>0</v>
      </c>
      <c r="F2211">
        <v>0</v>
      </c>
      <c r="G2211" s="9">
        <v>2.0573499999999999E-63</v>
      </c>
      <c r="H2211">
        <v>4.0504E-3</v>
      </c>
      <c r="I2211">
        <v>0</v>
      </c>
    </row>
    <row r="2212" spans="1:9" x14ac:dyDescent="0.25">
      <c r="A2212" t="s">
        <v>186</v>
      </c>
      <c r="B2212">
        <v>7796.51</v>
      </c>
      <c r="C2212">
        <v>0</v>
      </c>
      <c r="D2212">
        <v>0</v>
      </c>
      <c r="E2212">
        <v>0</v>
      </c>
      <c r="F2212">
        <v>0</v>
      </c>
      <c r="G2212" s="9">
        <v>1.77957E-58</v>
      </c>
      <c r="H2212">
        <v>8.83222E-3</v>
      </c>
      <c r="I2212">
        <v>0</v>
      </c>
    </row>
    <row r="2213" spans="1:9" x14ac:dyDescent="0.25">
      <c r="A2213" t="s">
        <v>186</v>
      </c>
      <c r="B2213">
        <v>7829.03</v>
      </c>
      <c r="C2213">
        <v>0</v>
      </c>
      <c r="D2213">
        <v>0</v>
      </c>
      <c r="E2213">
        <v>0</v>
      </c>
      <c r="F2213">
        <v>0</v>
      </c>
      <c r="G2213" s="9">
        <v>2.2195900000000002E-58</v>
      </c>
      <c r="H2213">
        <v>2.1474200000000001E-3</v>
      </c>
      <c r="I2213">
        <v>0</v>
      </c>
    </row>
    <row r="2214" spans="1:9" x14ac:dyDescent="0.25">
      <c r="A2214" t="s">
        <v>186</v>
      </c>
      <c r="B2214">
        <v>7795.06</v>
      </c>
      <c r="C2214">
        <v>0</v>
      </c>
      <c r="D2214">
        <v>0</v>
      </c>
      <c r="E2214">
        <v>0</v>
      </c>
      <c r="F2214">
        <v>0</v>
      </c>
      <c r="G2214" s="9">
        <v>1.1081299999999999E-58</v>
      </c>
      <c r="H2214">
        <v>5.7104599999999998E-2</v>
      </c>
      <c r="I2214">
        <v>0</v>
      </c>
    </row>
    <row r="2215" spans="1:9" x14ac:dyDescent="0.25">
      <c r="A2215" t="s">
        <v>186</v>
      </c>
      <c r="B2215">
        <v>7808.8</v>
      </c>
      <c r="C2215">
        <v>0</v>
      </c>
      <c r="D2215">
        <v>0</v>
      </c>
      <c r="E2215">
        <v>0</v>
      </c>
      <c r="F2215">
        <v>0</v>
      </c>
      <c r="G2215" s="9">
        <v>3.7893100000000003E-58</v>
      </c>
      <c r="H2215">
        <v>3.0327099999999999E-2</v>
      </c>
      <c r="I2215">
        <v>0</v>
      </c>
    </row>
    <row r="2216" spans="1:9" x14ac:dyDescent="0.25">
      <c r="A2216" t="s">
        <v>186</v>
      </c>
      <c r="B2216">
        <v>7803.96</v>
      </c>
      <c r="C2216">
        <v>0</v>
      </c>
      <c r="D2216">
        <v>0</v>
      </c>
      <c r="E2216">
        <v>0</v>
      </c>
      <c r="F2216">
        <v>0</v>
      </c>
      <c r="G2216" s="9">
        <v>4.6088000000000002E-62</v>
      </c>
      <c r="H2216">
        <v>0.28262199999999998</v>
      </c>
      <c r="I2216">
        <v>0</v>
      </c>
    </row>
    <row r="2217" spans="1:9" x14ac:dyDescent="0.25">
      <c r="A2217" t="s">
        <v>186</v>
      </c>
      <c r="B2217">
        <v>7797.16</v>
      </c>
      <c r="C2217">
        <v>0</v>
      </c>
      <c r="D2217">
        <v>0</v>
      </c>
      <c r="E2217">
        <v>0</v>
      </c>
      <c r="F2217">
        <v>0</v>
      </c>
      <c r="G2217" s="9">
        <v>1.08676E-62</v>
      </c>
      <c r="H2217">
        <v>4.3091600000000002E-3</v>
      </c>
      <c r="I2217">
        <v>0</v>
      </c>
    </row>
    <row r="2218" spans="1:9" x14ac:dyDescent="0.25">
      <c r="A2218" t="s">
        <v>186</v>
      </c>
      <c r="B2218">
        <v>7797.04</v>
      </c>
      <c r="C2218">
        <v>0</v>
      </c>
      <c r="D2218">
        <v>0</v>
      </c>
      <c r="E2218">
        <v>0</v>
      </c>
      <c r="F2218">
        <v>0</v>
      </c>
      <c r="G2218" s="9">
        <v>2.46156E-59</v>
      </c>
      <c r="H2218">
        <v>5.8780300000000002E-3</v>
      </c>
      <c r="I2218">
        <v>0</v>
      </c>
    </row>
    <row r="2219" spans="1:9" x14ac:dyDescent="0.25">
      <c r="A2219" t="s">
        <v>186</v>
      </c>
      <c r="B2219">
        <v>7795.73</v>
      </c>
      <c r="C2219">
        <v>0</v>
      </c>
      <c r="D2219">
        <v>0</v>
      </c>
      <c r="E2219">
        <v>0</v>
      </c>
      <c r="F2219">
        <v>0</v>
      </c>
      <c r="G2219" s="9">
        <v>8.3388099999999998E-60</v>
      </c>
      <c r="H2219">
        <v>7.2840600000000005E-2</v>
      </c>
      <c r="I2219">
        <v>0</v>
      </c>
    </row>
    <row r="2220" spans="1:9" x14ac:dyDescent="0.25">
      <c r="A2220" t="s">
        <v>186</v>
      </c>
      <c r="B2220">
        <v>7787.52</v>
      </c>
      <c r="C2220">
        <v>0</v>
      </c>
      <c r="D2220">
        <v>0</v>
      </c>
      <c r="E2220">
        <v>0</v>
      </c>
      <c r="F2220">
        <v>0</v>
      </c>
      <c r="G2220" s="9">
        <v>2.4203400000000001E-59</v>
      </c>
      <c r="H2220">
        <v>2.1002E-3</v>
      </c>
      <c r="I2220">
        <v>0</v>
      </c>
    </row>
    <row r="2221" spans="1:9" x14ac:dyDescent="0.25">
      <c r="A2221" t="s">
        <v>186</v>
      </c>
      <c r="B2221">
        <v>7776.22</v>
      </c>
      <c r="C2221">
        <v>0</v>
      </c>
      <c r="D2221">
        <v>0</v>
      </c>
      <c r="E2221">
        <v>0</v>
      </c>
      <c r="F2221">
        <v>0</v>
      </c>
      <c r="G2221" s="9">
        <v>9.5706999999999998E-58</v>
      </c>
      <c r="H2221">
        <v>0.92811100000000002</v>
      </c>
      <c r="I2221">
        <v>0</v>
      </c>
    </row>
    <row r="2222" spans="1:9" x14ac:dyDescent="0.25">
      <c r="A2222" t="s">
        <v>186</v>
      </c>
      <c r="B2222">
        <v>7792.12</v>
      </c>
      <c r="C2222">
        <v>0</v>
      </c>
      <c r="D2222">
        <v>0</v>
      </c>
      <c r="E2222">
        <v>0</v>
      </c>
      <c r="F2222">
        <v>0</v>
      </c>
      <c r="G2222" s="9">
        <v>1.15188E-59</v>
      </c>
      <c r="H2222">
        <v>5.1724099999999997E-3</v>
      </c>
      <c r="I2222">
        <v>0</v>
      </c>
    </row>
    <row r="2223" spans="1:9" x14ac:dyDescent="0.25">
      <c r="A2223" t="s">
        <v>186</v>
      </c>
      <c r="B2223">
        <v>7776.19</v>
      </c>
      <c r="C2223">
        <v>0</v>
      </c>
      <c r="D2223">
        <v>0</v>
      </c>
      <c r="E2223">
        <v>0</v>
      </c>
      <c r="F2223">
        <v>0</v>
      </c>
      <c r="G2223" s="9">
        <v>1.4085000000000001E-60</v>
      </c>
      <c r="H2223">
        <v>3.3531000000000001E-4</v>
      </c>
      <c r="I2223">
        <v>0</v>
      </c>
    </row>
    <row r="2224" spans="1:9" x14ac:dyDescent="0.25">
      <c r="A2224" t="s">
        <v>186</v>
      </c>
      <c r="B2224">
        <v>7791.69</v>
      </c>
      <c r="C2224">
        <v>0</v>
      </c>
      <c r="D2224">
        <v>0</v>
      </c>
      <c r="E2224">
        <v>0</v>
      </c>
      <c r="F2224">
        <v>0</v>
      </c>
      <c r="G2224" s="9">
        <v>5.88174E-61</v>
      </c>
      <c r="H2224">
        <v>6.1138599999999996E-3</v>
      </c>
      <c r="I2224">
        <v>0</v>
      </c>
    </row>
    <row r="2225" spans="1:25" x14ac:dyDescent="0.25">
      <c r="A2225" t="s">
        <v>186</v>
      </c>
      <c r="B2225">
        <v>7793.47</v>
      </c>
      <c r="C2225">
        <v>0</v>
      </c>
      <c r="D2225">
        <v>0</v>
      </c>
      <c r="E2225">
        <v>0</v>
      </c>
      <c r="F2225">
        <v>0</v>
      </c>
      <c r="G2225" s="9">
        <v>4.9416500000000001E-59</v>
      </c>
      <c r="H2225">
        <v>4.0358499999999997E-3</v>
      </c>
      <c r="I2225">
        <v>0</v>
      </c>
    </row>
    <row r="2226" spans="1:25" x14ac:dyDescent="0.25">
      <c r="A2226" t="s">
        <v>186</v>
      </c>
      <c r="B2226">
        <v>7774.01</v>
      </c>
      <c r="C2226">
        <v>0</v>
      </c>
      <c r="D2226">
        <v>0</v>
      </c>
      <c r="E2226">
        <v>0</v>
      </c>
      <c r="F2226">
        <v>0</v>
      </c>
      <c r="G2226" s="9">
        <v>7.7268899999999996E-64</v>
      </c>
      <c r="H2226">
        <v>9.8698699999999993E-3</v>
      </c>
      <c r="I2226">
        <v>0</v>
      </c>
    </row>
    <row r="2227" spans="1:25" x14ac:dyDescent="0.25">
      <c r="A2227" t="s">
        <v>186</v>
      </c>
      <c r="B2227">
        <v>7791.15</v>
      </c>
      <c r="C2227">
        <v>0</v>
      </c>
      <c r="D2227">
        <v>0</v>
      </c>
      <c r="E2227">
        <v>0</v>
      </c>
      <c r="F2227">
        <v>0</v>
      </c>
      <c r="G2227" s="9">
        <v>1.4936199999999999E-58</v>
      </c>
      <c r="H2227">
        <v>3.8286800000000001E-3</v>
      </c>
      <c r="I2227">
        <v>0</v>
      </c>
    </row>
    <row r="2228" spans="1:25" x14ac:dyDescent="0.25">
      <c r="A2228" t="s">
        <v>186</v>
      </c>
      <c r="B2228">
        <v>7784.87</v>
      </c>
      <c r="C2228">
        <v>0</v>
      </c>
      <c r="D2228">
        <v>0</v>
      </c>
      <c r="E2228">
        <v>0</v>
      </c>
      <c r="F2228">
        <v>0</v>
      </c>
      <c r="G2228" s="9">
        <v>3.7915800000000001E-59</v>
      </c>
      <c r="H2228">
        <v>3.4745800000000001E-3</v>
      </c>
      <c r="I2228">
        <v>0</v>
      </c>
    </row>
    <row r="2229" spans="1:25" x14ac:dyDescent="0.25">
      <c r="A2229" t="s">
        <v>186</v>
      </c>
      <c r="B2229">
        <v>7797.21</v>
      </c>
      <c r="C2229">
        <v>0</v>
      </c>
      <c r="D2229">
        <v>0</v>
      </c>
      <c r="E2229">
        <v>0</v>
      </c>
      <c r="F2229">
        <v>0</v>
      </c>
      <c r="G2229" s="9">
        <v>4.9424700000000002E-62</v>
      </c>
      <c r="H2229">
        <v>2.92727E-3</v>
      </c>
      <c r="I2229">
        <v>0</v>
      </c>
    </row>
    <row r="2230" spans="1:25" x14ac:dyDescent="0.25">
      <c r="A2230" t="s">
        <v>186</v>
      </c>
      <c r="B2230">
        <v>7792.35</v>
      </c>
      <c r="C2230">
        <v>0</v>
      </c>
      <c r="D2230">
        <v>0</v>
      </c>
      <c r="E2230">
        <v>0</v>
      </c>
      <c r="F2230">
        <v>0</v>
      </c>
      <c r="G2230" s="9">
        <v>2.6200000000000001E-59</v>
      </c>
      <c r="H2230">
        <v>8.9780199999999998E-3</v>
      </c>
      <c r="I2230">
        <v>0</v>
      </c>
    </row>
    <row r="2231" spans="1:25" x14ac:dyDescent="0.25">
      <c r="A2231" t="s">
        <v>186</v>
      </c>
      <c r="B2231">
        <v>7807.82</v>
      </c>
      <c r="C2231">
        <v>0</v>
      </c>
      <c r="D2231">
        <v>0</v>
      </c>
      <c r="E2231">
        <v>0</v>
      </c>
      <c r="F2231">
        <v>0</v>
      </c>
      <c r="G2231" s="9">
        <v>2.7429599999999997E-60</v>
      </c>
      <c r="H2231">
        <v>2.07911E-2</v>
      </c>
      <c r="I2231">
        <v>0</v>
      </c>
    </row>
    <row r="2232" spans="1:25" x14ac:dyDescent="0.25">
      <c r="A2232" t="s">
        <v>186</v>
      </c>
      <c r="B2232">
        <v>7774.81</v>
      </c>
      <c r="C2232">
        <v>0</v>
      </c>
      <c r="D2232">
        <v>0</v>
      </c>
      <c r="E2232">
        <v>0</v>
      </c>
      <c r="F2232">
        <v>0</v>
      </c>
      <c r="G2232" s="9">
        <v>1.7967400000000002E-61</v>
      </c>
      <c r="H2232">
        <v>4.8374000000000004E-3</v>
      </c>
      <c r="I2232">
        <v>0</v>
      </c>
    </row>
    <row r="2233" spans="1:25" x14ac:dyDescent="0.25">
      <c r="A2233" t="s">
        <v>186</v>
      </c>
      <c r="B2233">
        <v>7794.94</v>
      </c>
      <c r="C2233">
        <v>0</v>
      </c>
      <c r="D2233">
        <v>0</v>
      </c>
      <c r="E2233">
        <v>0</v>
      </c>
      <c r="F2233">
        <v>0</v>
      </c>
      <c r="G2233" s="9">
        <v>4.4893699999999999E-58</v>
      </c>
      <c r="H2233">
        <v>4.5610299999999999E-2</v>
      </c>
      <c r="I2233">
        <v>0</v>
      </c>
    </row>
    <row r="2234" spans="1:25" x14ac:dyDescent="0.25">
      <c r="A2234" t="s">
        <v>186</v>
      </c>
      <c r="B2234">
        <v>7806.87</v>
      </c>
      <c r="C2234">
        <v>0</v>
      </c>
      <c r="D2234">
        <v>0</v>
      </c>
      <c r="E2234">
        <v>0</v>
      </c>
      <c r="F2234">
        <v>0</v>
      </c>
      <c r="G2234" s="9">
        <v>2.0796100000000001E-62</v>
      </c>
      <c r="H2234">
        <v>7.6246700000000001E-3</v>
      </c>
      <c r="I2234">
        <v>0</v>
      </c>
    </row>
    <row r="2235" spans="1:25" x14ac:dyDescent="0.25">
      <c r="A2235" t="s">
        <v>186</v>
      </c>
      <c r="B2235">
        <v>7793.5</v>
      </c>
      <c r="C2235">
        <v>0</v>
      </c>
      <c r="D2235">
        <v>0</v>
      </c>
      <c r="E2235">
        <v>0</v>
      </c>
      <c r="F2235">
        <v>0</v>
      </c>
      <c r="G2235" s="9">
        <v>4.6172599999999996E-59</v>
      </c>
      <c r="H2235">
        <v>6.6397500000000003E-4</v>
      </c>
      <c r="I2235">
        <v>0</v>
      </c>
    </row>
    <row r="2236" spans="1:25" x14ac:dyDescent="0.25">
      <c r="A2236" t="s">
        <v>186</v>
      </c>
      <c r="B2236">
        <v>7801.38</v>
      </c>
      <c r="C2236">
        <v>0</v>
      </c>
      <c r="D2236">
        <v>0</v>
      </c>
      <c r="E2236">
        <v>0</v>
      </c>
      <c r="F2236">
        <v>0</v>
      </c>
      <c r="G2236" s="9">
        <v>1.0549800000000001E-59</v>
      </c>
      <c r="H2236">
        <v>0.82611999999999997</v>
      </c>
      <c r="I2236">
        <v>0</v>
      </c>
    </row>
    <row r="2237" spans="1:25" x14ac:dyDescent="0.25">
      <c r="A2237" t="s">
        <v>186</v>
      </c>
      <c r="B2237">
        <v>7798.17</v>
      </c>
      <c r="C2237">
        <v>0</v>
      </c>
      <c r="D2237">
        <v>0</v>
      </c>
      <c r="E2237">
        <v>0</v>
      </c>
      <c r="F2237">
        <v>0</v>
      </c>
      <c r="G2237" s="9">
        <v>6.6240800000000003E-63</v>
      </c>
      <c r="H2237">
        <v>5.7218900000000003E-3</v>
      </c>
      <c r="I2237">
        <v>0</v>
      </c>
    </row>
    <row r="2238" spans="1:25" x14ac:dyDescent="0.25">
      <c r="A2238" t="s">
        <v>186</v>
      </c>
      <c r="B2238">
        <v>7804.73</v>
      </c>
      <c r="C2238">
        <v>0</v>
      </c>
      <c r="D2238">
        <v>0</v>
      </c>
      <c r="E2238">
        <v>0</v>
      </c>
      <c r="F2238">
        <v>0</v>
      </c>
      <c r="G2238" s="9">
        <v>8.1497E-62</v>
      </c>
      <c r="H2238">
        <v>3.7218099999999999E-3</v>
      </c>
      <c r="I2238">
        <v>0</v>
      </c>
    </row>
    <row r="2239" spans="1:25" x14ac:dyDescent="0.25">
      <c r="A2239" t="s">
        <v>186</v>
      </c>
      <c r="B2239">
        <v>7807.97</v>
      </c>
      <c r="C2239">
        <v>0</v>
      </c>
      <c r="D2239">
        <v>0</v>
      </c>
      <c r="E2239">
        <v>0</v>
      </c>
      <c r="F2239">
        <v>0</v>
      </c>
      <c r="G2239" s="9">
        <v>4.1723699999999998E-57</v>
      </c>
      <c r="H2239">
        <v>1.4520699999999999E-2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186</v>
      </c>
      <c r="B2240">
        <v>7790.73</v>
      </c>
      <c r="C2240">
        <v>0</v>
      </c>
      <c r="D2240">
        <v>0</v>
      </c>
      <c r="E2240">
        <v>0</v>
      </c>
      <c r="F2240">
        <v>0</v>
      </c>
      <c r="G2240" s="9">
        <v>2.1985500000000001E-60</v>
      </c>
      <c r="H2240">
        <v>1.6593299999999998E-2</v>
      </c>
      <c r="I2240">
        <v>0</v>
      </c>
      <c r="R2240">
        <f>AVERAGE(B2191:B2240)</f>
        <v>7794.9871999999978</v>
      </c>
      <c r="S2240">
        <f>AVERAGE(C2191:C2240)</f>
        <v>0</v>
      </c>
      <c r="U2240">
        <f>_xlfn.VAR.P(B2191:B2240)</f>
        <v>131.47971216000002</v>
      </c>
      <c r="V2240">
        <f>_xlfn.VAR.P(C2191:C2240)</f>
        <v>0</v>
      </c>
      <c r="X2240">
        <f>1.96*SQRT(U2240)/50</f>
        <v>0.44948524435574344</v>
      </c>
      <c r="Y2240">
        <f>1.96*SQRT(V2240)/50</f>
        <v>0</v>
      </c>
    </row>
    <row r="2241" spans="1:9" x14ac:dyDescent="0.25">
      <c r="A2241" t="s">
        <v>186</v>
      </c>
      <c r="B2241">
        <v>389824.32189999998</v>
      </c>
      <c r="C2241" t="s">
        <v>37</v>
      </c>
    </row>
    <row r="2242" spans="1:9" x14ac:dyDescent="0.25">
      <c r="A2242" t="s">
        <v>187</v>
      </c>
      <c r="B2242">
        <v>6436.59</v>
      </c>
      <c r="C2242">
        <v>6421.25</v>
      </c>
      <c r="D2242">
        <v>6383.93</v>
      </c>
      <c r="E2242">
        <v>6349.11</v>
      </c>
      <c r="F2242">
        <v>1165.78</v>
      </c>
      <c r="G2242" s="9">
        <v>1.78275E-62</v>
      </c>
      <c r="H2242">
        <v>1.7535599999999998E-2</v>
      </c>
      <c r="I2242">
        <v>0</v>
      </c>
    </row>
    <row r="2243" spans="1:9" x14ac:dyDescent="0.25">
      <c r="A2243" t="s">
        <v>187</v>
      </c>
      <c r="B2243">
        <v>6441.51</v>
      </c>
      <c r="C2243">
        <v>6427.62</v>
      </c>
      <c r="D2243">
        <v>6374.63</v>
      </c>
      <c r="E2243">
        <v>6339.82</v>
      </c>
      <c r="F2243">
        <v>1148.3699999999999</v>
      </c>
      <c r="G2243" s="9">
        <v>2.8050099999999999E-58</v>
      </c>
      <c r="H2243">
        <v>4.5172999999999998E-2</v>
      </c>
      <c r="I2243">
        <v>0</v>
      </c>
    </row>
    <row r="2244" spans="1:9" x14ac:dyDescent="0.25">
      <c r="A2244" t="s">
        <v>187</v>
      </c>
      <c r="B2244">
        <v>6428.95</v>
      </c>
      <c r="C2244">
        <v>6415.4</v>
      </c>
      <c r="D2244">
        <v>6363.79</v>
      </c>
      <c r="E2244">
        <v>6331.57</v>
      </c>
      <c r="F2244">
        <v>1145.96</v>
      </c>
      <c r="G2244" s="9">
        <v>8.5205799999999998E-62</v>
      </c>
      <c r="H2244">
        <v>4.4034599999999997E-3</v>
      </c>
      <c r="I2244">
        <v>0</v>
      </c>
    </row>
    <row r="2245" spans="1:9" x14ac:dyDescent="0.25">
      <c r="A2245" t="s">
        <v>187</v>
      </c>
      <c r="B2245">
        <v>6436.45</v>
      </c>
      <c r="C2245">
        <v>6422.93</v>
      </c>
      <c r="D2245">
        <v>6374.11</v>
      </c>
      <c r="E2245">
        <v>6340.01</v>
      </c>
      <c r="F2245">
        <v>1154.04</v>
      </c>
      <c r="G2245" s="9">
        <v>2.4663299999999999E-57</v>
      </c>
      <c r="H2245">
        <v>9.5069600000000001E-4</v>
      </c>
      <c r="I2245">
        <v>0</v>
      </c>
    </row>
    <row r="2246" spans="1:9" x14ac:dyDescent="0.25">
      <c r="A2246" t="s">
        <v>187</v>
      </c>
      <c r="B2246">
        <v>6423.62</v>
      </c>
      <c r="C2246">
        <v>6410.63</v>
      </c>
      <c r="D2246">
        <v>6359.85</v>
      </c>
      <c r="E2246">
        <v>6325.59</v>
      </c>
      <c r="F2246">
        <v>1137.55</v>
      </c>
      <c r="G2246" s="9">
        <v>1.8442999999999999E-62</v>
      </c>
      <c r="H2246">
        <v>7.1337400000000002E-4</v>
      </c>
      <c r="I2246">
        <v>0</v>
      </c>
    </row>
    <row r="2247" spans="1:9" x14ac:dyDescent="0.25">
      <c r="A2247" t="s">
        <v>187</v>
      </c>
      <c r="B2247">
        <v>6418.04</v>
      </c>
      <c r="C2247">
        <v>6404.58</v>
      </c>
      <c r="D2247">
        <v>6353</v>
      </c>
      <c r="E2247">
        <v>6319.97</v>
      </c>
      <c r="F2247">
        <v>1133.01</v>
      </c>
      <c r="G2247" s="9">
        <v>6.84696E-62</v>
      </c>
      <c r="H2247">
        <v>1.13889E-2</v>
      </c>
      <c r="I2247">
        <v>0</v>
      </c>
    </row>
    <row r="2248" spans="1:9" x14ac:dyDescent="0.25">
      <c r="A2248" t="s">
        <v>187</v>
      </c>
      <c r="B2248">
        <v>6414.75</v>
      </c>
      <c r="C2248">
        <v>6401.36</v>
      </c>
      <c r="D2248">
        <v>6348.47</v>
      </c>
      <c r="E2248">
        <v>6316.42</v>
      </c>
      <c r="F2248">
        <v>1132.47</v>
      </c>
      <c r="G2248" s="9">
        <v>6.1088699999999997E-64</v>
      </c>
      <c r="H2248">
        <v>5.5232800000000004E-4</v>
      </c>
      <c r="I2248">
        <v>0</v>
      </c>
    </row>
    <row r="2249" spans="1:9" x14ac:dyDescent="0.25">
      <c r="A2249" t="s">
        <v>187</v>
      </c>
      <c r="B2249">
        <v>6428.85</v>
      </c>
      <c r="C2249">
        <v>6415.06</v>
      </c>
      <c r="D2249">
        <v>6364.88</v>
      </c>
      <c r="E2249">
        <v>6330.69</v>
      </c>
      <c r="F2249">
        <v>1142.0999999999999</v>
      </c>
      <c r="G2249" s="9">
        <v>2.6757000000000001E-58</v>
      </c>
      <c r="H2249">
        <v>0.18999099999999999</v>
      </c>
      <c r="I2249">
        <v>0</v>
      </c>
    </row>
    <row r="2250" spans="1:9" x14ac:dyDescent="0.25">
      <c r="A2250" t="s">
        <v>187</v>
      </c>
      <c r="B2250">
        <v>6437.94</v>
      </c>
      <c r="C2250">
        <v>6424.85</v>
      </c>
      <c r="D2250">
        <v>6373.17</v>
      </c>
      <c r="E2250">
        <v>6339.9</v>
      </c>
      <c r="F2250">
        <v>1153.29</v>
      </c>
      <c r="G2250" s="9">
        <v>5.4121800000000004E-56</v>
      </c>
      <c r="H2250">
        <v>7.2764200000000001E-2</v>
      </c>
      <c r="I2250">
        <v>0</v>
      </c>
    </row>
    <row r="2251" spans="1:9" x14ac:dyDescent="0.25">
      <c r="A2251" t="s">
        <v>187</v>
      </c>
      <c r="B2251">
        <v>6435.76</v>
      </c>
      <c r="C2251">
        <v>6422.19</v>
      </c>
      <c r="D2251">
        <v>6369.15</v>
      </c>
      <c r="E2251">
        <v>6336.78</v>
      </c>
      <c r="F2251">
        <v>1151.4100000000001</v>
      </c>
      <c r="G2251" s="9">
        <v>3.4142599999999998E-59</v>
      </c>
      <c r="H2251">
        <v>0.30124099999999998</v>
      </c>
      <c r="I2251">
        <v>0</v>
      </c>
    </row>
    <row r="2252" spans="1:9" x14ac:dyDescent="0.25">
      <c r="A2252" t="s">
        <v>187</v>
      </c>
      <c r="B2252">
        <v>6426</v>
      </c>
      <c r="C2252">
        <v>6412.7</v>
      </c>
      <c r="D2252">
        <v>6365.83</v>
      </c>
      <c r="E2252">
        <v>6331.49</v>
      </c>
      <c r="F2252">
        <v>1150.21</v>
      </c>
      <c r="G2252" s="9">
        <v>6.1941899999999999E-59</v>
      </c>
      <c r="H2252">
        <v>1.31477E-2</v>
      </c>
      <c r="I2252">
        <v>0</v>
      </c>
    </row>
    <row r="2253" spans="1:9" x14ac:dyDescent="0.25">
      <c r="A2253" t="s">
        <v>187</v>
      </c>
      <c r="B2253">
        <v>6439.57</v>
      </c>
      <c r="C2253">
        <v>6426.25</v>
      </c>
      <c r="D2253">
        <v>6371.4</v>
      </c>
      <c r="E2253">
        <v>6336.91</v>
      </c>
      <c r="F2253">
        <v>1143.6500000000001</v>
      </c>
      <c r="G2253" s="9">
        <v>6.8088500000000003E-60</v>
      </c>
      <c r="H2253">
        <v>1.1382099999999999E-2</v>
      </c>
      <c r="I2253">
        <v>0</v>
      </c>
    </row>
    <row r="2254" spans="1:9" x14ac:dyDescent="0.25">
      <c r="A2254" t="s">
        <v>187</v>
      </c>
      <c r="B2254">
        <v>6426.17</v>
      </c>
      <c r="C2254">
        <v>6412.92</v>
      </c>
      <c r="D2254">
        <v>6367.88</v>
      </c>
      <c r="E2254">
        <v>6334.2</v>
      </c>
      <c r="F2254">
        <v>1151.8699999999999</v>
      </c>
      <c r="G2254" s="9">
        <v>9.9914500000000006E-64</v>
      </c>
      <c r="H2254">
        <v>9.4525700000000004E-3</v>
      </c>
      <c r="I2254">
        <v>0</v>
      </c>
    </row>
    <row r="2255" spans="1:9" x14ac:dyDescent="0.25">
      <c r="A2255" t="s">
        <v>187</v>
      </c>
      <c r="B2255">
        <v>6360.64</v>
      </c>
      <c r="C2255">
        <v>6345.27</v>
      </c>
      <c r="D2255">
        <v>6316.78</v>
      </c>
      <c r="E2255">
        <v>6285.75</v>
      </c>
      <c r="F2255">
        <v>1135</v>
      </c>
      <c r="G2255" s="9">
        <v>3.2775499999999999E-63</v>
      </c>
      <c r="H2255">
        <v>1.1297099999999999E-2</v>
      </c>
      <c r="I2255">
        <v>0</v>
      </c>
    </row>
    <row r="2256" spans="1:9" x14ac:dyDescent="0.25">
      <c r="A2256" t="s">
        <v>187</v>
      </c>
      <c r="B2256">
        <v>6352.83</v>
      </c>
      <c r="C2256">
        <v>6339.24</v>
      </c>
      <c r="D2256">
        <v>6311.24</v>
      </c>
      <c r="E2256">
        <v>6281.26</v>
      </c>
      <c r="F2256">
        <v>1133.42</v>
      </c>
      <c r="G2256" s="9">
        <v>6.0354799999999997E-58</v>
      </c>
      <c r="H2256">
        <v>0.71529100000000001</v>
      </c>
      <c r="I2256">
        <v>0</v>
      </c>
    </row>
    <row r="2257" spans="1:9" x14ac:dyDescent="0.25">
      <c r="A2257" t="s">
        <v>187</v>
      </c>
      <c r="B2257">
        <v>6357.03</v>
      </c>
      <c r="C2257">
        <v>6343.87</v>
      </c>
      <c r="D2257">
        <v>6316.93</v>
      </c>
      <c r="E2257">
        <v>6285.76</v>
      </c>
      <c r="F2257">
        <v>1138.49</v>
      </c>
      <c r="G2257" s="9">
        <v>1.12865E-62</v>
      </c>
      <c r="H2257">
        <v>9.26073E-3</v>
      </c>
      <c r="I2257">
        <v>0</v>
      </c>
    </row>
    <row r="2258" spans="1:9" x14ac:dyDescent="0.25">
      <c r="A2258" t="s">
        <v>187</v>
      </c>
      <c r="B2258">
        <v>6361.08</v>
      </c>
      <c r="C2258">
        <v>6347.34</v>
      </c>
      <c r="D2258">
        <v>6318.25</v>
      </c>
      <c r="E2258">
        <v>6288.05</v>
      </c>
      <c r="F2258">
        <v>1135.6600000000001</v>
      </c>
      <c r="G2258" s="9">
        <v>4.35426E-60</v>
      </c>
      <c r="H2258">
        <v>5.1814800000000001E-2</v>
      </c>
      <c r="I2258">
        <v>0</v>
      </c>
    </row>
    <row r="2259" spans="1:9" x14ac:dyDescent="0.25">
      <c r="A2259" t="s">
        <v>187</v>
      </c>
      <c r="B2259">
        <v>6358.02</v>
      </c>
      <c r="C2259">
        <v>6344.4</v>
      </c>
      <c r="D2259">
        <v>6315.45</v>
      </c>
      <c r="E2259">
        <v>6285.31</v>
      </c>
      <c r="F2259">
        <v>1135.28</v>
      </c>
      <c r="G2259" s="9">
        <v>1.7086000000000001E-60</v>
      </c>
      <c r="H2259">
        <v>1.02515E-2</v>
      </c>
      <c r="I2259">
        <v>0</v>
      </c>
    </row>
    <row r="2260" spans="1:9" x14ac:dyDescent="0.25">
      <c r="A2260" t="s">
        <v>187</v>
      </c>
      <c r="B2260">
        <v>6378.29</v>
      </c>
      <c r="C2260">
        <v>6364.6</v>
      </c>
      <c r="D2260">
        <v>6334.56</v>
      </c>
      <c r="E2260">
        <v>6304.94</v>
      </c>
      <c r="F2260">
        <v>1148.6300000000001</v>
      </c>
      <c r="G2260" s="9">
        <v>2.0896099999999998E-59</v>
      </c>
      <c r="H2260">
        <v>2.3807700000000001E-2</v>
      </c>
      <c r="I2260">
        <v>0</v>
      </c>
    </row>
    <row r="2261" spans="1:9" x14ac:dyDescent="0.25">
      <c r="A2261" t="s">
        <v>187</v>
      </c>
      <c r="B2261">
        <v>6343.01</v>
      </c>
      <c r="C2261">
        <v>6329.8</v>
      </c>
      <c r="D2261">
        <v>6301.94</v>
      </c>
      <c r="E2261">
        <v>6271.85</v>
      </c>
      <c r="F2261">
        <v>1122.8599999999999</v>
      </c>
      <c r="G2261" s="9">
        <v>4.9618400000000001E-58</v>
      </c>
      <c r="H2261">
        <v>2.7903899999999999E-2</v>
      </c>
      <c r="I2261">
        <v>0</v>
      </c>
    </row>
    <row r="2262" spans="1:9" x14ac:dyDescent="0.25">
      <c r="A2262" t="s">
        <v>187</v>
      </c>
      <c r="B2262">
        <v>6360.32</v>
      </c>
      <c r="C2262">
        <v>6346.41</v>
      </c>
      <c r="D2262">
        <v>6317.72</v>
      </c>
      <c r="E2262">
        <v>6286.94</v>
      </c>
      <c r="F2262">
        <v>1133.6300000000001</v>
      </c>
      <c r="G2262" s="9">
        <v>9.2981100000000004E-59</v>
      </c>
      <c r="H2262">
        <v>2.04814E-2</v>
      </c>
      <c r="I2262">
        <v>0</v>
      </c>
    </row>
    <row r="2263" spans="1:9" x14ac:dyDescent="0.25">
      <c r="A2263" t="s">
        <v>187</v>
      </c>
      <c r="B2263">
        <v>6350.06</v>
      </c>
      <c r="C2263">
        <v>6336.72</v>
      </c>
      <c r="D2263">
        <v>6307.69</v>
      </c>
      <c r="E2263">
        <v>6277.14</v>
      </c>
      <c r="F2263">
        <v>1127.78</v>
      </c>
      <c r="G2263" s="9">
        <v>6.2500000000000002E-58</v>
      </c>
      <c r="H2263">
        <v>8.7827000000000002E-2</v>
      </c>
      <c r="I2263">
        <v>0</v>
      </c>
    </row>
    <row r="2264" spans="1:9" x14ac:dyDescent="0.25">
      <c r="A2264" t="s">
        <v>187</v>
      </c>
      <c r="B2264">
        <v>6393.36</v>
      </c>
      <c r="C2264">
        <v>6379.83</v>
      </c>
      <c r="D2264">
        <v>6347.19</v>
      </c>
      <c r="E2264">
        <v>6314.29</v>
      </c>
      <c r="F2264">
        <v>1152.8900000000001</v>
      </c>
      <c r="G2264" s="9">
        <v>3.32185E-62</v>
      </c>
      <c r="H2264">
        <v>1.7920999999999999E-2</v>
      </c>
      <c r="I2264">
        <v>0</v>
      </c>
    </row>
    <row r="2265" spans="1:9" x14ac:dyDescent="0.25">
      <c r="A2265" t="s">
        <v>187</v>
      </c>
      <c r="B2265">
        <v>6356.43</v>
      </c>
      <c r="C2265">
        <v>6342.39</v>
      </c>
      <c r="D2265">
        <v>6312.79</v>
      </c>
      <c r="E2265">
        <v>6281.5</v>
      </c>
      <c r="F2265">
        <v>1128.49</v>
      </c>
      <c r="G2265" s="9">
        <v>7.5797999999999996E-59</v>
      </c>
      <c r="H2265">
        <v>2.6192700000000002</v>
      </c>
      <c r="I2265">
        <v>0</v>
      </c>
    </row>
    <row r="2266" spans="1:9" x14ac:dyDescent="0.25">
      <c r="A2266" t="s">
        <v>187</v>
      </c>
      <c r="B2266">
        <v>6372.48</v>
      </c>
      <c r="C2266">
        <v>6358.7</v>
      </c>
      <c r="D2266">
        <v>6325.97</v>
      </c>
      <c r="E2266">
        <v>6296.11</v>
      </c>
      <c r="F2266">
        <v>1138.32</v>
      </c>
      <c r="G2266" s="9">
        <v>4.5146099999999998E-58</v>
      </c>
      <c r="H2266">
        <v>3.4733300000000002E-3</v>
      </c>
      <c r="I2266">
        <v>0</v>
      </c>
    </row>
    <row r="2267" spans="1:9" x14ac:dyDescent="0.25">
      <c r="A2267" t="s">
        <v>187</v>
      </c>
      <c r="B2267">
        <v>6357.14</v>
      </c>
      <c r="C2267">
        <v>6344.18</v>
      </c>
      <c r="D2267">
        <v>6313.31</v>
      </c>
      <c r="E2267">
        <v>6282.75</v>
      </c>
      <c r="F2267">
        <v>1130.93</v>
      </c>
      <c r="G2267" s="9">
        <v>2.2371099999999998E-59</v>
      </c>
      <c r="H2267">
        <v>1.13191E-2</v>
      </c>
      <c r="I2267">
        <v>0</v>
      </c>
    </row>
    <row r="2268" spans="1:9" x14ac:dyDescent="0.25">
      <c r="A2268" t="s">
        <v>187</v>
      </c>
      <c r="B2268">
        <v>6373.27</v>
      </c>
      <c r="C2268">
        <v>6359.41</v>
      </c>
      <c r="D2268">
        <v>6328.13</v>
      </c>
      <c r="E2268">
        <v>6296.56</v>
      </c>
      <c r="F2268">
        <v>1139.4000000000001</v>
      </c>
      <c r="G2268" s="9">
        <v>1.8250300000000001E-58</v>
      </c>
      <c r="H2268">
        <v>5.1858599999999998E-2</v>
      </c>
      <c r="I2268">
        <v>0</v>
      </c>
    </row>
    <row r="2269" spans="1:9" x14ac:dyDescent="0.25">
      <c r="A2269" t="s">
        <v>187</v>
      </c>
      <c r="B2269">
        <v>6333.26</v>
      </c>
      <c r="C2269">
        <v>6319.26</v>
      </c>
      <c r="D2269">
        <v>6290.9</v>
      </c>
      <c r="E2269">
        <v>6261.54</v>
      </c>
      <c r="F2269">
        <v>1114.93</v>
      </c>
      <c r="G2269" s="9">
        <v>7.1198500000000006E-64</v>
      </c>
      <c r="H2269">
        <v>1.4390000000000001</v>
      </c>
      <c r="I2269">
        <v>0</v>
      </c>
    </row>
    <row r="2270" spans="1:9" x14ac:dyDescent="0.25">
      <c r="A2270" t="s">
        <v>187</v>
      </c>
      <c r="B2270">
        <v>6352.25</v>
      </c>
      <c r="C2270">
        <v>6338.44</v>
      </c>
      <c r="D2270">
        <v>6308.07</v>
      </c>
      <c r="E2270">
        <v>6278.02</v>
      </c>
      <c r="F2270">
        <v>1127.95</v>
      </c>
      <c r="G2270" s="9">
        <v>5.7679599999999996E-60</v>
      </c>
      <c r="H2270">
        <v>5.5693399999999999E-3</v>
      </c>
      <c r="I2270">
        <v>0</v>
      </c>
    </row>
    <row r="2271" spans="1:9" x14ac:dyDescent="0.25">
      <c r="A2271" t="s">
        <v>187</v>
      </c>
      <c r="B2271">
        <v>6387.09</v>
      </c>
      <c r="C2271">
        <v>6373.38</v>
      </c>
      <c r="D2271">
        <v>6340.24</v>
      </c>
      <c r="E2271">
        <v>6308.17</v>
      </c>
      <c r="F2271">
        <v>1146.24</v>
      </c>
      <c r="G2271" s="9">
        <v>2.0062300000000002E-59</v>
      </c>
      <c r="H2271">
        <v>4.6611600000000001E-3</v>
      </c>
      <c r="I2271">
        <v>0</v>
      </c>
    </row>
    <row r="2272" spans="1:9" x14ac:dyDescent="0.25">
      <c r="A2272" t="s">
        <v>187</v>
      </c>
      <c r="B2272">
        <v>6366.05</v>
      </c>
      <c r="C2272">
        <v>6352.59</v>
      </c>
      <c r="D2272">
        <v>6323.55</v>
      </c>
      <c r="E2272">
        <v>6292.89</v>
      </c>
      <c r="F2272">
        <v>1142.3800000000001</v>
      </c>
      <c r="G2272" s="9">
        <v>1.41514E-58</v>
      </c>
      <c r="H2272">
        <v>0.46654000000000001</v>
      </c>
      <c r="I2272">
        <v>0</v>
      </c>
    </row>
    <row r="2273" spans="1:9" x14ac:dyDescent="0.25">
      <c r="A2273" t="s">
        <v>187</v>
      </c>
      <c r="B2273">
        <v>6394.8</v>
      </c>
      <c r="C2273">
        <v>6381.33</v>
      </c>
      <c r="D2273">
        <v>6339.36</v>
      </c>
      <c r="E2273">
        <v>6305.54</v>
      </c>
      <c r="F2273">
        <v>1132.46</v>
      </c>
      <c r="G2273" s="9">
        <v>1.23608E-59</v>
      </c>
      <c r="H2273">
        <v>9.7583300000000008E-3</v>
      </c>
      <c r="I2273">
        <v>0</v>
      </c>
    </row>
    <row r="2274" spans="1:9" x14ac:dyDescent="0.25">
      <c r="A2274" t="s">
        <v>187</v>
      </c>
      <c r="B2274">
        <v>6420.77</v>
      </c>
      <c r="C2274">
        <v>6407.26</v>
      </c>
      <c r="D2274">
        <v>6358</v>
      </c>
      <c r="E2274">
        <v>6325.06</v>
      </c>
      <c r="F2274">
        <v>1143.54</v>
      </c>
      <c r="G2274" s="9">
        <v>5.0934999999999996E-62</v>
      </c>
      <c r="H2274">
        <v>2.4372499999999998E-2</v>
      </c>
      <c r="I2274">
        <v>0</v>
      </c>
    </row>
    <row r="2275" spans="1:9" x14ac:dyDescent="0.25">
      <c r="A2275" t="s">
        <v>187</v>
      </c>
      <c r="B2275">
        <v>6424.19</v>
      </c>
      <c r="C2275">
        <v>6410.94</v>
      </c>
      <c r="D2275">
        <v>6357.88</v>
      </c>
      <c r="E2275">
        <v>6323.88</v>
      </c>
      <c r="F2275">
        <v>1136.33</v>
      </c>
      <c r="G2275" s="9">
        <v>4.4174799999999996E-62</v>
      </c>
      <c r="H2275">
        <v>9.10271E-3</v>
      </c>
      <c r="I2275">
        <v>0</v>
      </c>
    </row>
    <row r="2276" spans="1:9" x14ac:dyDescent="0.25">
      <c r="A2276" t="s">
        <v>187</v>
      </c>
      <c r="B2276">
        <v>6429.59</v>
      </c>
      <c r="C2276">
        <v>6415.53</v>
      </c>
      <c r="D2276">
        <v>6363.29</v>
      </c>
      <c r="E2276">
        <v>6330.48</v>
      </c>
      <c r="F2276">
        <v>1143.5</v>
      </c>
      <c r="G2276" s="9">
        <v>5.6937699999999999E-58</v>
      </c>
      <c r="H2276">
        <v>1.4309000000000001E-2</v>
      </c>
      <c r="I2276">
        <v>0</v>
      </c>
    </row>
    <row r="2277" spans="1:9" x14ac:dyDescent="0.25">
      <c r="A2277" t="s">
        <v>187</v>
      </c>
      <c r="B2277">
        <v>6449.12</v>
      </c>
      <c r="C2277">
        <v>6435.67</v>
      </c>
      <c r="D2277">
        <v>6380.97</v>
      </c>
      <c r="E2277">
        <v>6348.15</v>
      </c>
      <c r="F2277">
        <v>1152.6600000000001</v>
      </c>
      <c r="G2277" s="9">
        <v>2.6299999999999999E-58</v>
      </c>
      <c r="H2277">
        <v>1.10197E-2</v>
      </c>
      <c r="I2277">
        <v>0</v>
      </c>
    </row>
    <row r="2278" spans="1:9" x14ac:dyDescent="0.25">
      <c r="A2278" t="s">
        <v>187</v>
      </c>
      <c r="B2278">
        <v>6439.62</v>
      </c>
      <c r="C2278">
        <v>6425.85</v>
      </c>
      <c r="D2278">
        <v>6375.14</v>
      </c>
      <c r="E2278">
        <v>6341.27</v>
      </c>
      <c r="F2278">
        <v>1150.21</v>
      </c>
      <c r="G2278" s="9">
        <v>8.7965699999999998E-63</v>
      </c>
      <c r="H2278">
        <v>5.4776900000000003E-3</v>
      </c>
      <c r="I2278">
        <v>0</v>
      </c>
    </row>
    <row r="2279" spans="1:9" x14ac:dyDescent="0.25">
      <c r="A2279" t="s">
        <v>187</v>
      </c>
      <c r="B2279">
        <v>6420.73</v>
      </c>
      <c r="C2279">
        <v>6407.23</v>
      </c>
      <c r="D2279">
        <v>6360.47</v>
      </c>
      <c r="E2279">
        <v>6326.42</v>
      </c>
      <c r="F2279">
        <v>1145.23</v>
      </c>
      <c r="G2279" s="9">
        <v>1.0328299999999999E-60</v>
      </c>
      <c r="H2279">
        <v>1.2006899999999999E-2</v>
      </c>
      <c r="I2279">
        <v>0</v>
      </c>
    </row>
    <row r="2280" spans="1:9" x14ac:dyDescent="0.25">
      <c r="A2280" t="s">
        <v>187</v>
      </c>
      <c r="B2280">
        <v>6419.49</v>
      </c>
      <c r="C2280">
        <v>6405.85</v>
      </c>
      <c r="D2280">
        <v>6354.93</v>
      </c>
      <c r="E2280">
        <v>6321.88</v>
      </c>
      <c r="F2280">
        <v>1138.32</v>
      </c>
      <c r="G2280" s="9">
        <v>3.1543599999999999E-62</v>
      </c>
      <c r="H2280">
        <v>0.14721699999999999</v>
      </c>
      <c r="I2280">
        <v>0</v>
      </c>
    </row>
    <row r="2281" spans="1:9" x14ac:dyDescent="0.25">
      <c r="A2281" t="s">
        <v>187</v>
      </c>
      <c r="B2281">
        <v>6424.16</v>
      </c>
      <c r="C2281">
        <v>6410.34</v>
      </c>
      <c r="D2281">
        <v>6356.54</v>
      </c>
      <c r="E2281">
        <v>6323.39</v>
      </c>
      <c r="F2281">
        <v>1134.9000000000001</v>
      </c>
      <c r="G2281" s="9">
        <v>2.8859E-58</v>
      </c>
      <c r="H2281">
        <v>6.0514899999999996E-3</v>
      </c>
      <c r="I2281">
        <v>0</v>
      </c>
    </row>
    <row r="2282" spans="1:9" x14ac:dyDescent="0.25">
      <c r="A2282" t="s">
        <v>187</v>
      </c>
      <c r="B2282">
        <v>6434.11</v>
      </c>
      <c r="C2282">
        <v>6420.59</v>
      </c>
      <c r="D2282">
        <v>6373.55</v>
      </c>
      <c r="E2282">
        <v>6339.55</v>
      </c>
      <c r="F2282">
        <v>1154.02</v>
      </c>
      <c r="G2282" s="9">
        <v>3.2698700000000001E-61</v>
      </c>
      <c r="H2282">
        <v>3.0202800000000002E-3</v>
      </c>
      <c r="I2282">
        <v>0</v>
      </c>
    </row>
    <row r="2283" spans="1:9" x14ac:dyDescent="0.25">
      <c r="A2283" t="s">
        <v>187</v>
      </c>
      <c r="B2283">
        <v>6439.52</v>
      </c>
      <c r="C2283">
        <v>6425.36</v>
      </c>
      <c r="D2283">
        <v>6373.62</v>
      </c>
      <c r="E2283">
        <v>6340.03</v>
      </c>
      <c r="F2283">
        <v>1150.5</v>
      </c>
      <c r="G2283" s="9">
        <v>1.54623E-59</v>
      </c>
      <c r="H2283">
        <v>3.8166599999999999E-3</v>
      </c>
      <c r="I2283">
        <v>0</v>
      </c>
    </row>
    <row r="2284" spans="1:9" x14ac:dyDescent="0.25">
      <c r="A2284" t="s">
        <v>187</v>
      </c>
      <c r="B2284">
        <v>6447.39</v>
      </c>
      <c r="C2284">
        <v>6434.37</v>
      </c>
      <c r="D2284">
        <v>6380.85</v>
      </c>
      <c r="E2284">
        <v>6347.1</v>
      </c>
      <c r="F2284">
        <v>1153.1300000000001</v>
      </c>
      <c r="G2284" s="9">
        <v>8.6402199999999993E-59</v>
      </c>
      <c r="H2284">
        <v>1.4937000000000001E-2</v>
      </c>
      <c r="I2284">
        <v>0</v>
      </c>
    </row>
    <row r="2285" spans="1:9" x14ac:dyDescent="0.25">
      <c r="A2285" t="s">
        <v>187</v>
      </c>
      <c r="B2285">
        <v>6436.84</v>
      </c>
      <c r="C2285">
        <v>6423.65</v>
      </c>
      <c r="D2285">
        <v>6373.96</v>
      </c>
      <c r="E2285">
        <v>6340.63</v>
      </c>
      <c r="F2285">
        <v>1150.4100000000001</v>
      </c>
      <c r="G2285" s="9">
        <v>1.59765E-63</v>
      </c>
      <c r="H2285">
        <v>1.76264E-2</v>
      </c>
      <c r="I2285">
        <v>0</v>
      </c>
    </row>
    <row r="2286" spans="1:9" x14ac:dyDescent="0.25">
      <c r="A2286" t="s">
        <v>187</v>
      </c>
      <c r="B2286">
        <v>6426.14</v>
      </c>
      <c r="C2286">
        <v>6412.31</v>
      </c>
      <c r="D2286">
        <v>6359.88</v>
      </c>
      <c r="E2286">
        <v>6326.53</v>
      </c>
      <c r="F2286">
        <v>1138.8699999999999</v>
      </c>
      <c r="G2286" s="9">
        <v>4.2881299999999998E-59</v>
      </c>
      <c r="H2286">
        <v>5.58675E-2</v>
      </c>
      <c r="I2286">
        <v>0</v>
      </c>
    </row>
    <row r="2287" spans="1:9" x14ac:dyDescent="0.25">
      <c r="A2287" t="s">
        <v>187</v>
      </c>
      <c r="B2287">
        <v>6426.24</v>
      </c>
      <c r="C2287">
        <v>6412.99</v>
      </c>
      <c r="D2287">
        <v>6361.94</v>
      </c>
      <c r="E2287">
        <v>6328.65</v>
      </c>
      <c r="F2287">
        <v>1143.6199999999999</v>
      </c>
      <c r="G2287" s="9">
        <v>2.4176099999999999E-59</v>
      </c>
      <c r="H2287">
        <v>1.30247E-2</v>
      </c>
      <c r="I2287">
        <v>0</v>
      </c>
    </row>
    <row r="2288" spans="1:9" x14ac:dyDescent="0.25">
      <c r="A2288" t="s">
        <v>187</v>
      </c>
      <c r="B2288">
        <v>6431.51</v>
      </c>
      <c r="C2288">
        <v>6418.5</v>
      </c>
      <c r="D2288">
        <v>6367.47</v>
      </c>
      <c r="E2288">
        <v>6334.37</v>
      </c>
      <c r="F2288">
        <v>1147.54</v>
      </c>
      <c r="G2288" s="9">
        <v>1.2509299999999999E-60</v>
      </c>
      <c r="H2288">
        <v>3.2747000000000002E-3</v>
      </c>
      <c r="I2288">
        <v>0</v>
      </c>
    </row>
    <row r="2289" spans="1:25" x14ac:dyDescent="0.25">
      <c r="A2289" t="s">
        <v>187</v>
      </c>
      <c r="B2289">
        <v>6431.65</v>
      </c>
      <c r="C2289">
        <v>6418.18</v>
      </c>
      <c r="D2289">
        <v>6366.06</v>
      </c>
      <c r="E2289">
        <v>6333.83</v>
      </c>
      <c r="F2289">
        <v>1148.24</v>
      </c>
      <c r="G2289" s="9">
        <v>2.2213400000000001E-65</v>
      </c>
      <c r="H2289">
        <v>1.5779499999999998E-2</v>
      </c>
      <c r="I2289">
        <v>0</v>
      </c>
    </row>
    <row r="2290" spans="1:25" x14ac:dyDescent="0.25">
      <c r="A2290" t="s">
        <v>187</v>
      </c>
      <c r="B2290">
        <v>6442.55</v>
      </c>
      <c r="C2290">
        <v>6429.07</v>
      </c>
      <c r="D2290">
        <v>6375.84</v>
      </c>
      <c r="E2290">
        <v>6342.43</v>
      </c>
      <c r="F2290">
        <v>1155.31</v>
      </c>
      <c r="G2290" s="9">
        <v>8.6018399999999997E-59</v>
      </c>
      <c r="H2290">
        <v>8.4830099999999992E-3</v>
      </c>
      <c r="I2290">
        <v>0</v>
      </c>
    </row>
    <row r="2291" spans="1:25" x14ac:dyDescent="0.25">
      <c r="A2291" t="s">
        <v>187</v>
      </c>
      <c r="B2291">
        <v>6432.23</v>
      </c>
      <c r="C2291">
        <v>6418.97</v>
      </c>
      <c r="D2291">
        <v>6366.28</v>
      </c>
      <c r="E2291">
        <v>6332.16</v>
      </c>
      <c r="F2291">
        <v>1146.47</v>
      </c>
      <c r="G2291" s="9">
        <v>1.2583000000000001E-60</v>
      </c>
      <c r="H2291">
        <v>5.9957099999999999</v>
      </c>
      <c r="I2291">
        <v>0</v>
      </c>
    </row>
    <row r="2292" spans="1:25" x14ac:dyDescent="0.25">
      <c r="A2292" t="s">
        <v>187</v>
      </c>
      <c r="B2292">
        <v>6402.47</v>
      </c>
      <c r="C2292">
        <v>6389.14</v>
      </c>
      <c r="D2292">
        <v>6354.99</v>
      </c>
      <c r="E2292">
        <v>6321.74</v>
      </c>
      <c r="F2292">
        <v>1156.78</v>
      </c>
      <c r="G2292" s="9">
        <v>4.27366E-60</v>
      </c>
      <c r="H2292">
        <v>8.3961999999999995E-3</v>
      </c>
      <c r="I2292">
        <v>0</v>
      </c>
    </row>
    <row r="2293" spans="1:25" x14ac:dyDescent="0.25">
      <c r="A2293" t="s">
        <v>187</v>
      </c>
      <c r="B2293">
        <v>6371.62</v>
      </c>
      <c r="C2293">
        <v>6357.73</v>
      </c>
      <c r="D2293">
        <v>6327.45</v>
      </c>
      <c r="E2293">
        <v>6296.72</v>
      </c>
      <c r="F2293">
        <v>1142.96</v>
      </c>
      <c r="G2293" s="9">
        <v>2.4344900000000001E-61</v>
      </c>
      <c r="H2293">
        <v>4.2736799999999998E-2</v>
      </c>
      <c r="I2293">
        <v>0</v>
      </c>
    </row>
    <row r="2294" spans="1:25" x14ac:dyDescent="0.25">
      <c r="A2294" t="s">
        <v>187</v>
      </c>
      <c r="B2294">
        <v>6373.83</v>
      </c>
      <c r="C2294">
        <v>6360.37</v>
      </c>
      <c r="D2294">
        <v>6331.6</v>
      </c>
      <c r="E2294">
        <v>6299.89</v>
      </c>
      <c r="F2294">
        <v>1147.6199999999999</v>
      </c>
      <c r="G2294" s="9">
        <v>7.3885999999999999E-59</v>
      </c>
      <c r="H2294">
        <v>2.7343300000000001E-2</v>
      </c>
      <c r="I2294">
        <v>0</v>
      </c>
    </row>
    <row r="2295" spans="1:25" x14ac:dyDescent="0.25">
      <c r="A2295" t="s">
        <v>187</v>
      </c>
      <c r="B2295">
        <v>6363.78</v>
      </c>
      <c r="C2295">
        <v>6350.5</v>
      </c>
      <c r="D2295">
        <v>6320.63</v>
      </c>
      <c r="E2295">
        <v>6290.22</v>
      </c>
      <c r="F2295">
        <v>1136.67</v>
      </c>
      <c r="G2295" s="9">
        <v>8.8584799999999998E-63</v>
      </c>
      <c r="H2295">
        <v>1.9802299999999998E-2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187</v>
      </c>
      <c r="B2296">
        <v>6350.61</v>
      </c>
      <c r="C2296">
        <v>6337.45</v>
      </c>
      <c r="D2296">
        <v>6309.02</v>
      </c>
      <c r="E2296">
        <v>6278.51</v>
      </c>
      <c r="F2296">
        <v>1127.21</v>
      </c>
      <c r="G2296" s="9">
        <v>2.3399199999999999E-58</v>
      </c>
      <c r="H2296">
        <v>1.39675E-3</v>
      </c>
      <c r="I2296">
        <v>0</v>
      </c>
      <c r="R2296">
        <f>AVERAGE(B2247:B2296)</f>
        <v>6399.4529999999995</v>
      </c>
      <c r="S2296">
        <f>AVERAGE(C2247:C2296)</f>
        <v>6385.8984</v>
      </c>
      <c r="U2296">
        <f>_xlfn.VAR.P(B2247:B2296)</f>
        <v>1241.6428049999972</v>
      </c>
      <c r="V2296">
        <f>_xlfn.VAR.P(C2247:C2296)</f>
        <v>1247.8642494399992</v>
      </c>
      <c r="X2296">
        <f>1.96*SQRT(U2296)/50</f>
        <v>1.3812885288292216</v>
      </c>
      <c r="Y2296">
        <f>1.96*SQRT(V2296)/50</f>
        <v>1.3847447852436492</v>
      </c>
    </row>
    <row r="2297" spans="1:25" x14ac:dyDescent="0.25">
      <c r="A2297" t="s">
        <v>188</v>
      </c>
      <c r="B2297">
        <v>320071.38329999999</v>
      </c>
      <c r="C2297" t="s">
        <v>37</v>
      </c>
    </row>
    <row r="2298" spans="1:25" x14ac:dyDescent="0.25">
      <c r="A2298" t="s">
        <v>195</v>
      </c>
      <c r="B2298">
        <v>18.567399999999999</v>
      </c>
      <c r="C2298">
        <v>6.1440000000000002E-3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32767</v>
      </c>
      <c r="J2298">
        <v>-32767</v>
      </c>
      <c r="K2298">
        <v>-981363</v>
      </c>
    </row>
    <row r="2299" spans="1:25" x14ac:dyDescent="0.25">
      <c r="A2299" t="s">
        <v>195</v>
      </c>
      <c r="B2299">
        <v>19.074000000000002</v>
      </c>
      <c r="C2299">
        <v>2.3040000000000001E-3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32767</v>
      </c>
      <c r="J2299">
        <v>-32767</v>
      </c>
      <c r="K2299">
        <v>-981363</v>
      </c>
    </row>
    <row r="2300" spans="1:25" x14ac:dyDescent="0.25">
      <c r="A2300" t="s">
        <v>195</v>
      </c>
      <c r="B2300">
        <v>18.990300000000001</v>
      </c>
      <c r="C2300">
        <v>2.9408E-2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32767</v>
      </c>
      <c r="J2300">
        <v>-32767</v>
      </c>
      <c r="K2300">
        <v>-981363</v>
      </c>
    </row>
    <row r="2301" spans="1:25" x14ac:dyDescent="0.25">
      <c r="A2301" t="s">
        <v>195</v>
      </c>
      <c r="B2301">
        <v>19.2302</v>
      </c>
      <c r="C2301">
        <v>1.8432E-2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32767</v>
      </c>
      <c r="J2301">
        <v>-32767</v>
      </c>
      <c r="K2301">
        <v>-981363</v>
      </c>
    </row>
    <row r="2302" spans="1:25" x14ac:dyDescent="0.25">
      <c r="A2302" t="s">
        <v>195</v>
      </c>
      <c r="B2302">
        <v>19.057700000000001</v>
      </c>
      <c r="C2302">
        <v>1.024E-3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32767</v>
      </c>
      <c r="J2302">
        <v>-32767</v>
      </c>
      <c r="K2302">
        <v>-981363</v>
      </c>
    </row>
    <row r="2303" spans="1:25" x14ac:dyDescent="0.25">
      <c r="A2303" t="s">
        <v>195</v>
      </c>
      <c r="B2303">
        <v>19.136600000000001</v>
      </c>
      <c r="C2303">
        <v>3.392E-3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32767</v>
      </c>
      <c r="J2303">
        <v>-32767</v>
      </c>
      <c r="K2303">
        <v>-981363</v>
      </c>
    </row>
    <row r="2304" spans="1:25" x14ac:dyDescent="0.25">
      <c r="A2304" t="s">
        <v>195</v>
      </c>
      <c r="B2304">
        <v>19.139700000000001</v>
      </c>
      <c r="C2304">
        <v>2.7584000000000001E-2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32767</v>
      </c>
      <c r="J2304">
        <v>-32767</v>
      </c>
      <c r="K2304">
        <v>-981363</v>
      </c>
    </row>
    <row r="2305" spans="1:11" x14ac:dyDescent="0.25">
      <c r="A2305" t="s">
        <v>195</v>
      </c>
      <c r="B2305">
        <v>19.258800000000001</v>
      </c>
      <c r="C2305">
        <v>4.352E-3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32767</v>
      </c>
      <c r="J2305">
        <v>-32767</v>
      </c>
      <c r="K2305">
        <v>-981363</v>
      </c>
    </row>
    <row r="2306" spans="1:11" x14ac:dyDescent="0.25">
      <c r="A2306" t="s">
        <v>195</v>
      </c>
      <c r="B2306">
        <v>19.273199999999999</v>
      </c>
      <c r="C2306">
        <v>4.1920000000000004E-3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32767</v>
      </c>
      <c r="J2306">
        <v>-32767</v>
      </c>
      <c r="K2306">
        <v>-981363</v>
      </c>
    </row>
    <row r="2307" spans="1:11" x14ac:dyDescent="0.25">
      <c r="A2307" t="s">
        <v>195</v>
      </c>
      <c r="B2307">
        <v>18.786000000000001</v>
      </c>
      <c r="C2307">
        <v>1.024E-3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32767</v>
      </c>
      <c r="J2307">
        <v>-32767</v>
      </c>
      <c r="K2307">
        <v>-981363</v>
      </c>
    </row>
    <row r="2308" spans="1:11" x14ac:dyDescent="0.25">
      <c r="A2308" t="s">
        <v>195</v>
      </c>
      <c r="B2308">
        <v>18.9924</v>
      </c>
      <c r="C2308">
        <v>2.1408E-2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32767</v>
      </c>
      <c r="J2308">
        <v>-32767</v>
      </c>
      <c r="K2308">
        <v>-981363</v>
      </c>
    </row>
    <row r="2309" spans="1:11" x14ac:dyDescent="0.25">
      <c r="A2309" t="s">
        <v>195</v>
      </c>
      <c r="B2309">
        <v>19.134699999999999</v>
      </c>
      <c r="C2309">
        <v>5.1200000000000004E-3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32767</v>
      </c>
      <c r="J2309">
        <v>-32767</v>
      </c>
      <c r="K2309">
        <v>-981363</v>
      </c>
    </row>
    <row r="2310" spans="1:11" x14ac:dyDescent="0.25">
      <c r="A2310" t="s">
        <v>195</v>
      </c>
      <c r="B2310">
        <v>18.734000000000002</v>
      </c>
      <c r="C2310">
        <v>3.0720000000000001E-3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32767</v>
      </c>
      <c r="J2310">
        <v>-32767</v>
      </c>
      <c r="K2310">
        <v>-981363</v>
      </c>
    </row>
    <row r="2311" spans="1:11" x14ac:dyDescent="0.25">
      <c r="A2311" t="s">
        <v>195</v>
      </c>
      <c r="B2311">
        <v>18.832599999999999</v>
      </c>
      <c r="C2311">
        <v>2.7647999999999999E-2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32767</v>
      </c>
      <c r="J2311">
        <v>-32767</v>
      </c>
      <c r="K2311">
        <v>-981363</v>
      </c>
    </row>
    <row r="2312" spans="1:11" x14ac:dyDescent="0.25">
      <c r="A2312" t="s">
        <v>195</v>
      </c>
      <c r="B2312">
        <v>19.3874</v>
      </c>
      <c r="C2312">
        <v>4.9280000000000001E-3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32767</v>
      </c>
      <c r="J2312">
        <v>-32767</v>
      </c>
      <c r="K2312">
        <v>-981363</v>
      </c>
    </row>
    <row r="2313" spans="1:11" x14ac:dyDescent="0.25">
      <c r="A2313" t="s">
        <v>195</v>
      </c>
      <c r="B2313">
        <v>18.497900000000001</v>
      </c>
      <c r="C2313">
        <v>5.0239999999999998E-3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32767</v>
      </c>
      <c r="J2313">
        <v>-32767</v>
      </c>
      <c r="K2313">
        <v>-981363</v>
      </c>
    </row>
    <row r="2314" spans="1:11" x14ac:dyDescent="0.25">
      <c r="A2314" t="s">
        <v>195</v>
      </c>
      <c r="B2314">
        <v>19.067799999999998</v>
      </c>
      <c r="C2314">
        <v>2.0479999999999999E-3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32767</v>
      </c>
      <c r="J2314">
        <v>-32767</v>
      </c>
      <c r="K2314">
        <v>-981363</v>
      </c>
    </row>
    <row r="2315" spans="1:11" x14ac:dyDescent="0.25">
      <c r="A2315" t="s">
        <v>195</v>
      </c>
      <c r="B2315">
        <v>18.751200000000001</v>
      </c>
      <c r="C2315">
        <v>2.2079999999999999E-3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32767</v>
      </c>
      <c r="J2315">
        <v>-32767</v>
      </c>
      <c r="K2315">
        <v>-981363</v>
      </c>
    </row>
    <row r="2316" spans="1:11" x14ac:dyDescent="0.25">
      <c r="A2316" t="s">
        <v>195</v>
      </c>
      <c r="B2316">
        <v>24.3447</v>
      </c>
      <c r="C2316">
        <v>4.352E-3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32767</v>
      </c>
      <c r="J2316">
        <v>-32767</v>
      </c>
      <c r="K2316">
        <v>-981363</v>
      </c>
    </row>
    <row r="2317" spans="1:11" x14ac:dyDescent="0.25">
      <c r="A2317" t="s">
        <v>195</v>
      </c>
      <c r="B2317">
        <v>19.1889</v>
      </c>
      <c r="C2317">
        <v>2.1696E-2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32767</v>
      </c>
      <c r="J2317">
        <v>-32767</v>
      </c>
      <c r="K2317">
        <v>-981363</v>
      </c>
    </row>
    <row r="2318" spans="1:11" x14ac:dyDescent="0.25">
      <c r="A2318" t="s">
        <v>195</v>
      </c>
      <c r="B2318">
        <v>19.046500000000002</v>
      </c>
      <c r="C2318">
        <v>2.1503999999999999E-2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32767</v>
      </c>
      <c r="J2318">
        <v>-32767</v>
      </c>
      <c r="K2318">
        <v>-981363</v>
      </c>
    </row>
    <row r="2319" spans="1:11" x14ac:dyDescent="0.25">
      <c r="A2319" t="s">
        <v>195</v>
      </c>
      <c r="B2319">
        <v>18.395900000000001</v>
      </c>
      <c r="C2319">
        <v>2.2880000000000001E-2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32767</v>
      </c>
      <c r="J2319">
        <v>-32767</v>
      </c>
      <c r="K2319">
        <v>-981363</v>
      </c>
    </row>
    <row r="2320" spans="1:11" x14ac:dyDescent="0.25">
      <c r="A2320" t="s">
        <v>195</v>
      </c>
      <c r="B2320">
        <v>19.369399999999999</v>
      </c>
      <c r="C2320">
        <v>2.5536E-2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32767</v>
      </c>
      <c r="J2320">
        <v>-32767</v>
      </c>
      <c r="K2320">
        <v>-981363</v>
      </c>
    </row>
    <row r="2321" spans="1:11" x14ac:dyDescent="0.25">
      <c r="A2321" t="s">
        <v>195</v>
      </c>
      <c r="B2321">
        <v>19.322399999999998</v>
      </c>
      <c r="C2321">
        <v>3.0720000000000001E-3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32767</v>
      </c>
      <c r="J2321">
        <v>-32767</v>
      </c>
      <c r="K2321">
        <v>-981363</v>
      </c>
    </row>
    <row r="2322" spans="1:11" x14ac:dyDescent="0.25">
      <c r="A2322" t="s">
        <v>195</v>
      </c>
      <c r="B2322">
        <v>18.450900000000001</v>
      </c>
      <c r="C2322">
        <v>2.4704E-2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32767</v>
      </c>
      <c r="J2322">
        <v>-32767</v>
      </c>
      <c r="K2322">
        <v>-981363</v>
      </c>
    </row>
    <row r="2323" spans="1:11" x14ac:dyDescent="0.25">
      <c r="A2323" t="s">
        <v>195</v>
      </c>
      <c r="B2323">
        <v>19.531500000000001</v>
      </c>
      <c r="C2323">
        <v>1.9456000000000001E-2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32767</v>
      </c>
      <c r="J2323">
        <v>-32767</v>
      </c>
      <c r="K2323">
        <v>-981363</v>
      </c>
    </row>
    <row r="2324" spans="1:11" x14ac:dyDescent="0.25">
      <c r="A2324" t="s">
        <v>195</v>
      </c>
      <c r="B2324" s="16" t="s">
        <v>358</v>
      </c>
      <c r="C2324">
        <v>3.0720000000000001E-3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32767</v>
      </c>
      <c r="J2324">
        <v>-32767</v>
      </c>
      <c r="K2324">
        <v>-981363</v>
      </c>
    </row>
    <row r="2325" spans="1:11" x14ac:dyDescent="0.25">
      <c r="A2325" t="s">
        <v>195</v>
      </c>
      <c r="B2325">
        <v>19.2727</v>
      </c>
      <c r="C2325">
        <v>3.104E-3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32767</v>
      </c>
      <c r="J2325">
        <v>-32767</v>
      </c>
      <c r="K2325">
        <v>-981363</v>
      </c>
    </row>
    <row r="2326" spans="1:11" x14ac:dyDescent="0.25">
      <c r="A2326" t="s">
        <v>195</v>
      </c>
      <c r="B2326">
        <v>19.217600000000001</v>
      </c>
      <c r="C2326">
        <v>3.0720000000000001E-3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32767</v>
      </c>
      <c r="J2326">
        <v>-32767</v>
      </c>
      <c r="K2326">
        <v>-981363</v>
      </c>
    </row>
    <row r="2327" spans="1:11" x14ac:dyDescent="0.25">
      <c r="A2327" t="s">
        <v>195</v>
      </c>
      <c r="B2327">
        <v>18.464600000000001</v>
      </c>
      <c r="C2327">
        <v>4.1279999999999997E-3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32767</v>
      </c>
      <c r="J2327">
        <v>-32767</v>
      </c>
      <c r="K2327">
        <v>-981363</v>
      </c>
    </row>
    <row r="2328" spans="1:11" x14ac:dyDescent="0.25">
      <c r="A2328" t="s">
        <v>195</v>
      </c>
      <c r="B2328">
        <v>18.6419</v>
      </c>
      <c r="C2328">
        <v>4.3200000000000001E-3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32767</v>
      </c>
      <c r="J2328">
        <v>-32767</v>
      </c>
      <c r="K2328">
        <v>-981363</v>
      </c>
    </row>
    <row r="2329" spans="1:11" x14ac:dyDescent="0.25">
      <c r="A2329" t="s">
        <v>195</v>
      </c>
      <c r="B2329">
        <v>18.977699999999999</v>
      </c>
      <c r="C2329">
        <v>3.0720000000000001E-3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32767</v>
      </c>
      <c r="J2329">
        <v>-32767</v>
      </c>
      <c r="K2329">
        <v>-981363</v>
      </c>
    </row>
    <row r="2330" spans="1:11" x14ac:dyDescent="0.25">
      <c r="A2330" t="s">
        <v>195</v>
      </c>
      <c r="B2330">
        <v>18.990600000000001</v>
      </c>
      <c r="C2330">
        <v>3.0720000000000001E-3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32767</v>
      </c>
      <c r="J2330">
        <v>-32767</v>
      </c>
      <c r="K2330">
        <v>-981363</v>
      </c>
    </row>
    <row r="2331" spans="1:11" x14ac:dyDescent="0.25">
      <c r="A2331" t="s">
        <v>195</v>
      </c>
      <c r="B2331">
        <v>19.214500000000001</v>
      </c>
      <c r="C2331">
        <v>4.0959999999999998E-3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32767</v>
      </c>
      <c r="J2331">
        <v>-32767</v>
      </c>
      <c r="K2331">
        <v>-981363</v>
      </c>
    </row>
    <row r="2332" spans="1:11" x14ac:dyDescent="0.25">
      <c r="A2332" t="s">
        <v>195</v>
      </c>
      <c r="B2332">
        <v>19.312899999999999</v>
      </c>
      <c r="C2332">
        <v>4.1599999999999996E-3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32767</v>
      </c>
      <c r="J2332">
        <v>-32767</v>
      </c>
      <c r="K2332">
        <v>-981363</v>
      </c>
    </row>
    <row r="2333" spans="1:11" x14ac:dyDescent="0.25">
      <c r="A2333" t="s">
        <v>195</v>
      </c>
      <c r="B2333">
        <v>18.810099999999998</v>
      </c>
      <c r="C2333">
        <v>3.0720000000000001E-3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32767</v>
      </c>
      <c r="J2333">
        <v>-32767</v>
      </c>
      <c r="K2333">
        <v>-981363</v>
      </c>
    </row>
    <row r="2334" spans="1:11" x14ac:dyDescent="0.25">
      <c r="A2334" t="s">
        <v>195</v>
      </c>
      <c r="B2334">
        <v>18.7714</v>
      </c>
      <c r="C2334">
        <v>2.0479999999999999E-3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32767</v>
      </c>
      <c r="J2334">
        <v>-32767</v>
      </c>
      <c r="K2334">
        <v>-981363</v>
      </c>
    </row>
    <row r="2335" spans="1:11" x14ac:dyDescent="0.25">
      <c r="A2335" t="s">
        <v>195</v>
      </c>
      <c r="B2335">
        <v>18.130700000000001</v>
      </c>
      <c r="C2335">
        <v>4.0959999999999998E-3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32767</v>
      </c>
      <c r="J2335">
        <v>-32767</v>
      </c>
      <c r="K2335">
        <v>-981363</v>
      </c>
    </row>
    <row r="2336" spans="1:11" x14ac:dyDescent="0.25">
      <c r="A2336" t="s">
        <v>195</v>
      </c>
      <c r="B2336" s="16" t="s">
        <v>359</v>
      </c>
      <c r="C2336">
        <v>3.0720000000000001E-3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32767</v>
      </c>
      <c r="J2336">
        <v>-32767</v>
      </c>
      <c r="K2336">
        <v>-981363</v>
      </c>
    </row>
    <row r="2337" spans="1:25" x14ac:dyDescent="0.25">
      <c r="A2337" t="s">
        <v>195</v>
      </c>
      <c r="B2337">
        <v>18.192799999999998</v>
      </c>
      <c r="C2337">
        <v>3.0720000000000001E-3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32767</v>
      </c>
      <c r="J2337">
        <v>-32767</v>
      </c>
      <c r="K2337">
        <v>-981363</v>
      </c>
    </row>
    <row r="2338" spans="1:25" x14ac:dyDescent="0.25">
      <c r="A2338" t="s">
        <v>195</v>
      </c>
      <c r="B2338">
        <v>18.773</v>
      </c>
      <c r="C2338">
        <v>4.0959999999999998E-3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32767</v>
      </c>
      <c r="J2338">
        <v>-32767</v>
      </c>
      <c r="K2338">
        <v>-981363</v>
      </c>
    </row>
    <row r="2339" spans="1:25" x14ac:dyDescent="0.25">
      <c r="A2339" t="s">
        <v>195</v>
      </c>
      <c r="B2339">
        <v>19.657800000000002</v>
      </c>
      <c r="C2339">
        <v>2.5600000000000001E-2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32767</v>
      </c>
      <c r="J2339">
        <v>-32767</v>
      </c>
      <c r="K2339">
        <v>-981363</v>
      </c>
    </row>
    <row r="2340" spans="1:25" x14ac:dyDescent="0.25">
      <c r="A2340" t="s">
        <v>195</v>
      </c>
      <c r="B2340">
        <v>17.817799999999998</v>
      </c>
      <c r="C2340">
        <v>3.0720000000000001E-3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32767</v>
      </c>
      <c r="J2340">
        <v>-32767</v>
      </c>
      <c r="K2340">
        <v>-981363</v>
      </c>
    </row>
    <row r="2341" spans="1:25" x14ac:dyDescent="0.25">
      <c r="A2341" t="s">
        <v>195</v>
      </c>
      <c r="B2341">
        <v>18.885999999999999</v>
      </c>
      <c r="C2341">
        <v>2.5600000000000001E-2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32767</v>
      </c>
      <c r="J2341">
        <v>-32767</v>
      </c>
      <c r="K2341">
        <v>-981363</v>
      </c>
    </row>
    <row r="2342" spans="1:25" x14ac:dyDescent="0.25">
      <c r="A2342" t="s">
        <v>195</v>
      </c>
      <c r="B2342">
        <v>18.788399999999999</v>
      </c>
      <c r="C2342">
        <v>4.0959999999999998E-3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32767</v>
      </c>
      <c r="J2342">
        <v>-32767</v>
      </c>
      <c r="K2342">
        <v>-981363</v>
      </c>
    </row>
    <row r="2343" spans="1:25" x14ac:dyDescent="0.25">
      <c r="A2343" t="s">
        <v>195</v>
      </c>
      <c r="B2343">
        <v>18.909700000000001</v>
      </c>
      <c r="C2343">
        <v>5.1200000000000004E-3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32767</v>
      </c>
      <c r="J2343">
        <v>-32767</v>
      </c>
      <c r="K2343">
        <v>-981363</v>
      </c>
    </row>
    <row r="2344" spans="1:25" x14ac:dyDescent="0.25">
      <c r="A2344" t="s">
        <v>195</v>
      </c>
      <c r="B2344">
        <v>18.5684</v>
      </c>
      <c r="C2344">
        <v>3.0720000000000001E-3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32767</v>
      </c>
      <c r="J2344">
        <v>-32767</v>
      </c>
      <c r="K2344">
        <v>-981363</v>
      </c>
    </row>
    <row r="2345" spans="1:25" x14ac:dyDescent="0.25">
      <c r="A2345" t="s">
        <v>195</v>
      </c>
      <c r="B2345">
        <v>19.006399999999999</v>
      </c>
      <c r="C2345">
        <v>4.9919999999999999E-3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32767</v>
      </c>
      <c r="J2345">
        <v>-32767</v>
      </c>
      <c r="K2345">
        <v>-981363</v>
      </c>
    </row>
    <row r="2346" spans="1:25" x14ac:dyDescent="0.25">
      <c r="A2346" t="s">
        <v>195</v>
      </c>
      <c r="B2346">
        <v>18.842700000000001</v>
      </c>
      <c r="C2346">
        <v>1.8432E-2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32767</v>
      </c>
      <c r="J2346">
        <v>-32767</v>
      </c>
      <c r="K2346">
        <v>-981363</v>
      </c>
    </row>
    <row r="2347" spans="1:25" x14ac:dyDescent="0.25">
      <c r="A2347" t="s">
        <v>195</v>
      </c>
      <c r="B2347">
        <v>18.715399999999999</v>
      </c>
      <c r="C2347">
        <v>4.1279999999999997E-3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32767</v>
      </c>
      <c r="J2347">
        <v>-32767</v>
      </c>
      <c r="K2347">
        <v>-981363</v>
      </c>
    </row>
    <row r="2348" spans="1:25" x14ac:dyDescent="0.25">
      <c r="A2348" t="s">
        <v>195</v>
      </c>
      <c r="B2348">
        <v>19.234200000000001</v>
      </c>
      <c r="C2348">
        <v>1.7663999999999999E-2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32767</v>
      </c>
      <c r="J2348">
        <v>-32767</v>
      </c>
      <c r="K2348">
        <v>-981363</v>
      </c>
    </row>
    <row r="2349" spans="1:25" x14ac:dyDescent="0.25">
      <c r="A2349" t="s">
        <v>195</v>
      </c>
      <c r="B2349">
        <v>18.905000000000001</v>
      </c>
      <c r="C2349">
        <v>2.9663999999999999E-2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32767</v>
      </c>
      <c r="J2349">
        <v>-32767</v>
      </c>
      <c r="K2349">
        <v>-981363</v>
      </c>
    </row>
    <row r="2350" spans="1:25" x14ac:dyDescent="0.25">
      <c r="A2350" t="s">
        <v>195</v>
      </c>
      <c r="B2350">
        <v>18.836500000000001</v>
      </c>
      <c r="C2350">
        <v>3.1679999999999998E-3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32767</v>
      </c>
      <c r="J2350">
        <v>-32767</v>
      </c>
      <c r="K2350">
        <v>-981363</v>
      </c>
    </row>
    <row r="2351" spans="1:25" x14ac:dyDescent="0.25">
      <c r="A2351" t="s">
        <v>195</v>
      </c>
      <c r="B2351">
        <v>19.1342</v>
      </c>
      <c r="C2351">
        <v>2.0479999999999999E-3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32767</v>
      </c>
      <c r="J2351">
        <v>-32767</v>
      </c>
      <c r="K2351">
        <v>-981363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195</v>
      </c>
      <c r="B2352">
        <v>19.0153</v>
      </c>
      <c r="C2352">
        <v>5.1840000000000002E-3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32767</v>
      </c>
      <c r="J2352">
        <v>-32767</v>
      </c>
      <c r="K2352">
        <v>-981363</v>
      </c>
      <c r="R2352">
        <f>AVERAGE(B2303:B2352)</f>
        <v>19.036058333333337</v>
      </c>
      <c r="S2352">
        <f>AVERAGE(C2303:C2352)</f>
        <v>9.171840000000004E-3</v>
      </c>
      <c r="U2352">
        <f>_xlfn.VAR.P(B2303:B2352)</f>
        <v>0.73056632326388893</v>
      </c>
      <c r="V2352">
        <f>_xlfn.VAR.P(C2303:C2352)</f>
        <v>8.4345646694399982E-5</v>
      </c>
      <c r="X2352">
        <f>1.96*SQRT(U2352)/50</f>
        <v>3.3505483655369345E-2</v>
      </c>
      <c r="Y2352">
        <f>1.96*SQRT(V2352)/50</f>
        <v>3.6001235331094235E-4</v>
      </c>
    </row>
    <row r="2353" spans="1:9" x14ac:dyDescent="0.25">
      <c r="A2353" t="s">
        <v>195</v>
      </c>
      <c r="B2353">
        <v>1037.7252000000001</v>
      </c>
      <c r="C2353" t="s">
        <v>37</v>
      </c>
    </row>
    <row r="2354" spans="1:9" x14ac:dyDescent="0.25">
      <c r="A2354" t="s">
        <v>196</v>
      </c>
      <c r="B2354">
        <v>7773.19</v>
      </c>
      <c r="C2354">
        <v>7753.55</v>
      </c>
      <c r="D2354">
        <v>7670.54</v>
      </c>
      <c r="E2354">
        <v>7603.52</v>
      </c>
      <c r="F2354">
        <v>1317.34</v>
      </c>
      <c r="G2354" s="9">
        <v>3.2362499999999999E-64</v>
      </c>
      <c r="H2354">
        <v>0.228772</v>
      </c>
      <c r="I2354">
        <v>-1318952945</v>
      </c>
    </row>
    <row r="2355" spans="1:9" x14ac:dyDescent="0.25">
      <c r="A2355" t="s">
        <v>196</v>
      </c>
      <c r="B2355">
        <v>7778.08</v>
      </c>
      <c r="C2355">
        <v>7758.94</v>
      </c>
      <c r="D2355">
        <v>7669.52</v>
      </c>
      <c r="E2355">
        <v>7602.37</v>
      </c>
      <c r="F2355">
        <v>1317.19</v>
      </c>
      <c r="G2355" s="9">
        <v>9.6997200000000003E-59</v>
      </c>
      <c r="H2355">
        <v>1.1454799999999999E-2</v>
      </c>
      <c r="I2355">
        <v>-1318952945</v>
      </c>
    </row>
    <row r="2356" spans="1:9" x14ac:dyDescent="0.25">
      <c r="A2356" t="s">
        <v>196</v>
      </c>
      <c r="B2356">
        <v>7783.01</v>
      </c>
      <c r="C2356">
        <v>7763.82</v>
      </c>
      <c r="D2356">
        <v>7671.28</v>
      </c>
      <c r="E2356">
        <v>7603.19</v>
      </c>
      <c r="F2356">
        <v>1317.34</v>
      </c>
      <c r="G2356" s="9">
        <v>9.7567600000000003E-62</v>
      </c>
      <c r="H2356">
        <v>1.8436299999999999E-2</v>
      </c>
      <c r="I2356">
        <v>-1318952945</v>
      </c>
    </row>
    <row r="2357" spans="1:9" x14ac:dyDescent="0.25">
      <c r="A2357" t="s">
        <v>196</v>
      </c>
      <c r="B2357">
        <v>7780.48</v>
      </c>
      <c r="C2357">
        <v>7760.93</v>
      </c>
      <c r="D2357">
        <v>7670.89</v>
      </c>
      <c r="E2357">
        <v>7602.62</v>
      </c>
      <c r="F2357">
        <v>1317.38</v>
      </c>
      <c r="G2357" s="9">
        <v>1.6131800000000001E-59</v>
      </c>
      <c r="H2357">
        <v>1.20791</v>
      </c>
      <c r="I2357">
        <v>-1318952945</v>
      </c>
    </row>
    <row r="2358" spans="1:9" x14ac:dyDescent="0.25">
      <c r="A2358" t="s">
        <v>196</v>
      </c>
      <c r="B2358">
        <v>7772.55</v>
      </c>
      <c r="C2358">
        <v>7753.46</v>
      </c>
      <c r="D2358">
        <v>7668.57</v>
      </c>
      <c r="E2358">
        <v>7601.67</v>
      </c>
      <c r="F2358">
        <v>1317.13</v>
      </c>
      <c r="G2358" s="9">
        <v>4.3936599999999997E-61</v>
      </c>
      <c r="H2358">
        <v>1.7257799999999999E-3</v>
      </c>
      <c r="I2358">
        <v>-1318952945</v>
      </c>
    </row>
    <row r="2359" spans="1:9" x14ac:dyDescent="0.25">
      <c r="A2359" t="s">
        <v>196</v>
      </c>
      <c r="B2359">
        <v>7772.5</v>
      </c>
      <c r="C2359">
        <v>7753.05</v>
      </c>
      <c r="D2359">
        <v>7667.98</v>
      </c>
      <c r="E2359">
        <v>7601.63</v>
      </c>
      <c r="F2359">
        <v>1317.21</v>
      </c>
      <c r="G2359" s="9">
        <v>1.05876E-59</v>
      </c>
      <c r="H2359">
        <v>0.106085</v>
      </c>
      <c r="I2359">
        <v>-1318952945</v>
      </c>
    </row>
    <row r="2360" spans="1:9" x14ac:dyDescent="0.25">
      <c r="A2360" t="s">
        <v>196</v>
      </c>
      <c r="B2360">
        <v>7774.89</v>
      </c>
      <c r="C2360">
        <v>7756.07</v>
      </c>
      <c r="D2360">
        <v>7668.73</v>
      </c>
      <c r="E2360">
        <v>7602.24</v>
      </c>
      <c r="F2360">
        <v>1317.31</v>
      </c>
      <c r="G2360" s="9">
        <v>6.7899199999999997E-60</v>
      </c>
      <c r="H2360">
        <v>4.428E-2</v>
      </c>
      <c r="I2360">
        <v>-1318952945</v>
      </c>
    </row>
    <row r="2361" spans="1:9" x14ac:dyDescent="0.25">
      <c r="A2361" t="s">
        <v>196</v>
      </c>
      <c r="B2361">
        <v>7775.51</v>
      </c>
      <c r="C2361">
        <v>7756.09</v>
      </c>
      <c r="D2361">
        <v>7669.16</v>
      </c>
      <c r="E2361">
        <v>7602.12</v>
      </c>
      <c r="F2361">
        <v>1317.11</v>
      </c>
      <c r="G2361" s="9">
        <v>9.5413899999999998E-59</v>
      </c>
      <c r="H2361">
        <v>2.9361600000000002E-3</v>
      </c>
      <c r="I2361">
        <v>-1318952945</v>
      </c>
    </row>
    <row r="2362" spans="1:9" x14ac:dyDescent="0.25">
      <c r="A2362" t="s">
        <v>196</v>
      </c>
      <c r="B2362">
        <v>7772.03</v>
      </c>
      <c r="C2362">
        <v>7753.33</v>
      </c>
      <c r="D2362">
        <v>7667.98</v>
      </c>
      <c r="E2362">
        <v>7601.75</v>
      </c>
      <c r="F2362">
        <v>1317.21</v>
      </c>
      <c r="G2362" s="9">
        <v>7.7768899999999997E-59</v>
      </c>
      <c r="H2362">
        <v>0.38203999999999999</v>
      </c>
      <c r="I2362">
        <v>-1318952945</v>
      </c>
    </row>
    <row r="2363" spans="1:9" x14ac:dyDescent="0.25">
      <c r="A2363" t="s">
        <v>196</v>
      </c>
      <c r="B2363">
        <v>7769.8</v>
      </c>
      <c r="C2363">
        <v>7750.46</v>
      </c>
      <c r="D2363">
        <v>7667.59</v>
      </c>
      <c r="E2363">
        <v>7601.21</v>
      </c>
      <c r="F2363">
        <v>1317.04</v>
      </c>
      <c r="G2363" s="9">
        <v>1.63993E-64</v>
      </c>
      <c r="H2363">
        <v>1.43654E-2</v>
      </c>
      <c r="I2363">
        <v>-1318952945</v>
      </c>
    </row>
    <row r="2364" spans="1:9" x14ac:dyDescent="0.25">
      <c r="A2364" t="s">
        <v>196</v>
      </c>
      <c r="B2364">
        <v>7774.2</v>
      </c>
      <c r="C2364">
        <v>7755.16</v>
      </c>
      <c r="D2364">
        <v>7669.02</v>
      </c>
      <c r="E2364">
        <v>7602.07</v>
      </c>
      <c r="F2364">
        <v>1317.11</v>
      </c>
      <c r="G2364" s="9">
        <v>1.02431E-56</v>
      </c>
      <c r="H2364">
        <v>4.4475699999999996E-3</v>
      </c>
      <c r="I2364">
        <v>-1318952945</v>
      </c>
    </row>
    <row r="2365" spans="1:9" x14ac:dyDescent="0.25">
      <c r="A2365" t="s">
        <v>196</v>
      </c>
      <c r="B2365">
        <v>7776.13</v>
      </c>
      <c r="C2365">
        <v>7757.34</v>
      </c>
      <c r="D2365">
        <v>7673.11</v>
      </c>
      <c r="E2365">
        <v>7602.02</v>
      </c>
      <c r="F2365">
        <v>1317.21</v>
      </c>
      <c r="G2365" s="9">
        <v>1.1058700000000001E-57</v>
      </c>
      <c r="H2365">
        <v>1.31397E-3</v>
      </c>
      <c r="I2365">
        <v>-1318952945</v>
      </c>
    </row>
    <row r="2366" spans="1:9" x14ac:dyDescent="0.25">
      <c r="A2366" t="s">
        <v>196</v>
      </c>
      <c r="B2366">
        <v>7788.74</v>
      </c>
      <c r="C2366">
        <v>7761.84</v>
      </c>
      <c r="D2366">
        <v>7677.93</v>
      </c>
      <c r="E2366">
        <v>7603.89</v>
      </c>
      <c r="F2366">
        <v>1317.47</v>
      </c>
      <c r="G2366" s="9">
        <v>1.3884599999999999E-59</v>
      </c>
      <c r="H2366">
        <v>1.52014E-2</v>
      </c>
      <c r="I2366">
        <v>-1318952945</v>
      </c>
    </row>
    <row r="2367" spans="1:9" x14ac:dyDescent="0.25">
      <c r="A2367" t="s">
        <v>196</v>
      </c>
      <c r="B2367">
        <v>7780.03</v>
      </c>
      <c r="C2367">
        <v>7761.18</v>
      </c>
      <c r="D2367">
        <v>7676.38</v>
      </c>
      <c r="E2367">
        <v>7603.4</v>
      </c>
      <c r="F2367">
        <v>1317.33</v>
      </c>
      <c r="G2367" s="9">
        <v>2.8290799999999998E-58</v>
      </c>
      <c r="H2367">
        <v>9.8369199999999999E-4</v>
      </c>
      <c r="I2367">
        <v>-1318952945</v>
      </c>
    </row>
    <row r="2368" spans="1:9" x14ac:dyDescent="0.25">
      <c r="A2368" t="s">
        <v>196</v>
      </c>
      <c r="B2368">
        <v>7781.03</v>
      </c>
      <c r="C2368">
        <v>7762.49</v>
      </c>
      <c r="D2368">
        <v>7676.76</v>
      </c>
      <c r="E2368">
        <v>7603.39</v>
      </c>
      <c r="F2368">
        <v>1317.62</v>
      </c>
      <c r="G2368" s="9">
        <v>7.9400900000000005E-58</v>
      </c>
      <c r="H2368">
        <v>9.48444E-4</v>
      </c>
      <c r="I2368">
        <v>-1318952945</v>
      </c>
    </row>
    <row r="2369" spans="1:9" x14ac:dyDescent="0.25">
      <c r="A2369" t="s">
        <v>196</v>
      </c>
      <c r="B2369">
        <v>7780.42</v>
      </c>
      <c r="C2369">
        <v>7761.18</v>
      </c>
      <c r="D2369">
        <v>7675.34</v>
      </c>
      <c r="E2369">
        <v>7602.32</v>
      </c>
      <c r="F2369">
        <v>1317.28</v>
      </c>
      <c r="G2369" s="9">
        <v>6.7678100000000003E-61</v>
      </c>
      <c r="H2369">
        <v>4.2150399999999998E-3</v>
      </c>
      <c r="I2369">
        <v>-1318952945</v>
      </c>
    </row>
    <row r="2370" spans="1:9" x14ac:dyDescent="0.25">
      <c r="A2370" t="s">
        <v>196</v>
      </c>
      <c r="B2370">
        <v>7784.69</v>
      </c>
      <c r="C2370">
        <v>7765.59</v>
      </c>
      <c r="D2370">
        <v>7671.6</v>
      </c>
      <c r="E2370">
        <v>7603.22</v>
      </c>
      <c r="F2370">
        <v>1317.25</v>
      </c>
      <c r="G2370" s="9">
        <v>3.5839900000000001E-61</v>
      </c>
      <c r="H2370">
        <v>7.1697199999999997E-4</v>
      </c>
      <c r="I2370">
        <v>-1318952945</v>
      </c>
    </row>
    <row r="2371" spans="1:9" x14ac:dyDescent="0.25">
      <c r="A2371" t="s">
        <v>196</v>
      </c>
      <c r="B2371">
        <v>7778.97</v>
      </c>
      <c r="C2371">
        <v>7760.13</v>
      </c>
      <c r="D2371">
        <v>7676.38</v>
      </c>
      <c r="E2371">
        <v>7603.26</v>
      </c>
      <c r="F2371">
        <v>1317.45</v>
      </c>
      <c r="G2371" s="9">
        <v>6.4118199999999999E-58</v>
      </c>
      <c r="H2371">
        <v>1.8220699999999999E-2</v>
      </c>
      <c r="I2371">
        <v>-1318952945</v>
      </c>
    </row>
    <row r="2372" spans="1:9" x14ac:dyDescent="0.25">
      <c r="A2372" t="s">
        <v>196</v>
      </c>
      <c r="B2372">
        <v>7781.5</v>
      </c>
      <c r="C2372">
        <v>7762.93</v>
      </c>
      <c r="D2372">
        <v>7670.98</v>
      </c>
      <c r="E2372">
        <v>7602.9</v>
      </c>
      <c r="F2372">
        <v>1317.07</v>
      </c>
      <c r="G2372" s="9">
        <v>1.5884500000000001E-58</v>
      </c>
      <c r="H2372">
        <v>2.4530300000000001E-3</v>
      </c>
      <c r="I2372">
        <v>-1318952945</v>
      </c>
    </row>
    <row r="2373" spans="1:9" x14ac:dyDescent="0.25">
      <c r="A2373" t="s">
        <v>196</v>
      </c>
      <c r="B2373">
        <v>7786.97</v>
      </c>
      <c r="C2373">
        <v>7768.07</v>
      </c>
      <c r="D2373">
        <v>7676.57</v>
      </c>
      <c r="E2373">
        <v>7602.93</v>
      </c>
      <c r="F2373">
        <v>1317.3</v>
      </c>
      <c r="G2373" s="9">
        <v>5.2790900000000005E-60</v>
      </c>
      <c r="H2373">
        <v>2.98462E-2</v>
      </c>
      <c r="I2373">
        <v>-1318952945</v>
      </c>
    </row>
    <row r="2374" spans="1:9" x14ac:dyDescent="0.25">
      <c r="A2374" t="s">
        <v>196</v>
      </c>
      <c r="B2374">
        <v>7784.05</v>
      </c>
      <c r="C2374">
        <v>7765.16</v>
      </c>
      <c r="D2374">
        <v>7676.39</v>
      </c>
      <c r="E2374">
        <v>7603.18</v>
      </c>
      <c r="F2374">
        <v>1317.27</v>
      </c>
      <c r="G2374" s="9">
        <v>8.7583400000000006E-61</v>
      </c>
      <c r="H2374">
        <v>6.9462600000000001E-3</v>
      </c>
      <c r="I2374">
        <v>-1318952945</v>
      </c>
    </row>
    <row r="2375" spans="1:9" x14ac:dyDescent="0.25">
      <c r="A2375" t="s">
        <v>196</v>
      </c>
      <c r="B2375">
        <v>7785.62</v>
      </c>
      <c r="C2375">
        <v>7767.15</v>
      </c>
      <c r="D2375">
        <v>7676.16</v>
      </c>
      <c r="E2375">
        <v>7603.23</v>
      </c>
      <c r="F2375">
        <v>1317.3</v>
      </c>
      <c r="G2375" s="9">
        <v>1.59311E-58</v>
      </c>
      <c r="H2375">
        <v>1.1070699999999999E-2</v>
      </c>
      <c r="I2375">
        <v>-1318952945</v>
      </c>
    </row>
    <row r="2376" spans="1:9" x14ac:dyDescent="0.25">
      <c r="A2376" t="s">
        <v>196</v>
      </c>
      <c r="B2376">
        <v>7784.87</v>
      </c>
      <c r="C2376">
        <v>7766.42</v>
      </c>
      <c r="D2376">
        <v>7676.62</v>
      </c>
      <c r="E2376">
        <v>7603.15</v>
      </c>
      <c r="F2376">
        <v>1317.35</v>
      </c>
      <c r="G2376" s="9">
        <v>1.03392E-61</v>
      </c>
      <c r="H2376">
        <v>5.3970700000000003E-2</v>
      </c>
      <c r="I2376">
        <v>-1318952945</v>
      </c>
    </row>
    <row r="2377" spans="1:9" x14ac:dyDescent="0.25">
      <c r="A2377" t="s">
        <v>196</v>
      </c>
      <c r="B2377">
        <v>7785.31</v>
      </c>
      <c r="C2377">
        <v>7766.96</v>
      </c>
      <c r="D2377">
        <v>7677.05</v>
      </c>
      <c r="E2377">
        <v>7603.09</v>
      </c>
      <c r="F2377">
        <v>1317.27</v>
      </c>
      <c r="G2377" s="9">
        <v>7.7607299999999997E-57</v>
      </c>
      <c r="H2377">
        <v>1.4499099999999999E-2</v>
      </c>
      <c r="I2377">
        <v>-1318952945</v>
      </c>
    </row>
    <row r="2378" spans="1:9" x14ac:dyDescent="0.25">
      <c r="A2378" t="s">
        <v>196</v>
      </c>
      <c r="B2378">
        <v>7788.24</v>
      </c>
      <c r="C2378">
        <v>7767.2</v>
      </c>
      <c r="D2378">
        <v>7676.3</v>
      </c>
      <c r="E2378">
        <v>7603.07</v>
      </c>
      <c r="F2378">
        <v>1317.21</v>
      </c>
      <c r="G2378" s="9">
        <v>1.3986499999999999E-59</v>
      </c>
      <c r="H2378">
        <v>5.25855E-2</v>
      </c>
      <c r="I2378">
        <v>-1318952945</v>
      </c>
    </row>
    <row r="2379" spans="1:9" x14ac:dyDescent="0.25">
      <c r="A2379" t="s">
        <v>196</v>
      </c>
      <c r="B2379">
        <v>7785.65</v>
      </c>
      <c r="C2379">
        <v>7767.37</v>
      </c>
      <c r="D2379">
        <v>7676.31</v>
      </c>
      <c r="E2379">
        <v>7602.75</v>
      </c>
      <c r="F2379">
        <v>1317.47</v>
      </c>
      <c r="G2379" s="9">
        <v>2.50629E-64</v>
      </c>
      <c r="H2379">
        <v>0.105756</v>
      </c>
      <c r="I2379">
        <v>-1318952945</v>
      </c>
    </row>
    <row r="2380" spans="1:9" x14ac:dyDescent="0.25">
      <c r="A2380" t="s">
        <v>196</v>
      </c>
      <c r="B2380">
        <v>7786.54</v>
      </c>
      <c r="C2380">
        <v>7767.61</v>
      </c>
      <c r="D2380">
        <v>7671.77</v>
      </c>
      <c r="E2380">
        <v>7602.21</v>
      </c>
      <c r="F2380">
        <v>1317.23</v>
      </c>
      <c r="G2380" s="9">
        <v>1.8657200000000002E-58</v>
      </c>
      <c r="H2380">
        <v>9.3859000000000008E-3</v>
      </c>
      <c r="I2380">
        <v>-1318952945</v>
      </c>
    </row>
    <row r="2381" spans="1:9" x14ac:dyDescent="0.25">
      <c r="A2381" t="s">
        <v>196</v>
      </c>
      <c r="B2381">
        <v>7768.85</v>
      </c>
      <c r="C2381">
        <v>7749.87</v>
      </c>
      <c r="D2381">
        <v>7668.72</v>
      </c>
      <c r="E2381">
        <v>7602.69</v>
      </c>
      <c r="F2381">
        <v>1317.21</v>
      </c>
      <c r="G2381" s="9">
        <v>4.6522599999999998E-59</v>
      </c>
      <c r="H2381">
        <v>6.76868E-3</v>
      </c>
      <c r="I2381">
        <v>-1318952945</v>
      </c>
    </row>
    <row r="2382" spans="1:9" x14ac:dyDescent="0.25">
      <c r="A2382" t="s">
        <v>196</v>
      </c>
      <c r="B2382">
        <v>7780.04</v>
      </c>
      <c r="C2382">
        <v>7761.1</v>
      </c>
      <c r="D2382">
        <v>7669.75</v>
      </c>
      <c r="E2382">
        <v>7602.5</v>
      </c>
      <c r="F2382">
        <v>1317.09</v>
      </c>
      <c r="G2382" s="9">
        <v>1.4763699999999999E-58</v>
      </c>
      <c r="H2382">
        <v>9.42547E-3</v>
      </c>
      <c r="I2382">
        <v>-1318952945</v>
      </c>
    </row>
    <row r="2383" spans="1:9" x14ac:dyDescent="0.25">
      <c r="A2383" t="s">
        <v>196</v>
      </c>
      <c r="B2383">
        <v>7769.58</v>
      </c>
      <c r="C2383">
        <v>7750.2</v>
      </c>
      <c r="D2383">
        <v>7668.4</v>
      </c>
      <c r="E2383">
        <v>7603.06</v>
      </c>
      <c r="F2383">
        <v>1317.31</v>
      </c>
      <c r="G2383" s="9">
        <v>6.6298700000000002E-59</v>
      </c>
      <c r="H2383">
        <v>1.07481</v>
      </c>
      <c r="I2383">
        <v>-1318952945</v>
      </c>
    </row>
    <row r="2384" spans="1:9" x14ac:dyDescent="0.25">
      <c r="A2384" t="s">
        <v>196</v>
      </c>
      <c r="B2384">
        <v>7772.22</v>
      </c>
      <c r="C2384">
        <v>7753.21</v>
      </c>
      <c r="D2384">
        <v>7668.78</v>
      </c>
      <c r="E2384">
        <v>7602.39</v>
      </c>
      <c r="F2384">
        <v>1317.16</v>
      </c>
      <c r="G2384" s="9">
        <v>4.39871E-61</v>
      </c>
      <c r="H2384">
        <v>2.6683399999999999E-3</v>
      </c>
      <c r="I2384">
        <v>-1318952945</v>
      </c>
    </row>
    <row r="2385" spans="1:9" x14ac:dyDescent="0.25">
      <c r="A2385" t="s">
        <v>196</v>
      </c>
      <c r="B2385">
        <v>7781.4</v>
      </c>
      <c r="C2385">
        <v>7762.38</v>
      </c>
      <c r="D2385">
        <v>7671.22</v>
      </c>
      <c r="E2385">
        <v>7602.24</v>
      </c>
      <c r="F2385">
        <v>1317.28</v>
      </c>
      <c r="G2385" s="9">
        <v>1.7065299999999999E-61</v>
      </c>
      <c r="H2385">
        <v>3.9824200000000004E-3</v>
      </c>
      <c r="I2385">
        <v>-1318952945</v>
      </c>
    </row>
    <row r="2386" spans="1:9" x14ac:dyDescent="0.25">
      <c r="A2386" t="s">
        <v>196</v>
      </c>
      <c r="B2386">
        <v>7780.09</v>
      </c>
      <c r="C2386">
        <v>7760.99</v>
      </c>
      <c r="D2386">
        <v>7669.83</v>
      </c>
      <c r="E2386">
        <v>7602.55</v>
      </c>
      <c r="F2386">
        <v>1317.15</v>
      </c>
      <c r="G2386" s="9">
        <v>1.03521E-61</v>
      </c>
      <c r="H2386">
        <v>47.4313</v>
      </c>
      <c r="I2386">
        <v>-1318952945</v>
      </c>
    </row>
    <row r="2387" spans="1:9" x14ac:dyDescent="0.25">
      <c r="A2387" t="s">
        <v>196</v>
      </c>
      <c r="B2387">
        <v>7763.89</v>
      </c>
      <c r="C2387">
        <v>7745.44</v>
      </c>
      <c r="D2387">
        <v>7666.83</v>
      </c>
      <c r="E2387">
        <v>7601.35</v>
      </c>
      <c r="F2387">
        <v>1317.06</v>
      </c>
      <c r="G2387" s="9">
        <v>1.5301700000000001E-57</v>
      </c>
      <c r="H2387">
        <v>9.4491000000000002E-3</v>
      </c>
      <c r="I2387">
        <v>-1318952945</v>
      </c>
    </row>
    <row r="2388" spans="1:9" x14ac:dyDescent="0.25">
      <c r="A2388" t="s">
        <v>196</v>
      </c>
      <c r="B2388">
        <v>7784.26</v>
      </c>
      <c r="C2388">
        <v>7765.14</v>
      </c>
      <c r="D2388">
        <v>7670.11</v>
      </c>
      <c r="E2388">
        <v>7601.23</v>
      </c>
      <c r="F2388">
        <v>1317.1</v>
      </c>
      <c r="G2388" s="9">
        <v>3.7658000000000002E-62</v>
      </c>
      <c r="H2388">
        <v>5.7550800000000001E-3</v>
      </c>
      <c r="I2388">
        <v>-1318952945</v>
      </c>
    </row>
    <row r="2389" spans="1:9" x14ac:dyDescent="0.25">
      <c r="A2389" t="s">
        <v>196</v>
      </c>
      <c r="B2389">
        <v>7769.51</v>
      </c>
      <c r="C2389">
        <v>7750.05</v>
      </c>
      <c r="D2389">
        <v>7667.51</v>
      </c>
      <c r="E2389">
        <v>7601.62</v>
      </c>
      <c r="F2389">
        <v>1317.11</v>
      </c>
      <c r="G2389" s="9">
        <v>1.9490599999999999E-65</v>
      </c>
      <c r="H2389">
        <v>5.5653100000000004E-3</v>
      </c>
      <c r="I2389">
        <v>-1318952945</v>
      </c>
    </row>
    <row r="2390" spans="1:9" x14ac:dyDescent="0.25">
      <c r="A2390" t="s">
        <v>196</v>
      </c>
      <c r="B2390">
        <v>7772.64</v>
      </c>
      <c r="C2390">
        <v>7753.77</v>
      </c>
      <c r="D2390">
        <v>7668.92</v>
      </c>
      <c r="E2390">
        <v>7601.93</v>
      </c>
      <c r="F2390">
        <v>1317.34</v>
      </c>
      <c r="G2390" s="9">
        <v>1.5808E-59</v>
      </c>
      <c r="H2390">
        <v>9.6460199999999999E-3</v>
      </c>
      <c r="I2390">
        <v>-1318952945</v>
      </c>
    </row>
    <row r="2391" spans="1:9" x14ac:dyDescent="0.25">
      <c r="A2391" t="s">
        <v>196</v>
      </c>
      <c r="B2391">
        <v>7773.74</v>
      </c>
      <c r="C2391">
        <v>7754.58</v>
      </c>
      <c r="D2391">
        <v>7668.87</v>
      </c>
      <c r="E2391">
        <v>7601.97</v>
      </c>
      <c r="F2391">
        <v>1317.25</v>
      </c>
      <c r="G2391" s="9">
        <v>2.58828E-61</v>
      </c>
      <c r="H2391">
        <v>2.9267100000000001E-2</v>
      </c>
      <c r="I2391">
        <v>-1318952945</v>
      </c>
    </row>
    <row r="2392" spans="1:9" x14ac:dyDescent="0.25">
      <c r="A2392" t="s">
        <v>196</v>
      </c>
      <c r="B2392">
        <v>7772.75</v>
      </c>
      <c r="C2392">
        <v>7753.47</v>
      </c>
      <c r="D2392">
        <v>7669.24</v>
      </c>
      <c r="E2392">
        <v>7603.13</v>
      </c>
      <c r="F2392">
        <v>1317.14</v>
      </c>
      <c r="G2392" s="9">
        <v>7.8118099999999998E-62</v>
      </c>
      <c r="H2392">
        <v>1.8109E-2</v>
      </c>
      <c r="I2392">
        <v>-1318952945</v>
      </c>
    </row>
    <row r="2393" spans="1:9" x14ac:dyDescent="0.25">
      <c r="A2393" t="s">
        <v>196</v>
      </c>
      <c r="B2393">
        <v>7771.68</v>
      </c>
      <c r="C2393">
        <v>7751.99</v>
      </c>
      <c r="D2393">
        <v>7668.89</v>
      </c>
      <c r="E2393">
        <v>7602.67</v>
      </c>
      <c r="F2393">
        <v>1317.27</v>
      </c>
      <c r="G2393" s="9">
        <v>1.1130799999999999E-60</v>
      </c>
      <c r="H2393">
        <v>1.9519100000000001E-3</v>
      </c>
      <c r="I2393">
        <v>-1318952945</v>
      </c>
    </row>
    <row r="2394" spans="1:9" x14ac:dyDescent="0.25">
      <c r="A2394" t="s">
        <v>196</v>
      </c>
      <c r="B2394">
        <v>7769.54</v>
      </c>
      <c r="C2394">
        <v>7750.62</v>
      </c>
      <c r="D2394">
        <v>7668.71</v>
      </c>
      <c r="E2394">
        <v>7603.55</v>
      </c>
      <c r="F2394">
        <v>1317.37</v>
      </c>
      <c r="G2394" s="9">
        <v>8.2936100000000002E-63</v>
      </c>
      <c r="H2394">
        <v>1.8160900000000001E-2</v>
      </c>
      <c r="I2394">
        <v>-1318952945</v>
      </c>
    </row>
    <row r="2395" spans="1:9" x14ac:dyDescent="0.25">
      <c r="A2395" t="s">
        <v>196</v>
      </c>
      <c r="B2395">
        <v>7777.21</v>
      </c>
      <c r="C2395">
        <v>7757.94</v>
      </c>
      <c r="D2395">
        <v>7670.23</v>
      </c>
      <c r="E2395">
        <v>7603.19</v>
      </c>
      <c r="F2395">
        <v>1317.38</v>
      </c>
      <c r="G2395" s="9">
        <v>9.5473699999999996E-58</v>
      </c>
      <c r="H2395">
        <v>2.2808100000000001E-2</v>
      </c>
      <c r="I2395">
        <v>-1318952945</v>
      </c>
    </row>
    <row r="2396" spans="1:9" x14ac:dyDescent="0.25">
      <c r="A2396" t="s">
        <v>196</v>
      </c>
      <c r="B2396">
        <v>7778.6</v>
      </c>
      <c r="C2396">
        <v>7759.14</v>
      </c>
      <c r="D2396">
        <v>7674.22</v>
      </c>
      <c r="E2396">
        <v>7602.07</v>
      </c>
      <c r="F2396">
        <v>1317.24</v>
      </c>
      <c r="G2396" s="9">
        <v>3.33133E-59</v>
      </c>
      <c r="H2396">
        <v>1.4279500000000001E-3</v>
      </c>
      <c r="I2396">
        <v>-1318952945</v>
      </c>
    </row>
    <row r="2397" spans="1:9" x14ac:dyDescent="0.25">
      <c r="A2397" t="s">
        <v>196</v>
      </c>
      <c r="B2397">
        <v>7788.5</v>
      </c>
      <c r="C2397">
        <v>7769.8</v>
      </c>
      <c r="D2397">
        <v>7671.17</v>
      </c>
      <c r="E2397">
        <v>7602.43</v>
      </c>
      <c r="F2397">
        <v>1317.33</v>
      </c>
      <c r="G2397" s="9">
        <v>3.0427600000000001E-61</v>
      </c>
      <c r="H2397">
        <v>8.5633699999999998E-4</v>
      </c>
      <c r="I2397">
        <v>-1318952945</v>
      </c>
    </row>
    <row r="2398" spans="1:9" x14ac:dyDescent="0.25">
      <c r="A2398" t="s">
        <v>196</v>
      </c>
      <c r="B2398">
        <v>7776.78</v>
      </c>
      <c r="C2398">
        <v>7758.08</v>
      </c>
      <c r="D2398">
        <v>7676.27</v>
      </c>
      <c r="E2398">
        <v>7602.74</v>
      </c>
      <c r="F2398">
        <v>1317.2</v>
      </c>
      <c r="G2398" s="9">
        <v>9.2854500000000003E-60</v>
      </c>
      <c r="H2398">
        <v>1.36793E-2</v>
      </c>
      <c r="I2398">
        <v>-1318952945</v>
      </c>
    </row>
    <row r="2399" spans="1:9" x14ac:dyDescent="0.25">
      <c r="A2399" t="s">
        <v>196</v>
      </c>
      <c r="B2399">
        <v>7792.51</v>
      </c>
      <c r="C2399">
        <v>7772.66</v>
      </c>
      <c r="D2399">
        <v>7672.64</v>
      </c>
      <c r="E2399">
        <v>7603.09</v>
      </c>
      <c r="F2399">
        <v>1317.44</v>
      </c>
      <c r="G2399" s="9">
        <v>3.7409399999999999E-60</v>
      </c>
      <c r="H2399">
        <v>3.0929000000000002E-2</v>
      </c>
      <c r="I2399">
        <v>-1318952945</v>
      </c>
    </row>
    <row r="2400" spans="1:9" x14ac:dyDescent="0.25">
      <c r="A2400" t="s">
        <v>196</v>
      </c>
      <c r="B2400">
        <v>7786.34</v>
      </c>
      <c r="C2400">
        <v>7766.67</v>
      </c>
      <c r="D2400">
        <v>7670.17</v>
      </c>
      <c r="E2400">
        <v>7601.42</v>
      </c>
      <c r="F2400">
        <v>1317.12</v>
      </c>
      <c r="G2400" s="9">
        <v>9.7602599999999998E-60</v>
      </c>
      <c r="H2400">
        <v>1.4076900000000001E-4</v>
      </c>
      <c r="I2400">
        <v>-1318952945</v>
      </c>
    </row>
    <row r="2401" spans="1:25" x14ac:dyDescent="0.25">
      <c r="A2401" t="s">
        <v>196</v>
      </c>
      <c r="B2401">
        <v>7780.05</v>
      </c>
      <c r="C2401">
        <v>7761.54</v>
      </c>
      <c r="D2401">
        <v>7674.46</v>
      </c>
      <c r="E2401">
        <v>7601.89</v>
      </c>
      <c r="F2401">
        <v>1317.13</v>
      </c>
      <c r="G2401" s="9">
        <v>6.2407900000000004E-65</v>
      </c>
      <c r="H2401">
        <v>1.68676E-2</v>
      </c>
      <c r="I2401">
        <v>-1318952945</v>
      </c>
    </row>
    <row r="2402" spans="1:25" x14ac:dyDescent="0.25">
      <c r="A2402" t="s">
        <v>196</v>
      </c>
      <c r="B2402">
        <v>7778.7</v>
      </c>
      <c r="C2402">
        <v>7759.87</v>
      </c>
      <c r="D2402">
        <v>7674.39</v>
      </c>
      <c r="E2402">
        <v>7602.37</v>
      </c>
      <c r="F2402">
        <v>1317.16</v>
      </c>
      <c r="G2402" s="9">
        <v>1.7827400000000001E-64</v>
      </c>
      <c r="H2402">
        <v>0.69243699999999997</v>
      </c>
      <c r="I2402">
        <v>-1318952945</v>
      </c>
    </row>
    <row r="2403" spans="1:25" x14ac:dyDescent="0.25">
      <c r="A2403" t="s">
        <v>196</v>
      </c>
      <c r="B2403">
        <v>7783.34</v>
      </c>
      <c r="C2403">
        <v>7764.68</v>
      </c>
      <c r="D2403">
        <v>7672.6</v>
      </c>
      <c r="E2403">
        <v>7601.96</v>
      </c>
      <c r="F2403">
        <v>1317.3</v>
      </c>
      <c r="G2403" s="9">
        <v>1.0211599999999999E-61</v>
      </c>
      <c r="H2403">
        <v>1.1280399999999999</v>
      </c>
      <c r="I2403">
        <v>-1318952945</v>
      </c>
    </row>
    <row r="2404" spans="1:25" x14ac:dyDescent="0.25">
      <c r="A2404" t="s">
        <v>196</v>
      </c>
      <c r="B2404">
        <v>7778.21</v>
      </c>
      <c r="C2404">
        <v>7760.06</v>
      </c>
      <c r="D2404">
        <v>7674.94</v>
      </c>
      <c r="E2404">
        <v>7602.09</v>
      </c>
      <c r="F2404">
        <v>1317.08</v>
      </c>
      <c r="G2404" s="9">
        <v>2.4139600000000002E-59</v>
      </c>
      <c r="H2404">
        <v>2.2450100000000002</v>
      </c>
      <c r="I2404">
        <v>-1318952945</v>
      </c>
    </row>
    <row r="2405" spans="1:25" x14ac:dyDescent="0.25">
      <c r="A2405" t="s">
        <v>196</v>
      </c>
      <c r="B2405">
        <v>7780.73</v>
      </c>
      <c r="C2405">
        <v>7761.18</v>
      </c>
      <c r="D2405">
        <v>7670.63</v>
      </c>
      <c r="E2405">
        <v>7602.33</v>
      </c>
      <c r="F2405">
        <v>1317.36</v>
      </c>
      <c r="G2405" s="9">
        <v>4.50286E-73</v>
      </c>
      <c r="H2405">
        <v>4.5419800000000003E-2</v>
      </c>
      <c r="I2405">
        <v>-1318952945</v>
      </c>
    </row>
    <row r="2406" spans="1:25" x14ac:dyDescent="0.25">
      <c r="A2406" t="s">
        <v>196</v>
      </c>
      <c r="B2406">
        <v>7783.97</v>
      </c>
      <c r="C2406">
        <v>7765</v>
      </c>
      <c r="D2406">
        <v>7670.6</v>
      </c>
      <c r="E2406">
        <v>7602.12</v>
      </c>
      <c r="F2406">
        <v>1317.17</v>
      </c>
      <c r="G2406" s="9">
        <v>1.49878E-58</v>
      </c>
      <c r="H2406">
        <v>1.0424099999999999E-3</v>
      </c>
      <c r="I2406">
        <v>-1318952945</v>
      </c>
    </row>
    <row r="2407" spans="1:25" x14ac:dyDescent="0.25">
      <c r="A2407" t="s">
        <v>196</v>
      </c>
      <c r="B2407">
        <v>7781.16</v>
      </c>
      <c r="C2407">
        <v>7763</v>
      </c>
      <c r="D2407">
        <v>7674.75</v>
      </c>
      <c r="E2407">
        <v>7602.97</v>
      </c>
      <c r="F2407">
        <v>1317.27</v>
      </c>
      <c r="G2407" s="9">
        <v>3.9099999999999998E-60</v>
      </c>
      <c r="H2407">
        <v>2.9876500000000001E-3</v>
      </c>
      <c r="I2407">
        <v>-1318952945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196</v>
      </c>
      <c r="B2408">
        <v>7787.27</v>
      </c>
      <c r="C2408">
        <v>7767.97</v>
      </c>
      <c r="D2408">
        <v>7671.98</v>
      </c>
      <c r="E2408">
        <v>7603.5</v>
      </c>
      <c r="F2408">
        <v>1317.26</v>
      </c>
      <c r="G2408" s="9">
        <v>1.0009900000000001E-67</v>
      </c>
      <c r="H2408">
        <v>1.6871799999999999E-2</v>
      </c>
      <c r="I2408">
        <v>-1318952945</v>
      </c>
      <c r="R2408">
        <f>AVERAGE(B2359:B2408)</f>
        <v>7779.2250000000013</v>
      </c>
      <c r="S2408">
        <f>AVERAGE(C2359:C2408)</f>
        <v>7760.0635999999977</v>
      </c>
      <c r="U2408">
        <f>_xlfn.VAR.P(B2359:B2408)</f>
        <v>41.318944999999488</v>
      </c>
      <c r="V2408">
        <f>_xlfn.VAR.P(C2359:C2408)</f>
        <v>39.586863040000182</v>
      </c>
      <c r="X2408">
        <f>1.96*SQRT(U2408)/50</f>
        <v>0.25197687124972246</v>
      </c>
      <c r="Y2408">
        <f>1.96*SQRT(V2408)/50</f>
        <v>0.24663892073593308</v>
      </c>
    </row>
    <row r="2409" spans="1:25" x14ac:dyDescent="0.25">
      <c r="A2409" t="s">
        <v>197</v>
      </c>
      <c r="B2409">
        <v>389058.55249999999</v>
      </c>
      <c r="C2409" t="s">
        <v>37</v>
      </c>
    </row>
    <row r="2410" spans="1:25" x14ac:dyDescent="0.25">
      <c r="A2410" t="s">
        <v>198</v>
      </c>
      <c r="B2410">
        <v>6836.42</v>
      </c>
      <c r="C2410">
        <v>6816.59</v>
      </c>
      <c r="D2410">
        <v>6733.94</v>
      </c>
      <c r="E2410">
        <v>6701.5</v>
      </c>
      <c r="F2410">
        <v>449.08100000000002</v>
      </c>
      <c r="G2410" s="9">
        <v>9.2531099999999995E-62</v>
      </c>
      <c r="H2410">
        <v>7.1099700000000002E-2</v>
      </c>
      <c r="I2410">
        <v>-1318952945</v>
      </c>
    </row>
    <row r="2411" spans="1:25" x14ac:dyDescent="0.25">
      <c r="A2411" t="s">
        <v>198</v>
      </c>
      <c r="B2411">
        <v>6833.67</v>
      </c>
      <c r="C2411">
        <v>6814.88</v>
      </c>
      <c r="D2411">
        <v>6737.17</v>
      </c>
      <c r="E2411">
        <v>6701.38</v>
      </c>
      <c r="F2411">
        <v>449.15600000000001</v>
      </c>
      <c r="G2411" s="9">
        <v>3.8287299999999999E-63</v>
      </c>
      <c r="H2411">
        <v>9.1717699999999999E-2</v>
      </c>
      <c r="I2411">
        <v>-1318952945</v>
      </c>
    </row>
    <row r="2412" spans="1:25" x14ac:dyDescent="0.25">
      <c r="A2412" t="s">
        <v>198</v>
      </c>
      <c r="B2412">
        <v>6834.73</v>
      </c>
      <c r="C2412">
        <v>6815.39</v>
      </c>
      <c r="D2412">
        <v>6735.84</v>
      </c>
      <c r="E2412">
        <v>6700.95</v>
      </c>
      <c r="F2412">
        <v>449.15300000000002</v>
      </c>
      <c r="G2412" s="9">
        <v>4.6349499999999998E-64</v>
      </c>
      <c r="H2412">
        <v>2.1385500000000002E-2</v>
      </c>
      <c r="I2412">
        <v>-1318952945</v>
      </c>
    </row>
    <row r="2413" spans="1:25" x14ac:dyDescent="0.25">
      <c r="A2413" t="s">
        <v>198</v>
      </c>
      <c r="B2413">
        <v>6839.86</v>
      </c>
      <c r="C2413">
        <v>6820.86</v>
      </c>
      <c r="D2413">
        <v>6733.76</v>
      </c>
      <c r="E2413">
        <v>6701.57</v>
      </c>
      <c r="F2413">
        <v>449.26400000000001</v>
      </c>
      <c r="G2413" s="9">
        <v>1.17194E-58</v>
      </c>
      <c r="H2413">
        <v>6.7641199999999999E-2</v>
      </c>
      <c r="I2413">
        <v>-1318952945</v>
      </c>
    </row>
    <row r="2414" spans="1:25" x14ac:dyDescent="0.25">
      <c r="A2414" t="s">
        <v>198</v>
      </c>
      <c r="B2414">
        <v>6837.38</v>
      </c>
      <c r="C2414">
        <v>6819.05</v>
      </c>
      <c r="D2414">
        <v>6733.77</v>
      </c>
      <c r="E2414">
        <v>6702.2</v>
      </c>
      <c r="F2414">
        <v>449.17899999999997</v>
      </c>
      <c r="G2414" s="9">
        <v>4.4994599999999996E-59</v>
      </c>
      <c r="H2414">
        <v>0.22065499999999999</v>
      </c>
      <c r="I2414">
        <v>-1318952945</v>
      </c>
    </row>
    <row r="2415" spans="1:25" x14ac:dyDescent="0.25">
      <c r="A2415" t="s">
        <v>198</v>
      </c>
      <c r="B2415">
        <v>6823.08</v>
      </c>
      <c r="C2415">
        <v>6804.58</v>
      </c>
      <c r="D2415">
        <v>6730.96</v>
      </c>
      <c r="E2415">
        <v>6701.19</v>
      </c>
      <c r="F2415">
        <v>449.084</v>
      </c>
      <c r="G2415" s="9">
        <v>2.76072E-63</v>
      </c>
      <c r="H2415">
        <v>0.123985</v>
      </c>
      <c r="I2415">
        <v>-1318952945</v>
      </c>
    </row>
    <row r="2416" spans="1:25" x14ac:dyDescent="0.25">
      <c r="A2416" t="s">
        <v>198</v>
      </c>
      <c r="B2416">
        <v>6833.78</v>
      </c>
      <c r="C2416">
        <v>6815.32</v>
      </c>
      <c r="D2416">
        <v>6733.02</v>
      </c>
      <c r="E2416">
        <v>6701.35</v>
      </c>
      <c r="F2416">
        <v>449.32799999999997</v>
      </c>
      <c r="G2416" s="9">
        <v>1.1053900000000001E-56</v>
      </c>
      <c r="H2416">
        <v>1.91705E-2</v>
      </c>
      <c r="I2416">
        <v>-1318952945</v>
      </c>
    </row>
    <row r="2417" spans="1:9" x14ac:dyDescent="0.25">
      <c r="A2417" t="s">
        <v>198</v>
      </c>
      <c r="B2417">
        <v>6826.66</v>
      </c>
      <c r="C2417">
        <v>6807.65</v>
      </c>
      <c r="D2417">
        <v>6731.13</v>
      </c>
      <c r="E2417">
        <v>6701.36</v>
      </c>
      <c r="F2417">
        <v>449.20699999999999</v>
      </c>
      <c r="G2417" s="9">
        <v>1.4964000000000001E-60</v>
      </c>
      <c r="H2417">
        <v>0.10799400000000001</v>
      </c>
      <c r="I2417">
        <v>-1318952945</v>
      </c>
    </row>
    <row r="2418" spans="1:9" x14ac:dyDescent="0.25">
      <c r="A2418" t="s">
        <v>198</v>
      </c>
      <c r="B2418">
        <v>6834.1</v>
      </c>
      <c r="C2418">
        <v>6814.71</v>
      </c>
      <c r="D2418">
        <v>6732.62</v>
      </c>
      <c r="E2418">
        <v>6701.3</v>
      </c>
      <c r="F2418">
        <v>449.17500000000001</v>
      </c>
      <c r="G2418" s="9">
        <v>2.54422E-57</v>
      </c>
      <c r="H2418">
        <v>0.41445900000000002</v>
      </c>
      <c r="I2418">
        <v>-1318952945</v>
      </c>
    </row>
    <row r="2419" spans="1:9" x14ac:dyDescent="0.25">
      <c r="A2419" t="s">
        <v>198</v>
      </c>
      <c r="B2419">
        <v>6838.21</v>
      </c>
      <c r="C2419">
        <v>6818.75</v>
      </c>
      <c r="D2419">
        <v>6733.19</v>
      </c>
      <c r="E2419">
        <v>6702.03</v>
      </c>
      <c r="F2419">
        <v>449.27600000000001</v>
      </c>
      <c r="G2419" s="9">
        <v>9.3740700000000001E-61</v>
      </c>
      <c r="H2419">
        <v>8.8040899999999997E-4</v>
      </c>
      <c r="I2419">
        <v>-1318952945</v>
      </c>
    </row>
    <row r="2420" spans="1:9" x14ac:dyDescent="0.25">
      <c r="A2420" t="s">
        <v>198</v>
      </c>
      <c r="B2420">
        <v>6826.84</v>
      </c>
      <c r="C2420">
        <v>6807.11</v>
      </c>
      <c r="D2420">
        <v>6732.15</v>
      </c>
      <c r="E2420">
        <v>6701.58</v>
      </c>
      <c r="F2420">
        <v>449.20699999999999</v>
      </c>
      <c r="G2420" s="9">
        <v>6.8741499999999996E-57</v>
      </c>
      <c r="H2420">
        <v>1.24804E-3</v>
      </c>
      <c r="I2420">
        <v>-1318952945</v>
      </c>
    </row>
    <row r="2421" spans="1:9" x14ac:dyDescent="0.25">
      <c r="A2421" t="s">
        <v>198</v>
      </c>
      <c r="B2421">
        <v>6838</v>
      </c>
      <c r="C2421">
        <v>6818.71</v>
      </c>
      <c r="D2421">
        <v>6734.11</v>
      </c>
      <c r="E2421">
        <v>6701.97</v>
      </c>
      <c r="F2421">
        <v>449.255</v>
      </c>
      <c r="G2421" s="9">
        <v>1.5281199999999999E-59</v>
      </c>
      <c r="H2421">
        <v>1.46024E-3</v>
      </c>
      <c r="I2421">
        <v>-1318952945</v>
      </c>
    </row>
    <row r="2422" spans="1:9" x14ac:dyDescent="0.25">
      <c r="A2422" t="s">
        <v>198</v>
      </c>
      <c r="B2422">
        <v>6830.66</v>
      </c>
      <c r="C2422">
        <v>6811.01</v>
      </c>
      <c r="D2422">
        <v>6732.81</v>
      </c>
      <c r="E2422">
        <v>6702.57</v>
      </c>
      <c r="F2422">
        <v>449.40199999999999</v>
      </c>
      <c r="G2422" s="9">
        <v>1.5755900000000001E-58</v>
      </c>
      <c r="H2422">
        <v>6.0120699999999996E-3</v>
      </c>
      <c r="I2422">
        <v>-1318952945</v>
      </c>
    </row>
    <row r="2423" spans="1:9" x14ac:dyDescent="0.25">
      <c r="A2423" t="s">
        <v>198</v>
      </c>
      <c r="B2423">
        <v>6829.38</v>
      </c>
      <c r="C2423">
        <v>6810.05</v>
      </c>
      <c r="D2423">
        <v>6731.73</v>
      </c>
      <c r="E2423">
        <v>6701.36</v>
      </c>
      <c r="F2423">
        <v>449.339</v>
      </c>
      <c r="G2423" s="9">
        <v>2.5152400000000001E-59</v>
      </c>
      <c r="H2423">
        <v>9.1581300000000004E-3</v>
      </c>
      <c r="I2423">
        <v>-1318952945</v>
      </c>
    </row>
    <row r="2424" spans="1:9" x14ac:dyDescent="0.25">
      <c r="A2424" t="s">
        <v>198</v>
      </c>
      <c r="B2424">
        <v>6825.2</v>
      </c>
      <c r="C2424">
        <v>6805.92</v>
      </c>
      <c r="D2424">
        <v>6731.5</v>
      </c>
      <c r="E2424">
        <v>6702.21</v>
      </c>
      <c r="F2424">
        <v>449.33300000000003</v>
      </c>
      <c r="G2424" s="9">
        <v>1.4805300000000001E-57</v>
      </c>
      <c r="H2424">
        <v>5.7888200000000001E-2</v>
      </c>
      <c r="I2424">
        <v>-1318952945</v>
      </c>
    </row>
    <row r="2425" spans="1:9" x14ac:dyDescent="0.25">
      <c r="A2425" t="s">
        <v>198</v>
      </c>
      <c r="B2425">
        <v>6821.98</v>
      </c>
      <c r="C2425">
        <v>6803.04</v>
      </c>
      <c r="D2425">
        <v>6730.72</v>
      </c>
      <c r="E2425">
        <v>6702.07</v>
      </c>
      <c r="F2425">
        <v>449.34800000000001</v>
      </c>
      <c r="G2425" s="9">
        <v>7.1978900000000001E-58</v>
      </c>
      <c r="H2425">
        <v>4.6962200000000001E-3</v>
      </c>
      <c r="I2425">
        <v>-1318952945</v>
      </c>
    </row>
    <row r="2426" spans="1:9" x14ac:dyDescent="0.25">
      <c r="A2426" t="s">
        <v>198</v>
      </c>
      <c r="B2426">
        <v>6822.77</v>
      </c>
      <c r="C2426">
        <v>6804.18</v>
      </c>
      <c r="D2426">
        <v>6730.16</v>
      </c>
      <c r="E2426">
        <v>6700.58</v>
      </c>
      <c r="F2426">
        <v>449.24599999999998</v>
      </c>
      <c r="G2426" s="9">
        <v>5.8213099999999999E-59</v>
      </c>
      <c r="H2426">
        <v>4.1457400000000002E-4</v>
      </c>
      <c r="I2426">
        <v>-1318952945</v>
      </c>
    </row>
    <row r="2427" spans="1:9" x14ac:dyDescent="0.25">
      <c r="A2427" t="s">
        <v>198</v>
      </c>
      <c r="B2427">
        <v>6823.46</v>
      </c>
      <c r="C2427">
        <v>6804.43</v>
      </c>
      <c r="D2427">
        <v>6731.62</v>
      </c>
      <c r="E2427">
        <v>6702.45</v>
      </c>
      <c r="F2427">
        <v>449.29899999999998</v>
      </c>
      <c r="G2427" s="9">
        <v>1.2692500000000001E-59</v>
      </c>
      <c r="H2427">
        <v>3.77252E-2</v>
      </c>
      <c r="I2427">
        <v>-1318952945</v>
      </c>
    </row>
    <row r="2428" spans="1:9" x14ac:dyDescent="0.25">
      <c r="A2428" t="s">
        <v>198</v>
      </c>
      <c r="B2428">
        <v>6825.72</v>
      </c>
      <c r="C2428">
        <v>6807.08</v>
      </c>
      <c r="D2428">
        <v>6732.06</v>
      </c>
      <c r="E2428">
        <v>6701.97</v>
      </c>
      <c r="F2428">
        <v>449.09100000000001</v>
      </c>
      <c r="G2428" s="9">
        <v>1.76993E-59</v>
      </c>
      <c r="H2428">
        <v>2.15239</v>
      </c>
      <c r="I2428">
        <v>-1318952945</v>
      </c>
    </row>
    <row r="2429" spans="1:9" x14ac:dyDescent="0.25">
      <c r="A2429" t="s">
        <v>198</v>
      </c>
      <c r="B2429">
        <v>6825.06</v>
      </c>
      <c r="C2429">
        <v>6806.06</v>
      </c>
      <c r="D2429">
        <v>6731.79</v>
      </c>
      <c r="E2429">
        <v>6702.04</v>
      </c>
      <c r="F2429">
        <v>449.23099999999999</v>
      </c>
      <c r="G2429" s="9">
        <v>7.1658700000000003E-61</v>
      </c>
      <c r="H2429">
        <v>3.5671499999999998E-3</v>
      </c>
      <c r="I2429">
        <v>-1318952945</v>
      </c>
    </row>
    <row r="2430" spans="1:9" x14ac:dyDescent="0.25">
      <c r="A2430" t="s">
        <v>198</v>
      </c>
      <c r="B2430">
        <v>6828.13</v>
      </c>
      <c r="C2430">
        <v>6809.34</v>
      </c>
      <c r="D2430">
        <v>6733.75</v>
      </c>
      <c r="E2430">
        <v>6701.54</v>
      </c>
      <c r="F2430">
        <v>449.21100000000001</v>
      </c>
      <c r="G2430" s="9">
        <v>7.7844200000000002E-61</v>
      </c>
      <c r="H2430">
        <v>8.2096600000000001E-4</v>
      </c>
      <c r="I2430">
        <v>-1318952945</v>
      </c>
    </row>
    <row r="2431" spans="1:9" x14ac:dyDescent="0.25">
      <c r="A2431" t="s">
        <v>198</v>
      </c>
      <c r="B2431">
        <v>6838.36</v>
      </c>
      <c r="C2431">
        <v>6819.46</v>
      </c>
      <c r="D2431">
        <v>6733.68</v>
      </c>
      <c r="E2431">
        <v>6701.97</v>
      </c>
      <c r="F2431">
        <v>449.351</v>
      </c>
      <c r="G2431" s="9">
        <v>4.9219700000000002E-60</v>
      </c>
      <c r="H2431">
        <v>3.4005899999999999E-2</v>
      </c>
      <c r="I2431">
        <v>-1318952945</v>
      </c>
    </row>
    <row r="2432" spans="1:9" x14ac:dyDescent="0.25">
      <c r="A2432" t="s">
        <v>198</v>
      </c>
      <c r="B2432">
        <v>6835.27</v>
      </c>
      <c r="C2432">
        <v>6816.88</v>
      </c>
      <c r="D2432">
        <v>6737.4</v>
      </c>
      <c r="E2432">
        <v>6701.62</v>
      </c>
      <c r="F2432">
        <v>449.32900000000001</v>
      </c>
      <c r="G2432" s="9">
        <v>3.7721800000000001E-57</v>
      </c>
      <c r="H2432">
        <v>0.129001</v>
      </c>
      <c r="I2432">
        <v>-1318952945</v>
      </c>
    </row>
    <row r="2433" spans="1:9" x14ac:dyDescent="0.25">
      <c r="A2433" t="s">
        <v>198</v>
      </c>
      <c r="B2433">
        <v>6829.57</v>
      </c>
      <c r="C2433">
        <v>6810.77</v>
      </c>
      <c r="D2433">
        <v>6736.81</v>
      </c>
      <c r="E2433">
        <v>6700.92</v>
      </c>
      <c r="F2433">
        <v>449.29599999999999</v>
      </c>
      <c r="G2433" s="9">
        <v>4.2499100000000002E-62</v>
      </c>
      <c r="H2433">
        <v>1.00576E-2</v>
      </c>
      <c r="I2433">
        <v>-1318952945</v>
      </c>
    </row>
    <row r="2434" spans="1:9" x14ac:dyDescent="0.25">
      <c r="A2434" t="s">
        <v>198</v>
      </c>
      <c r="B2434">
        <v>6836.07</v>
      </c>
      <c r="C2434">
        <v>6817.14</v>
      </c>
      <c r="D2434">
        <v>6736.58</v>
      </c>
      <c r="E2434">
        <v>6700.69</v>
      </c>
      <c r="F2434">
        <v>449.11599999999999</v>
      </c>
      <c r="G2434" s="9">
        <v>7.2106299999999997E-60</v>
      </c>
      <c r="H2434">
        <v>2.6439300000000001E-3</v>
      </c>
      <c r="I2434">
        <v>-1318952945</v>
      </c>
    </row>
    <row r="2435" spans="1:9" x14ac:dyDescent="0.25">
      <c r="A2435" t="s">
        <v>198</v>
      </c>
      <c r="B2435">
        <v>6832.69</v>
      </c>
      <c r="C2435">
        <v>6813.63</v>
      </c>
      <c r="D2435">
        <v>6738.08</v>
      </c>
      <c r="E2435">
        <v>6702.03</v>
      </c>
      <c r="F2435">
        <v>449.39600000000002</v>
      </c>
      <c r="G2435" s="9">
        <v>2.1987799999999998E-59</v>
      </c>
      <c r="H2435">
        <v>5.47266E-2</v>
      </c>
      <c r="I2435">
        <v>-1318952945</v>
      </c>
    </row>
    <row r="2436" spans="1:9" x14ac:dyDescent="0.25">
      <c r="A2436" t="s">
        <v>198</v>
      </c>
      <c r="B2436">
        <v>6842.08</v>
      </c>
      <c r="C2436">
        <v>6823.61</v>
      </c>
      <c r="D2436">
        <v>6733.7</v>
      </c>
      <c r="E2436">
        <v>6701</v>
      </c>
      <c r="F2436">
        <v>449.30599999999998</v>
      </c>
      <c r="G2436" s="9">
        <v>3.4490500000000001E-61</v>
      </c>
      <c r="H2436">
        <v>2.1976999999999999E-3</v>
      </c>
      <c r="I2436">
        <v>-1318952945</v>
      </c>
    </row>
    <row r="2437" spans="1:9" x14ac:dyDescent="0.25">
      <c r="A2437" t="s">
        <v>198</v>
      </c>
      <c r="B2437">
        <v>6835.19</v>
      </c>
      <c r="C2437">
        <v>6816.58</v>
      </c>
      <c r="D2437">
        <v>6737.96</v>
      </c>
      <c r="E2437">
        <v>6701.77</v>
      </c>
      <c r="F2437">
        <v>449.202</v>
      </c>
      <c r="G2437" s="9">
        <v>4.4484399999999999E-60</v>
      </c>
      <c r="H2437">
        <v>6.59035E-3</v>
      </c>
      <c r="I2437">
        <v>-1318952945</v>
      </c>
    </row>
    <row r="2438" spans="1:9" x14ac:dyDescent="0.25">
      <c r="A2438" t="s">
        <v>198</v>
      </c>
      <c r="B2438">
        <v>6840.67</v>
      </c>
      <c r="C2438">
        <v>6822.11</v>
      </c>
      <c r="D2438">
        <v>6734.25</v>
      </c>
      <c r="E2438">
        <v>6701.95</v>
      </c>
      <c r="F2438">
        <v>449.29700000000003</v>
      </c>
      <c r="G2438" s="9">
        <v>2.0066700000000001E-58</v>
      </c>
      <c r="H2438">
        <v>1.7183600000000001</v>
      </c>
      <c r="I2438">
        <v>-1318952945</v>
      </c>
    </row>
    <row r="2439" spans="1:9" x14ac:dyDescent="0.25">
      <c r="A2439" t="s">
        <v>198</v>
      </c>
      <c r="B2439">
        <v>6839.63</v>
      </c>
      <c r="C2439">
        <v>6819.84</v>
      </c>
      <c r="D2439">
        <v>6733.26</v>
      </c>
      <c r="E2439">
        <v>6701.26</v>
      </c>
      <c r="F2439">
        <v>449.19</v>
      </c>
      <c r="G2439" s="9">
        <v>1.5572200000000001E-60</v>
      </c>
      <c r="H2439">
        <v>1.3316700000000001E-2</v>
      </c>
      <c r="I2439">
        <v>-1318952945</v>
      </c>
    </row>
    <row r="2440" spans="1:9" x14ac:dyDescent="0.25">
      <c r="A2440" t="s">
        <v>198</v>
      </c>
      <c r="B2440">
        <v>6830.79</v>
      </c>
      <c r="C2440">
        <v>6812.65</v>
      </c>
      <c r="D2440">
        <v>6737.86</v>
      </c>
      <c r="E2440">
        <v>6701.53</v>
      </c>
      <c r="F2440">
        <v>449.23</v>
      </c>
      <c r="G2440" s="9">
        <v>9.1387100000000003E-61</v>
      </c>
      <c r="H2440">
        <v>1.4661799999999999E-2</v>
      </c>
      <c r="I2440">
        <v>-1318952945</v>
      </c>
    </row>
    <row r="2441" spans="1:9" x14ac:dyDescent="0.25">
      <c r="A2441" t="s">
        <v>198</v>
      </c>
      <c r="B2441">
        <v>6836.21</v>
      </c>
      <c r="C2441">
        <v>6817.96</v>
      </c>
      <c r="D2441">
        <v>6732.81</v>
      </c>
      <c r="E2441">
        <v>6701.36</v>
      </c>
      <c r="F2441">
        <v>449.17200000000003</v>
      </c>
      <c r="G2441" s="9">
        <v>2.88103E-64</v>
      </c>
      <c r="H2441">
        <v>2.11794E-3</v>
      </c>
      <c r="I2441">
        <v>-1318952945</v>
      </c>
    </row>
    <row r="2442" spans="1:9" x14ac:dyDescent="0.25">
      <c r="A2442" t="s">
        <v>198</v>
      </c>
      <c r="B2442">
        <v>6837.64</v>
      </c>
      <c r="C2442">
        <v>6818.55</v>
      </c>
      <c r="D2442">
        <v>6733.39</v>
      </c>
      <c r="E2442">
        <v>6701.51</v>
      </c>
      <c r="F2442">
        <v>449.15</v>
      </c>
      <c r="G2442" s="9">
        <v>4.2158199999999998E-60</v>
      </c>
      <c r="H2442">
        <v>2.18357E-2</v>
      </c>
      <c r="I2442">
        <v>-1318952945</v>
      </c>
    </row>
    <row r="2443" spans="1:9" x14ac:dyDescent="0.25">
      <c r="A2443" t="s">
        <v>198</v>
      </c>
      <c r="B2443">
        <v>6838.37</v>
      </c>
      <c r="C2443">
        <v>6818.66</v>
      </c>
      <c r="D2443">
        <v>6733.58</v>
      </c>
      <c r="E2443">
        <v>6701.95</v>
      </c>
      <c r="F2443">
        <v>449.21699999999998</v>
      </c>
      <c r="G2443" s="9">
        <v>3.96446E-61</v>
      </c>
      <c r="H2443">
        <v>4.1303199999999998E-2</v>
      </c>
      <c r="I2443">
        <v>-1318952945</v>
      </c>
    </row>
    <row r="2444" spans="1:9" x14ac:dyDescent="0.25">
      <c r="A2444" t="s">
        <v>198</v>
      </c>
      <c r="B2444">
        <v>6833.15</v>
      </c>
      <c r="C2444">
        <v>6814.74</v>
      </c>
      <c r="D2444">
        <v>6737.52</v>
      </c>
      <c r="E2444">
        <v>6700.65</v>
      </c>
      <c r="F2444">
        <v>449.29399999999998</v>
      </c>
      <c r="G2444" s="9">
        <v>3.4865500000000002E-60</v>
      </c>
      <c r="H2444">
        <v>1.6312400000000001E-2</v>
      </c>
      <c r="I2444">
        <v>-1318952945</v>
      </c>
    </row>
    <row r="2445" spans="1:9" x14ac:dyDescent="0.25">
      <c r="A2445" t="s">
        <v>198</v>
      </c>
      <c r="B2445">
        <v>6834.83</v>
      </c>
      <c r="C2445">
        <v>6815.41</v>
      </c>
      <c r="D2445">
        <v>6732.4</v>
      </c>
      <c r="E2445">
        <v>6701.29</v>
      </c>
      <c r="F2445">
        <v>449.005</v>
      </c>
      <c r="G2445" s="9">
        <v>1.83013E-64</v>
      </c>
      <c r="H2445">
        <v>6.7649800000000003E-3</v>
      </c>
      <c r="I2445">
        <v>-1318952945</v>
      </c>
    </row>
    <row r="2446" spans="1:9" x14ac:dyDescent="0.25">
      <c r="A2446" t="s">
        <v>198</v>
      </c>
      <c r="B2446">
        <v>6834.71</v>
      </c>
      <c r="C2446">
        <v>6816.1</v>
      </c>
      <c r="D2446">
        <v>6738.75</v>
      </c>
      <c r="E2446">
        <v>6702.43</v>
      </c>
      <c r="F2446">
        <v>449.03199999999998</v>
      </c>
      <c r="G2446" s="9">
        <v>1.5075299999999999E-62</v>
      </c>
      <c r="H2446">
        <v>3.8811100000000001E-4</v>
      </c>
      <c r="I2446">
        <v>-1318952945</v>
      </c>
    </row>
    <row r="2447" spans="1:9" x14ac:dyDescent="0.25">
      <c r="A2447" t="s">
        <v>198</v>
      </c>
      <c r="B2447">
        <v>6832.45</v>
      </c>
      <c r="C2447">
        <v>6813.87</v>
      </c>
      <c r="D2447">
        <v>6737.47</v>
      </c>
      <c r="E2447">
        <v>6701.93</v>
      </c>
      <c r="F2447">
        <v>449.13</v>
      </c>
      <c r="G2447" s="9">
        <v>1.69703E-62</v>
      </c>
      <c r="H2447">
        <v>4.6313499999999999E-4</v>
      </c>
      <c r="I2447">
        <v>-1318952945</v>
      </c>
    </row>
    <row r="2448" spans="1:9" x14ac:dyDescent="0.25">
      <c r="A2448" t="s">
        <v>198</v>
      </c>
      <c r="B2448">
        <v>6835.58</v>
      </c>
      <c r="C2448">
        <v>6815.15</v>
      </c>
      <c r="D2448">
        <v>6733.01</v>
      </c>
      <c r="E2448">
        <v>6701.8</v>
      </c>
      <c r="F2448">
        <v>449.19900000000001</v>
      </c>
      <c r="G2448" s="9">
        <v>1.9383799999999999E-57</v>
      </c>
      <c r="H2448">
        <v>2.0217400000000002E-3</v>
      </c>
      <c r="I2448">
        <v>-1318952945</v>
      </c>
    </row>
    <row r="2449" spans="1:25" x14ac:dyDescent="0.25">
      <c r="A2449" t="s">
        <v>198</v>
      </c>
      <c r="B2449">
        <v>6833.25</v>
      </c>
      <c r="C2449">
        <v>6814.08</v>
      </c>
      <c r="D2449">
        <v>6732.87</v>
      </c>
      <c r="E2449">
        <v>6702.04</v>
      </c>
      <c r="F2449">
        <v>449.024</v>
      </c>
      <c r="G2449" s="9">
        <v>3.28909E-61</v>
      </c>
      <c r="H2449">
        <v>1.8789799999999999E-3</v>
      </c>
      <c r="I2449">
        <v>-1318952945</v>
      </c>
    </row>
    <row r="2450" spans="1:25" x14ac:dyDescent="0.25">
      <c r="A2450" t="s">
        <v>198</v>
      </c>
      <c r="B2450">
        <v>6824.62</v>
      </c>
      <c r="C2450">
        <v>6806.1</v>
      </c>
      <c r="D2450">
        <v>6731.77</v>
      </c>
      <c r="E2450">
        <v>6702.15</v>
      </c>
      <c r="F2450">
        <v>449.13</v>
      </c>
      <c r="G2450" s="9">
        <v>2.5290500000000001E-58</v>
      </c>
      <c r="H2450">
        <v>0.13368099999999999</v>
      </c>
      <c r="I2450">
        <v>-1318952945</v>
      </c>
    </row>
    <row r="2451" spans="1:25" x14ac:dyDescent="0.25">
      <c r="A2451" t="s">
        <v>198</v>
      </c>
      <c r="B2451">
        <v>6822.31</v>
      </c>
      <c r="C2451">
        <v>6802.96</v>
      </c>
      <c r="D2451">
        <v>6731.68</v>
      </c>
      <c r="E2451">
        <v>6702.59</v>
      </c>
      <c r="F2451">
        <v>449.16899999999998</v>
      </c>
      <c r="G2451" s="9">
        <v>3.7314200000000001E-57</v>
      </c>
      <c r="H2451">
        <v>1.47443E-2</v>
      </c>
      <c r="I2451">
        <v>-1318952945</v>
      </c>
    </row>
    <row r="2452" spans="1:25" x14ac:dyDescent="0.25">
      <c r="A2452" t="s">
        <v>198</v>
      </c>
      <c r="B2452">
        <v>6834.9</v>
      </c>
      <c r="C2452">
        <v>6814.49</v>
      </c>
      <c r="D2452">
        <v>6733.01</v>
      </c>
      <c r="E2452">
        <v>6702.12</v>
      </c>
      <c r="F2452">
        <v>449.11799999999999</v>
      </c>
      <c r="G2452" s="9">
        <v>2.3106300000000001E-60</v>
      </c>
      <c r="H2452">
        <v>2.0324499999999999E-2</v>
      </c>
      <c r="I2452">
        <v>-1318952945</v>
      </c>
    </row>
    <row r="2453" spans="1:25" x14ac:dyDescent="0.25">
      <c r="A2453" t="s">
        <v>198</v>
      </c>
      <c r="B2453">
        <v>6834.65</v>
      </c>
      <c r="C2453">
        <v>6815.55</v>
      </c>
      <c r="D2453">
        <v>6732.65</v>
      </c>
      <c r="E2453">
        <v>6701.65</v>
      </c>
      <c r="F2453">
        <v>449.08600000000001</v>
      </c>
      <c r="G2453" s="9">
        <v>2.5250499999999999E-60</v>
      </c>
      <c r="H2453">
        <v>1.6118E-2</v>
      </c>
      <c r="I2453">
        <v>-1318952945</v>
      </c>
    </row>
    <row r="2454" spans="1:25" x14ac:dyDescent="0.25">
      <c r="A2454" t="s">
        <v>198</v>
      </c>
      <c r="B2454">
        <v>6833.33</v>
      </c>
      <c r="C2454">
        <v>6814.05</v>
      </c>
      <c r="D2454">
        <v>6731.86</v>
      </c>
      <c r="E2454">
        <v>6700.93</v>
      </c>
      <c r="F2454">
        <v>448.91800000000001</v>
      </c>
      <c r="G2454" s="9">
        <v>2.8651599999999999E-60</v>
      </c>
      <c r="H2454">
        <v>1.0576199999999999E-2</v>
      </c>
      <c r="I2454">
        <v>-1318952945</v>
      </c>
    </row>
    <row r="2455" spans="1:25" x14ac:dyDescent="0.25">
      <c r="A2455" t="s">
        <v>198</v>
      </c>
      <c r="B2455">
        <v>6821</v>
      </c>
      <c r="C2455">
        <v>6802.11</v>
      </c>
      <c r="D2455">
        <v>6730.44</v>
      </c>
      <c r="E2455">
        <v>6701.29</v>
      </c>
      <c r="F2455">
        <v>449.07400000000001</v>
      </c>
      <c r="G2455" s="9">
        <v>2.0316800000000002E-64</v>
      </c>
      <c r="H2455">
        <v>1.1168400000000001</v>
      </c>
      <c r="I2455">
        <v>-1318952945</v>
      </c>
    </row>
    <row r="2456" spans="1:25" x14ac:dyDescent="0.25">
      <c r="A2456" t="s">
        <v>198</v>
      </c>
      <c r="B2456">
        <v>6828.4</v>
      </c>
      <c r="C2456">
        <v>6809.26</v>
      </c>
      <c r="D2456">
        <v>6732.49</v>
      </c>
      <c r="E2456">
        <v>6701.8</v>
      </c>
      <c r="F2456">
        <v>449.02699999999999</v>
      </c>
      <c r="G2456" s="9">
        <v>1.5117899999999999E-60</v>
      </c>
      <c r="H2456">
        <v>0.38695400000000002</v>
      </c>
      <c r="I2456">
        <v>-1318952945</v>
      </c>
    </row>
    <row r="2457" spans="1:25" x14ac:dyDescent="0.25">
      <c r="A2457" t="s">
        <v>198</v>
      </c>
      <c r="B2457">
        <v>6839.09</v>
      </c>
      <c r="C2457">
        <v>6819.93</v>
      </c>
      <c r="D2457">
        <v>6734.69</v>
      </c>
      <c r="E2457">
        <v>6702.44</v>
      </c>
      <c r="F2457">
        <v>449.19299999999998</v>
      </c>
      <c r="G2457" s="9">
        <v>1.6736499999999999E-61</v>
      </c>
      <c r="H2457">
        <v>2.77267E-2</v>
      </c>
      <c r="I2457">
        <v>-1318952945</v>
      </c>
    </row>
    <row r="2458" spans="1:25" x14ac:dyDescent="0.25">
      <c r="A2458" t="s">
        <v>198</v>
      </c>
      <c r="B2458">
        <v>6825.15</v>
      </c>
      <c r="C2458">
        <v>6806.49</v>
      </c>
      <c r="D2458">
        <v>6731.28</v>
      </c>
      <c r="E2458">
        <v>6701.46</v>
      </c>
      <c r="F2458">
        <v>449.048</v>
      </c>
      <c r="G2458" s="9">
        <v>1.12285E-63</v>
      </c>
      <c r="H2458">
        <v>3.1864699999999998E-3</v>
      </c>
      <c r="I2458">
        <v>-1318952945</v>
      </c>
    </row>
    <row r="2459" spans="1:25" x14ac:dyDescent="0.25">
      <c r="A2459" t="s">
        <v>198</v>
      </c>
      <c r="B2459">
        <v>6826.13</v>
      </c>
      <c r="C2459">
        <v>6807.01</v>
      </c>
      <c r="D2459">
        <v>6732.12</v>
      </c>
      <c r="E2459">
        <v>6702.21</v>
      </c>
      <c r="F2459">
        <v>449.28899999999999</v>
      </c>
      <c r="G2459" s="9">
        <v>1.16635E-60</v>
      </c>
      <c r="H2459">
        <v>9.7593899999999999E-4</v>
      </c>
      <c r="I2459">
        <v>-1318952945</v>
      </c>
    </row>
    <row r="2460" spans="1:25" x14ac:dyDescent="0.25">
      <c r="A2460" t="s">
        <v>198</v>
      </c>
      <c r="B2460">
        <v>6836.32</v>
      </c>
      <c r="C2460">
        <v>6816.51</v>
      </c>
      <c r="D2460">
        <v>6733.63</v>
      </c>
      <c r="E2460">
        <v>6701.58</v>
      </c>
      <c r="F2460">
        <v>449.23200000000003</v>
      </c>
      <c r="G2460" s="9">
        <v>3.6267700000000002E-58</v>
      </c>
      <c r="H2460">
        <v>8.3101200000000007E-3</v>
      </c>
      <c r="I2460">
        <v>-1318952945</v>
      </c>
    </row>
    <row r="2461" spans="1:25" x14ac:dyDescent="0.25">
      <c r="A2461" t="s">
        <v>198</v>
      </c>
      <c r="B2461">
        <v>6832.57</v>
      </c>
      <c r="C2461">
        <v>6813.4</v>
      </c>
      <c r="D2461">
        <v>6733.79</v>
      </c>
      <c r="E2461">
        <v>6702.96</v>
      </c>
      <c r="F2461">
        <v>449.07900000000001</v>
      </c>
      <c r="G2461" s="9">
        <v>1.52658E-58</v>
      </c>
      <c r="H2461">
        <v>9.6476500000000007E-3</v>
      </c>
      <c r="I2461">
        <v>-1318952945</v>
      </c>
    </row>
    <row r="2462" spans="1:25" x14ac:dyDescent="0.25">
      <c r="A2462" t="s">
        <v>198</v>
      </c>
      <c r="B2462">
        <v>6827.74</v>
      </c>
      <c r="C2462">
        <v>6809.13</v>
      </c>
      <c r="D2462">
        <v>6733.62</v>
      </c>
      <c r="E2462">
        <v>6703.21</v>
      </c>
      <c r="F2462">
        <v>449.238</v>
      </c>
      <c r="G2462" s="9">
        <v>7.2559700000000002E-60</v>
      </c>
      <c r="H2462">
        <v>3.4541200000000002E-3</v>
      </c>
      <c r="I2462">
        <v>-1318952945</v>
      </c>
    </row>
    <row r="2463" spans="1:25" x14ac:dyDescent="0.25">
      <c r="A2463" t="s">
        <v>198</v>
      </c>
      <c r="B2463">
        <v>6827.39</v>
      </c>
      <c r="C2463">
        <v>6808.51</v>
      </c>
      <c r="D2463">
        <v>6732.58</v>
      </c>
      <c r="E2463">
        <v>6702.71</v>
      </c>
      <c r="F2463">
        <v>449.09100000000001</v>
      </c>
      <c r="G2463" s="9">
        <v>3.3748300000000001E-57</v>
      </c>
      <c r="H2463">
        <v>8.7759599999999993E-2</v>
      </c>
      <c r="I2463">
        <v>-1318952945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198</v>
      </c>
      <c r="B2464">
        <v>6824.96</v>
      </c>
      <c r="C2464">
        <v>6806.51</v>
      </c>
      <c r="D2464">
        <v>6731.52</v>
      </c>
      <c r="E2464">
        <v>6702.07</v>
      </c>
      <c r="F2464">
        <v>449.14299999999997</v>
      </c>
      <c r="G2464" s="9">
        <v>5.0127800000000003E-58</v>
      </c>
      <c r="H2464">
        <v>1.28142E-2</v>
      </c>
      <c r="I2464">
        <v>-1318952945</v>
      </c>
      <c r="R2464">
        <f>AVERAGE(B2415:B2464)</f>
        <v>6831.3620000000028</v>
      </c>
      <c r="S2464">
        <f>AVERAGE(C2415:C2464)</f>
        <v>6812.3427999999994</v>
      </c>
      <c r="U2464">
        <f>_xlfn.VAR.P(B2415:B2464)</f>
        <v>31.874159999999652</v>
      </c>
      <c r="V2464">
        <f>_xlfn.VAR.P(C2415:C2464)</f>
        <v>31.005520159999651</v>
      </c>
      <c r="X2464">
        <f>1.96*SQRT(U2464)/50</f>
        <v>0.22131224372456093</v>
      </c>
      <c r="Y2464">
        <f>1.96*SQRT(V2464)/50</f>
        <v>0.21827579457801058</v>
      </c>
    </row>
    <row r="2465" spans="1:9" x14ac:dyDescent="0.25">
      <c r="A2465" t="s">
        <v>199</v>
      </c>
      <c r="B2465">
        <v>341674.66070000001</v>
      </c>
      <c r="C2465" t="s">
        <v>37</v>
      </c>
    </row>
    <row r="2466" spans="1:9" x14ac:dyDescent="0.25">
      <c r="A2466" t="s">
        <v>200</v>
      </c>
      <c r="B2466">
        <v>8131.47</v>
      </c>
      <c r="C2466">
        <v>8112.52</v>
      </c>
      <c r="D2466">
        <v>8069.22</v>
      </c>
      <c r="E2466">
        <v>8052.89</v>
      </c>
      <c r="F2466">
        <v>1520.08</v>
      </c>
      <c r="G2466" s="9">
        <v>3.6881199999999999E-59</v>
      </c>
      <c r="H2466">
        <v>0.142429</v>
      </c>
      <c r="I2466">
        <v>-1318952945</v>
      </c>
    </row>
    <row r="2467" spans="1:9" x14ac:dyDescent="0.25">
      <c r="A2467" t="s">
        <v>200</v>
      </c>
      <c r="B2467">
        <v>8136.16</v>
      </c>
      <c r="C2467">
        <v>8117.96</v>
      </c>
      <c r="D2467">
        <v>8063.96</v>
      </c>
      <c r="E2467">
        <v>8042.81</v>
      </c>
      <c r="F2467">
        <v>1496.21</v>
      </c>
      <c r="G2467" s="9">
        <v>1.4117800000000001E-60</v>
      </c>
      <c r="H2467">
        <v>1.21473E-2</v>
      </c>
      <c r="I2467">
        <v>-1318952945</v>
      </c>
    </row>
    <row r="2468" spans="1:9" x14ac:dyDescent="0.25">
      <c r="A2468" t="s">
        <v>200</v>
      </c>
      <c r="B2468">
        <v>8090.6</v>
      </c>
      <c r="C2468">
        <v>8071.74</v>
      </c>
      <c r="D2468">
        <v>8036.72</v>
      </c>
      <c r="E2468">
        <v>8019.35</v>
      </c>
      <c r="F2468">
        <v>1492.7</v>
      </c>
      <c r="G2468" s="9">
        <v>6.5370800000000003E-59</v>
      </c>
      <c r="H2468">
        <v>1.42784E-2</v>
      </c>
      <c r="I2468">
        <v>-1318952945</v>
      </c>
    </row>
    <row r="2469" spans="1:9" x14ac:dyDescent="0.25">
      <c r="A2469" t="s">
        <v>200</v>
      </c>
      <c r="B2469">
        <v>8127.68</v>
      </c>
      <c r="C2469">
        <v>8109.05</v>
      </c>
      <c r="D2469">
        <v>8057.42</v>
      </c>
      <c r="E2469">
        <v>8036.68</v>
      </c>
      <c r="F2469">
        <v>1500.84</v>
      </c>
      <c r="G2469" s="9">
        <v>1.37345E-57</v>
      </c>
      <c r="H2469">
        <v>1.6227699999999999E-3</v>
      </c>
      <c r="I2469">
        <v>-1318952945</v>
      </c>
    </row>
    <row r="2470" spans="1:9" x14ac:dyDescent="0.25">
      <c r="A2470" t="s">
        <v>200</v>
      </c>
      <c r="B2470">
        <v>8078.27</v>
      </c>
      <c r="C2470">
        <v>8059.03</v>
      </c>
      <c r="D2470">
        <v>8024.02</v>
      </c>
      <c r="E2470">
        <v>8006.96</v>
      </c>
      <c r="F2470">
        <v>1478.86</v>
      </c>
      <c r="G2470" s="9">
        <v>5.5065499999999999E-60</v>
      </c>
      <c r="H2470">
        <v>9.7860799999999998E-2</v>
      </c>
      <c r="I2470">
        <v>-1318952945</v>
      </c>
    </row>
    <row r="2471" spans="1:9" x14ac:dyDescent="0.25">
      <c r="A2471" t="s">
        <v>200</v>
      </c>
      <c r="B2471">
        <v>8090.31</v>
      </c>
      <c r="C2471">
        <v>8071.56</v>
      </c>
      <c r="D2471">
        <v>8035.04</v>
      </c>
      <c r="E2471">
        <v>8017.92</v>
      </c>
      <c r="F2471">
        <v>1488.07</v>
      </c>
      <c r="G2471" s="9">
        <v>3.7876800000000003E-61</v>
      </c>
      <c r="H2471">
        <v>8.1171200000000002E-3</v>
      </c>
      <c r="I2471">
        <v>-1318952945</v>
      </c>
    </row>
    <row r="2472" spans="1:9" x14ac:dyDescent="0.25">
      <c r="A2472" t="s">
        <v>200</v>
      </c>
      <c r="B2472">
        <v>8133.05</v>
      </c>
      <c r="C2472">
        <v>8114.86</v>
      </c>
      <c r="D2472">
        <v>8061.56</v>
      </c>
      <c r="E2472">
        <v>8042.59</v>
      </c>
      <c r="F2472">
        <v>1500.14</v>
      </c>
      <c r="G2472" s="9">
        <v>9.2329099999999998E-60</v>
      </c>
      <c r="H2472">
        <v>0.218914</v>
      </c>
      <c r="I2472">
        <v>-1318952945</v>
      </c>
    </row>
    <row r="2473" spans="1:9" x14ac:dyDescent="0.25">
      <c r="A2473" t="s">
        <v>200</v>
      </c>
      <c r="B2473">
        <v>8142.87</v>
      </c>
      <c r="C2473">
        <v>8124.24</v>
      </c>
      <c r="D2473">
        <v>8070.85</v>
      </c>
      <c r="E2473">
        <v>8051.22</v>
      </c>
      <c r="F2473">
        <v>1510.43</v>
      </c>
      <c r="G2473" s="9">
        <v>1.8429299999999999E-61</v>
      </c>
      <c r="H2473">
        <v>4.7549899999999997E-3</v>
      </c>
      <c r="I2473">
        <v>-1318952945</v>
      </c>
    </row>
    <row r="2474" spans="1:9" x14ac:dyDescent="0.25">
      <c r="A2474" t="s">
        <v>200</v>
      </c>
      <c r="B2474">
        <v>8125.66</v>
      </c>
      <c r="C2474">
        <v>8107.57</v>
      </c>
      <c r="D2474">
        <v>8053.87</v>
      </c>
      <c r="E2474">
        <v>8033.58</v>
      </c>
      <c r="F2474">
        <v>1490.29</v>
      </c>
      <c r="G2474" s="9">
        <v>1.4206900000000001E-68</v>
      </c>
      <c r="H2474">
        <v>5.6958599999999996E-3</v>
      </c>
      <c r="I2474">
        <v>-1318952945</v>
      </c>
    </row>
    <row r="2475" spans="1:9" x14ac:dyDescent="0.25">
      <c r="A2475" t="s">
        <v>200</v>
      </c>
      <c r="B2475">
        <v>8091.75</v>
      </c>
      <c r="C2475">
        <v>8072.33</v>
      </c>
      <c r="D2475">
        <v>8039.19</v>
      </c>
      <c r="E2475">
        <v>8021.04</v>
      </c>
      <c r="F2475">
        <v>1493.99</v>
      </c>
      <c r="G2475" s="9">
        <v>4.0519600000000002E-58</v>
      </c>
      <c r="H2475">
        <v>1.1168199999999999E-3</v>
      </c>
      <c r="I2475">
        <v>-1318952945</v>
      </c>
    </row>
    <row r="2476" spans="1:9" x14ac:dyDescent="0.25">
      <c r="A2476" t="s">
        <v>200</v>
      </c>
      <c r="B2476">
        <v>8069.62</v>
      </c>
      <c r="C2476">
        <v>8051.64</v>
      </c>
      <c r="D2476">
        <v>8018.36</v>
      </c>
      <c r="E2476">
        <v>8003.11</v>
      </c>
      <c r="F2476">
        <v>1480.57</v>
      </c>
      <c r="G2476" s="9">
        <v>4.6098600000000001E-57</v>
      </c>
      <c r="H2476">
        <v>3.4794700000000001E-3</v>
      </c>
      <c r="I2476">
        <v>-1318952945</v>
      </c>
    </row>
    <row r="2477" spans="1:9" x14ac:dyDescent="0.25">
      <c r="A2477" t="s">
        <v>200</v>
      </c>
      <c r="B2477">
        <v>8098.98</v>
      </c>
      <c r="C2477">
        <v>8079.85</v>
      </c>
      <c r="D2477">
        <v>8045.84</v>
      </c>
      <c r="E2477">
        <v>8029.75</v>
      </c>
      <c r="F2477">
        <v>1501.19</v>
      </c>
      <c r="G2477" s="9">
        <v>1.44345E-60</v>
      </c>
      <c r="H2477">
        <v>5.0902400000000002E-3</v>
      </c>
      <c r="I2477">
        <v>-1318952945</v>
      </c>
    </row>
    <row r="2478" spans="1:9" x14ac:dyDescent="0.25">
      <c r="A2478" t="s">
        <v>200</v>
      </c>
      <c r="B2478">
        <v>8087.62</v>
      </c>
      <c r="C2478">
        <v>8068.08</v>
      </c>
      <c r="D2478">
        <v>8035.48</v>
      </c>
      <c r="E2478">
        <v>8018.42</v>
      </c>
      <c r="F2478">
        <v>1490.73</v>
      </c>
      <c r="G2478" s="9">
        <v>3.76649E-60</v>
      </c>
      <c r="H2478">
        <v>4.3771199999999997</v>
      </c>
      <c r="I2478">
        <v>-1318952945</v>
      </c>
    </row>
    <row r="2479" spans="1:9" x14ac:dyDescent="0.25">
      <c r="A2479" t="s">
        <v>200</v>
      </c>
      <c r="B2479">
        <v>8081.55</v>
      </c>
      <c r="C2479">
        <v>8063.05</v>
      </c>
      <c r="D2479">
        <v>8030.84</v>
      </c>
      <c r="E2479">
        <v>8014.11</v>
      </c>
      <c r="F2479">
        <v>1490.44</v>
      </c>
      <c r="G2479" s="9">
        <v>3.2312599999999998E-60</v>
      </c>
      <c r="H2479">
        <v>1.10314E-2</v>
      </c>
      <c r="I2479">
        <v>-1318952945</v>
      </c>
    </row>
    <row r="2480" spans="1:9" x14ac:dyDescent="0.25">
      <c r="A2480" t="s">
        <v>200</v>
      </c>
      <c r="B2480">
        <v>8072.28</v>
      </c>
      <c r="C2480">
        <v>8052.95</v>
      </c>
      <c r="D2480">
        <v>8020.67</v>
      </c>
      <c r="E2480">
        <v>8004.84</v>
      </c>
      <c r="F2480">
        <v>1480.5</v>
      </c>
      <c r="G2480" s="9">
        <v>6.3317100000000004E-63</v>
      </c>
      <c r="H2480">
        <v>3.9325800000000001E-2</v>
      </c>
      <c r="I2480">
        <v>-1318952945</v>
      </c>
    </row>
    <row r="2481" spans="1:9" x14ac:dyDescent="0.25">
      <c r="A2481" t="s">
        <v>200</v>
      </c>
      <c r="B2481">
        <v>8105.43</v>
      </c>
      <c r="C2481">
        <v>8086.34</v>
      </c>
      <c r="D2481">
        <v>8046.14</v>
      </c>
      <c r="E2481">
        <v>8029.75</v>
      </c>
      <c r="F2481">
        <v>1501.62</v>
      </c>
      <c r="G2481" s="9">
        <v>8.3753199999999997E-60</v>
      </c>
      <c r="H2481">
        <v>5.5516599999999999E-3</v>
      </c>
      <c r="I2481">
        <v>-1318952945</v>
      </c>
    </row>
    <row r="2482" spans="1:9" x14ac:dyDescent="0.25">
      <c r="A2482" t="s">
        <v>200</v>
      </c>
      <c r="B2482">
        <v>8073.41</v>
      </c>
      <c r="C2482">
        <v>8055.21</v>
      </c>
      <c r="D2482">
        <v>8023.62</v>
      </c>
      <c r="E2482">
        <v>8007.91</v>
      </c>
      <c r="F2482">
        <v>1498.42</v>
      </c>
      <c r="G2482" s="9">
        <v>3.6623999999999998E-63</v>
      </c>
      <c r="H2482">
        <v>3.5421800000000003E-2</v>
      </c>
      <c r="I2482">
        <v>-1318952945</v>
      </c>
    </row>
    <row r="2483" spans="1:9" x14ac:dyDescent="0.25">
      <c r="A2483" t="s">
        <v>200</v>
      </c>
      <c r="B2483">
        <v>8066.69</v>
      </c>
      <c r="C2483">
        <v>8048.13</v>
      </c>
      <c r="D2483">
        <v>8015.51</v>
      </c>
      <c r="E2483">
        <v>8000.69</v>
      </c>
      <c r="F2483">
        <v>1484.45</v>
      </c>
      <c r="G2483" s="9">
        <v>7.7147500000000003E-60</v>
      </c>
      <c r="H2483">
        <v>1.2600699999999999E-2</v>
      </c>
      <c r="I2483">
        <v>-1318952945</v>
      </c>
    </row>
    <row r="2484" spans="1:9" x14ac:dyDescent="0.25">
      <c r="A2484" t="s">
        <v>200</v>
      </c>
      <c r="B2484">
        <v>8075.23</v>
      </c>
      <c r="C2484">
        <v>8056.17</v>
      </c>
      <c r="D2484">
        <v>8022.8</v>
      </c>
      <c r="E2484">
        <v>8006.67</v>
      </c>
      <c r="F2484">
        <v>1487.39</v>
      </c>
      <c r="G2484" s="9">
        <v>4.7683300000000002E-58</v>
      </c>
      <c r="H2484">
        <v>8.5581200000000007E-3</v>
      </c>
      <c r="I2484">
        <v>-1318952945</v>
      </c>
    </row>
    <row r="2485" spans="1:9" x14ac:dyDescent="0.25">
      <c r="A2485" t="s">
        <v>200</v>
      </c>
      <c r="B2485">
        <v>8051.31</v>
      </c>
      <c r="C2485">
        <v>8033.27</v>
      </c>
      <c r="D2485">
        <v>8003.48</v>
      </c>
      <c r="E2485">
        <v>7987.57</v>
      </c>
      <c r="F2485">
        <v>1479.78</v>
      </c>
      <c r="G2485" s="9">
        <v>1.50215E-62</v>
      </c>
      <c r="H2485">
        <v>4.3241199999999997</v>
      </c>
      <c r="I2485">
        <v>-1318952945</v>
      </c>
    </row>
    <row r="2486" spans="1:9" x14ac:dyDescent="0.25">
      <c r="A2486" t="s">
        <v>200</v>
      </c>
      <c r="B2486">
        <v>8056.96</v>
      </c>
      <c r="C2486">
        <v>8038.71</v>
      </c>
      <c r="D2486">
        <v>8009.81</v>
      </c>
      <c r="E2486">
        <v>7994.12</v>
      </c>
      <c r="F2486">
        <v>1488.54</v>
      </c>
      <c r="G2486" s="9">
        <v>5.2651199999999996E-62</v>
      </c>
      <c r="H2486">
        <v>5.90298E-2</v>
      </c>
      <c r="I2486">
        <v>-1318952945</v>
      </c>
    </row>
    <row r="2487" spans="1:9" x14ac:dyDescent="0.25">
      <c r="A2487" t="s">
        <v>200</v>
      </c>
      <c r="B2487">
        <v>8061.75</v>
      </c>
      <c r="C2487">
        <v>8043.68</v>
      </c>
      <c r="D2487">
        <v>8012.72</v>
      </c>
      <c r="E2487">
        <v>7997.46</v>
      </c>
      <c r="F2487">
        <v>1488.52</v>
      </c>
      <c r="G2487" s="9">
        <v>3.45957E-57</v>
      </c>
      <c r="H2487">
        <v>2.2851099999999999E-3</v>
      </c>
      <c r="I2487">
        <v>-1318952945</v>
      </c>
    </row>
    <row r="2488" spans="1:9" x14ac:dyDescent="0.25">
      <c r="A2488" t="s">
        <v>200</v>
      </c>
      <c r="B2488">
        <v>8081.73</v>
      </c>
      <c r="C2488">
        <v>8063.56</v>
      </c>
      <c r="D2488">
        <v>8030.02</v>
      </c>
      <c r="E2488">
        <v>8014.95</v>
      </c>
      <c r="F2488">
        <v>1499.42</v>
      </c>
      <c r="G2488" s="9">
        <v>8.9280900000000004E-62</v>
      </c>
      <c r="H2488">
        <v>4.4200799999999998E-3</v>
      </c>
      <c r="I2488">
        <v>-1318952945</v>
      </c>
    </row>
    <row r="2489" spans="1:9" x14ac:dyDescent="0.25">
      <c r="A2489" t="s">
        <v>200</v>
      </c>
      <c r="B2489">
        <v>8072.07</v>
      </c>
      <c r="C2489">
        <v>8053.93</v>
      </c>
      <c r="D2489">
        <v>8020.45</v>
      </c>
      <c r="E2489">
        <v>8004.11</v>
      </c>
      <c r="F2489">
        <v>1488.26</v>
      </c>
      <c r="G2489" s="9">
        <v>2.2949400000000001E-59</v>
      </c>
      <c r="H2489">
        <v>9.48302E-3</v>
      </c>
      <c r="I2489">
        <v>-1318952945</v>
      </c>
    </row>
    <row r="2490" spans="1:9" x14ac:dyDescent="0.25">
      <c r="A2490" t="s">
        <v>200</v>
      </c>
      <c r="B2490">
        <v>8080.53</v>
      </c>
      <c r="C2490">
        <v>8062.4</v>
      </c>
      <c r="D2490">
        <v>8026.4</v>
      </c>
      <c r="E2490">
        <v>8009.42</v>
      </c>
      <c r="F2490">
        <v>1488.68</v>
      </c>
      <c r="G2490" s="9">
        <v>4.7266100000000002E-61</v>
      </c>
      <c r="H2490">
        <v>9.3233800000000006E-2</v>
      </c>
      <c r="I2490">
        <v>-1318952945</v>
      </c>
    </row>
    <row r="2491" spans="1:9" x14ac:dyDescent="0.25">
      <c r="A2491" t="s">
        <v>200</v>
      </c>
      <c r="B2491">
        <v>8070.7</v>
      </c>
      <c r="C2491">
        <v>8051.47</v>
      </c>
      <c r="D2491">
        <v>8017.55</v>
      </c>
      <c r="E2491">
        <v>8001.29</v>
      </c>
      <c r="F2491">
        <v>1486.21</v>
      </c>
      <c r="G2491" s="9">
        <v>1.22836E-58</v>
      </c>
      <c r="H2491">
        <v>1.7799700000000002E-2</v>
      </c>
      <c r="I2491">
        <v>-1318952945</v>
      </c>
    </row>
    <row r="2492" spans="1:9" x14ac:dyDescent="0.25">
      <c r="A2492" t="s">
        <v>200</v>
      </c>
      <c r="B2492">
        <v>8072.12</v>
      </c>
      <c r="C2492">
        <v>8053.43</v>
      </c>
      <c r="D2492">
        <v>8019.56</v>
      </c>
      <c r="E2492">
        <v>8002.69</v>
      </c>
      <c r="F2492">
        <v>1485.37</v>
      </c>
      <c r="G2492" s="9">
        <v>5.3371199999999999E-62</v>
      </c>
      <c r="H2492">
        <v>3.3737700000000002E-2</v>
      </c>
      <c r="I2492">
        <v>-1318952945</v>
      </c>
    </row>
    <row r="2493" spans="1:9" x14ac:dyDescent="0.25">
      <c r="A2493" t="s">
        <v>200</v>
      </c>
      <c r="B2493">
        <v>8098.66</v>
      </c>
      <c r="C2493">
        <v>8080.75</v>
      </c>
      <c r="D2493">
        <v>8046.79</v>
      </c>
      <c r="E2493">
        <v>8030.37</v>
      </c>
      <c r="F2493">
        <v>1512.5</v>
      </c>
      <c r="G2493" s="9">
        <v>2.1843300000000001E-62</v>
      </c>
      <c r="H2493">
        <v>1.0303599999999999E-3</v>
      </c>
      <c r="I2493">
        <v>-1318952945</v>
      </c>
    </row>
    <row r="2494" spans="1:9" x14ac:dyDescent="0.25">
      <c r="A2494" t="s">
        <v>200</v>
      </c>
      <c r="B2494">
        <v>8083.68</v>
      </c>
      <c r="C2494">
        <v>8065.72</v>
      </c>
      <c r="D2494">
        <v>8029.04</v>
      </c>
      <c r="E2494">
        <v>8012.84</v>
      </c>
      <c r="F2494">
        <v>1492</v>
      </c>
      <c r="G2494" s="9">
        <v>2.85488E-64</v>
      </c>
      <c r="H2494">
        <v>9.4528500000000005E-3</v>
      </c>
      <c r="I2494">
        <v>-1318952945</v>
      </c>
    </row>
    <row r="2495" spans="1:9" x14ac:dyDescent="0.25">
      <c r="A2495" t="s">
        <v>200</v>
      </c>
      <c r="B2495">
        <v>8089.99</v>
      </c>
      <c r="C2495">
        <v>8071.93</v>
      </c>
      <c r="D2495">
        <v>8035.7</v>
      </c>
      <c r="E2495">
        <v>8019.36</v>
      </c>
      <c r="F2495">
        <v>1501.26</v>
      </c>
      <c r="G2495" s="9">
        <v>3.3076200000000001E-59</v>
      </c>
      <c r="H2495">
        <v>0.20008899999999999</v>
      </c>
      <c r="I2495">
        <v>-1318952945</v>
      </c>
    </row>
    <row r="2496" spans="1:9" x14ac:dyDescent="0.25">
      <c r="A2496" t="s">
        <v>200</v>
      </c>
      <c r="B2496">
        <v>8120.18</v>
      </c>
      <c r="C2496">
        <v>8101.72</v>
      </c>
      <c r="D2496">
        <v>8060.8</v>
      </c>
      <c r="E2496">
        <v>8045.49</v>
      </c>
      <c r="F2496">
        <v>1505.44</v>
      </c>
      <c r="G2496" s="9">
        <v>2.3949800000000001E-60</v>
      </c>
      <c r="H2496">
        <v>3.6060399999999999E-2</v>
      </c>
      <c r="I2496">
        <v>-1318952945</v>
      </c>
    </row>
    <row r="2497" spans="1:9" x14ac:dyDescent="0.25">
      <c r="A2497" t="s">
        <v>200</v>
      </c>
      <c r="B2497">
        <v>8082.7</v>
      </c>
      <c r="C2497">
        <v>8062.93</v>
      </c>
      <c r="D2497">
        <v>8024.37</v>
      </c>
      <c r="E2497">
        <v>8008.94</v>
      </c>
      <c r="F2497">
        <v>1480.44</v>
      </c>
      <c r="G2497" s="9">
        <v>5.2998200000000003E-60</v>
      </c>
      <c r="H2497">
        <v>1.30162</v>
      </c>
      <c r="I2497">
        <v>-1318952945</v>
      </c>
    </row>
    <row r="2498" spans="1:9" x14ac:dyDescent="0.25">
      <c r="A2498" t="s">
        <v>200</v>
      </c>
      <c r="B2498">
        <v>8071.15</v>
      </c>
      <c r="C2498">
        <v>8051.78</v>
      </c>
      <c r="D2498">
        <v>8017.38</v>
      </c>
      <c r="E2498">
        <v>8001.97</v>
      </c>
      <c r="F2498">
        <v>1479.47</v>
      </c>
      <c r="G2498" s="9">
        <v>1.85754E-58</v>
      </c>
      <c r="H2498">
        <v>9.3792800000000003E-3</v>
      </c>
      <c r="I2498">
        <v>-1318952945</v>
      </c>
    </row>
    <row r="2499" spans="1:9" x14ac:dyDescent="0.25">
      <c r="A2499" t="s">
        <v>200</v>
      </c>
      <c r="B2499">
        <v>8134.28</v>
      </c>
      <c r="C2499">
        <v>8115.29</v>
      </c>
      <c r="D2499">
        <v>8060.48</v>
      </c>
      <c r="E2499">
        <v>8041.26</v>
      </c>
      <c r="F2499">
        <v>1498.24</v>
      </c>
      <c r="G2499" s="9">
        <v>1.7555599999999999E-59</v>
      </c>
      <c r="H2499">
        <v>1.3279900000000001E-2</v>
      </c>
      <c r="I2499">
        <v>-1318952945</v>
      </c>
    </row>
    <row r="2500" spans="1:9" x14ac:dyDescent="0.25">
      <c r="A2500" t="s">
        <v>200</v>
      </c>
      <c r="B2500">
        <v>8132.11</v>
      </c>
      <c r="C2500">
        <v>8113.4</v>
      </c>
      <c r="D2500">
        <v>8062.22</v>
      </c>
      <c r="E2500">
        <v>8041.4</v>
      </c>
      <c r="F2500">
        <v>1501.28</v>
      </c>
      <c r="G2500" s="9">
        <v>5.8553199999999999E-63</v>
      </c>
      <c r="H2500">
        <v>8.2034599999999999E-2</v>
      </c>
      <c r="I2500">
        <v>-1318952945</v>
      </c>
    </row>
    <row r="2501" spans="1:9" x14ac:dyDescent="0.25">
      <c r="A2501" t="s">
        <v>200</v>
      </c>
      <c r="B2501">
        <v>8099.84</v>
      </c>
      <c r="C2501">
        <v>8078.95</v>
      </c>
      <c r="D2501">
        <v>8039.65</v>
      </c>
      <c r="E2501">
        <v>8024.56</v>
      </c>
      <c r="F2501">
        <v>1489.2</v>
      </c>
      <c r="G2501" s="9">
        <v>9.7250100000000001E-60</v>
      </c>
      <c r="H2501">
        <v>5.0654599999999999E-3</v>
      </c>
      <c r="I2501">
        <v>-1318952945</v>
      </c>
    </row>
    <row r="2502" spans="1:9" x14ac:dyDescent="0.25">
      <c r="A2502" t="s">
        <v>200</v>
      </c>
      <c r="B2502">
        <v>8139.99</v>
      </c>
      <c r="C2502">
        <v>8121.04</v>
      </c>
      <c r="D2502">
        <v>8069.17</v>
      </c>
      <c r="E2502">
        <v>8048.41</v>
      </c>
      <c r="F2502">
        <v>1507.6</v>
      </c>
      <c r="G2502" s="9">
        <v>2.0483399999999999E-61</v>
      </c>
      <c r="H2502">
        <v>0.14110200000000001</v>
      </c>
      <c r="I2502">
        <v>-1318952945</v>
      </c>
    </row>
    <row r="2503" spans="1:9" x14ac:dyDescent="0.25">
      <c r="A2503" t="s">
        <v>200</v>
      </c>
      <c r="B2503">
        <v>8106.94</v>
      </c>
      <c r="C2503">
        <v>8087.67</v>
      </c>
      <c r="D2503">
        <v>8047.99</v>
      </c>
      <c r="E2503">
        <v>8033.01</v>
      </c>
      <c r="F2503">
        <v>1498.09</v>
      </c>
      <c r="G2503" s="9">
        <v>2.14803E-63</v>
      </c>
      <c r="H2503">
        <v>6.1814400000000005E-4</v>
      </c>
      <c r="I2503">
        <v>-1318952945</v>
      </c>
    </row>
    <row r="2504" spans="1:9" x14ac:dyDescent="0.25">
      <c r="A2504" t="s">
        <v>200</v>
      </c>
      <c r="B2504">
        <v>8091.62</v>
      </c>
      <c r="C2504">
        <v>8072.23</v>
      </c>
      <c r="D2504">
        <v>8036.22</v>
      </c>
      <c r="E2504">
        <v>8019.93</v>
      </c>
      <c r="F2504">
        <v>1488.95</v>
      </c>
      <c r="G2504" s="9">
        <v>3.8191200000000002E-59</v>
      </c>
      <c r="H2504">
        <v>6.9318000000000005E-2</v>
      </c>
      <c r="I2504">
        <v>-1318952945</v>
      </c>
    </row>
    <row r="2505" spans="1:9" x14ac:dyDescent="0.25">
      <c r="A2505" t="s">
        <v>200</v>
      </c>
      <c r="B2505">
        <v>8082.17</v>
      </c>
      <c r="C2505">
        <v>8063.14</v>
      </c>
      <c r="D2505">
        <v>8028.47</v>
      </c>
      <c r="E2505">
        <v>8011.4</v>
      </c>
      <c r="F2505">
        <v>1481.73</v>
      </c>
      <c r="G2505" s="9">
        <v>4.6550299999999999E-62</v>
      </c>
      <c r="H2505">
        <v>5.9795399999999999E-2</v>
      </c>
      <c r="I2505">
        <v>-1318952945</v>
      </c>
    </row>
    <row r="2506" spans="1:9" x14ac:dyDescent="0.25">
      <c r="A2506" t="s">
        <v>200</v>
      </c>
      <c r="B2506">
        <v>8132.66</v>
      </c>
      <c r="C2506">
        <v>8114.42</v>
      </c>
      <c r="D2506">
        <v>8062.23</v>
      </c>
      <c r="E2506">
        <v>8041.15</v>
      </c>
      <c r="F2506">
        <v>1497.76</v>
      </c>
      <c r="G2506" s="9">
        <v>4.7876299999999997E-62</v>
      </c>
      <c r="H2506">
        <v>1.19545E-2</v>
      </c>
      <c r="I2506">
        <v>-1318952945</v>
      </c>
    </row>
    <row r="2507" spans="1:9" x14ac:dyDescent="0.25">
      <c r="A2507" t="s">
        <v>200</v>
      </c>
      <c r="B2507">
        <v>8147.26</v>
      </c>
      <c r="C2507">
        <v>8128.2</v>
      </c>
      <c r="D2507">
        <v>8076.25</v>
      </c>
      <c r="E2507">
        <v>8056.67</v>
      </c>
      <c r="F2507">
        <v>1512.54</v>
      </c>
      <c r="G2507" s="9">
        <v>1.1817799999999999E-62</v>
      </c>
      <c r="H2507">
        <v>4.8273099999999999E-2</v>
      </c>
      <c r="I2507">
        <v>-1318952945</v>
      </c>
    </row>
    <row r="2508" spans="1:9" x14ac:dyDescent="0.25">
      <c r="A2508" t="s">
        <v>200</v>
      </c>
      <c r="B2508">
        <v>8127.12</v>
      </c>
      <c r="C2508">
        <v>8108.36</v>
      </c>
      <c r="D2508">
        <v>8056.46</v>
      </c>
      <c r="E2508">
        <v>8036.19</v>
      </c>
      <c r="F2508">
        <v>1494.26</v>
      </c>
      <c r="G2508" s="9">
        <v>1.27139E-61</v>
      </c>
      <c r="H2508">
        <v>7.7971200000000003E-3</v>
      </c>
      <c r="I2508">
        <v>-1318952945</v>
      </c>
    </row>
    <row r="2509" spans="1:9" x14ac:dyDescent="0.25">
      <c r="A2509" t="s">
        <v>200</v>
      </c>
      <c r="B2509">
        <v>8130.23</v>
      </c>
      <c r="C2509">
        <v>8111.18</v>
      </c>
      <c r="D2509">
        <v>8059.38</v>
      </c>
      <c r="E2509">
        <v>8039.49</v>
      </c>
      <c r="F2509">
        <v>1497.3</v>
      </c>
      <c r="G2509" s="9">
        <v>7.4220599999999993E-67</v>
      </c>
      <c r="H2509">
        <v>0.16189999999999999</v>
      </c>
      <c r="I2509">
        <v>-1318952945</v>
      </c>
    </row>
    <row r="2510" spans="1:9" x14ac:dyDescent="0.25">
      <c r="A2510" t="s">
        <v>200</v>
      </c>
      <c r="B2510">
        <v>8091.14</v>
      </c>
      <c r="C2510">
        <v>8072.58</v>
      </c>
      <c r="D2510">
        <v>8037.59</v>
      </c>
      <c r="E2510">
        <v>8021.33</v>
      </c>
      <c r="F2510">
        <v>1493</v>
      </c>
      <c r="G2510" s="9">
        <v>7.7004900000000001E-63</v>
      </c>
      <c r="H2510">
        <v>0.158997</v>
      </c>
      <c r="I2510">
        <v>-1318952945</v>
      </c>
    </row>
    <row r="2511" spans="1:9" x14ac:dyDescent="0.25">
      <c r="A2511" t="s">
        <v>200</v>
      </c>
      <c r="B2511">
        <v>8092.95</v>
      </c>
      <c r="C2511">
        <v>8072.9</v>
      </c>
      <c r="D2511">
        <v>8035.21</v>
      </c>
      <c r="E2511">
        <v>8019.92</v>
      </c>
      <c r="F2511">
        <v>1486.66</v>
      </c>
      <c r="G2511" s="9">
        <v>1.4601199999999999E-58</v>
      </c>
      <c r="H2511">
        <v>6.7598299999999997E-3</v>
      </c>
      <c r="I2511">
        <v>-1318952945</v>
      </c>
    </row>
    <row r="2512" spans="1:9" x14ac:dyDescent="0.25">
      <c r="A2512" t="s">
        <v>200</v>
      </c>
      <c r="B2512">
        <v>8067.9</v>
      </c>
      <c r="C2512">
        <v>8049.26</v>
      </c>
      <c r="D2512">
        <v>8018.04</v>
      </c>
      <c r="E2512">
        <v>8002.64</v>
      </c>
      <c r="F2512">
        <v>1494.01</v>
      </c>
      <c r="G2512" s="9">
        <v>2.37911E-58</v>
      </c>
      <c r="H2512">
        <v>2.9095699999999999E-2</v>
      </c>
      <c r="I2512">
        <v>-1318952945</v>
      </c>
    </row>
    <row r="2513" spans="1:25" x14ac:dyDescent="0.25">
      <c r="A2513" t="s">
        <v>200</v>
      </c>
      <c r="B2513">
        <v>8065.63</v>
      </c>
      <c r="C2513">
        <v>8047.45</v>
      </c>
      <c r="D2513">
        <v>8016.18</v>
      </c>
      <c r="E2513">
        <v>8000.32</v>
      </c>
      <c r="F2513">
        <v>1493.22</v>
      </c>
      <c r="G2513" s="9">
        <v>2.22955E-61</v>
      </c>
      <c r="H2513">
        <v>0.81341699999999995</v>
      </c>
      <c r="I2513">
        <v>-1318952945</v>
      </c>
    </row>
    <row r="2514" spans="1:25" x14ac:dyDescent="0.25">
      <c r="A2514" t="s">
        <v>200</v>
      </c>
      <c r="B2514">
        <v>8080.13</v>
      </c>
      <c r="C2514">
        <v>8061.12</v>
      </c>
      <c r="D2514">
        <v>8025.64</v>
      </c>
      <c r="E2514">
        <v>8009.43</v>
      </c>
      <c r="F2514">
        <v>1483.36</v>
      </c>
      <c r="G2514" s="9">
        <v>4.2361700000000001E-61</v>
      </c>
      <c r="H2514">
        <v>9.1765899999999997E-2</v>
      </c>
      <c r="I2514">
        <v>-1318952945</v>
      </c>
    </row>
    <row r="2515" spans="1:25" x14ac:dyDescent="0.25">
      <c r="A2515" t="s">
        <v>200</v>
      </c>
      <c r="B2515">
        <v>8087.26</v>
      </c>
      <c r="C2515">
        <v>8068.13</v>
      </c>
      <c r="D2515">
        <v>8031.39</v>
      </c>
      <c r="E2515">
        <v>8015.45</v>
      </c>
      <c r="F2515">
        <v>1486.41</v>
      </c>
      <c r="G2515" s="9">
        <v>7.2906300000000002E-58</v>
      </c>
      <c r="H2515">
        <v>5.4118199999999998E-2</v>
      </c>
      <c r="I2515">
        <v>-1318952945</v>
      </c>
    </row>
    <row r="2516" spans="1:25" x14ac:dyDescent="0.25">
      <c r="A2516" t="s">
        <v>200</v>
      </c>
      <c r="B2516">
        <v>8081.18</v>
      </c>
      <c r="C2516">
        <v>8063.08</v>
      </c>
      <c r="D2516">
        <v>8029.99</v>
      </c>
      <c r="E2516">
        <v>8013.54</v>
      </c>
      <c r="F2516">
        <v>1500.93</v>
      </c>
      <c r="G2516" s="9">
        <v>3.1833400000000001E-60</v>
      </c>
      <c r="H2516">
        <v>2.2033199999999999E-2</v>
      </c>
      <c r="I2516">
        <v>-1318952945</v>
      </c>
    </row>
    <row r="2517" spans="1:25" x14ac:dyDescent="0.25">
      <c r="A2517" t="s">
        <v>200</v>
      </c>
      <c r="B2517">
        <v>8060.66</v>
      </c>
      <c r="C2517">
        <v>8042.35</v>
      </c>
      <c r="D2517">
        <v>8011.8</v>
      </c>
      <c r="E2517">
        <v>7996.21</v>
      </c>
      <c r="F2517">
        <v>1487.91</v>
      </c>
      <c r="G2517" s="9">
        <v>1.4458299999999999E-60</v>
      </c>
      <c r="H2517">
        <v>3.8751099999999997E-2</v>
      </c>
      <c r="I2517">
        <v>-1318952945</v>
      </c>
    </row>
    <row r="2518" spans="1:25" x14ac:dyDescent="0.25">
      <c r="A2518" t="s">
        <v>200</v>
      </c>
      <c r="B2518">
        <v>8094.54</v>
      </c>
      <c r="C2518">
        <v>8076.42</v>
      </c>
      <c r="D2518">
        <v>8041.69</v>
      </c>
      <c r="E2518">
        <v>8026.9</v>
      </c>
      <c r="F2518">
        <v>1509.93</v>
      </c>
      <c r="G2518" s="9">
        <v>9.7005899999999998E-60</v>
      </c>
      <c r="H2518">
        <v>0.10451100000000001</v>
      </c>
      <c r="I2518">
        <v>-1318952945</v>
      </c>
    </row>
    <row r="2519" spans="1:25" x14ac:dyDescent="0.25">
      <c r="A2519" t="s">
        <v>200</v>
      </c>
      <c r="B2519">
        <v>8070.21</v>
      </c>
      <c r="C2519">
        <v>8051.67</v>
      </c>
      <c r="D2519">
        <v>8020.9</v>
      </c>
      <c r="E2519">
        <v>8005.16</v>
      </c>
      <c r="F2519">
        <v>1497.24</v>
      </c>
      <c r="G2519" s="9">
        <v>4.4492800000000003E-61</v>
      </c>
      <c r="H2519">
        <v>69.447299999999998</v>
      </c>
      <c r="I2519">
        <v>-1318952945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200</v>
      </c>
      <c r="B2520">
        <v>8075.62</v>
      </c>
      <c r="C2520">
        <v>8055.76</v>
      </c>
      <c r="D2520">
        <v>8024.57</v>
      </c>
      <c r="E2520">
        <v>8007.64</v>
      </c>
      <c r="F2520">
        <v>1495.23</v>
      </c>
      <c r="G2520" s="9">
        <v>4.2650700000000002E-57</v>
      </c>
      <c r="H2520">
        <v>1.8740699999999999E-2</v>
      </c>
      <c r="I2520">
        <v>-1318952945</v>
      </c>
      <c r="R2520">
        <f>AVERAGE(B2471:B2520)</f>
        <v>8091.9883999999984</v>
      </c>
      <c r="S2520">
        <f>AVERAGE(C2471:C2520)</f>
        <v>8073.2371999999996</v>
      </c>
      <c r="U2520">
        <f>_xlfn.VAR.P(B2471:B2520)</f>
        <v>628.21580943999959</v>
      </c>
      <c r="V2520">
        <f>_xlfn.VAR.P(C2471:C2520)</f>
        <v>624.88458415999526</v>
      </c>
      <c r="X2520">
        <f>1.96*SQRT(U2520)/50</f>
        <v>0.98251795984494905</v>
      </c>
      <c r="Y2520">
        <f>1.96*SQRT(V2520)/50</f>
        <v>0.97990950980364244</v>
      </c>
    </row>
    <row r="2521" spans="1:25" x14ac:dyDescent="0.25">
      <c r="A2521" t="s">
        <v>200</v>
      </c>
      <c r="B2521">
        <v>404695.35190000001</v>
      </c>
      <c r="C2521" t="s">
        <v>37</v>
      </c>
    </row>
    <row r="2522" spans="1:25" x14ac:dyDescent="0.25">
      <c r="A2522" t="s">
        <v>201</v>
      </c>
      <c r="B2522">
        <v>20.4847</v>
      </c>
      <c r="C2522">
        <v>4.0959999999999998E-3</v>
      </c>
      <c r="D2522">
        <v>0</v>
      </c>
      <c r="E2522">
        <v>0</v>
      </c>
      <c r="F2522">
        <v>0</v>
      </c>
      <c r="G2522">
        <v>32767</v>
      </c>
      <c r="H2522">
        <v>-32767</v>
      </c>
      <c r="I2522">
        <v>-981363</v>
      </c>
    </row>
    <row r="2523" spans="1:25" x14ac:dyDescent="0.25">
      <c r="A2523" t="s">
        <v>201</v>
      </c>
      <c r="B2523">
        <v>19.408899999999999</v>
      </c>
      <c r="C2523">
        <v>4.0959999999999998E-3</v>
      </c>
      <c r="D2523">
        <v>0</v>
      </c>
      <c r="E2523">
        <v>0</v>
      </c>
      <c r="F2523">
        <v>0</v>
      </c>
      <c r="G2523">
        <v>32767</v>
      </c>
      <c r="H2523">
        <v>-32767</v>
      </c>
      <c r="I2523">
        <v>-981363</v>
      </c>
    </row>
    <row r="2524" spans="1:25" x14ac:dyDescent="0.25">
      <c r="A2524" t="s">
        <v>201</v>
      </c>
      <c r="B2524">
        <v>19.512799999999999</v>
      </c>
      <c r="C2524">
        <v>4.1279999999999997E-3</v>
      </c>
      <c r="D2524">
        <v>0</v>
      </c>
      <c r="E2524">
        <v>0</v>
      </c>
      <c r="F2524">
        <v>0</v>
      </c>
      <c r="G2524">
        <v>32767</v>
      </c>
      <c r="H2524">
        <v>-32767</v>
      </c>
      <c r="I2524">
        <v>-981363</v>
      </c>
    </row>
    <row r="2525" spans="1:25" x14ac:dyDescent="0.25">
      <c r="A2525" t="s">
        <v>201</v>
      </c>
      <c r="B2525">
        <v>19.632899999999999</v>
      </c>
      <c r="C2525">
        <v>4.1920000000000004E-3</v>
      </c>
      <c r="D2525">
        <v>0</v>
      </c>
      <c r="E2525">
        <v>0</v>
      </c>
      <c r="F2525">
        <v>0</v>
      </c>
      <c r="G2525">
        <v>32767</v>
      </c>
      <c r="H2525">
        <v>-32767</v>
      </c>
      <c r="I2525">
        <v>-981363</v>
      </c>
    </row>
    <row r="2526" spans="1:25" x14ac:dyDescent="0.25">
      <c r="A2526" t="s">
        <v>201</v>
      </c>
      <c r="B2526">
        <v>20.653300000000002</v>
      </c>
      <c r="C2526">
        <v>1.7408E-2</v>
      </c>
      <c r="D2526">
        <v>0</v>
      </c>
      <c r="E2526">
        <v>0</v>
      </c>
      <c r="F2526">
        <v>0</v>
      </c>
      <c r="G2526">
        <v>32767</v>
      </c>
      <c r="H2526">
        <v>-32767</v>
      </c>
      <c r="I2526">
        <v>-981363</v>
      </c>
    </row>
    <row r="2527" spans="1:25" x14ac:dyDescent="0.25">
      <c r="A2527" t="s">
        <v>201</v>
      </c>
      <c r="B2527">
        <v>19.487400000000001</v>
      </c>
      <c r="C2527">
        <v>2.368E-2</v>
      </c>
      <c r="D2527">
        <v>0</v>
      </c>
      <c r="E2527">
        <v>0</v>
      </c>
      <c r="F2527">
        <v>0</v>
      </c>
      <c r="G2527">
        <v>32767</v>
      </c>
      <c r="H2527">
        <v>-32767</v>
      </c>
      <c r="I2527">
        <v>-981363</v>
      </c>
    </row>
    <row r="2528" spans="1:25" x14ac:dyDescent="0.25">
      <c r="A2528" t="s">
        <v>201</v>
      </c>
      <c r="B2528">
        <v>19.6374</v>
      </c>
      <c r="C2528">
        <v>2.2848E-2</v>
      </c>
      <c r="D2528">
        <v>0</v>
      </c>
      <c r="E2528">
        <v>0</v>
      </c>
      <c r="F2528">
        <v>0</v>
      </c>
      <c r="G2528">
        <v>32767</v>
      </c>
      <c r="H2528">
        <v>-32767</v>
      </c>
      <c r="I2528">
        <v>-981363</v>
      </c>
    </row>
    <row r="2529" spans="1:9" x14ac:dyDescent="0.25">
      <c r="A2529" t="s">
        <v>201</v>
      </c>
      <c r="B2529">
        <v>19.447500000000002</v>
      </c>
      <c r="C2529">
        <v>2.6495999999999999E-2</v>
      </c>
      <c r="D2529">
        <v>0</v>
      </c>
      <c r="E2529">
        <v>0</v>
      </c>
      <c r="F2529">
        <v>0</v>
      </c>
      <c r="G2529">
        <v>32767</v>
      </c>
      <c r="H2529">
        <v>-32767</v>
      </c>
      <c r="I2529">
        <v>-981363</v>
      </c>
    </row>
    <row r="2530" spans="1:9" x14ac:dyDescent="0.25">
      <c r="A2530" t="s">
        <v>201</v>
      </c>
      <c r="B2530">
        <v>19.704999999999998</v>
      </c>
      <c r="C2530">
        <v>5.4559999999999997E-2</v>
      </c>
      <c r="D2530">
        <v>0</v>
      </c>
      <c r="E2530">
        <v>0</v>
      </c>
      <c r="F2530">
        <v>0</v>
      </c>
      <c r="G2530">
        <v>32767</v>
      </c>
      <c r="H2530">
        <v>-32767</v>
      </c>
      <c r="I2530">
        <v>-981363</v>
      </c>
    </row>
    <row r="2531" spans="1:9" x14ac:dyDescent="0.25">
      <c r="A2531" t="s">
        <v>201</v>
      </c>
      <c r="B2531">
        <v>19.922499999999999</v>
      </c>
      <c r="C2531">
        <v>2.4639999999999999E-2</v>
      </c>
      <c r="D2531">
        <v>0</v>
      </c>
      <c r="E2531">
        <v>0</v>
      </c>
      <c r="F2531">
        <v>0</v>
      </c>
      <c r="G2531">
        <v>32767</v>
      </c>
      <c r="H2531">
        <v>-32767</v>
      </c>
      <c r="I2531">
        <v>-981363</v>
      </c>
    </row>
    <row r="2532" spans="1:9" x14ac:dyDescent="0.25">
      <c r="A2532" t="s">
        <v>201</v>
      </c>
      <c r="B2532">
        <v>19.374500000000001</v>
      </c>
      <c r="C2532">
        <v>2.3552E-2</v>
      </c>
      <c r="D2532">
        <v>0</v>
      </c>
      <c r="E2532">
        <v>0</v>
      </c>
      <c r="F2532">
        <v>0</v>
      </c>
      <c r="G2532">
        <v>32767</v>
      </c>
      <c r="H2532">
        <v>-32767</v>
      </c>
      <c r="I2532">
        <v>-981363</v>
      </c>
    </row>
    <row r="2533" spans="1:9" x14ac:dyDescent="0.25">
      <c r="A2533" t="s">
        <v>201</v>
      </c>
      <c r="B2533">
        <v>19.206</v>
      </c>
      <c r="C2533">
        <v>2.0479999999999999E-3</v>
      </c>
      <c r="D2533">
        <v>0</v>
      </c>
      <c r="E2533">
        <v>0</v>
      </c>
      <c r="F2533">
        <v>0</v>
      </c>
      <c r="G2533">
        <v>32767</v>
      </c>
      <c r="H2533">
        <v>-32767</v>
      </c>
      <c r="I2533">
        <v>-981363</v>
      </c>
    </row>
    <row r="2534" spans="1:9" x14ac:dyDescent="0.25">
      <c r="A2534" t="s">
        <v>201</v>
      </c>
      <c r="B2534">
        <v>19.374600000000001</v>
      </c>
      <c r="C2534">
        <v>2.4576000000000001E-2</v>
      </c>
      <c r="D2534">
        <v>0</v>
      </c>
      <c r="E2534">
        <v>0</v>
      </c>
      <c r="F2534">
        <v>0</v>
      </c>
      <c r="G2534">
        <v>32767</v>
      </c>
      <c r="H2534">
        <v>-32767</v>
      </c>
      <c r="I2534">
        <v>-981363</v>
      </c>
    </row>
    <row r="2535" spans="1:9" x14ac:dyDescent="0.25">
      <c r="A2535" t="s">
        <v>201</v>
      </c>
      <c r="B2535">
        <v>18.900300000000001</v>
      </c>
      <c r="C2535">
        <v>2.0479999999999999E-3</v>
      </c>
      <c r="D2535">
        <v>0</v>
      </c>
      <c r="E2535">
        <v>0</v>
      </c>
      <c r="F2535">
        <v>0</v>
      </c>
      <c r="G2535">
        <v>32767</v>
      </c>
      <c r="H2535">
        <v>-32767</v>
      </c>
      <c r="I2535">
        <v>-981363</v>
      </c>
    </row>
    <row r="2536" spans="1:9" x14ac:dyDescent="0.25">
      <c r="A2536" t="s">
        <v>201</v>
      </c>
      <c r="B2536">
        <v>19.447500000000002</v>
      </c>
      <c r="C2536">
        <v>2.4576000000000001E-2</v>
      </c>
      <c r="D2536">
        <v>0</v>
      </c>
      <c r="E2536">
        <v>0</v>
      </c>
      <c r="F2536">
        <v>0</v>
      </c>
      <c r="G2536">
        <v>32767</v>
      </c>
      <c r="H2536">
        <v>-32767</v>
      </c>
      <c r="I2536">
        <v>-981363</v>
      </c>
    </row>
    <row r="2537" spans="1:9" x14ac:dyDescent="0.25">
      <c r="A2537" t="s">
        <v>201</v>
      </c>
      <c r="B2537">
        <v>25.862400000000001</v>
      </c>
      <c r="C2537">
        <v>6.2399999999999999E-3</v>
      </c>
      <c r="D2537">
        <v>0</v>
      </c>
      <c r="E2537">
        <v>0</v>
      </c>
      <c r="F2537">
        <v>0</v>
      </c>
      <c r="G2537">
        <v>32767</v>
      </c>
      <c r="H2537">
        <v>-32767</v>
      </c>
      <c r="I2537">
        <v>-981363</v>
      </c>
    </row>
    <row r="2538" spans="1:9" x14ac:dyDescent="0.25">
      <c r="A2538" t="s">
        <v>201</v>
      </c>
      <c r="B2538">
        <v>26.997399999999999</v>
      </c>
      <c r="C2538">
        <v>6.1440000000000002E-3</v>
      </c>
      <c r="D2538">
        <v>0</v>
      </c>
      <c r="E2538">
        <v>0</v>
      </c>
      <c r="F2538">
        <v>0</v>
      </c>
      <c r="G2538">
        <v>32767</v>
      </c>
      <c r="H2538">
        <v>-32767</v>
      </c>
      <c r="I2538">
        <v>-981363</v>
      </c>
    </row>
    <row r="2539" spans="1:9" x14ac:dyDescent="0.25">
      <c r="A2539" t="s">
        <v>201</v>
      </c>
      <c r="B2539">
        <v>27.013100000000001</v>
      </c>
      <c r="C2539">
        <v>6.1440000000000002E-3</v>
      </c>
      <c r="D2539">
        <v>0</v>
      </c>
      <c r="E2539">
        <v>0</v>
      </c>
      <c r="F2539">
        <v>0</v>
      </c>
      <c r="G2539">
        <v>32767</v>
      </c>
      <c r="H2539">
        <v>-32767</v>
      </c>
      <c r="I2539">
        <v>-981363</v>
      </c>
    </row>
    <row r="2540" spans="1:9" x14ac:dyDescent="0.25">
      <c r="A2540" t="s">
        <v>201</v>
      </c>
      <c r="B2540">
        <v>28.505700000000001</v>
      </c>
      <c r="C2540">
        <v>3.3888000000000001E-2</v>
      </c>
      <c r="D2540">
        <v>0</v>
      </c>
      <c r="E2540">
        <v>0</v>
      </c>
      <c r="F2540">
        <v>0</v>
      </c>
      <c r="G2540">
        <v>32767</v>
      </c>
      <c r="H2540">
        <v>-32767</v>
      </c>
      <c r="I2540">
        <v>-981363</v>
      </c>
    </row>
    <row r="2541" spans="1:9" x14ac:dyDescent="0.25">
      <c r="A2541" t="s">
        <v>201</v>
      </c>
      <c r="B2541">
        <v>23.757400000000001</v>
      </c>
      <c r="C2541">
        <v>3.0720000000000001E-3</v>
      </c>
      <c r="D2541">
        <v>0</v>
      </c>
      <c r="E2541">
        <v>0</v>
      </c>
      <c r="F2541">
        <v>0</v>
      </c>
      <c r="G2541">
        <v>32767</v>
      </c>
      <c r="H2541">
        <v>-32767</v>
      </c>
      <c r="I2541">
        <v>-981363</v>
      </c>
    </row>
    <row r="2542" spans="1:9" x14ac:dyDescent="0.25">
      <c r="A2542" t="s">
        <v>201</v>
      </c>
      <c r="B2542">
        <v>21.7943</v>
      </c>
      <c r="C2542">
        <v>5.9519999999999998E-3</v>
      </c>
      <c r="D2542">
        <v>0</v>
      </c>
      <c r="E2542">
        <v>0</v>
      </c>
      <c r="F2542">
        <v>0</v>
      </c>
      <c r="G2542">
        <v>32767</v>
      </c>
      <c r="H2542">
        <v>-32767</v>
      </c>
      <c r="I2542">
        <v>-981363</v>
      </c>
    </row>
    <row r="2543" spans="1:9" x14ac:dyDescent="0.25">
      <c r="A2543" t="s">
        <v>201</v>
      </c>
      <c r="B2543">
        <v>24.083400000000001</v>
      </c>
      <c r="C2543">
        <v>2.0479999999999999E-3</v>
      </c>
      <c r="D2543">
        <v>0</v>
      </c>
      <c r="E2543">
        <v>0</v>
      </c>
      <c r="F2543">
        <v>0</v>
      </c>
      <c r="G2543">
        <v>32767</v>
      </c>
      <c r="H2543">
        <v>-32767</v>
      </c>
      <c r="I2543">
        <v>-981363</v>
      </c>
    </row>
    <row r="2544" spans="1:9" x14ac:dyDescent="0.25">
      <c r="A2544" t="s">
        <v>201</v>
      </c>
      <c r="B2544">
        <v>18.7468</v>
      </c>
      <c r="C2544">
        <v>2.176E-3</v>
      </c>
      <c r="D2544">
        <v>0</v>
      </c>
      <c r="E2544">
        <v>0</v>
      </c>
      <c r="F2544">
        <v>0</v>
      </c>
      <c r="G2544">
        <v>32767</v>
      </c>
      <c r="H2544">
        <v>-32767</v>
      </c>
      <c r="I2544">
        <v>-981363</v>
      </c>
    </row>
    <row r="2545" spans="1:9" x14ac:dyDescent="0.25">
      <c r="A2545" t="s">
        <v>201</v>
      </c>
      <c r="B2545">
        <v>19.104600000000001</v>
      </c>
      <c r="C2545">
        <v>3.424E-3</v>
      </c>
      <c r="D2545">
        <v>0</v>
      </c>
      <c r="E2545">
        <v>0</v>
      </c>
      <c r="F2545">
        <v>0</v>
      </c>
      <c r="G2545">
        <v>32767</v>
      </c>
      <c r="H2545">
        <v>-32767</v>
      </c>
      <c r="I2545">
        <v>-981363</v>
      </c>
    </row>
    <row r="2546" spans="1:9" x14ac:dyDescent="0.25">
      <c r="A2546" t="s">
        <v>201</v>
      </c>
      <c r="B2546">
        <v>19.4711</v>
      </c>
      <c r="C2546">
        <v>3.264E-3</v>
      </c>
      <c r="D2546">
        <v>0</v>
      </c>
      <c r="E2546">
        <v>0</v>
      </c>
      <c r="F2546">
        <v>0</v>
      </c>
      <c r="G2546">
        <v>32767</v>
      </c>
      <c r="H2546">
        <v>-32767</v>
      </c>
      <c r="I2546">
        <v>-981363</v>
      </c>
    </row>
    <row r="2547" spans="1:9" x14ac:dyDescent="0.25">
      <c r="A2547" t="s">
        <v>201</v>
      </c>
      <c r="B2547">
        <v>20.380600000000001</v>
      </c>
      <c r="C2547">
        <v>3.264E-3</v>
      </c>
      <c r="D2547">
        <v>0</v>
      </c>
      <c r="E2547">
        <v>0</v>
      </c>
      <c r="F2547">
        <v>0</v>
      </c>
      <c r="G2547">
        <v>32767</v>
      </c>
      <c r="H2547">
        <v>-32767</v>
      </c>
      <c r="I2547">
        <v>-981363</v>
      </c>
    </row>
    <row r="2548" spans="1:9" x14ac:dyDescent="0.25">
      <c r="A2548" t="s">
        <v>201</v>
      </c>
      <c r="B2548">
        <v>19.480699999999999</v>
      </c>
      <c r="C2548">
        <v>4.7999999999999996E-3</v>
      </c>
      <c r="D2548">
        <v>0</v>
      </c>
      <c r="E2548">
        <v>0</v>
      </c>
      <c r="F2548">
        <v>0</v>
      </c>
      <c r="G2548">
        <v>32767</v>
      </c>
      <c r="H2548">
        <v>-32767</v>
      </c>
      <c r="I2548">
        <v>-981363</v>
      </c>
    </row>
    <row r="2549" spans="1:9" x14ac:dyDescent="0.25">
      <c r="A2549" t="s">
        <v>201</v>
      </c>
      <c r="B2549">
        <v>19.4404</v>
      </c>
      <c r="C2549">
        <v>4.0959999999999998E-3</v>
      </c>
      <c r="D2549">
        <v>0</v>
      </c>
      <c r="E2549">
        <v>0</v>
      </c>
      <c r="F2549">
        <v>0</v>
      </c>
      <c r="G2549">
        <v>32767</v>
      </c>
      <c r="H2549">
        <v>-32767</v>
      </c>
      <c r="I2549">
        <v>-981363</v>
      </c>
    </row>
    <row r="2550" spans="1:9" x14ac:dyDescent="0.25">
      <c r="A2550" t="s">
        <v>201</v>
      </c>
      <c r="B2550">
        <v>19.923999999999999</v>
      </c>
      <c r="C2550">
        <v>2.3744000000000001E-2</v>
      </c>
      <c r="D2550">
        <v>0</v>
      </c>
      <c r="E2550">
        <v>0</v>
      </c>
      <c r="F2550">
        <v>0</v>
      </c>
      <c r="G2550">
        <v>32767</v>
      </c>
      <c r="H2550">
        <v>-32767</v>
      </c>
      <c r="I2550">
        <v>-981363</v>
      </c>
    </row>
    <row r="2551" spans="1:9" x14ac:dyDescent="0.25">
      <c r="A2551" t="s">
        <v>201</v>
      </c>
      <c r="B2551">
        <v>19.232800000000001</v>
      </c>
      <c r="C2551">
        <v>2.2720000000000001E-3</v>
      </c>
      <c r="D2551">
        <v>0</v>
      </c>
      <c r="E2551">
        <v>0</v>
      </c>
      <c r="F2551">
        <v>0</v>
      </c>
      <c r="G2551">
        <v>32767</v>
      </c>
      <c r="H2551">
        <v>-32767</v>
      </c>
      <c r="I2551">
        <v>-981363</v>
      </c>
    </row>
    <row r="2552" spans="1:9" x14ac:dyDescent="0.25">
      <c r="A2552" t="s">
        <v>201</v>
      </c>
      <c r="B2552">
        <v>19.402999999999999</v>
      </c>
      <c r="C2552">
        <v>2.5600000000000001E-2</v>
      </c>
      <c r="D2552">
        <v>0</v>
      </c>
      <c r="E2552">
        <v>0</v>
      </c>
      <c r="F2552">
        <v>0</v>
      </c>
      <c r="G2552">
        <v>32767</v>
      </c>
      <c r="H2552">
        <v>-32767</v>
      </c>
      <c r="I2552">
        <v>-981363</v>
      </c>
    </row>
    <row r="2553" spans="1:9" x14ac:dyDescent="0.25">
      <c r="A2553" t="s">
        <v>201</v>
      </c>
      <c r="B2553">
        <v>19.6648</v>
      </c>
      <c r="C2553">
        <v>2.2399999999999998E-3</v>
      </c>
      <c r="D2553">
        <v>0</v>
      </c>
      <c r="E2553">
        <v>0</v>
      </c>
      <c r="F2553">
        <v>0</v>
      </c>
      <c r="G2553">
        <v>32767</v>
      </c>
      <c r="H2553">
        <v>-32767</v>
      </c>
      <c r="I2553">
        <v>-981363</v>
      </c>
    </row>
    <row r="2554" spans="1:9" x14ac:dyDescent="0.25">
      <c r="A2554" t="s">
        <v>201</v>
      </c>
      <c r="B2554">
        <v>19.691500000000001</v>
      </c>
      <c r="C2554">
        <v>4.0959999999999998E-3</v>
      </c>
      <c r="D2554">
        <v>0</v>
      </c>
      <c r="E2554">
        <v>0</v>
      </c>
      <c r="F2554">
        <v>0</v>
      </c>
      <c r="G2554">
        <v>32767</v>
      </c>
      <c r="H2554">
        <v>-32767</v>
      </c>
      <c r="I2554">
        <v>-981363</v>
      </c>
    </row>
    <row r="2555" spans="1:9" x14ac:dyDescent="0.25">
      <c r="A2555" t="s">
        <v>201</v>
      </c>
      <c r="B2555">
        <v>19.760200000000001</v>
      </c>
      <c r="C2555">
        <v>3.0720000000000001E-3</v>
      </c>
      <c r="D2555">
        <v>0</v>
      </c>
      <c r="E2555">
        <v>0</v>
      </c>
      <c r="F2555">
        <v>0</v>
      </c>
      <c r="G2555">
        <v>32767</v>
      </c>
      <c r="H2555">
        <v>-32767</v>
      </c>
      <c r="I2555">
        <v>-981363</v>
      </c>
    </row>
    <row r="2556" spans="1:9" x14ac:dyDescent="0.25">
      <c r="A2556" t="s">
        <v>201</v>
      </c>
      <c r="B2556">
        <v>19.326799999999999</v>
      </c>
      <c r="C2556">
        <v>4.2560000000000002E-3</v>
      </c>
      <c r="D2556">
        <v>0</v>
      </c>
      <c r="E2556">
        <v>0</v>
      </c>
      <c r="F2556">
        <v>0</v>
      </c>
      <c r="G2556">
        <v>32767</v>
      </c>
      <c r="H2556">
        <v>-32767</v>
      </c>
      <c r="I2556">
        <v>-981363</v>
      </c>
    </row>
    <row r="2557" spans="1:9" x14ac:dyDescent="0.25">
      <c r="A2557" t="s">
        <v>201</v>
      </c>
      <c r="B2557">
        <v>18.996500000000001</v>
      </c>
      <c r="C2557">
        <v>2.0479999999999999E-3</v>
      </c>
      <c r="D2557">
        <v>0</v>
      </c>
      <c r="E2557">
        <v>0</v>
      </c>
      <c r="F2557">
        <v>0</v>
      </c>
      <c r="G2557">
        <v>32767</v>
      </c>
      <c r="H2557">
        <v>-32767</v>
      </c>
      <c r="I2557">
        <v>-981363</v>
      </c>
    </row>
    <row r="2558" spans="1:9" x14ac:dyDescent="0.25">
      <c r="A2558" t="s">
        <v>201</v>
      </c>
      <c r="B2558">
        <v>19.240200000000002</v>
      </c>
      <c r="C2558">
        <v>1.7408E-2</v>
      </c>
      <c r="D2558">
        <v>0</v>
      </c>
      <c r="E2558">
        <v>0</v>
      </c>
      <c r="F2558">
        <v>0</v>
      </c>
      <c r="G2558">
        <v>32767</v>
      </c>
      <c r="H2558">
        <v>-32767</v>
      </c>
      <c r="I2558">
        <v>-981363</v>
      </c>
    </row>
    <row r="2559" spans="1:9" x14ac:dyDescent="0.25">
      <c r="A2559" t="s">
        <v>201</v>
      </c>
      <c r="B2559">
        <v>19.733000000000001</v>
      </c>
      <c r="C2559">
        <v>2.2527999999999999E-2</v>
      </c>
      <c r="D2559">
        <v>0</v>
      </c>
      <c r="E2559">
        <v>0</v>
      </c>
      <c r="F2559">
        <v>0</v>
      </c>
      <c r="G2559">
        <v>32767</v>
      </c>
      <c r="H2559">
        <v>-32767</v>
      </c>
      <c r="I2559">
        <v>-981363</v>
      </c>
    </row>
    <row r="2560" spans="1:9" x14ac:dyDescent="0.25">
      <c r="A2560" t="s">
        <v>201</v>
      </c>
      <c r="B2560">
        <v>20.0321</v>
      </c>
      <c r="C2560">
        <v>4.2560000000000002E-3</v>
      </c>
      <c r="D2560">
        <v>0</v>
      </c>
      <c r="E2560">
        <v>0</v>
      </c>
      <c r="F2560">
        <v>0</v>
      </c>
      <c r="G2560">
        <v>32767</v>
      </c>
      <c r="H2560">
        <v>-32767</v>
      </c>
      <c r="I2560">
        <v>-981363</v>
      </c>
    </row>
    <row r="2561" spans="1:25" x14ac:dyDescent="0.25">
      <c r="A2561" t="s">
        <v>201</v>
      </c>
      <c r="B2561">
        <v>19.252199999999998</v>
      </c>
      <c r="C2561">
        <v>3.0720000000000001E-3</v>
      </c>
      <c r="D2561">
        <v>0</v>
      </c>
      <c r="E2561">
        <v>0</v>
      </c>
      <c r="F2561">
        <v>0</v>
      </c>
      <c r="G2561">
        <v>32767</v>
      </c>
      <c r="H2561">
        <v>-32767</v>
      </c>
      <c r="I2561">
        <v>-981363</v>
      </c>
    </row>
    <row r="2562" spans="1:25" x14ac:dyDescent="0.25">
      <c r="A2562" t="s">
        <v>201</v>
      </c>
      <c r="B2562">
        <v>19.8552</v>
      </c>
      <c r="C2562">
        <v>1.9456000000000001E-2</v>
      </c>
      <c r="D2562">
        <v>0</v>
      </c>
      <c r="E2562">
        <v>0</v>
      </c>
      <c r="F2562">
        <v>0</v>
      </c>
      <c r="G2562">
        <v>32767</v>
      </c>
      <c r="H2562">
        <v>-32767</v>
      </c>
      <c r="I2562">
        <v>-981363</v>
      </c>
    </row>
    <row r="2563" spans="1:25" x14ac:dyDescent="0.25">
      <c r="A2563" t="s">
        <v>201</v>
      </c>
      <c r="B2563">
        <v>19.695699999999999</v>
      </c>
      <c r="C2563">
        <v>4.0959999999999998E-3</v>
      </c>
      <c r="D2563">
        <v>0</v>
      </c>
      <c r="E2563">
        <v>0</v>
      </c>
      <c r="F2563">
        <v>0</v>
      </c>
      <c r="G2563">
        <v>32767</v>
      </c>
      <c r="H2563">
        <v>-32767</v>
      </c>
      <c r="I2563">
        <v>-981363</v>
      </c>
    </row>
    <row r="2564" spans="1:25" x14ac:dyDescent="0.25">
      <c r="A2564" t="s">
        <v>201</v>
      </c>
      <c r="B2564">
        <v>19.169699999999999</v>
      </c>
      <c r="C2564">
        <v>5.1200000000000004E-3</v>
      </c>
      <c r="D2564">
        <v>0</v>
      </c>
      <c r="E2564">
        <v>0</v>
      </c>
      <c r="F2564">
        <v>0</v>
      </c>
      <c r="G2564">
        <v>32767</v>
      </c>
      <c r="H2564">
        <v>-32767</v>
      </c>
      <c r="I2564">
        <v>-981363</v>
      </c>
    </row>
    <row r="2565" spans="1:25" x14ac:dyDescent="0.25">
      <c r="A2565" t="s">
        <v>201</v>
      </c>
      <c r="B2565">
        <v>19.228400000000001</v>
      </c>
      <c r="C2565">
        <v>2.4576000000000001E-2</v>
      </c>
      <c r="D2565">
        <v>0</v>
      </c>
      <c r="E2565">
        <v>0</v>
      </c>
      <c r="F2565">
        <v>0</v>
      </c>
      <c r="G2565">
        <v>32767</v>
      </c>
      <c r="H2565">
        <v>-32767</v>
      </c>
      <c r="I2565">
        <v>-981363</v>
      </c>
    </row>
    <row r="2566" spans="1:25" x14ac:dyDescent="0.25">
      <c r="A2566" t="s">
        <v>201</v>
      </c>
      <c r="B2566">
        <v>19.0229</v>
      </c>
      <c r="C2566">
        <v>2.3775999999999999E-2</v>
      </c>
      <c r="D2566">
        <v>0</v>
      </c>
      <c r="E2566">
        <v>0</v>
      </c>
      <c r="F2566">
        <v>0</v>
      </c>
      <c r="G2566">
        <v>32767</v>
      </c>
      <c r="H2566">
        <v>-32767</v>
      </c>
      <c r="I2566">
        <v>-981363</v>
      </c>
    </row>
    <row r="2567" spans="1:25" x14ac:dyDescent="0.25">
      <c r="A2567" t="s">
        <v>201</v>
      </c>
      <c r="B2567">
        <v>19.3828</v>
      </c>
      <c r="C2567">
        <v>4.1279999999999997E-3</v>
      </c>
      <c r="D2567">
        <v>0</v>
      </c>
      <c r="E2567">
        <v>0</v>
      </c>
      <c r="F2567">
        <v>0</v>
      </c>
      <c r="G2567">
        <v>32767</v>
      </c>
      <c r="H2567">
        <v>-32767</v>
      </c>
      <c r="I2567">
        <v>-981363</v>
      </c>
    </row>
    <row r="2568" spans="1:25" x14ac:dyDescent="0.25">
      <c r="A2568" t="s">
        <v>201</v>
      </c>
      <c r="B2568">
        <v>19.145499999999998</v>
      </c>
      <c r="C2568">
        <v>3.2320000000000001E-3</v>
      </c>
      <c r="D2568">
        <v>0</v>
      </c>
      <c r="E2568">
        <v>0</v>
      </c>
      <c r="F2568">
        <v>0</v>
      </c>
      <c r="G2568">
        <v>32767</v>
      </c>
      <c r="H2568">
        <v>-32767</v>
      </c>
      <c r="I2568">
        <v>-981363</v>
      </c>
    </row>
    <row r="2569" spans="1:25" x14ac:dyDescent="0.25">
      <c r="A2569" t="s">
        <v>201</v>
      </c>
      <c r="B2569">
        <v>19.170100000000001</v>
      </c>
      <c r="C2569">
        <v>1.8432E-2</v>
      </c>
      <c r="D2569">
        <v>0</v>
      </c>
      <c r="E2569">
        <v>0</v>
      </c>
      <c r="F2569">
        <v>0</v>
      </c>
      <c r="G2569">
        <v>32767</v>
      </c>
      <c r="H2569">
        <v>-32767</v>
      </c>
      <c r="I2569">
        <v>-981363</v>
      </c>
    </row>
    <row r="2570" spans="1:25" x14ac:dyDescent="0.25">
      <c r="A2570" t="s">
        <v>201</v>
      </c>
      <c r="B2570">
        <v>19.263300000000001</v>
      </c>
      <c r="C2570">
        <v>3.1679999999999998E-3</v>
      </c>
      <c r="D2570">
        <v>0</v>
      </c>
      <c r="E2570">
        <v>0</v>
      </c>
      <c r="F2570">
        <v>0</v>
      </c>
      <c r="G2570">
        <v>32767</v>
      </c>
      <c r="H2570">
        <v>-32767</v>
      </c>
      <c r="I2570">
        <v>-981363</v>
      </c>
    </row>
    <row r="2571" spans="1:25" x14ac:dyDescent="0.25">
      <c r="A2571" t="s">
        <v>201</v>
      </c>
      <c r="B2571">
        <v>19.863099999999999</v>
      </c>
      <c r="C2571">
        <v>5.1200000000000004E-3</v>
      </c>
      <c r="D2571">
        <v>0</v>
      </c>
      <c r="E2571">
        <v>0</v>
      </c>
      <c r="F2571">
        <v>0</v>
      </c>
      <c r="G2571">
        <v>32767</v>
      </c>
      <c r="H2571">
        <v>-32767</v>
      </c>
      <c r="I2571">
        <v>-981363</v>
      </c>
    </row>
    <row r="2572" spans="1:25" x14ac:dyDescent="0.25">
      <c r="A2572" t="s">
        <v>201</v>
      </c>
      <c r="B2572">
        <v>19.2118</v>
      </c>
      <c r="C2572">
        <v>2.0479999999999999E-3</v>
      </c>
      <c r="D2572">
        <v>0</v>
      </c>
      <c r="E2572">
        <v>0</v>
      </c>
      <c r="F2572">
        <v>0</v>
      </c>
      <c r="G2572">
        <v>32767</v>
      </c>
      <c r="H2572">
        <v>-32767</v>
      </c>
      <c r="I2572">
        <v>-981363</v>
      </c>
    </row>
    <row r="2573" spans="1:25" x14ac:dyDescent="0.25">
      <c r="A2573" t="s">
        <v>201</v>
      </c>
      <c r="B2573">
        <v>18.5456</v>
      </c>
      <c r="C2573">
        <v>2.0479999999999999E-3</v>
      </c>
      <c r="D2573">
        <v>0</v>
      </c>
      <c r="E2573">
        <v>0</v>
      </c>
      <c r="F2573">
        <v>0</v>
      </c>
      <c r="G2573">
        <v>32767</v>
      </c>
      <c r="H2573">
        <v>-32767</v>
      </c>
      <c r="I2573">
        <v>-981363</v>
      </c>
    </row>
    <row r="2574" spans="1:25" x14ac:dyDescent="0.25">
      <c r="A2574" t="s">
        <v>201</v>
      </c>
      <c r="B2574">
        <v>18.871400000000001</v>
      </c>
      <c r="C2574">
        <v>9.3439999999999999E-3</v>
      </c>
      <c r="D2574">
        <v>0</v>
      </c>
      <c r="E2574">
        <v>0</v>
      </c>
      <c r="F2574">
        <v>0</v>
      </c>
      <c r="G2574">
        <v>32767</v>
      </c>
      <c r="H2574">
        <v>-32767</v>
      </c>
      <c r="I2574">
        <v>-981363</v>
      </c>
    </row>
    <row r="2575" spans="1:25" x14ac:dyDescent="0.25">
      <c r="A2575" t="s">
        <v>201</v>
      </c>
      <c r="B2575">
        <v>19.064</v>
      </c>
      <c r="C2575">
        <v>2.4576000000000001E-2</v>
      </c>
      <c r="D2575">
        <v>0</v>
      </c>
      <c r="E2575">
        <v>0</v>
      </c>
      <c r="F2575">
        <v>0</v>
      </c>
      <c r="G2575">
        <v>32767</v>
      </c>
      <c r="H2575">
        <v>-32767</v>
      </c>
      <c r="I2575">
        <v>-981363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201</v>
      </c>
      <c r="B2576">
        <v>19.004300000000001</v>
      </c>
      <c r="C2576">
        <v>2.5600000000000001E-2</v>
      </c>
      <c r="D2576">
        <v>0</v>
      </c>
      <c r="E2576">
        <v>0</v>
      </c>
      <c r="F2576">
        <v>0</v>
      </c>
      <c r="G2576">
        <v>32767</v>
      </c>
      <c r="H2576">
        <v>-32767</v>
      </c>
      <c r="I2576">
        <v>-981363</v>
      </c>
      <c r="R2576">
        <f>AVERAGE(B2527:B2576)</f>
        <v>20.237830000000002</v>
      </c>
      <c r="S2576">
        <f>AVERAGE(C2527:C2576)</f>
        <v>1.205696E-2</v>
      </c>
      <c r="U2576">
        <f>_xlfn.VAR.P(B2527:B2576)</f>
        <v>5.1524402712999375</v>
      </c>
      <c r="V2576">
        <f>_xlfn.VAR.P(C2527:C2576)</f>
        <v>1.3451994275840009E-4</v>
      </c>
      <c r="X2576">
        <f>1.96*SQRT(U2576)/50</f>
        <v>8.8980030447793915E-2</v>
      </c>
      <c r="Y2576">
        <f>1.96*SQRT(V2576)/50</f>
        <v>4.5465231203664619E-4</v>
      </c>
    </row>
    <row r="2577" spans="1:9" x14ac:dyDescent="0.25">
      <c r="A2577" t="s">
        <v>201</v>
      </c>
      <c r="B2577">
        <v>1104.1980000000001</v>
      </c>
      <c r="C2577" t="s">
        <v>37</v>
      </c>
    </row>
    <row r="2578" spans="1:9" x14ac:dyDescent="0.25">
      <c r="A2578" t="s">
        <v>202</v>
      </c>
      <c r="B2578">
        <v>7849.6</v>
      </c>
      <c r="C2578">
        <v>7829.32</v>
      </c>
      <c r="D2578">
        <v>7732.48</v>
      </c>
      <c r="E2578">
        <v>6293.18</v>
      </c>
      <c r="F2578">
        <v>0</v>
      </c>
      <c r="G2578" s="9">
        <v>1.13753E-56</v>
      </c>
      <c r="H2578">
        <v>175.553</v>
      </c>
      <c r="I2578">
        <v>-1318952945</v>
      </c>
    </row>
    <row r="2579" spans="1:9" x14ac:dyDescent="0.25">
      <c r="A2579" t="s">
        <v>202</v>
      </c>
      <c r="B2579">
        <v>7853.84</v>
      </c>
      <c r="C2579">
        <v>7833.18</v>
      </c>
      <c r="D2579">
        <v>7731.98</v>
      </c>
      <c r="E2579">
        <v>6292.55</v>
      </c>
      <c r="F2579">
        <v>0</v>
      </c>
      <c r="G2579" s="9">
        <v>1.11892E-55</v>
      </c>
      <c r="H2579">
        <v>460.76600000000002</v>
      </c>
      <c r="I2579">
        <v>-1318952945</v>
      </c>
    </row>
    <row r="2580" spans="1:9" x14ac:dyDescent="0.25">
      <c r="A2580" t="s">
        <v>202</v>
      </c>
      <c r="B2580">
        <v>7840.44</v>
      </c>
      <c r="C2580">
        <v>7820.58</v>
      </c>
      <c r="D2580">
        <v>7730.47</v>
      </c>
      <c r="E2580">
        <v>6292.29</v>
      </c>
      <c r="F2580">
        <v>0</v>
      </c>
      <c r="G2580" s="9">
        <v>1.9915200000000001E-54</v>
      </c>
      <c r="H2580">
        <v>38.977899999999998</v>
      </c>
      <c r="I2580">
        <v>-1318952945</v>
      </c>
    </row>
    <row r="2581" spans="1:9" x14ac:dyDescent="0.25">
      <c r="A2581" t="s">
        <v>202</v>
      </c>
      <c r="B2581">
        <v>7833.35</v>
      </c>
      <c r="C2581">
        <v>7813.75</v>
      </c>
      <c r="D2581">
        <v>7728.11</v>
      </c>
      <c r="E2581">
        <v>6292.09</v>
      </c>
      <c r="F2581">
        <v>0</v>
      </c>
      <c r="G2581" s="9">
        <v>9.1904900000000006E-53</v>
      </c>
      <c r="H2581">
        <v>203.46799999999999</v>
      </c>
      <c r="I2581">
        <v>-1318952945</v>
      </c>
    </row>
    <row r="2582" spans="1:9" x14ac:dyDescent="0.25">
      <c r="A2582" t="s">
        <v>202</v>
      </c>
      <c r="B2582">
        <v>7839.41</v>
      </c>
      <c r="C2582">
        <v>7820.12</v>
      </c>
      <c r="D2582">
        <v>7730.99</v>
      </c>
      <c r="E2582">
        <v>6292.31</v>
      </c>
      <c r="F2582">
        <v>0</v>
      </c>
      <c r="G2582" s="9">
        <v>6.0567300000000002E-56</v>
      </c>
      <c r="H2582">
        <v>540.44799999999998</v>
      </c>
      <c r="I2582">
        <v>-1318952945</v>
      </c>
    </row>
    <row r="2583" spans="1:9" x14ac:dyDescent="0.25">
      <c r="A2583" t="s">
        <v>202</v>
      </c>
      <c r="B2583">
        <v>7843.88</v>
      </c>
      <c r="C2583">
        <v>7824.65</v>
      </c>
      <c r="D2583">
        <v>7735.43</v>
      </c>
      <c r="E2583">
        <v>6292.4</v>
      </c>
      <c r="F2583">
        <v>0</v>
      </c>
      <c r="G2583" s="9">
        <v>4.8521000000000001E-55</v>
      </c>
      <c r="H2583">
        <v>239.29400000000001</v>
      </c>
      <c r="I2583">
        <v>-1318952945</v>
      </c>
    </row>
    <row r="2584" spans="1:9" x14ac:dyDescent="0.25">
      <c r="A2584" t="s">
        <v>202</v>
      </c>
      <c r="B2584">
        <v>7851.23</v>
      </c>
      <c r="C2584">
        <v>7831.58</v>
      </c>
      <c r="D2584">
        <v>7731.93</v>
      </c>
      <c r="E2584">
        <v>6292.67</v>
      </c>
      <c r="F2584">
        <v>0</v>
      </c>
      <c r="G2584" s="9">
        <v>7.9017299999999998E-55</v>
      </c>
      <c r="H2584">
        <v>16112.4</v>
      </c>
      <c r="I2584">
        <v>-1318952945</v>
      </c>
    </row>
    <row r="2585" spans="1:9" x14ac:dyDescent="0.25">
      <c r="A2585" t="s">
        <v>202</v>
      </c>
      <c r="B2585">
        <v>7840.59</v>
      </c>
      <c r="C2585">
        <v>7821.43</v>
      </c>
      <c r="D2585">
        <v>7735.22</v>
      </c>
      <c r="E2585">
        <v>6292.85</v>
      </c>
      <c r="F2585">
        <v>0</v>
      </c>
      <c r="G2585" s="9">
        <v>3.0788699999999999E-53</v>
      </c>
      <c r="H2585">
        <v>23.8828</v>
      </c>
      <c r="I2585">
        <v>-1318952945</v>
      </c>
    </row>
    <row r="2586" spans="1:9" x14ac:dyDescent="0.25">
      <c r="A2586" t="s">
        <v>202</v>
      </c>
      <c r="B2586">
        <v>7851.28</v>
      </c>
      <c r="C2586">
        <v>7831.86</v>
      </c>
      <c r="D2586">
        <v>7736.37</v>
      </c>
      <c r="E2586">
        <v>6293.53</v>
      </c>
      <c r="F2586">
        <v>0</v>
      </c>
      <c r="G2586" s="9">
        <v>1.24566E-52</v>
      </c>
      <c r="H2586">
        <v>166.85</v>
      </c>
      <c r="I2586">
        <v>-1318952945</v>
      </c>
    </row>
    <row r="2587" spans="1:9" x14ac:dyDescent="0.25">
      <c r="A2587" t="s">
        <v>202</v>
      </c>
      <c r="B2587">
        <v>7843.23</v>
      </c>
      <c r="C2587">
        <v>7824.48</v>
      </c>
      <c r="D2587">
        <v>7735.71</v>
      </c>
      <c r="E2587">
        <v>6293.16</v>
      </c>
      <c r="F2587">
        <v>0</v>
      </c>
      <c r="G2587" s="9">
        <v>2.0895300000000001E-56</v>
      </c>
      <c r="H2587">
        <v>63.642800000000001</v>
      </c>
      <c r="I2587">
        <v>-1318952945</v>
      </c>
    </row>
    <row r="2588" spans="1:9" x14ac:dyDescent="0.25">
      <c r="A2588" t="s">
        <v>202</v>
      </c>
      <c r="B2588">
        <v>7848.99</v>
      </c>
      <c r="C2588">
        <v>7829.78</v>
      </c>
      <c r="D2588">
        <v>7735.12</v>
      </c>
      <c r="E2588">
        <v>6292.49</v>
      </c>
      <c r="F2588">
        <v>0</v>
      </c>
      <c r="G2588" s="9">
        <v>5.6390400000000005E-54</v>
      </c>
      <c r="H2588">
        <v>562.65899999999999</v>
      </c>
      <c r="I2588">
        <v>-1318952945</v>
      </c>
    </row>
    <row r="2589" spans="1:9" x14ac:dyDescent="0.25">
      <c r="A2589" t="s">
        <v>202</v>
      </c>
      <c r="B2589">
        <v>7850.17</v>
      </c>
      <c r="C2589">
        <v>7830.44</v>
      </c>
      <c r="D2589">
        <v>7734.75</v>
      </c>
      <c r="E2589">
        <v>6293.14</v>
      </c>
      <c r="F2589">
        <v>0</v>
      </c>
      <c r="G2589" s="9">
        <v>1.89578E-57</v>
      </c>
      <c r="H2589">
        <v>6561.38</v>
      </c>
      <c r="I2589">
        <v>-1318952945</v>
      </c>
    </row>
    <row r="2590" spans="1:9" x14ac:dyDescent="0.25">
      <c r="A2590" t="s">
        <v>202</v>
      </c>
      <c r="B2590">
        <v>7854.19</v>
      </c>
      <c r="C2590">
        <v>7835.22</v>
      </c>
      <c r="D2590">
        <v>7734.47</v>
      </c>
      <c r="E2590">
        <v>6292.07</v>
      </c>
      <c r="F2590">
        <v>0</v>
      </c>
      <c r="G2590" s="9">
        <v>8.1641700000000004E-55</v>
      </c>
      <c r="H2590">
        <v>51.416600000000003</v>
      </c>
      <c r="I2590">
        <v>-1318952945</v>
      </c>
    </row>
    <row r="2591" spans="1:9" x14ac:dyDescent="0.25">
      <c r="A2591" t="s">
        <v>202</v>
      </c>
      <c r="B2591">
        <v>7848.27</v>
      </c>
      <c r="C2591">
        <v>7829.38</v>
      </c>
      <c r="D2591">
        <v>7736.36</v>
      </c>
      <c r="E2591">
        <v>6292.67</v>
      </c>
      <c r="F2591">
        <v>0</v>
      </c>
      <c r="G2591" s="9">
        <v>9.2721700000000001E-56</v>
      </c>
      <c r="H2591">
        <v>99.910899999999998</v>
      </c>
      <c r="I2591">
        <v>-1318952945</v>
      </c>
    </row>
    <row r="2592" spans="1:9" x14ac:dyDescent="0.25">
      <c r="A2592" t="s">
        <v>202</v>
      </c>
      <c r="B2592">
        <v>7843.81</v>
      </c>
      <c r="C2592">
        <v>7824.46</v>
      </c>
      <c r="D2592">
        <v>7735.76</v>
      </c>
      <c r="E2592">
        <v>6292.83</v>
      </c>
      <c r="F2592">
        <v>0</v>
      </c>
      <c r="G2592" s="9">
        <v>3.9482600000000002E-56</v>
      </c>
      <c r="H2592">
        <v>125.999</v>
      </c>
      <c r="I2592">
        <v>-1318952945</v>
      </c>
    </row>
    <row r="2593" spans="1:9" x14ac:dyDescent="0.25">
      <c r="A2593" t="s">
        <v>202</v>
      </c>
      <c r="B2593">
        <v>7842.11</v>
      </c>
      <c r="C2593">
        <v>7823.34</v>
      </c>
      <c r="D2593">
        <v>7736.38</v>
      </c>
      <c r="E2593">
        <v>6292.8</v>
      </c>
      <c r="F2593">
        <v>0</v>
      </c>
      <c r="G2593" s="9">
        <v>3.3321900000000002E-55</v>
      </c>
      <c r="H2593">
        <v>991.32100000000003</v>
      </c>
      <c r="I2593">
        <v>-1318952945</v>
      </c>
    </row>
    <row r="2594" spans="1:9" x14ac:dyDescent="0.25">
      <c r="A2594" t="s">
        <v>202</v>
      </c>
      <c r="B2594">
        <v>7853.43</v>
      </c>
      <c r="C2594">
        <v>7834.36</v>
      </c>
      <c r="D2594">
        <v>7731.97</v>
      </c>
      <c r="E2594">
        <v>6292.83</v>
      </c>
      <c r="F2594">
        <v>0</v>
      </c>
      <c r="G2594" s="9">
        <v>4.7811599999999999E-53</v>
      </c>
      <c r="H2594">
        <v>283.666</v>
      </c>
      <c r="I2594">
        <v>-1318952945</v>
      </c>
    </row>
    <row r="2595" spans="1:9" x14ac:dyDescent="0.25">
      <c r="A2595" t="s">
        <v>202</v>
      </c>
      <c r="B2595">
        <v>7849.33</v>
      </c>
      <c r="C2595">
        <v>7830.78</v>
      </c>
      <c r="D2595">
        <v>7732.07</v>
      </c>
      <c r="E2595">
        <v>6291.86</v>
      </c>
      <c r="F2595">
        <v>0</v>
      </c>
      <c r="G2595" s="9">
        <v>1.30073E-55</v>
      </c>
      <c r="H2595">
        <v>18.002099999999999</v>
      </c>
      <c r="I2595">
        <v>-1318952945</v>
      </c>
    </row>
    <row r="2596" spans="1:9" x14ac:dyDescent="0.25">
      <c r="A2596" t="s">
        <v>202</v>
      </c>
      <c r="B2596">
        <v>7851.31</v>
      </c>
      <c r="C2596">
        <v>7831.28</v>
      </c>
      <c r="D2596">
        <v>7733.3</v>
      </c>
      <c r="E2596">
        <v>6291.84</v>
      </c>
      <c r="F2596">
        <v>0</v>
      </c>
      <c r="G2596" s="9">
        <v>8.5277000000000005E-63</v>
      </c>
      <c r="H2596">
        <v>96.454899999999995</v>
      </c>
      <c r="I2596">
        <v>-1318952945</v>
      </c>
    </row>
    <row r="2597" spans="1:9" x14ac:dyDescent="0.25">
      <c r="A2597" t="s">
        <v>202</v>
      </c>
      <c r="B2597">
        <v>7853.03</v>
      </c>
      <c r="C2597">
        <v>7832.39</v>
      </c>
      <c r="D2597">
        <v>7732.72</v>
      </c>
      <c r="E2597">
        <v>6291.69</v>
      </c>
      <c r="F2597">
        <v>0</v>
      </c>
      <c r="G2597" s="9">
        <v>2.22725E-65</v>
      </c>
      <c r="H2597">
        <v>96.162599999999998</v>
      </c>
      <c r="I2597">
        <v>-1318952945</v>
      </c>
    </row>
    <row r="2598" spans="1:9" x14ac:dyDescent="0.25">
      <c r="A2598" t="s">
        <v>202</v>
      </c>
      <c r="B2598">
        <v>7849.24</v>
      </c>
      <c r="C2598">
        <v>7829.21</v>
      </c>
      <c r="D2598">
        <v>7732.16</v>
      </c>
      <c r="E2598">
        <v>6292.68</v>
      </c>
      <c r="F2598">
        <v>0</v>
      </c>
      <c r="G2598" s="9">
        <v>1.3740199999999999E-54</v>
      </c>
      <c r="H2598">
        <v>63.596299999999999</v>
      </c>
      <c r="I2598">
        <v>-1318952945</v>
      </c>
    </row>
    <row r="2599" spans="1:9" x14ac:dyDescent="0.25">
      <c r="A2599" t="s">
        <v>202</v>
      </c>
      <c r="B2599">
        <v>7843.93</v>
      </c>
      <c r="C2599">
        <v>7824.83</v>
      </c>
      <c r="D2599">
        <v>7731.33</v>
      </c>
      <c r="E2599">
        <v>6292.79</v>
      </c>
      <c r="F2599">
        <v>0</v>
      </c>
      <c r="G2599" s="9">
        <v>3.3486400000000002E-60</v>
      </c>
      <c r="H2599">
        <v>1075.9000000000001</v>
      </c>
      <c r="I2599">
        <v>-1318952945</v>
      </c>
    </row>
    <row r="2600" spans="1:9" x14ac:dyDescent="0.25">
      <c r="A2600" t="s">
        <v>202</v>
      </c>
      <c r="B2600">
        <v>7846.02</v>
      </c>
      <c r="C2600">
        <v>7826.52</v>
      </c>
      <c r="D2600">
        <v>7731.49</v>
      </c>
      <c r="E2600">
        <v>6292.45</v>
      </c>
      <c r="F2600">
        <v>0</v>
      </c>
      <c r="G2600" s="9">
        <v>2.7889099999999999E-53</v>
      </c>
      <c r="H2600">
        <v>131.864</v>
      </c>
      <c r="I2600">
        <v>-1318952945</v>
      </c>
    </row>
    <row r="2601" spans="1:9" x14ac:dyDescent="0.25">
      <c r="A2601" t="s">
        <v>202</v>
      </c>
      <c r="B2601">
        <v>7847.93</v>
      </c>
      <c r="C2601">
        <v>7828.58</v>
      </c>
      <c r="D2601">
        <v>7731.24</v>
      </c>
      <c r="E2601">
        <v>6293.16</v>
      </c>
      <c r="F2601">
        <v>0</v>
      </c>
      <c r="G2601" s="9">
        <v>2.1896200000000001E-55</v>
      </c>
      <c r="H2601">
        <v>1209.04</v>
      </c>
      <c r="I2601">
        <v>-1318952945</v>
      </c>
    </row>
    <row r="2602" spans="1:9" x14ac:dyDescent="0.25">
      <c r="A2602" t="s">
        <v>202</v>
      </c>
      <c r="B2602">
        <v>7840.29</v>
      </c>
      <c r="C2602">
        <v>7821.36</v>
      </c>
      <c r="D2602">
        <v>7731.87</v>
      </c>
      <c r="E2602">
        <v>6292.93</v>
      </c>
      <c r="F2602">
        <v>0</v>
      </c>
      <c r="G2602" s="9">
        <v>1.3990799999999999E-59</v>
      </c>
      <c r="H2602">
        <v>38.999699999999997</v>
      </c>
      <c r="I2602">
        <v>-1318952945</v>
      </c>
    </row>
    <row r="2603" spans="1:9" x14ac:dyDescent="0.25">
      <c r="A2603" t="s">
        <v>202</v>
      </c>
      <c r="B2603">
        <v>7842.55</v>
      </c>
      <c r="C2603">
        <v>7823.56</v>
      </c>
      <c r="D2603">
        <v>7731</v>
      </c>
      <c r="E2603">
        <v>6293.06</v>
      </c>
      <c r="F2603">
        <v>0</v>
      </c>
      <c r="G2603" s="9">
        <v>3.7494100000000003E-55</v>
      </c>
      <c r="H2603">
        <v>1462.34</v>
      </c>
      <c r="I2603">
        <v>-1318952945</v>
      </c>
    </row>
    <row r="2604" spans="1:9" x14ac:dyDescent="0.25">
      <c r="A2604" t="s">
        <v>202</v>
      </c>
      <c r="B2604">
        <v>7842.65</v>
      </c>
      <c r="C2604">
        <v>7823.24</v>
      </c>
      <c r="D2604">
        <v>7732.05</v>
      </c>
      <c r="E2604">
        <v>6292.86</v>
      </c>
      <c r="F2604">
        <v>0</v>
      </c>
      <c r="G2604" s="9">
        <v>3.5999400000000003E-54</v>
      </c>
      <c r="H2604">
        <v>188.96299999999999</v>
      </c>
      <c r="I2604">
        <v>-1318952945</v>
      </c>
    </row>
    <row r="2605" spans="1:9" x14ac:dyDescent="0.25">
      <c r="A2605" t="s">
        <v>202</v>
      </c>
      <c r="B2605">
        <v>7840.01</v>
      </c>
      <c r="C2605">
        <v>7820.42</v>
      </c>
      <c r="D2605">
        <v>7729.59</v>
      </c>
      <c r="E2605">
        <v>6291.77</v>
      </c>
      <c r="F2605">
        <v>0</v>
      </c>
      <c r="G2605" s="9">
        <v>2.3966099999999998E-52</v>
      </c>
      <c r="H2605">
        <v>162.58000000000001</v>
      </c>
      <c r="I2605">
        <v>-1318952945</v>
      </c>
    </row>
    <row r="2606" spans="1:9" x14ac:dyDescent="0.25">
      <c r="A2606" t="s">
        <v>202</v>
      </c>
      <c r="B2606">
        <v>7833.06</v>
      </c>
      <c r="C2606">
        <v>7814</v>
      </c>
      <c r="D2606">
        <v>7728.6</v>
      </c>
      <c r="E2606">
        <v>6291.96</v>
      </c>
      <c r="F2606">
        <v>0</v>
      </c>
      <c r="G2606" s="9">
        <v>9.2869599999999998E-53</v>
      </c>
      <c r="H2606">
        <v>35.329000000000001</v>
      </c>
      <c r="I2606">
        <v>-1318952945</v>
      </c>
    </row>
    <row r="2607" spans="1:9" x14ac:dyDescent="0.25">
      <c r="A2607" t="s">
        <v>202</v>
      </c>
      <c r="B2607">
        <v>7836.34</v>
      </c>
      <c r="C2607">
        <v>7816.75</v>
      </c>
      <c r="D2607">
        <v>7728.24</v>
      </c>
      <c r="E2607">
        <v>6292.04</v>
      </c>
      <c r="F2607">
        <v>0</v>
      </c>
      <c r="G2607" s="9">
        <v>3.06775E-54</v>
      </c>
      <c r="H2607">
        <v>253.57499999999999</v>
      </c>
      <c r="I2607">
        <v>-1318952945</v>
      </c>
    </row>
    <row r="2608" spans="1:9" x14ac:dyDescent="0.25">
      <c r="A2608" t="s">
        <v>202</v>
      </c>
      <c r="B2608">
        <v>7833.19</v>
      </c>
      <c r="C2608">
        <v>7814.06</v>
      </c>
      <c r="D2608">
        <v>7726.8</v>
      </c>
      <c r="E2608">
        <v>6291.03</v>
      </c>
      <c r="F2608">
        <v>0</v>
      </c>
      <c r="G2608" s="9">
        <v>1.54644E-58</v>
      </c>
      <c r="H2608">
        <v>18.501200000000001</v>
      </c>
      <c r="I2608">
        <v>-1318952945</v>
      </c>
    </row>
    <row r="2609" spans="1:9" x14ac:dyDescent="0.25">
      <c r="A2609" t="s">
        <v>202</v>
      </c>
      <c r="B2609">
        <v>7838.49</v>
      </c>
      <c r="C2609">
        <v>7818.98</v>
      </c>
      <c r="D2609">
        <v>7727.96</v>
      </c>
      <c r="E2609">
        <v>6291.53</v>
      </c>
      <c r="F2609">
        <v>0</v>
      </c>
      <c r="G2609" s="9">
        <v>1.7190799999999999E-54</v>
      </c>
      <c r="H2609">
        <v>1117.79</v>
      </c>
      <c r="I2609">
        <v>-1318952945</v>
      </c>
    </row>
    <row r="2610" spans="1:9" x14ac:dyDescent="0.25">
      <c r="A2610" t="s">
        <v>202</v>
      </c>
      <c r="B2610">
        <v>7837.77</v>
      </c>
      <c r="C2610">
        <v>7818.33</v>
      </c>
      <c r="D2610">
        <v>7729.6</v>
      </c>
      <c r="E2610">
        <v>6292.72</v>
      </c>
      <c r="F2610">
        <v>0</v>
      </c>
      <c r="G2610" s="9">
        <v>5.1210699999999997E-52</v>
      </c>
      <c r="H2610">
        <v>560.05600000000004</v>
      </c>
      <c r="I2610">
        <v>-1318952945</v>
      </c>
    </row>
    <row r="2611" spans="1:9" x14ac:dyDescent="0.25">
      <c r="A2611" t="s">
        <v>202</v>
      </c>
      <c r="B2611">
        <v>7848.38</v>
      </c>
      <c r="C2611">
        <v>7828.52</v>
      </c>
      <c r="D2611">
        <v>7731.93</v>
      </c>
      <c r="E2611">
        <v>6292.45</v>
      </c>
      <c r="F2611">
        <v>0</v>
      </c>
      <c r="G2611" s="9">
        <v>6.8124700000000005E-60</v>
      </c>
      <c r="H2611">
        <v>15.8622</v>
      </c>
      <c r="I2611">
        <v>-1318952945</v>
      </c>
    </row>
    <row r="2612" spans="1:9" x14ac:dyDescent="0.25">
      <c r="A2612" t="s">
        <v>202</v>
      </c>
      <c r="B2612">
        <v>7832.66</v>
      </c>
      <c r="C2612">
        <v>7813.82</v>
      </c>
      <c r="D2612">
        <v>7728.51</v>
      </c>
      <c r="E2612">
        <v>6292.42</v>
      </c>
      <c r="F2612">
        <v>0</v>
      </c>
      <c r="G2612" s="9">
        <v>3.62013E-54</v>
      </c>
      <c r="H2612">
        <v>37.143099999999997</v>
      </c>
      <c r="I2612">
        <v>-1318952945</v>
      </c>
    </row>
    <row r="2613" spans="1:9" x14ac:dyDescent="0.25">
      <c r="A2613" t="s">
        <v>202</v>
      </c>
      <c r="B2613">
        <v>7839.34</v>
      </c>
      <c r="C2613">
        <v>7820.63</v>
      </c>
      <c r="D2613">
        <v>7732.16</v>
      </c>
      <c r="E2613">
        <v>6291.94</v>
      </c>
      <c r="F2613">
        <v>0</v>
      </c>
      <c r="G2613" s="9">
        <v>5.9623700000000004E-56</v>
      </c>
      <c r="H2613">
        <v>10.0199</v>
      </c>
      <c r="I2613">
        <v>-1318952945</v>
      </c>
    </row>
    <row r="2614" spans="1:9" x14ac:dyDescent="0.25">
      <c r="A2614" t="s">
        <v>202</v>
      </c>
      <c r="B2614">
        <v>7840.24</v>
      </c>
      <c r="C2614">
        <v>7820.28</v>
      </c>
      <c r="D2614">
        <v>7730.36</v>
      </c>
      <c r="E2614">
        <v>6292.1</v>
      </c>
      <c r="F2614">
        <v>0</v>
      </c>
      <c r="G2614" s="9">
        <v>9.0538100000000001E-56</v>
      </c>
      <c r="H2614">
        <v>12.301</v>
      </c>
      <c r="I2614">
        <v>-1318952945</v>
      </c>
    </row>
    <row r="2615" spans="1:9" x14ac:dyDescent="0.25">
      <c r="A2615" t="s">
        <v>202</v>
      </c>
      <c r="B2615">
        <v>7845.58</v>
      </c>
      <c r="C2615">
        <v>7826.17</v>
      </c>
      <c r="D2615">
        <v>7733.63</v>
      </c>
      <c r="E2615">
        <v>6292.01</v>
      </c>
      <c r="F2615">
        <v>0</v>
      </c>
      <c r="G2615" s="9">
        <v>2.20886E-59</v>
      </c>
      <c r="H2615">
        <v>412.49299999999999</v>
      </c>
      <c r="I2615">
        <v>-1318952945</v>
      </c>
    </row>
    <row r="2616" spans="1:9" x14ac:dyDescent="0.25">
      <c r="A2616" t="s">
        <v>202</v>
      </c>
      <c r="B2616">
        <v>7836.74</v>
      </c>
      <c r="C2616">
        <v>7817.58</v>
      </c>
      <c r="D2616">
        <v>7734.01</v>
      </c>
      <c r="E2616">
        <v>6291.92</v>
      </c>
      <c r="F2616">
        <v>0</v>
      </c>
      <c r="G2616" s="9">
        <v>2.2385300000000001E-56</v>
      </c>
      <c r="H2616">
        <v>454.31299999999999</v>
      </c>
      <c r="I2616">
        <v>-1318952945</v>
      </c>
    </row>
    <row r="2617" spans="1:9" x14ac:dyDescent="0.25">
      <c r="A2617" t="s">
        <v>202</v>
      </c>
      <c r="B2617">
        <v>7844.85</v>
      </c>
      <c r="C2617">
        <v>7825.75</v>
      </c>
      <c r="D2617">
        <v>7734.47</v>
      </c>
      <c r="E2617">
        <v>6291.64</v>
      </c>
      <c r="F2617">
        <v>0</v>
      </c>
      <c r="G2617" s="9">
        <v>4.8115400000000001E-55</v>
      </c>
      <c r="H2617">
        <v>1944.45</v>
      </c>
      <c r="I2617">
        <v>-1318952945</v>
      </c>
    </row>
    <row r="2618" spans="1:9" x14ac:dyDescent="0.25">
      <c r="A2618" t="s">
        <v>202</v>
      </c>
      <c r="B2618">
        <v>7842.07</v>
      </c>
      <c r="C2618">
        <v>7822.64</v>
      </c>
      <c r="D2618">
        <v>7734.07</v>
      </c>
      <c r="E2618">
        <v>6291.79</v>
      </c>
      <c r="F2618">
        <v>0</v>
      </c>
      <c r="G2618" s="9">
        <v>1.9936700000000001E-56</v>
      </c>
      <c r="H2618">
        <v>3735.43</v>
      </c>
      <c r="I2618">
        <v>-1318952945</v>
      </c>
    </row>
    <row r="2619" spans="1:9" x14ac:dyDescent="0.25">
      <c r="A2619" t="s">
        <v>202</v>
      </c>
      <c r="B2619">
        <v>7838.75</v>
      </c>
      <c r="C2619">
        <v>7820.03</v>
      </c>
      <c r="D2619">
        <v>7734.07</v>
      </c>
      <c r="E2619">
        <v>6291.93</v>
      </c>
      <c r="F2619">
        <v>0</v>
      </c>
      <c r="G2619" s="9">
        <v>9.0819599999999998E-58</v>
      </c>
      <c r="H2619">
        <v>106.181</v>
      </c>
      <c r="I2619">
        <v>-1318952945</v>
      </c>
    </row>
    <row r="2620" spans="1:9" x14ac:dyDescent="0.25">
      <c r="A2620" t="s">
        <v>202</v>
      </c>
      <c r="B2620">
        <v>7841.37</v>
      </c>
      <c r="C2620">
        <v>7822.95</v>
      </c>
      <c r="D2620">
        <v>7734.43</v>
      </c>
      <c r="E2620">
        <v>6291.77</v>
      </c>
      <c r="F2620">
        <v>0</v>
      </c>
      <c r="G2620" s="9">
        <v>3.5862600000000001E-54</v>
      </c>
      <c r="H2620">
        <v>3312.72</v>
      </c>
      <c r="I2620">
        <v>-1318952945</v>
      </c>
    </row>
    <row r="2621" spans="1:9" x14ac:dyDescent="0.25">
      <c r="A2621" t="s">
        <v>202</v>
      </c>
      <c r="B2621">
        <v>7842.98</v>
      </c>
      <c r="C2621">
        <v>7823.96</v>
      </c>
      <c r="D2621">
        <v>7734.75</v>
      </c>
      <c r="E2621">
        <v>6291.71</v>
      </c>
      <c r="F2621">
        <v>0</v>
      </c>
      <c r="G2621" s="9">
        <v>5.3366599999999997E-54</v>
      </c>
      <c r="H2621">
        <v>161.458</v>
      </c>
      <c r="I2621">
        <v>-1318952945</v>
      </c>
    </row>
    <row r="2622" spans="1:9" x14ac:dyDescent="0.25">
      <c r="A2622" t="s">
        <v>202</v>
      </c>
      <c r="B2622">
        <v>7842.76</v>
      </c>
      <c r="C2622">
        <v>7824.53</v>
      </c>
      <c r="D2622">
        <v>7728.88</v>
      </c>
      <c r="E2622">
        <v>6291.57</v>
      </c>
      <c r="F2622">
        <v>0</v>
      </c>
      <c r="G2622" s="9">
        <v>4.6601900000000001E-57</v>
      </c>
      <c r="H2622">
        <v>2855.3</v>
      </c>
      <c r="I2622">
        <v>-1318952945</v>
      </c>
    </row>
    <row r="2623" spans="1:9" x14ac:dyDescent="0.25">
      <c r="A2623" t="s">
        <v>202</v>
      </c>
      <c r="B2623">
        <v>7847.66</v>
      </c>
      <c r="C2623">
        <v>7829.03</v>
      </c>
      <c r="D2623">
        <v>7734.98</v>
      </c>
      <c r="E2623">
        <v>6291.54</v>
      </c>
      <c r="F2623">
        <v>0</v>
      </c>
      <c r="G2623" s="9">
        <v>8.4661400000000007E-59</v>
      </c>
      <c r="H2623">
        <v>22.622900000000001</v>
      </c>
      <c r="I2623">
        <v>-1318952945</v>
      </c>
    </row>
    <row r="2624" spans="1:9" x14ac:dyDescent="0.25">
      <c r="A2624" t="s">
        <v>202</v>
      </c>
      <c r="B2624">
        <v>7847.27</v>
      </c>
      <c r="C2624">
        <v>7823.98</v>
      </c>
      <c r="D2624">
        <v>7730.47</v>
      </c>
      <c r="E2624">
        <v>6291.74</v>
      </c>
      <c r="F2624">
        <v>0</v>
      </c>
      <c r="G2624" s="9">
        <v>9.1508900000000003E-54</v>
      </c>
      <c r="H2624">
        <v>117.48699999999999</v>
      </c>
      <c r="I2624">
        <v>-1318952945</v>
      </c>
    </row>
    <row r="2625" spans="1:25" x14ac:dyDescent="0.25">
      <c r="A2625" t="s">
        <v>202</v>
      </c>
      <c r="B2625">
        <v>7845.94</v>
      </c>
      <c r="C2625">
        <v>7827.21</v>
      </c>
      <c r="D2625">
        <v>7731.05</v>
      </c>
      <c r="E2625">
        <v>6292.22</v>
      </c>
      <c r="F2625">
        <v>0</v>
      </c>
      <c r="G2625" s="9">
        <v>1.87577E-56</v>
      </c>
      <c r="H2625">
        <v>5.5866699999999998</v>
      </c>
      <c r="I2625">
        <v>-1318952945</v>
      </c>
    </row>
    <row r="2626" spans="1:25" x14ac:dyDescent="0.25">
      <c r="A2626" t="s">
        <v>202</v>
      </c>
      <c r="B2626">
        <v>7840.09</v>
      </c>
      <c r="C2626">
        <v>7821.35</v>
      </c>
      <c r="D2626">
        <v>7735.78</v>
      </c>
      <c r="E2626">
        <v>6292.11</v>
      </c>
      <c r="F2626">
        <v>0</v>
      </c>
      <c r="G2626" s="9">
        <v>1.6318600000000001E-55</v>
      </c>
      <c r="H2626">
        <v>5835.7</v>
      </c>
      <c r="I2626">
        <v>-1318952945</v>
      </c>
    </row>
    <row r="2627" spans="1:25" x14ac:dyDescent="0.25">
      <c r="A2627" t="s">
        <v>202</v>
      </c>
      <c r="B2627">
        <v>7844.29</v>
      </c>
      <c r="C2627">
        <v>7825.95</v>
      </c>
      <c r="D2627">
        <v>7734.83</v>
      </c>
      <c r="E2627">
        <v>6291.98</v>
      </c>
      <c r="F2627">
        <v>0</v>
      </c>
      <c r="G2627" s="9">
        <v>6.2036600000000004E-53</v>
      </c>
      <c r="H2627">
        <v>139.39699999999999</v>
      </c>
      <c r="I2627">
        <v>-1318952945</v>
      </c>
    </row>
    <row r="2628" spans="1:25" x14ac:dyDescent="0.25">
      <c r="A2628" t="s">
        <v>202</v>
      </c>
      <c r="B2628">
        <v>7848.28</v>
      </c>
      <c r="C2628">
        <v>7828.34</v>
      </c>
      <c r="D2628">
        <v>7730.13</v>
      </c>
      <c r="E2628">
        <v>6291.26</v>
      </c>
      <c r="F2628">
        <v>0</v>
      </c>
      <c r="G2628" s="9">
        <v>6.8946499999999997E-53</v>
      </c>
      <c r="H2628">
        <v>14.8657</v>
      </c>
      <c r="I2628">
        <v>-1318952945</v>
      </c>
    </row>
    <row r="2629" spans="1:25" x14ac:dyDescent="0.25">
      <c r="A2629" t="s">
        <v>202</v>
      </c>
      <c r="B2629">
        <v>7831.56</v>
      </c>
      <c r="C2629">
        <v>7812.46</v>
      </c>
      <c r="D2629">
        <v>7727.56</v>
      </c>
      <c r="E2629">
        <v>6291.62</v>
      </c>
      <c r="F2629">
        <v>0</v>
      </c>
      <c r="G2629" s="9">
        <v>1.6474199999999999E-55</v>
      </c>
      <c r="H2629">
        <v>251.93199999999999</v>
      </c>
      <c r="I2629">
        <v>-1318952945</v>
      </c>
    </row>
    <row r="2630" spans="1:25" x14ac:dyDescent="0.25">
      <c r="A2630" t="s">
        <v>202</v>
      </c>
      <c r="B2630">
        <v>7832.77</v>
      </c>
      <c r="C2630">
        <v>7813.82</v>
      </c>
      <c r="D2630">
        <v>7727.13</v>
      </c>
      <c r="E2630">
        <v>6291.06</v>
      </c>
      <c r="F2630">
        <v>0</v>
      </c>
      <c r="G2630" s="9">
        <v>3.6766600000000001E-60</v>
      </c>
      <c r="H2630">
        <v>11946.3</v>
      </c>
      <c r="I2630">
        <v>-1318952945</v>
      </c>
    </row>
    <row r="2631" spans="1:25" x14ac:dyDescent="0.25">
      <c r="A2631" t="s">
        <v>202</v>
      </c>
      <c r="B2631">
        <v>7839.52</v>
      </c>
      <c r="C2631">
        <v>7821.07</v>
      </c>
      <c r="D2631">
        <v>7728.12</v>
      </c>
      <c r="E2631">
        <v>6290.57</v>
      </c>
      <c r="F2631">
        <v>0</v>
      </c>
      <c r="G2631" s="9">
        <v>1.4310499999999999E-56</v>
      </c>
      <c r="H2631">
        <v>1890.54</v>
      </c>
      <c r="I2631">
        <v>-1318952945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202</v>
      </c>
      <c r="B2632">
        <v>7846.88</v>
      </c>
      <c r="C2632">
        <v>7827.61</v>
      </c>
      <c r="D2632">
        <v>7728.84</v>
      </c>
      <c r="E2632">
        <v>6290.5</v>
      </c>
      <c r="F2632">
        <v>0</v>
      </c>
      <c r="G2632" s="9">
        <v>1.78845E-57</v>
      </c>
      <c r="H2632">
        <v>80.942700000000002</v>
      </c>
      <c r="I2632">
        <v>-1318952945</v>
      </c>
      <c r="R2632">
        <f>AVERAGE(B2583:B2632)</f>
        <v>7843.5259999999998</v>
      </c>
      <c r="S2632">
        <f>AVERAGE(C2583:C2632)</f>
        <v>7824.2590000000027</v>
      </c>
      <c r="U2632">
        <f>_xlfn.VAR.P(B2583:B2632)</f>
        <v>32.866623999999412</v>
      </c>
      <c r="V2632">
        <f>_xlfn.VAR.P(C2583:C2632)</f>
        <v>31.111020999999951</v>
      </c>
      <c r="X2632">
        <f>1.96*SQRT(U2632)/50</f>
        <v>0.2247313264842245</v>
      </c>
      <c r="Y2632">
        <f>1.96*SQRT(V2632)/50</f>
        <v>0.21864683695274426</v>
      </c>
    </row>
    <row r="2633" spans="1:25" x14ac:dyDescent="0.25">
      <c r="A2633" t="s">
        <v>203</v>
      </c>
      <c r="B2633">
        <v>392269.16369999998</v>
      </c>
      <c r="C2633" t="s">
        <v>37</v>
      </c>
    </row>
    <row r="2634" spans="1:25" x14ac:dyDescent="0.25">
      <c r="A2634" t="s">
        <v>204</v>
      </c>
      <c r="B2634">
        <v>6816.19</v>
      </c>
      <c r="C2634">
        <v>6797.44</v>
      </c>
      <c r="D2634">
        <v>6722.42</v>
      </c>
      <c r="E2634">
        <v>6248.95</v>
      </c>
      <c r="F2634">
        <v>0</v>
      </c>
      <c r="G2634" s="9">
        <v>2.9334999999999998E-57</v>
      </c>
      <c r="H2634">
        <v>145.71</v>
      </c>
      <c r="I2634">
        <v>-1318952945</v>
      </c>
    </row>
    <row r="2635" spans="1:25" x14ac:dyDescent="0.25">
      <c r="A2635" t="s">
        <v>204</v>
      </c>
      <c r="B2635">
        <v>6829.05</v>
      </c>
      <c r="C2635">
        <v>6809.45</v>
      </c>
      <c r="D2635">
        <v>6724.92</v>
      </c>
      <c r="E2635">
        <v>6250.17</v>
      </c>
      <c r="F2635">
        <v>0</v>
      </c>
      <c r="G2635" s="9">
        <v>6.0877999999999998E-52</v>
      </c>
      <c r="H2635">
        <v>241.346</v>
      </c>
      <c r="I2635">
        <v>-1318952945</v>
      </c>
    </row>
    <row r="2636" spans="1:25" x14ac:dyDescent="0.25">
      <c r="A2636" t="s">
        <v>204</v>
      </c>
      <c r="B2636">
        <v>6829.71</v>
      </c>
      <c r="C2636">
        <v>6809.66</v>
      </c>
      <c r="D2636">
        <v>6724.72</v>
      </c>
      <c r="E2636">
        <v>6250.07</v>
      </c>
      <c r="F2636">
        <v>0</v>
      </c>
      <c r="G2636" s="9">
        <v>3.16293E-56</v>
      </c>
      <c r="H2636">
        <v>1690.85</v>
      </c>
      <c r="I2636">
        <v>-1318952945</v>
      </c>
    </row>
    <row r="2637" spans="1:25" x14ac:dyDescent="0.25">
      <c r="A2637" t="s">
        <v>204</v>
      </c>
      <c r="B2637">
        <v>6830.23</v>
      </c>
      <c r="C2637">
        <v>6811.37</v>
      </c>
      <c r="D2637">
        <v>6725.76</v>
      </c>
      <c r="E2637">
        <v>6250.22</v>
      </c>
      <c r="F2637">
        <v>0</v>
      </c>
      <c r="G2637" s="9">
        <v>5.7594200000000005E-54</v>
      </c>
      <c r="H2637">
        <v>67.226799999999997</v>
      </c>
      <c r="I2637">
        <v>-1318952945</v>
      </c>
    </row>
    <row r="2638" spans="1:25" x14ac:dyDescent="0.25">
      <c r="A2638" t="s">
        <v>204</v>
      </c>
      <c r="B2638">
        <v>6818.23</v>
      </c>
      <c r="C2638">
        <v>6799.55</v>
      </c>
      <c r="D2638">
        <v>6722.91</v>
      </c>
      <c r="E2638">
        <v>6249.39</v>
      </c>
      <c r="F2638">
        <v>0</v>
      </c>
      <c r="G2638" s="9">
        <v>3.80333E-55</v>
      </c>
      <c r="H2638">
        <v>78.367800000000003</v>
      </c>
      <c r="I2638">
        <v>-1318952945</v>
      </c>
    </row>
    <row r="2639" spans="1:25" x14ac:dyDescent="0.25">
      <c r="A2639" t="s">
        <v>204</v>
      </c>
      <c r="B2639">
        <v>6816.87</v>
      </c>
      <c r="C2639">
        <v>6797.94</v>
      </c>
      <c r="D2639">
        <v>6723.2</v>
      </c>
      <c r="E2639">
        <v>6249.93</v>
      </c>
      <c r="F2639">
        <v>0</v>
      </c>
      <c r="G2639" s="9">
        <v>5.2935900000000002E-52</v>
      </c>
      <c r="H2639">
        <v>86.748699999999999</v>
      </c>
      <c r="I2639">
        <v>-1318952945</v>
      </c>
    </row>
    <row r="2640" spans="1:25" x14ac:dyDescent="0.25">
      <c r="A2640" t="s">
        <v>204</v>
      </c>
      <c r="B2640">
        <v>6819.76</v>
      </c>
      <c r="C2640">
        <v>6800.64</v>
      </c>
      <c r="D2640">
        <v>6723.01</v>
      </c>
      <c r="E2640">
        <v>6249.05</v>
      </c>
      <c r="F2640">
        <v>0</v>
      </c>
      <c r="G2640" s="9">
        <v>4.5693300000000001E-57</v>
      </c>
      <c r="H2640">
        <v>31148.400000000001</v>
      </c>
      <c r="I2640">
        <v>-1318952945</v>
      </c>
    </row>
    <row r="2641" spans="1:9" x14ac:dyDescent="0.25">
      <c r="A2641" t="s">
        <v>204</v>
      </c>
      <c r="B2641">
        <v>6822.27</v>
      </c>
      <c r="C2641">
        <v>6803.03</v>
      </c>
      <c r="D2641">
        <v>6724.9</v>
      </c>
      <c r="E2641">
        <v>6250.35</v>
      </c>
      <c r="F2641">
        <v>0</v>
      </c>
      <c r="G2641" s="9">
        <v>1.2723299999999999E-56</v>
      </c>
      <c r="H2641">
        <v>6.11754</v>
      </c>
      <c r="I2641">
        <v>-1318952945</v>
      </c>
    </row>
    <row r="2642" spans="1:9" x14ac:dyDescent="0.25">
      <c r="A2642" t="s">
        <v>204</v>
      </c>
      <c r="B2642">
        <v>6820.84</v>
      </c>
      <c r="C2642">
        <v>6801.53</v>
      </c>
      <c r="D2642">
        <v>6723.74</v>
      </c>
      <c r="E2642">
        <v>6249.59</v>
      </c>
      <c r="F2642">
        <v>0</v>
      </c>
      <c r="G2642" s="9">
        <v>1.4567600000000001E-53</v>
      </c>
      <c r="H2642">
        <v>184.36500000000001</v>
      </c>
      <c r="I2642">
        <v>-1318952945</v>
      </c>
    </row>
    <row r="2643" spans="1:9" x14ac:dyDescent="0.25">
      <c r="A2643" t="s">
        <v>204</v>
      </c>
      <c r="B2643">
        <v>6821.69</v>
      </c>
      <c r="C2643">
        <v>6801.84</v>
      </c>
      <c r="D2643">
        <v>6723.69</v>
      </c>
      <c r="E2643">
        <v>6250.26</v>
      </c>
      <c r="F2643">
        <v>0</v>
      </c>
      <c r="G2643" s="9">
        <v>1.59368E-56</v>
      </c>
      <c r="H2643">
        <v>109.761</v>
      </c>
      <c r="I2643">
        <v>-1318952945</v>
      </c>
    </row>
    <row r="2644" spans="1:9" x14ac:dyDescent="0.25">
      <c r="A2644" t="s">
        <v>204</v>
      </c>
      <c r="B2644">
        <v>6819.12</v>
      </c>
      <c r="C2644">
        <v>6799.86</v>
      </c>
      <c r="D2644">
        <v>6723.86</v>
      </c>
      <c r="E2644">
        <v>6250.2</v>
      </c>
      <c r="F2644">
        <v>0</v>
      </c>
      <c r="G2644" s="9">
        <v>6.3848999999999999E-55</v>
      </c>
      <c r="H2644">
        <v>175.191</v>
      </c>
      <c r="I2644">
        <v>-1318952945</v>
      </c>
    </row>
    <row r="2645" spans="1:9" x14ac:dyDescent="0.25">
      <c r="A2645" t="s">
        <v>204</v>
      </c>
      <c r="B2645">
        <v>6821.46</v>
      </c>
      <c r="C2645">
        <v>6801.68</v>
      </c>
      <c r="D2645">
        <v>6724.71</v>
      </c>
      <c r="E2645">
        <v>6250.3</v>
      </c>
      <c r="F2645">
        <v>0</v>
      </c>
      <c r="G2645" s="9">
        <v>1.15672E-55</v>
      </c>
      <c r="H2645">
        <v>41.753599999999999</v>
      </c>
      <c r="I2645">
        <v>-1318952945</v>
      </c>
    </row>
    <row r="2646" spans="1:9" x14ac:dyDescent="0.25">
      <c r="A2646" t="s">
        <v>204</v>
      </c>
      <c r="B2646">
        <v>6826.78</v>
      </c>
      <c r="C2646">
        <v>6807.11</v>
      </c>
      <c r="D2646">
        <v>6726</v>
      </c>
      <c r="E2646">
        <v>6250.67</v>
      </c>
      <c r="F2646">
        <v>0</v>
      </c>
      <c r="G2646" s="9">
        <v>1.39064E-52</v>
      </c>
      <c r="H2646">
        <v>27.406099999999999</v>
      </c>
      <c r="I2646">
        <v>-1318952945</v>
      </c>
    </row>
    <row r="2647" spans="1:9" x14ac:dyDescent="0.25">
      <c r="A2647" t="s">
        <v>204</v>
      </c>
      <c r="B2647">
        <v>6830.49</v>
      </c>
      <c r="C2647">
        <v>6811.33</v>
      </c>
      <c r="D2647">
        <v>6730.23</v>
      </c>
      <c r="E2647">
        <v>6249.92</v>
      </c>
      <c r="F2647">
        <v>0</v>
      </c>
      <c r="G2647" s="9">
        <v>2.6336E-57</v>
      </c>
      <c r="H2647">
        <v>52.4908</v>
      </c>
      <c r="I2647">
        <v>-1318952945</v>
      </c>
    </row>
    <row r="2648" spans="1:9" x14ac:dyDescent="0.25">
      <c r="A2648" t="s">
        <v>204</v>
      </c>
      <c r="B2648">
        <v>6833.62</v>
      </c>
      <c r="C2648">
        <v>6813.51</v>
      </c>
      <c r="D2648">
        <v>6725.91</v>
      </c>
      <c r="E2648">
        <v>6250.36</v>
      </c>
      <c r="F2648">
        <v>0</v>
      </c>
      <c r="G2648" s="9">
        <v>1.0473000000000001E-57</v>
      </c>
      <c r="H2648">
        <v>81.253200000000007</v>
      </c>
      <c r="I2648">
        <v>-1318952945</v>
      </c>
    </row>
    <row r="2649" spans="1:9" x14ac:dyDescent="0.25">
      <c r="A2649" t="s">
        <v>204</v>
      </c>
      <c r="B2649">
        <v>6832.72</v>
      </c>
      <c r="C2649">
        <v>6812.79</v>
      </c>
      <c r="D2649">
        <v>6726.09</v>
      </c>
      <c r="E2649">
        <v>6250.18</v>
      </c>
      <c r="F2649">
        <v>0</v>
      </c>
      <c r="G2649" s="9">
        <v>2.7488399999999999E-53</v>
      </c>
      <c r="H2649">
        <v>113.12</v>
      </c>
      <c r="I2649">
        <v>-1318952945</v>
      </c>
    </row>
    <row r="2650" spans="1:9" x14ac:dyDescent="0.25">
      <c r="A2650" t="s">
        <v>204</v>
      </c>
      <c r="B2650">
        <v>6833.51</v>
      </c>
      <c r="C2650">
        <v>6814.02</v>
      </c>
      <c r="D2650">
        <v>6729.84</v>
      </c>
      <c r="E2650">
        <v>6250.1</v>
      </c>
      <c r="F2650">
        <v>0</v>
      </c>
      <c r="G2650" s="9">
        <v>2.6746100000000002E-59</v>
      </c>
      <c r="H2650">
        <v>30.010300000000001</v>
      </c>
      <c r="I2650">
        <v>-1318952945</v>
      </c>
    </row>
    <row r="2651" spans="1:9" x14ac:dyDescent="0.25">
      <c r="A2651" t="s">
        <v>204</v>
      </c>
      <c r="B2651">
        <v>6828.57</v>
      </c>
      <c r="C2651">
        <v>6809.45</v>
      </c>
      <c r="D2651">
        <v>6729.61</v>
      </c>
      <c r="E2651">
        <v>6250.65</v>
      </c>
      <c r="F2651">
        <v>0</v>
      </c>
      <c r="G2651" s="9">
        <v>6.7901699999999998E-56</v>
      </c>
      <c r="H2651">
        <v>506.41</v>
      </c>
      <c r="I2651">
        <v>-1318952945</v>
      </c>
    </row>
    <row r="2652" spans="1:9" x14ac:dyDescent="0.25">
      <c r="A2652" t="s">
        <v>204</v>
      </c>
      <c r="B2652">
        <v>6829.92</v>
      </c>
      <c r="C2652">
        <v>6810.01</v>
      </c>
      <c r="D2652">
        <v>6729.99</v>
      </c>
      <c r="E2652">
        <v>6250.46</v>
      </c>
      <c r="F2652">
        <v>0</v>
      </c>
      <c r="G2652" s="9">
        <v>2.4214199999999998E-59</v>
      </c>
      <c r="H2652">
        <v>83.449299999999994</v>
      </c>
      <c r="I2652">
        <v>-1318952945</v>
      </c>
    </row>
    <row r="2653" spans="1:9" x14ac:dyDescent="0.25">
      <c r="A2653" t="s">
        <v>204</v>
      </c>
      <c r="B2653">
        <v>6830.13</v>
      </c>
      <c r="C2653">
        <v>6810.41</v>
      </c>
      <c r="D2653">
        <v>6729.17</v>
      </c>
      <c r="E2653">
        <v>6250.59</v>
      </c>
      <c r="F2653">
        <v>0</v>
      </c>
      <c r="G2653" s="9">
        <v>1.8994499999999999E-54</v>
      </c>
      <c r="H2653">
        <v>162.53399999999999</v>
      </c>
      <c r="I2653">
        <v>-1318952945</v>
      </c>
    </row>
    <row r="2654" spans="1:9" x14ac:dyDescent="0.25">
      <c r="A2654" t="s">
        <v>204</v>
      </c>
      <c r="B2654">
        <v>6832.09</v>
      </c>
      <c r="C2654">
        <v>6811.96</v>
      </c>
      <c r="D2654">
        <v>6725.41</v>
      </c>
      <c r="E2654">
        <v>6249.78</v>
      </c>
      <c r="F2654">
        <v>0</v>
      </c>
      <c r="G2654" s="9">
        <v>9.3736100000000008E-59</v>
      </c>
      <c r="H2654">
        <v>1021.3</v>
      </c>
      <c r="I2654">
        <v>-1318952945</v>
      </c>
    </row>
    <row r="2655" spans="1:9" x14ac:dyDescent="0.25">
      <c r="A2655" t="s">
        <v>204</v>
      </c>
      <c r="B2655">
        <v>6833.48</v>
      </c>
      <c r="C2655">
        <v>6814.37</v>
      </c>
      <c r="D2655">
        <v>6726.01</v>
      </c>
      <c r="E2655">
        <v>6249.81</v>
      </c>
      <c r="F2655">
        <v>0</v>
      </c>
      <c r="G2655" s="9">
        <v>9.9255000000000002E-57</v>
      </c>
      <c r="H2655">
        <v>29.8916</v>
      </c>
      <c r="I2655">
        <v>-1318952945</v>
      </c>
    </row>
    <row r="2656" spans="1:9" x14ac:dyDescent="0.25">
      <c r="A2656" t="s">
        <v>204</v>
      </c>
      <c r="B2656">
        <v>6835.39</v>
      </c>
      <c r="C2656">
        <v>6817.02</v>
      </c>
      <c r="D2656">
        <v>6731.46</v>
      </c>
      <c r="E2656">
        <v>6249.8</v>
      </c>
      <c r="F2656">
        <v>0</v>
      </c>
      <c r="G2656" s="9">
        <v>7.2280900000000003E-58</v>
      </c>
      <c r="H2656">
        <v>1389.27</v>
      </c>
      <c r="I2656">
        <v>-1318952945</v>
      </c>
    </row>
    <row r="2657" spans="1:9" x14ac:dyDescent="0.25">
      <c r="A2657" t="s">
        <v>204</v>
      </c>
      <c r="B2657">
        <v>6835.28</v>
      </c>
      <c r="C2657">
        <v>6815.99</v>
      </c>
      <c r="D2657">
        <v>6731.47</v>
      </c>
      <c r="E2657">
        <v>6249.61</v>
      </c>
      <c r="F2657">
        <v>0</v>
      </c>
      <c r="G2657" s="9">
        <v>4.91356E-59</v>
      </c>
      <c r="H2657">
        <v>295.83499999999998</v>
      </c>
      <c r="I2657">
        <v>-1318952945</v>
      </c>
    </row>
    <row r="2658" spans="1:9" x14ac:dyDescent="0.25">
      <c r="A2658" t="s">
        <v>204</v>
      </c>
      <c r="B2658">
        <v>6833.1</v>
      </c>
      <c r="C2658">
        <v>6813.59</v>
      </c>
      <c r="D2658">
        <v>6725.71</v>
      </c>
      <c r="E2658">
        <v>6249.71</v>
      </c>
      <c r="F2658">
        <v>0</v>
      </c>
      <c r="G2658" s="9">
        <v>1.7585999999999999E-55</v>
      </c>
      <c r="H2658">
        <v>58.239800000000002</v>
      </c>
      <c r="I2658">
        <v>-1318952945</v>
      </c>
    </row>
    <row r="2659" spans="1:9" x14ac:dyDescent="0.25">
      <c r="A2659" t="s">
        <v>204</v>
      </c>
      <c r="B2659">
        <v>6837.95</v>
      </c>
      <c r="C2659">
        <v>6818.57</v>
      </c>
      <c r="D2659">
        <v>6731.12</v>
      </c>
      <c r="E2659">
        <v>6249.62</v>
      </c>
      <c r="F2659">
        <v>0</v>
      </c>
      <c r="G2659" s="9">
        <v>2.4758699999999999E-55</v>
      </c>
      <c r="H2659">
        <v>70.780500000000004</v>
      </c>
      <c r="I2659">
        <v>-1318952945</v>
      </c>
    </row>
    <row r="2660" spans="1:9" x14ac:dyDescent="0.25">
      <c r="A2660" t="s">
        <v>204</v>
      </c>
      <c r="B2660">
        <v>6839.73</v>
      </c>
      <c r="C2660">
        <v>6820.47</v>
      </c>
      <c r="D2660">
        <v>6730.26</v>
      </c>
      <c r="E2660">
        <v>6249.58</v>
      </c>
      <c r="F2660">
        <v>0</v>
      </c>
      <c r="G2660" s="9">
        <v>7.6646700000000002E-53</v>
      </c>
      <c r="H2660">
        <v>125.298</v>
      </c>
      <c r="I2660">
        <v>-1318952945</v>
      </c>
    </row>
    <row r="2661" spans="1:9" x14ac:dyDescent="0.25">
      <c r="A2661" t="s">
        <v>204</v>
      </c>
      <c r="B2661">
        <v>6834.7</v>
      </c>
      <c r="C2661">
        <v>6814.98</v>
      </c>
      <c r="D2661">
        <v>6725.54</v>
      </c>
      <c r="E2661">
        <v>6249.97</v>
      </c>
      <c r="F2661">
        <v>0</v>
      </c>
      <c r="G2661" s="9">
        <v>3.7730299999999998E-62</v>
      </c>
      <c r="H2661">
        <v>914.92399999999998</v>
      </c>
      <c r="I2661">
        <v>-1318952945</v>
      </c>
    </row>
    <row r="2662" spans="1:9" x14ac:dyDescent="0.25">
      <c r="A2662" t="s">
        <v>204</v>
      </c>
      <c r="B2662">
        <v>6830.02</v>
      </c>
      <c r="C2662">
        <v>6810.95</v>
      </c>
      <c r="D2662">
        <v>6730.4</v>
      </c>
      <c r="E2662">
        <v>6249.79</v>
      </c>
      <c r="F2662">
        <v>0</v>
      </c>
      <c r="G2662" s="9">
        <v>2.84755E-64</v>
      </c>
      <c r="H2662">
        <v>381.584</v>
      </c>
      <c r="I2662">
        <v>-1318952945</v>
      </c>
    </row>
    <row r="2663" spans="1:9" x14ac:dyDescent="0.25">
      <c r="A2663" t="s">
        <v>204</v>
      </c>
      <c r="B2663">
        <v>6837.31</v>
      </c>
      <c r="C2663">
        <v>6817.92</v>
      </c>
      <c r="D2663">
        <v>6731.55</v>
      </c>
      <c r="E2663">
        <v>6250.66</v>
      </c>
      <c r="F2663">
        <v>0</v>
      </c>
      <c r="G2663" s="9">
        <v>5.3272999999999995E-57</v>
      </c>
      <c r="H2663">
        <v>19.0854</v>
      </c>
      <c r="I2663">
        <v>-1318952945</v>
      </c>
    </row>
    <row r="2664" spans="1:9" x14ac:dyDescent="0.25">
      <c r="A2664" t="s">
        <v>204</v>
      </c>
      <c r="B2664">
        <v>6834.36</v>
      </c>
      <c r="C2664">
        <v>6814.29</v>
      </c>
      <c r="D2664">
        <v>6727.45</v>
      </c>
      <c r="E2664">
        <v>6251.29</v>
      </c>
      <c r="F2664">
        <v>0</v>
      </c>
      <c r="G2664" s="9">
        <v>2.6711499999999999E-64</v>
      </c>
      <c r="H2664">
        <v>8.7890099999999993</v>
      </c>
      <c r="I2664">
        <v>-1318952945</v>
      </c>
    </row>
    <row r="2665" spans="1:9" x14ac:dyDescent="0.25">
      <c r="A2665" t="s">
        <v>204</v>
      </c>
      <c r="B2665">
        <v>6836.05</v>
      </c>
      <c r="C2665">
        <v>6816.24</v>
      </c>
      <c r="D2665">
        <v>6727.87</v>
      </c>
      <c r="E2665">
        <v>6251.69</v>
      </c>
      <c r="F2665">
        <v>0</v>
      </c>
      <c r="G2665" s="9">
        <v>1.87371E-55</v>
      </c>
      <c r="H2665">
        <v>62.084099999999999</v>
      </c>
      <c r="I2665">
        <v>-1318952945</v>
      </c>
    </row>
    <row r="2666" spans="1:9" x14ac:dyDescent="0.25">
      <c r="A2666" t="s">
        <v>204</v>
      </c>
      <c r="B2666">
        <v>6821.02</v>
      </c>
      <c r="C2666">
        <v>6801.98</v>
      </c>
      <c r="D2666">
        <v>6725.32</v>
      </c>
      <c r="E2666">
        <v>6251</v>
      </c>
      <c r="F2666">
        <v>0</v>
      </c>
      <c r="G2666" s="9">
        <v>1.97763E-59</v>
      </c>
      <c r="H2666">
        <v>30.899000000000001</v>
      </c>
      <c r="I2666">
        <v>-1318952945</v>
      </c>
    </row>
    <row r="2667" spans="1:9" x14ac:dyDescent="0.25">
      <c r="A2667" t="s">
        <v>204</v>
      </c>
      <c r="B2667">
        <v>6815.95</v>
      </c>
      <c r="C2667">
        <v>6797.1</v>
      </c>
      <c r="D2667">
        <v>6723.98</v>
      </c>
      <c r="E2667">
        <v>6251.08</v>
      </c>
      <c r="F2667">
        <v>0</v>
      </c>
      <c r="G2667" s="9">
        <v>2.3727499999999999E-56</v>
      </c>
      <c r="H2667">
        <v>188.68299999999999</v>
      </c>
      <c r="I2667">
        <v>-1318952945</v>
      </c>
    </row>
    <row r="2668" spans="1:9" x14ac:dyDescent="0.25">
      <c r="A2668" t="s">
        <v>204</v>
      </c>
      <c r="B2668">
        <v>6816.92</v>
      </c>
      <c r="C2668">
        <v>6798.16</v>
      </c>
      <c r="D2668">
        <v>6723.59</v>
      </c>
      <c r="E2668">
        <v>6250.35</v>
      </c>
      <c r="F2668">
        <v>0</v>
      </c>
      <c r="G2668" s="9">
        <v>8.3206800000000005E-54</v>
      </c>
      <c r="H2668">
        <v>324.37700000000001</v>
      </c>
      <c r="I2668">
        <v>-1318952945</v>
      </c>
    </row>
    <row r="2669" spans="1:9" x14ac:dyDescent="0.25">
      <c r="A2669" t="s">
        <v>204</v>
      </c>
      <c r="B2669">
        <v>6820.47</v>
      </c>
      <c r="C2669">
        <v>6801.56</v>
      </c>
      <c r="D2669">
        <v>6723.82</v>
      </c>
      <c r="E2669">
        <v>6249.86</v>
      </c>
      <c r="F2669">
        <v>0</v>
      </c>
      <c r="G2669" s="9">
        <v>6.3989700000000002E-55</v>
      </c>
      <c r="H2669">
        <v>123.703</v>
      </c>
      <c r="I2669">
        <v>-1318952945</v>
      </c>
    </row>
    <row r="2670" spans="1:9" x14ac:dyDescent="0.25">
      <c r="A2670" t="s">
        <v>204</v>
      </c>
      <c r="B2670">
        <v>6828.34</v>
      </c>
      <c r="C2670">
        <v>6809.49</v>
      </c>
      <c r="D2670">
        <v>6726.04</v>
      </c>
      <c r="E2670">
        <v>6250.9</v>
      </c>
      <c r="F2670">
        <v>0</v>
      </c>
      <c r="G2670" s="9">
        <v>1.1996000000000001E-59</v>
      </c>
      <c r="H2670">
        <v>38431.199999999997</v>
      </c>
      <c r="I2670">
        <v>-1318952945</v>
      </c>
    </row>
    <row r="2671" spans="1:9" x14ac:dyDescent="0.25">
      <c r="A2671" t="s">
        <v>204</v>
      </c>
      <c r="B2671">
        <v>6822.18</v>
      </c>
      <c r="C2671">
        <v>6802.63</v>
      </c>
      <c r="D2671">
        <v>6724.82</v>
      </c>
      <c r="E2671">
        <v>6250.75</v>
      </c>
      <c r="F2671">
        <v>0</v>
      </c>
      <c r="G2671" s="9">
        <v>5.96285E-60</v>
      </c>
      <c r="H2671">
        <v>16.480899999999998</v>
      </c>
      <c r="I2671">
        <v>-1318952945</v>
      </c>
    </row>
    <row r="2672" spans="1:9" x14ac:dyDescent="0.25">
      <c r="A2672" t="s">
        <v>204</v>
      </c>
      <c r="B2672">
        <v>6822.68</v>
      </c>
      <c r="C2672">
        <v>6804.11</v>
      </c>
      <c r="D2672">
        <v>6725.15</v>
      </c>
      <c r="E2672">
        <v>6250.63</v>
      </c>
      <c r="F2672">
        <v>0</v>
      </c>
      <c r="G2672" s="9">
        <v>6.0510300000000002E-52</v>
      </c>
      <c r="H2672">
        <v>127.538</v>
      </c>
      <c r="I2672">
        <v>-1318952945</v>
      </c>
    </row>
    <row r="2673" spans="1:25" x14ac:dyDescent="0.25">
      <c r="A2673" t="s">
        <v>204</v>
      </c>
      <c r="B2673">
        <v>6819.7</v>
      </c>
      <c r="C2673">
        <v>6800.82</v>
      </c>
      <c r="D2673">
        <v>6725.13</v>
      </c>
      <c r="E2673">
        <v>6251.62</v>
      </c>
      <c r="F2673">
        <v>0</v>
      </c>
      <c r="G2673" s="9">
        <v>3.8861700000000001E-59</v>
      </c>
      <c r="H2673">
        <v>32.439399999999999</v>
      </c>
      <c r="I2673">
        <v>-1318952945</v>
      </c>
    </row>
    <row r="2674" spans="1:25" x14ac:dyDescent="0.25">
      <c r="A2674" t="s">
        <v>204</v>
      </c>
      <c r="B2674">
        <v>6820.19</v>
      </c>
      <c r="C2674">
        <v>6800.8</v>
      </c>
      <c r="D2674">
        <v>6724.92</v>
      </c>
      <c r="E2674">
        <v>6251.34</v>
      </c>
      <c r="F2674">
        <v>0</v>
      </c>
      <c r="G2674" s="9">
        <v>1.0904699999999999E-53</v>
      </c>
      <c r="H2674">
        <v>64.242199999999997</v>
      </c>
      <c r="I2674">
        <v>-1318952945</v>
      </c>
    </row>
    <row r="2675" spans="1:25" x14ac:dyDescent="0.25">
      <c r="A2675" t="s">
        <v>204</v>
      </c>
      <c r="B2675">
        <v>6827.33</v>
      </c>
      <c r="C2675">
        <v>6807.22</v>
      </c>
      <c r="D2675">
        <v>6725.56</v>
      </c>
      <c r="E2675">
        <v>6250.44</v>
      </c>
      <c r="F2675">
        <v>0</v>
      </c>
      <c r="G2675" s="9">
        <v>4.1834400000000001E-53</v>
      </c>
      <c r="H2675">
        <v>70.632300000000001</v>
      </c>
      <c r="I2675">
        <v>-1318952945</v>
      </c>
    </row>
    <row r="2676" spans="1:25" x14ac:dyDescent="0.25">
      <c r="A2676" t="s">
        <v>204</v>
      </c>
      <c r="B2676">
        <v>6819.18</v>
      </c>
      <c r="C2676">
        <v>6799.94</v>
      </c>
      <c r="D2676">
        <v>6723.31</v>
      </c>
      <c r="E2676">
        <v>6249.94</v>
      </c>
      <c r="F2676">
        <v>0</v>
      </c>
      <c r="G2676" s="9">
        <v>2.6594000000000003E-60</v>
      </c>
      <c r="H2676">
        <v>348.42700000000002</v>
      </c>
      <c r="I2676">
        <v>-1318952945</v>
      </c>
    </row>
    <row r="2677" spans="1:25" x14ac:dyDescent="0.25">
      <c r="A2677" t="s">
        <v>204</v>
      </c>
      <c r="B2677">
        <v>6818.37</v>
      </c>
      <c r="C2677">
        <v>6799.91</v>
      </c>
      <c r="D2677">
        <v>6723.5</v>
      </c>
      <c r="E2677">
        <v>6249.86</v>
      </c>
      <c r="F2677">
        <v>0</v>
      </c>
      <c r="G2677" s="9">
        <v>4.5415999999999999E-51</v>
      </c>
      <c r="H2677">
        <v>267.51499999999999</v>
      </c>
      <c r="I2677">
        <v>-1318952945</v>
      </c>
    </row>
    <row r="2678" spans="1:25" x14ac:dyDescent="0.25">
      <c r="A2678" t="s">
        <v>204</v>
      </c>
      <c r="B2678">
        <v>6819</v>
      </c>
      <c r="C2678">
        <v>6799.86</v>
      </c>
      <c r="D2678">
        <v>6723.75</v>
      </c>
      <c r="E2678">
        <v>6250.37</v>
      </c>
      <c r="F2678">
        <v>0</v>
      </c>
      <c r="G2678" s="9">
        <v>2.2018699999999999E-54</v>
      </c>
      <c r="H2678">
        <v>247.9</v>
      </c>
      <c r="I2678">
        <v>-1318952945</v>
      </c>
    </row>
    <row r="2679" spans="1:25" x14ac:dyDescent="0.25">
      <c r="A2679" t="s">
        <v>204</v>
      </c>
      <c r="B2679">
        <v>6828.97</v>
      </c>
      <c r="C2679">
        <v>6809.17</v>
      </c>
      <c r="D2679">
        <v>6725.05</v>
      </c>
      <c r="E2679">
        <v>6250.32</v>
      </c>
      <c r="F2679">
        <v>0</v>
      </c>
      <c r="G2679" s="9">
        <v>1.3547199999999999E-54</v>
      </c>
      <c r="H2679">
        <v>772.32299999999998</v>
      </c>
      <c r="I2679">
        <v>-1318952945</v>
      </c>
    </row>
    <row r="2680" spans="1:25" x14ac:dyDescent="0.25">
      <c r="A2680" t="s">
        <v>204</v>
      </c>
      <c r="B2680">
        <v>6836.53</v>
      </c>
      <c r="C2680">
        <v>6802.72</v>
      </c>
      <c r="D2680">
        <v>6724.98</v>
      </c>
      <c r="E2680">
        <v>6251.06</v>
      </c>
      <c r="F2680">
        <v>0</v>
      </c>
      <c r="G2680" s="9">
        <v>1.2696499999999999E-55</v>
      </c>
      <c r="H2680">
        <v>63.055</v>
      </c>
      <c r="I2680">
        <v>-1318952945</v>
      </c>
    </row>
    <row r="2681" spans="1:25" x14ac:dyDescent="0.25">
      <c r="A2681" t="s">
        <v>204</v>
      </c>
      <c r="B2681">
        <v>6824.15</v>
      </c>
      <c r="C2681">
        <v>6804.75</v>
      </c>
      <c r="D2681">
        <v>6726.25</v>
      </c>
      <c r="E2681">
        <v>6251.57</v>
      </c>
      <c r="F2681">
        <v>0</v>
      </c>
      <c r="G2681" s="9">
        <v>2.9546599999999999E-56</v>
      </c>
      <c r="H2681">
        <v>34.6175</v>
      </c>
      <c r="I2681">
        <v>-1318952945</v>
      </c>
    </row>
    <row r="2682" spans="1:25" x14ac:dyDescent="0.25">
      <c r="A2682" t="s">
        <v>204</v>
      </c>
      <c r="B2682">
        <v>6836.11</v>
      </c>
      <c r="C2682">
        <v>6816.73</v>
      </c>
      <c r="D2682">
        <v>6727.52</v>
      </c>
      <c r="E2682">
        <v>6251.47</v>
      </c>
      <c r="F2682">
        <v>0</v>
      </c>
      <c r="G2682" s="9">
        <v>5.2218600000000004E-54</v>
      </c>
      <c r="H2682">
        <v>8.7671899999999994</v>
      </c>
      <c r="I2682">
        <v>-1318952945</v>
      </c>
    </row>
    <row r="2683" spans="1:25" x14ac:dyDescent="0.25">
      <c r="A2683" t="s">
        <v>204</v>
      </c>
      <c r="B2683">
        <v>6831.54</v>
      </c>
      <c r="C2683">
        <v>6812.21</v>
      </c>
      <c r="D2683">
        <v>6731.51</v>
      </c>
      <c r="E2683">
        <v>6251</v>
      </c>
      <c r="F2683">
        <v>0</v>
      </c>
      <c r="G2683" s="9">
        <v>2.2127599999999999E-56</v>
      </c>
      <c r="H2683">
        <v>246.85599999999999</v>
      </c>
      <c r="I2683">
        <v>-1318952945</v>
      </c>
    </row>
    <row r="2684" spans="1:25" x14ac:dyDescent="0.25">
      <c r="A2684" t="s">
        <v>204</v>
      </c>
      <c r="B2684">
        <v>6832.62</v>
      </c>
      <c r="C2684">
        <v>6813.49</v>
      </c>
      <c r="D2684">
        <v>6726.08</v>
      </c>
      <c r="E2684">
        <v>6250.46</v>
      </c>
      <c r="F2684">
        <v>0</v>
      </c>
      <c r="G2684" s="9">
        <v>1.1237699999999999E-56</v>
      </c>
      <c r="H2684">
        <v>240.35300000000001</v>
      </c>
      <c r="I2684">
        <v>-1318952945</v>
      </c>
    </row>
    <row r="2685" spans="1:25" x14ac:dyDescent="0.25">
      <c r="A2685" t="s">
        <v>204</v>
      </c>
      <c r="B2685">
        <v>6833.89</v>
      </c>
      <c r="C2685">
        <v>6814.57</v>
      </c>
      <c r="D2685">
        <v>6726.33</v>
      </c>
      <c r="E2685">
        <v>6250.54</v>
      </c>
      <c r="F2685">
        <v>0</v>
      </c>
      <c r="G2685" s="9">
        <v>6.8873899999999997E-57</v>
      </c>
      <c r="H2685">
        <v>412.06099999999998</v>
      </c>
      <c r="I2685">
        <v>-1318952945</v>
      </c>
    </row>
    <row r="2686" spans="1:25" x14ac:dyDescent="0.25">
      <c r="A2686" t="s">
        <v>204</v>
      </c>
      <c r="B2686">
        <v>6832.77</v>
      </c>
      <c r="C2686">
        <v>6812.72</v>
      </c>
      <c r="D2686">
        <v>6725.15</v>
      </c>
      <c r="E2686">
        <v>6249.72</v>
      </c>
      <c r="F2686">
        <v>0</v>
      </c>
      <c r="G2686" s="9">
        <v>7.0411900000000001E-60</v>
      </c>
      <c r="H2686">
        <v>1563.72</v>
      </c>
      <c r="I2686">
        <v>-1318952945</v>
      </c>
    </row>
    <row r="2687" spans="1:25" x14ac:dyDescent="0.25">
      <c r="A2687" t="s">
        <v>204</v>
      </c>
      <c r="B2687">
        <v>6830.54</v>
      </c>
      <c r="C2687">
        <v>6811.7</v>
      </c>
      <c r="D2687">
        <v>6729.59</v>
      </c>
      <c r="E2687">
        <v>6250.35</v>
      </c>
      <c r="F2687">
        <v>0</v>
      </c>
      <c r="G2687" s="9">
        <v>1.2867E-56</v>
      </c>
      <c r="H2687">
        <v>205.93700000000001</v>
      </c>
      <c r="I2687">
        <v>-1318952945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204</v>
      </c>
      <c r="B2688">
        <v>6831.81</v>
      </c>
      <c r="C2688">
        <v>6812.69</v>
      </c>
      <c r="D2688">
        <v>6730.18</v>
      </c>
      <c r="E2688">
        <v>6250.02</v>
      </c>
      <c r="F2688">
        <v>0</v>
      </c>
      <c r="G2688" s="9">
        <v>1.1527100000000001E-55</v>
      </c>
      <c r="H2688">
        <v>42.904800000000002</v>
      </c>
      <c r="I2688">
        <v>-1318952945</v>
      </c>
      <c r="R2688">
        <f>AVERAGE(B2639:B2688)</f>
        <v>6827.9493999999995</v>
      </c>
      <c r="S2688">
        <f>AVERAGE(C2639:C2688)</f>
        <v>6808.3165999999992</v>
      </c>
      <c r="U2688">
        <f>_xlfn.VAR.P(B2639:B2688)</f>
        <v>45.592993639999833</v>
      </c>
      <c r="V2688">
        <f>_xlfn.VAR.P(C2639:C2688)</f>
        <v>42.857962440000122</v>
      </c>
      <c r="X2688">
        <f>1.96*SQRT(U2688)/50</f>
        <v>0.26468852968530643</v>
      </c>
      <c r="Y2688">
        <f>1.96*SQRT(V2688)/50</f>
        <v>0.25662669269544386</v>
      </c>
    </row>
    <row r="2689" spans="1:3" x14ac:dyDescent="0.25">
      <c r="A2689" t="s">
        <v>205</v>
      </c>
      <c r="B2689">
        <v>341487.90850000002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23.564677279999998</v>
      </c>
      <c r="E3">
        <f ca="1">OFFSET('1344p trace'!$S$56,(A3-1)*56,0)-OFFSET('1344p stat'!$H$1,A3*20,0)</f>
        <v>8.4947200000000042E-3</v>
      </c>
      <c r="F3">
        <f ca="1">OFFSET('1344p stat'!$H$1,A3*20,0)-OFFSET('1344p stat'!$K$1,A3*20,0)</f>
        <v>0</v>
      </c>
      <c r="G3">
        <f ca="1">OFFSET('1344p stat'!$K$1,A3*20,0)-OFFSET('1344p stat'!$N$1,A3*20,0)</f>
        <v>0</v>
      </c>
      <c r="H3">
        <f ca="1">OFFSET('1344p stat'!$N$1,A3*20,0)</f>
        <v>0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2.8005766680160002</v>
      </c>
      <c r="E4" s="5">
        <f ca="1">OFFSET('1344p trace'!$V$56,(A4-1)*56,0)</f>
        <v>9.3272523161600003E-5</v>
      </c>
      <c r="F4" s="5">
        <f ca="1">OFFSET('1344p stat'!$H$1,A4*20,1)</f>
        <v>0</v>
      </c>
      <c r="G4" s="5">
        <f ca="1">OFFSET('1344p stat'!$K$1,A4*20,1)</f>
        <v>0</v>
      </c>
      <c r="H4" s="5">
        <f ca="1">OFFSET('1344p stat'!$N$1,A4*20,1)</f>
        <v>0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22.545009999999998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1.7809640989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15.067194319999997</v>
      </c>
      <c r="E7">
        <f ca="1">OFFSET('1344p trace'!$S$56,(A7-1)*56,0)-OFFSET('1344p stat'!$H$1,A7*20,0)</f>
        <v>7.2716799999999982E-3</v>
      </c>
      <c r="F7">
        <f ca="1">OFFSET('1344p stat'!$H$1,A7*20,0)-OFFSET('1344p stat'!$K$1,A7*20,0)</f>
        <v>0</v>
      </c>
      <c r="G7">
        <f ca="1">OFFSET('1344p stat'!$K$1,A7*20,0)-OFFSET('1344p stat'!$N$1,A7*20,0)</f>
        <v>0</v>
      </c>
      <c r="H7">
        <f ca="1">OFFSET('1344p stat'!$N$1,A7*20,0)</f>
        <v>0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1.2568647702439997</v>
      </c>
      <c r="E8" s="5">
        <f ca="1">OFFSET('1344p trace'!$V$56,(A8-1)*56,0)</f>
        <v>1.1761039605760008E-4</v>
      </c>
      <c r="F8" s="5">
        <f ca="1">OFFSET('1344p stat'!$H$1,A8*20,1)</f>
        <v>0</v>
      </c>
      <c r="G8" s="5">
        <f ca="1">OFFSET('1344p stat'!$K$1,A8*20,1)</f>
        <v>0</v>
      </c>
      <c r="H8" s="5">
        <f ca="1">OFFSET('1344p stat'!$N$1,A8*20,1)</f>
        <v>0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19.383599999999205</v>
      </c>
      <c r="E9">
        <f ca="1">OFFSET('1344p trace'!$S$56,(A9-1)*56,0)-OFFSET('1344p stat'!$H$1,A9*20,0)</f>
        <v>75.65349100000185</v>
      </c>
      <c r="F9">
        <f ca="1">OFFSET('1344p stat'!$H$1,A9*20,0)-OFFSET('1344p stat'!$K$1,A9*20,0)</f>
        <v>68.855663999999706</v>
      </c>
      <c r="G9">
        <f ca="1">OFFSET('1344p stat'!$K$1,A9*20,0)-OFFSET('1344p stat'!$N$1,A9*20,0)</f>
        <v>6396.8308530000004</v>
      </c>
      <c r="H9">
        <f ca="1">OFFSET('1344p stat'!$N$1,A9*20,0)</f>
        <v>1332.2197920000001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1666.7727344400016</v>
      </c>
      <c r="E10" s="5">
        <f ca="1">OFFSET('1344p trace'!$V$56,(A10-1)*56,0)</f>
        <v>1677.4194659599984</v>
      </c>
      <c r="F10" s="5">
        <f ca="1">OFFSET('1344p stat'!$H$1,A10*20,1)</f>
        <v>1009.337998</v>
      </c>
      <c r="G10" s="5">
        <f ca="1">OFFSET('1344p stat'!$K$1,A10*20,1)</f>
        <v>1047.4298610000001</v>
      </c>
      <c r="H10" s="5">
        <f ca="1">OFFSET('1344p stat'!$N$1,A10*20,1)</f>
        <v>33.554951000000003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19.313200000003235</v>
      </c>
      <c r="E11">
        <f ca="1">OFFSET('1344p trace'!$S$56,(A11-1)*56,0)-OFFSET('1344p stat'!$H$1,A11*20,0)</f>
        <v>74.595074999999269</v>
      </c>
      <c r="F11">
        <f ca="1">OFFSET('1344p stat'!$H$1,A11*20,0)-OFFSET('1344p stat'!$K$1,A11*20,0)</f>
        <v>31.445341999999982</v>
      </c>
      <c r="G11">
        <f ca="1">OFFSET('1344p stat'!$K$1,A11*20,0)-OFFSET('1344p stat'!$N$1,A11*20,0)</f>
        <v>6335.0682259999994</v>
      </c>
      <c r="H11">
        <f ca="1">OFFSET('1344p stat'!$N$1,A11*20,0)</f>
        <v>449.474557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34.868303039999766</v>
      </c>
      <c r="E12" s="5">
        <f ca="1">OFFSET('1344p trace'!$V$56,(A12-1)*56,0)</f>
        <v>38.649577760000092</v>
      </c>
      <c r="F12" s="5">
        <f ca="1">OFFSET('1344p stat'!$H$1,A12*20,1)</f>
        <v>4.9725549999999998</v>
      </c>
      <c r="G12" s="5">
        <f ca="1">OFFSET('1344p stat'!$K$1,A12*20,1)</f>
        <v>2.6658999999999999E-2</v>
      </c>
      <c r="H12" s="5">
        <f ca="1">OFFSET('1344p stat'!$N$1,A12*20,1)</f>
        <v>7.0819999999999998E-3</v>
      </c>
    </row>
    <row r="13" spans="1:8" x14ac:dyDescent="0.25">
      <c r="A13">
        <v>6</v>
      </c>
      <c r="B13" s="2"/>
      <c r="C13" t="str">
        <f ca="1">OFFSET('1344p stat'!$A$1,A13*20,0)</f>
        <v>CUDA ant par global</v>
      </c>
      <c r="D13">
        <f ca="1">OFFSET('1344p trace'!$R$56,(A13-1)*56,0)-OFFSET('1344p trace'!$S$56,(A13-1)*56,0)</f>
        <v>20.738800000000992</v>
      </c>
      <c r="E13">
        <f ca="1">OFFSET('1344p trace'!$S$56,(A13-1)*56,0)-OFFSET('1344p stat'!$H$1,A13*20,0)</f>
        <v>80.68290799999977</v>
      </c>
      <c r="F13">
        <f ca="1">OFFSET('1344p stat'!$H$1,A13*20,0)-OFFSET('1344p stat'!$K$1,A13*20,0)</f>
        <v>32.359951000000365</v>
      </c>
      <c r="G13">
        <f ca="1">OFFSET('1344p stat'!$K$1,A13*20,0)-OFFSET('1344p stat'!$N$1,A13*20,0)</f>
        <v>6311.7103109999998</v>
      </c>
      <c r="H13">
        <f ca="1">OFFSET('1344p stat'!$N$1,A13*20,0)</f>
        <v>449.19423</v>
      </c>
    </row>
    <row r="14" spans="1:8" x14ac:dyDescent="0.25">
      <c r="A14">
        <v>6</v>
      </c>
      <c r="B14" s="2"/>
      <c r="C14" t="str">
        <f ca="1">OFFSET('1344p stat'!$A$1,A14*20,0)</f>
        <v>CUDA ant par global</v>
      </c>
      <c r="D14" s="5">
        <f ca="1">OFFSET('1344p trace'!$U$56,(A14-1)*56,0)</f>
        <v>114.07013155999935</v>
      </c>
      <c r="E14" s="5">
        <f ca="1">OFFSET('1344p trace'!$V$56,(A14-1)*56,0)</f>
        <v>73.771375240000012</v>
      </c>
      <c r="F14" s="5">
        <f ca="1">OFFSET('1344p stat'!$H$1,A14*20,1)</f>
        <v>4.3414039999999998</v>
      </c>
      <c r="G14" s="5">
        <f ca="1">OFFSET('1344p stat'!$K$1,A14*20,1)</f>
        <v>2.7512999999999999E-2</v>
      </c>
      <c r="H14" s="5">
        <f ca="1">OFFSET('1344p stat'!$N$1,A14*20,1)</f>
        <v>8.6300000000000005E-3</v>
      </c>
    </row>
    <row r="15" spans="1:8" x14ac:dyDescent="0.25">
      <c r="A15">
        <v>7</v>
      </c>
      <c r="C15" t="str">
        <f ca="1">OFFSET('1344p stat'!$A$1,A15*20,0)</f>
        <v>CUDA ant non hash</v>
      </c>
      <c r="D15">
        <f ca="1">OFFSET('1344p trace'!$R$56,(A15-1)*56,0)-OFFSET('1344p trace'!$S$56,(A15-1)*56,0)</f>
        <v>20.067800000000716</v>
      </c>
      <c r="E15">
        <f ca="1">OFFSET('1344p trace'!$S$56,(A15-1)*56,0)-OFFSET('1344p stat'!$H$1,A15*20,0)</f>
        <v>90.334608999999546</v>
      </c>
      <c r="F15">
        <f ca="1">OFFSET('1344p stat'!$H$1,A15*20,0)-OFFSET('1344p stat'!$K$1,A15*20,0)</f>
        <v>69.273028000000522</v>
      </c>
      <c r="G15">
        <f ca="1">OFFSET('1344p stat'!$K$1,A15*20,0)-OFFSET('1344p stat'!$N$1,A15*20,0)</f>
        <v>4956.4786960000001</v>
      </c>
      <c r="H15">
        <f ca="1">OFFSET('1344p stat'!$N$1,A15*20,0)</f>
        <v>1406.903667</v>
      </c>
    </row>
    <row r="16" spans="1:8" x14ac:dyDescent="0.25">
      <c r="A16">
        <v>7</v>
      </c>
      <c r="C16" t="str">
        <f ca="1">OFFSET('1344p stat'!$A$1,A16*20,0)</f>
        <v>CUDA ant non hash</v>
      </c>
      <c r="D16" s="5">
        <f ca="1">OFFSET('1344p trace'!$U$56,(A16-1)*56,0)</f>
        <v>29.340165159999689</v>
      </c>
      <c r="E16" s="5">
        <f ca="1">OFFSET('1344p trace'!$V$56,(A16-1)*56,0)</f>
        <v>12.971191999999919</v>
      </c>
      <c r="F16" s="5">
        <f ca="1">OFFSET('1344p stat'!$H$1,A16*20,1)</f>
        <v>1.051688</v>
      </c>
      <c r="G16" s="5">
        <f ca="1">OFFSET('1344p stat'!$K$1,A16*20,1)</f>
        <v>1.9102999999999998E-2</v>
      </c>
      <c r="H16" s="5">
        <f ca="1">OFFSET('1344p stat'!$N$1,A16*20,1)</f>
        <v>2.8709999999999999E-3</v>
      </c>
    </row>
    <row r="17" spans="1:12" x14ac:dyDescent="0.25">
      <c r="A17">
        <v>8</v>
      </c>
      <c r="C17" t="str">
        <f ca="1">OFFSET('1344p stat'!$A$1,A17*20,0)</f>
        <v>CUDA ant add CPU Time</v>
      </c>
      <c r="D17">
        <f ca="1">OFFSET('1344p trace'!$R$56,(A17-1)*56,0)-OFFSET('1344p trace'!$S$56,(A17-1)*56,0)</f>
        <v>26.23660000000018</v>
      </c>
      <c r="E17">
        <f ca="1">OFFSET('1344p trace'!$S$56,(A17-1)*56,0)-OFFSET('1344p stat'!$H$1,A17*20,0)</f>
        <v>44.866103000002113</v>
      </c>
      <c r="F17">
        <f ca="1">OFFSET('1344p stat'!$H$1,A17*20,0)-OFFSET('1344p stat'!$K$1,A17*20,0)</f>
        <v>66.276777000000948</v>
      </c>
      <c r="G17">
        <f ca="1">OFFSET('1344p stat'!$K$1,A17*20,0)-OFFSET('1344p stat'!$N$1,A17*20,0)</f>
        <v>6688.4637989999992</v>
      </c>
      <c r="H17">
        <f ca="1">OFFSET('1344p stat'!$N$1,A17*20,0)</f>
        <v>1831.5987210000001</v>
      </c>
    </row>
    <row r="18" spans="1:12" x14ac:dyDescent="0.25">
      <c r="A18">
        <v>8</v>
      </c>
      <c r="C18" t="str">
        <f ca="1">OFFSET('1344p stat'!$A$1,A18*20,0)</f>
        <v>CUDA ant add CPU Time</v>
      </c>
      <c r="D18" s="5">
        <f ca="1">OFFSET('1344p trace'!$U$56,(A18-1)*56,0)</f>
        <v>2330.6582800000069</v>
      </c>
      <c r="E18" s="5">
        <f ca="1">OFFSET('1344p trace'!$V$56,(A18-1)*56,0)</f>
        <v>2347.6623728399932</v>
      </c>
      <c r="F18" s="5">
        <f ca="1">OFFSET('1344p stat'!$H$1,A18*20,1)</f>
        <v>2256.8699580000002</v>
      </c>
      <c r="G18" s="5">
        <f ca="1">OFFSET('1344p stat'!$K$1,A18*20,1)</f>
        <v>1817.721215</v>
      </c>
      <c r="H18" s="5">
        <f ca="1">OFFSET('1344p stat'!$N$1,A18*20,1)</f>
        <v>993.443172</v>
      </c>
    </row>
    <row r="19" spans="1:12" x14ac:dyDescent="0.25">
      <c r="A19">
        <v>9</v>
      </c>
      <c r="C19" t="str">
        <f ca="1">OFFSET('1344p stat'!$A$1,A19*20,0)</f>
        <v>CUDA ant add CPU Time global</v>
      </c>
      <c r="D19">
        <f ca="1">OFFSET('1344p trace'!$R$56,(A19-1)*56,0)-OFFSET('1344p trace'!$S$56,(A19-1)*56,0)</f>
        <v>27.152800000001662</v>
      </c>
      <c r="E19">
        <f ca="1">OFFSET('1344p trace'!$S$56,(A19-1)*56,0)-OFFSET('1344p stat'!$H$1,A19*20,0)</f>
        <v>45.361072999998214</v>
      </c>
      <c r="F19">
        <f ca="1">OFFSET('1344p stat'!$H$1,A19*20,0)-OFFSET('1344p stat'!$K$1,A19*20,0)</f>
        <v>65.922988000000259</v>
      </c>
      <c r="G19">
        <f ca="1">OFFSET('1344p stat'!$K$1,A19*20,0)-OFFSET('1344p stat'!$N$1,A19*20,0)</f>
        <v>6674.7274559999996</v>
      </c>
      <c r="H19">
        <f ca="1">OFFSET('1344p stat'!$N$1,A19*20,0)</f>
        <v>1842.225083</v>
      </c>
    </row>
    <row r="20" spans="1:12" x14ac:dyDescent="0.25">
      <c r="A20">
        <v>9</v>
      </c>
      <c r="C20" t="str">
        <f ca="1">OFFSET('1344p stat'!$A$1,A20*20,0)</f>
        <v>CUDA ant add CPU Time global</v>
      </c>
      <c r="D20" s="5">
        <f ca="1">OFFSET('1344p trace'!$U$56,(A20-1)*56,0)</f>
        <v>1775.4346456399978</v>
      </c>
      <c r="E20" s="5">
        <f ca="1">OFFSET('1344p trace'!$V$56,(A20-1)*56,0)</f>
        <v>1816.2548624400017</v>
      </c>
      <c r="F20" s="5">
        <f ca="1">OFFSET('1344p stat'!$H$1,A20*20,1)</f>
        <v>1761.095973</v>
      </c>
      <c r="G20" s="5">
        <f ca="1">OFFSET('1344p stat'!$K$1,A20*20,1)</f>
        <v>1371.352106</v>
      </c>
      <c r="H20" s="5">
        <f ca="1">OFFSET('1344p stat'!$N$1,A20*20,1)</f>
        <v>809.49339899999995</v>
      </c>
    </row>
    <row r="21" spans="1:12" x14ac:dyDescent="0.25">
      <c r="A21">
        <v>10</v>
      </c>
      <c r="C21" t="str">
        <f ca="1">OFFSET('1344p stat'!$A$1,A21*20,0)</f>
        <v>CUDA ant add CPU</v>
      </c>
      <c r="D21">
        <f ca="1">OFFSET('1344p trace'!$R$56,(A21-1)*56,0)-OFFSET('1344p trace'!$S$56,(A21-1)*56,0)</f>
        <v>8189.6875999999993</v>
      </c>
      <c r="E21">
        <f ca="1">OFFSET('1344p trace'!$S$56,(A21-1)*56,0)-OFFSET('1344p stat'!$H$1,A21*20,0)</f>
        <v>0</v>
      </c>
      <c r="F21">
        <f ca="1">OFFSET('1344p stat'!$H$1,A21*20,0)-OFFSET('1344p stat'!$K$1,A21*20,0)</f>
        <v>0</v>
      </c>
      <c r="G21">
        <f ca="1">OFFSET('1344p stat'!$K$1,A21*20,0)-OFFSET('1344p stat'!$N$1,A21*20,0)</f>
        <v>0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ant add CPU</v>
      </c>
      <c r="D22" s="5">
        <f ca="1">OFFSET('1344p trace'!$U$56,(A22-1)*56,0)</f>
        <v>27840.079574240011</v>
      </c>
      <c r="E22" s="5">
        <f ca="1">OFFSET('1344p trace'!$V$56,(A22-1)*56,0)</f>
        <v>0</v>
      </c>
      <c r="F22" s="5">
        <f ca="1">OFFSET('1344p stat'!$H$1,A22*20,1)</f>
        <v>0</v>
      </c>
      <c r="G22" s="5">
        <f ca="1">OFFSET('1344p stat'!$K$1,A22*20,1)</f>
        <v>0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ant add CPU non hash</v>
      </c>
      <c r="D23">
        <f ca="1">OFFSET('1344p trace'!$R$56,(A23-1)*56,0)-OFFSET('1344p trace'!$S$56,(A23-1)*56,0)</f>
        <v>13.701399999999012</v>
      </c>
      <c r="E23">
        <f ca="1">OFFSET('1344p trace'!$S$56,(A23-1)*56,0)-OFFSET('1344p stat'!$H$1,A23*20,0)</f>
        <v>36.883173000001079</v>
      </c>
      <c r="F23">
        <f ca="1">OFFSET('1344p stat'!$H$1,A23*20,0)-OFFSET('1344p stat'!$K$1,A23*20,0)</f>
        <v>17.285186000000067</v>
      </c>
      <c r="G23">
        <f ca="1">OFFSET('1344p stat'!$K$1,A23*20,0)-OFFSET('1344p stat'!$N$1,A23*20,0)</f>
        <v>5181.9070059999995</v>
      </c>
      <c r="H23">
        <f ca="1">OFFSET('1344p stat'!$N$1,A23*20,0)</f>
        <v>1457.265435</v>
      </c>
    </row>
    <row r="24" spans="1:12" x14ac:dyDescent="0.25">
      <c r="A24">
        <v>11</v>
      </c>
      <c r="C24" t="str">
        <f ca="1">OFFSET('1344p stat'!$A$1,A24*20,0)</f>
        <v>CUDA ant add CPU non hash</v>
      </c>
      <c r="D24" s="5">
        <f ca="1">OFFSET('1344p trace'!$U$56,(A24-1)*56,0)</f>
        <v>1089.6738051600003</v>
      </c>
      <c r="E24" s="5">
        <f ca="1">OFFSET('1344p trace'!$V$56,(A24-1)*56,0)</f>
        <v>1086.6697873599985</v>
      </c>
      <c r="F24" s="5">
        <f ca="1">OFFSET('1344p stat'!$H$1,A24*20,1)</f>
        <v>576.28372100000001</v>
      </c>
      <c r="G24" s="5">
        <f ca="1">OFFSET('1344p stat'!$K$1,A24*20,1)</f>
        <v>508.75579299999998</v>
      </c>
      <c r="H24" s="5">
        <f ca="1">OFFSET('1344p stat'!$N$1,A24*20,1)</f>
        <v>67.980264000000005</v>
      </c>
    </row>
    <row r="25" spans="1:12" x14ac:dyDescent="0.25">
      <c r="A25">
        <v>12</v>
      </c>
      <c r="C25" t="str">
        <f ca="1">OFFSET('1344p stat'!$A$1,A25*20,0)</f>
        <v>CUDA ant add CPU12</v>
      </c>
      <c r="D25">
        <f ca="1">OFFSET('1344p trace'!$R$56,(A25-1)*56,0)-OFFSET('1344p trace'!$S$56,(A25-1)*56,0)</f>
        <v>66.176000000003114</v>
      </c>
      <c r="E25">
        <f ca="1">OFFSET('1344p trace'!$S$56,(A25-1)*56,0)-OFFSET('1344p stat'!$H$1,A25*20,0)</f>
        <v>20.418280999994749</v>
      </c>
      <c r="F25">
        <f ca="1">OFFSET('1344p stat'!$H$1,A25*20,0)-OFFSET('1344p stat'!$K$1,A25*20,0)</f>
        <v>235.38113300000259</v>
      </c>
      <c r="G25">
        <f ca="1">OFFSET('1344p stat'!$K$1,A25*20,0)-OFFSET('1344p stat'!$N$1,A25*20,0)</f>
        <v>15115.458339999999</v>
      </c>
      <c r="H25">
        <f ca="1">OFFSET('1344p stat'!$N$1,A25*20,0)</f>
        <v>4574.4022459999996</v>
      </c>
    </row>
    <row r="26" spans="1:12" x14ac:dyDescent="0.25">
      <c r="A26">
        <v>12</v>
      </c>
      <c r="C26" t="str">
        <f ca="1">OFFSET('1344p stat'!$A$1,A26*20,0)</f>
        <v>CUDA ant add CPU12</v>
      </c>
      <c r="D26" s="5">
        <f ca="1">OFFSET('1344p trace'!$U$56,(A26-1)*56,0)</f>
        <v>34592.685104000062</v>
      </c>
      <c r="E26" s="5">
        <f ca="1">OFFSET('1344p trace'!$V$56,(A26-1)*56,0)</f>
        <v>32078.82960000007</v>
      </c>
      <c r="F26" s="5">
        <f ca="1">OFFSET('1344p stat'!$H$1,A26*20,1)</f>
        <v>30874.884939</v>
      </c>
      <c r="G26" s="5">
        <f ca="1">OFFSET('1344p stat'!$K$1,A26*20,1)</f>
        <v>30218.967794</v>
      </c>
      <c r="H26" s="5">
        <f ca="1">OFFSET('1344p stat'!$N$1,A26*20,1)</f>
        <v>5.6100999999999998E-2</v>
      </c>
    </row>
    <row r="27" spans="1:12" x14ac:dyDescent="0.25">
      <c r="A27">
        <v>13</v>
      </c>
      <c r="C27" t="str">
        <f ca="1">OFFSET('1344p stat'!$A$1,A27*20,0)</f>
        <v>CUDA opt</v>
      </c>
      <c r="D27">
        <f ca="1">OFFSET('1344p trace'!$R$56,(A27-1)*56,0)-OFFSET('1344p trace'!$S$56,(A27-1)*56,0)</f>
        <v>30.608464000000012</v>
      </c>
      <c r="E27">
        <f ca="1">OFFSET('1344p trace'!$S$56,(A27-1)*56,0)-OFFSET('1344p stat'!$H$1,A27*20,0)</f>
        <v>0</v>
      </c>
      <c r="F27">
        <f ca="1">OFFSET('1344p stat'!$H$1,A27*20,0)-OFFSET('1344p stat'!$K$1,A27*20,0)</f>
        <v>0</v>
      </c>
      <c r="G27">
        <f ca="1">OFFSET('1344p stat'!$K$1,A27*20,0)-OFFSET('1344p stat'!$N$1,A27*20,0)</f>
        <v>0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</v>
      </c>
      <c r="D28" s="5">
        <f ca="1">OFFSET('1344p trace'!$U$56,(A28-1)*56,0)</f>
        <v>28.536113945903256</v>
      </c>
      <c r="E28" s="5">
        <f ca="1">OFFSET('1344p trace'!$V$56,(A28-1)*56,0)</f>
        <v>0</v>
      </c>
      <c r="F28" s="5">
        <f ca="1">OFFSET('1344p stat'!$H$1,A28*20,1)</f>
        <v>0</v>
      </c>
      <c r="G28" s="5">
        <f ca="1">OFFSET('1344p stat'!$K$1,A28*20,1)</f>
        <v>0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23.564677279999998</v>
      </c>
      <c r="E31" s="5">
        <f ca="1">OFFSET('1344p trace'!$S$56,(A31-1)*56,0)-OFFSET('1344p stat'!$H$1,A31*20,0)</f>
        <v>8.4947200000000042E-3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SUM(D31:H31)</f>
        <v>23.573172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22.545009999999998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22.545009999999998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15.067194319999997</v>
      </c>
      <c r="E33" s="5">
        <f ca="1">OFFSET('1344p trace'!$S$56,(A33-1)*56,0)-OFFSET('1344p stat'!$H$1,A33*20,0)</f>
        <v>7.2716799999999982E-3</v>
      </c>
      <c r="F33" s="5">
        <f ca="1">OFFSET('1344p stat'!$H$1,A33*20,0)-OFFSET('1344p stat'!$K$1,A33*20,0)</f>
        <v>0</v>
      </c>
      <c r="G33" s="5">
        <f ca="1">OFFSET('1344p stat'!$K$1,A33*20,0)-OFFSET('1344p stat'!$N$1,A33*20,0)</f>
        <v>0</v>
      </c>
      <c r="H33" s="5">
        <f ca="1">OFFSET('1344p stat'!$N$1,A33*20,0)</f>
        <v>0</v>
      </c>
      <c r="I33" s="5"/>
      <c r="J33" s="5">
        <f t="shared" ca="1" si="1"/>
        <v>15.074465999999997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19.383599999999205</v>
      </c>
      <c r="E34" s="5">
        <f ca="1">OFFSET('1344p trace'!$S$56,(A34-1)*56,0)-OFFSET('1344p stat'!$H$1,A34*20,0)</f>
        <v>75.65349100000185</v>
      </c>
      <c r="F34" s="5">
        <f ca="1">OFFSET('1344p stat'!$H$1,A34*20,0)-OFFSET('1344p stat'!$K$1,A34*20,0)</f>
        <v>68.855663999999706</v>
      </c>
      <c r="G34" s="5">
        <f ca="1">OFFSET('1344p stat'!$K$1,A34*20,0)-OFFSET('1344p stat'!$N$1,A34*20,0)</f>
        <v>6396.8308530000004</v>
      </c>
      <c r="H34" s="5">
        <f ca="1">OFFSET('1344p stat'!$N$1,A34*20,0)</f>
        <v>1332.2197920000001</v>
      </c>
      <c r="I34" s="5"/>
      <c r="J34" s="5">
        <f t="shared" ca="1" si="1"/>
        <v>7892.943400000001</v>
      </c>
      <c r="K34" s="10">
        <f t="shared" ca="1" si="2"/>
        <v>0.8104493506186804</v>
      </c>
      <c r="L34">
        <f t="shared" ca="1" si="0"/>
        <v>1.9339114905636062E-3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19.313200000003235</v>
      </c>
      <c r="E35" s="5">
        <f ca="1">OFFSET('1344p trace'!$S$56,(A35-1)*56,0)-OFFSET('1344p stat'!$H$1,A35*20,0)</f>
        <v>74.595074999999269</v>
      </c>
      <c r="F35" s="5">
        <f ca="1">OFFSET('1344p stat'!$H$1,A35*20,0)-OFFSET('1344p stat'!$K$1,A35*20,0)</f>
        <v>31.445341999999982</v>
      </c>
      <c r="G35" s="5">
        <f ca="1">OFFSET('1344p stat'!$K$1,A35*20,0)-OFFSET('1344p stat'!$N$1,A35*20,0)</f>
        <v>6335.0682259999994</v>
      </c>
      <c r="H35" s="5">
        <f ca="1">OFFSET('1344p stat'!$N$1,A35*20,0)</f>
        <v>449.474557</v>
      </c>
      <c r="I35" s="5"/>
      <c r="J35" s="5">
        <f t="shared" ca="1" si="1"/>
        <v>6909.8964000000014</v>
      </c>
      <c r="K35" s="10">
        <f t="shared" ca="1" si="2"/>
        <v>0.91681088387953225</v>
      </c>
      <c r="L35">
        <f t="shared" ca="1" si="0"/>
        <v>2.9884668275644797E-4</v>
      </c>
    </row>
    <row r="36" spans="1:12" x14ac:dyDescent="0.25">
      <c r="A36">
        <v>6</v>
      </c>
      <c r="C36" t="str">
        <f ca="1">OFFSET('1344p stat'!$A$1,A36*20,0)</f>
        <v>CUDA ant par global</v>
      </c>
      <c r="D36" s="5">
        <f ca="1">OFFSET('1344p trace'!$R$56,(A36-1)*56,0)-OFFSET('1344p trace'!$S$56,(A36-1)*56,0)</f>
        <v>20.738800000000992</v>
      </c>
      <c r="E36" s="5">
        <f ca="1">OFFSET('1344p trace'!$S$56,(A36-1)*56,0)-OFFSET('1344p stat'!$H$1,A36*20,0)</f>
        <v>80.68290799999977</v>
      </c>
      <c r="F36" s="5">
        <f ca="1">OFFSET('1344p stat'!$H$1,A36*20,0)-OFFSET('1344p stat'!$K$1,A36*20,0)</f>
        <v>32.359951000000365</v>
      </c>
      <c r="G36" s="5">
        <f ca="1">OFFSET('1344p stat'!$K$1,A36*20,0)-OFFSET('1344p stat'!$N$1,A36*20,0)</f>
        <v>6311.7103109999998</v>
      </c>
      <c r="H36" s="5">
        <f ca="1">OFFSET('1344p stat'!$N$1,A36*20,0)</f>
        <v>449.19423</v>
      </c>
      <c r="I36" s="5"/>
      <c r="J36" s="5">
        <f t="shared" ca="1" si="1"/>
        <v>6894.686200000001</v>
      </c>
      <c r="K36" s="10">
        <f t="shared" ca="1" si="2"/>
        <v>0.91544562405175145</v>
      </c>
      <c r="L36">
        <f t="shared" ca="1" si="0"/>
        <v>4.6715066630749426E-4</v>
      </c>
    </row>
    <row r="37" spans="1:12" x14ac:dyDescent="0.25">
      <c r="A37">
        <v>7</v>
      </c>
      <c r="C37" t="str">
        <f ca="1">OFFSET('1344p stat'!$A$1,A37*20,0)</f>
        <v>CUDA ant non hash</v>
      </c>
      <c r="D37" s="5">
        <f ca="1">OFFSET('1344p trace'!$R$56,(A37-1)*56,0)-OFFSET('1344p trace'!$S$56,(A37-1)*56,0)</f>
        <v>20.067800000000716</v>
      </c>
      <c r="E37" s="5">
        <f ca="1">OFFSET('1344p trace'!$S$56,(A37-1)*56,0)-OFFSET('1344p stat'!$H$1,A37*20,0)</f>
        <v>90.334608999999546</v>
      </c>
      <c r="F37" s="5">
        <f ca="1">OFFSET('1344p stat'!$H$1,A37*20,0)-OFFSET('1344p stat'!$K$1,A37*20,0)</f>
        <v>69.273028000000522</v>
      </c>
      <c r="G37" s="5">
        <f ca="1">OFFSET('1344p stat'!$K$1,A37*20,0)-OFFSET('1344p stat'!$N$1,A37*20,0)</f>
        <v>4956.4786960000001</v>
      </c>
      <c r="H37" s="5">
        <f ca="1">OFFSET('1344p stat'!$N$1,A37*20,0)</f>
        <v>1406.903667</v>
      </c>
      <c r="I37" s="5"/>
      <c r="J37" s="5">
        <f t="shared" ca="1" si="1"/>
        <v>6543.0578000000005</v>
      </c>
      <c r="K37" s="10">
        <f t="shared" ca="1" si="2"/>
        <v>0.75751718042289029</v>
      </c>
      <c r="L37">
        <f t="shared" ca="1" si="0"/>
        <v>1.6018127305346522E-4</v>
      </c>
    </row>
    <row r="38" spans="1:12" x14ac:dyDescent="0.25">
      <c r="A38">
        <v>8</v>
      </c>
      <c r="C38" t="str">
        <f ca="1">OFFSET('1344p stat'!$A$1,A38*20,0)</f>
        <v>CUDA ant add CPU Time</v>
      </c>
      <c r="D38" s="5">
        <f ca="1">OFFSET('1344p trace'!$R$56,(A38-1)*56,0)-OFFSET('1344p trace'!$S$56,(A38-1)*56,0)</f>
        <v>26.23660000000018</v>
      </c>
      <c r="E38" s="5">
        <f ca="1">OFFSET('1344p trace'!$S$56,(A38-1)*56,0)-OFFSET('1344p stat'!$H$1,A38*20,0)</f>
        <v>44.866103000002113</v>
      </c>
      <c r="F38" s="5">
        <f ca="1">OFFSET('1344p stat'!$H$1,A38*20,0)-OFFSET('1344p stat'!$K$1,A38*20,0)</f>
        <v>66.276777000000948</v>
      </c>
      <c r="G38" s="5">
        <f ca="1">OFFSET('1344p stat'!$K$1,A38*20,0)-OFFSET('1344p stat'!$N$1,A38*20,0)</f>
        <v>6688.4637989999992</v>
      </c>
      <c r="H38" s="5">
        <f ca="1">OFFSET('1344p stat'!$N$1,A38*20,0)</f>
        <v>1831.5987210000001</v>
      </c>
      <c r="I38" s="5"/>
      <c r="J38" s="5">
        <f t="shared" ca="1" si="1"/>
        <v>8657.4420000000027</v>
      </c>
      <c r="K38" s="10">
        <f t="shared" ca="1" si="2"/>
        <v>0.77256813259620993</v>
      </c>
      <c r="L38">
        <f t="shared" ca="1" si="0"/>
        <v>2.1613307798279873E-3</v>
      </c>
    </row>
    <row r="39" spans="1:12" x14ac:dyDescent="0.25">
      <c r="A39">
        <v>9</v>
      </c>
      <c r="C39" t="str">
        <f ca="1">OFFSET('1344p stat'!$A$1,A39*20,0)</f>
        <v>CUDA ant add CPU Time global</v>
      </c>
      <c r="D39" s="5">
        <f ca="1">OFFSET('1344p trace'!$R$56,(A39-1)*56,0)-OFFSET('1344p trace'!$S$56,(A39-1)*56,0)</f>
        <v>27.152800000001662</v>
      </c>
      <c r="E39" s="5">
        <f ca="1">OFFSET('1344p trace'!$S$56,(A39-1)*56,0)-OFFSET('1344p stat'!$H$1,A39*20,0)</f>
        <v>45.361072999998214</v>
      </c>
      <c r="F39" s="5">
        <f ca="1">OFFSET('1344p stat'!$H$1,A39*20,0)-OFFSET('1344p stat'!$K$1,A39*20,0)</f>
        <v>65.922988000000259</v>
      </c>
      <c r="G39" s="5">
        <f ca="1">OFFSET('1344p stat'!$K$1,A39*20,0)-OFFSET('1344p stat'!$N$1,A39*20,0)</f>
        <v>6674.7274559999996</v>
      </c>
      <c r="H39" s="5">
        <f ca="1">OFFSET('1344p stat'!$N$1,A39*20,0)</f>
        <v>1842.225083</v>
      </c>
      <c r="I39" s="5"/>
      <c r="J39" s="5">
        <f t="shared" ca="1" si="1"/>
        <v>8655.3894</v>
      </c>
      <c r="K39" s="10">
        <f t="shared" ca="1" si="2"/>
        <v>0.77116431711321964</v>
      </c>
      <c r="L39">
        <f t="shared" ca="1" si="0"/>
        <v>1.8891534079314351E-3</v>
      </c>
    </row>
    <row r="40" spans="1:12" x14ac:dyDescent="0.25">
      <c r="A40">
        <v>10</v>
      </c>
      <c r="C40" t="str">
        <f ca="1">OFFSET('1344p stat'!$A$1,A40*20,0)</f>
        <v>CUDA ant add CPU</v>
      </c>
      <c r="D40" s="5">
        <f ca="1">OFFSET('1344p trace'!$R$56,(A40-1)*56,0)-OFFSET('1344p trace'!$S$56,(A40-1)*56,0)</f>
        <v>8189.6875999999993</v>
      </c>
      <c r="E40" s="5">
        <f ca="1">OFFSET('1344p trace'!$S$56,(A40-1)*56,0)-OFFSET('1344p stat'!$H$1,A40*20,0)</f>
        <v>0</v>
      </c>
      <c r="F40" s="5">
        <f ca="1">OFFSET('1344p stat'!$H$1,A40*20,0)-OFFSET('1344p stat'!$K$1,A40*20,0)</f>
        <v>0</v>
      </c>
      <c r="G40" s="5">
        <f ca="1">OFFSET('1344p stat'!$K$1,A40*20,0)-OFFSET('1344p stat'!$N$1,A40*20,0)</f>
        <v>0</v>
      </c>
      <c r="H40" s="5">
        <f ca="1">OFFSET('1344p stat'!$N$1,A40*20,0)</f>
        <v>0</v>
      </c>
      <c r="I40" s="5"/>
      <c r="J40" s="5">
        <f t="shared" ca="1" si="1"/>
        <v>8189.6875999999993</v>
      </c>
      <c r="K40" s="10">
        <f t="shared" ca="1" si="2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OFFSET('1344p stat'!$A$1,A41*20,0)</f>
        <v>CUDA ant add CPU non hash</v>
      </c>
      <c r="D41" s="5">
        <f ca="1">OFFSET('1344p trace'!$R$56,(A41-1)*56,0)-OFFSET('1344p trace'!$S$56,(A41-1)*56,0)</f>
        <v>13.701399999999012</v>
      </c>
      <c r="E41" s="5">
        <f ca="1">OFFSET('1344p trace'!$S$56,(A41-1)*56,0)-OFFSET('1344p stat'!$H$1,A41*20,0)</f>
        <v>36.883173000001079</v>
      </c>
      <c r="F41" s="5">
        <f ca="1">OFFSET('1344p stat'!$H$1,A41*20,0)-OFFSET('1344p stat'!$K$1,A41*20,0)</f>
        <v>17.285186000000067</v>
      </c>
      <c r="G41" s="5">
        <f ca="1">OFFSET('1344p stat'!$K$1,A41*20,0)-OFFSET('1344p stat'!$N$1,A41*20,0)</f>
        <v>5181.9070059999995</v>
      </c>
      <c r="H41" s="5">
        <f ca="1">OFFSET('1344p stat'!$N$1,A41*20,0)</f>
        <v>1457.265435</v>
      </c>
      <c r="I41" s="5"/>
      <c r="J41" s="5">
        <f t="shared" ca="1" si="1"/>
        <v>6707.0421999999999</v>
      </c>
      <c r="K41" s="10">
        <f t="shared" ca="1" si="2"/>
        <v>0.77260688862223048</v>
      </c>
      <c r="L41">
        <f t="shared" ca="1" si="0"/>
        <v>1.5952607828517357E-3</v>
      </c>
    </row>
    <row r="42" spans="1:12" x14ac:dyDescent="0.25">
      <c r="A42">
        <v>12</v>
      </c>
      <c r="C42" t="str">
        <f ca="1">OFFSET('1344p stat'!$A$1,A42*20,0)</f>
        <v>CUDA ant add CPU12</v>
      </c>
      <c r="D42" s="5">
        <f ca="1">OFFSET('1344p trace'!$R$56,(A42-1)*56,0)-OFFSET('1344p trace'!$S$56,(A42-1)*56,0)</f>
        <v>66.176000000003114</v>
      </c>
      <c r="E42" s="5">
        <f ca="1">OFFSET('1344p trace'!$S$56,(A42-1)*56,0)-OFFSET('1344p stat'!$H$1,A42*20,0)</f>
        <v>20.418280999994749</v>
      </c>
      <c r="F42" s="5">
        <f ca="1">OFFSET('1344p stat'!$H$1,A42*20,0)-OFFSET('1344p stat'!$K$1,A42*20,0)</f>
        <v>235.38113300000259</v>
      </c>
      <c r="G42" s="5">
        <f ca="1">OFFSET('1344p stat'!$K$1,A42*20,0)-OFFSET('1344p stat'!$N$1,A42*20,0)</f>
        <v>15115.458339999999</v>
      </c>
      <c r="H42" s="5">
        <f ca="1">OFFSET('1344p stat'!$N$1,A42*20,0)</f>
        <v>4574.4022459999996</v>
      </c>
      <c r="I42" s="5"/>
      <c r="J42" s="5">
        <f t="shared" ca="1" si="1"/>
        <v>20011.835999999999</v>
      </c>
      <c r="K42" s="10">
        <f t="shared" ca="1" si="2"/>
        <v>0.75532591512342995</v>
      </c>
      <c r="L42">
        <f t="shared" ca="1" si="0"/>
        <v>3.3594775574241412E-3</v>
      </c>
    </row>
    <row r="43" spans="1:12" x14ac:dyDescent="0.25">
      <c r="A43">
        <v>13</v>
      </c>
      <c r="C43" t="str">
        <f ca="1">OFFSET('1344p stat'!$A$1,A43*20,0)</f>
        <v>CUDA opt</v>
      </c>
      <c r="D43" s="5">
        <f ca="1">OFFSET('1344p trace'!$R$56,(A43-1)*56,0)-OFFSET('1344p trace'!$S$56,(A43-1)*56,0)</f>
        <v>30.608464000000012</v>
      </c>
      <c r="E43" s="5">
        <f ca="1">OFFSET('1344p trace'!$S$56,(A43-1)*56,0)-OFFSET('1344p stat'!$H$1,A43*20,0)</f>
        <v>0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t="shared" ca="1" si="1"/>
        <v>30.608464000000012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Time</v>
      </c>
      <c r="D44" s="5">
        <f ca="1">OFFSET('1344p trace'!$R$56,(A44-1)*56,0)-OFFSET('1344p trace'!$S$56,(A44-1)*56,0)</f>
        <v>24.610629199999991</v>
      </c>
      <c r="E44" s="5">
        <f ca="1">OFFSET('1344p trace'!$S$56,(A44-1)*56,0)-OFFSET('1344p stat'!$H$1,A44*20,0)</f>
        <v>8.8927999999999958E-3</v>
      </c>
      <c r="F44" s="5">
        <f ca="1">OFFSET('1344p stat'!$H$1,A44*20,0)-OFFSET('1344p stat'!$K$1,A44*20,0)</f>
        <v>0</v>
      </c>
      <c r="G44" s="5">
        <f ca="1">OFFSET('1344p stat'!$K$1,A44*20,0)-OFFSET('1344p stat'!$N$1,A44*20,0)</f>
        <v>0</v>
      </c>
      <c r="H44" s="5">
        <f ca="1">OFFSET('1344p stat'!$N$1,A44*20,0)</f>
        <v>0</v>
      </c>
      <c r="I44" s="5"/>
      <c r="J44" s="5">
        <f t="shared" ca="1" si="1"/>
        <v>24.619521999999993</v>
      </c>
      <c r="K44" s="10">
        <f t="shared" ca="1" si="2"/>
        <v>0</v>
      </c>
      <c r="L44" t="e">
        <f t="shared" ca="1" si="0"/>
        <v>#DIV/0!</v>
      </c>
    </row>
    <row r="45" spans="1:12" x14ac:dyDescent="0.25">
      <c r="A45">
        <v>15</v>
      </c>
      <c r="C45" t="str">
        <f ca="1">OFFSET('1344p stat'!$A$1,A45*20,0)</f>
        <v>CUDA opt non hash</v>
      </c>
      <c r="D45" s="5">
        <f ca="1">OFFSET('1344p trace'!$R$56,(A45-1)*56,0)-OFFSET('1344p trace'!$S$56,(A45-1)*56,0)</f>
        <v>14.925642879999998</v>
      </c>
      <c r="E45" s="5">
        <f ca="1">OFFSET('1344p trace'!$S$56,(A45-1)*56,0)-OFFSET('1344p stat'!$H$1,A45*20,0)</f>
        <v>3.8131199999999971E-3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14.929455999999998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CUDA opt ant</v>
      </c>
      <c r="D46" s="5">
        <f ca="1">OFFSET('1344p trace'!$R$56,(A46-1)*56,0)-OFFSET('1344p trace'!$S$56,(A46-1)*56,0)</f>
        <v>19.734200000000783</v>
      </c>
      <c r="E46" s="5">
        <f ca="1">OFFSET('1344p trace'!$S$56,(A46-1)*56,0)-OFFSET('1344p stat'!$H$1,A46*20,0)</f>
        <v>92.04289400000016</v>
      </c>
      <c r="F46" s="5">
        <f ca="1">OFFSET('1344p stat'!$H$1,A46*20,0)-OFFSET('1344p stat'!$K$1,A46*20,0)</f>
        <v>1451.9557909999994</v>
      </c>
      <c r="G46" s="5">
        <f ca="1">OFFSET('1344p stat'!$K$1,A46*20,0)-OFFSET('1344p stat'!$N$1,A46*20,0)</f>
        <v>6409.0727150000002</v>
      </c>
      <c r="H46" s="5">
        <f ca="1">OFFSET('1344p stat'!$N$1,A46*20,0)</f>
        <v>0</v>
      </c>
      <c r="I46" s="5"/>
      <c r="J46" s="5">
        <f t="shared" ca="1" si="1"/>
        <v>7972.8056000000006</v>
      </c>
      <c r="K46" s="10">
        <f t="shared" ca="1" si="2"/>
        <v>0.80386667335774498</v>
      </c>
      <c r="L46">
        <f t="shared" ca="1" si="0"/>
        <v>1.6214076303542578E-3</v>
      </c>
    </row>
    <row r="47" spans="1:12" x14ac:dyDescent="0.25">
      <c r="A47">
        <v>17</v>
      </c>
      <c r="C47" t="str">
        <f ca="1">OFFSET('1344p stat'!$A$1,A47*20,0)</f>
        <v>CUDA opt ant non hash</v>
      </c>
      <c r="D47" s="5">
        <f ca="1">OFFSET('1344p trace'!$R$56,(A47-1)*56,0)-OFFSET('1344p trace'!$S$56,(A47-1)*56,0)</f>
        <v>14.694800000000214</v>
      </c>
      <c r="E47" s="5">
        <f ca="1">OFFSET('1344p trace'!$S$56,(A47-1)*56,0)-OFFSET('1344p stat'!$H$1,A47*20,0)</f>
        <v>80.988893999998254</v>
      </c>
      <c r="F47" s="5">
        <f ca="1">OFFSET('1344p stat'!$H$1,A47*20,0)-OFFSET('1344p stat'!$K$1,A47*20,0)</f>
        <v>1480.8265330000004</v>
      </c>
      <c r="G47" s="5">
        <f ca="1">OFFSET('1344p stat'!$K$1,A47*20,0)-OFFSET('1344p stat'!$N$1,A47*20,0)</f>
        <v>4975.6369729999997</v>
      </c>
      <c r="H47" s="5">
        <f ca="1">OFFSET('1344p stat'!$N$1,A47*20,0)</f>
        <v>0</v>
      </c>
      <c r="I47" s="5"/>
      <c r="J47" s="5">
        <f t="shared" ca="1" si="1"/>
        <v>6552.1471999999985</v>
      </c>
      <c r="K47" s="10">
        <f t="shared" ca="1" si="2"/>
        <v>0.75939029162836891</v>
      </c>
      <c r="L47">
        <f t="shared" ca="1" si="0"/>
        <v>2.1226175487665253E-4</v>
      </c>
    </row>
    <row r="48" spans="1:12" x14ac:dyDescent="0.25">
      <c r="A48">
        <v>18</v>
      </c>
      <c r="C48" t="str">
        <f ca="1">OFFSET('1344p stat'!$A$1,A48*20,0)</f>
        <v>CUDA opt ant par</v>
      </c>
      <c r="D48" s="5">
        <f ca="1">OFFSET('1344p trace'!$R$56,(A48-1)*56,0)-OFFSET('1344p trace'!$S$56,(A48-1)*56,0)</f>
        <v>20.011599999996179</v>
      </c>
      <c r="E48" s="5">
        <f ca="1">OFFSET('1344p trace'!$S$56,(A48-1)*56,0)-OFFSET('1344p stat'!$H$1,A48*20,0)</f>
        <v>88.719402000000628</v>
      </c>
      <c r="F48" s="5">
        <f ca="1">OFFSET('1344p stat'!$H$1,A48*20,0)-OFFSET('1344p stat'!$K$1,A48*20,0)</f>
        <v>479.12169900000026</v>
      </c>
      <c r="G48" s="5">
        <f ca="1">OFFSET('1344p stat'!$K$1,A48*20,0)-OFFSET('1344p stat'!$N$1,A48*20,0)</f>
        <v>6333.0112989999998</v>
      </c>
      <c r="H48" s="5">
        <f ca="1">OFFSET('1344p stat'!$N$1,A48*20,0)</f>
        <v>0</v>
      </c>
      <c r="I48" s="5"/>
      <c r="J48" s="5">
        <f t="shared" ca="1" si="1"/>
        <v>6920.8639999999968</v>
      </c>
      <c r="K48" s="10">
        <f t="shared" ca="1" si="2"/>
        <v>0.91506079284320607</v>
      </c>
      <c r="L48">
        <f t="shared" ca="1" si="0"/>
        <v>3.5784453756186851E-4</v>
      </c>
    </row>
    <row r="49" spans="1:12" x14ac:dyDescent="0.25">
      <c r="A49">
        <v>19</v>
      </c>
      <c r="C49" t="str">
        <f ca="1">OFFSET('1344p stat'!$A$1,A49*20,0)</f>
        <v>CUDA opt ant par global</v>
      </c>
      <c r="D49" s="5">
        <f ca="1">OFFSET('1344p trace'!$R$56,(A49-1)*56,0)-OFFSET('1344p trace'!$S$56,(A49-1)*56,0)</f>
        <v>20.163799999999355</v>
      </c>
      <c r="E49" s="5">
        <f ca="1">OFFSET('1344p trace'!$S$56,(A49-1)*56,0)-OFFSET('1344p stat'!$H$1,A49*20,0)</f>
        <v>80.751080999999431</v>
      </c>
      <c r="F49" s="5">
        <f ca="1">OFFSET('1344p stat'!$H$1,A49*20,0)-OFFSET('1344p stat'!$K$1,A49*20,0)</f>
        <v>478.34519499999988</v>
      </c>
      <c r="G49" s="5">
        <f ca="1">OFFSET('1344p stat'!$K$1,A49*20,0)-OFFSET('1344p stat'!$N$1,A49*20,0)</f>
        <v>6311.661924</v>
      </c>
      <c r="H49" s="5">
        <f ca="1">OFFSET('1344p stat'!$N$1,A49*20,0)</f>
        <v>0</v>
      </c>
      <c r="I49" s="5"/>
      <c r="J49" s="5">
        <f t="shared" ca="1" si="1"/>
        <v>6890.9219999999987</v>
      </c>
      <c r="K49" s="10">
        <f t="shared" ca="1" si="2"/>
        <v>0.91593866887478936</v>
      </c>
      <c r="L49">
        <f t="shared" ca="1" si="0"/>
        <v>2.4035619962061762E-4</v>
      </c>
    </row>
    <row r="50" spans="1:12" x14ac:dyDescent="0.25">
      <c r="A50">
        <v>20</v>
      </c>
      <c r="C50" t="str">
        <f ca="1">OFFSET('1344p stat'!$A$1,A50*20,0)</f>
        <v>CUDA opt_one_GPU</v>
      </c>
      <c r="D50" s="5">
        <f ca="1">OFFSET('1344p trace'!$R$56,(A50-1)*56,0)-OFFSET('1344p trace'!$S$56,(A50-1)*56,0)</f>
        <v>19.136964399999993</v>
      </c>
      <c r="E50" s="5">
        <f ca="1">OFFSET('1344p trace'!$S$56,(A50-1)*56,0)-OFFSET('1344p stat'!$H$1,A50*20,0)</f>
        <v>1.43456E-2</v>
      </c>
      <c r="F50" s="5">
        <f ca="1">OFFSET('1344p stat'!$H$1,A50*20,0)-OFFSET('1344p stat'!$K$1,A50*20,0)</f>
        <v>0</v>
      </c>
      <c r="G50" s="5">
        <f ca="1">OFFSET('1344p stat'!$K$1,A50*20,0)-OFFSET('1344p stat'!$N$1,A50*20,0)</f>
        <v>0</v>
      </c>
      <c r="H50" s="5">
        <f ca="1">OFFSET('1344p stat'!$N$1,A50*20,0)</f>
        <v>0</v>
      </c>
      <c r="I50" s="5"/>
      <c r="J50" s="5">
        <f t="shared" ca="1" si="1"/>
        <v>19.151309999999992</v>
      </c>
      <c r="K50" s="10">
        <f t="shared" ca="1" si="2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OFFSET('1344p stat'!$A$1,A51*20,0)</f>
        <v>CUDA opt_one_GPU ant</v>
      </c>
      <c r="D51" s="5">
        <f ca="1">OFFSET('1344p trace'!$R$56,(A51-1)*56,0)-OFFSET('1344p trace'!$S$56,(A51-1)*56,0)</f>
        <v>21.14000000001397</v>
      </c>
      <c r="E51" s="5">
        <f ca="1">OFFSET('1344p trace'!$S$56,(A51-1)*56,0)-OFFSET('1344p stat'!$H$1,A51*20,0)</f>
        <v>642545.26</v>
      </c>
      <c r="F51" s="5">
        <f ca="1">OFFSET('1344p stat'!$H$1,A51*20,0)-OFFSET('1344p stat'!$K$1,A51*20,0)</f>
        <v>0</v>
      </c>
      <c r="G51" s="5">
        <f ca="1">OFFSET('1344p stat'!$K$1,A51*20,0)-OFFSET('1344p stat'!$N$1,A51*20,0)</f>
        <v>0</v>
      </c>
      <c r="H51" s="5">
        <f ca="1">OFFSET('1344p stat'!$N$1,A51*20,0)</f>
        <v>0</v>
      </c>
      <c r="I51" s="5"/>
      <c r="J51" s="5">
        <f t="shared" ca="1" si="1"/>
        <v>642566.40000000002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OFFSET('1344p stat'!$A$1,A52*20,0)</f>
        <v>CUDA opt_one_GPU ant local</v>
      </c>
      <c r="D52" s="5">
        <f ca="1">OFFSET('1344p trace'!$R$56,(A52-1)*56,0)-OFFSET('1344p trace'!$S$56,(A52-1)*56,0)</f>
        <v>19.610000000007858</v>
      </c>
      <c r="E52" s="5">
        <f ca="1">OFFSET('1344p trace'!$S$56,(A52-1)*56,0)-OFFSET('1344p stat'!$H$1,A52*20,0)</f>
        <v>33899.908000000003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33919.518000000011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Time</v>
      </c>
      <c r="D53" s="5">
        <f ca="1">OFFSET('1344p trace'!$R$56,(A53-1)*56,0)-OFFSET('1344p trace'!$S$56,(A53-1)*56,0)</f>
        <v>74.679999999998472</v>
      </c>
      <c r="E53" s="5">
        <f ca="1">OFFSET('1344p trace'!$S$56,(A53-1)*56,0)-OFFSET('1344p stat'!$H$1,A53*20,0)</f>
        <v>0.29276400000162539</v>
      </c>
      <c r="F53" s="5">
        <f ca="1">OFFSET('1344p stat'!$H$1,A53*20,0)-OFFSET('1344p stat'!$K$1,A53*20,0)</f>
        <v>25.304920000000493</v>
      </c>
      <c r="G53" s="5">
        <f ca="1">OFFSET('1344p stat'!$K$1,A53*20,0)-OFFSET('1344p stat'!$N$1,A53*20,0)</f>
        <v>14129.749962</v>
      </c>
      <c r="H53" s="5">
        <f ca="1">OFFSET('1344p stat'!$N$1,A53*20,0)</f>
        <v>1445.636354</v>
      </c>
      <c r="I53" s="5"/>
      <c r="J53" s="5">
        <f t="shared" ca="1" si="1"/>
        <v>15675.664000000001</v>
      </c>
      <c r="K53" s="10">
        <f t="shared" ca="1" si="2"/>
        <v>0.90138127239777521</v>
      </c>
      <c r="L53">
        <f t="shared" ca="1" si="0"/>
        <v>3.750680829810794E-3</v>
      </c>
    </row>
    <row r="54" spans="1:12" x14ac:dyDescent="0.25">
      <c r="A54">
        <v>24</v>
      </c>
      <c r="C54" t="str">
        <f ca="1">OFFSET('1344p stat'!$A$1,A54*20,0)</f>
        <v>non CUDA</v>
      </c>
      <c r="D54" s="5">
        <f ca="1">OFFSET('1344p trace'!$R$56,(A54-1)*56,0)-OFFSET('1344p trace'!$S$56,(A54-1)*56,0)</f>
        <v>15724.941999999997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15724.941999999997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non hash</v>
      </c>
      <c r="D55" s="5">
        <f ca="1">OFFSET('1344p trace'!$R$56,(A55-1)*56,0)-OFFSET('1344p trace'!$S$56,(A55-1)*56,0)</f>
        <v>12.712000000004991</v>
      </c>
      <c r="E55" s="5">
        <f ca="1">OFFSET('1344p trace'!$S$56,(A55-1)*56,0)-OFFSET('1344p stat'!$H$1,A55*20,0)</f>
        <v>0.28022599999530939</v>
      </c>
      <c r="F55" s="5">
        <f ca="1">OFFSET('1344p stat'!$H$1,A55*20,0)-OFFSET('1344p stat'!$K$1,A55*20,0)</f>
        <v>25.56156799999917</v>
      </c>
      <c r="G55" s="5">
        <f ca="1">OFFSET('1344p stat'!$K$1,A55*20,0)-OFFSET('1344p stat'!$N$1,A55*20,0)</f>
        <v>13469.148778000001</v>
      </c>
      <c r="H55" s="5">
        <f ca="1">OFFSET('1344p stat'!$N$1,A55*20,0)</f>
        <v>1483.973428</v>
      </c>
      <c r="I55" s="5"/>
      <c r="J55" s="5">
        <f t="shared" ca="1" si="1"/>
        <v>14991.675999999999</v>
      </c>
      <c r="K55" s="10">
        <f t="shared" ca="1" si="2"/>
        <v>0.89844182718463239</v>
      </c>
      <c r="L55">
        <f t="shared" ca="1" si="0"/>
        <v>1.5037142953118946E-2</v>
      </c>
    </row>
    <row r="56" spans="1:12" x14ac:dyDescent="0.25">
      <c r="A56">
        <v>26</v>
      </c>
      <c r="C56" t="str">
        <f ca="1">OFFSET('1344p stat'!$A$1,A56*20,0)</f>
        <v>Classic ACO</v>
      </c>
      <c r="D56" s="5">
        <f ca="1">OFFSET('1344p trace'!$R$56,(A56-1)*56,0)-OFFSET('1344p trace'!$S$56,(A56-1)*56,0)</f>
        <v>5467.5799999999872</v>
      </c>
      <c r="E56" s="5">
        <f ca="1">OFFSET('1344p trace'!$S$56,(A56-1)*56,0)-OFFSET('1344p stat'!$H$1,A56*20,0)</f>
        <v>162.86593699999503</v>
      </c>
      <c r="F56" s="5">
        <f ca="1">OFFSET('1344p stat'!$H$1,A56*20,0)-OFFSET('1344p stat'!$K$1,A56*20,0)</f>
        <v>58.912813000002643</v>
      </c>
      <c r="G56" s="5">
        <f ca="1">OFFSET('1344p stat'!$K$1,A56*20,0)-OFFSET('1344p stat'!$N$1,A56*20,0)</f>
        <v>177288.96463900001</v>
      </c>
      <c r="H56" s="5">
        <f ca="1">OFFSET('1344p stat'!$N$1,A56*20,0)</f>
        <v>3401.516611</v>
      </c>
      <c r="I56" s="5"/>
      <c r="J56" s="5">
        <f t="shared" ca="1" si="1"/>
        <v>186379.84</v>
      </c>
      <c r="K56" s="10">
        <f t="shared" ca="1" si="2"/>
        <v>0.95122393408536043</v>
      </c>
      <c r="L56">
        <f t="shared" ca="1" si="0"/>
        <v>6.6278290435328076E-3</v>
      </c>
    </row>
    <row r="57" spans="1:12" x14ac:dyDescent="0.25">
      <c r="A57">
        <v>27</v>
      </c>
      <c r="C57" t="str">
        <f ca="1">OFFSET('1344p stat'!$A$1,A57*20,0)</f>
        <v>Classic ACO non hash</v>
      </c>
      <c r="D57" s="5">
        <f ca="1">OFFSET('1344p trace'!$R$56,(A57-1)*56,0)-OFFSET('1344p trace'!$S$56,(A57-1)*56,0)</f>
        <v>18.540000000008149</v>
      </c>
      <c r="E57" s="5">
        <f ca="1">OFFSET('1344p trace'!$S$56,(A57-1)*56,0)-OFFSET('1344p stat'!$H$1,A57*20,0)</f>
        <v>172.48124999998254</v>
      </c>
      <c r="F57" s="5">
        <f ca="1">OFFSET('1344p stat'!$H$1,A57*20,0)-OFFSET('1344p stat'!$K$1,A57*20,0)</f>
        <v>61.149375000008149</v>
      </c>
      <c r="G57" s="5">
        <f ca="1">OFFSET('1344p stat'!$K$1,A57*20,0)-OFFSET('1344p stat'!$N$1,A57*20,0)</f>
        <v>176245.43346200002</v>
      </c>
      <c r="H57" s="5">
        <f ca="1">OFFSET('1344p stat'!$N$1,A57*20,0)</f>
        <v>3400.2759129999999</v>
      </c>
      <c r="I57" s="5"/>
      <c r="J57" s="5">
        <f t="shared" ca="1" si="1"/>
        <v>179897.88</v>
      </c>
      <c r="K57" s="10">
        <f t="shared" ca="1" si="2"/>
        <v>0.97969711183922792</v>
      </c>
      <c r="L57">
        <f t="shared" ca="1" si="0"/>
        <v>4.807807405128036E-3</v>
      </c>
    </row>
    <row r="58" spans="1:12" x14ac:dyDescent="0.25">
      <c r="A58">
        <v>28</v>
      </c>
      <c r="C58" t="str">
        <f ca="1">OFFSET('1344p stat'!$A$1,A58*20,0)</f>
        <v>omp</v>
      </c>
      <c r="D58" s="5">
        <f ca="1">OFFSET('1344p trace'!$R$56,(A58-1)*56,0)-OFFSET('1344p trace'!$S$56,(A58-1)*56,0)</f>
        <v>74.388000000002648</v>
      </c>
      <c r="E58" s="5">
        <f ca="1">OFFSET('1344p trace'!$S$56,(A58-1)*56,0)-OFFSET('1344p stat'!$H$1,A58*20,0)</f>
        <v>0.22915799999827868</v>
      </c>
      <c r="F58" s="5">
        <f ca="1">OFFSET('1344p stat'!$H$1,A58*20,0)-OFFSET('1344p stat'!$K$1,A58*20,0)</f>
        <v>24.594900000000052</v>
      </c>
      <c r="G58" s="5">
        <f ca="1">OFFSET('1344p stat'!$K$1,A58*20,0)-OFFSET('1344p stat'!$N$1,A58*20,0)</f>
        <v>13772.690554000001</v>
      </c>
      <c r="H58" s="5">
        <f ca="1">OFFSET('1344p stat'!$N$1,A58*20,0)</f>
        <v>1338.979388</v>
      </c>
      <c r="I58" s="5"/>
      <c r="J58" s="5">
        <f t="shared" ca="1" si="1"/>
        <v>15210.882000000001</v>
      </c>
      <c r="K58" s="10">
        <f t="shared" ca="1" si="2"/>
        <v>0.90544983216620833</v>
      </c>
      <c r="L58">
        <f t="shared" ca="1" si="0"/>
        <v>4.2174775229636757E-3</v>
      </c>
    </row>
    <row r="59" spans="1:12" x14ac:dyDescent="0.25">
      <c r="A59">
        <v>29</v>
      </c>
      <c r="C59" t="str">
        <f ca="1">OFFSET('1344p stat'!$A$1,A59*20,0)</f>
        <v>omp non hash</v>
      </c>
      <c r="D59" s="5">
        <f ca="1">OFFSET('1344p trace'!$R$56,(A59-1)*56,0)-OFFSET('1344p trace'!$S$56,(A59-1)*56,0)</f>
        <v>12.28599999999642</v>
      </c>
      <c r="E59" s="5">
        <f ca="1">OFFSET('1344p trace'!$S$56,(A59-1)*56,0)-OFFSET('1344p stat'!$H$1,A59*20,0)</f>
        <v>0.26059599999825878</v>
      </c>
      <c r="F59" s="5">
        <f ca="1">OFFSET('1344p stat'!$H$1,A59*20,0)-OFFSET('1344p stat'!$K$1,A59*20,0)</f>
        <v>24.990889999999126</v>
      </c>
      <c r="G59" s="5">
        <f ca="1">OFFSET('1344p stat'!$K$1,A59*20,0)-OFFSET('1344p stat'!$N$1,A59*20,0)</f>
        <v>13133.346498000001</v>
      </c>
      <c r="H59" s="5">
        <f ca="1">OFFSET('1344p stat'!$N$1,A59*20,0)</f>
        <v>1343.670016</v>
      </c>
      <c r="I59" s="5"/>
      <c r="J59" s="5">
        <f t="shared" ca="1" si="1"/>
        <v>14514.553999999995</v>
      </c>
      <c r="K59" s="10">
        <f t="shared" ca="1" si="2"/>
        <v>0.9048398247717433</v>
      </c>
      <c r="L59">
        <f t="shared" ca="1" si="0"/>
        <v>1.6654524442911982E-3</v>
      </c>
    </row>
    <row r="60" spans="1:12" x14ac:dyDescent="0.25">
      <c r="A60">
        <v>30</v>
      </c>
      <c r="C60" t="str">
        <f ca="1">OFFSET('1344p stat'!$A$1,A60*20,0)</f>
        <v>non CUDA transp Time</v>
      </c>
      <c r="D60" s="5">
        <f ca="1">OFFSET('1344p trace'!$R$56,(A60-1)*56,0)-OFFSET('1344p trace'!$S$56,(A60-1)*56,0)</f>
        <v>74.428000000003522</v>
      </c>
      <c r="E60" s="5">
        <f ca="1">OFFSET('1344p trace'!$S$56,(A60-1)*56,0)-OFFSET('1344p stat'!$H$1,A60*20,0)</f>
        <v>0.19926199999827077</v>
      </c>
      <c r="F60" s="5">
        <f ca="1">OFFSET('1344p stat'!$H$1,A60*20,0)-OFFSET('1344p stat'!$K$1,A60*20,0)</f>
        <v>44.012637999998333</v>
      </c>
      <c r="G60" s="5">
        <f ca="1">OFFSET('1344p stat'!$K$1,A60*20,0)-OFFSET('1344p stat'!$N$1,A60*20,0)</f>
        <v>13841.822632000001</v>
      </c>
      <c r="H60" s="5">
        <f ca="1">OFFSET('1344p stat'!$N$1,A60*20,0)</f>
        <v>1052.5154680000001</v>
      </c>
      <c r="I60" s="5"/>
      <c r="J60" s="5">
        <f t="shared" ref="J60:J80" ca="1" si="3">SUM(D60:H60)</f>
        <v>15012.978000000001</v>
      </c>
      <c r="K60" s="10">
        <f t="shared" ref="K60:K80" ca="1" si="4">G60/J60</f>
        <v>0.92199046931261741</v>
      </c>
      <c r="L60">
        <f t="shared" ref="L60:L80" ca="1" si="5">$K$29*POWER(K60,2)*SQRT(G168/(POWER(G60,2)*$L$29)+J168/(POWER(J60,2)*$L$29))</f>
        <v>4.310972782169918E-3</v>
      </c>
    </row>
    <row r="61" spans="1:12" x14ac:dyDescent="0.25">
      <c r="A61">
        <v>31</v>
      </c>
      <c r="C61" t="str">
        <f ca="1">OFFSET('1344p stat'!$A$1,A61*20,0)</f>
        <v>non CUDA transp</v>
      </c>
      <c r="D61" s="5">
        <f ca="1">OFFSET('1344p trace'!$R$56,(A61-1)*56,0)-OFFSET('1344p trace'!$S$56,(A61-1)*56,0)</f>
        <v>14828.009999999998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14828.009999999998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 non hash</v>
      </c>
      <c r="D62" s="5">
        <f ca="1">OFFSET('1344p trace'!$R$56,(A62-1)*56,0)-OFFSET('1344p trace'!$S$56,(A62-1)*56,0)</f>
        <v>12.167999999994208</v>
      </c>
      <c r="E62" s="5">
        <f ca="1">OFFSET('1344p trace'!$S$56,(A62-1)*56,0)-OFFSET('1344p stat'!$H$1,A62*20,0)</f>
        <v>0.18661200000315148</v>
      </c>
      <c r="F62" s="5">
        <f ca="1">OFFSET('1344p stat'!$H$1,A62*20,0)-OFFSET('1344p stat'!$K$1,A62*20,0)</f>
        <v>42.589760000000751</v>
      </c>
      <c r="G62" s="5">
        <f ca="1">OFFSET('1344p stat'!$K$1,A62*20,0)-OFFSET('1344p stat'!$N$1,A62*20,0)</f>
        <v>13058.798864</v>
      </c>
      <c r="H62" s="5">
        <f ca="1">OFFSET('1344p stat'!$N$1,A62*20,0)</f>
        <v>1045.514764</v>
      </c>
      <c r="I62" s="5"/>
      <c r="J62" s="5">
        <f t="shared" ca="1" si="3"/>
        <v>14159.257999999998</v>
      </c>
      <c r="K62" s="10">
        <f t="shared" ca="1" si="4"/>
        <v>0.92227988670027783</v>
      </c>
      <c r="L62">
        <f t="shared" ca="1" si="5"/>
        <v>2.8707217326505679E-3</v>
      </c>
    </row>
    <row r="63" spans="1:12" x14ac:dyDescent="0.25">
      <c r="A63">
        <v>33</v>
      </c>
      <c r="C63" t="str">
        <f ca="1">OFFSET('1344p stat'!$A$1,A63*20,0)</f>
        <v>non CUDA transp_AVX Time</v>
      </c>
      <c r="D63" s="5">
        <f ca="1">OFFSET('1344p trace'!$R$56,(A63-1)*56,0)-OFFSET('1344p trace'!$S$56,(A63-1)*56,0)</f>
        <v>74.492000000002008</v>
      </c>
      <c r="E63" s="5">
        <f ca="1">OFFSET('1344p trace'!$S$56,(A63-1)*56,0)-OFFSET('1344p stat'!$H$1,A63*20,0)</f>
        <v>0.18917399999918416</v>
      </c>
      <c r="F63" s="5">
        <f ca="1">OFFSET('1344p stat'!$H$1,A63*20,0)-OFFSET('1344p stat'!$K$1,A63*20,0)</f>
        <v>40.27684600000066</v>
      </c>
      <c r="G63" s="5">
        <f ca="1">OFFSET('1344p stat'!$K$1,A63*20,0)-OFFSET('1344p stat'!$N$1,A63*20,0)</f>
        <v>15492.690384</v>
      </c>
      <c r="H63" s="5">
        <f ca="1">OFFSET('1344p stat'!$N$1,A63*20,0)</f>
        <v>1128.7475959999999</v>
      </c>
      <c r="I63" s="5"/>
      <c r="J63" s="5">
        <f t="shared" ca="1" si="3"/>
        <v>16736.396000000001</v>
      </c>
      <c r="K63" s="10">
        <f t="shared" ca="1" si="4"/>
        <v>0.92568856425242318</v>
      </c>
      <c r="L63">
        <f t="shared" ca="1" si="5"/>
        <v>2.4245074617565516E-3</v>
      </c>
    </row>
    <row r="64" spans="1:12" x14ac:dyDescent="0.25">
      <c r="A64">
        <v>34</v>
      </c>
      <c r="C64" t="str">
        <f ca="1">OFFSET('1344p stat'!$A$1,A64*20,0)</f>
        <v>non CUDA transp_AVX</v>
      </c>
      <c r="D64" s="5">
        <f ca="1">OFFSET('1344p trace'!$R$56,(A64-1)*56,0)-OFFSET('1344p trace'!$S$56,(A64-1)*56,0)</f>
        <v>16729.320000000003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16729.320000000003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 non hash</v>
      </c>
      <c r="D65" s="5">
        <f ca="1">OFFSET('1344p trace'!$R$56,(A65-1)*56,0)-OFFSET('1344p trace'!$S$56,(A65-1)*56,0)</f>
        <v>12.290000000009968</v>
      </c>
      <c r="E65" s="5">
        <f ca="1">OFFSET('1344p trace'!$S$56,(A65-1)*56,0)-OFFSET('1344p stat'!$H$1,A65*20,0)</f>
        <v>0.18887399999766785</v>
      </c>
      <c r="F65" s="5">
        <f ca="1">OFFSET('1344p stat'!$H$1,A65*20,0)-OFFSET('1344p stat'!$K$1,A65*20,0)</f>
        <v>39.494344000000638</v>
      </c>
      <c r="G65" s="5">
        <f ca="1">OFFSET('1344p stat'!$K$1,A65*20,0)-OFFSET('1344p stat'!$N$1,A65*20,0)</f>
        <v>14825.088417999999</v>
      </c>
      <c r="H65" s="5">
        <f ca="1">OFFSET('1344p stat'!$N$1,A65*20,0)</f>
        <v>1129.3683639999999</v>
      </c>
      <c r="I65" s="5"/>
      <c r="J65" s="5">
        <f t="shared" ca="1" si="3"/>
        <v>16006.430000000008</v>
      </c>
      <c r="K65" s="10">
        <f t="shared" ca="1" si="4"/>
        <v>0.92619581118338024</v>
      </c>
      <c r="L65">
        <f t="shared" ca="1" si="5"/>
        <v>2.6072378795549893E-3</v>
      </c>
    </row>
    <row r="66" spans="1:12" x14ac:dyDescent="0.25">
      <c r="A66">
        <v>36</v>
      </c>
      <c r="C66" t="str">
        <f ca="1">OFFSET('1344p stat'!$A$1,A66*20,0)</f>
        <v>non CUDA transp_AVX_OMP Time</v>
      </c>
      <c r="D66" s="5">
        <f ca="1">OFFSET('1344p trace'!$R$56,(A66-1)*56,0)-OFFSET('1344p trace'!$S$56,(A66-1)*56,0)</f>
        <v>74.327999999990425</v>
      </c>
      <c r="E66" s="5">
        <f ca="1">OFFSET('1344p trace'!$S$56,(A66-1)*56,0)-OFFSET('1344p stat'!$H$1,A66*20,0)</f>
        <v>0.20249800000601681</v>
      </c>
      <c r="F66" s="5">
        <f ca="1">OFFSET('1344p stat'!$H$1,A66*20,0)-OFFSET('1344p stat'!$K$1,A66*20,0)</f>
        <v>39.626781999999366</v>
      </c>
      <c r="G66" s="5">
        <f ca="1">OFFSET('1344p stat'!$K$1,A66*20,0)-OFFSET('1344p stat'!$N$1,A66*20,0)</f>
        <v>15500.735698</v>
      </c>
      <c r="H66" s="5">
        <f ca="1">OFFSET('1344p stat'!$N$1,A66*20,0)</f>
        <v>1129.6970220000001</v>
      </c>
      <c r="I66" s="5"/>
      <c r="J66" s="5">
        <f t="shared" ca="1" si="3"/>
        <v>16744.589999999997</v>
      </c>
      <c r="K66" s="10">
        <f t="shared" ca="1" si="4"/>
        <v>0.92571604906420546</v>
      </c>
      <c r="L66">
        <f t="shared" ca="1" si="5"/>
        <v>2.6240944996221535E-3</v>
      </c>
    </row>
    <row r="67" spans="1:12" x14ac:dyDescent="0.25">
      <c r="A67">
        <v>37</v>
      </c>
      <c r="C67" t="str">
        <f ca="1">OFFSET('1344p stat'!$A$1,A67*20,0)</f>
        <v>non CUDA transp_AVX_OMP</v>
      </c>
      <c r="D67" s="5">
        <f ca="1">OFFSET('1344p trace'!$R$56,(A67-1)*56,0)-OFFSET('1344p trace'!$S$56,(A67-1)*56,0)</f>
        <v>16671.583999999995</v>
      </c>
      <c r="E67" s="5">
        <f ca="1">OFFSET('1344p trace'!$S$56,(A67-1)*56,0)-OFFSET('1344p stat'!$H$1,A67*20,0)</f>
        <v>0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t="shared" ca="1" si="3"/>
        <v>16671.583999999995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OFFSET('1344p stat'!$A$1,A68*20,0)</f>
        <v>non CUDA transp_AVX_OMP non hash</v>
      </c>
      <c r="D68" s="5">
        <f ca="1">OFFSET('1344p trace'!$R$56,(A68-1)*56,0)-OFFSET('1344p trace'!$S$56,(A68-1)*56,0)</f>
        <v>12.204000000003361</v>
      </c>
      <c r="E68" s="5">
        <f ca="1">OFFSET('1344p trace'!$S$56,(A68-1)*56,0)-OFFSET('1344p stat'!$H$1,A68*20,0)</f>
        <v>0.19591799999761861</v>
      </c>
      <c r="F68" s="5">
        <f ca="1">OFFSET('1344p stat'!$H$1,A68*20,0)-OFFSET('1344p stat'!$K$1,A68*20,0)</f>
        <v>38.588569999999891</v>
      </c>
      <c r="G68" s="5">
        <f ca="1">OFFSET('1344p stat'!$K$1,A68*20,0)-OFFSET('1344p stat'!$N$1,A68*20,0)</f>
        <v>14831.728161999999</v>
      </c>
      <c r="H68" s="5">
        <f ca="1">OFFSET('1344p stat'!$N$1,A68*20,0)</f>
        <v>1128.4113500000001</v>
      </c>
      <c r="I68" s="5"/>
      <c r="J68" s="5">
        <f t="shared" ca="1" si="3"/>
        <v>16011.128000000001</v>
      </c>
      <c r="K68" s="10">
        <f t="shared" ca="1" si="4"/>
        <v>0.92633874153026563</v>
      </c>
      <c r="L68">
        <f t="shared" ca="1" si="5"/>
        <v>2.4157930661896096E-3</v>
      </c>
    </row>
    <row r="69" spans="1:12" x14ac:dyDescent="0.25">
      <c r="A69">
        <v>39</v>
      </c>
      <c r="C69" t="str">
        <f ca="1">OFFSET('1344p stat'!$A$1,A69*20,0)</f>
        <v>CUDA ant add CPU_AVX_transp Time</v>
      </c>
      <c r="D69" s="5">
        <f ca="1">OFFSET('1344p trace'!$R$56,(A69-1)*56,0)-OFFSET('1344p trace'!$S$56,(A69-1)*56,0)</f>
        <v>19.19800000000123</v>
      </c>
      <c r="E69" s="5">
        <f ca="1">OFFSET('1344p trace'!$S$56,(A69-1)*56,0)-OFFSET('1344p stat'!$H$1,A69*20,0)</f>
        <v>39.379688999998507</v>
      </c>
      <c r="F69" s="5">
        <f ca="1">OFFSET('1344p stat'!$H$1,A69*20,0)-OFFSET('1344p stat'!$K$1,A69*20,0)</f>
        <v>32.078018000000156</v>
      </c>
      <c r="G69" s="5">
        <f ca="1">OFFSET('1344p stat'!$K$1,A69*20,0)-OFFSET('1344p stat'!$N$1,A69*20,0)</f>
        <v>6570.2557349999997</v>
      </c>
      <c r="H69" s="5">
        <f ca="1">OFFSET('1344p stat'!$N$1,A69*20,0)</f>
        <v>1143.704958</v>
      </c>
      <c r="I69" s="5"/>
      <c r="J69" s="5">
        <f t="shared" ca="1" si="3"/>
        <v>7804.6163999999999</v>
      </c>
      <c r="K69" s="10">
        <f t="shared" ca="1" si="4"/>
        <v>0.84184223775559297</v>
      </c>
      <c r="L69">
        <f t="shared" ca="1" si="5"/>
        <v>1.7392163214253495E-3</v>
      </c>
    </row>
    <row r="70" spans="1:12" x14ac:dyDescent="0.25">
      <c r="A70">
        <v>40</v>
      </c>
      <c r="C70" t="str">
        <f ca="1">OFFSET('1344p stat'!$A$1,A70*20,0)</f>
        <v>CUDA ant add CPU_AVX_transp</v>
      </c>
      <c r="D70" s="5">
        <f ca="1">OFFSET('1344p trace'!$R$56,(A70-1)*56,0)-OFFSET('1344p trace'!$S$56,(A70-1)*56,0)</f>
        <v>7794.9871999999978</v>
      </c>
      <c r="E70" s="5">
        <f ca="1">OFFSET('1344p trace'!$S$56,(A70-1)*56,0)-OFFSET('1344p stat'!$H$1,A70*20,0)</f>
        <v>0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>
        <f t="shared" ca="1" si="3"/>
        <v>7794.9871999999978</v>
      </c>
      <c r="K70" s="10">
        <f t="shared" ca="1" si="4"/>
        <v>0</v>
      </c>
      <c r="L70" t="e">
        <f t="shared" ca="1" si="5"/>
        <v>#DIV/0!</v>
      </c>
    </row>
    <row r="71" spans="1:12" x14ac:dyDescent="0.25">
      <c r="A71">
        <v>41</v>
      </c>
      <c r="C71" t="str">
        <f ca="1">OFFSET('1344p stat'!$A$1,A71*20,0)</f>
        <v>CUDA ant add CPU_AVX_transp non hash</v>
      </c>
      <c r="D71" s="5">
        <f ca="1">OFFSET('1344p trace'!$R$56,(A71-1)*56,0)-OFFSET('1344p trace'!$S$56,(A71-1)*56,0)</f>
        <v>13.554599999999482</v>
      </c>
      <c r="E71" s="5">
        <f ca="1">OFFSET('1344p trace'!$S$56,(A71-1)*56,0)-OFFSET('1344p stat'!$H$1,A71*20,0)</f>
        <v>41.213976000000002</v>
      </c>
      <c r="F71" s="5">
        <f ca="1">OFFSET('1344p stat'!$H$1,A71*20,0)-OFFSET('1344p stat'!$K$1,A71*20,0)</f>
        <v>32.212284999999611</v>
      </c>
      <c r="G71" s="5">
        <f ca="1">OFFSET('1344p stat'!$K$1,A71*20,0)-OFFSET('1344p stat'!$N$1,A71*20,0)</f>
        <v>5171.1366950000001</v>
      </c>
      <c r="H71" s="5">
        <f ca="1">OFFSET('1344p stat'!$N$1,A71*20,0)</f>
        <v>1141.3354440000001</v>
      </c>
      <c r="I71" s="5"/>
      <c r="J71" s="5">
        <f t="shared" ca="1" si="3"/>
        <v>6399.4529999999995</v>
      </c>
      <c r="K71" s="10">
        <f t="shared" ca="1" si="4"/>
        <v>0.80805917240114122</v>
      </c>
      <c r="L71">
        <f t="shared" ca="1" si="5"/>
        <v>1.9305680624774229E-3</v>
      </c>
    </row>
    <row r="72" spans="1:12" x14ac:dyDescent="0.25">
      <c r="A72">
        <v>42</v>
      </c>
      <c r="C72" t="str">
        <f ca="1">OFFSET('1344p stat'!$A$1,A72*20,0)</f>
        <v>CUDA Const</v>
      </c>
      <c r="D72" s="5">
        <f ca="1">OFFSET('1344p trace'!$R$56,(A72-1)*56,0)-OFFSET('1344p trace'!$S$56,(A72-1)*56,0)</f>
        <v>19.026886493333336</v>
      </c>
      <c r="E72" s="5">
        <f ca="1">OFFSET('1344p trace'!$S$56,(A72-1)*56,0)-OFFSET('1344p stat'!$H$1,A72*20,0)</f>
        <v>9.171840000000004E-3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>
        <f t="shared" ca="1" si="3"/>
        <v>19.036058333333337</v>
      </c>
      <c r="K72" s="10">
        <f t="shared" ca="1" si="4"/>
        <v>0</v>
      </c>
      <c r="L72" t="e">
        <f t="shared" ca="1" si="5"/>
        <v>#DIV/0!</v>
      </c>
    </row>
    <row r="73" spans="1:12" x14ac:dyDescent="0.25">
      <c r="A73">
        <v>43</v>
      </c>
      <c r="C73" t="str">
        <f ca="1">OFFSET('1344p stat'!$A$1,A73*20,0)</f>
        <v>CUDA ant Const</v>
      </c>
      <c r="D73" s="5">
        <f ca="1">OFFSET('1344p trace'!$R$56,(A73-1)*56,0)-OFFSET('1344p trace'!$S$56,(A73-1)*56,0)</f>
        <v>19.161400000003596</v>
      </c>
      <c r="E73" s="5">
        <f ca="1">OFFSET('1344p trace'!$S$56,(A73-1)*56,0)-OFFSET('1344p stat'!$H$1,A73*20,0)</f>
        <v>88.045025999997961</v>
      </c>
      <c r="F73" s="5">
        <f ca="1">OFFSET('1344p stat'!$H$1,A73*20,0)-OFFSET('1344p stat'!$K$1,A73*20,0)</f>
        <v>69.49678700000004</v>
      </c>
      <c r="G73" s="5">
        <f ca="1">OFFSET('1344p stat'!$K$1,A73*20,0)-OFFSET('1344p stat'!$N$1,A73*20,0)</f>
        <v>6285.2741919999999</v>
      </c>
      <c r="H73" s="5">
        <f ca="1">OFFSET('1344p stat'!$N$1,A73*20,0)</f>
        <v>1317.247595</v>
      </c>
      <c r="I73" s="5"/>
      <c r="J73" s="5">
        <f t="shared" ca="1" si="3"/>
        <v>7779.2250000000013</v>
      </c>
      <c r="K73" s="10">
        <f t="shared" ca="1" si="4"/>
        <v>0.80795634423737572</v>
      </c>
      <c r="L73">
        <f t="shared" ca="1" si="5"/>
        <v>2.2398579691951039E-4</v>
      </c>
    </row>
    <row r="74" spans="1:12" x14ac:dyDescent="0.25">
      <c r="A74">
        <v>44</v>
      </c>
      <c r="C74" t="str">
        <f ca="1">OFFSET('1344p stat'!$A$1,A74*20,0)</f>
        <v>CUDA ant par Const</v>
      </c>
      <c r="D74" s="5">
        <f ca="1">OFFSET('1344p trace'!$R$56,(A74-1)*56,0)-OFFSET('1344p trace'!$S$56,(A74-1)*56,0)</f>
        <v>19.019200000003366</v>
      </c>
      <c r="E74" s="5">
        <f ca="1">OFFSET('1344p trace'!$S$56,(A74-1)*56,0)-OFFSET('1344p stat'!$H$1,A74*20,0)</f>
        <v>78.905797999999777</v>
      </c>
      <c r="F74" s="5">
        <f ca="1">OFFSET('1344p stat'!$H$1,A74*20,0)-OFFSET('1344p stat'!$K$1,A74*20,0)</f>
        <v>31.668026999999711</v>
      </c>
      <c r="G74" s="5">
        <f ca="1">OFFSET('1344p stat'!$K$1,A74*20,0)-OFFSET('1344p stat'!$N$1,A74*20,0)</f>
        <v>6252.5729039999997</v>
      </c>
      <c r="H74" s="5">
        <f ca="1">OFFSET('1344p stat'!$N$1,A74*20,0)</f>
        <v>449.19607100000002</v>
      </c>
      <c r="I74" s="5"/>
      <c r="J74" s="5">
        <f t="shared" ca="1" si="3"/>
        <v>6831.3620000000028</v>
      </c>
      <c r="K74" s="10">
        <f t="shared" ca="1" si="4"/>
        <v>0.91527471447128661</v>
      </c>
      <c r="L74">
        <f t="shared" ca="1" si="5"/>
        <v>2.8123379839199052E-4</v>
      </c>
    </row>
    <row r="75" spans="1:12" x14ac:dyDescent="0.25">
      <c r="A75">
        <v>45</v>
      </c>
      <c r="C75" t="str">
        <f ca="1">OFFSET('1344p stat'!$A$1,A75*20,0)</f>
        <v>CUDA ant add CPU Const</v>
      </c>
      <c r="D75" s="5">
        <f ca="1">OFFSET('1344p trace'!$R$56,(A75-1)*56,0)-OFFSET('1344p trace'!$S$56,(A75-1)*56,0)</f>
        <v>18.751199999998789</v>
      </c>
      <c r="E75" s="5">
        <f ca="1">OFFSET('1344p trace'!$S$56,(A75-1)*56,0)-OFFSET('1344p stat'!$H$1,A75*20,0)</f>
        <v>37.930461999999352</v>
      </c>
      <c r="F75" s="5">
        <f ca="1">OFFSET('1344p stat'!$H$1,A75*20,0)-OFFSET('1344p stat'!$K$1,A75*20,0)</f>
        <v>16.822724000000562</v>
      </c>
      <c r="G75" s="5">
        <f ca="1">OFFSET('1344p stat'!$K$1,A75*20,0)-OFFSET('1344p stat'!$N$1,A75*20,0)</f>
        <v>6525.1042799999996</v>
      </c>
      <c r="H75" s="5">
        <f ca="1">OFFSET('1344p stat'!$N$1,A75*20,0)</f>
        <v>1493.3797340000001</v>
      </c>
      <c r="I75" s="5"/>
      <c r="J75" s="5">
        <f t="shared" ca="1" si="3"/>
        <v>8091.9883999999984</v>
      </c>
      <c r="K75" s="10">
        <f t="shared" ca="1" si="4"/>
        <v>0.8063659952849167</v>
      </c>
      <c r="L75">
        <f t="shared" ca="1" si="5"/>
        <v>1.079405495457858E-3</v>
      </c>
    </row>
    <row r="76" spans="1:12" x14ac:dyDescent="0.25">
      <c r="A76">
        <v>46</v>
      </c>
      <c r="C76" t="str">
        <f ca="1">OFFSET('1344p stat'!$A$1,A76*20,0)</f>
        <v>CUDA opt Const</v>
      </c>
      <c r="D76" s="5">
        <f ca="1">OFFSET('1344p trace'!$R$56,(A76-1)*56,0)-OFFSET('1344p trace'!$S$56,(A76-1)*56,0)</f>
        <v>20.225773040000004</v>
      </c>
      <c r="E76" s="5">
        <f ca="1">OFFSET('1344p trace'!$S$56,(A76-1)*56,0)-OFFSET('1344p stat'!$H$1,A76*20,0)</f>
        <v>1.205696E-2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>
        <f t="shared" ca="1" si="3"/>
        <v>20.237830000000002</v>
      </c>
      <c r="K76" s="10">
        <f t="shared" ca="1" si="4"/>
        <v>0</v>
      </c>
      <c r="L76" t="e">
        <f t="shared" ca="1" si="5"/>
        <v>#DIV/0!</v>
      </c>
    </row>
    <row r="77" spans="1:12" x14ac:dyDescent="0.25">
      <c r="A77">
        <v>47</v>
      </c>
      <c r="C77" t="str">
        <f ca="1">OFFSET('1344p stat'!$A$1,A77*20,0)</f>
        <v>CUDA opt ant Const</v>
      </c>
      <c r="D77" s="5">
        <f ca="1">OFFSET('1344p trace'!$R$56,(A77-1)*56,0)-OFFSET('1344p trace'!$S$56,(A77-1)*56,0)</f>
        <v>19.266999999997097</v>
      </c>
      <c r="E77" s="5">
        <f ca="1">OFFSET('1344p trace'!$S$56,(A77-1)*56,0)-OFFSET('1344p stat'!$H$1,A77*20,0)</f>
        <v>92.066207000002578</v>
      </c>
      <c r="F77" s="5">
        <f ca="1">OFFSET('1344p stat'!$H$1,A77*20,0)-OFFSET('1344p stat'!$K$1,A77*20,0)</f>
        <v>1440.0395699999999</v>
      </c>
      <c r="G77" s="5">
        <f ca="1">OFFSET('1344p stat'!$K$1,A77*20,0)-OFFSET('1344p stat'!$N$1,A77*20,0)</f>
        <v>6292.1532230000003</v>
      </c>
      <c r="H77" s="5">
        <f ca="1">OFFSET('1344p stat'!$N$1,A77*20,0)</f>
        <v>0</v>
      </c>
      <c r="I77" s="5"/>
      <c r="J77" s="5">
        <f t="shared" ca="1" si="3"/>
        <v>7843.5259999999998</v>
      </c>
      <c r="K77" s="10">
        <f t="shared" ca="1" si="4"/>
        <v>0.80220977440503172</v>
      </c>
      <c r="L77">
        <f t="shared" ca="1" si="5"/>
        <v>1.9392247025033877E-4</v>
      </c>
    </row>
    <row r="78" spans="1:12" x14ac:dyDescent="0.25">
      <c r="A78">
        <v>48</v>
      </c>
      <c r="C78" t="str">
        <f ca="1">OFFSET('1344p stat'!$A$1,A78*20,0)</f>
        <v>CUDA opt ant par Const</v>
      </c>
      <c r="D78" s="5">
        <f ca="1">OFFSET('1344p trace'!$R$56,(A78-1)*56,0)-OFFSET('1344p trace'!$S$56,(A78-1)*56,0)</f>
        <v>19.632800000000316</v>
      </c>
      <c r="E78" s="5">
        <f ca="1">OFFSET('1344p trace'!$S$56,(A78-1)*56,0)-OFFSET('1344p stat'!$H$1,A78*20,0)</f>
        <v>81.721501999999418</v>
      </c>
      <c r="F78" s="5">
        <f ca="1">OFFSET('1344p stat'!$H$1,A78*20,0)-OFFSET('1344p stat'!$K$1,A78*20,0)</f>
        <v>476.22303699999975</v>
      </c>
      <c r="G78" s="5">
        <f ca="1">OFFSET('1344p stat'!$K$1,A78*20,0)-OFFSET('1344p stat'!$N$1,A78*20,0)</f>
        <v>6250.372061</v>
      </c>
      <c r="H78" s="5">
        <f ca="1">OFFSET('1344p stat'!$N$1,A78*20,0)</f>
        <v>0</v>
      </c>
      <c r="I78" s="5"/>
      <c r="J78" s="5">
        <f t="shared" ca="1" si="3"/>
        <v>6827.9493999999995</v>
      </c>
      <c r="K78" s="10">
        <f t="shared" ca="1" si="4"/>
        <v>0.91540983900671558</v>
      </c>
      <c r="L78">
        <f t="shared" ca="1" si="5"/>
        <v>3.3384705204319789E-4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23.573172</v>
      </c>
      <c r="E85" s="5">
        <f ca="1">OFFSET('1344p trace'!$S$56,(A85-1)*56,0)</f>
        <v>8.4947200000000042E-3</v>
      </c>
      <c r="F85" s="5">
        <f ca="1">OFFSET('1344p stat'!$H$1,A85*20,0)</f>
        <v>0</v>
      </c>
      <c r="G85" s="5">
        <f ca="1">OFFSET('1344p stat'!$K$1,A85*20,0)</f>
        <v>0</v>
      </c>
      <c r="H85" s="5">
        <f ca="1">OFFSET('1344p stat'!$N$1,A85*20,0)</f>
        <v>0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22.545009999999998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15.074465999999997</v>
      </c>
      <c r="E87" s="5">
        <f ca="1">OFFSET('1344p trace'!$S$56,(A87-1)*56,0)</f>
        <v>7.2716799999999982E-3</v>
      </c>
      <c r="F87" s="5">
        <f ca="1">OFFSET('1344p stat'!$H$1,A87*20,0)</f>
        <v>0</v>
      </c>
      <c r="G87" s="5">
        <f ca="1">OFFSET('1344p stat'!$K$1,A87*20,0)</f>
        <v>0</v>
      </c>
      <c r="H87" s="5">
        <f ca="1">OFFSET('1344p stat'!$N$1,A87*20,0)</f>
        <v>0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7892.943400000001</v>
      </c>
      <c r="E88" s="5">
        <f ca="1">OFFSET('1344p trace'!$S$56,(A88-1)*56,0)</f>
        <v>7873.5598000000018</v>
      </c>
      <c r="F88" s="5">
        <f ca="1">OFFSET('1344p stat'!$H$1,A88*20,0)</f>
        <v>7797.906309</v>
      </c>
      <c r="G88" s="5">
        <f ca="1">OFFSET('1344p stat'!$K$1,A88*20,0)</f>
        <v>7729.0506450000003</v>
      </c>
      <c r="H88" s="5">
        <f ca="1">OFFSET('1344p stat'!$N$1,A88*20,0)</f>
        <v>1332.2197920000001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6909.8964000000024</v>
      </c>
      <c r="E89" s="5">
        <f ca="1">OFFSET('1344p trace'!$S$56,(A89-1)*56,0)</f>
        <v>6890.5831999999991</v>
      </c>
      <c r="F89" s="5">
        <f ca="1">OFFSET('1344p stat'!$H$1,A89*20,0)</f>
        <v>6815.9881249999999</v>
      </c>
      <c r="G89" s="5">
        <f ca="1">OFFSET('1344p stat'!$K$1,A89*20,0)</f>
        <v>6784.5427829999999</v>
      </c>
      <c r="H89" s="5">
        <f ca="1">OFFSET('1344p stat'!$N$1,A89*20,0)</f>
        <v>449.474557</v>
      </c>
    </row>
    <row r="90" spans="1:8" x14ac:dyDescent="0.25">
      <c r="A90">
        <v>6</v>
      </c>
      <c r="C90" t="str">
        <f ca="1">OFFSET('1344p stat'!$A$1,A90*20,0)</f>
        <v>CUDA ant par global</v>
      </c>
      <c r="D90" s="5">
        <f ca="1">OFFSET('1344p trace'!$R$56,(A90-1)*56,0)</f>
        <v>6894.686200000001</v>
      </c>
      <c r="E90" s="5">
        <f ca="1">OFFSET('1344p trace'!$S$56,(A90-1)*56,0)</f>
        <v>6873.9474</v>
      </c>
      <c r="F90" s="5">
        <f ca="1">OFFSET('1344p stat'!$H$1,A90*20,0)</f>
        <v>6793.2644920000002</v>
      </c>
      <c r="G90" s="5">
        <f ca="1">OFFSET('1344p stat'!$K$1,A90*20,0)</f>
        <v>6760.9045409999999</v>
      </c>
      <c r="H90" s="5">
        <f ca="1">OFFSET('1344p stat'!$N$1,A90*20,0)</f>
        <v>449.19423</v>
      </c>
    </row>
    <row r="91" spans="1:8" x14ac:dyDescent="0.25">
      <c r="A91">
        <v>7</v>
      </c>
      <c r="C91" t="str">
        <f ca="1">OFFSET('1344p stat'!$A$1,A91*20,0)</f>
        <v>CUDA ant non hash</v>
      </c>
      <c r="D91" s="5">
        <f ca="1">OFFSET('1344p trace'!$R$56,(A91-1)*56,0)</f>
        <v>6543.0578000000005</v>
      </c>
      <c r="E91" s="5">
        <f ca="1">OFFSET('1344p trace'!$S$56,(A91-1)*56,0)</f>
        <v>6522.99</v>
      </c>
      <c r="F91" s="5">
        <f ca="1">OFFSET('1344p stat'!$H$1,A91*20,0)</f>
        <v>6432.6553910000002</v>
      </c>
      <c r="G91" s="5">
        <f ca="1">OFFSET('1344p stat'!$K$1,A91*20,0)</f>
        <v>6363.3823629999997</v>
      </c>
      <c r="H91" s="5">
        <f ca="1">OFFSET('1344p stat'!$N$1,A91*20,0)</f>
        <v>1406.903667</v>
      </c>
    </row>
    <row r="92" spans="1:8" x14ac:dyDescent="0.25">
      <c r="A92">
        <v>8</v>
      </c>
      <c r="C92" t="str">
        <f ca="1">OFFSET('1344p stat'!$A$1,A92*20,0)</f>
        <v>CUDA ant add CPU Time</v>
      </c>
      <c r="D92" s="5">
        <f ca="1">OFFSET('1344p trace'!$R$56,(A92-1)*56,0)</f>
        <v>8657.4420000000027</v>
      </c>
      <c r="E92" s="5">
        <f ca="1">OFFSET('1344p trace'!$S$56,(A92-1)*56,0)</f>
        <v>8631.2054000000026</v>
      </c>
      <c r="F92" s="5">
        <f ca="1">OFFSET('1344p stat'!$H$1,A92*20,0)</f>
        <v>8586.3392970000004</v>
      </c>
      <c r="G92" s="5">
        <f ca="1">OFFSET('1344p stat'!$K$1,A92*20,0)</f>
        <v>8520.0625199999995</v>
      </c>
      <c r="H92" s="5">
        <f ca="1">OFFSET('1344p stat'!$N$1,A92*20,0)</f>
        <v>1831.5987210000001</v>
      </c>
    </row>
    <row r="93" spans="1:8" x14ac:dyDescent="0.25">
      <c r="A93">
        <v>9</v>
      </c>
      <c r="C93" t="str">
        <f ca="1">OFFSET('1344p stat'!$A$1,A93*20,0)</f>
        <v>CUDA ant add CPU Time global</v>
      </c>
      <c r="D93" s="5">
        <f ca="1">OFFSET('1344p trace'!$R$56,(A93-1)*56,0)</f>
        <v>8655.3894</v>
      </c>
      <c r="E93" s="5">
        <f ca="1">OFFSET('1344p trace'!$S$56,(A93-1)*56,0)</f>
        <v>8628.2365999999984</v>
      </c>
      <c r="F93" s="5">
        <f ca="1">OFFSET('1344p stat'!$H$1,A93*20,0)</f>
        <v>8582.8755270000001</v>
      </c>
      <c r="G93" s="5">
        <f ca="1">OFFSET('1344p stat'!$K$1,A93*20,0)</f>
        <v>8516.9525389999999</v>
      </c>
      <c r="H93" s="5">
        <f ca="1">OFFSET('1344p stat'!$N$1,A93*20,0)</f>
        <v>1842.225083</v>
      </c>
    </row>
    <row r="94" spans="1:8" x14ac:dyDescent="0.25">
      <c r="A94">
        <v>10</v>
      </c>
      <c r="C94" t="str">
        <f ca="1">OFFSET('1344p stat'!$A$1,A94*20,0)</f>
        <v>CUDA ant add CPU</v>
      </c>
      <c r="D94" s="5">
        <f ca="1">OFFSET('1344p trace'!$R$56,(A94-1)*56,0)</f>
        <v>8189.6875999999993</v>
      </c>
      <c r="E94" s="5">
        <f ca="1">OFFSET('1344p trace'!$S$56,(A94-1)*56,0)</f>
        <v>0</v>
      </c>
      <c r="F94" s="5">
        <f ca="1">OFFSET('1344p stat'!$H$1,A94*20,0)</f>
        <v>0</v>
      </c>
      <c r="G94" s="5">
        <f ca="1">OFFSET('1344p stat'!$K$1,A94*20,0)</f>
        <v>0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ant add CPU non hash</v>
      </c>
      <c r="D95" s="5">
        <f ca="1">OFFSET('1344p trace'!$R$56,(A95-1)*56,0)</f>
        <v>6707.0421999999999</v>
      </c>
      <c r="E95" s="5">
        <f ca="1">OFFSET('1344p trace'!$S$56,(A95-1)*56,0)</f>
        <v>6693.3408000000009</v>
      </c>
      <c r="F95" s="5">
        <f ca="1">OFFSET('1344p stat'!$H$1,A95*20,0)</f>
        <v>6656.4576269999998</v>
      </c>
      <c r="G95" s="5">
        <f ca="1">OFFSET('1344p stat'!$K$1,A95*20,0)</f>
        <v>6639.1724409999997</v>
      </c>
      <c r="H95" s="5">
        <f ca="1">OFFSET('1344p stat'!$N$1,A95*20,0)</f>
        <v>1457.265435</v>
      </c>
    </row>
    <row r="96" spans="1:8" x14ac:dyDescent="0.25">
      <c r="A96">
        <v>12</v>
      </c>
      <c r="C96" t="str">
        <f ca="1">OFFSET('1344p stat'!$A$1,A96*20,0)</f>
        <v>CUDA ant add CPU12</v>
      </c>
      <c r="D96" s="5">
        <f ca="1">OFFSET('1344p trace'!$R$56,(A96-1)*56,0)</f>
        <v>20011.835999999999</v>
      </c>
      <c r="E96" s="5">
        <f ca="1">OFFSET('1344p trace'!$S$56,(A96-1)*56,0)</f>
        <v>19945.659999999996</v>
      </c>
      <c r="F96" s="5">
        <f ca="1">OFFSET('1344p stat'!$H$1,A96*20,0)</f>
        <v>19925.241719000001</v>
      </c>
      <c r="G96" s="5">
        <f ca="1">OFFSET('1344p stat'!$K$1,A96*20,0)</f>
        <v>19689.860585999999</v>
      </c>
      <c r="H96" s="5">
        <f ca="1">OFFSET('1344p stat'!$N$1,A96*20,0)</f>
        <v>4574.4022459999996</v>
      </c>
    </row>
    <row r="97" spans="1:8" x14ac:dyDescent="0.25">
      <c r="A97">
        <v>13</v>
      </c>
      <c r="C97" t="str">
        <f ca="1">OFFSET('1344p stat'!$A$1,A97*20,0)</f>
        <v>CUDA opt</v>
      </c>
      <c r="D97" s="5">
        <f ca="1">OFFSET('1344p trace'!$R$56,(A97-1)*56,0)</f>
        <v>30.608464000000012</v>
      </c>
      <c r="E97" s="5">
        <f ca="1">OFFSET('1344p trace'!$S$56,(A97-1)*56,0)</f>
        <v>0</v>
      </c>
      <c r="F97" s="5">
        <f ca="1">OFFSET('1344p stat'!$H$1,A97*20,0)</f>
        <v>0</v>
      </c>
      <c r="G97" s="5">
        <f ca="1">OFFSET('1344p stat'!$K$1,A97*20,0)</f>
        <v>0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Time</v>
      </c>
      <c r="D98" s="5">
        <f ca="1">OFFSET('1344p trace'!$R$56,(A98-1)*56,0)</f>
        <v>24.619521999999993</v>
      </c>
      <c r="E98" s="5">
        <f ca="1">OFFSET('1344p trace'!$S$56,(A98-1)*56,0)</f>
        <v>8.8927999999999958E-3</v>
      </c>
      <c r="F98" s="5">
        <f ca="1">OFFSET('1344p stat'!$H$1,A98*20,0)</f>
        <v>0</v>
      </c>
      <c r="G98" s="5">
        <f ca="1">OFFSET('1344p stat'!$K$1,A98*20,0)</f>
        <v>0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non hash</v>
      </c>
      <c r="D99" s="5">
        <f ca="1">OFFSET('1344p trace'!$R$56,(A99-1)*56,0)</f>
        <v>14.929455999999998</v>
      </c>
      <c r="E99" s="5">
        <f ca="1">OFFSET('1344p trace'!$S$56,(A99-1)*56,0)</f>
        <v>3.8131199999999971E-3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</v>
      </c>
      <c r="D100" s="5">
        <f ca="1">OFFSET('1344p trace'!$R$56,(A100-1)*56,0)</f>
        <v>7972.8056000000006</v>
      </c>
      <c r="E100" s="5">
        <f ca="1">OFFSET('1344p trace'!$S$56,(A100-1)*56,0)</f>
        <v>7953.0713999999998</v>
      </c>
      <c r="F100" s="5">
        <f ca="1">OFFSET('1344p stat'!$H$1,A100*20,0)</f>
        <v>7861.0285059999997</v>
      </c>
      <c r="G100" s="5">
        <f ca="1">OFFSET('1344p stat'!$K$1,A100*20,0)</f>
        <v>6409.0727150000002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CUDA opt ant non hash</v>
      </c>
      <c r="D101" s="5">
        <f ca="1">OFFSET('1344p trace'!$R$56,(A101-1)*56,0)</f>
        <v>6552.1471999999985</v>
      </c>
      <c r="E101" s="5">
        <f ca="1">OFFSET('1344p trace'!$S$56,(A101-1)*56,0)</f>
        <v>6537.4523999999983</v>
      </c>
      <c r="F101" s="5">
        <f ca="1">OFFSET('1344p stat'!$H$1,A101*20,0)</f>
        <v>6456.4635060000001</v>
      </c>
      <c r="G101" s="5">
        <f ca="1">OFFSET('1344p stat'!$K$1,A101*20,0)</f>
        <v>4975.6369729999997</v>
      </c>
      <c r="H101" s="5">
        <f ca="1">OFFSET('1344p stat'!$N$1,A101*20,0)</f>
        <v>0</v>
      </c>
    </row>
    <row r="102" spans="1:8" x14ac:dyDescent="0.25">
      <c r="A102">
        <v>18</v>
      </c>
      <c r="C102" t="str">
        <f ca="1">OFFSET('1344p stat'!$A$1,A102*20,0)</f>
        <v>CUDA opt ant par</v>
      </c>
      <c r="D102" s="5">
        <f ca="1">OFFSET('1344p trace'!$R$56,(A102-1)*56,0)</f>
        <v>6920.8639999999968</v>
      </c>
      <c r="E102" s="5">
        <f ca="1">OFFSET('1344p trace'!$S$56,(A102-1)*56,0)</f>
        <v>6900.8524000000007</v>
      </c>
      <c r="F102" s="5">
        <f ca="1">OFFSET('1344p stat'!$H$1,A102*20,0)</f>
        <v>6812.132998</v>
      </c>
      <c r="G102" s="5">
        <f ca="1">OFFSET('1344p stat'!$K$1,A102*20,0)</f>
        <v>6333.0112989999998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CUDA opt ant par global</v>
      </c>
      <c r="D103" s="5">
        <f ca="1">OFFSET('1344p trace'!$R$56,(A103-1)*56,0)</f>
        <v>6890.9219999999987</v>
      </c>
      <c r="E103" s="5">
        <f ca="1">OFFSET('1344p trace'!$S$56,(A103-1)*56,0)</f>
        <v>6870.7581999999993</v>
      </c>
      <c r="F103" s="5">
        <f ca="1">OFFSET('1344p stat'!$H$1,A103*20,0)</f>
        <v>6790.0071189999999</v>
      </c>
      <c r="G103" s="5">
        <f ca="1">OFFSET('1344p stat'!$K$1,A103*20,0)</f>
        <v>6311.661924</v>
      </c>
      <c r="H103" s="5">
        <f ca="1">OFFSET('1344p stat'!$N$1,A103*20,0)</f>
        <v>0</v>
      </c>
    </row>
    <row r="104" spans="1:8" x14ac:dyDescent="0.25">
      <c r="A104">
        <v>20</v>
      </c>
      <c r="C104" t="str">
        <f ca="1">OFFSET('1344p stat'!$A$1,A104*20,0)</f>
        <v>CUDA opt_one_GPU</v>
      </c>
      <c r="D104" s="5">
        <f ca="1">OFFSET('1344p trace'!$R$56,(A104-1)*56,0)</f>
        <v>19.151309999999992</v>
      </c>
      <c r="E104" s="5">
        <f ca="1">OFFSET('1344p trace'!$S$56,(A104-1)*56,0)</f>
        <v>1.43456E-2</v>
      </c>
      <c r="F104" s="5">
        <f ca="1">OFFSET('1344p stat'!$H$1,A104*20,0)</f>
        <v>0</v>
      </c>
      <c r="G104" s="5">
        <f ca="1">OFFSET('1344p stat'!$K$1,A104*20,0)</f>
        <v>0</v>
      </c>
      <c r="H104" s="5">
        <f ca="1">OFFSET('1344p stat'!$N$1,A104*20,0)</f>
        <v>0</v>
      </c>
    </row>
    <row r="105" spans="1:8" x14ac:dyDescent="0.25">
      <c r="A105">
        <v>21</v>
      </c>
      <c r="C105" t="str">
        <f ca="1">OFFSET('1344p stat'!$A$1,A105*20,0)</f>
        <v>CUDA opt_one_GPU ant</v>
      </c>
      <c r="D105" s="5">
        <f ca="1">OFFSET('1344p trace'!$R$56,(A105-1)*56,0)</f>
        <v>642566.40000000002</v>
      </c>
      <c r="E105" s="5">
        <f ca="1">OFFSET('1344p trace'!$S$56,(A105-1)*56,0)</f>
        <v>642545.26</v>
      </c>
      <c r="F105" s="5">
        <f ca="1">OFFSET('1344p stat'!$H$1,A105*20,0)</f>
        <v>0</v>
      </c>
      <c r="G105" s="5">
        <f ca="1">OFFSET('1344p stat'!$K$1,A105*20,0)</f>
        <v>0</v>
      </c>
      <c r="H105" s="5">
        <f ca="1">OFFSET('1344p stat'!$N$1,A105*20,0)</f>
        <v>0</v>
      </c>
    </row>
    <row r="106" spans="1:8" x14ac:dyDescent="0.25">
      <c r="A106">
        <v>22</v>
      </c>
      <c r="C106" t="str">
        <f ca="1">OFFSET('1344p stat'!$A$1,A106*20,0)</f>
        <v>CUDA opt_one_GPU ant local</v>
      </c>
      <c r="D106" s="5">
        <f ca="1">OFFSET('1344p trace'!$R$56,(A106-1)*56,0)</f>
        <v>33919.518000000011</v>
      </c>
      <c r="E106" s="5">
        <f ca="1">OFFSET('1344p trace'!$S$56,(A106-1)*56,0)</f>
        <v>33899.908000000003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Time</v>
      </c>
      <c r="D107" s="5">
        <f ca="1">OFFSET('1344p trace'!$R$56,(A107-1)*56,0)</f>
        <v>15675.664000000001</v>
      </c>
      <c r="E107" s="5">
        <f ca="1">OFFSET('1344p trace'!$S$56,(A107-1)*56,0)</f>
        <v>15600.984000000002</v>
      </c>
      <c r="F107" s="5">
        <f ca="1">OFFSET('1344p stat'!$H$1,A107*20,0)</f>
        <v>15600.691236000001</v>
      </c>
      <c r="G107" s="5">
        <f ca="1">OFFSET('1344p stat'!$K$1,A107*20,0)</f>
        <v>15575.386316</v>
      </c>
      <c r="H107" s="5">
        <f ca="1">OFFSET('1344p stat'!$N$1,A107*20,0)</f>
        <v>1445.636354</v>
      </c>
    </row>
    <row r="108" spans="1:8" x14ac:dyDescent="0.25">
      <c r="A108">
        <v>24</v>
      </c>
      <c r="C108" t="str">
        <f ca="1">OFFSET('1344p stat'!$A$1,A108*20,0)</f>
        <v>non CUDA</v>
      </c>
      <c r="D108" s="5">
        <f ca="1">OFFSET('1344p trace'!$R$56,(A108-1)*56,0)</f>
        <v>15724.941999999997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non hash</v>
      </c>
      <c r="D109" s="5">
        <f ca="1">OFFSET('1344p trace'!$R$56,(A109-1)*56,0)</f>
        <v>14991.675999999999</v>
      </c>
      <c r="E109" s="5">
        <f ca="1">OFFSET('1344p trace'!$S$56,(A109-1)*56,0)</f>
        <v>14978.963999999994</v>
      </c>
      <c r="F109" s="5">
        <f ca="1">OFFSET('1344p stat'!$H$1,A109*20,0)</f>
        <v>14978.683773999999</v>
      </c>
      <c r="G109" s="5">
        <f ca="1">OFFSET('1344p stat'!$K$1,A109*20,0)</f>
        <v>14953.122206</v>
      </c>
      <c r="H109" s="5">
        <f ca="1">OFFSET('1344p stat'!$N$1,A109*20,0)</f>
        <v>1483.973428</v>
      </c>
    </row>
    <row r="110" spans="1:8" x14ac:dyDescent="0.25">
      <c r="A110">
        <v>26</v>
      </c>
      <c r="C110" t="str">
        <f ca="1">OFFSET('1344p stat'!$A$1,A110*20,0)</f>
        <v>Classic ACO</v>
      </c>
      <c r="D110" s="5">
        <f ca="1">OFFSET('1344p trace'!$R$56,(A110-1)*56,0)</f>
        <v>186379.84</v>
      </c>
      <c r="E110" s="5">
        <f ca="1">OFFSET('1344p trace'!$S$56,(A110-1)*56,0)</f>
        <v>180912.26</v>
      </c>
      <c r="F110" s="5">
        <f ca="1">OFFSET('1344p stat'!$H$1,A110*20,0)</f>
        <v>180749.39406300001</v>
      </c>
      <c r="G110" s="5">
        <f ca="1">OFFSET('1344p stat'!$K$1,A110*20,0)</f>
        <v>180690.48125000001</v>
      </c>
      <c r="H110" s="5">
        <f ca="1">OFFSET('1344p stat'!$N$1,A110*20,0)</f>
        <v>3401.516611</v>
      </c>
    </row>
    <row r="111" spans="1:8" x14ac:dyDescent="0.25">
      <c r="A111">
        <v>27</v>
      </c>
      <c r="C111" t="str">
        <f ca="1">OFFSET('1344p stat'!$A$1,A111*20,0)</f>
        <v>Classic ACO non hash</v>
      </c>
      <c r="D111" s="5">
        <f ca="1">OFFSET('1344p trace'!$R$56,(A111-1)*56,0)</f>
        <v>179897.88</v>
      </c>
      <c r="E111" s="5">
        <f ca="1">OFFSET('1344p trace'!$S$56,(A111-1)*56,0)</f>
        <v>179879.34</v>
      </c>
      <c r="F111" s="5">
        <f ca="1">OFFSET('1344p stat'!$H$1,A111*20,0)</f>
        <v>179706.85875000001</v>
      </c>
      <c r="G111" s="5">
        <f ca="1">OFFSET('1344p stat'!$K$1,A111*20,0)</f>
        <v>179645.70937500001</v>
      </c>
      <c r="H111" s="5">
        <f ca="1">OFFSET('1344p stat'!$N$1,A111*20,0)</f>
        <v>3400.2759129999999</v>
      </c>
    </row>
    <row r="112" spans="1:8" x14ac:dyDescent="0.25">
      <c r="A112">
        <v>28</v>
      </c>
      <c r="C112" t="str">
        <f ca="1">OFFSET('1344p stat'!$A$1,A112*20,0)</f>
        <v>omp</v>
      </c>
      <c r="D112" s="5">
        <f ca="1">OFFSET('1344p trace'!$R$56,(A112-1)*56,0)</f>
        <v>15210.882000000001</v>
      </c>
      <c r="E112" s="5">
        <f ca="1">OFFSET('1344p trace'!$S$56,(A112-1)*56,0)</f>
        <v>15136.493999999999</v>
      </c>
      <c r="F112" s="5">
        <f ca="1">OFFSET('1344p stat'!$H$1,A112*20,0)</f>
        <v>15136.264842</v>
      </c>
      <c r="G112" s="5">
        <f ca="1">OFFSET('1344p stat'!$K$1,A112*20,0)</f>
        <v>15111.669942</v>
      </c>
      <c r="H112" s="5">
        <f ca="1">OFFSET('1344p stat'!$N$1,A112*20,0)</f>
        <v>1338.979388</v>
      </c>
    </row>
    <row r="113" spans="1:8" x14ac:dyDescent="0.25">
      <c r="A113">
        <v>29</v>
      </c>
      <c r="C113" t="str">
        <f ca="1">OFFSET('1344p stat'!$A$1,A113*20,0)</f>
        <v>omp non hash</v>
      </c>
      <c r="D113" s="5">
        <f ca="1">OFFSET('1344p trace'!$R$56,(A113-1)*56,0)</f>
        <v>14514.553999999995</v>
      </c>
      <c r="E113" s="5">
        <f ca="1">OFFSET('1344p trace'!$S$56,(A113-1)*56,0)</f>
        <v>14502.267999999998</v>
      </c>
      <c r="F113" s="5">
        <f ca="1">OFFSET('1344p stat'!$H$1,A113*20,0)</f>
        <v>14502.007404</v>
      </c>
      <c r="G113" s="5">
        <f ca="1">OFFSET('1344p stat'!$K$1,A113*20,0)</f>
        <v>14477.016514000001</v>
      </c>
      <c r="H113" s="5">
        <f ca="1">OFFSET('1344p stat'!$N$1,A113*20,0)</f>
        <v>1343.670016</v>
      </c>
    </row>
    <row r="114" spans="1:8" x14ac:dyDescent="0.25">
      <c r="A114">
        <v>30</v>
      </c>
      <c r="C114" t="str">
        <f ca="1">OFFSET('1344p stat'!$A$1,A114*20,0)</f>
        <v>non CUDA transp Time</v>
      </c>
      <c r="D114" s="5">
        <f ca="1">OFFSET('1344p trace'!$R$56,(A114-1)*56,0)</f>
        <v>15012.978000000001</v>
      </c>
      <c r="E114" s="5">
        <f ca="1">OFFSET('1344p trace'!$S$56,(A114-1)*56,0)</f>
        <v>14938.549999999997</v>
      </c>
      <c r="F114" s="5">
        <f ca="1">OFFSET('1344p stat'!$H$1,A114*20,0)</f>
        <v>14938.350737999999</v>
      </c>
      <c r="G114" s="5">
        <f ca="1">OFFSET('1344p stat'!$K$1,A114*20,0)</f>
        <v>14894.338100000001</v>
      </c>
      <c r="H114" s="5">
        <f ca="1">OFFSET('1344p stat'!$N$1,A114*20,0)</f>
        <v>1052.5154680000001</v>
      </c>
    </row>
    <row r="115" spans="1:8" x14ac:dyDescent="0.25">
      <c r="A115">
        <v>31</v>
      </c>
      <c r="C115" t="str">
        <f ca="1">OFFSET('1344p stat'!$A$1,A115*20,0)</f>
        <v>non CUDA transp</v>
      </c>
      <c r="D115" s="5">
        <f ca="1">OFFSET('1344p trace'!$R$56,(A115-1)*56,0)</f>
        <v>14828.009999999998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 non hash</v>
      </c>
      <c r="D116" s="5">
        <f ca="1">OFFSET('1344p trace'!$R$56,(A116-1)*56,0)</f>
        <v>14159.257999999998</v>
      </c>
      <c r="E116" s="5">
        <f ca="1">OFFSET('1344p trace'!$S$56,(A116-1)*56,0)</f>
        <v>14147.090000000004</v>
      </c>
      <c r="F116" s="5">
        <f ca="1">OFFSET('1344p stat'!$H$1,A116*20,0)</f>
        <v>14146.903388000001</v>
      </c>
      <c r="G116" s="5">
        <f ca="1">OFFSET('1344p stat'!$K$1,A116*20,0)</f>
        <v>14104.313628</v>
      </c>
      <c r="H116" s="5">
        <f ca="1">OFFSET('1344p stat'!$N$1,A116*20,0)</f>
        <v>1045.514764</v>
      </c>
    </row>
    <row r="117" spans="1:8" x14ac:dyDescent="0.25">
      <c r="A117">
        <v>33</v>
      </c>
      <c r="C117" t="str">
        <f ca="1">OFFSET('1344p stat'!$A$1,A117*20,0)</f>
        <v>non CUDA transp_AVX Time</v>
      </c>
      <c r="D117" s="5">
        <f ca="1">OFFSET('1344p trace'!$R$56,(A117-1)*56,0)</f>
        <v>16736.396000000001</v>
      </c>
      <c r="E117" s="5">
        <f ca="1">OFFSET('1344p trace'!$S$56,(A117-1)*56,0)</f>
        <v>16661.903999999999</v>
      </c>
      <c r="F117" s="5">
        <f ca="1">OFFSET('1344p stat'!$H$1,A117*20,0)</f>
        <v>16661.714825999999</v>
      </c>
      <c r="G117" s="5">
        <f ca="1">OFFSET('1344p stat'!$K$1,A117*20,0)</f>
        <v>16621.437979999999</v>
      </c>
      <c r="H117" s="5">
        <f ca="1">OFFSET('1344p stat'!$N$1,A117*20,0)</f>
        <v>1128.7475959999999</v>
      </c>
    </row>
    <row r="118" spans="1:8" x14ac:dyDescent="0.25">
      <c r="A118">
        <v>34</v>
      </c>
      <c r="C118" t="str">
        <f ca="1">OFFSET('1344p stat'!$A$1,A118*20,0)</f>
        <v>non CUDA transp_AVX</v>
      </c>
      <c r="D118" s="5">
        <f ca="1">OFFSET('1344p trace'!$R$56,(A118-1)*56,0)</f>
        <v>16729.320000000003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 non hash</v>
      </c>
      <c r="D119" s="5">
        <f ca="1">OFFSET('1344p trace'!$R$56,(A119-1)*56,0)</f>
        <v>16006.430000000008</v>
      </c>
      <c r="E119" s="5">
        <f ca="1">OFFSET('1344p trace'!$S$56,(A119-1)*56,0)</f>
        <v>15994.139999999998</v>
      </c>
      <c r="F119" s="5">
        <f ca="1">OFFSET('1344p stat'!$H$1,A119*20,0)</f>
        <v>15993.951126</v>
      </c>
      <c r="G119" s="5">
        <f ca="1">OFFSET('1344p stat'!$K$1,A119*20,0)</f>
        <v>15954.456781999999</v>
      </c>
      <c r="H119" s="5">
        <f ca="1">OFFSET('1344p stat'!$N$1,A119*20,0)</f>
        <v>1129.3683639999999</v>
      </c>
    </row>
    <row r="120" spans="1:8" x14ac:dyDescent="0.25">
      <c r="A120">
        <v>36</v>
      </c>
      <c r="C120" t="str">
        <f ca="1">OFFSET('1344p stat'!$A$1,A120*20,0)</f>
        <v>non CUDA transp_AVX_OMP Time</v>
      </c>
      <c r="D120" s="5">
        <f ca="1">OFFSET('1344p trace'!$R$56,(A120-1)*56,0)</f>
        <v>16744.589999999997</v>
      </c>
      <c r="E120" s="5">
        <f ca="1">OFFSET('1344p trace'!$S$56,(A120-1)*56,0)</f>
        <v>16670.262000000006</v>
      </c>
      <c r="F120" s="5">
        <f ca="1">OFFSET('1344p stat'!$H$1,A120*20,0)</f>
        <v>16670.059502</v>
      </c>
      <c r="G120" s="5">
        <f ca="1">OFFSET('1344p stat'!$K$1,A120*20,0)</f>
        <v>16630.432720000001</v>
      </c>
      <c r="H120" s="5">
        <f ca="1">OFFSET('1344p stat'!$N$1,A120*20,0)</f>
        <v>1129.6970220000001</v>
      </c>
    </row>
    <row r="121" spans="1:8" x14ac:dyDescent="0.25">
      <c r="A121">
        <v>37</v>
      </c>
      <c r="C121" t="str">
        <f ca="1">OFFSET('1344p stat'!$A$1,A121*20,0)</f>
        <v>non CUDA transp_AVX_OMP</v>
      </c>
      <c r="D121" s="5">
        <f ca="1">OFFSET('1344p trace'!$R$56,(A121-1)*56,0)</f>
        <v>16671.583999999995</v>
      </c>
      <c r="E121" s="5">
        <f ca="1">OFFSET('1344p trace'!$S$56,(A121-1)*56,0)</f>
        <v>0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non CUDA transp_AVX_OMP non hash</v>
      </c>
      <c r="D122" s="5">
        <f ca="1">OFFSET('1344p trace'!$R$56,(A122-1)*56,0)</f>
        <v>16011.128000000001</v>
      </c>
      <c r="E122" s="5">
        <f ca="1">OFFSET('1344p trace'!$S$56,(A122-1)*56,0)</f>
        <v>15998.923999999997</v>
      </c>
      <c r="F122" s="5">
        <f ca="1">OFFSET('1344p stat'!$H$1,A122*20,0)</f>
        <v>15998.728082</v>
      </c>
      <c r="G122" s="5">
        <f ca="1">OFFSET('1344p stat'!$K$1,A122*20,0)</f>
        <v>15960.139512</v>
      </c>
      <c r="H122" s="5">
        <f ca="1">OFFSET('1344p stat'!$N$1,A122*20,0)</f>
        <v>1128.4113500000001</v>
      </c>
    </row>
    <row r="123" spans="1:8" x14ac:dyDescent="0.25">
      <c r="A123">
        <v>39</v>
      </c>
      <c r="C123" t="str">
        <f ca="1">OFFSET('1344p stat'!$A$1,A123*20,0)</f>
        <v>CUDA ant add CPU_AVX_transp Time</v>
      </c>
      <c r="D123" s="5">
        <f ca="1">OFFSET('1344p trace'!$R$56,(A123-1)*56,0)</f>
        <v>7804.6163999999999</v>
      </c>
      <c r="E123" s="5">
        <f ca="1">OFFSET('1344p trace'!$S$56,(A123-1)*56,0)</f>
        <v>7785.4183999999987</v>
      </c>
      <c r="F123" s="5">
        <f ca="1">OFFSET('1344p stat'!$H$1,A123*20,0)</f>
        <v>7746.0387110000001</v>
      </c>
      <c r="G123" s="5">
        <f ca="1">OFFSET('1344p stat'!$K$1,A123*20,0)</f>
        <v>7713.960693</v>
      </c>
      <c r="H123" s="5">
        <f ca="1">OFFSET('1344p stat'!$N$1,A123*20,0)</f>
        <v>1143.704958</v>
      </c>
    </row>
    <row r="124" spans="1:8" x14ac:dyDescent="0.25">
      <c r="A124">
        <v>40</v>
      </c>
      <c r="C124" t="str">
        <f ca="1">OFFSET('1344p stat'!$A$1,A124*20,0)</f>
        <v>CUDA ant add CPU_AVX_transp</v>
      </c>
      <c r="D124" s="5">
        <f ca="1">OFFSET('1344p trace'!$R$56,(A124-1)*56,0)</f>
        <v>7794.9871999999978</v>
      </c>
      <c r="E124" s="5">
        <f ca="1">OFFSET('1344p trace'!$S$56,(A124-1)*56,0)</f>
        <v>0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 t="str">
        <f ca="1">OFFSET('1344p stat'!$A$1,A125*20,0)</f>
        <v>CUDA ant add CPU_AVX_transp non hash</v>
      </c>
      <c r="D125" s="5">
        <f ca="1">OFFSET('1344p trace'!$R$56,(A125-1)*56,0)</f>
        <v>6399.4529999999995</v>
      </c>
      <c r="E125" s="5">
        <f ca="1">OFFSET('1344p trace'!$S$56,(A125-1)*56,0)</f>
        <v>6385.8984</v>
      </c>
      <c r="F125" s="5">
        <f ca="1">OFFSET('1344p stat'!$H$1,A125*20,0)</f>
        <v>6344.684424</v>
      </c>
      <c r="G125" s="5">
        <f ca="1">OFFSET('1344p stat'!$K$1,A125*20,0)</f>
        <v>6312.4721390000004</v>
      </c>
      <c r="H125" s="5">
        <f ca="1">OFFSET('1344p stat'!$N$1,A125*20,0)</f>
        <v>1141.3354440000001</v>
      </c>
    </row>
    <row r="126" spans="1:8" x14ac:dyDescent="0.25">
      <c r="A126">
        <v>42</v>
      </c>
      <c r="C126" t="str">
        <f ca="1">OFFSET('1344p stat'!$A$1,A126*20,0)</f>
        <v>CUDA Const</v>
      </c>
      <c r="D126" s="5">
        <f ca="1">OFFSET('1344p trace'!$R$56,(A126-1)*56,0)</f>
        <v>19.036058333333337</v>
      </c>
      <c r="E126" s="5">
        <f ca="1">OFFSET('1344p trace'!$S$56,(A126-1)*56,0)</f>
        <v>9.171840000000004E-3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 t="str">
        <f ca="1">OFFSET('1344p stat'!$A$1,A127*20,0)</f>
        <v>CUDA ant Const</v>
      </c>
      <c r="D127" s="5">
        <f ca="1">OFFSET('1344p trace'!$R$56,(A127-1)*56,0)</f>
        <v>7779.2250000000013</v>
      </c>
      <c r="E127" s="5">
        <f ca="1">OFFSET('1344p trace'!$S$56,(A127-1)*56,0)</f>
        <v>7760.0635999999977</v>
      </c>
      <c r="F127" s="5">
        <f ca="1">OFFSET('1344p stat'!$H$1,A127*20,0)</f>
        <v>7672.0185739999997</v>
      </c>
      <c r="G127" s="5">
        <f ca="1">OFFSET('1344p stat'!$K$1,A127*20,0)</f>
        <v>7602.5217869999997</v>
      </c>
      <c r="H127" s="5">
        <f ca="1">OFFSET('1344p stat'!$N$1,A127*20,0)</f>
        <v>1317.247595</v>
      </c>
    </row>
    <row r="128" spans="1:8" x14ac:dyDescent="0.25">
      <c r="A128">
        <v>44</v>
      </c>
      <c r="C128" t="str">
        <f ca="1">OFFSET('1344p stat'!$A$1,A128*20,0)</f>
        <v>CUDA ant par Const</v>
      </c>
      <c r="D128" s="5">
        <f ca="1">OFFSET('1344p trace'!$R$56,(A128-1)*56,0)</f>
        <v>6831.3620000000028</v>
      </c>
      <c r="E128" s="5">
        <f ca="1">OFFSET('1344p trace'!$S$56,(A128-1)*56,0)</f>
        <v>6812.3427999999994</v>
      </c>
      <c r="F128" s="5">
        <f ca="1">OFFSET('1344p stat'!$H$1,A128*20,0)</f>
        <v>6733.4370019999997</v>
      </c>
      <c r="G128" s="5">
        <f ca="1">OFFSET('1344p stat'!$K$1,A128*20,0)</f>
        <v>6701.768975</v>
      </c>
      <c r="H128" s="5">
        <f ca="1">OFFSET('1344p stat'!$N$1,A128*20,0)</f>
        <v>449.19607100000002</v>
      </c>
    </row>
    <row r="129" spans="1:10" x14ac:dyDescent="0.25">
      <c r="A129">
        <v>45</v>
      </c>
      <c r="C129" t="str">
        <f ca="1">OFFSET('1344p stat'!$A$1,A129*20,0)</f>
        <v>CUDA ant add CPU Const</v>
      </c>
      <c r="D129" s="5">
        <f ca="1">OFFSET('1344p trace'!$R$56,(A129-1)*56,0)</f>
        <v>8091.9883999999984</v>
      </c>
      <c r="E129" s="5">
        <f ca="1">OFFSET('1344p trace'!$S$56,(A129-1)*56,0)</f>
        <v>8073.2371999999996</v>
      </c>
      <c r="F129" s="5">
        <f ca="1">OFFSET('1344p stat'!$H$1,A129*20,0)</f>
        <v>8035.3067380000002</v>
      </c>
      <c r="G129" s="5">
        <f ca="1">OFFSET('1344p stat'!$K$1,A129*20,0)</f>
        <v>8018.4840139999997</v>
      </c>
      <c r="H129" s="5">
        <f ca="1">OFFSET('1344p stat'!$N$1,A129*20,0)</f>
        <v>1493.3797340000001</v>
      </c>
    </row>
    <row r="130" spans="1:10" x14ac:dyDescent="0.25">
      <c r="A130">
        <v>46</v>
      </c>
      <c r="C130" t="str">
        <f ca="1">OFFSET('1344p stat'!$A$1,A130*20,0)</f>
        <v>CUDA opt Const</v>
      </c>
      <c r="D130" s="5">
        <f ca="1">OFFSET('1344p trace'!$R$56,(A130-1)*56,0)</f>
        <v>20.237830000000002</v>
      </c>
      <c r="E130" s="5">
        <f ca="1">OFFSET('1344p trace'!$S$56,(A130-1)*56,0)</f>
        <v>1.205696E-2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 t="str">
        <f ca="1">OFFSET('1344p stat'!$A$1,A131*20,0)</f>
        <v>CUDA opt ant Const</v>
      </c>
      <c r="D131" s="5">
        <f ca="1">OFFSET('1344p trace'!$R$56,(A131-1)*56,0)</f>
        <v>7843.5259999999998</v>
      </c>
      <c r="E131" s="5">
        <f ca="1">OFFSET('1344p trace'!$S$56,(A131-1)*56,0)</f>
        <v>7824.2590000000027</v>
      </c>
      <c r="F131" s="5">
        <f ca="1">OFFSET('1344p stat'!$H$1,A131*20,0)</f>
        <v>7732.1927930000002</v>
      </c>
      <c r="G131" s="5">
        <f ca="1">OFFSET('1344p stat'!$K$1,A131*20,0)</f>
        <v>6292.1532230000003</v>
      </c>
      <c r="H131" s="5">
        <f ca="1">OFFSET('1344p stat'!$N$1,A131*20,0)</f>
        <v>0</v>
      </c>
    </row>
    <row r="132" spans="1:10" x14ac:dyDescent="0.25">
      <c r="A132">
        <v>48</v>
      </c>
      <c r="C132" t="str">
        <f ca="1">OFFSET('1344p stat'!$A$1,A132*20,0)</f>
        <v>CUDA opt ant par Const</v>
      </c>
      <c r="D132" s="5">
        <f ca="1">OFFSET('1344p trace'!$R$56,(A132-1)*56,0)</f>
        <v>6827.9493999999995</v>
      </c>
      <c r="E132" s="5">
        <f ca="1">OFFSET('1344p trace'!$S$56,(A132-1)*56,0)</f>
        <v>6808.3165999999992</v>
      </c>
      <c r="F132" s="5">
        <f ca="1">OFFSET('1344p stat'!$H$1,A132*20,0)</f>
        <v>6726.5950979999998</v>
      </c>
      <c r="G132" s="5">
        <f ca="1">OFFSET('1344p stat'!$K$1,A132*20,0)</f>
        <v>6250.372061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2.8005766680160002</v>
      </c>
      <c r="E139" s="5">
        <f ca="1">OFFSET('1344p trace'!$V$56,(A31-1)*56,0)</f>
        <v>9.3272523161600003E-5</v>
      </c>
      <c r="F139" s="5">
        <f ca="1">OFFSET('1344p stat'!$H$1,A139*20,1)</f>
        <v>0</v>
      </c>
      <c r="G139" s="5">
        <f ca="1">OFFSET('1344p stat'!$K$1,A139*20,1)</f>
        <v>0</v>
      </c>
      <c r="H139" s="5">
        <f ca="1">OFFSET('1344p stat'!$N$1,A139*20,1)</f>
        <v>0</v>
      </c>
      <c r="J139" s="5">
        <f ca="1">SUM(D139:H139)</f>
        <v>2.8006699405391617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1.7809640989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1.7809640989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1.2568647702439997</v>
      </c>
      <c r="E141" s="5">
        <f ca="1">OFFSET('1344p trace'!$V$56,(A33-1)*56,0)</f>
        <v>1.1761039605760008E-4</v>
      </c>
      <c r="F141" s="5">
        <f ca="1">OFFSET('1344p stat'!$H$1,A141*20,1)</f>
        <v>0</v>
      </c>
      <c r="G141" s="5">
        <f ca="1">OFFSET('1344p stat'!$K$1,A141*20,1)</f>
        <v>0</v>
      </c>
      <c r="H141" s="5">
        <f ca="1">OFFSET('1344p stat'!$N$1,A141*20,1)</f>
        <v>0</v>
      </c>
      <c r="J141" s="5">
        <f t="shared" ca="1" si="6"/>
        <v>1.2569823806400573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1666.7727344400016</v>
      </c>
      <c r="E142" s="5">
        <f ca="1">OFFSET('1344p trace'!$V$56,(A34-1)*56,0)</f>
        <v>1677.4194659599984</v>
      </c>
      <c r="F142" s="5">
        <f ca="1">OFFSET('1344p stat'!$H$1,A142*20,1)</f>
        <v>1009.337998</v>
      </c>
      <c r="G142" s="5">
        <f ca="1">OFFSET('1344p stat'!$K$1,A142*20,1)</f>
        <v>1047.4298610000001</v>
      </c>
      <c r="H142" s="5">
        <f ca="1">OFFSET('1344p stat'!$N$1,A142*20,1)</f>
        <v>33.554951000000003</v>
      </c>
      <c r="J142" s="5">
        <f t="shared" ca="1" si="6"/>
        <v>5434.5150104000004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34.868303039999766</v>
      </c>
      <c r="E143" s="5">
        <f ca="1">OFFSET('1344p trace'!$V$56,(A35-1)*56,0)</f>
        <v>38.649577760000092</v>
      </c>
      <c r="F143" s="5">
        <f ca="1">OFFSET('1344p stat'!$H$1,A143*20,1)</f>
        <v>4.9725549999999998</v>
      </c>
      <c r="G143" s="5">
        <f ca="1">OFFSET('1344p stat'!$K$1,A143*20,1)</f>
        <v>2.6658999999999999E-2</v>
      </c>
      <c r="H143" s="5">
        <f ca="1">OFFSET('1344p stat'!$N$1,A143*20,1)</f>
        <v>7.0819999999999998E-3</v>
      </c>
      <c r="J143" s="5">
        <f t="shared" ca="1" si="6"/>
        <v>78.52417679999985</v>
      </c>
    </row>
    <row r="144" spans="1:10" x14ac:dyDescent="0.25">
      <c r="A144">
        <v>6</v>
      </c>
      <c r="C144" t="str">
        <f ca="1">OFFSET('1344p stat'!$A$1,A144*20,0)</f>
        <v>CUDA ant par global</v>
      </c>
      <c r="D144" s="5">
        <f ca="1">OFFSET('1344p trace'!$U$56,(A36-1)*56,0)</f>
        <v>114.07013155999935</v>
      </c>
      <c r="E144" s="5">
        <f ca="1">OFFSET('1344p trace'!$V$56,(A36-1)*56,0)</f>
        <v>73.771375240000012</v>
      </c>
      <c r="F144" s="5">
        <f ca="1">OFFSET('1344p stat'!$H$1,A144*20,1)</f>
        <v>4.3414039999999998</v>
      </c>
      <c r="G144" s="5">
        <f ca="1">OFFSET('1344p stat'!$K$1,A144*20,1)</f>
        <v>2.7512999999999999E-2</v>
      </c>
      <c r="H144" s="5">
        <f ca="1">OFFSET('1344p stat'!$N$1,A144*20,1)</f>
        <v>8.6300000000000005E-3</v>
      </c>
      <c r="J144" s="5">
        <f t="shared" ca="1" si="6"/>
        <v>192.21905379999939</v>
      </c>
    </row>
    <row r="145" spans="1:10" x14ac:dyDescent="0.25">
      <c r="A145">
        <v>7</v>
      </c>
      <c r="C145" t="str">
        <f ca="1">OFFSET('1344p stat'!$A$1,A145*20,0)</f>
        <v>CUDA ant non hash</v>
      </c>
      <c r="D145" s="5">
        <f ca="1">OFFSET('1344p trace'!$U$56,(A37-1)*56,0)</f>
        <v>29.340165159999689</v>
      </c>
      <c r="E145" s="5">
        <f ca="1">OFFSET('1344p trace'!$V$56,(A37-1)*56,0)</f>
        <v>12.971191999999919</v>
      </c>
      <c r="F145" s="5">
        <f ca="1">OFFSET('1344p stat'!$H$1,A145*20,1)</f>
        <v>1.051688</v>
      </c>
      <c r="G145" s="5">
        <f ca="1">OFFSET('1344p stat'!$K$1,A145*20,1)</f>
        <v>1.9102999999999998E-2</v>
      </c>
      <c r="H145" s="5">
        <f ca="1">OFFSET('1344p stat'!$N$1,A145*20,1)</f>
        <v>2.8709999999999999E-3</v>
      </c>
      <c r="J145" s="5">
        <f t="shared" ca="1" si="6"/>
        <v>43.385019159999608</v>
      </c>
    </row>
    <row r="146" spans="1:10" x14ac:dyDescent="0.25">
      <c r="A146">
        <v>8</v>
      </c>
      <c r="C146" t="str">
        <f ca="1">OFFSET('1344p stat'!$A$1,A146*20,0)</f>
        <v>CUDA ant add CPU Time</v>
      </c>
      <c r="D146" s="5">
        <f ca="1">OFFSET('1344p trace'!$U$56,(A38-1)*56,0)</f>
        <v>2330.6582800000069</v>
      </c>
      <c r="E146" s="5">
        <f ca="1">OFFSET('1344p trace'!$V$56,(A38-1)*56,0)</f>
        <v>2347.6623728399932</v>
      </c>
      <c r="F146" s="5">
        <f ca="1">OFFSET('1344p stat'!$H$1,A146*20,1)</f>
        <v>2256.8699580000002</v>
      </c>
      <c r="G146" s="5">
        <f ca="1">OFFSET('1344p stat'!$K$1,A146*20,1)</f>
        <v>1817.721215</v>
      </c>
      <c r="H146" s="5">
        <f ca="1">OFFSET('1344p stat'!$N$1,A146*20,1)</f>
        <v>993.443172</v>
      </c>
      <c r="J146" s="5">
        <f t="shared" ca="1" si="6"/>
        <v>9746.3549978400006</v>
      </c>
    </row>
    <row r="147" spans="1:10" x14ac:dyDescent="0.25">
      <c r="A147">
        <v>9</v>
      </c>
      <c r="C147" t="str">
        <f ca="1">OFFSET('1344p stat'!$A$1,A147*20,0)</f>
        <v>CUDA ant add CPU Time global</v>
      </c>
      <c r="D147" s="5">
        <f ca="1">OFFSET('1344p trace'!$U$56,(A39-1)*56,0)</f>
        <v>1775.4346456399978</v>
      </c>
      <c r="E147" s="5">
        <f ca="1">OFFSET('1344p trace'!$V$56,(A39-1)*56,0)</f>
        <v>1816.2548624400017</v>
      </c>
      <c r="F147" s="5">
        <f ca="1">OFFSET('1344p stat'!$H$1,A147*20,1)</f>
        <v>1761.095973</v>
      </c>
      <c r="G147" s="5">
        <f ca="1">OFFSET('1344p stat'!$K$1,A147*20,1)</f>
        <v>1371.352106</v>
      </c>
      <c r="H147" s="5">
        <f ca="1">OFFSET('1344p stat'!$N$1,A147*20,1)</f>
        <v>809.49339899999995</v>
      </c>
      <c r="J147" s="5">
        <f t="shared" ca="1" si="6"/>
        <v>7533.6309860800002</v>
      </c>
    </row>
    <row r="148" spans="1:10" x14ac:dyDescent="0.25">
      <c r="A148">
        <v>10</v>
      </c>
      <c r="C148" t="str">
        <f ca="1">OFFSET('1344p stat'!$A$1,A148*20,0)</f>
        <v>CUDA ant add CPU</v>
      </c>
      <c r="D148" s="5">
        <f ca="1">OFFSET('1344p trace'!$U$56,(A40-1)*56,0)</f>
        <v>27840.079574240011</v>
      </c>
      <c r="E148" s="5">
        <f ca="1">OFFSET('1344p trace'!$V$56,(A40-1)*56,0)</f>
        <v>0</v>
      </c>
      <c r="F148" s="5">
        <f ca="1">OFFSET('1344p stat'!$H$1,A148*20,1)</f>
        <v>0</v>
      </c>
      <c r="G148" s="5">
        <f ca="1">OFFSET('1344p stat'!$K$1,A148*20,1)</f>
        <v>0</v>
      </c>
      <c r="H148" s="5">
        <f ca="1">OFFSET('1344p stat'!$N$1,A148*20,1)</f>
        <v>0</v>
      </c>
      <c r="J148" s="5">
        <f t="shared" ca="1" si="6"/>
        <v>27840.079574240011</v>
      </c>
    </row>
    <row r="149" spans="1:10" x14ac:dyDescent="0.25">
      <c r="A149">
        <v>11</v>
      </c>
      <c r="C149" t="str">
        <f ca="1">OFFSET('1344p stat'!$A$1,A149*20,0)</f>
        <v>CUDA ant add CPU non hash</v>
      </c>
      <c r="D149" s="5">
        <f ca="1">OFFSET('1344p trace'!$U$56,(A41-1)*56,0)</f>
        <v>1089.6738051600003</v>
      </c>
      <c r="E149" s="5">
        <f ca="1">OFFSET('1344p trace'!$V$56,(A41-1)*56,0)</f>
        <v>1086.6697873599985</v>
      </c>
      <c r="F149" s="5">
        <f ca="1">OFFSET('1344p stat'!$H$1,A149*20,1)</f>
        <v>576.28372100000001</v>
      </c>
      <c r="G149" s="5">
        <f ca="1">OFFSET('1344p stat'!$K$1,A149*20,1)</f>
        <v>508.75579299999998</v>
      </c>
      <c r="H149" s="5">
        <f ca="1">OFFSET('1344p stat'!$N$1,A149*20,1)</f>
        <v>67.980264000000005</v>
      </c>
      <c r="J149" s="5">
        <f t="shared" ca="1" si="6"/>
        <v>3329.3633705199986</v>
      </c>
    </row>
    <row r="150" spans="1:10" x14ac:dyDescent="0.25">
      <c r="A150">
        <v>12</v>
      </c>
      <c r="C150" t="str">
        <f ca="1">OFFSET('1344p stat'!$A$1,A150*20,0)</f>
        <v>CUDA ant add CPU12</v>
      </c>
      <c r="D150" s="5">
        <f ca="1">OFFSET('1344p trace'!$U$56,(A42-1)*56,0)</f>
        <v>34592.685104000062</v>
      </c>
      <c r="E150" s="5">
        <f ca="1">OFFSET('1344p trace'!$V$56,(A42-1)*56,0)</f>
        <v>32078.82960000007</v>
      </c>
      <c r="F150" s="5">
        <f ca="1">OFFSET('1344p stat'!$H$1,A150*20,1)</f>
        <v>30874.884939</v>
      </c>
      <c r="G150" s="5">
        <f ca="1">OFFSET('1344p stat'!$K$1,A150*20,1)</f>
        <v>30218.967794</v>
      </c>
      <c r="H150" s="5">
        <f ca="1">OFFSET('1344p stat'!$N$1,A150*20,1)</f>
        <v>5.6100999999999998E-2</v>
      </c>
      <c r="J150" s="5">
        <f t="shared" ca="1" si="6"/>
        <v>127765.42353800012</v>
      </c>
    </row>
    <row r="151" spans="1:10" x14ac:dyDescent="0.25">
      <c r="A151">
        <v>13</v>
      </c>
      <c r="C151" t="str">
        <f ca="1">OFFSET('1344p stat'!$A$1,A151*20,0)</f>
        <v>CUDA opt</v>
      </c>
      <c r="D151" s="5">
        <f ca="1">OFFSET('1344p trace'!$U$56,(A43-1)*56,0)</f>
        <v>28.536113945903256</v>
      </c>
      <c r="E151" s="5">
        <f ca="1">OFFSET('1344p trace'!$V$56,(A43-1)*56,0)</f>
        <v>0</v>
      </c>
      <c r="F151" s="5">
        <f ca="1">OFFSET('1344p stat'!$H$1,A151*20,1)</f>
        <v>0</v>
      </c>
      <c r="G151" s="5">
        <f ca="1">OFFSET('1344p stat'!$K$1,A151*20,1)</f>
        <v>0</v>
      </c>
      <c r="H151" s="5">
        <f ca="1">OFFSET('1344p stat'!$N$1,A151*20,1)</f>
        <v>0</v>
      </c>
      <c r="J151" s="5">
        <f t="shared" ca="1" si="6"/>
        <v>28.536113945903256</v>
      </c>
    </row>
    <row r="152" spans="1:10" x14ac:dyDescent="0.25">
      <c r="A152">
        <v>14</v>
      </c>
      <c r="C152" t="str">
        <f ca="1">OFFSET('1344p stat'!$A$1,A152*20,0)</f>
        <v>CUDA opt Time</v>
      </c>
      <c r="D152" s="5">
        <f ca="1">OFFSET('1344p trace'!$U$56,(A44-1)*56,0)</f>
        <v>1.1829668353160001</v>
      </c>
      <c r="E152" s="5">
        <f ca="1">OFFSET('1344p trace'!$V$56,(A44-1)*56,0)</f>
        <v>8.4627630080000166E-5</v>
      </c>
      <c r="F152" s="5">
        <f ca="1">OFFSET('1344p stat'!$H$1,A152*20,1)</f>
        <v>0</v>
      </c>
      <c r="G152" s="5">
        <f ca="1">OFFSET('1344p stat'!$K$1,A152*20,1)</f>
        <v>0</v>
      </c>
      <c r="H152" s="5">
        <f ca="1">OFFSET('1344p stat'!$N$1,A152*20,1)</f>
        <v>0</v>
      </c>
      <c r="J152" s="5">
        <f t="shared" ca="1" si="6"/>
        <v>1.1830514629460802</v>
      </c>
    </row>
    <row r="153" spans="1:10" x14ac:dyDescent="0.25">
      <c r="A153">
        <v>15</v>
      </c>
      <c r="C153" t="str">
        <f ca="1">OFFSET('1344p stat'!$A$1,A153*20,0)</f>
        <v>CUDA opt non hash</v>
      </c>
      <c r="D153" s="5">
        <f ca="1">OFFSET('1344p trace'!$U$56,(A45-1)*56,0)</f>
        <v>0.13925779046400011</v>
      </c>
      <c r="E153" s="5">
        <f ca="1">OFFSET('1344p trace'!$V$56,(A45-1)*56,0)</f>
        <v>1.9476330905600041E-5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0.13927726679490571</v>
      </c>
    </row>
    <row r="154" spans="1:10" x14ac:dyDescent="0.25">
      <c r="A154">
        <v>16</v>
      </c>
      <c r="C154" t="str">
        <f ca="1">OFFSET('1344p stat'!$A$1,A154*20,0)</f>
        <v>CUDA opt ant</v>
      </c>
      <c r="D154" s="5">
        <f ca="1">OFFSET('1344p trace'!$U$56,(A46-1)*56,0)</f>
        <v>1158.6843686400009</v>
      </c>
      <c r="E154" s="5">
        <f ca="1">OFFSET('1344p trace'!$V$56,(A46-1)*56,0)</f>
        <v>1154.4046360400012</v>
      </c>
      <c r="F154" s="5">
        <f ca="1">OFFSET('1344p stat'!$H$1,A154*20,1)</f>
        <v>1079.1339129999999</v>
      </c>
      <c r="G154" s="5">
        <f ca="1">OFFSET('1344p stat'!$K$1,A154*20,1)</f>
        <v>713.03793700000006</v>
      </c>
      <c r="H154" s="5">
        <f ca="1">OFFSET('1344p stat'!$N$1,A154*20,1)</f>
        <v>0</v>
      </c>
      <c r="J154" s="5">
        <f t="shared" ca="1" si="6"/>
        <v>4105.260854680002</v>
      </c>
    </row>
    <row r="155" spans="1:10" x14ac:dyDescent="0.25">
      <c r="A155">
        <v>17</v>
      </c>
      <c r="C155" t="str">
        <f ca="1">OFFSET('1344p stat'!$A$1,A155*20,0)</f>
        <v>CUDA opt ant non hash</v>
      </c>
      <c r="D155" s="5">
        <f ca="1">OFFSET('1344p trace'!$U$56,(A47-1)*56,0)</f>
        <v>35.480012159999745</v>
      </c>
      <c r="E155" s="5">
        <f ca="1">OFFSET('1344p trace'!$V$56,(A47-1)*56,0)</f>
        <v>37.713410240000172</v>
      </c>
      <c r="F155" s="5">
        <f ca="1">OFFSET('1344p stat'!$H$1,A155*20,1)</f>
        <v>2.5006940000000002</v>
      </c>
      <c r="G155" s="5">
        <f ca="1">OFFSET('1344p stat'!$K$1,A155*20,1)</f>
        <v>2.9559999999999999E-3</v>
      </c>
      <c r="H155" s="5">
        <f ca="1">OFFSET('1344p stat'!$N$1,A155*20,1)</f>
        <v>0</v>
      </c>
      <c r="J155" s="5">
        <f t="shared" ca="1" si="6"/>
        <v>75.697072399999911</v>
      </c>
    </row>
    <row r="156" spans="1:10" x14ac:dyDescent="0.25">
      <c r="A156">
        <v>18</v>
      </c>
      <c r="C156" t="str">
        <f ca="1">OFFSET('1344p stat'!$A$1,A156*20,0)</f>
        <v>CUDA opt ant par</v>
      </c>
      <c r="D156" s="5">
        <f ca="1">OFFSET('1344p trace'!$U$56,(A48-1)*56,0)</f>
        <v>57.521911999999844</v>
      </c>
      <c r="E156" s="5">
        <f ca="1">OFFSET('1344p trace'!$V$56,(A48-1)*56,0)</f>
        <v>53.35478224000007</v>
      </c>
      <c r="F156" s="5">
        <f ca="1">OFFSET('1344p stat'!$H$1,A156*20,1)</f>
        <v>2.9252030000000002</v>
      </c>
      <c r="G156" s="5">
        <f ca="1">OFFSET('1344p stat'!$K$1,A156*20,1)</f>
        <v>2.6037999999999999E-2</v>
      </c>
      <c r="H156" s="5">
        <f ca="1">OFFSET('1344p stat'!$N$1,A156*20,1)</f>
        <v>0</v>
      </c>
      <c r="J156" s="5">
        <f t="shared" ca="1" si="6"/>
        <v>113.82793523999992</v>
      </c>
    </row>
    <row r="157" spans="1:10" x14ac:dyDescent="0.25">
      <c r="A157">
        <v>19</v>
      </c>
      <c r="C157" t="str">
        <f ca="1">OFFSET('1344p stat'!$A$1,A157*20,0)</f>
        <v>CUDA opt ant par global</v>
      </c>
      <c r="D157" s="5">
        <f ca="1">OFFSET('1344p trace'!$U$56,(A49-1)*56,0)</f>
        <v>24.899687999999919</v>
      </c>
      <c r="E157" s="5">
        <f ca="1">OFFSET('1344p trace'!$V$56,(A49-1)*56,0)</f>
        <v>21.778778759999536</v>
      </c>
      <c r="F157" s="5">
        <f ca="1">OFFSET('1344p stat'!$H$1,A157*20,1)</f>
        <v>3.296697</v>
      </c>
      <c r="G157" s="5">
        <f ca="1">OFFSET('1344p stat'!$K$1,A157*20,1)</f>
        <v>0.34397699999999998</v>
      </c>
      <c r="H157" s="5">
        <f ca="1">OFFSET('1344p stat'!$N$1,A157*20,1)</f>
        <v>0</v>
      </c>
      <c r="J157" s="5">
        <f t="shared" ca="1" si="6"/>
        <v>50.319140759999456</v>
      </c>
    </row>
    <row r="158" spans="1:10" x14ac:dyDescent="0.25">
      <c r="A158">
        <v>20</v>
      </c>
      <c r="C158" t="str">
        <f ca="1">OFFSET('1344p stat'!$A$1,A158*20,0)</f>
        <v>CUDA opt_one_GPU</v>
      </c>
      <c r="D158" s="5">
        <f ca="1">OFFSET('1344p trace'!$U$56,(A50-1)*56,0)</f>
        <v>0.1842782901000001</v>
      </c>
      <c r="E158" s="5">
        <f ca="1">OFFSET('1344p trace'!$V$56,(A50-1)*56,0)</f>
        <v>6.4999007231999963E-4</v>
      </c>
      <c r="F158" s="5">
        <f ca="1">OFFSET('1344p stat'!$H$1,A158*20,1)</f>
        <v>0</v>
      </c>
      <c r="G158" s="5">
        <f ca="1">OFFSET('1344p stat'!$K$1,A158*20,1)</f>
        <v>0</v>
      </c>
      <c r="H158" s="5">
        <f ca="1">OFFSET('1344p stat'!$N$1,A158*20,1)</f>
        <v>0</v>
      </c>
      <c r="J158" s="5">
        <f t="shared" ca="1" si="6"/>
        <v>0.1849282801723201</v>
      </c>
    </row>
    <row r="159" spans="1:10" x14ac:dyDescent="0.25">
      <c r="A159">
        <v>21</v>
      </c>
      <c r="C159" t="str">
        <f ca="1">OFFSET('1344p stat'!$A$1,A159*20,0)</f>
        <v>CUDA opt_one_GPU ant</v>
      </c>
      <c r="D159" s="5">
        <f ca="1">OFFSET('1344p trace'!$U$56,(A51-1)*56,0)</f>
        <v>1075129.0799999998</v>
      </c>
      <c r="E159" s="5">
        <f ca="1">OFFSET('1344p trace'!$V$56,(A51-1)*56,0)</f>
        <v>1074705.5923999997</v>
      </c>
      <c r="F159" s="5">
        <f ca="1">OFFSET('1344p stat'!$H$1,A159*20,1)</f>
        <v>0</v>
      </c>
      <c r="G159" s="5">
        <f ca="1">OFFSET('1344p stat'!$K$1,A159*20,1)</f>
        <v>0</v>
      </c>
      <c r="H159" s="5">
        <f ca="1">OFFSET('1344p stat'!$N$1,A159*20,1)</f>
        <v>0</v>
      </c>
      <c r="J159" s="5">
        <f t="shared" ca="1" si="6"/>
        <v>2149834.6723999996</v>
      </c>
    </row>
    <row r="160" spans="1:10" x14ac:dyDescent="0.25">
      <c r="A160">
        <v>22</v>
      </c>
      <c r="C160" t="str">
        <f ca="1">OFFSET('1344p stat'!$A$1,A160*20,0)</f>
        <v>CUDA opt_one_GPU ant local</v>
      </c>
      <c r="D160" s="5">
        <f ca="1">OFFSET('1344p trace'!$U$56,(A52-1)*56,0)</f>
        <v>366.86627600001776</v>
      </c>
      <c r="E160" s="5">
        <f ca="1">OFFSET('1344p trace'!$V$56,(A52-1)*56,0)</f>
        <v>363.34193600000879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730.20821200002661</v>
      </c>
    </row>
    <row r="161" spans="1:10" x14ac:dyDescent="0.25">
      <c r="A161">
        <v>23</v>
      </c>
      <c r="C161" t="str">
        <f ca="1">OFFSET('1344p stat'!$A$1,A161*20,0)</f>
        <v>non CUDA Time</v>
      </c>
      <c r="D161" s="5">
        <f ca="1">OFFSET('1344p trace'!$U$56,(A53-1)*56,0)</f>
        <v>12991.677903999976</v>
      </c>
      <c r="E161" s="5">
        <f ca="1">OFFSET('1344p trace'!$V$56,(A53-1)*56,0)</f>
        <v>13021.449743999983</v>
      </c>
      <c r="F161" s="5">
        <f ca="1">OFFSET('1344p stat'!$H$1,A161*20,1)</f>
        <v>13024.027215</v>
      </c>
      <c r="G161" s="5">
        <f ca="1">OFFSET('1344p stat'!$K$1,A161*20,1)</f>
        <v>12969.439085</v>
      </c>
      <c r="H161" s="5">
        <f ca="1">OFFSET('1344p stat'!$N$1,A161*20,1)</f>
        <v>185.49357699999999</v>
      </c>
      <c r="J161" s="5">
        <f t="shared" ca="1" si="6"/>
        <v>52192.087524999959</v>
      </c>
    </row>
    <row r="162" spans="1:10" x14ac:dyDescent="0.25">
      <c r="A162">
        <v>24</v>
      </c>
      <c r="C162" t="str">
        <f ca="1">OFFSET('1344p stat'!$A$1,A162*20,0)</f>
        <v>non CUDA</v>
      </c>
      <c r="D162" s="5">
        <f ca="1">OFFSET('1344p trace'!$U$56,(A54-1)*56,0)</f>
        <v>201045.60523599997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6"/>
        <v>201045.60523599997</v>
      </c>
    </row>
    <row r="163" spans="1:10" x14ac:dyDescent="0.25">
      <c r="A163">
        <v>25</v>
      </c>
      <c r="C163" t="str">
        <f ca="1">OFFSET('1344p stat'!$A$1,A163*20,0)</f>
        <v>non CUDA non hash</v>
      </c>
      <c r="D163" s="5">
        <f ca="1">OFFSET('1344p trace'!$U$56,(A55-1)*56,0)</f>
        <v>193493.1810239999</v>
      </c>
      <c r="E163" s="5">
        <f ca="1">OFFSET('1344p trace'!$V$56,(A55-1)*56,0)</f>
        <v>193275.14590400009</v>
      </c>
      <c r="F163" s="5">
        <f ca="1">OFFSET('1344p stat'!$H$1,A163*20,1)</f>
        <v>193230.085956</v>
      </c>
      <c r="G163" s="5">
        <f ca="1">OFFSET('1344p stat'!$K$1,A163*20,1)</f>
        <v>192755.41931200001</v>
      </c>
      <c r="H163" s="5">
        <f ca="1">OFFSET('1344p stat'!$N$1,A163*20,1)</f>
        <v>3597.6283410000001</v>
      </c>
      <c r="J163" s="5">
        <f t="shared" ca="1" si="6"/>
        <v>776351.46053699998</v>
      </c>
    </row>
    <row r="164" spans="1:10" x14ac:dyDescent="0.25">
      <c r="A164">
        <v>26</v>
      </c>
      <c r="C164" t="str">
        <f ca="1">OFFSET('1344p stat'!$A$1,A164*20,0)</f>
        <v>Classic ACO</v>
      </c>
      <c r="D164" s="5">
        <f ca="1">OFFSET('1344p trace'!$U$56,(A56-1)*56,0)</f>
        <v>5379314.9744000006</v>
      </c>
      <c r="E164" s="5">
        <f ca="1">OFFSET('1344p trace'!$V$56,(A56-1)*56,0)</f>
        <v>4618454.9523999998</v>
      </c>
      <c r="F164" s="5">
        <f ca="1">OFFSET('1344p stat'!$H$1,A164*20,1)</f>
        <v>4596044.2770769997</v>
      </c>
      <c r="G164" s="5">
        <f ca="1">OFFSET('1344p stat'!$K$1,A164*20,1)</f>
        <v>4589706.1514889998</v>
      </c>
      <c r="H164" s="5">
        <f ca="1">OFFSET('1344p stat'!$N$1,A164*20,1)</f>
        <v>2696.018071</v>
      </c>
      <c r="J164" s="5">
        <f t="shared" ca="1" si="6"/>
        <v>19186216.373437002</v>
      </c>
    </row>
    <row r="165" spans="1:10" x14ac:dyDescent="0.25">
      <c r="A165">
        <v>27</v>
      </c>
      <c r="C165" t="str">
        <f ca="1">OFFSET('1344p stat'!$A$1,A165*20,0)</f>
        <v>Classic ACO non hash</v>
      </c>
      <c r="D165" s="5">
        <f ca="1">OFFSET('1344p trace'!$U$56,(A57-1)*56,0)</f>
        <v>2106125.9856000002</v>
      </c>
      <c r="E165" s="5">
        <f ca="1">OFFSET('1344p trace'!$V$56,(A57-1)*56,0)</f>
        <v>2106045.6244000001</v>
      </c>
      <c r="F165" s="5">
        <f ca="1">OFFSET('1344p stat'!$H$1,A165*20,1)</f>
        <v>2092170.894604</v>
      </c>
      <c r="G165" s="5">
        <f ca="1">OFFSET('1344p stat'!$K$1,A165*20,1)</f>
        <v>2088229.3778309999</v>
      </c>
      <c r="H165" s="5">
        <f ca="1">OFFSET('1344p stat'!$N$1,A165*20,1)</f>
        <v>820.27986499999997</v>
      </c>
      <c r="J165" s="5">
        <f t="shared" ca="1" si="6"/>
        <v>8393392.1623000018</v>
      </c>
    </row>
    <row r="166" spans="1:10" x14ac:dyDescent="0.25">
      <c r="A166">
        <v>28</v>
      </c>
      <c r="C166" t="str">
        <f ca="1">OFFSET('1344p stat'!$A$1,A166*20,0)</f>
        <v>omp</v>
      </c>
      <c r="D166" s="5">
        <f ca="1">OFFSET('1344p trace'!$U$56,(A58-1)*56,0)</f>
        <v>15411.947075999993</v>
      </c>
      <c r="E166" s="5">
        <f ca="1">OFFSET('1344p trace'!$V$56,(A58-1)*56,0)</f>
        <v>15218.929763999968</v>
      </c>
      <c r="F166" s="5">
        <f ca="1">OFFSET('1344p stat'!$H$1,A166*20,1)</f>
        <v>15214.6908</v>
      </c>
      <c r="G166" s="5">
        <f ca="1">OFFSET('1344p stat'!$K$1,A166*20,1)</f>
        <v>15116.590409</v>
      </c>
      <c r="H166" s="5">
        <f ca="1">OFFSET('1344p stat'!$N$1,A166*20,1)</f>
        <v>291.34835700000002</v>
      </c>
      <c r="J166" s="5">
        <f t="shared" ca="1" si="6"/>
        <v>61253.506405999964</v>
      </c>
    </row>
    <row r="167" spans="1:10" x14ac:dyDescent="0.25">
      <c r="A167">
        <v>29</v>
      </c>
      <c r="C167" t="str">
        <f ca="1">OFFSET('1344p stat'!$A$1,A167*20,0)</f>
        <v>omp non hash</v>
      </c>
      <c r="D167" s="5">
        <f ca="1">OFFSET('1344p trace'!$U$56,(A59-1)*56,0)</f>
        <v>2167.350084000007</v>
      </c>
      <c r="E167" s="5">
        <f ca="1">OFFSET('1344p trace'!$V$56,(A59-1)*56,0)</f>
        <v>2169.174175999995</v>
      </c>
      <c r="F167" s="5">
        <f ca="1">OFFSET('1344p stat'!$H$1,A167*20,1)</f>
        <v>2168.091394</v>
      </c>
      <c r="G167" s="5">
        <f ca="1">OFFSET('1344p stat'!$K$1,A167*20,1)</f>
        <v>2157.7248989999998</v>
      </c>
      <c r="H167" s="5">
        <f ca="1">OFFSET('1344p stat'!$N$1,A167*20,1)</f>
        <v>48.225406</v>
      </c>
      <c r="J167" s="5">
        <f t="shared" ca="1" si="6"/>
        <v>8710.5659590000014</v>
      </c>
    </row>
    <row r="168" spans="1:10" x14ac:dyDescent="0.25">
      <c r="A168">
        <v>30</v>
      </c>
      <c r="C168" t="str">
        <f ca="1">OFFSET('1344p stat'!$A$1,A168*20,0)</f>
        <v>non CUDA transp Time</v>
      </c>
      <c r="D168" s="5">
        <f ca="1">OFFSET('1344p trace'!$U$56,(A60-1)*56,0)</f>
        <v>14866.901316000032</v>
      </c>
      <c r="E168" s="5">
        <f ca="1">OFFSET('1344p trace'!$V$56,(A60-1)*56,0)</f>
        <v>14652.182099999991</v>
      </c>
      <c r="F168" s="5">
        <f ca="1">OFFSET('1344p stat'!$H$1,A168*20,1)</f>
        <v>14650.060847000001</v>
      </c>
      <c r="G168" s="5">
        <f ca="1">OFFSET('1344p stat'!$K$1,A168*20,1)</f>
        <v>14306.176239</v>
      </c>
      <c r="H168" s="5">
        <f ca="1">OFFSET('1344p stat'!$N$1,A168*20,1)</f>
        <v>141.22925499999999</v>
      </c>
      <c r="J168" s="5">
        <f t="shared" ref="J168:J188" ca="1" si="7">SUM(D168:H168)</f>
        <v>58616.549757000023</v>
      </c>
    </row>
    <row r="169" spans="1:10" x14ac:dyDescent="0.25">
      <c r="A169">
        <v>31</v>
      </c>
      <c r="C169" t="str">
        <f ca="1">OFFSET('1344p stat'!$A$1,A169*20,0)</f>
        <v>non CUDA transp</v>
      </c>
      <c r="D169" s="5">
        <f ca="1">OFFSET('1344p trace'!$U$56,(A61-1)*56,0)</f>
        <v>5505.9312999999729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5505.9312999999729</v>
      </c>
    </row>
    <row r="170" spans="1:10" x14ac:dyDescent="0.25">
      <c r="A170">
        <v>32</v>
      </c>
      <c r="C170" t="str">
        <f ca="1">OFFSET('1344p stat'!$A$1,A170*20,0)</f>
        <v>non CUDA transp non hash</v>
      </c>
      <c r="D170" s="5">
        <f ca="1">OFFSET('1344p trace'!$U$56,(A62-1)*56,0)</f>
        <v>5755.0284359999941</v>
      </c>
      <c r="E170" s="5">
        <f ca="1">OFFSET('1344p trace'!$V$56,(A62-1)*56,0)</f>
        <v>5769.2469000000028</v>
      </c>
      <c r="F170" s="5">
        <f ca="1">OFFSET('1344p stat'!$H$1,A170*20,1)</f>
        <v>5769.2370440000004</v>
      </c>
      <c r="G170" s="5">
        <f ca="1">OFFSET('1344p stat'!$K$1,A170*20,1)</f>
        <v>5655.4240760000002</v>
      </c>
      <c r="H170" s="5">
        <f ca="1">OFFSET('1344p stat'!$N$1,A170*20,1)</f>
        <v>123.775212</v>
      </c>
      <c r="J170" s="5">
        <f t="shared" ca="1" si="7"/>
        <v>23072.711667999996</v>
      </c>
    </row>
    <row r="171" spans="1:10" x14ac:dyDescent="0.25">
      <c r="A171">
        <v>33</v>
      </c>
      <c r="C171" t="str">
        <f ca="1">OFFSET('1344p stat'!$A$1,A171*20,0)</f>
        <v>non CUDA transp_AVX Time</v>
      </c>
      <c r="D171" s="5">
        <f ca="1">OFFSET('1344p trace'!$U$56,(A63-1)*56,0)</f>
        <v>5705.7887839999858</v>
      </c>
      <c r="E171" s="5">
        <f ca="1">OFFSET('1344p trace'!$V$56,(A63-1)*56,0)</f>
        <v>5665.9007840000231</v>
      </c>
      <c r="F171" s="5">
        <f ca="1">OFFSET('1344p stat'!$H$1,A171*20,1)</f>
        <v>5664.9557610000002</v>
      </c>
      <c r="G171" s="5">
        <f ca="1">OFFSET('1344p stat'!$K$1,A171*20,1)</f>
        <v>5541.4069289999998</v>
      </c>
      <c r="H171" s="5">
        <f ca="1">OFFSET('1344p stat'!$N$1,A171*20,1)</f>
        <v>140.774405</v>
      </c>
      <c r="J171" s="5">
        <f t="shared" ca="1" si="7"/>
        <v>22718.826663000011</v>
      </c>
    </row>
    <row r="172" spans="1:10" x14ac:dyDescent="0.25">
      <c r="A172">
        <v>34</v>
      </c>
      <c r="C172" t="str">
        <f ca="1">OFFSET('1344p stat'!$A$1,A172*20,0)</f>
        <v>non CUDA transp_AVX</v>
      </c>
      <c r="D172" s="5">
        <f ca="1">OFFSET('1344p trace'!$U$56,(A64-1)*56,0)</f>
        <v>8537.5483999999997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8537.5483999999997</v>
      </c>
    </row>
    <row r="173" spans="1:10" x14ac:dyDescent="0.25">
      <c r="A173">
        <v>35</v>
      </c>
      <c r="C173" t="str">
        <f ca="1">OFFSET('1344p stat'!$A$1,A173*20,0)</f>
        <v>non CUDA transp_AVX non hash</v>
      </c>
      <c r="D173" s="5">
        <f ca="1">OFFSET('1344p trace'!$U$56,(A65-1)*56,0)</f>
        <v>5997.5352999999932</v>
      </c>
      <c r="E173" s="5">
        <f ca="1">OFFSET('1344p trace'!$V$56,(A65-1)*56,0)</f>
        <v>6007.1312000000034</v>
      </c>
      <c r="F173" s="5">
        <f ca="1">OFFSET('1344p stat'!$H$1,A173*20,1)</f>
        <v>6005.4543629999998</v>
      </c>
      <c r="G173" s="5">
        <f ca="1">OFFSET('1344p stat'!$K$1,A173*20,1)</f>
        <v>5851.7665120000001</v>
      </c>
      <c r="H173" s="5">
        <f ca="1">OFFSET('1344p stat'!$N$1,A173*20,1)</f>
        <v>119.863816</v>
      </c>
      <c r="J173" s="5">
        <f t="shared" ca="1" si="7"/>
        <v>23981.751190999999</v>
      </c>
    </row>
    <row r="174" spans="1:10" x14ac:dyDescent="0.25">
      <c r="A174">
        <v>36</v>
      </c>
      <c r="C174" t="str">
        <f ca="1">OFFSET('1344p stat'!$A$1,A174*20,0)</f>
        <v>non CUDA transp_AVX_OMP Time</v>
      </c>
      <c r="D174" s="5">
        <f ca="1">OFFSET('1344p trace'!$U$56,(A66-1)*56,0)</f>
        <v>6729.3505000000741</v>
      </c>
      <c r="E174" s="5">
        <f ca="1">OFFSET('1344p trace'!$V$56,(A66-1)*56,0)</f>
        <v>6630.8423560000056</v>
      </c>
      <c r="F174" s="5">
        <f ca="1">OFFSET('1344p stat'!$H$1,A174*20,1)</f>
        <v>6629.8781989999998</v>
      </c>
      <c r="G174" s="5">
        <f ca="1">OFFSET('1344p stat'!$K$1,A174*20,1)</f>
        <v>6496.4365799999996</v>
      </c>
      <c r="H174" s="5">
        <f ca="1">OFFSET('1344p stat'!$N$1,A174*20,1)</f>
        <v>150.616015</v>
      </c>
      <c r="J174" s="5">
        <f t="shared" ca="1" si="7"/>
        <v>26637.123650000081</v>
      </c>
    </row>
    <row r="175" spans="1:10" x14ac:dyDescent="0.25">
      <c r="A175">
        <v>37</v>
      </c>
      <c r="C175" t="str">
        <f ca="1">OFFSET('1344p stat'!$A$1,A175*20,0)</f>
        <v>non CUDA transp_AVX_OMP</v>
      </c>
      <c r="D175" s="5">
        <f ca="1">OFFSET('1344p trace'!$U$56,(A67-1)*56,0)</f>
        <v>3835.5305439999966</v>
      </c>
      <c r="E175" s="5">
        <f ca="1">OFFSET('1344p trace'!$V$56,(A67-1)*56,0)</f>
        <v>0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7"/>
        <v>3835.5305439999966</v>
      </c>
    </row>
    <row r="176" spans="1:10" x14ac:dyDescent="0.25">
      <c r="A176">
        <v>38</v>
      </c>
      <c r="C176" t="str">
        <f ca="1">OFFSET('1344p stat'!$A$1,A176*20,0)</f>
        <v>non CUDA transp_AVX_OMP non hash</v>
      </c>
      <c r="D176" s="5">
        <f ca="1">OFFSET('1344p trace'!$U$56,(A68-1)*56,0)</f>
        <v>5137.8032159999884</v>
      </c>
      <c r="E176" s="5">
        <f ca="1">OFFSET('1344p trace'!$V$56,(A68-1)*56,0)</f>
        <v>5149.4206239999812</v>
      </c>
      <c r="F176" s="5">
        <f ca="1">OFFSET('1344p stat'!$H$1,A176*20,1)</f>
        <v>5148.6836739999999</v>
      </c>
      <c r="G176" s="5">
        <f ca="1">OFFSET('1344p stat'!$K$1,A176*20,1)</f>
        <v>5035.8189499999999</v>
      </c>
      <c r="H176" s="5">
        <f ca="1">OFFSET('1344p stat'!$N$1,A176*20,1)</f>
        <v>104.624821</v>
      </c>
      <c r="J176" s="5">
        <f t="shared" ca="1" si="7"/>
        <v>20576.351284999972</v>
      </c>
    </row>
    <row r="177" spans="1:10" x14ac:dyDescent="0.25">
      <c r="A177">
        <v>39</v>
      </c>
      <c r="C177" t="str">
        <f ca="1">OFFSET('1344p stat'!$A$1,A177*20,0)</f>
        <v>CUDA ant add CPU_AVX_transp Time</v>
      </c>
      <c r="D177" s="5">
        <f ca="1">OFFSET('1344p trace'!$U$56,(A69-1)*56,0)</f>
        <v>999.31658703999824</v>
      </c>
      <c r="E177" s="5">
        <f ca="1">OFFSET('1344p trace'!$V$56,(A69-1)*56,0)</f>
        <v>1006.9681814400029</v>
      </c>
      <c r="F177" s="5">
        <f ca="1">OFFSET('1344p stat'!$H$1,A177*20,1)</f>
        <v>843.14056200000005</v>
      </c>
      <c r="G177" s="5">
        <f ca="1">OFFSET('1344p stat'!$K$1,A177*20,1)</f>
        <v>753.65184599999998</v>
      </c>
      <c r="H177" s="5">
        <f ca="1">OFFSET('1344p stat'!$N$1,A177*20,1)</f>
        <v>108.183553</v>
      </c>
      <c r="J177" s="5">
        <f t="shared" ca="1" si="7"/>
        <v>3711.2607294800009</v>
      </c>
    </row>
    <row r="178" spans="1:10" x14ac:dyDescent="0.25">
      <c r="A178">
        <v>40</v>
      </c>
      <c r="C178" t="str">
        <f ca="1">OFFSET('1344p stat'!$A$1,A178*20,0)</f>
        <v>CUDA ant add CPU_AVX_transp</v>
      </c>
      <c r="D178" s="5">
        <f ca="1">OFFSET('1344p trace'!$U$56,(A70-1)*56,0)</f>
        <v>131.47971216000002</v>
      </c>
      <c r="E178" s="5">
        <f ca="1">OFFSET('1344p trace'!$V$56,(A70-1)*56,0)</f>
        <v>0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>
        <f t="shared" ca="1" si="7"/>
        <v>131.47971216000002</v>
      </c>
    </row>
    <row r="179" spans="1:10" x14ac:dyDescent="0.25">
      <c r="A179">
        <v>41</v>
      </c>
      <c r="C179" t="str">
        <f ca="1">OFFSET('1344p stat'!$A$1,A179*20,0)</f>
        <v>CUDA ant add CPU_AVX_transp non hash</v>
      </c>
      <c r="D179" s="5">
        <f ca="1">OFFSET('1344p trace'!$U$56,(A71-1)*56,0)</f>
        <v>1241.6428049999972</v>
      </c>
      <c r="E179" s="5">
        <f ca="1">OFFSET('1344p trace'!$V$56,(A71-1)*56,0)</f>
        <v>1247.8642494399992</v>
      </c>
      <c r="F179" s="5">
        <f ca="1">OFFSET('1344p stat'!$H$1,A179*20,1)</f>
        <v>636.86614099999997</v>
      </c>
      <c r="G179" s="5">
        <f ca="1">OFFSET('1344p stat'!$K$1,A179*20,1)</f>
        <v>570.865273</v>
      </c>
      <c r="H179" s="5">
        <f ca="1">OFFSET('1344p stat'!$N$1,A179*20,1)</f>
        <v>88.007706999999996</v>
      </c>
      <c r="J179" s="5">
        <f t="shared" ca="1" si="7"/>
        <v>3785.2461754399965</v>
      </c>
    </row>
    <row r="180" spans="1:10" x14ac:dyDescent="0.25">
      <c r="A180">
        <v>42</v>
      </c>
      <c r="C180" t="str">
        <f ca="1">OFFSET('1344p stat'!$A$1,A180*20,0)</f>
        <v>CUDA Const</v>
      </c>
      <c r="D180" s="5">
        <f ca="1">OFFSET('1344p trace'!$U$56,(A72-1)*56,0)</f>
        <v>0.73056632326388893</v>
      </c>
      <c r="E180" s="5">
        <f ca="1">OFFSET('1344p trace'!$V$56,(A72-1)*56,0)</f>
        <v>8.4345646694399982E-5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>
        <f t="shared" ca="1" si="7"/>
        <v>0.73065066891058328</v>
      </c>
    </row>
    <row r="181" spans="1:10" x14ac:dyDescent="0.25">
      <c r="A181">
        <v>43</v>
      </c>
      <c r="C181" t="str">
        <f ca="1">OFFSET('1344p stat'!$A$1,A181*20,0)</f>
        <v>CUDA ant Const</v>
      </c>
      <c r="D181" s="5">
        <f ca="1">OFFSET('1344p trace'!$U$56,(A73-1)*56,0)</f>
        <v>41.318944999999488</v>
      </c>
      <c r="E181" s="5">
        <f ca="1">OFFSET('1344p trace'!$V$56,(A73-1)*56,0)</f>
        <v>39.586863040000182</v>
      </c>
      <c r="F181" s="5">
        <f ca="1">OFFSET('1344p stat'!$H$1,A181*20,1)</f>
        <v>10.716796</v>
      </c>
      <c r="G181" s="5">
        <f ca="1">OFFSET('1344p stat'!$K$1,A181*20,1)</f>
        <v>0.431564</v>
      </c>
      <c r="H181" s="5">
        <f ca="1">OFFSET('1344p stat'!$N$1,A181*20,1)</f>
        <v>1.4652999999999999E-2</v>
      </c>
      <c r="J181" s="5">
        <f t="shared" ca="1" si="7"/>
        <v>92.068821039999662</v>
      </c>
    </row>
    <row r="182" spans="1:10" x14ac:dyDescent="0.25">
      <c r="A182">
        <v>44</v>
      </c>
      <c r="C182" t="str">
        <f ca="1">OFFSET('1344p stat'!$A$1,A182*20,0)</f>
        <v>CUDA ant par Const</v>
      </c>
      <c r="D182" s="5">
        <f ca="1">OFFSET('1344p trace'!$U$56,(A74-1)*56,0)</f>
        <v>31.874159999999652</v>
      </c>
      <c r="E182" s="5">
        <f ca="1">OFFSET('1344p trace'!$V$56,(A74-1)*56,0)</f>
        <v>31.005520159999651</v>
      </c>
      <c r="F182" s="5">
        <f ca="1">OFFSET('1344p stat'!$H$1,A182*20,1)</f>
        <v>4.8357590000000004</v>
      </c>
      <c r="G182" s="5">
        <f ca="1">OFFSET('1344p stat'!$K$1,A182*20,1)</f>
        <v>0.33133699999999999</v>
      </c>
      <c r="H182" s="5">
        <f ca="1">OFFSET('1344p stat'!$N$1,A182*20,1)</f>
        <v>1.2146000000000001E-2</v>
      </c>
      <c r="J182" s="5">
        <f t="shared" ca="1" si="7"/>
        <v>68.058922159999312</v>
      </c>
    </row>
    <row r="183" spans="1:10" x14ac:dyDescent="0.25">
      <c r="A183">
        <v>45</v>
      </c>
      <c r="C183" t="str">
        <f ca="1">OFFSET('1344p stat'!$A$1,A183*20,0)</f>
        <v>CUDA ant add CPU Const</v>
      </c>
      <c r="D183" s="5">
        <f ca="1">OFFSET('1344p trace'!$U$56,(A75-1)*56,0)</f>
        <v>628.21580943999959</v>
      </c>
      <c r="E183" s="5">
        <f ca="1">OFFSET('1344p trace'!$V$56,(A75-1)*56,0)</f>
        <v>624.88458415999526</v>
      </c>
      <c r="F183" s="5">
        <f ca="1">OFFSET('1344p stat'!$H$1,A183*20,1)</f>
        <v>319.10833000000002</v>
      </c>
      <c r="G183" s="5">
        <f ca="1">OFFSET('1344p stat'!$K$1,A183*20,1)</f>
        <v>275.82225799999998</v>
      </c>
      <c r="H183" s="5">
        <f ca="1">OFFSET('1344p stat'!$N$1,A183*20,1)</f>
        <v>76.373227999999997</v>
      </c>
      <c r="J183" s="5">
        <f t="shared" ca="1" si="7"/>
        <v>1924.4042095999946</v>
      </c>
    </row>
    <row r="184" spans="1:10" x14ac:dyDescent="0.25">
      <c r="A184">
        <v>46</v>
      </c>
      <c r="C184" t="str">
        <f ca="1">OFFSET('1344p stat'!$A$1,A184*20,0)</f>
        <v>CUDA opt Const</v>
      </c>
      <c r="D184" s="5">
        <f ca="1">OFFSET('1344p trace'!$U$56,(A76-1)*56,0)</f>
        <v>5.1524402712999375</v>
      </c>
      <c r="E184" s="5">
        <f ca="1">OFFSET('1344p trace'!$V$56,(A76-1)*56,0)</f>
        <v>1.3451994275840009E-4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>
        <f t="shared" ca="1" si="7"/>
        <v>5.1525747912426958</v>
      </c>
    </row>
    <row r="185" spans="1:10" x14ac:dyDescent="0.25">
      <c r="A185">
        <v>47</v>
      </c>
      <c r="C185" t="str">
        <f ca="1">OFFSET('1344p stat'!$A$1,A185*20,0)</f>
        <v>CUDA opt ant Const</v>
      </c>
      <c r="D185" s="5">
        <f ca="1">OFFSET('1344p trace'!$U$56,(A77-1)*56,0)</f>
        <v>32.866623999999412</v>
      </c>
      <c r="E185" s="5">
        <f ca="1">OFFSET('1344p trace'!$V$56,(A77-1)*56,0)</f>
        <v>31.111020999999951</v>
      </c>
      <c r="F185" s="5">
        <f ca="1">OFFSET('1344p stat'!$H$1,A185*20,1)</f>
        <v>7.5985149999999999</v>
      </c>
      <c r="G185" s="5">
        <f ca="1">OFFSET('1344p stat'!$K$1,A185*20,1)</f>
        <v>0.44336500000000001</v>
      </c>
      <c r="H185" s="5">
        <f ca="1">OFFSET('1344p stat'!$N$1,A185*20,1)</f>
        <v>0</v>
      </c>
      <c r="J185" s="5">
        <f t="shared" ca="1" si="7"/>
        <v>72.019524999999362</v>
      </c>
    </row>
    <row r="186" spans="1:10" x14ac:dyDescent="0.25">
      <c r="A186">
        <v>48</v>
      </c>
      <c r="C186" t="str">
        <f ca="1">OFFSET('1344p stat'!$A$1,A186*20,0)</f>
        <v>CUDA opt ant par Const</v>
      </c>
      <c r="D186" s="5">
        <f ca="1">OFFSET('1344p trace'!$U$56,(A78-1)*56,0)</f>
        <v>45.592993639999833</v>
      </c>
      <c r="E186" s="5">
        <f ca="1">OFFSET('1344p trace'!$V$56,(A78-1)*56,0)</f>
        <v>42.857962440000122</v>
      </c>
      <c r="F186" s="5">
        <f ca="1">OFFSET('1344p stat'!$H$1,A186*20,1)</f>
        <v>7.0594950000000001</v>
      </c>
      <c r="G186" s="5">
        <f ca="1">OFFSET('1344p stat'!$K$1,A186*20,1)</f>
        <v>0.36451800000000001</v>
      </c>
      <c r="H186" s="5">
        <f ca="1">OFFSET('1344p stat'!$N$1,A186*20,1)</f>
        <v>0</v>
      </c>
      <c r="J186" s="5">
        <f t="shared" ca="1" si="7"/>
        <v>95.874969079999957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0.4638684151319265</v>
      </c>
      <c r="E194" s="8">
        <f t="shared" ca="1" si="8"/>
        <v>2.6769972916594539E-3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0.46387613957985041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0.36991219721264235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0.36991219721264235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0.31075301129254884</v>
      </c>
      <c r="E196" s="8">
        <f t="shared" ca="1" si="8"/>
        <v>3.0060342562747895E-3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0.31076755021935104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11.316425351341925</v>
      </c>
      <c r="E197" s="8">
        <f t="shared" ca="1" si="8"/>
        <v>11.352510401168482</v>
      </c>
      <c r="F197" s="8">
        <f t="shared" ca="1" si="8"/>
        <v>8.8062169552161258</v>
      </c>
      <c r="G197" s="8">
        <f t="shared" ca="1" si="8"/>
        <v>8.9708489609597155</v>
      </c>
      <c r="H197" s="8">
        <f t="shared" ca="1" si="8"/>
        <v>1.6056444174324525</v>
      </c>
      <c r="J197" s="8">
        <f t="shared" ca="1" si="9"/>
        <v>20.433909495714538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1.6367655480151277</v>
      </c>
      <c r="E198" s="8">
        <f t="shared" ca="1" si="8"/>
        <v>1.7232307908276032</v>
      </c>
      <c r="F198" s="8">
        <f t="shared" ca="1" si="8"/>
        <v>0.61810302196316746</v>
      </c>
      <c r="G198" s="8">
        <f t="shared" ca="1" si="8"/>
        <v>4.5257753899193891E-2</v>
      </c>
      <c r="H198" s="8">
        <f t="shared" ca="1" si="8"/>
        <v>2.3326470457400963E-2</v>
      </c>
      <c r="J198" s="8">
        <f t="shared" ca="1" si="9"/>
        <v>2.4562511174343693</v>
      </c>
    </row>
    <row r="199" spans="1:10" x14ac:dyDescent="0.25">
      <c r="A199">
        <v>6</v>
      </c>
      <c r="C199" t="str">
        <f ca="1">OFFSET('1344p stat'!$A$1,A199*20,0)</f>
        <v>CUDA ant par global</v>
      </c>
      <c r="D199" s="8">
        <f t="shared" ca="1" si="8"/>
        <v>2.9604452955624549</v>
      </c>
      <c r="E199" s="8">
        <f t="shared" ca="1" si="8"/>
        <v>2.3807566659446064</v>
      </c>
      <c r="F199" s="8">
        <f t="shared" ca="1" si="8"/>
        <v>0.57754545459902973</v>
      </c>
      <c r="G199" s="8">
        <f t="shared" ca="1" si="8"/>
        <v>4.5976937871067484E-2</v>
      </c>
      <c r="H199" s="8">
        <f t="shared" ca="1" si="8"/>
        <v>2.574995456306671E-2</v>
      </c>
      <c r="J199" s="8">
        <f t="shared" ca="1" si="9"/>
        <v>3.8429902864256045</v>
      </c>
    </row>
    <row r="200" spans="1:10" x14ac:dyDescent="0.25">
      <c r="A200">
        <v>7</v>
      </c>
      <c r="C200" t="str">
        <f ca="1">OFFSET('1344p stat'!$A$1,A200*20,0)</f>
        <v>CUDA ant non hash</v>
      </c>
      <c r="D200" s="8">
        <f t="shared" ca="1" si="8"/>
        <v>1.5014205172346273</v>
      </c>
      <c r="E200" s="8">
        <f t="shared" ca="1" si="8"/>
        <v>0.99829986664528492</v>
      </c>
      <c r="F200" s="8">
        <f t="shared" ca="1" si="8"/>
        <v>0.28425919935157767</v>
      </c>
      <c r="G200" s="8">
        <f t="shared" ca="1" si="8"/>
        <v>3.831085611155146E-2</v>
      </c>
      <c r="H200" s="8">
        <f t="shared" ca="1" si="8"/>
        <v>1.4852093185810544E-2</v>
      </c>
      <c r="J200" s="8">
        <f t="shared" ca="1" si="9"/>
        <v>1.8257485566476805</v>
      </c>
    </row>
    <row r="201" spans="1:10" x14ac:dyDescent="0.25">
      <c r="A201">
        <v>8</v>
      </c>
      <c r="C201" t="str">
        <f ca="1">OFFSET('1344p stat'!$A$1,A201*20,0)</f>
        <v>CUDA ant add CPU Time</v>
      </c>
      <c r="D201" s="8">
        <f t="shared" ca="1" si="8"/>
        <v>13.381671680659354</v>
      </c>
      <c r="E201" s="8">
        <f t="shared" ca="1" si="8"/>
        <v>13.430398185833594</v>
      </c>
      <c r="F201" s="8">
        <f t="shared" ca="1" si="8"/>
        <v>13.168137021350287</v>
      </c>
      <c r="G201" s="8">
        <f t="shared" ca="1" si="8"/>
        <v>11.817747517648192</v>
      </c>
      <c r="H201" s="8">
        <f t="shared" ca="1" si="8"/>
        <v>8.736602645828869</v>
      </c>
      <c r="J201" s="8">
        <f t="shared" ca="1" si="9"/>
        <v>27.364793936626729</v>
      </c>
    </row>
    <row r="202" spans="1:10" x14ac:dyDescent="0.25">
      <c r="A202">
        <v>9</v>
      </c>
      <c r="C202" t="str">
        <f ca="1">OFFSET('1344p stat'!$A$1,A202*20,0)</f>
        <v>CUDA ant add CPU Time global</v>
      </c>
      <c r="D202" s="8">
        <f t="shared" ca="1" si="8"/>
        <v>11.679477500890711</v>
      </c>
      <c r="E202" s="8">
        <f t="shared" ca="1" si="8"/>
        <v>11.812979877701908</v>
      </c>
      <c r="F202" s="8">
        <f t="shared" ca="1" si="8"/>
        <v>11.632219298033201</v>
      </c>
      <c r="G202" s="8">
        <f t="shared" ca="1" si="8"/>
        <v>10.264683385676928</v>
      </c>
      <c r="H202" s="8">
        <f t="shared" ca="1" si="8"/>
        <v>7.8863804645710562</v>
      </c>
      <c r="J202" s="8">
        <f t="shared" ca="1" si="9"/>
        <v>24.058760066189997</v>
      </c>
    </row>
    <row r="203" spans="1:10" x14ac:dyDescent="0.25">
      <c r="A203">
        <v>10</v>
      </c>
      <c r="C203" t="str">
        <f ca="1">OFFSET('1344p stat'!$A$1,A203*20,0)</f>
        <v>CUDA ant add CPU</v>
      </c>
      <c r="D203" s="8">
        <f t="shared" ca="1" si="8"/>
        <v>46.249421551496276</v>
      </c>
      <c r="E203" s="8">
        <f t="shared" ca="1" si="8"/>
        <v>0</v>
      </c>
      <c r="F203" s="8">
        <f t="shared" ca="1" si="8"/>
        <v>0</v>
      </c>
      <c r="G203" s="8">
        <f t="shared" ca="1" si="8"/>
        <v>0</v>
      </c>
      <c r="H203" s="8">
        <f t="shared" ca="1" si="8"/>
        <v>0</v>
      </c>
      <c r="J203" s="8">
        <f t="shared" ca="1" si="9"/>
        <v>46.249421551496276</v>
      </c>
    </row>
    <row r="204" spans="1:10" x14ac:dyDescent="0.25">
      <c r="A204">
        <v>11</v>
      </c>
      <c r="C204" t="str">
        <f ca="1">OFFSET('1344p stat'!$A$1,A204*20,0)</f>
        <v>CUDA ant add CPU non hash</v>
      </c>
      <c r="D204" s="8">
        <f t="shared" ref="D204:H213" ca="1" si="10">$D$192*SQRT(D149)/$E$192</f>
        <v>9.1499627211291479</v>
      </c>
      <c r="E204" s="8">
        <f t="shared" ca="1" si="10"/>
        <v>9.1373416868607578</v>
      </c>
      <c r="F204" s="8">
        <f t="shared" ca="1" si="10"/>
        <v>6.6540988008799502</v>
      </c>
      <c r="G204" s="8">
        <f t="shared" ca="1" si="10"/>
        <v>6.2520976550095559</v>
      </c>
      <c r="H204" s="8">
        <f t="shared" ca="1" si="10"/>
        <v>2.2854014184926026</v>
      </c>
      <c r="J204" s="8">
        <f t="shared" ca="1" si="9"/>
        <v>15.993800251465958</v>
      </c>
    </row>
    <row r="205" spans="1:10" x14ac:dyDescent="0.25">
      <c r="A205">
        <v>12</v>
      </c>
      <c r="C205" t="str">
        <f ca="1">OFFSET('1344p stat'!$A$1,A205*20,0)</f>
        <v>CUDA ant add CPU12</v>
      </c>
      <c r="D205" s="8">
        <f t="shared" ca="1" si="10"/>
        <v>51.55409956454028</v>
      </c>
      <c r="E205" s="8">
        <f t="shared" ca="1" si="10"/>
        <v>49.645550010320214</v>
      </c>
      <c r="F205" s="8">
        <f t="shared" ca="1" si="10"/>
        <v>48.705021913897625</v>
      </c>
      <c r="G205" s="8">
        <f t="shared" ca="1" si="10"/>
        <v>48.184891133514114</v>
      </c>
      <c r="H205" s="8">
        <f t="shared" ca="1" si="10"/>
        <v>6.5653271297019158E-2</v>
      </c>
      <c r="J205" s="8">
        <f t="shared" ca="1" si="9"/>
        <v>99.078115753538754</v>
      </c>
    </row>
    <row r="206" spans="1:10" x14ac:dyDescent="0.25">
      <c r="A206">
        <v>13</v>
      </c>
      <c r="C206" t="str">
        <f ca="1">OFFSET('1344p stat'!$A$1,A206*20,0)</f>
        <v>CUDA opt</v>
      </c>
      <c r="D206" s="8">
        <f t="shared" ca="1" si="10"/>
        <v>1.480704800657997</v>
      </c>
      <c r="E206" s="8">
        <f t="shared" ca="1" si="10"/>
        <v>0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1.480704800657997</v>
      </c>
    </row>
    <row r="207" spans="1:10" x14ac:dyDescent="0.25">
      <c r="A207">
        <v>14</v>
      </c>
      <c r="C207" t="str">
        <f ca="1">OFFSET('1344p stat'!$A$1,A207*20,0)</f>
        <v>CUDA opt Time</v>
      </c>
      <c r="D207" s="8">
        <f t="shared" ca="1" si="10"/>
        <v>0.30147919976508974</v>
      </c>
      <c r="E207" s="8">
        <f t="shared" ca="1" si="10"/>
        <v>2.5499235428354653E-3</v>
      </c>
      <c r="F207" s="8">
        <f t="shared" ca="1" si="10"/>
        <v>0</v>
      </c>
      <c r="G207" s="8">
        <f t="shared" ca="1" si="10"/>
        <v>0</v>
      </c>
      <c r="H207" s="8">
        <f t="shared" ca="1" si="10"/>
        <v>0</v>
      </c>
      <c r="J207" s="8">
        <f t="shared" ca="1" si="9"/>
        <v>0.30148998325163845</v>
      </c>
    </row>
    <row r="208" spans="1:10" x14ac:dyDescent="0.25">
      <c r="A208">
        <v>15</v>
      </c>
      <c r="C208" t="str">
        <f ca="1">OFFSET('1344p stat'!$A$1,A208*20,0)</f>
        <v>CUDA opt non hash</v>
      </c>
      <c r="D208" s="8">
        <f t="shared" ca="1" si="10"/>
        <v>0.10343816779569356</v>
      </c>
      <c r="E208" s="8">
        <f t="shared" ca="1" si="10"/>
        <v>1.2232765248050262E-3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0.10344540087595096</v>
      </c>
    </row>
    <row r="209" spans="1:10" x14ac:dyDescent="0.25">
      <c r="A209">
        <v>16</v>
      </c>
      <c r="C209" t="str">
        <f ca="1">OFFSET('1344p stat'!$A$1,A209*20,0)</f>
        <v>CUDA opt ant</v>
      </c>
      <c r="D209" s="8">
        <f t="shared" ca="1" si="10"/>
        <v>9.4352550263015438</v>
      </c>
      <c r="E209" s="8">
        <f t="shared" ca="1" si="10"/>
        <v>9.4178138119324348</v>
      </c>
      <c r="F209" s="8">
        <f t="shared" ca="1" si="10"/>
        <v>9.1056035935909243</v>
      </c>
      <c r="G209" s="8">
        <f t="shared" ca="1" si="10"/>
        <v>7.4016302782281693</v>
      </c>
      <c r="H209" s="8">
        <f t="shared" ca="1" si="10"/>
        <v>0</v>
      </c>
      <c r="J209" s="8">
        <f t="shared" ca="1" si="9"/>
        <v>17.759938118889206</v>
      </c>
    </row>
    <row r="210" spans="1:10" x14ac:dyDescent="0.25">
      <c r="A210">
        <v>17</v>
      </c>
      <c r="C210" t="str">
        <f ca="1">OFFSET('1344p stat'!$A$1,A210*20,0)</f>
        <v>CUDA opt ant non hash</v>
      </c>
      <c r="D210" s="8">
        <f t="shared" ca="1" si="10"/>
        <v>1.6510603545228444</v>
      </c>
      <c r="E210" s="8">
        <f t="shared" ca="1" si="10"/>
        <v>1.7022328676064544</v>
      </c>
      <c r="F210" s="8">
        <f t="shared" ca="1" si="10"/>
        <v>0.43833015115093327</v>
      </c>
      <c r="G210" s="8">
        <f t="shared" ca="1" si="10"/>
        <v>1.5070348104805011E-2</v>
      </c>
      <c r="H210" s="8">
        <f t="shared" ca="1" si="10"/>
        <v>0</v>
      </c>
      <c r="J210" s="8">
        <f t="shared" ca="1" si="9"/>
        <v>2.4116296288271117</v>
      </c>
    </row>
    <row r="211" spans="1:10" x14ac:dyDescent="0.25">
      <c r="A211">
        <v>18</v>
      </c>
      <c r="C211" t="str">
        <f ca="1">OFFSET('1344p stat'!$A$1,A211*20,0)</f>
        <v>CUDA opt ant par</v>
      </c>
      <c r="D211" s="8">
        <f t="shared" ca="1" si="10"/>
        <v>2.1022662873156643</v>
      </c>
      <c r="E211" s="8">
        <f t="shared" ca="1" si="10"/>
        <v>2.0246863038662766</v>
      </c>
      <c r="F211" s="8">
        <f t="shared" ca="1" si="10"/>
        <v>0.47407720562794409</v>
      </c>
      <c r="G211" s="8">
        <f t="shared" ca="1" si="10"/>
        <v>4.4727526379177283E-2</v>
      </c>
      <c r="H211" s="8">
        <f t="shared" ca="1" si="10"/>
        <v>0</v>
      </c>
      <c r="J211" s="8">
        <f t="shared" ca="1" si="9"/>
        <v>2.9573007828693507</v>
      </c>
    </row>
    <row r="212" spans="1:10" x14ac:dyDescent="0.25">
      <c r="A212">
        <v>19</v>
      </c>
      <c r="C212" t="str">
        <f ca="1">OFFSET('1344p stat'!$A$1,A212*20,0)</f>
        <v>CUDA opt ant par global</v>
      </c>
      <c r="D212" s="8">
        <f t="shared" ca="1" si="10"/>
        <v>1.3831459895527998</v>
      </c>
      <c r="E212" s="8">
        <f t="shared" ca="1" si="10"/>
        <v>1.2935637323643101</v>
      </c>
      <c r="F212" s="8">
        <f t="shared" ca="1" si="10"/>
        <v>0.50328105855873406</v>
      </c>
      <c r="G212" s="8">
        <f t="shared" ca="1" si="10"/>
        <v>0.16256826524263582</v>
      </c>
      <c r="H212" s="8">
        <f t="shared" ca="1" si="10"/>
        <v>0</v>
      </c>
      <c r="J212" s="8">
        <f t="shared" ca="1" si="9"/>
        <v>1.9662452092433125</v>
      </c>
    </row>
    <row r="213" spans="1:10" x14ac:dyDescent="0.25">
      <c r="A213">
        <v>20</v>
      </c>
      <c r="C213" t="str">
        <f ca="1">OFFSET('1344p stat'!$A$1,A213*20,0)</f>
        <v>CUDA opt_one_GPU</v>
      </c>
      <c r="D213" s="8">
        <f t="shared" ca="1" si="10"/>
        <v>0.11898936752904946</v>
      </c>
      <c r="E213" s="8">
        <f t="shared" ca="1" si="10"/>
        <v>7.0668265322201169E-3</v>
      </c>
      <c r="F213" s="8">
        <f t="shared" ca="1" si="10"/>
        <v>0</v>
      </c>
      <c r="G213" s="8">
        <f t="shared" ca="1" si="10"/>
        <v>0</v>
      </c>
      <c r="H213" s="8">
        <f t="shared" ca="1" si="10"/>
        <v>0</v>
      </c>
      <c r="J213" s="8">
        <f t="shared" ca="1" si="9"/>
        <v>0.1191990336462494</v>
      </c>
    </row>
    <row r="214" spans="1:10" x14ac:dyDescent="0.25">
      <c r="A214">
        <v>21</v>
      </c>
      <c r="C214" t="str">
        <f ca="1">OFFSET('1344p stat'!$A$1,A214*20,0)</f>
        <v>CUDA opt_one_GPU ant</v>
      </c>
      <c r="D214" s="8">
        <f t="shared" ref="D214:H222" ca="1" si="11">$D$192*SQRT(D159)/$E$192</f>
        <v>287.40966837349083</v>
      </c>
      <c r="E214" s="8">
        <f t="shared" ca="1" si="11"/>
        <v>287.35305823198888</v>
      </c>
      <c r="F214" s="8">
        <f t="shared" ca="1" si="11"/>
        <v>0</v>
      </c>
      <c r="G214" s="8">
        <f t="shared" ca="1" si="11"/>
        <v>0</v>
      </c>
      <c r="H214" s="8">
        <f t="shared" ca="1" si="11"/>
        <v>0</v>
      </c>
      <c r="J214" s="8">
        <f t="shared" ca="1" si="9"/>
        <v>406.4186235273142</v>
      </c>
    </row>
    <row r="215" spans="1:10" x14ac:dyDescent="0.25">
      <c r="A215">
        <v>22</v>
      </c>
      <c r="C215" t="str">
        <f ca="1">OFFSET('1344p stat'!$A$1,A215*20,0)</f>
        <v>CUDA opt_one_GPU ant local</v>
      </c>
      <c r="D215" s="8">
        <f t="shared" ca="1" si="11"/>
        <v>5.3091496228335249</v>
      </c>
      <c r="E215" s="8">
        <f t="shared" ca="1" si="11"/>
        <v>5.2835866252719539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7.49021744306439</v>
      </c>
    </row>
    <row r="216" spans="1:10" x14ac:dyDescent="0.25">
      <c r="A216">
        <v>23</v>
      </c>
      <c r="C216" t="str">
        <f ca="1">OFFSET('1344p stat'!$A$1,A216*20,0)</f>
        <v>non CUDA Time</v>
      </c>
      <c r="D216" s="8">
        <f t="shared" ca="1" si="11"/>
        <v>31.593932909976971</v>
      </c>
      <c r="E216" s="8">
        <f t="shared" ca="1" si="11"/>
        <v>31.630112657576898</v>
      </c>
      <c r="F216" s="8">
        <f t="shared" ca="1" si="11"/>
        <v>31.633242941293258</v>
      </c>
      <c r="G216" s="8">
        <f t="shared" ca="1" si="11"/>
        <v>31.566880488555089</v>
      </c>
      <c r="H216" s="8">
        <f t="shared" ca="1" si="11"/>
        <v>3.7751612559020571</v>
      </c>
      <c r="J216" s="8">
        <f t="shared" ca="1" si="9"/>
        <v>63.324738204913217</v>
      </c>
    </row>
    <row r="217" spans="1:10" x14ac:dyDescent="0.25">
      <c r="A217">
        <v>24</v>
      </c>
      <c r="C217" t="str">
        <f ca="1">OFFSET('1344p stat'!$A$1,A217*20,0)</f>
        <v>non CUDA</v>
      </c>
      <c r="D217" s="8">
        <f t="shared" ca="1" si="11"/>
        <v>124.28489828411313</v>
      </c>
      <c r="E217" s="8">
        <f t="shared" ca="1" si="11"/>
        <v>0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124.28489828411313</v>
      </c>
    </row>
    <row r="218" spans="1:10" x14ac:dyDescent="0.25">
      <c r="A218">
        <v>25</v>
      </c>
      <c r="C218" t="str">
        <f ca="1">OFFSET('1344p stat'!$A$1,A218*20,0)</f>
        <v>non CUDA non hash</v>
      </c>
      <c r="D218" s="8">
        <f t="shared" ca="1" si="11"/>
        <v>121.92812671584831</v>
      </c>
      <c r="E218" s="8">
        <f t="shared" ca="1" si="11"/>
        <v>121.85941083927877</v>
      </c>
      <c r="F218" s="8">
        <f t="shared" ca="1" si="11"/>
        <v>121.84520492892361</v>
      </c>
      <c r="G218" s="8">
        <f t="shared" ca="1" si="11"/>
        <v>121.69545750182947</v>
      </c>
      <c r="H218" s="8">
        <f t="shared" ca="1" si="11"/>
        <v>16.625672338155592</v>
      </c>
      <c r="J218" s="8">
        <f t="shared" ca="1" si="9"/>
        <v>244.23070121501672</v>
      </c>
    </row>
    <row r="219" spans="1:10" x14ac:dyDescent="0.25">
      <c r="A219">
        <v>26</v>
      </c>
      <c r="C219" t="str">
        <f ca="1">OFFSET('1344p stat'!$A$1,A219*20,0)</f>
        <v>Classic ACO</v>
      </c>
      <c r="D219" s="8">
        <f t="shared" ca="1" si="11"/>
        <v>642.886870384752</v>
      </c>
      <c r="E219" s="8">
        <f t="shared" ca="1" si="11"/>
        <v>595.68878695405772</v>
      </c>
      <c r="F219" s="8">
        <f t="shared" ca="1" si="11"/>
        <v>594.24176384395935</v>
      </c>
      <c r="G219" s="8">
        <f t="shared" ca="1" si="11"/>
        <v>593.83188111720881</v>
      </c>
      <c r="H219" s="8">
        <f t="shared" ca="1" si="11"/>
        <v>14.392375079571543</v>
      </c>
      <c r="J219" s="8">
        <f t="shared" ca="1" si="9"/>
        <v>1214.1315317558933</v>
      </c>
    </row>
    <row r="220" spans="1:10" x14ac:dyDescent="0.25">
      <c r="A220">
        <v>27</v>
      </c>
      <c r="C220" t="str">
        <f ca="1">OFFSET('1344p stat'!$A$1,A220*20,0)</f>
        <v>Classic ACO non hash</v>
      </c>
      <c r="D220" s="8">
        <f t="shared" ca="1" si="11"/>
        <v>402.26592165583605</v>
      </c>
      <c r="E220" s="8">
        <f t="shared" ca="1" si="11"/>
        <v>402.2582471670417</v>
      </c>
      <c r="F220" s="8">
        <f t="shared" ca="1" si="11"/>
        <v>400.93100924500033</v>
      </c>
      <c r="G220" s="8">
        <f t="shared" ca="1" si="11"/>
        <v>400.55316695478933</v>
      </c>
      <c r="H220" s="8">
        <f t="shared" ca="1" si="11"/>
        <v>7.9387494347460033</v>
      </c>
      <c r="J220" s="8">
        <f t="shared" ca="1" si="9"/>
        <v>803.04489701002001</v>
      </c>
    </row>
    <row r="221" spans="1:10" x14ac:dyDescent="0.25">
      <c r="A221">
        <v>28</v>
      </c>
      <c r="C221" t="str">
        <f ca="1">OFFSET('1344p stat'!$A$1,A221*20,0)</f>
        <v>omp</v>
      </c>
      <c r="D221" s="8">
        <f t="shared" ca="1" si="11"/>
        <v>34.41120046937089</v>
      </c>
      <c r="E221" s="8">
        <f t="shared" ca="1" si="11"/>
        <v>34.195040746103011</v>
      </c>
      <c r="F221" s="8">
        <f t="shared" ca="1" si="11"/>
        <v>34.190278202225848</v>
      </c>
      <c r="G221" s="8">
        <f t="shared" ca="1" si="11"/>
        <v>34.079874916206599</v>
      </c>
      <c r="H221" s="8">
        <f t="shared" ca="1" si="11"/>
        <v>4.7312658945597219</v>
      </c>
      <c r="J221" s="8">
        <f t="shared" ca="1" si="9"/>
        <v>68.601963559258181</v>
      </c>
    </row>
    <row r="222" spans="1:10" x14ac:dyDescent="0.25">
      <c r="A222">
        <v>29</v>
      </c>
      <c r="C222" t="str">
        <f ca="1">OFFSET('1344p stat'!$A$1,A222*20,0)</f>
        <v>omp non hash</v>
      </c>
      <c r="D222" s="8">
        <f t="shared" ca="1" si="11"/>
        <v>12.904334219706515</v>
      </c>
      <c r="E222" s="8">
        <f t="shared" ca="1" si="11"/>
        <v>12.909763370814805</v>
      </c>
      <c r="F222" s="8">
        <f t="shared" ca="1" si="11"/>
        <v>12.906540899242058</v>
      </c>
      <c r="G222" s="8">
        <f t="shared" ca="1" si="11"/>
        <v>12.875648311443117</v>
      </c>
      <c r="H222" s="8">
        <f t="shared" ca="1" si="11"/>
        <v>1.9249037362403345</v>
      </c>
      <c r="J222" s="8">
        <f t="shared" ca="1" si="9"/>
        <v>25.869870578761855</v>
      </c>
    </row>
    <row r="223" spans="1:10" x14ac:dyDescent="0.25">
      <c r="A223">
        <v>30</v>
      </c>
      <c r="C223" t="str">
        <f ca="1">OFFSET('1344p stat'!$A$1,A223*20,0)</f>
        <v>non CUDA transp Time</v>
      </c>
      <c r="D223" s="8">
        <f t="shared" ref="D223:H223" ca="1" si="12">$D$192*SQRT(D168)/$E$192</f>
        <v>33.797244886394431</v>
      </c>
      <c r="E223" s="8">
        <f t="shared" ca="1" si="12"/>
        <v>33.55229433447434</v>
      </c>
      <c r="F223" s="8">
        <f t="shared" ca="1" si="12"/>
        <v>33.549865498936114</v>
      </c>
      <c r="G223" s="8">
        <f t="shared" ca="1" si="12"/>
        <v>33.15376498672282</v>
      </c>
      <c r="H223" s="8">
        <f t="shared" ca="1" si="12"/>
        <v>3.294074395055461</v>
      </c>
      <c r="J223" s="8">
        <f t="shared" ca="1" si="9"/>
        <v>67.109066085960578</v>
      </c>
    </row>
    <row r="224" spans="1:10" x14ac:dyDescent="0.25">
      <c r="A224">
        <v>31</v>
      </c>
      <c r="C224" t="str">
        <f ca="1">OFFSET('1344p stat'!$A$1,A224*20,0)</f>
        <v>non CUDA transp</v>
      </c>
      <c r="D224" s="8">
        <f t="shared" ref="D224:H224" ca="1" si="13">$D$192*SQRT(D169)/$E$192</f>
        <v>20.567734771763224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20.567734771763224</v>
      </c>
    </row>
    <row r="225" spans="1:10" x14ac:dyDescent="0.25">
      <c r="A225">
        <v>32</v>
      </c>
      <c r="C225" t="str">
        <f ca="1">OFFSET('1344p stat'!$A$1,A225*20,0)</f>
        <v>non CUDA transp non hash</v>
      </c>
      <c r="D225" s="8">
        <f t="shared" ref="D225:H225" ca="1" si="14">$D$192*SQRT(D170)/$E$192</f>
        <v>21.027846889178921</v>
      </c>
      <c r="E225" s="8">
        <f t="shared" ca="1" si="14"/>
        <v>21.053806729919419</v>
      </c>
      <c r="F225" s="8">
        <f t="shared" ca="1" si="14"/>
        <v>21.053788746081022</v>
      </c>
      <c r="G225" s="8">
        <f t="shared" ca="1" si="14"/>
        <v>20.845084375152624</v>
      </c>
      <c r="H225" s="8">
        <f t="shared" ca="1" si="14"/>
        <v>3.0838121032877472</v>
      </c>
      <c r="J225" s="8">
        <f t="shared" ca="1" si="9"/>
        <v>42.103712222033053</v>
      </c>
    </row>
    <row r="226" spans="1:10" x14ac:dyDescent="0.25">
      <c r="A226">
        <v>33</v>
      </c>
      <c r="C226" t="str">
        <f ca="1">OFFSET('1344p stat'!$A$1,A226*20,0)</f>
        <v>non CUDA transp_AVX Time</v>
      </c>
      <c r="D226" s="8">
        <f t="shared" ref="D226:H226" ca="1" si="15">$D$192*SQRT(D171)/$E$192</f>
        <v>20.937697195543901</v>
      </c>
      <c r="E226" s="8">
        <f t="shared" ca="1" si="15"/>
        <v>20.864383265179196</v>
      </c>
      <c r="F226" s="8">
        <f t="shared" ca="1" si="15"/>
        <v>20.862643193736307</v>
      </c>
      <c r="G226" s="8">
        <f t="shared" ca="1" si="15"/>
        <v>20.633889046152397</v>
      </c>
      <c r="H226" s="8">
        <f t="shared" ca="1" si="15"/>
        <v>3.2887655868060892</v>
      </c>
      <c r="J226" s="8">
        <f t="shared" ca="1" si="9"/>
        <v>41.779575035794906</v>
      </c>
    </row>
    <row r="227" spans="1:10" x14ac:dyDescent="0.25">
      <c r="A227">
        <v>34</v>
      </c>
      <c r="C227" t="str">
        <f ca="1">OFFSET('1344p stat'!$A$1,A227*20,0)</f>
        <v>non CUDA transp_AVX</v>
      </c>
      <c r="D227" s="8">
        <f t="shared" ref="D227:H227" ca="1" si="16">$D$192*SQRT(D172)/$E$192</f>
        <v>25.611655914227804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25.611655914227804</v>
      </c>
    </row>
    <row r="228" spans="1:10" x14ac:dyDescent="0.25">
      <c r="A228">
        <v>35</v>
      </c>
      <c r="C228" t="str">
        <f ca="1">OFFSET('1344p stat'!$A$1,A228*20,0)</f>
        <v>non CUDA transp_AVX non hash</v>
      </c>
      <c r="D228" s="8">
        <f t="shared" ref="D228:H228" ca="1" si="17">$D$192*SQRT(D173)/$E$192</f>
        <v>21.466313893391185</v>
      </c>
      <c r="E228" s="8">
        <f t="shared" ca="1" si="17"/>
        <v>21.483479800963348</v>
      </c>
      <c r="F228" s="8">
        <f t="shared" ca="1" si="17"/>
        <v>21.480481130971341</v>
      </c>
      <c r="G228" s="8">
        <f t="shared" ca="1" si="17"/>
        <v>21.203842214324837</v>
      </c>
      <c r="H228" s="8">
        <f t="shared" ca="1" si="17"/>
        <v>3.0346954889925941</v>
      </c>
      <c r="J228" s="8">
        <f t="shared" ca="1" si="9"/>
        <v>42.925119772773044</v>
      </c>
    </row>
    <row r="229" spans="1:10" x14ac:dyDescent="0.25">
      <c r="A229">
        <v>36</v>
      </c>
      <c r="C229" t="str">
        <f ca="1">OFFSET('1344p stat'!$A$1,A229*20,0)</f>
        <v>non CUDA transp_AVX_OMP Time</v>
      </c>
      <c r="D229" s="8">
        <f t="shared" ref="D229:H229" ca="1" si="18">$D$192*SQRT(D174)/$E$192</f>
        <v>22.73828176481252</v>
      </c>
      <c r="E229" s="8">
        <f t="shared" ca="1" si="18"/>
        <v>22.571240105412738</v>
      </c>
      <c r="F229" s="8">
        <f t="shared" ca="1" si="18"/>
        <v>22.569599061249804</v>
      </c>
      <c r="G229" s="8">
        <f t="shared" ca="1" si="18"/>
        <v>22.341311853034949</v>
      </c>
      <c r="H229" s="8">
        <f t="shared" ca="1" si="18"/>
        <v>3.4017833065143934</v>
      </c>
      <c r="J229" s="8">
        <f t="shared" ca="1" si="9"/>
        <v>45.239180853291387</v>
      </c>
    </row>
    <row r="230" spans="1:10" x14ac:dyDescent="0.25">
      <c r="A230">
        <v>37</v>
      </c>
      <c r="C230" t="str">
        <f ca="1">OFFSET('1344p stat'!$A$1,A230*20,0)</f>
        <v>non CUDA transp_AVX_OMP</v>
      </c>
      <c r="D230" s="8">
        <f t="shared" ref="D230:H230" ca="1" si="19">$D$192*SQRT(D175)/$E$192</f>
        <v>17.166580403697402</v>
      </c>
      <c r="E230" s="8">
        <f t="shared" ca="1" si="19"/>
        <v>0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17.166580403697402</v>
      </c>
    </row>
    <row r="231" spans="1:10" x14ac:dyDescent="0.25">
      <c r="A231">
        <v>38</v>
      </c>
      <c r="C231" t="str">
        <f ca="1">OFFSET('1344p stat'!$A$1,A231*20,0)</f>
        <v>non CUDA transp_AVX_OMP non hash</v>
      </c>
      <c r="D231" s="8">
        <f t="shared" ref="D231:H231" ca="1" si="20">$D$192*SQRT(D176)/$E$192</f>
        <v>19.868258521866256</v>
      </c>
      <c r="E231" s="8">
        <f t="shared" ca="1" si="20"/>
        <v>19.890708518883045</v>
      </c>
      <c r="F231" s="8">
        <f t="shared" ca="1" si="20"/>
        <v>19.889285156605503</v>
      </c>
      <c r="G231" s="8">
        <f t="shared" ca="1" si="20"/>
        <v>19.670079856635049</v>
      </c>
      <c r="H231" s="8">
        <f t="shared" ca="1" si="20"/>
        <v>2.8352308983700074</v>
      </c>
      <c r="J231" s="8">
        <f t="shared" ca="1" si="9"/>
        <v>39.760812641709393</v>
      </c>
    </row>
    <row r="232" spans="1:10" x14ac:dyDescent="0.25">
      <c r="A232">
        <v>39</v>
      </c>
      <c r="C232" t="str">
        <f ca="1">OFFSET('1344p stat'!$A$1,A232*20,0)</f>
        <v>CUDA ant add CPU_AVX_transp Time</v>
      </c>
      <c r="D232" s="8">
        <f t="shared" ref="D232:H232" ca="1" si="21">$D$192*SQRT(D177)/$E$192</f>
        <v>8.7623907705293043</v>
      </c>
      <c r="E232" s="8">
        <f t="shared" ca="1" si="21"/>
        <v>8.7958728569936877</v>
      </c>
      <c r="F232" s="8">
        <f t="shared" ca="1" si="21"/>
        <v>8.0486132755639339</v>
      </c>
      <c r="G232" s="8">
        <f t="shared" ca="1" si="21"/>
        <v>7.609505807335454</v>
      </c>
      <c r="H232" s="8">
        <f t="shared" ca="1" si="21"/>
        <v>2.8830467814615841</v>
      </c>
      <c r="J232" s="8">
        <f t="shared" ca="1" si="9"/>
        <v>16.886195082593574</v>
      </c>
    </row>
    <row r="233" spans="1:10" x14ac:dyDescent="0.25">
      <c r="A233">
        <v>40</v>
      </c>
      <c r="C233" t="str">
        <f ca="1">OFFSET('1344p stat'!$A$1,A233*20,0)</f>
        <v>CUDA ant add CPU_AVX_transp</v>
      </c>
      <c r="D233" s="8">
        <f t="shared" ref="D233:H233" ca="1" si="22">$D$192*SQRT(D178)/$E$192</f>
        <v>3.1783406432723851</v>
      </c>
      <c r="E233" s="8">
        <f t="shared" ca="1" si="22"/>
        <v>0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>
        <f t="shared" ca="1" si="9"/>
        <v>3.1783406432723851</v>
      </c>
    </row>
    <row r="234" spans="1:10" x14ac:dyDescent="0.25">
      <c r="A234">
        <v>41</v>
      </c>
      <c r="C234" t="str">
        <f ca="1">OFFSET('1344p stat'!$A$1,A234*20,0)</f>
        <v>CUDA ant add CPU_AVX_transp non hash</v>
      </c>
      <c r="D234" s="8">
        <f t="shared" ref="D234:H234" ca="1" si="23">$D$192*SQRT(D179)/$E$192</f>
        <v>9.7671848551033253</v>
      </c>
      <c r="E234" s="8">
        <f t="shared" ca="1" si="23"/>
        <v>9.791624278584937</v>
      </c>
      <c r="F234" s="8">
        <f t="shared" ca="1" si="23"/>
        <v>6.9951196805567228</v>
      </c>
      <c r="G234" s="8">
        <f t="shared" ca="1" si="23"/>
        <v>6.622742683747874</v>
      </c>
      <c r="H234" s="8">
        <f t="shared" ca="1" si="23"/>
        <v>2.6003476967944112</v>
      </c>
      <c r="J234" s="8">
        <f t="shared" ca="1" si="9"/>
        <v>17.053680956069449</v>
      </c>
    </row>
    <row r="235" spans="1:10" x14ac:dyDescent="0.25">
      <c r="A235">
        <v>42</v>
      </c>
      <c r="C235" t="str">
        <f ca="1">OFFSET('1344p stat'!$A$1,A235*20,0)</f>
        <v>CUDA Const</v>
      </c>
      <c r="D235" s="8">
        <f t="shared" ref="D235:H235" ca="1" si="24">$D$192*SQRT(D180)/$E$192</f>
        <v>0.23691954699646695</v>
      </c>
      <c r="E235" s="8">
        <f t="shared" ca="1" si="24"/>
        <v>2.5456717633709452E-3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>
        <f t="shared" ca="1" si="9"/>
        <v>0.23693322306873288</v>
      </c>
    </row>
    <row r="236" spans="1:10" x14ac:dyDescent="0.25">
      <c r="A236">
        <v>43</v>
      </c>
      <c r="C236" t="str">
        <f ca="1">OFFSET('1344p stat'!$A$1,A236*20,0)</f>
        <v>CUDA ant Const</v>
      </c>
      <c r="D236" s="8">
        <f t="shared" ref="D236:H236" ca="1" si="25">$D$192*SQRT(D181)/$E$192</f>
        <v>1.7817455436284837</v>
      </c>
      <c r="E236" s="8">
        <f t="shared" ca="1" si="25"/>
        <v>1.7440005335690965</v>
      </c>
      <c r="F236" s="8">
        <f t="shared" ca="1" si="25"/>
        <v>0.90740997915605925</v>
      </c>
      <c r="G236" s="8">
        <f t="shared" ca="1" si="25"/>
        <v>0.18209317737905503</v>
      </c>
      <c r="H236" s="8">
        <f t="shared" ca="1" si="25"/>
        <v>3.3553230783338883E-2</v>
      </c>
      <c r="J236" s="8">
        <f t="shared" ca="1" si="9"/>
        <v>2.6596675841437878</v>
      </c>
    </row>
    <row r="237" spans="1:10" x14ac:dyDescent="0.25">
      <c r="A237">
        <v>44</v>
      </c>
      <c r="C237" t="str">
        <f ca="1">OFFSET('1344p stat'!$A$1,A237*20,0)</f>
        <v>CUDA ant par Const</v>
      </c>
      <c r="D237" s="8">
        <f t="shared" ref="D237:H237" ca="1" si="26">$D$192*SQRT(D182)/$E$192</f>
        <v>1.5649138829724698</v>
      </c>
      <c r="E237" s="8">
        <f t="shared" ca="1" si="26"/>
        <v>1.5434429451499312</v>
      </c>
      <c r="F237" s="8">
        <f t="shared" ca="1" si="26"/>
        <v>0.60954166017426559</v>
      </c>
      <c r="G237" s="8">
        <f t="shared" ca="1" si="26"/>
        <v>0.15955339038704253</v>
      </c>
      <c r="H237" s="8">
        <f t="shared" ca="1" si="26"/>
        <v>3.0548346469162616E-2</v>
      </c>
      <c r="J237" s="8">
        <f t="shared" ca="1" si="9"/>
        <v>2.2867232249218676</v>
      </c>
    </row>
    <row r="238" spans="1:10" x14ac:dyDescent="0.25">
      <c r="A238">
        <v>45</v>
      </c>
      <c r="C238" t="str">
        <f ca="1">OFFSET('1344p stat'!$A$1,A238*20,0)</f>
        <v>CUDA ant add CPU Const</v>
      </c>
      <c r="D238" s="8">
        <f t="shared" ref="D238:H238" ca="1" si="27">$D$192*SQRT(D183)/$E$192</f>
        <v>6.9474511204393545</v>
      </c>
      <c r="E238" s="8">
        <f t="shared" ca="1" si="27"/>
        <v>6.929006593313412</v>
      </c>
      <c r="F238" s="8">
        <f t="shared" ca="1" si="27"/>
        <v>4.9515382671004371</v>
      </c>
      <c r="G238" s="8">
        <f t="shared" ca="1" si="27"/>
        <v>4.6034743104155584</v>
      </c>
      <c r="H238" s="8">
        <f t="shared" ca="1" si="27"/>
        <v>2.42237648884231</v>
      </c>
      <c r="J238" s="8">
        <f t="shared" ca="1" si="9"/>
        <v>12.159598029210782</v>
      </c>
    </row>
    <row r="239" spans="1:10" x14ac:dyDescent="0.25">
      <c r="A239">
        <v>46</v>
      </c>
      <c r="C239" t="str">
        <f ca="1">OFFSET('1344p stat'!$A$1,A239*20,0)</f>
        <v>CUDA opt Const</v>
      </c>
      <c r="D239" s="8">
        <f t="shared" ref="D239:H239" ca="1" si="28">$D$192*SQRT(D184)/$E$192</f>
        <v>0.62918382919820548</v>
      </c>
      <c r="E239" s="8">
        <f t="shared" ca="1" si="28"/>
        <v>3.2148773292325471E-3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>
        <f t="shared" ca="1" si="9"/>
        <v>0.62919204251226735</v>
      </c>
    </row>
    <row r="240" spans="1:10" x14ac:dyDescent="0.25">
      <c r="A240">
        <v>47</v>
      </c>
      <c r="C240" t="str">
        <f ca="1">OFFSET('1344p stat'!$A$1,A240*20,0)</f>
        <v>CUDA opt ant Const</v>
      </c>
      <c r="D240" s="8">
        <f t="shared" ref="D240:H240" ca="1" si="29">$D$192*SQRT(D185)/$E$192</f>
        <v>1.589090449020431</v>
      </c>
      <c r="E240" s="8">
        <f t="shared" ca="1" si="29"/>
        <v>1.5460666109427486</v>
      </c>
      <c r="F240" s="8">
        <f t="shared" ca="1" si="29"/>
        <v>0.76407401767106298</v>
      </c>
      <c r="G240" s="8">
        <f t="shared" ca="1" si="29"/>
        <v>0.18456603067737029</v>
      </c>
      <c r="H240" s="8">
        <f t="shared" ca="1" si="29"/>
        <v>0</v>
      </c>
      <c r="J240" s="8">
        <f t="shared" ca="1" si="9"/>
        <v>2.3523188867158189</v>
      </c>
    </row>
    <row r="241" spans="1:10" x14ac:dyDescent="0.25">
      <c r="A241">
        <v>48</v>
      </c>
      <c r="C241" t="str">
        <f ca="1">OFFSET('1344p stat'!$A$1,A241*20,0)</f>
        <v>CUDA opt ant par Const</v>
      </c>
      <c r="D241" s="8">
        <f t="shared" ref="D241:H241" ca="1" si="30">$D$192*SQRT(D186)/$E$192</f>
        <v>1.8716305424277697</v>
      </c>
      <c r="E241" s="8">
        <f t="shared" ca="1" si="30"/>
        <v>1.814624746384246</v>
      </c>
      <c r="F241" s="8">
        <f t="shared" ca="1" si="30"/>
        <v>0.73647479239957692</v>
      </c>
      <c r="G241" s="8">
        <f t="shared" ca="1" si="30"/>
        <v>0.16735186576790828</v>
      </c>
      <c r="H241" s="8">
        <f t="shared" ca="1" si="30"/>
        <v>0</v>
      </c>
      <c r="J241" s="8">
        <f t="shared" ca="1" si="9"/>
        <v>2.7140865174777602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5.0397781150770633E-3</v>
      </c>
      <c r="E248" s="9">
        <f t="shared" ca="1" si="33"/>
        <v>1.2925745137029836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3.503920955273734E-3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5.5310130102582261E-3</v>
      </c>
      <c r="E250" s="9">
        <f t="shared" ca="1" si="33"/>
        <v>2.2242120774210381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2.6754596806382361E-5</v>
      </c>
      <c r="E251" s="9">
        <f t="shared" ca="1" si="33"/>
        <v>2.7058232111248988E-5</v>
      </c>
      <c r="F251" s="9">
        <f t="shared" ca="1" si="33"/>
        <v>1.6598949262663177E-5</v>
      </c>
      <c r="G251" s="9">
        <f t="shared" ca="1" si="33"/>
        <v>1.7533662588081217E-5</v>
      </c>
      <c r="H251" s="9">
        <f t="shared" ca="1" si="33"/>
        <v>1.8906226046921515E-5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7.302771965376298E-7</v>
      </c>
      <c r="E252" s="9">
        <f t="shared" ca="1" si="33"/>
        <v>8.1401571973979711E-7</v>
      </c>
      <c r="F252" s="9">
        <f t="shared" ca="1" si="33"/>
        <v>1.0703404665631533E-7</v>
      </c>
      <c r="G252" s="9">
        <f t="shared" ca="1" si="33"/>
        <v>5.7916550006971353E-10</v>
      </c>
      <c r="H252" s="9">
        <f t="shared" ca="1" si="33"/>
        <v>3.5054654925884357E-8</v>
      </c>
    </row>
    <row r="253" spans="1:10" x14ac:dyDescent="0.25">
      <c r="A253">
        <v>6</v>
      </c>
      <c r="C253" t="str">
        <f ca="1">OFFSET('1344p stat'!$A$1,A253*20,0)</f>
        <v>CUDA ant par global</v>
      </c>
      <c r="D253" s="9">
        <f t="shared" ca="1" si="33"/>
        <v>2.3996225410606656E-6</v>
      </c>
      <c r="E253" s="9">
        <f t="shared" ca="1" si="33"/>
        <v>1.5612608535023674E-6</v>
      </c>
      <c r="F253" s="9">
        <f t="shared" ca="1" si="33"/>
        <v>9.4074767613791641E-8</v>
      </c>
      <c r="G253" s="9">
        <f t="shared" ca="1" si="33"/>
        <v>6.0190553918241202E-10</v>
      </c>
      <c r="H253" s="9">
        <f t="shared" ca="1" si="33"/>
        <v>4.2770315873568587E-8</v>
      </c>
    </row>
    <row r="254" spans="1:10" x14ac:dyDescent="0.25">
      <c r="A254">
        <v>7</v>
      </c>
      <c r="C254" t="str">
        <f ca="1">OFFSET('1344p stat'!$A$1,A254*20,0)</f>
        <v>CUDA ant non hash</v>
      </c>
      <c r="D254" s="9">
        <f t="shared" ca="1" si="33"/>
        <v>6.853320473172865E-7</v>
      </c>
      <c r="E254" s="9">
        <f t="shared" ca="1" si="33"/>
        <v>3.0485018461014034E-7</v>
      </c>
      <c r="F254" s="9">
        <f t="shared" ca="1" si="33"/>
        <v>2.5415949937913525E-8</v>
      </c>
      <c r="G254" s="9">
        <f t="shared" ca="1" si="33"/>
        <v>4.7176480251013449E-10</v>
      </c>
      <c r="H254" s="9">
        <f t="shared" ca="1" si="33"/>
        <v>1.4504557007891082E-9</v>
      </c>
    </row>
    <row r="255" spans="1:10" x14ac:dyDescent="0.25">
      <c r="A255">
        <v>8</v>
      </c>
      <c r="C255" t="str">
        <f ca="1">OFFSET('1344p stat'!$A$1,A255*20,0)</f>
        <v>CUDA ant add CPU Time</v>
      </c>
      <c r="D255" s="9">
        <f t="shared" ca="1" si="33"/>
        <v>3.109563434291391E-5</v>
      </c>
      <c r="E255" s="9">
        <f t="shared" ca="1" si="33"/>
        <v>3.1513216690674337E-5</v>
      </c>
      <c r="F255" s="9">
        <f t="shared" ca="1" si="33"/>
        <v>3.0611911103959112E-5</v>
      </c>
      <c r="G255" s="9">
        <f t="shared" ca="1" si="33"/>
        <v>2.504042598352777E-5</v>
      </c>
      <c r="H255" s="9">
        <f t="shared" ca="1" si="33"/>
        <v>2.9612997229743268E-4</v>
      </c>
    </row>
    <row r="256" spans="1:10" x14ac:dyDescent="0.25">
      <c r="A256">
        <v>9</v>
      </c>
      <c r="C256" t="str">
        <f ca="1">OFFSET('1344p stat'!$A$1,A256*20,0)</f>
        <v>CUDA ant add CPU Time global</v>
      </c>
      <c r="D256" s="9">
        <f t="shared" ca="1" si="33"/>
        <v>2.3699078957080984E-5</v>
      </c>
      <c r="E256" s="9">
        <f t="shared" ca="1" si="33"/>
        <v>2.4396790605191532E-5</v>
      </c>
      <c r="F256" s="9">
        <f t="shared" ca="1" si="33"/>
        <v>2.3906576906209186E-5</v>
      </c>
      <c r="G256" s="9">
        <f t="shared" ca="1" si="33"/>
        <v>1.8905167237751814E-5</v>
      </c>
      <c r="H256" s="9">
        <f t="shared" ca="1" si="33"/>
        <v>2.3852171827652317E-4</v>
      </c>
    </row>
    <row r="257" spans="1:8" x14ac:dyDescent="0.25">
      <c r="A257">
        <v>10</v>
      </c>
      <c r="C257" t="str">
        <f ca="1">OFFSET('1344p stat'!$A$1,A257*20,0)</f>
        <v>CUDA ant add CPU</v>
      </c>
      <c r="D257" s="9">
        <f t="shared" ca="1" si="33"/>
        <v>4.150838162043906E-4</v>
      </c>
      <c r="E257" s="9" t="e">
        <f t="shared" ca="1" si="33"/>
        <v>#DIV/0!</v>
      </c>
      <c r="F257" s="9" t="e">
        <f t="shared" ca="1" si="33"/>
        <v>#DIV/0!</v>
      </c>
      <c r="G257" s="9" t="e">
        <f t="shared" ca="1" si="33"/>
        <v>#DIV/0!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ant add CPU non hash</v>
      </c>
      <c r="D258" s="9">
        <f t="shared" ref="D258:H267" ca="1" si="34">POWER(SQRT(D149)/D95,2)</f>
        <v>2.4223362766901562E-5</v>
      </c>
      <c r="E258" s="9">
        <f t="shared" ca="1" si="34"/>
        <v>2.4255582913102357E-5</v>
      </c>
      <c r="F258" s="9">
        <f t="shared" ca="1" si="34"/>
        <v>1.3006187427333899E-5</v>
      </c>
      <c r="G258" s="9">
        <f t="shared" ca="1" si="34"/>
        <v>1.154201062386488E-5</v>
      </c>
      <c r="H258" s="9">
        <f t="shared" ca="1" si="34"/>
        <v>3.2011462706759615E-5</v>
      </c>
    </row>
    <row r="259" spans="1:8" x14ac:dyDescent="0.25">
      <c r="A259">
        <v>12</v>
      </c>
      <c r="C259" t="str">
        <f ca="1">OFFSET('1344p stat'!$A$1,A259*20,0)</f>
        <v>CUDA ant add CPU12</v>
      </c>
      <c r="D259" s="9">
        <f t="shared" ca="1" si="34"/>
        <v>8.637944379788678E-5</v>
      </c>
      <c r="E259" s="9">
        <f t="shared" ca="1" si="34"/>
        <v>8.0634647421947285E-5</v>
      </c>
      <c r="F259" s="9">
        <f t="shared" ca="1" si="34"/>
        <v>7.7767502258496948E-5</v>
      </c>
      <c r="G259" s="9">
        <f t="shared" ca="1" si="34"/>
        <v>7.7946091606648213E-5</v>
      </c>
      <c r="H259" s="9">
        <f t="shared" ca="1" si="34"/>
        <v>2.6810313980976916E-9</v>
      </c>
    </row>
    <row r="260" spans="1:8" x14ac:dyDescent="0.25">
      <c r="A260">
        <v>13</v>
      </c>
      <c r="C260" t="str">
        <f ca="1">OFFSET('1344p stat'!$A$1,A260*20,0)</f>
        <v>CUDA opt</v>
      </c>
      <c r="D260" s="9">
        <f t="shared" ca="1" si="34"/>
        <v>3.0458727669268951E-2</v>
      </c>
      <c r="E260" s="9" t="e">
        <f t="shared" ca="1" si="34"/>
        <v>#DIV/0!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Time</v>
      </c>
      <c r="D261" s="9">
        <f t="shared" ca="1" si="34"/>
        <v>1.9517012307883415E-3</v>
      </c>
      <c r="E261" s="9">
        <f t="shared" ca="1" si="34"/>
        <v>1.0701265246817884</v>
      </c>
      <c r="F261" s="9" t="e">
        <f t="shared" ca="1" si="34"/>
        <v>#DIV/0!</v>
      </c>
      <c r="G261" s="9" t="e">
        <f t="shared" ca="1" si="34"/>
        <v>#DIV/0!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non hash</v>
      </c>
      <c r="D262" s="9">
        <f t="shared" ca="1" si="34"/>
        <v>6.2478635152763242E-4</v>
      </c>
      <c r="E262" s="9">
        <f t="shared" ca="1" si="34"/>
        <v>1.3395107365072394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</v>
      </c>
      <c r="D263" s="9">
        <f t="shared" ca="1" si="34"/>
        <v>1.822815858822172E-5</v>
      </c>
      <c r="E263" s="9">
        <f t="shared" ca="1" si="34"/>
        <v>1.8251068678997905E-5</v>
      </c>
      <c r="F263" s="9">
        <f t="shared" ca="1" si="34"/>
        <v>1.7462909313319723E-5</v>
      </c>
      <c r="G263" s="9">
        <f t="shared" ca="1" si="34"/>
        <v>1.735890150953251E-5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CUDA opt ant non hash</v>
      </c>
      <c r="D264" s="9">
        <f t="shared" ca="1" si="34"/>
        <v>8.2644978045081707E-7</v>
      </c>
      <c r="E264" s="9">
        <f t="shared" ca="1" si="34"/>
        <v>8.8242687385137058E-7</v>
      </c>
      <c r="F264" s="9">
        <f t="shared" ca="1" si="34"/>
        <v>5.9988934867037213E-8</v>
      </c>
      <c r="G264" s="9">
        <f t="shared" ca="1" si="34"/>
        <v>1.1940075063818949E-10</v>
      </c>
      <c r="H264" s="9" t="e">
        <f t="shared" ca="1" si="34"/>
        <v>#DIV/0!</v>
      </c>
    </row>
    <row r="265" spans="1:8" x14ac:dyDescent="0.25">
      <c r="A265">
        <v>18</v>
      </c>
      <c r="C265" t="str">
        <f ca="1">OFFSET('1344p stat'!$A$1,A265*20,0)</f>
        <v>CUDA opt ant par</v>
      </c>
      <c r="D265" s="9">
        <f t="shared" ca="1" si="34"/>
        <v>1.2009161439676212E-6</v>
      </c>
      <c r="E265" s="9">
        <f t="shared" ca="1" si="34"/>
        <v>1.1203865193209412E-6</v>
      </c>
      <c r="F265" s="9">
        <f t="shared" ca="1" si="34"/>
        <v>6.3036163505341635E-8</v>
      </c>
      <c r="G265" s="9">
        <f t="shared" ca="1" si="34"/>
        <v>6.492128344592806E-10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CUDA opt ant par global</v>
      </c>
      <c r="D266" s="9">
        <f t="shared" ca="1" si="34"/>
        <v>5.2437169048794627E-7</v>
      </c>
      <c r="E266" s="9">
        <f t="shared" ca="1" si="34"/>
        <v>4.613432741075096E-7</v>
      </c>
      <c r="F266" s="9">
        <f t="shared" ca="1" si="34"/>
        <v>7.1505356077727196E-8</v>
      </c>
      <c r="G266" s="9">
        <f t="shared" ca="1" si="34"/>
        <v>8.6345945144895696E-9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OFFSET('1344p stat'!$A$1,A267*20,0)</f>
        <v>CUDA opt_one_GPU</v>
      </c>
      <c r="D267" s="9">
        <f t="shared" ca="1" si="34"/>
        <v>5.0243189529492805E-4</v>
      </c>
      <c r="E267" s="9">
        <f t="shared" ca="1" si="34"/>
        <v>3.1584156947735571</v>
      </c>
      <c r="F267" s="9" t="e">
        <f t="shared" ca="1" si="34"/>
        <v>#DIV/0!</v>
      </c>
      <c r="G267" s="9" t="e">
        <f t="shared" ca="1" si="34"/>
        <v>#DIV/0!</v>
      </c>
      <c r="H267" s="9" t="e">
        <f t="shared" ca="1" si="34"/>
        <v>#DIV/0!</v>
      </c>
    </row>
    <row r="268" spans="1:8" x14ac:dyDescent="0.25">
      <c r="A268">
        <v>21</v>
      </c>
      <c r="C268" t="str">
        <f ca="1">OFFSET('1344p stat'!$A$1,A268*20,0)</f>
        <v>CUDA opt_one_GPU ant</v>
      </c>
      <c r="D268" s="9">
        <f t="shared" ref="D268:H276" ca="1" si="35">POWER(SQRT(D159)/D105,2)</f>
        <v>2.6039016928921425E-6</v>
      </c>
      <c r="E268" s="9">
        <f t="shared" ca="1" si="35"/>
        <v>2.6030473041027789E-6</v>
      </c>
      <c r="F268" s="9" t="e">
        <f t="shared" ca="1" si="35"/>
        <v>#DIV/0!</v>
      </c>
      <c r="G268" s="9" t="e">
        <f t="shared" ca="1" si="35"/>
        <v>#DIV/0!</v>
      </c>
      <c r="H268" s="9" t="e">
        <f t="shared" ca="1" si="35"/>
        <v>#DIV/0!</v>
      </c>
    </row>
    <row r="269" spans="1:8" x14ac:dyDescent="0.25">
      <c r="A269">
        <v>22</v>
      </c>
      <c r="C269" t="str">
        <f ca="1">OFFSET('1344p stat'!$A$1,A269*20,0)</f>
        <v>CUDA opt_one_GPU ant local</v>
      </c>
      <c r="D269" s="9">
        <f t="shared" ca="1" si="35"/>
        <v>3.1886617103767335E-7</v>
      </c>
      <c r="E269" s="9">
        <f t="shared" ca="1" si="35"/>
        <v>3.1616841841739924E-7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Time</v>
      </c>
      <c r="D270" s="9">
        <f t="shared" ca="1" si="35"/>
        <v>5.2870492107690562E-5</v>
      </c>
      <c r="E270" s="9">
        <f t="shared" ca="1" si="35"/>
        <v>5.3500193924410173E-5</v>
      </c>
      <c r="F270" s="9">
        <f t="shared" ca="1" si="35"/>
        <v>5.3512792169694538E-5</v>
      </c>
      <c r="G270" s="9">
        <f t="shared" ca="1" si="35"/>
        <v>5.3461795357705595E-5</v>
      </c>
      <c r="H270" s="9">
        <f t="shared" ca="1" si="35"/>
        <v>8.8758663463448466E-5</v>
      </c>
    </row>
    <row r="271" spans="1:8" x14ac:dyDescent="0.25">
      <c r="A271">
        <v>24</v>
      </c>
      <c r="C271" t="str">
        <f ca="1">OFFSET('1344p stat'!$A$1,A271*20,0)</f>
        <v>non CUDA</v>
      </c>
      <c r="D271" s="9">
        <f t="shared" ca="1" si="35"/>
        <v>8.1304854983229615E-4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 t="str">
        <f ca="1">OFFSET('1344p stat'!$A$1,A272*20,0)</f>
        <v>non CUDA non hash</v>
      </c>
      <c r="D272" s="9">
        <f t="shared" ca="1" si="35"/>
        <v>8.6092494021094165E-4</v>
      </c>
      <c r="E272" s="9">
        <f t="shared" ca="1" si="35"/>
        <v>8.6141505123074396E-4</v>
      </c>
      <c r="F272" s="9">
        <f t="shared" ca="1" si="35"/>
        <v>8.6124644594693745E-4</v>
      </c>
      <c r="G272" s="9">
        <f t="shared" ca="1" si="35"/>
        <v>8.6207059520606807E-4</v>
      </c>
      <c r="H272" s="9">
        <f t="shared" ca="1" si="35"/>
        <v>1.6336689196364519E-3</v>
      </c>
    </row>
    <row r="273" spans="1:8" x14ac:dyDescent="0.25">
      <c r="A273">
        <v>26</v>
      </c>
      <c r="C273" t="str">
        <f ca="1">OFFSET('1344p stat'!$A$1,A273*20,0)</f>
        <v>Classic ACO</v>
      </c>
      <c r="D273" s="9">
        <f t="shared" ca="1" si="35"/>
        <v>1.5485638082505317E-4</v>
      </c>
      <c r="E273" s="9">
        <f t="shared" ca="1" si="35"/>
        <v>1.4111094945599379E-4</v>
      </c>
      <c r="F273" s="9">
        <f t="shared" ca="1" si="35"/>
        <v>1.4067939884159229E-4</v>
      </c>
      <c r="G273" s="9">
        <f t="shared" ca="1" si="35"/>
        <v>1.4057701983582346E-4</v>
      </c>
      <c r="H273" s="9">
        <f t="shared" ca="1" si="35"/>
        <v>2.3301163465327046E-4</v>
      </c>
    </row>
    <row r="274" spans="1:8" x14ac:dyDescent="0.25">
      <c r="A274">
        <v>27</v>
      </c>
      <c r="C274" t="str">
        <f ca="1">OFFSET('1344p stat'!$A$1,A274*20,0)</f>
        <v>Classic ACO non hash</v>
      </c>
      <c r="D274" s="9">
        <f t="shared" ca="1" si="35"/>
        <v>6.5077709005221504E-5</v>
      </c>
      <c r="E274" s="9">
        <f t="shared" ca="1" si="35"/>
        <v>6.5088641084603478E-5</v>
      </c>
      <c r="F274" s="9">
        <f t="shared" ca="1" si="35"/>
        <v>6.4784013568391211E-5</v>
      </c>
      <c r="G274" s="9">
        <f t="shared" ca="1" si="35"/>
        <v>6.4705992511278213E-5</v>
      </c>
      <c r="H274" s="9">
        <f t="shared" ca="1" si="35"/>
        <v>7.0946950547956666E-5</v>
      </c>
    </row>
    <row r="275" spans="1:8" x14ac:dyDescent="0.25">
      <c r="A275">
        <v>28</v>
      </c>
      <c r="C275" t="str">
        <f ca="1">OFFSET('1344p stat'!$A$1,A275*20,0)</f>
        <v>omp</v>
      </c>
      <c r="D275" s="9">
        <f t="shared" ca="1" si="35"/>
        <v>6.6611423461332585E-5</v>
      </c>
      <c r="E275" s="9">
        <f t="shared" ca="1" si="35"/>
        <v>6.6425300318882611E-5</v>
      </c>
      <c r="F275" s="9">
        <f t="shared" ca="1" si="35"/>
        <v>6.6408809493848802E-5</v>
      </c>
      <c r="G275" s="9">
        <f t="shared" ca="1" si="35"/>
        <v>6.6195570108242447E-5</v>
      </c>
      <c r="H275" s="9">
        <f t="shared" ca="1" si="35"/>
        <v>1.6250427486432884E-4</v>
      </c>
    </row>
    <row r="276" spans="1:8" x14ac:dyDescent="0.25">
      <c r="A276">
        <v>29</v>
      </c>
      <c r="C276" t="str">
        <f ca="1">OFFSET('1344p stat'!$A$1,A276*20,0)</f>
        <v>omp non hash</v>
      </c>
      <c r="D276" s="9">
        <f t="shared" ca="1" si="35"/>
        <v>1.0287780178951502E-5</v>
      </c>
      <c r="E276" s="9">
        <f t="shared" ca="1" si="35"/>
        <v>1.0313891831883873E-5</v>
      </c>
      <c r="F276" s="9">
        <f t="shared" ca="1" si="35"/>
        <v>1.0309113961075903E-5</v>
      </c>
      <c r="G276" s="9">
        <f t="shared" ca="1" si="35"/>
        <v>1.0295274569735738E-5</v>
      </c>
      <c r="H276" s="9">
        <f t="shared" ca="1" si="35"/>
        <v>2.6711030337109532E-5</v>
      </c>
    </row>
    <row r="277" spans="1:8" x14ac:dyDescent="0.25">
      <c r="A277">
        <v>30</v>
      </c>
      <c r="C277" t="str">
        <f ca="1">OFFSET('1344p stat'!$A$1,A277*20,0)</f>
        <v>non CUDA transp Time</v>
      </c>
      <c r="D277" s="9">
        <f t="shared" ref="D277:H277" ca="1" si="36">POWER(SQRT(D168)/D114,2)</f>
        <v>6.5960928792376748E-5</v>
      </c>
      <c r="E277" s="9">
        <f t="shared" ca="1" si="36"/>
        <v>6.5657662536992389E-5</v>
      </c>
      <c r="F277" s="9">
        <f t="shared" ca="1" si="36"/>
        <v>6.5649908390977776E-5</v>
      </c>
      <c r="G277" s="9">
        <f t="shared" ca="1" si="36"/>
        <v>6.4488333594299465E-5</v>
      </c>
      <c r="H277" s="9">
        <f t="shared" ca="1" si="36"/>
        <v>1.2748752621147093E-4</v>
      </c>
    </row>
    <row r="278" spans="1:8" x14ac:dyDescent="0.25">
      <c r="A278">
        <v>31</v>
      </c>
      <c r="C278" t="str">
        <f ca="1">OFFSET('1344p stat'!$A$1,A278*20,0)</f>
        <v>non CUDA transp</v>
      </c>
      <c r="D278" s="9">
        <f t="shared" ref="D278:H278" ca="1" si="37">POWER(SQRT(D169)/D115,2)</f>
        <v>2.5041771460347715E-5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 non hash</v>
      </c>
      <c r="D279" s="9">
        <f t="shared" ref="D279:H279" ca="1" si="38">POWER(SQRT(D170)/D116,2)</f>
        <v>2.8705590384492708E-5</v>
      </c>
      <c r="E279" s="9">
        <f t="shared" ca="1" si="38"/>
        <v>2.8826033868648369E-5</v>
      </c>
      <c r="F279" s="9">
        <f t="shared" ca="1" si="38"/>
        <v>2.8826745116105103E-5</v>
      </c>
      <c r="G279" s="9">
        <f t="shared" ca="1" si="38"/>
        <v>2.8428979042717743E-5</v>
      </c>
      <c r="H279" s="9">
        <f t="shared" ca="1" si="38"/>
        <v>1.1323308478793865E-4</v>
      </c>
    </row>
    <row r="280" spans="1:8" x14ac:dyDescent="0.25">
      <c r="A280">
        <v>33</v>
      </c>
      <c r="C280" t="str">
        <f ca="1">OFFSET('1344p stat'!$A$1,A280*20,0)</f>
        <v>non CUDA transp_AVX Time</v>
      </c>
      <c r="D280" s="9">
        <f t="shared" ref="D280:H280" ca="1" si="39">POWER(SQRT(D171)/D117,2)</f>
        <v>2.0370036381561277E-5</v>
      </c>
      <c r="E280" s="9">
        <f t="shared" ca="1" si="39"/>
        <v>2.0408905253364232E-5</v>
      </c>
      <c r="F280" s="9">
        <f t="shared" ca="1" si="39"/>
        <v>2.0405964588506395E-5</v>
      </c>
      <c r="G280" s="9">
        <f t="shared" ca="1" si="39"/>
        <v>2.0057779677108494E-5</v>
      </c>
      <c r="H280" s="9">
        <f t="shared" ca="1" si="39"/>
        <v>1.1049179365281701E-4</v>
      </c>
    </row>
    <row r="281" spans="1:8" x14ac:dyDescent="0.25">
      <c r="A281">
        <v>34</v>
      </c>
      <c r="C281" t="str">
        <f ca="1">OFFSET('1344p stat'!$A$1,A281*20,0)</f>
        <v>non CUDA transp_AVX</v>
      </c>
      <c r="D281" s="9">
        <f t="shared" ref="D281:H281" ca="1" si="40">POWER(SQRT(D172)/D118,2)</f>
        <v>3.0505391415659731E-5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 non hash</v>
      </c>
      <c r="D282" s="9">
        <f t="shared" ref="D282:H282" ca="1" si="41">POWER(SQRT(D173)/D119,2)</f>
        <v>2.3409053458263443E-5</v>
      </c>
      <c r="E282" s="9">
        <f t="shared" ca="1" si="41"/>
        <v>2.3482554070929179E-5</v>
      </c>
      <c r="F282" s="9">
        <f t="shared" ca="1" si="41"/>
        <v>2.3476553589402363E-5</v>
      </c>
      <c r="G282" s="9">
        <f t="shared" ca="1" si="41"/>
        <v>2.2989151666109708E-5</v>
      </c>
      <c r="H282" s="9">
        <f t="shared" ca="1" si="41"/>
        <v>9.3975980084923098E-5</v>
      </c>
    </row>
    <row r="283" spans="1:8" x14ac:dyDescent="0.25">
      <c r="A283">
        <v>36</v>
      </c>
      <c r="C283" t="str">
        <f ca="1">OFFSET('1344p stat'!$A$1,A283*20,0)</f>
        <v>non CUDA transp_AVX_OMP Time</v>
      </c>
      <c r="D283" s="9">
        <f t="shared" ref="D283:H283" ca="1" si="42">POWER(SQRT(D174)/D120,2)</f>
        <v>2.4000711308385234E-5</v>
      </c>
      <c r="E283" s="9">
        <f t="shared" ca="1" si="42"/>
        <v>2.3860736894911852E-5</v>
      </c>
      <c r="F283" s="9">
        <f t="shared" ca="1" si="42"/>
        <v>2.3857847038142889E-5</v>
      </c>
      <c r="G283" s="9">
        <f t="shared" ca="1" si="42"/>
        <v>2.3489193409579959E-5</v>
      </c>
      <c r="H283" s="9">
        <f t="shared" ca="1" si="42"/>
        <v>1.1801771044435969E-4</v>
      </c>
    </row>
    <row r="284" spans="1:8" x14ac:dyDescent="0.25">
      <c r="A284">
        <v>37</v>
      </c>
      <c r="C284" t="str">
        <f ca="1">OFFSET('1344p stat'!$A$1,A284*20,0)</f>
        <v>non CUDA transp_AVX_OMP</v>
      </c>
      <c r="D284" s="9">
        <f t="shared" ref="D284:H284" ca="1" si="43">POWER(SQRT(D175)/D121,2)</f>
        <v>1.3799765791351519E-5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non CUDA transp_AVX_OMP non hash</v>
      </c>
      <c r="D285" s="9">
        <f t="shared" ref="D285:H285" ca="1" si="44">POWER(SQRT(D176)/D122,2)</f>
        <v>2.0041656174206696E-5</v>
      </c>
      <c r="E285" s="9">
        <f t="shared" ca="1" si="44"/>
        <v>2.0117630042757445E-5</v>
      </c>
      <c r="F285" s="9">
        <f t="shared" ca="1" si="44"/>
        <v>2.0115243591995404E-5</v>
      </c>
      <c r="G285" s="9">
        <f t="shared" ca="1" si="44"/>
        <v>1.9769548053279866E-5</v>
      </c>
      <c r="H285" s="9">
        <f t="shared" ca="1" si="44"/>
        <v>8.2167455137785493E-5</v>
      </c>
    </row>
    <row r="286" spans="1:8" x14ac:dyDescent="0.25">
      <c r="A286">
        <v>39</v>
      </c>
      <c r="C286" t="str">
        <f ca="1">OFFSET('1344p stat'!$A$1,A286*20,0)</f>
        <v>CUDA ant add CPU_AVX_transp Time</v>
      </c>
      <c r="D286" s="9">
        <f t="shared" ref="D286:H286" ca="1" si="45">POWER(SQRT(D177)/D123,2)</f>
        <v>1.6405896663089169E-5</v>
      </c>
      <c r="E286" s="9">
        <f t="shared" ca="1" si="45"/>
        <v>1.6613144151504456E-5</v>
      </c>
      <c r="F286" s="9">
        <f t="shared" ca="1" si="45"/>
        <v>1.4052081398663246E-5</v>
      </c>
      <c r="G286" s="9">
        <f t="shared" ca="1" si="45"/>
        <v>1.266531291482644E-5</v>
      </c>
      <c r="H286" s="9">
        <f t="shared" ca="1" si="45"/>
        <v>8.2705279371496303E-5</v>
      </c>
    </row>
    <row r="287" spans="1:8" x14ac:dyDescent="0.25">
      <c r="A287">
        <v>40</v>
      </c>
      <c r="C287" t="str">
        <f ca="1">OFFSET('1344p stat'!$A$1,A287*20,0)</f>
        <v>CUDA ant add CPU_AVX_transp</v>
      </c>
      <c r="D287" s="9">
        <f t="shared" ref="D287:H287" ca="1" si="46">POWER(SQRT(D178)/D124,2)</f>
        <v>2.1638538867165204E-6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 t="str">
        <f ca="1">OFFSET('1344p stat'!$A$1,A288*20,0)</f>
        <v>CUDA ant add CPU_AVX_transp non hash</v>
      </c>
      <c r="D288" s="9">
        <f t="shared" ref="D288:H288" ca="1" si="47">POWER(SQRT(D179)/D125,2)</f>
        <v>3.0318727429939811E-5</v>
      </c>
      <c r="E288" s="9">
        <f t="shared" ca="1" si="47"/>
        <v>3.0600134360023912E-5</v>
      </c>
      <c r="F288" s="9">
        <f t="shared" ca="1" si="47"/>
        <v>1.5820787917544409E-5</v>
      </c>
      <c r="G288" s="9">
        <f t="shared" ca="1" si="47"/>
        <v>1.4326320941458874E-5</v>
      </c>
      <c r="H288" s="9">
        <f t="shared" ca="1" si="47"/>
        <v>6.7560693198322877E-5</v>
      </c>
    </row>
    <row r="289" spans="1:8" x14ac:dyDescent="0.25">
      <c r="A289">
        <v>42</v>
      </c>
      <c r="C289" t="str">
        <f ca="1">OFFSET('1344p stat'!$A$1,A289*20,0)</f>
        <v>CUDA Const</v>
      </c>
      <c r="D289" s="9">
        <f t="shared" ref="D289:H289" ca="1" si="48">POWER(SQRT(D180)/D126,2)</f>
        <v>2.0160699427318337E-3</v>
      </c>
      <c r="E289" s="9">
        <f t="shared" ca="1" si="48"/>
        <v>1.0026508640834417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 t="str">
        <f ca="1">OFFSET('1344p stat'!$A$1,A290*20,0)</f>
        <v>CUDA ant Const</v>
      </c>
      <c r="D290" s="9">
        <f t="shared" ref="D290:H290" ca="1" si="49">POWER(SQRT(D181)/D127,2)</f>
        <v>6.8277334530038322E-7</v>
      </c>
      <c r="E290" s="9">
        <f t="shared" ca="1" si="49"/>
        <v>6.5738611551960355E-7</v>
      </c>
      <c r="F290" s="9">
        <f t="shared" ca="1" si="49"/>
        <v>1.8207305218494855E-7</v>
      </c>
      <c r="G290" s="9">
        <f t="shared" ca="1" si="49"/>
        <v>7.4667199525791434E-9</v>
      </c>
      <c r="H290" s="9">
        <f t="shared" ca="1" si="49"/>
        <v>8.4448457427732739E-9</v>
      </c>
    </row>
    <row r="291" spans="1:8" x14ac:dyDescent="0.25">
      <c r="A291">
        <v>44</v>
      </c>
      <c r="C291" t="str">
        <f ca="1">OFFSET('1344p stat'!$A$1,A291*20,0)</f>
        <v>CUDA ant par Const</v>
      </c>
      <c r="D291" s="9">
        <f t="shared" ref="D291:H291" ca="1" si="50">POWER(SQRT(D182)/D128,2)</f>
        <v>6.8300541860197914E-7</v>
      </c>
      <c r="E291" s="9">
        <f t="shared" ca="1" si="50"/>
        <v>6.6810701867670315E-7</v>
      </c>
      <c r="F291" s="9">
        <f t="shared" ca="1" si="50"/>
        <v>1.0665741318848046E-7</v>
      </c>
      <c r="G291" s="9">
        <f t="shared" ca="1" si="50"/>
        <v>7.3771910452943922E-9</v>
      </c>
      <c r="H291" s="9">
        <f t="shared" ca="1" si="50"/>
        <v>6.019513307456129E-8</v>
      </c>
    </row>
    <row r="292" spans="1:8" x14ac:dyDescent="0.25">
      <c r="A292">
        <v>45</v>
      </c>
      <c r="C292" t="str">
        <f ca="1">OFFSET('1344p stat'!$A$1,A292*20,0)</f>
        <v>CUDA ant add CPU Const</v>
      </c>
      <c r="D292" s="9">
        <f t="shared" ref="D292:H292" ca="1" si="51">POWER(SQRT(D183)/D129,2)</f>
        <v>9.5939700512342121E-6</v>
      </c>
      <c r="E292" s="9">
        <f t="shared" ca="1" si="51"/>
        <v>9.5874781108353207E-6</v>
      </c>
      <c r="F292" s="9">
        <f t="shared" ca="1" si="51"/>
        <v>4.9423468548677505E-6</v>
      </c>
      <c r="G292" s="9">
        <f t="shared" ca="1" si="51"/>
        <v>4.2898763464837809E-6</v>
      </c>
      <c r="H292" s="9">
        <f t="shared" ca="1" si="51"/>
        <v>3.4245273583071862E-5</v>
      </c>
    </row>
    <row r="293" spans="1:8" x14ac:dyDescent="0.25">
      <c r="A293">
        <v>46</v>
      </c>
      <c r="C293" t="str">
        <f ca="1">OFFSET('1344p stat'!$A$1,A293*20,0)</f>
        <v>CUDA opt Const</v>
      </c>
      <c r="D293" s="9">
        <f t="shared" ref="D293:H293" ca="1" si="52">POWER(SQRT(D184)/D130,2)</f>
        <v>1.2580128552922398E-2</v>
      </c>
      <c r="E293" s="9">
        <f t="shared" ca="1" si="52"/>
        <v>0.92536066277314832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 t="str">
        <f ca="1">OFFSET('1344p stat'!$A$1,A294*20,0)</f>
        <v>CUDA opt ant Const</v>
      </c>
      <c r="D294" s="9">
        <f t="shared" ref="D294:H294" ca="1" si="53">POWER(SQRT(D185)/D131,2)</f>
        <v>5.3423509636243857E-7</v>
      </c>
      <c r="E294" s="9">
        <f t="shared" ca="1" si="53"/>
        <v>5.0819200434045035E-7</v>
      </c>
      <c r="F294" s="9">
        <f t="shared" ca="1" si="53"/>
        <v>1.2709351086200913E-7</v>
      </c>
      <c r="G294" s="9">
        <f t="shared" ca="1" si="53"/>
        <v>1.1198576642125717E-8</v>
      </c>
      <c r="H294" s="9" t="e">
        <f t="shared" ca="1" si="53"/>
        <v>#DIV/0!</v>
      </c>
    </row>
    <row r="295" spans="1:8" x14ac:dyDescent="0.25">
      <c r="A295">
        <v>48</v>
      </c>
      <c r="C295" t="str">
        <f ca="1">OFFSET('1344p stat'!$A$1,A295*20,0)</f>
        <v>CUDA opt ant par Const</v>
      </c>
      <c r="D295" s="9">
        <f t="shared" ref="D295:H295" ca="1" si="54">POWER(SQRT(D186)/D132,2)</f>
        <v>9.7795195881891484E-7</v>
      </c>
      <c r="E295" s="9">
        <f t="shared" ca="1" si="54"/>
        <v>9.2459604997008902E-7</v>
      </c>
      <c r="F295" s="9">
        <f t="shared" ca="1" si="54"/>
        <v>1.5602100176245329E-7</v>
      </c>
      <c r="G295" s="9">
        <f t="shared" ca="1" si="54"/>
        <v>9.3305498761448785E-9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1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155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155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155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155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155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155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155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155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155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155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155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155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155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155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155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155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155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155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155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155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156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156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156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156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156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156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156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156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156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156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156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156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156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156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156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156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156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156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156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156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157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157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157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157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157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157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157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157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157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157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157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157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157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157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157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157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157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157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157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157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158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158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158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158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158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158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158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158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158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158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158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158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158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158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158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158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158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158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158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158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159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159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159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159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159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159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159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159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159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159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159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159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159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159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159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159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159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159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159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159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160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160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160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160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160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160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160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160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160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160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160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160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160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160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160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160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160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160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160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160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161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161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161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161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161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161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161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161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161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161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161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161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161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161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161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161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161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161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161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161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162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162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162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162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162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162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162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162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162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162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162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162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162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162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162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162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162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162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162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162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163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163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163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163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163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163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163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163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163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163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163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163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163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163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163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163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163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163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163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163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164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771.52950299999998</v>
      </c>
      <c r="I642">
        <v>5.553229</v>
      </c>
      <c r="J642" t="s">
        <v>3</v>
      </c>
      <c r="K642">
        <v>769.36326499999996</v>
      </c>
      <c r="L642">
        <v>5.7636229999999999</v>
      </c>
      <c r="M642" t="s">
        <v>4</v>
      </c>
      <c r="N642">
        <v>116.631389</v>
      </c>
      <c r="O642">
        <v>1.9510400000000001</v>
      </c>
      <c r="P642" t="s">
        <v>5</v>
      </c>
      <c r="Q642">
        <v>3.039612</v>
      </c>
      <c r="R642">
        <v>1.7989000000000002E-2</v>
      </c>
      <c r="S642" t="s">
        <v>6</v>
      </c>
      <c r="T642">
        <v>630.00133300000005</v>
      </c>
      <c r="U642">
        <v>2.5465550000000001</v>
      </c>
      <c r="V642" t="s">
        <v>7</v>
      </c>
      <c r="W642">
        <v>0.60638400000000003</v>
      </c>
      <c r="X642">
        <v>6.3119999999999999E-3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0.38277800000000001</v>
      </c>
      <c r="AG642">
        <v>1.5999999999999999E-5</v>
      </c>
      <c r="AH642" t="s">
        <v>11</v>
      </c>
      <c r="AI642">
        <v>0.61853599999999997</v>
      </c>
      <c r="AJ642">
        <v>1.2999999999999999E-5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164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1543.3039060000001</v>
      </c>
      <c r="I643">
        <v>20.355964</v>
      </c>
      <c r="J643" t="s">
        <v>3</v>
      </c>
      <c r="K643">
        <v>1539.2340839999999</v>
      </c>
      <c r="L643">
        <v>21.559619000000001</v>
      </c>
      <c r="M643" t="s">
        <v>4</v>
      </c>
      <c r="N643">
        <v>233.641662</v>
      </c>
      <c r="O643">
        <v>4.4409910000000004</v>
      </c>
      <c r="P643" t="s">
        <v>5</v>
      </c>
      <c r="Q643">
        <v>6.0462559999999996</v>
      </c>
      <c r="R643">
        <v>2.6398000000000001E-2</v>
      </c>
      <c r="S643" t="s">
        <v>6</v>
      </c>
      <c r="T643">
        <v>1259.8903299999999</v>
      </c>
      <c r="U643">
        <v>10.167412000000001</v>
      </c>
      <c r="V643" t="s">
        <v>7</v>
      </c>
      <c r="W643">
        <v>1.203104</v>
      </c>
      <c r="X643">
        <v>1.7798999999999999E-2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0.379884</v>
      </c>
      <c r="AG643">
        <v>1.7E-5</v>
      </c>
      <c r="AH643" t="s">
        <v>11</v>
      </c>
      <c r="AI643">
        <v>0.61977800000000005</v>
      </c>
      <c r="AJ643">
        <v>9.0000000000000002E-6</v>
      </c>
      <c r="AK643" t="s">
        <v>12</v>
      </c>
      <c r="AL643">
        <v>0</v>
      </c>
      <c r="AM643">
        <v>0</v>
      </c>
    </row>
    <row r="644" spans="1:39" x14ac:dyDescent="0.25">
      <c r="A644" t="s">
        <v>164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2315.2955320000001</v>
      </c>
      <c r="I644">
        <v>40.032674999999998</v>
      </c>
      <c r="J644" t="s">
        <v>3</v>
      </c>
      <c r="K644">
        <v>2309.2155520000001</v>
      </c>
      <c r="L644">
        <v>42.180456</v>
      </c>
      <c r="M644" t="s">
        <v>4</v>
      </c>
      <c r="N644">
        <v>350.87403699999999</v>
      </c>
      <c r="O644">
        <v>9.6205890000000007</v>
      </c>
      <c r="P644" t="s">
        <v>5</v>
      </c>
      <c r="Q644">
        <v>9.0688239999999993</v>
      </c>
      <c r="R644">
        <v>3.4001999999999998E-2</v>
      </c>
      <c r="S644" t="s">
        <v>6</v>
      </c>
      <c r="T644">
        <v>1889.77512</v>
      </c>
      <c r="U644">
        <v>23.058872999999998</v>
      </c>
      <c r="V644" t="s">
        <v>7</v>
      </c>
      <c r="W644">
        <v>1.7870980000000001</v>
      </c>
      <c r="X644">
        <v>2.8822E-2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0.37890800000000002</v>
      </c>
      <c r="AG644">
        <v>1.4E-5</v>
      </c>
      <c r="AH644" t="s">
        <v>11</v>
      </c>
      <c r="AI644">
        <v>0.62011899999999998</v>
      </c>
      <c r="AJ644">
        <v>1.0000000000000001E-5</v>
      </c>
      <c r="AK644" t="s">
        <v>12</v>
      </c>
      <c r="AL644">
        <v>0</v>
      </c>
      <c r="AM644">
        <v>0</v>
      </c>
    </row>
    <row r="645" spans="1:39" x14ac:dyDescent="0.25">
      <c r="A645" t="s">
        <v>164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3086.6610839999998</v>
      </c>
      <c r="I645">
        <v>53.614328999999998</v>
      </c>
      <c r="J645" t="s">
        <v>3</v>
      </c>
      <c r="K645">
        <v>3078.74937</v>
      </c>
      <c r="L645">
        <v>54.408942000000003</v>
      </c>
      <c r="M645" t="s">
        <v>4</v>
      </c>
      <c r="N645">
        <v>467.61491699999999</v>
      </c>
      <c r="O645">
        <v>12.026463</v>
      </c>
      <c r="P645" t="s">
        <v>5</v>
      </c>
      <c r="Q645">
        <v>12.072357</v>
      </c>
      <c r="R645">
        <v>5.4785E-2</v>
      </c>
      <c r="S645" t="s">
        <v>6</v>
      </c>
      <c r="T645">
        <v>2519.6550729999999</v>
      </c>
      <c r="U645">
        <v>40.976855999999998</v>
      </c>
      <c r="V645" t="s">
        <v>7</v>
      </c>
      <c r="W645">
        <v>2.3692639999999998</v>
      </c>
      <c r="X645">
        <v>5.0634999999999999E-2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0.37845299999999998</v>
      </c>
      <c r="AG645">
        <v>1.2999999999999999E-5</v>
      </c>
      <c r="AH645" t="s">
        <v>11</v>
      </c>
      <c r="AI645">
        <v>0.62076299999999995</v>
      </c>
      <c r="AJ645">
        <v>1.4E-5</v>
      </c>
      <c r="AK645" t="s">
        <v>12</v>
      </c>
      <c r="AL645">
        <v>0</v>
      </c>
      <c r="AM645">
        <v>0</v>
      </c>
    </row>
    <row r="646" spans="1:39" x14ac:dyDescent="0.25">
      <c r="A646" t="s">
        <v>164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3858.3866889999999</v>
      </c>
      <c r="I646">
        <v>78.185118000000003</v>
      </c>
      <c r="J646" t="s">
        <v>3</v>
      </c>
      <c r="K646">
        <v>3848.4278810000001</v>
      </c>
      <c r="L646">
        <v>81.124709999999993</v>
      </c>
      <c r="M646" t="s">
        <v>4</v>
      </c>
      <c r="N646">
        <v>584.65191200000004</v>
      </c>
      <c r="O646">
        <v>21.377723</v>
      </c>
      <c r="P646" t="s">
        <v>5</v>
      </c>
      <c r="Q646">
        <v>15.116790999999999</v>
      </c>
      <c r="R646">
        <v>7.1890999999999997E-2</v>
      </c>
      <c r="S646" t="s">
        <v>6</v>
      </c>
      <c r="T646">
        <v>3149.5427690000001</v>
      </c>
      <c r="U646">
        <v>64.127011999999993</v>
      </c>
      <c r="V646" t="s">
        <v>7</v>
      </c>
      <c r="W646">
        <v>2.9746459999999999</v>
      </c>
      <c r="X646">
        <v>6.8690000000000001E-2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0.37834699999999999</v>
      </c>
      <c r="AG646">
        <v>1.2999999999999999E-5</v>
      </c>
      <c r="AH646" t="s">
        <v>11</v>
      </c>
      <c r="AI646">
        <v>0.62106600000000001</v>
      </c>
      <c r="AJ646">
        <v>1.5E-5</v>
      </c>
      <c r="AK646" t="s">
        <v>12</v>
      </c>
      <c r="AL646">
        <v>0</v>
      </c>
      <c r="AM646">
        <v>0</v>
      </c>
    </row>
    <row r="647" spans="1:39" x14ac:dyDescent="0.25">
      <c r="A647" t="s">
        <v>164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4630.2018850000004</v>
      </c>
      <c r="I647">
        <v>104.645633</v>
      </c>
      <c r="J647" t="s">
        <v>3</v>
      </c>
      <c r="K647">
        <v>4618.2882520000003</v>
      </c>
      <c r="L647">
        <v>109.112988</v>
      </c>
      <c r="M647" t="s">
        <v>4</v>
      </c>
      <c r="N647">
        <v>701.63246700000002</v>
      </c>
      <c r="O647">
        <v>26.300177000000001</v>
      </c>
      <c r="P647" t="s">
        <v>5</v>
      </c>
      <c r="Q647">
        <v>18.122610000000002</v>
      </c>
      <c r="R647">
        <v>9.5122999999999999E-2</v>
      </c>
      <c r="S647" t="s">
        <v>6</v>
      </c>
      <c r="T647">
        <v>3779.437085</v>
      </c>
      <c r="U647">
        <v>92.217979</v>
      </c>
      <c r="V647" t="s">
        <v>7</v>
      </c>
      <c r="W647">
        <v>3.5634700000000001</v>
      </c>
      <c r="X647">
        <v>9.4580999999999998E-2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0.37754799999999999</v>
      </c>
      <c r="AG647">
        <v>1.5E-5</v>
      </c>
      <c r="AH647" t="s">
        <v>11</v>
      </c>
      <c r="AI647">
        <v>0.62199700000000002</v>
      </c>
      <c r="AJ647">
        <v>1.9000000000000001E-5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164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5401.6694729999999</v>
      </c>
      <c r="I648">
        <v>150.629065</v>
      </c>
      <c r="J648" t="s">
        <v>3</v>
      </c>
      <c r="K648">
        <v>5387.8081929999998</v>
      </c>
      <c r="L648">
        <v>159.893643</v>
      </c>
      <c r="M648" t="s">
        <v>4</v>
      </c>
      <c r="N648">
        <v>818.364868</v>
      </c>
      <c r="O648">
        <v>31.650838</v>
      </c>
      <c r="P648" t="s">
        <v>5</v>
      </c>
      <c r="Q648">
        <v>21.139358000000001</v>
      </c>
      <c r="R648">
        <v>0.115327</v>
      </c>
      <c r="S648" t="s">
        <v>6</v>
      </c>
      <c r="T648">
        <v>4409.3308399999996</v>
      </c>
      <c r="U648">
        <v>125.50572099999999</v>
      </c>
      <c r="V648" t="s">
        <v>7</v>
      </c>
      <c r="W648">
        <v>4.1579579999999998</v>
      </c>
      <c r="X648">
        <v>0.120797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0.377251</v>
      </c>
      <c r="AG648">
        <v>1.2999999999999999E-5</v>
      </c>
      <c r="AH648" t="s">
        <v>11</v>
      </c>
      <c r="AI648">
        <v>0.62199899999999997</v>
      </c>
      <c r="AJ648">
        <v>1.9000000000000001E-5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164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6172.8647170000004</v>
      </c>
      <c r="I649">
        <v>184.80195399999999</v>
      </c>
      <c r="J649" t="s">
        <v>3</v>
      </c>
      <c r="K649">
        <v>6157.1794630000004</v>
      </c>
      <c r="L649">
        <v>201.496058</v>
      </c>
      <c r="M649" t="s">
        <v>4</v>
      </c>
      <c r="N649">
        <v>934.77822800000001</v>
      </c>
      <c r="O649">
        <v>37.199914</v>
      </c>
      <c r="P649" t="s">
        <v>5</v>
      </c>
      <c r="Q649">
        <v>24.120587</v>
      </c>
      <c r="R649">
        <v>0.14829400000000001</v>
      </c>
      <c r="S649" t="s">
        <v>6</v>
      </c>
      <c r="T649">
        <v>5039.2412599999998</v>
      </c>
      <c r="U649">
        <v>164.22490199999999</v>
      </c>
      <c r="V649" t="s">
        <v>7</v>
      </c>
      <c r="W649">
        <v>4.7537000000000003</v>
      </c>
      <c r="X649">
        <v>0.151201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0.37715100000000001</v>
      </c>
      <c r="AG649">
        <v>1.2E-5</v>
      </c>
      <c r="AH649" t="s">
        <v>11</v>
      </c>
      <c r="AI649">
        <v>0.62212199999999995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164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6944.3054199999997</v>
      </c>
      <c r="I650">
        <v>230.946032</v>
      </c>
      <c r="J650" t="s">
        <v>3</v>
      </c>
      <c r="K650">
        <v>6926.7662209999999</v>
      </c>
      <c r="L650">
        <v>249.250383</v>
      </c>
      <c r="M650" t="s">
        <v>4</v>
      </c>
      <c r="N650">
        <v>1051.4783130000001</v>
      </c>
      <c r="O650">
        <v>47.686450999999998</v>
      </c>
      <c r="P650" t="s">
        <v>5</v>
      </c>
      <c r="Q650">
        <v>27.108972000000001</v>
      </c>
      <c r="R650">
        <v>0.205151</v>
      </c>
      <c r="S650" t="s">
        <v>6</v>
      </c>
      <c r="T650">
        <v>5669.1430469999996</v>
      </c>
      <c r="U650">
        <v>207.471013</v>
      </c>
      <c r="V650" t="s">
        <v>7</v>
      </c>
      <c r="W650">
        <v>5.3521720000000004</v>
      </c>
      <c r="X650">
        <v>0.179232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0.37676199999999999</v>
      </c>
      <c r="AG650">
        <v>1.0000000000000001E-5</v>
      </c>
      <c r="AH650" t="s">
        <v>11</v>
      </c>
      <c r="AI650">
        <v>0.62266699999999997</v>
      </c>
      <c r="AJ650">
        <v>1.9000000000000001E-5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164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7716.1588089999996</v>
      </c>
      <c r="I651">
        <v>278.16278599999998</v>
      </c>
      <c r="J651" t="s">
        <v>3</v>
      </c>
      <c r="K651">
        <v>7696.7294920000004</v>
      </c>
      <c r="L651">
        <v>298.85352399999999</v>
      </c>
      <c r="M651" t="s">
        <v>4</v>
      </c>
      <c r="N651">
        <v>1168.536462</v>
      </c>
      <c r="O651">
        <v>48.147128000000002</v>
      </c>
      <c r="P651" t="s">
        <v>5</v>
      </c>
      <c r="Q651">
        <v>30.122094000000001</v>
      </c>
      <c r="R651">
        <v>0.23681199999999999</v>
      </c>
      <c r="S651" t="s">
        <v>6</v>
      </c>
      <c r="T651">
        <v>6299.0495700000001</v>
      </c>
      <c r="U651">
        <v>256.27903900000001</v>
      </c>
      <c r="V651" t="s">
        <v>7</v>
      </c>
      <c r="W651">
        <v>5.9459920000000004</v>
      </c>
      <c r="X651">
        <v>0.231878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0.37641599999999997</v>
      </c>
      <c r="AG651">
        <v>6.9999999999999999E-6</v>
      </c>
      <c r="AH651" t="s">
        <v>11</v>
      </c>
      <c r="AI651">
        <v>0.622865</v>
      </c>
      <c r="AJ651">
        <v>1.9000000000000001E-5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164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8488.1440820000007</v>
      </c>
      <c r="I652">
        <v>349.46692200000001</v>
      </c>
      <c r="J652" t="s">
        <v>3</v>
      </c>
      <c r="K652">
        <v>8466.8281640000005</v>
      </c>
      <c r="L652">
        <v>373.45911100000001</v>
      </c>
      <c r="M652" t="s">
        <v>4</v>
      </c>
      <c r="N652">
        <v>1285.7659329999999</v>
      </c>
      <c r="O652">
        <v>57.211078999999998</v>
      </c>
      <c r="P652" t="s">
        <v>5</v>
      </c>
      <c r="Q652">
        <v>33.141793999999997</v>
      </c>
      <c r="R652">
        <v>0.29058</v>
      </c>
      <c r="S652" t="s">
        <v>6</v>
      </c>
      <c r="T652">
        <v>6928.9695410000004</v>
      </c>
      <c r="U652">
        <v>309.44902300000001</v>
      </c>
      <c r="V652" t="s">
        <v>7</v>
      </c>
      <c r="W652">
        <v>6.5534949999999998</v>
      </c>
      <c r="X652">
        <v>0.289717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0.37632100000000002</v>
      </c>
      <c r="AG652">
        <v>6.9999999999999999E-6</v>
      </c>
      <c r="AH652" t="s">
        <v>11</v>
      </c>
      <c r="AI652">
        <v>0.62334999999999996</v>
      </c>
      <c r="AJ652">
        <v>2.0999999999999999E-5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164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9259.7710549999993</v>
      </c>
      <c r="I653">
        <v>392.06182000000001</v>
      </c>
      <c r="J653" t="s">
        <v>3</v>
      </c>
      <c r="K653">
        <v>9236.4853710000007</v>
      </c>
      <c r="L653">
        <v>416.77147200000002</v>
      </c>
      <c r="M653" t="s">
        <v>4</v>
      </c>
      <c r="N653">
        <v>1402.5322530000001</v>
      </c>
      <c r="O653">
        <v>62.328246</v>
      </c>
      <c r="P653" t="s">
        <v>5</v>
      </c>
      <c r="Q653">
        <v>36.167450000000002</v>
      </c>
      <c r="R653">
        <v>0.327208</v>
      </c>
      <c r="S653" t="s">
        <v>6</v>
      </c>
      <c r="T653">
        <v>7558.8845410000004</v>
      </c>
      <c r="U653">
        <v>368.91121099999998</v>
      </c>
      <c r="V653" t="s">
        <v>7</v>
      </c>
      <c r="W653">
        <v>7.1600669999999997</v>
      </c>
      <c r="X653">
        <v>0.34084500000000001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0.37612800000000002</v>
      </c>
      <c r="AG653">
        <v>5.0000000000000004E-6</v>
      </c>
      <c r="AH653" t="s">
        <v>11</v>
      </c>
      <c r="AI653">
        <v>0.62360800000000005</v>
      </c>
      <c r="AJ653">
        <v>2.0999999999999999E-5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164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10031.300684</v>
      </c>
      <c r="I654">
        <v>454.952766</v>
      </c>
      <c r="J654" t="s">
        <v>3</v>
      </c>
      <c r="K654">
        <v>10006.084473000001</v>
      </c>
      <c r="L654">
        <v>486.30463700000001</v>
      </c>
      <c r="M654" t="s">
        <v>4</v>
      </c>
      <c r="N654">
        <v>1519.2225000000001</v>
      </c>
      <c r="O654">
        <v>71.917500000000004</v>
      </c>
      <c r="P654" t="s">
        <v>5</v>
      </c>
      <c r="Q654">
        <v>39.180517000000002</v>
      </c>
      <c r="R654">
        <v>0.34895799999999999</v>
      </c>
      <c r="S654" t="s">
        <v>6</v>
      </c>
      <c r="T654">
        <v>8188.8346970000002</v>
      </c>
      <c r="U654">
        <v>430.86018899999999</v>
      </c>
      <c r="V654" t="s">
        <v>7</v>
      </c>
      <c r="W654">
        <v>7.7602070000000003</v>
      </c>
      <c r="X654">
        <v>0.415269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0.37609999999999999</v>
      </c>
      <c r="AG654">
        <v>5.0000000000000004E-6</v>
      </c>
      <c r="AH654" t="s">
        <v>11</v>
      </c>
      <c r="AI654">
        <v>0.62373699999999999</v>
      </c>
      <c r="AJ654">
        <v>2.0999999999999999E-5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164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10802.899530999999</v>
      </c>
      <c r="I655">
        <v>519.31284500000004</v>
      </c>
      <c r="J655" t="s">
        <v>3</v>
      </c>
      <c r="K655">
        <v>10775.857031</v>
      </c>
      <c r="L655">
        <v>557.54796399999998</v>
      </c>
      <c r="M655" t="s">
        <v>4</v>
      </c>
      <c r="N655">
        <v>1636.0649269999999</v>
      </c>
      <c r="O655">
        <v>80.974411000000003</v>
      </c>
      <c r="P655" t="s">
        <v>5</v>
      </c>
      <c r="Q655">
        <v>42.174331000000002</v>
      </c>
      <c r="R655">
        <v>0.38619700000000001</v>
      </c>
      <c r="S655" t="s">
        <v>6</v>
      </c>
      <c r="T655">
        <v>8818.8276170000008</v>
      </c>
      <c r="U655">
        <v>493.65065399999997</v>
      </c>
      <c r="V655" t="s">
        <v>7</v>
      </c>
      <c r="W655">
        <v>8.3592189999999995</v>
      </c>
      <c r="X655">
        <v>0.49183399999999999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0.376085</v>
      </c>
      <c r="AG655">
        <v>5.0000000000000004E-6</v>
      </c>
      <c r="AH655" t="s">
        <v>11</v>
      </c>
      <c r="AI655">
        <v>0.62385900000000005</v>
      </c>
      <c r="AJ655">
        <v>2.0000000000000002E-5</v>
      </c>
      <c r="AK655" t="s">
        <v>12</v>
      </c>
      <c r="AL655">
        <v>0</v>
      </c>
      <c r="AM655">
        <v>0</v>
      </c>
    </row>
    <row r="656" spans="1:39" x14ac:dyDescent="0.25">
      <c r="A656" t="s">
        <v>164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11574.85959</v>
      </c>
      <c r="I656">
        <v>591.01619500000004</v>
      </c>
      <c r="J656" t="s">
        <v>3</v>
      </c>
      <c r="K656">
        <v>11546.017285</v>
      </c>
      <c r="L656">
        <v>638.80524800000001</v>
      </c>
      <c r="M656" t="s">
        <v>4</v>
      </c>
      <c r="N656">
        <v>1752.8785419999999</v>
      </c>
      <c r="O656">
        <v>86.408884</v>
      </c>
      <c r="P656" t="s">
        <v>5</v>
      </c>
      <c r="Q656">
        <v>45.185333999999997</v>
      </c>
      <c r="R656">
        <v>0.39533099999999999</v>
      </c>
      <c r="S656" t="s">
        <v>6</v>
      </c>
      <c r="T656">
        <v>9448.8255860000008</v>
      </c>
      <c r="U656">
        <v>561.23884899999996</v>
      </c>
      <c r="V656" t="s">
        <v>7</v>
      </c>
      <c r="W656">
        <v>8.9678640000000005</v>
      </c>
      <c r="X656">
        <v>0.55837199999999998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0.37606299999999998</v>
      </c>
      <c r="AG656">
        <v>5.0000000000000004E-6</v>
      </c>
      <c r="AH656" t="s">
        <v>11</v>
      </c>
      <c r="AI656">
        <v>0.62400199999999995</v>
      </c>
      <c r="AJ656">
        <v>2.0000000000000002E-5</v>
      </c>
      <c r="AK656" t="s">
        <v>12</v>
      </c>
      <c r="AL656">
        <v>0</v>
      </c>
      <c r="AM656">
        <v>0</v>
      </c>
    </row>
    <row r="657" spans="1:39" x14ac:dyDescent="0.25">
      <c r="A657" t="s">
        <v>164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12346.275293000001</v>
      </c>
      <c r="I657">
        <v>665.25732900000003</v>
      </c>
      <c r="J657" t="s">
        <v>3</v>
      </c>
      <c r="K657">
        <v>12315.548887000001</v>
      </c>
      <c r="L657">
        <v>718.96080300000006</v>
      </c>
      <c r="M657" t="s">
        <v>4</v>
      </c>
      <c r="N657">
        <v>1869.501045</v>
      </c>
      <c r="O657">
        <v>90.215992</v>
      </c>
      <c r="P657" t="s">
        <v>5</v>
      </c>
      <c r="Q657">
        <v>48.188988999999999</v>
      </c>
      <c r="R657">
        <v>0.443826</v>
      </c>
      <c r="S657" t="s">
        <v>6</v>
      </c>
      <c r="T657">
        <v>10078.821758</v>
      </c>
      <c r="U657">
        <v>633.66398400000003</v>
      </c>
      <c r="V657" t="s">
        <v>7</v>
      </c>
      <c r="W657">
        <v>9.5630000000000006</v>
      </c>
      <c r="X657">
        <v>0.64789200000000002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0.37606099999999998</v>
      </c>
      <c r="AG657">
        <v>5.0000000000000004E-6</v>
      </c>
      <c r="AH657" t="s">
        <v>11</v>
      </c>
      <c r="AI657">
        <v>0.62401600000000002</v>
      </c>
      <c r="AJ657">
        <v>2.0000000000000002E-5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164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13118.115761999999</v>
      </c>
      <c r="I658">
        <v>712.98045200000001</v>
      </c>
      <c r="J658" t="s">
        <v>3</v>
      </c>
      <c r="K658">
        <v>13085.470176000001</v>
      </c>
      <c r="L658">
        <v>765.07796199999996</v>
      </c>
      <c r="M658" t="s">
        <v>4</v>
      </c>
      <c r="N658">
        <v>1986.4168239999999</v>
      </c>
      <c r="O658">
        <v>89.873148999999998</v>
      </c>
      <c r="P658" t="s">
        <v>5</v>
      </c>
      <c r="Q658">
        <v>51.192390000000003</v>
      </c>
      <c r="R658">
        <v>0.46751100000000001</v>
      </c>
      <c r="S658" t="s">
        <v>6</v>
      </c>
      <c r="T658">
        <v>10708.803261999999</v>
      </c>
      <c r="U658">
        <v>710.66558799999996</v>
      </c>
      <c r="V658" t="s">
        <v>7</v>
      </c>
      <c r="W658">
        <v>10.151431000000001</v>
      </c>
      <c r="X658">
        <v>0.755166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0.37604100000000001</v>
      </c>
      <c r="AG658">
        <v>5.0000000000000004E-6</v>
      </c>
      <c r="AH658" t="s">
        <v>11</v>
      </c>
      <c r="AI658">
        <v>0.62403299999999995</v>
      </c>
      <c r="AJ658">
        <v>2.0000000000000002E-5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164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13890.190995999999</v>
      </c>
      <c r="I659">
        <v>796.19262800000001</v>
      </c>
      <c r="J659" t="s">
        <v>3</v>
      </c>
      <c r="K659">
        <v>13855.660684</v>
      </c>
      <c r="L659">
        <v>859.92994399999998</v>
      </c>
      <c r="M659" t="s">
        <v>4</v>
      </c>
      <c r="N659">
        <v>2103.5729150000002</v>
      </c>
      <c r="O659">
        <v>99.381997999999996</v>
      </c>
      <c r="P659" t="s">
        <v>5</v>
      </c>
      <c r="Q659">
        <v>54.206699999999998</v>
      </c>
      <c r="R659">
        <v>0.50107999999999997</v>
      </c>
      <c r="S659" t="s">
        <v>6</v>
      </c>
      <c r="T659">
        <v>11338.783026999999</v>
      </c>
      <c r="U659">
        <v>793.12979299999995</v>
      </c>
      <c r="V659" t="s">
        <v>7</v>
      </c>
      <c r="W659">
        <v>10.743361</v>
      </c>
      <c r="X659">
        <v>0.87226000000000004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0.37603399999999998</v>
      </c>
      <c r="AG659">
        <v>5.0000000000000004E-6</v>
      </c>
      <c r="AH659" t="s">
        <v>11</v>
      </c>
      <c r="AI659">
        <v>0.62403299999999995</v>
      </c>
      <c r="AJ659">
        <v>2.0000000000000002E-5</v>
      </c>
      <c r="AK659" t="s">
        <v>12</v>
      </c>
      <c r="AL659">
        <v>0</v>
      </c>
      <c r="AM659">
        <v>0</v>
      </c>
    </row>
    <row r="660" spans="1:39" x14ac:dyDescent="0.25">
      <c r="A660" t="s">
        <v>164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14661.850723</v>
      </c>
      <c r="I660">
        <v>875.45868700000005</v>
      </c>
      <c r="J660" t="s">
        <v>3</v>
      </c>
      <c r="K660">
        <v>14625.360703</v>
      </c>
      <c r="L660">
        <v>940.56942800000002</v>
      </c>
      <c r="M660" t="s">
        <v>4</v>
      </c>
      <c r="N660">
        <v>2220.4420799999998</v>
      </c>
      <c r="O660">
        <v>100.87263799999999</v>
      </c>
      <c r="P660" t="s">
        <v>5</v>
      </c>
      <c r="Q660">
        <v>57.223109999999998</v>
      </c>
      <c r="R660">
        <v>0.54504399999999997</v>
      </c>
      <c r="S660" t="s">
        <v>6</v>
      </c>
      <c r="T660">
        <v>11968.787480000001</v>
      </c>
      <c r="U660">
        <v>879.31194300000004</v>
      </c>
      <c r="V660" t="s">
        <v>7</v>
      </c>
      <c r="W660">
        <v>11.34886</v>
      </c>
      <c r="X660">
        <v>0.98996399999999996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0.37576999999999999</v>
      </c>
      <c r="AG660">
        <v>3.0000000000000001E-6</v>
      </c>
      <c r="AH660" t="s">
        <v>11</v>
      </c>
      <c r="AI660">
        <v>0.62429800000000002</v>
      </c>
      <c r="AJ660">
        <v>2.0999999999999999E-5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164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15433.747656</v>
      </c>
      <c r="I661">
        <v>973.84899099999996</v>
      </c>
      <c r="J661" t="s">
        <v>3</v>
      </c>
      <c r="K661">
        <v>15395.246367</v>
      </c>
      <c r="L661">
        <v>1043.4001949999999</v>
      </c>
      <c r="M661" t="s">
        <v>4</v>
      </c>
      <c r="N661">
        <v>2337.4846339999999</v>
      </c>
      <c r="O661">
        <v>115.292598</v>
      </c>
      <c r="P661" t="s">
        <v>5</v>
      </c>
      <c r="Q661">
        <v>60.228144999999998</v>
      </c>
      <c r="R661">
        <v>0.59755400000000003</v>
      </c>
      <c r="S661" t="s">
        <v>6</v>
      </c>
      <c r="T661">
        <v>12598.788633</v>
      </c>
      <c r="U661">
        <v>970.25485000000003</v>
      </c>
      <c r="V661" t="s">
        <v>7</v>
      </c>
      <c r="W661">
        <v>11.951822</v>
      </c>
      <c r="X661">
        <v>1.0790029999999999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0.375697</v>
      </c>
      <c r="AG661">
        <v>3.0000000000000001E-6</v>
      </c>
      <c r="AH661" t="s">
        <v>11</v>
      </c>
      <c r="AI661">
        <v>0.62470899999999996</v>
      </c>
      <c r="AJ661">
        <v>2.0000000000000002E-5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165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165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165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165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165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165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165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165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165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165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165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165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165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165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165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165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165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165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165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165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166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631.69337299999995</v>
      </c>
      <c r="I682">
        <v>4.2181769999999998</v>
      </c>
      <c r="J682" t="s">
        <v>3</v>
      </c>
      <c r="K682">
        <v>629.53256199999998</v>
      </c>
      <c r="L682">
        <v>4.0887149999999997</v>
      </c>
      <c r="M682" t="s">
        <v>4</v>
      </c>
      <c r="N682">
        <v>116.853369</v>
      </c>
      <c r="O682">
        <v>2.5414859999999999</v>
      </c>
      <c r="P682" t="s">
        <v>5</v>
      </c>
      <c r="Q682">
        <v>2.9472939999999999</v>
      </c>
      <c r="R682">
        <v>1.4709E-2</v>
      </c>
      <c r="S682" t="s">
        <v>6</v>
      </c>
      <c r="T682">
        <v>490.45576399999999</v>
      </c>
      <c r="U682">
        <v>4.3059999999999999E-3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0.38372699999999998</v>
      </c>
      <c r="AG682">
        <v>1.4E-5</v>
      </c>
      <c r="AH682" t="s">
        <v>11</v>
      </c>
      <c r="AI682">
        <v>0.61762300000000003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166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1263.526621</v>
      </c>
      <c r="I683">
        <v>13.342361</v>
      </c>
      <c r="J683" t="s">
        <v>3</v>
      </c>
      <c r="K683">
        <v>1259.2037989999999</v>
      </c>
      <c r="L683">
        <v>12.593382999999999</v>
      </c>
      <c r="M683" t="s">
        <v>4</v>
      </c>
      <c r="N683">
        <v>233.69877500000001</v>
      </c>
      <c r="O683">
        <v>6.8774819999999997</v>
      </c>
      <c r="P683" t="s">
        <v>5</v>
      </c>
      <c r="Q683">
        <v>5.8830999999999998</v>
      </c>
      <c r="R683">
        <v>4.2001999999999998E-2</v>
      </c>
      <c r="S683" t="s">
        <v>6</v>
      </c>
      <c r="T683">
        <v>980.91744400000005</v>
      </c>
      <c r="U683">
        <v>1.2376E-2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0.38148399999999999</v>
      </c>
      <c r="AG683">
        <v>2.0000000000000002E-5</v>
      </c>
      <c r="AH683" t="s">
        <v>11</v>
      </c>
      <c r="AI683">
        <v>0.61880100000000005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166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1895.5040059999999</v>
      </c>
      <c r="I684">
        <v>24.320235</v>
      </c>
      <c r="J684" t="s">
        <v>3</v>
      </c>
      <c r="K684">
        <v>1889.002798</v>
      </c>
      <c r="L684">
        <v>22.546620999999998</v>
      </c>
      <c r="M684" t="s">
        <v>4</v>
      </c>
      <c r="N684">
        <v>350.59128700000002</v>
      </c>
      <c r="O684">
        <v>11.993157999999999</v>
      </c>
      <c r="P684" t="s">
        <v>5</v>
      </c>
      <c r="Q684">
        <v>8.8549539999999993</v>
      </c>
      <c r="R684">
        <v>7.7786999999999995E-2</v>
      </c>
      <c r="S684" t="s">
        <v>6</v>
      </c>
      <c r="T684">
        <v>1471.3781300000001</v>
      </c>
      <c r="U684">
        <v>2.2547999999999999E-2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0.38048700000000002</v>
      </c>
      <c r="AG684">
        <v>2.1999999999999999E-5</v>
      </c>
      <c r="AH684" t="s">
        <v>11</v>
      </c>
      <c r="AI684">
        <v>0.61935700000000005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166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2527.5695209999999</v>
      </c>
      <c r="I685">
        <v>35.969408999999999</v>
      </c>
      <c r="J685" t="s">
        <v>3</v>
      </c>
      <c r="K685">
        <v>2518.8897459999998</v>
      </c>
      <c r="L685">
        <v>32.841262</v>
      </c>
      <c r="M685" t="s">
        <v>4</v>
      </c>
      <c r="N685">
        <v>467.69794300000001</v>
      </c>
      <c r="O685">
        <v>19.219518000000001</v>
      </c>
      <c r="P685" t="s">
        <v>5</v>
      </c>
      <c r="Q685">
        <v>11.803743000000001</v>
      </c>
      <c r="R685">
        <v>0.113562</v>
      </c>
      <c r="S685" t="s">
        <v>6</v>
      </c>
      <c r="T685">
        <v>1961.8405829999999</v>
      </c>
      <c r="U685">
        <v>3.4390999999999998E-2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0.37973400000000002</v>
      </c>
      <c r="AG685">
        <v>2.0000000000000002E-5</v>
      </c>
      <c r="AH685" t="s">
        <v>11</v>
      </c>
      <c r="AI685">
        <v>0.61977800000000005</v>
      </c>
      <c r="AJ685">
        <v>5.0000000000000004E-6</v>
      </c>
      <c r="AK685" t="s">
        <v>12</v>
      </c>
      <c r="AL685">
        <v>0</v>
      </c>
      <c r="AM685">
        <v>0</v>
      </c>
    </row>
    <row r="686" spans="1:39" x14ac:dyDescent="0.25">
      <c r="A686" t="s">
        <v>166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3159.6125149999998</v>
      </c>
      <c r="I686">
        <v>53.813749999999999</v>
      </c>
      <c r="J686" t="s">
        <v>3</v>
      </c>
      <c r="K686">
        <v>3148.7602339999999</v>
      </c>
      <c r="L686">
        <v>50.459183000000003</v>
      </c>
      <c r="M686" t="s">
        <v>4</v>
      </c>
      <c r="N686">
        <v>584.62674000000004</v>
      </c>
      <c r="O686">
        <v>27.379262000000001</v>
      </c>
      <c r="P686" t="s">
        <v>5</v>
      </c>
      <c r="Q686">
        <v>14.753329000000001</v>
      </c>
      <c r="R686">
        <v>0.155246</v>
      </c>
      <c r="S686" t="s">
        <v>6</v>
      </c>
      <c r="T686">
        <v>2452.3082760000002</v>
      </c>
      <c r="U686">
        <v>5.9819999999999998E-2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0.378305</v>
      </c>
      <c r="AG686">
        <v>1.9000000000000001E-5</v>
      </c>
      <c r="AH686" t="s">
        <v>11</v>
      </c>
      <c r="AI686">
        <v>0.61984399999999995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166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3791.7924119999998</v>
      </c>
      <c r="I687">
        <v>73.950230000000005</v>
      </c>
      <c r="J687" t="s">
        <v>3</v>
      </c>
      <c r="K687">
        <v>3778.7636910000001</v>
      </c>
      <c r="L687">
        <v>69.298191000000003</v>
      </c>
      <c r="M687" t="s">
        <v>4</v>
      </c>
      <c r="N687">
        <v>701.76346699999999</v>
      </c>
      <c r="O687">
        <v>36.132528999999998</v>
      </c>
      <c r="P687" t="s">
        <v>5</v>
      </c>
      <c r="Q687">
        <v>17.710902999999998</v>
      </c>
      <c r="R687">
        <v>0.209562</v>
      </c>
      <c r="S687" t="s">
        <v>6</v>
      </c>
      <c r="T687">
        <v>2942.7768019999999</v>
      </c>
      <c r="U687">
        <v>8.2761000000000001E-2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0.37793700000000002</v>
      </c>
      <c r="AG687">
        <v>1.5999999999999999E-5</v>
      </c>
      <c r="AH687" t="s">
        <v>11</v>
      </c>
      <c r="AI687">
        <v>0.62030600000000002</v>
      </c>
      <c r="AJ687">
        <v>7.9999999999999996E-6</v>
      </c>
      <c r="AK687" t="s">
        <v>12</v>
      </c>
      <c r="AL687">
        <v>0</v>
      </c>
      <c r="AM687">
        <v>0</v>
      </c>
    </row>
    <row r="688" spans="1:39" x14ac:dyDescent="0.25">
      <c r="A688" t="s">
        <v>166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4424.4541499999996</v>
      </c>
      <c r="I688">
        <v>101.430477</v>
      </c>
      <c r="J688" t="s">
        <v>3</v>
      </c>
      <c r="K688">
        <v>4409.2332909999996</v>
      </c>
      <c r="L688">
        <v>96.202209999999994</v>
      </c>
      <c r="M688" t="s">
        <v>4</v>
      </c>
      <c r="N688">
        <v>819.03950899999995</v>
      </c>
      <c r="O688">
        <v>45.375152999999997</v>
      </c>
      <c r="P688" t="s">
        <v>5</v>
      </c>
      <c r="Q688">
        <v>20.679172999999999</v>
      </c>
      <c r="R688">
        <v>0.247498</v>
      </c>
      <c r="S688" t="s">
        <v>6</v>
      </c>
      <c r="T688">
        <v>3433.243062</v>
      </c>
      <c r="U688">
        <v>0.11298999999999999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0.377411</v>
      </c>
      <c r="AG688">
        <v>1.4E-5</v>
      </c>
      <c r="AH688" t="s">
        <v>11</v>
      </c>
      <c r="AI688">
        <v>0.62075499999999995</v>
      </c>
      <c r="AJ688">
        <v>1.0000000000000001E-5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166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5056.5402830000003</v>
      </c>
      <c r="I689">
        <v>118.789776</v>
      </c>
      <c r="J689" t="s">
        <v>3</v>
      </c>
      <c r="K689">
        <v>5039.1652640000002</v>
      </c>
      <c r="L689">
        <v>110.381773</v>
      </c>
      <c r="M689" t="s">
        <v>4</v>
      </c>
      <c r="N689">
        <v>936.09338500000001</v>
      </c>
      <c r="O689">
        <v>56.018360999999999</v>
      </c>
      <c r="P689" t="s">
        <v>5</v>
      </c>
      <c r="Q689">
        <v>23.631530999999999</v>
      </c>
      <c r="R689">
        <v>0.333872</v>
      </c>
      <c r="S689" t="s">
        <v>6</v>
      </c>
      <c r="T689">
        <v>3923.6993069999999</v>
      </c>
      <c r="U689">
        <v>0.13107199999999999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0.37711699999999998</v>
      </c>
      <c r="AG689">
        <v>1.1E-5</v>
      </c>
      <c r="AH689" t="s">
        <v>11</v>
      </c>
      <c r="AI689">
        <v>0.62093900000000002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166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5688.5832520000004</v>
      </c>
      <c r="I690">
        <v>141.46225799999999</v>
      </c>
      <c r="J690" t="s">
        <v>3</v>
      </c>
      <c r="K690">
        <v>5669.0202250000002</v>
      </c>
      <c r="L690">
        <v>130.82657800000001</v>
      </c>
      <c r="M690" t="s">
        <v>4</v>
      </c>
      <c r="N690">
        <v>1052.9999170000001</v>
      </c>
      <c r="O690">
        <v>67.163128</v>
      </c>
      <c r="P690" t="s">
        <v>5</v>
      </c>
      <c r="Q690">
        <v>26.587719</v>
      </c>
      <c r="R690">
        <v>0.38122</v>
      </c>
      <c r="S690" t="s">
        <v>6</v>
      </c>
      <c r="T690">
        <v>4414.170967</v>
      </c>
      <c r="U690">
        <v>0.155746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0.37670300000000001</v>
      </c>
      <c r="AG690">
        <v>7.9999999999999996E-6</v>
      </c>
      <c r="AH690" t="s">
        <v>11</v>
      </c>
      <c r="AI690">
        <v>0.62111899999999998</v>
      </c>
      <c r="AJ690">
        <v>1.2E-5</v>
      </c>
      <c r="AK690" t="s">
        <v>12</v>
      </c>
      <c r="AL690">
        <v>0</v>
      </c>
      <c r="AM690">
        <v>0</v>
      </c>
    </row>
    <row r="691" spans="1:39" x14ac:dyDescent="0.25">
      <c r="A691" t="s">
        <v>166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6320.7150879999999</v>
      </c>
      <c r="I691">
        <v>158.68864500000001</v>
      </c>
      <c r="J691" t="s">
        <v>3</v>
      </c>
      <c r="K691">
        <v>6298.991035</v>
      </c>
      <c r="L691">
        <v>145.62655599999999</v>
      </c>
      <c r="M691" t="s">
        <v>4</v>
      </c>
      <c r="N691">
        <v>1170.185532</v>
      </c>
      <c r="O691">
        <v>76.775935000000004</v>
      </c>
      <c r="P691" t="s">
        <v>5</v>
      </c>
      <c r="Q691">
        <v>29.544924000000002</v>
      </c>
      <c r="R691">
        <v>0.469358</v>
      </c>
      <c r="S691" t="s">
        <v>6</v>
      </c>
      <c r="T691">
        <v>4904.6430179999998</v>
      </c>
      <c r="U691">
        <v>0.199406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0.37648999999999999</v>
      </c>
      <c r="AG691">
        <v>6.9999999999999999E-6</v>
      </c>
      <c r="AH691" t="s">
        <v>11</v>
      </c>
      <c r="AI691">
        <v>0.621313</v>
      </c>
      <c r="AJ691">
        <v>1.2999999999999999E-5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166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6952.4591019999998</v>
      </c>
      <c r="I692">
        <v>182.522255</v>
      </c>
      <c r="J692" t="s">
        <v>3</v>
      </c>
      <c r="K692">
        <v>6928.5670609999997</v>
      </c>
      <c r="L692">
        <v>167.52385000000001</v>
      </c>
      <c r="M692" t="s">
        <v>4</v>
      </c>
      <c r="N692">
        <v>1286.9475709999999</v>
      </c>
      <c r="O692">
        <v>89.363273000000007</v>
      </c>
      <c r="P692" t="s">
        <v>5</v>
      </c>
      <c r="Q692">
        <v>32.481889000000002</v>
      </c>
      <c r="R692">
        <v>0.56654700000000002</v>
      </c>
      <c r="S692" t="s">
        <v>6</v>
      </c>
      <c r="T692">
        <v>5395.0956740000001</v>
      </c>
      <c r="U692">
        <v>0.23783499999999999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0.37617800000000001</v>
      </c>
      <c r="AG692">
        <v>6.0000000000000002E-6</v>
      </c>
      <c r="AH692" t="s">
        <v>11</v>
      </c>
      <c r="AI692">
        <v>0.62144999999999995</v>
      </c>
      <c r="AJ692">
        <v>1.2999999999999999E-5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166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7584.6756349999996</v>
      </c>
      <c r="I693">
        <v>228.10502099999999</v>
      </c>
      <c r="J693" t="s">
        <v>3</v>
      </c>
      <c r="K693">
        <v>7558.6115820000005</v>
      </c>
      <c r="L693">
        <v>209.87489400000001</v>
      </c>
      <c r="M693" t="s">
        <v>4</v>
      </c>
      <c r="N693">
        <v>1403.9575199999999</v>
      </c>
      <c r="O693">
        <v>109.354231</v>
      </c>
      <c r="P693" t="s">
        <v>5</v>
      </c>
      <c r="Q693">
        <v>35.443435999999998</v>
      </c>
      <c r="R693">
        <v>0.68391500000000005</v>
      </c>
      <c r="S693" t="s">
        <v>6</v>
      </c>
      <c r="T693">
        <v>5885.5543850000004</v>
      </c>
      <c r="U693">
        <v>0.28243699999999999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0.37617400000000001</v>
      </c>
      <c r="AG693">
        <v>6.0000000000000002E-6</v>
      </c>
      <c r="AH693" t="s">
        <v>11</v>
      </c>
      <c r="AI693">
        <v>0.62145399999999995</v>
      </c>
      <c r="AJ693">
        <v>1.2999999999999999E-5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166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8216.6871190000002</v>
      </c>
      <c r="I694">
        <v>269.36539900000002</v>
      </c>
      <c r="J694" t="s">
        <v>3</v>
      </c>
      <c r="K694">
        <v>8188.4716989999997</v>
      </c>
      <c r="L694">
        <v>248.52475000000001</v>
      </c>
      <c r="M694" t="s">
        <v>4</v>
      </c>
      <c r="N694">
        <v>1521.018953</v>
      </c>
      <c r="O694">
        <v>131.09477100000001</v>
      </c>
      <c r="P694" t="s">
        <v>5</v>
      </c>
      <c r="Q694">
        <v>38.386319999999998</v>
      </c>
      <c r="R694">
        <v>0.81878799999999996</v>
      </c>
      <c r="S694" t="s">
        <v>6</v>
      </c>
      <c r="T694">
        <v>6376.0227830000003</v>
      </c>
      <c r="U694">
        <v>0.31577499999999997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0.37602799999999997</v>
      </c>
      <c r="AG694">
        <v>5.0000000000000004E-6</v>
      </c>
      <c r="AH694" t="s">
        <v>11</v>
      </c>
      <c r="AI694">
        <v>0.62186600000000003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166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8848.8325980000009</v>
      </c>
      <c r="I695">
        <v>317.23988100000003</v>
      </c>
      <c r="J695" t="s">
        <v>3</v>
      </c>
      <c r="K695">
        <v>8818.4434380000002</v>
      </c>
      <c r="L695">
        <v>293.94201700000002</v>
      </c>
      <c r="M695" t="s">
        <v>4</v>
      </c>
      <c r="N695">
        <v>1638.070974</v>
      </c>
      <c r="O695">
        <v>156.487943</v>
      </c>
      <c r="P695" t="s">
        <v>5</v>
      </c>
      <c r="Q695">
        <v>41.355761000000001</v>
      </c>
      <c r="R695">
        <v>0.93377500000000002</v>
      </c>
      <c r="S695" t="s">
        <v>6</v>
      </c>
      <c r="T695">
        <v>6866.4836329999998</v>
      </c>
      <c r="U695">
        <v>0.38866899999999999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0.37587799999999999</v>
      </c>
      <c r="AG695">
        <v>5.0000000000000004E-6</v>
      </c>
      <c r="AH695" t="s">
        <v>11</v>
      </c>
      <c r="AI695">
        <v>0.62221000000000004</v>
      </c>
      <c r="AJ695">
        <v>1.5999999999999999E-5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166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9481.0206839999992</v>
      </c>
      <c r="I696">
        <v>348.41839700000003</v>
      </c>
      <c r="J696" t="s">
        <v>3</v>
      </c>
      <c r="K696">
        <v>9448.4363279999998</v>
      </c>
      <c r="L696">
        <v>320.26299399999999</v>
      </c>
      <c r="M696" t="s">
        <v>4</v>
      </c>
      <c r="N696">
        <v>1755.166011</v>
      </c>
      <c r="O696">
        <v>172.51481000000001</v>
      </c>
      <c r="P696" t="s">
        <v>5</v>
      </c>
      <c r="Q696">
        <v>44.352297</v>
      </c>
      <c r="R696">
        <v>1.144226</v>
      </c>
      <c r="S696" t="s">
        <v>6</v>
      </c>
      <c r="T696">
        <v>7356.9453219999996</v>
      </c>
      <c r="U696">
        <v>0.44845400000000002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0.37575599999999998</v>
      </c>
      <c r="AG696">
        <v>3.9999999999999998E-6</v>
      </c>
      <c r="AH696" t="s">
        <v>11</v>
      </c>
      <c r="AI696">
        <v>0.62268800000000002</v>
      </c>
      <c r="AJ696">
        <v>1.9000000000000001E-5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166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10113.125469000001</v>
      </c>
      <c r="I697">
        <v>414.477487</v>
      </c>
      <c r="J697" t="s">
        <v>3</v>
      </c>
      <c r="K697">
        <v>10078.311562000001</v>
      </c>
      <c r="L697">
        <v>381.47700099999997</v>
      </c>
      <c r="M697" t="s">
        <v>4</v>
      </c>
      <c r="N697">
        <v>1872.256052</v>
      </c>
      <c r="O697">
        <v>206.10232400000001</v>
      </c>
      <c r="P697" t="s">
        <v>5</v>
      </c>
      <c r="Q697">
        <v>47.339942999999998</v>
      </c>
      <c r="R697">
        <v>1.263525</v>
      </c>
      <c r="S697" t="s">
        <v>6</v>
      </c>
      <c r="T697">
        <v>7847.4023440000001</v>
      </c>
      <c r="U697">
        <v>0.50294000000000005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0.37567099999999998</v>
      </c>
      <c r="AG697">
        <v>3.9999999999999998E-6</v>
      </c>
      <c r="AH697" t="s">
        <v>11</v>
      </c>
      <c r="AI697">
        <v>0.62285800000000002</v>
      </c>
      <c r="AJ697">
        <v>2.0000000000000002E-5</v>
      </c>
      <c r="AK697" t="s">
        <v>12</v>
      </c>
      <c r="AL697">
        <v>0</v>
      </c>
      <c r="AM697">
        <v>0</v>
      </c>
    </row>
    <row r="698" spans="1:39" x14ac:dyDescent="0.25">
      <c r="A698" t="s">
        <v>166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10745.382186999999</v>
      </c>
      <c r="I698">
        <v>460.781971</v>
      </c>
      <c r="J698" t="s">
        <v>3</v>
      </c>
      <c r="K698">
        <v>10708.408729999999</v>
      </c>
      <c r="L698">
        <v>422.63169399999998</v>
      </c>
      <c r="M698" t="s">
        <v>4</v>
      </c>
      <c r="N698">
        <v>1989.493772</v>
      </c>
      <c r="O698">
        <v>231.57455400000001</v>
      </c>
      <c r="P698" t="s">
        <v>5</v>
      </c>
      <c r="Q698">
        <v>50.31344</v>
      </c>
      <c r="R698">
        <v>1.4016690000000001</v>
      </c>
      <c r="S698" t="s">
        <v>6</v>
      </c>
      <c r="T698">
        <v>8337.852852</v>
      </c>
      <c r="U698">
        <v>0.60344699999999996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0.37564999999999998</v>
      </c>
      <c r="AG698">
        <v>3.9999999999999998E-6</v>
      </c>
      <c r="AH698" t="s">
        <v>11</v>
      </c>
      <c r="AI698">
        <v>0.62306499999999998</v>
      </c>
      <c r="AJ698">
        <v>2.0000000000000002E-5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166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11377.02457</v>
      </c>
      <c r="I699">
        <v>511.42856399999999</v>
      </c>
      <c r="J699" t="s">
        <v>3</v>
      </c>
      <c r="K699">
        <v>11337.889843999999</v>
      </c>
      <c r="L699">
        <v>469.15938499999999</v>
      </c>
      <c r="M699" t="s">
        <v>4</v>
      </c>
      <c r="N699">
        <v>2106.2579099999998</v>
      </c>
      <c r="O699">
        <v>256.006303</v>
      </c>
      <c r="P699" t="s">
        <v>5</v>
      </c>
      <c r="Q699">
        <v>53.261887000000002</v>
      </c>
      <c r="R699">
        <v>1.551474</v>
      </c>
      <c r="S699" t="s">
        <v>6</v>
      </c>
      <c r="T699">
        <v>8828.3081839999995</v>
      </c>
      <c r="U699">
        <v>0.67371000000000003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0.37542300000000001</v>
      </c>
      <c r="AG699">
        <v>6.0000000000000002E-6</v>
      </c>
      <c r="AH699" t="s">
        <v>11</v>
      </c>
      <c r="AI699">
        <v>0.62341400000000002</v>
      </c>
      <c r="AJ699">
        <v>1.9000000000000001E-5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166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12009.187383</v>
      </c>
      <c r="I700">
        <v>579.28921800000001</v>
      </c>
      <c r="J700" t="s">
        <v>3</v>
      </c>
      <c r="K700">
        <v>11967.898652</v>
      </c>
      <c r="L700">
        <v>529.40579500000001</v>
      </c>
      <c r="M700" t="s">
        <v>4</v>
      </c>
      <c r="N700">
        <v>2223.2316310000001</v>
      </c>
      <c r="O700">
        <v>280.64628099999999</v>
      </c>
      <c r="P700" t="s">
        <v>5</v>
      </c>
      <c r="Q700">
        <v>56.231667999999999</v>
      </c>
      <c r="R700">
        <v>1.7715730000000001</v>
      </c>
      <c r="S700" t="s">
        <v>6</v>
      </c>
      <c r="T700">
        <v>9318.7691410000007</v>
      </c>
      <c r="U700">
        <v>0.74368599999999996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0.37537700000000002</v>
      </c>
      <c r="AG700">
        <v>6.0000000000000002E-6</v>
      </c>
      <c r="AH700" t="s">
        <v>11</v>
      </c>
      <c r="AI700">
        <v>0.623637</v>
      </c>
      <c r="AJ700">
        <v>2.0000000000000002E-5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166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12640.840469000001</v>
      </c>
      <c r="I701">
        <v>626.26229599999999</v>
      </c>
      <c r="J701" t="s">
        <v>3</v>
      </c>
      <c r="K701">
        <v>12597.417949000001</v>
      </c>
      <c r="L701">
        <v>569.99274400000002</v>
      </c>
      <c r="M701" t="s">
        <v>4</v>
      </c>
      <c r="N701">
        <v>2340.0379349999998</v>
      </c>
      <c r="O701">
        <v>299.45783599999999</v>
      </c>
      <c r="P701" t="s">
        <v>5</v>
      </c>
      <c r="Q701">
        <v>59.160359</v>
      </c>
      <c r="R701">
        <v>1.9861610000000001</v>
      </c>
      <c r="S701" t="s">
        <v>6</v>
      </c>
      <c r="T701">
        <v>9809.2150000000001</v>
      </c>
      <c r="U701">
        <v>0.80092600000000003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0.37535000000000002</v>
      </c>
      <c r="AG701">
        <v>6.0000000000000002E-6</v>
      </c>
      <c r="AH701" t="s">
        <v>11</v>
      </c>
      <c r="AI701">
        <v>0.62363900000000005</v>
      </c>
      <c r="AJ701">
        <v>2.0000000000000002E-5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206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206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206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206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206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206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206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206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206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206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206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206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206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206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206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206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206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206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206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206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207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207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207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207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207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207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207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207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207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207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207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207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207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207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207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207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207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207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207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207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101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654.59235799999999</v>
      </c>
      <c r="I762">
        <v>3.6187999999999998E-2</v>
      </c>
      <c r="J762" t="s">
        <v>3</v>
      </c>
      <c r="K762">
        <v>652.80877099999998</v>
      </c>
      <c r="L762">
        <v>3.4048000000000002E-2</v>
      </c>
      <c r="M762" t="s">
        <v>4</v>
      </c>
      <c r="N762">
        <v>24.735697999999999</v>
      </c>
      <c r="O762">
        <v>1.707E-3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101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1309.148228</v>
      </c>
      <c r="I763">
        <v>0.12800400000000001</v>
      </c>
      <c r="J763" t="s">
        <v>3</v>
      </c>
      <c r="K763">
        <v>1305.597368</v>
      </c>
      <c r="L763">
        <v>0.133275</v>
      </c>
      <c r="M763" t="s">
        <v>4</v>
      </c>
      <c r="N763">
        <v>49.474398000000001</v>
      </c>
      <c r="O763">
        <v>3.4030000000000002E-3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101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1963.703616</v>
      </c>
      <c r="I764">
        <v>0.28750700000000001</v>
      </c>
      <c r="J764" t="s">
        <v>3</v>
      </c>
      <c r="K764">
        <v>1958.380007</v>
      </c>
      <c r="L764">
        <v>0.29348600000000002</v>
      </c>
      <c r="M764" t="s">
        <v>4</v>
      </c>
      <c r="N764">
        <v>74.209166999999994</v>
      </c>
      <c r="O764">
        <v>7.3959999999999998E-3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101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2618.2348729999999</v>
      </c>
      <c r="I765">
        <v>0.53414499999999998</v>
      </c>
      <c r="J765" t="s">
        <v>3</v>
      </c>
      <c r="K765">
        <v>2611.1520700000001</v>
      </c>
      <c r="L765">
        <v>0.52099200000000001</v>
      </c>
      <c r="M765" t="s">
        <v>4</v>
      </c>
      <c r="N765">
        <v>98.933505999999994</v>
      </c>
      <c r="O765">
        <v>1.0059999999999999E-2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101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3272.7999559999998</v>
      </c>
      <c r="I766">
        <v>0.85884000000000005</v>
      </c>
      <c r="J766" t="s">
        <v>3</v>
      </c>
      <c r="K766">
        <v>3263.926919</v>
      </c>
      <c r="L766">
        <v>0.792543</v>
      </c>
      <c r="M766" t="s">
        <v>4</v>
      </c>
      <c r="N766">
        <v>123.66104799999999</v>
      </c>
      <c r="O766">
        <v>1.1488999999999999E-2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101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3927.3761380000001</v>
      </c>
      <c r="I767">
        <v>1.166129</v>
      </c>
      <c r="J767" t="s">
        <v>3</v>
      </c>
      <c r="K767">
        <v>3916.7207370000001</v>
      </c>
      <c r="L767">
        <v>1.1008420000000001</v>
      </c>
      <c r="M767" t="s">
        <v>4</v>
      </c>
      <c r="N767">
        <v>148.39694600000001</v>
      </c>
      <c r="O767">
        <v>1.5313E-2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101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4581.9477930000003</v>
      </c>
      <c r="I768">
        <v>1.5919399999999999</v>
      </c>
      <c r="J768" t="s">
        <v>3</v>
      </c>
      <c r="K768">
        <v>4569.5129100000004</v>
      </c>
      <c r="L768">
        <v>1.5022409999999999</v>
      </c>
      <c r="M768" t="s">
        <v>4</v>
      </c>
      <c r="N768">
        <v>173.12183200000001</v>
      </c>
      <c r="O768">
        <v>1.6378E-2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101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5236.5171680000003</v>
      </c>
      <c r="I769">
        <v>2.0619529999999999</v>
      </c>
      <c r="J769" t="s">
        <v>3</v>
      </c>
      <c r="K769">
        <v>5222.2903420000002</v>
      </c>
      <c r="L769">
        <v>1.9235770000000001</v>
      </c>
      <c r="M769" t="s">
        <v>4</v>
      </c>
      <c r="N769">
        <v>197.84920199999999</v>
      </c>
      <c r="O769">
        <v>1.8074E-2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101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5891.0753809999997</v>
      </c>
      <c r="I770">
        <v>2.6961270000000002</v>
      </c>
      <c r="J770" t="s">
        <v>3</v>
      </c>
      <c r="K770">
        <v>5875.0725979999997</v>
      </c>
      <c r="L770">
        <v>2.489198</v>
      </c>
      <c r="M770" t="s">
        <v>4</v>
      </c>
      <c r="N770">
        <v>222.57309100000001</v>
      </c>
      <c r="O770">
        <v>2.0351999999999999E-2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101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6545.6919630000002</v>
      </c>
      <c r="I771">
        <v>3.501541</v>
      </c>
      <c r="J771" t="s">
        <v>3</v>
      </c>
      <c r="K771">
        <v>6527.9189939999997</v>
      </c>
      <c r="L771">
        <v>3.2842250000000002</v>
      </c>
      <c r="M771" t="s">
        <v>4</v>
      </c>
      <c r="N771">
        <v>247.30209099999999</v>
      </c>
      <c r="O771">
        <v>2.3008000000000001E-2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101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7200.2370609999998</v>
      </c>
      <c r="I772">
        <v>4.1765910000000002</v>
      </c>
      <c r="J772" t="s">
        <v>3</v>
      </c>
      <c r="K772">
        <v>7180.6946969999999</v>
      </c>
      <c r="L772">
        <v>3.909481</v>
      </c>
      <c r="M772" t="s">
        <v>4</v>
      </c>
      <c r="N772">
        <v>272.02901300000002</v>
      </c>
      <c r="O772">
        <v>2.1264999999999999E-2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101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7854.7929880000002</v>
      </c>
      <c r="I773">
        <v>4.9193389999999999</v>
      </c>
      <c r="J773" t="s">
        <v>3</v>
      </c>
      <c r="K773">
        <v>7833.4766799999998</v>
      </c>
      <c r="L773">
        <v>4.6005219999999998</v>
      </c>
      <c r="M773" t="s">
        <v>4</v>
      </c>
      <c r="N773">
        <v>296.76071000000002</v>
      </c>
      <c r="O773">
        <v>2.2148999999999999E-2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101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8509.364141</v>
      </c>
      <c r="I774">
        <v>5.8366600000000002</v>
      </c>
      <c r="J774" t="s">
        <v>3</v>
      </c>
      <c r="K774">
        <v>8486.2688870000002</v>
      </c>
      <c r="L774">
        <v>5.4772629999999998</v>
      </c>
      <c r="M774" t="s">
        <v>4</v>
      </c>
      <c r="N774">
        <v>321.499775</v>
      </c>
      <c r="O774">
        <v>2.4296000000000002E-2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101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9163.9489059999996</v>
      </c>
      <c r="I775">
        <v>6.7797020000000003</v>
      </c>
      <c r="J775" t="s">
        <v>3</v>
      </c>
      <c r="K775">
        <v>9139.0588869999992</v>
      </c>
      <c r="L775">
        <v>6.38713</v>
      </c>
      <c r="M775" t="s">
        <v>4</v>
      </c>
      <c r="N775">
        <v>346.23369500000001</v>
      </c>
      <c r="O775">
        <v>2.7858000000000001E-2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101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9818.5173439999999</v>
      </c>
      <c r="I776">
        <v>7.7730980000000001</v>
      </c>
      <c r="J776" t="s">
        <v>3</v>
      </c>
      <c r="K776">
        <v>9791.8572069999991</v>
      </c>
      <c r="L776">
        <v>7.3136140000000003</v>
      </c>
      <c r="M776" t="s">
        <v>4</v>
      </c>
      <c r="N776">
        <v>370.95991800000002</v>
      </c>
      <c r="O776">
        <v>3.0807000000000001E-2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101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10473.091328</v>
      </c>
      <c r="I777">
        <v>8.7587989999999998</v>
      </c>
      <c r="J777" t="s">
        <v>3</v>
      </c>
      <c r="K777">
        <v>10444.649960999999</v>
      </c>
      <c r="L777">
        <v>8.2846390000000003</v>
      </c>
      <c r="M777" t="s">
        <v>4</v>
      </c>
      <c r="N777">
        <v>395.68176599999998</v>
      </c>
      <c r="O777">
        <v>3.7131999999999998E-2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101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11127.665879</v>
      </c>
      <c r="I778">
        <v>9.888045</v>
      </c>
      <c r="J778" t="s">
        <v>3</v>
      </c>
      <c r="K778">
        <v>11097.448104999999</v>
      </c>
      <c r="L778">
        <v>9.3914530000000003</v>
      </c>
      <c r="M778" t="s">
        <v>4</v>
      </c>
      <c r="N778">
        <v>420.41110400000002</v>
      </c>
      <c r="O778">
        <v>4.0821000000000003E-2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101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11782.243925999999</v>
      </c>
      <c r="I779">
        <v>11.149039</v>
      </c>
      <c r="J779" t="s">
        <v>3</v>
      </c>
      <c r="K779">
        <v>11750.244785000001</v>
      </c>
      <c r="L779">
        <v>10.532951000000001</v>
      </c>
      <c r="M779" t="s">
        <v>4</v>
      </c>
      <c r="N779">
        <v>445.13195000000002</v>
      </c>
      <c r="O779">
        <v>3.9975999999999998E-2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101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12436.812851999999</v>
      </c>
      <c r="I780">
        <v>12.436432</v>
      </c>
      <c r="J780" t="s">
        <v>3</v>
      </c>
      <c r="K780">
        <v>12403.039551</v>
      </c>
      <c r="L780">
        <v>11.791582</v>
      </c>
      <c r="M780" t="s">
        <v>4</v>
      </c>
      <c r="N780">
        <v>469.85219799999999</v>
      </c>
      <c r="O780">
        <v>4.4281000000000001E-2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101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13091.391211</v>
      </c>
      <c r="I781">
        <v>13.807869</v>
      </c>
      <c r="J781" t="s">
        <v>3</v>
      </c>
      <c r="K781">
        <v>13055.829551000001</v>
      </c>
      <c r="L781">
        <v>13.070664000000001</v>
      </c>
      <c r="M781" t="s">
        <v>4</v>
      </c>
      <c r="N781">
        <v>494.56712700000003</v>
      </c>
      <c r="O781">
        <v>4.4009E-2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902" spans="1:39" x14ac:dyDescent="0.25">
      <c r="A902" t="s">
        <v>218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218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218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218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218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218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218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218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218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218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218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218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218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218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218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218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218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218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218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218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219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219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219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219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219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219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219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219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219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219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219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219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219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219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219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219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219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219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219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3" zoomScale="69" zoomScaleNormal="40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145</v>
      </c>
      <c r="F1" t="s">
        <v>25</v>
      </c>
      <c r="G1" t="s">
        <v>146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147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148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149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111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96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96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96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96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96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96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96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96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96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96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96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96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96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96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96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96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96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96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96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96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96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96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96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96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96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96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96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96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96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96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96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96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96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96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96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96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96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96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96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96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96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96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96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96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96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96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96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96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96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96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96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96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96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96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96</v>
      </c>
      <c r="B225">
        <v>800147.20019999996</v>
      </c>
      <c r="C225" t="s">
        <v>37</v>
      </c>
    </row>
    <row r="226" spans="1:9" x14ac:dyDescent="0.25">
      <c r="A226" t="s">
        <v>112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112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112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112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112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112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112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112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112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112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112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112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112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112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112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112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112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112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112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112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112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112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112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112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112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112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112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112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112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112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112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112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112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112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112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112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112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112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112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112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112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112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112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112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112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112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112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112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112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112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112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112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112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112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112</v>
      </c>
      <c r="B281">
        <v>683408.32440000004</v>
      </c>
      <c r="C281" t="s">
        <v>37</v>
      </c>
    </row>
    <row r="282" spans="1:25" x14ac:dyDescent="0.25">
      <c r="A282" t="s">
        <v>97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97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97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97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97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97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97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97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97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97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97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97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97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97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97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97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97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97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97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97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97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97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97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97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97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97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97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97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97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97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97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97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97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97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97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97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97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97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97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97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97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97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97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97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97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97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97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97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97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97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97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97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97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97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97</v>
      </c>
      <c r="B337">
        <v>655239.71189999999</v>
      </c>
      <c r="C337" t="s">
        <v>37</v>
      </c>
    </row>
    <row r="338" spans="1:9" x14ac:dyDescent="0.25">
      <c r="A338" t="s">
        <v>113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113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113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113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113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113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113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113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113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113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113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113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113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113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113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113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113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113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113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113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113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113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113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113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113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113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113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113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113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113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113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113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113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113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113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113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113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113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113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113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113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113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113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113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113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113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113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113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113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113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113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113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113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113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113</v>
      </c>
      <c r="B393">
        <v>844455.14650000003</v>
      </c>
      <c r="C393" t="s">
        <v>37</v>
      </c>
    </row>
    <row r="394" spans="1:25" x14ac:dyDescent="0.25">
      <c r="A394" t="s">
        <v>114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114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114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114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114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114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114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114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114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114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114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114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114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114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114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114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114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114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114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114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114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114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114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114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114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114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114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114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114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114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114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114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114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114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114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114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114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114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114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114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114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114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114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114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114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114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114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114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114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114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114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114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114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114</v>
      </c>
      <c r="B449">
        <v>843886.20750000002</v>
      </c>
      <c r="C449" t="s">
        <v>37</v>
      </c>
    </row>
    <row r="450" spans="1:9" x14ac:dyDescent="0.25">
      <c r="A450" t="s">
        <v>115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115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115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115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115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115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115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115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115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115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115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115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115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115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115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115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115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115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115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115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115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115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115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115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115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115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115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115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115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115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115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115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115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115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115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115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115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115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115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115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115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115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115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115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115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115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115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115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115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115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115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115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115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115</v>
      </c>
      <c r="B505">
        <v>699664.86129999999</v>
      </c>
      <c r="C505" t="s">
        <v>37</v>
      </c>
    </row>
    <row r="506" spans="1:25" x14ac:dyDescent="0.25">
      <c r="A506" t="s">
        <v>116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116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116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116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116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116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116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116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116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116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116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116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116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116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116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116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116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116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116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116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116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116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116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116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116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116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116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116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116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116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116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116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116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116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116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116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116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116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116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116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116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116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116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116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116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116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116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116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116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116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116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116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116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116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117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82</v>
      </c>
    </row>
    <row r="730" spans="1:25" x14ac:dyDescent="0.25">
      <c r="A730" t="s">
        <v>98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98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98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98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98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98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98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98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98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98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98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98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98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98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98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98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98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98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98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98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98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98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98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98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98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98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98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98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98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98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98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98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98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98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98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98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98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98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98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98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98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98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98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98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98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98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98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98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98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98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98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98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98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98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98</v>
      </c>
      <c r="B785">
        <v>801263.08270000003</v>
      </c>
      <c r="C785" t="s">
        <v>37</v>
      </c>
    </row>
    <row r="786" spans="1:9" x14ac:dyDescent="0.25">
      <c r="A786" t="s">
        <v>99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99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99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99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99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99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99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99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99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99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99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99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99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99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99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99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99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99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99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99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99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99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99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99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99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99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99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99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99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99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99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99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99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99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99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99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99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99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99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99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99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99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99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99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99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99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99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99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99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99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99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99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99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99</v>
      </c>
      <c r="B841">
        <v>656299.89110000001</v>
      </c>
      <c r="C841" t="s">
        <v>37</v>
      </c>
    </row>
    <row r="842" spans="1:25" x14ac:dyDescent="0.25">
      <c r="A842" t="s">
        <v>118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118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118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118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118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118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118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118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118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118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118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118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118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118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118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118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118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118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118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118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118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118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118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118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118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118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118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118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118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118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118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118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118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118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118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118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118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118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118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118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118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118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118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118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118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118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118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118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118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118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118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118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118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118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77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77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77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77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77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77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77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77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77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77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77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77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77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77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77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77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77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77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77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77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77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77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77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77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77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77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77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77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77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77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77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77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77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77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77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77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77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77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77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77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77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77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77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77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77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77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77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77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77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77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77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77</v>
      </c>
      <c r="B1289">
        <v>1436984.9068</v>
      </c>
      <c r="C1289" t="s">
        <v>37</v>
      </c>
    </row>
    <row r="1290" spans="1:25" x14ac:dyDescent="0.25">
      <c r="A1290" t="s">
        <v>167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167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167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167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167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167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167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167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167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167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167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167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167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167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167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167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167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167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167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167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167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167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167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167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167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167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167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167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167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167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167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167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167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167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167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167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167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167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167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167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167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167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167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167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167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167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167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167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167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167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167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167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167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167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167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168</v>
      </c>
      <c r="B1345">
        <v>1517037.0385</v>
      </c>
      <c r="C1345" t="s">
        <v>37</v>
      </c>
    </row>
    <row r="1346" spans="1:14" x14ac:dyDescent="0.25">
      <c r="A1346" t="s">
        <v>169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169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169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169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169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169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169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169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169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169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169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169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169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169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169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169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169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169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169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169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169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169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169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169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169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169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169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169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169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169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169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169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169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169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169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169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169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169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169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169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169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169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169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169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169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169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169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169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169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169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169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169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169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169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169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170</v>
      </c>
      <c r="B1401">
        <v>1530423.0456999999</v>
      </c>
      <c r="C1401" t="s">
        <v>37</v>
      </c>
    </row>
    <row r="1402" spans="1:25" x14ac:dyDescent="0.25">
      <c r="A1402" t="s">
        <v>171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171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171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171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171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171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171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171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171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171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171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171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171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171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171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171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171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171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171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171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171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171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171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171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171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171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171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171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171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171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171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171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171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171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171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171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171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171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171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171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171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171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171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171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171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171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171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171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171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171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171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171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171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171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171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172</v>
      </c>
      <c r="B1457">
        <v>1508910.7124999999</v>
      </c>
      <c r="C1457" t="s">
        <v>37</v>
      </c>
    </row>
    <row r="1458" spans="1:15" x14ac:dyDescent="0.25">
      <c r="A1458" t="s">
        <v>173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173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173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173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173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173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173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173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173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173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173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173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173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173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173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173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173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173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173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173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173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173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173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173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173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173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173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173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173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173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173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173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173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173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173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173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173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173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173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173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173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173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173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173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173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173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173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173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173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173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173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173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173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173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173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174</v>
      </c>
      <c r="B1513">
        <v>1601589.0245000001</v>
      </c>
      <c r="C1513" t="s">
        <v>37</v>
      </c>
    </row>
    <row r="1514" spans="1:25" x14ac:dyDescent="0.25">
      <c r="A1514" t="s">
        <v>175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175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175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175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175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175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175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175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175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175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175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175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175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175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175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175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175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175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175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175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175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175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175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175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175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175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175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175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175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175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175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175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175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175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175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175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175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175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175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175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175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175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175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175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175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175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175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175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175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175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175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175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175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175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175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176</v>
      </c>
      <c r="B1569">
        <v>1594764.075</v>
      </c>
      <c r="C1569" t="s">
        <v>37</v>
      </c>
    </row>
    <row r="1570" spans="1:13" x14ac:dyDescent="0.25">
      <c r="A1570" t="s">
        <v>177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177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177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177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177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177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177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177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177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177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177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177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177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177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177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177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177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177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177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177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177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177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177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177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177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177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177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177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177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177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177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177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177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177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177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177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177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177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177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177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177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177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177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177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177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177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177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177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177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177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177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177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177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177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177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178</v>
      </c>
      <c r="B1625">
        <v>1488102.8791</v>
      </c>
      <c r="C1625" t="s">
        <v>37</v>
      </c>
    </row>
    <row r="1626" spans="1:25" x14ac:dyDescent="0.25">
      <c r="A1626" t="s">
        <v>179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179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179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179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179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179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179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179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179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179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179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179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179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179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179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179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179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179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179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179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179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179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179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179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179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179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179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179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179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179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179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179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179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179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179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179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179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179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179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179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179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179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179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179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179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179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179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179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179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179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179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179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179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179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179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180</v>
      </c>
      <c r="B1681">
        <v>1511030.3004000001</v>
      </c>
      <c r="C1681" t="s">
        <v>37</v>
      </c>
    </row>
    <row r="1682" spans="1:14" x14ac:dyDescent="0.25">
      <c r="A1682" t="s">
        <v>181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181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181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181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181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181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181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181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181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181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181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181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181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181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181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181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181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181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181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181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181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181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181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181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181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181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181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181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181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181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181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181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181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181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181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181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181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181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181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181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181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181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181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181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181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181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181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181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181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181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181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181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181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181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181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182</v>
      </c>
      <c r="B1737">
        <v>1504288.2864000001</v>
      </c>
      <c r="C1737" t="s">
        <v>37</v>
      </c>
    </row>
    <row r="1738" spans="1:25" x14ac:dyDescent="0.25">
      <c r="A1738" t="s">
        <v>183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183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183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183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183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183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183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183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183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183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183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183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183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183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183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183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183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183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183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183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183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183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183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183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183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183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183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183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183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183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183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183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183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183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183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183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183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183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183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183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183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183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183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183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183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183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183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183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183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183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183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183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183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183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183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9" x14ac:dyDescent="0.25">
      <c r="A1793" t="s">
        <v>184</v>
      </c>
      <c r="B1793">
        <v>1433489.4450000001</v>
      </c>
      <c r="C1793" t="s">
        <v>37</v>
      </c>
    </row>
    <row r="1794" spans="1:9" x14ac:dyDescent="0.25">
      <c r="A1794" t="s">
        <v>185</v>
      </c>
      <c r="B1794">
        <v>15634.3</v>
      </c>
      <c r="C1794">
        <v>15585</v>
      </c>
      <c r="D1794">
        <v>15523.8</v>
      </c>
      <c r="E1794">
        <v>15480.8</v>
      </c>
      <c r="F1794">
        <v>2430.63</v>
      </c>
      <c r="G1794">
        <v>0.37590299999999999</v>
      </c>
      <c r="H1794">
        <v>0.61911099999999997</v>
      </c>
      <c r="I1794">
        <v>0</v>
      </c>
    </row>
    <row r="1795" spans="1:9" x14ac:dyDescent="0.25">
      <c r="A1795" t="s">
        <v>185</v>
      </c>
      <c r="B1795">
        <v>15295.1</v>
      </c>
      <c r="C1795">
        <v>15264.7</v>
      </c>
      <c r="D1795">
        <v>15211.2</v>
      </c>
      <c r="E1795">
        <v>15167.9</v>
      </c>
      <c r="F1795">
        <v>2267.9</v>
      </c>
      <c r="G1795">
        <v>0.37569000000000002</v>
      </c>
      <c r="H1795">
        <v>0.623668</v>
      </c>
      <c r="I1795">
        <v>0</v>
      </c>
    </row>
    <row r="1796" spans="1:9" x14ac:dyDescent="0.25">
      <c r="A1796" t="s">
        <v>185</v>
      </c>
      <c r="B1796">
        <v>15370.1</v>
      </c>
      <c r="C1796">
        <v>15338.5</v>
      </c>
      <c r="D1796">
        <v>15287.8</v>
      </c>
      <c r="E1796">
        <v>15245.1</v>
      </c>
      <c r="F1796">
        <v>2273.42</v>
      </c>
      <c r="G1796">
        <v>0.37589699999999998</v>
      </c>
      <c r="H1796">
        <v>0.62648800000000004</v>
      </c>
      <c r="I1796">
        <v>0</v>
      </c>
    </row>
    <row r="1797" spans="1:9" x14ac:dyDescent="0.25">
      <c r="A1797" t="s">
        <v>185</v>
      </c>
      <c r="B1797">
        <v>15389.1</v>
      </c>
      <c r="C1797">
        <v>15358.8</v>
      </c>
      <c r="D1797">
        <v>15305</v>
      </c>
      <c r="E1797">
        <v>15263.9</v>
      </c>
      <c r="F1797">
        <v>2272.21</v>
      </c>
      <c r="G1797">
        <v>0.376807</v>
      </c>
      <c r="H1797">
        <v>0.61911300000000002</v>
      </c>
      <c r="I1797">
        <v>0</v>
      </c>
    </row>
    <row r="1798" spans="1:9" x14ac:dyDescent="0.25">
      <c r="A1798" t="s">
        <v>185</v>
      </c>
      <c r="B1798">
        <v>15455.5</v>
      </c>
      <c r="C1798">
        <v>15425.3</v>
      </c>
      <c r="D1798">
        <v>15367.3</v>
      </c>
      <c r="E1798">
        <v>15326.9</v>
      </c>
      <c r="F1798">
        <v>2328.9899999999998</v>
      </c>
      <c r="G1798">
        <v>0.37626999999999999</v>
      </c>
      <c r="H1798">
        <v>0.61912100000000003</v>
      </c>
      <c r="I1798">
        <v>0</v>
      </c>
    </row>
    <row r="1799" spans="1:9" x14ac:dyDescent="0.25">
      <c r="A1799" t="s">
        <v>185</v>
      </c>
      <c r="B1799">
        <v>15449.6</v>
      </c>
      <c r="C1799">
        <v>15417.8</v>
      </c>
      <c r="D1799">
        <v>15364.3</v>
      </c>
      <c r="E1799">
        <v>15323.4</v>
      </c>
      <c r="F1799">
        <v>2334.31</v>
      </c>
      <c r="G1799">
        <v>0.37569000000000002</v>
      </c>
      <c r="H1799">
        <v>0.62957200000000002</v>
      </c>
      <c r="I1799">
        <v>0</v>
      </c>
    </row>
    <row r="1800" spans="1:9" x14ac:dyDescent="0.25">
      <c r="A1800" t="s">
        <v>185</v>
      </c>
      <c r="B1800">
        <v>15483.5</v>
      </c>
      <c r="C1800">
        <v>15452.5</v>
      </c>
      <c r="D1800">
        <v>15396.3</v>
      </c>
      <c r="E1800">
        <v>15353.2</v>
      </c>
      <c r="F1800">
        <v>2356.34</v>
      </c>
      <c r="G1800">
        <v>0.37593700000000002</v>
      </c>
      <c r="H1800">
        <v>0.62660199999999999</v>
      </c>
      <c r="I1800">
        <v>0</v>
      </c>
    </row>
    <row r="1801" spans="1:9" x14ac:dyDescent="0.25">
      <c r="A1801" t="s">
        <v>185</v>
      </c>
      <c r="B1801">
        <v>15490.5</v>
      </c>
      <c r="C1801">
        <v>15458.9</v>
      </c>
      <c r="D1801">
        <v>15401</v>
      </c>
      <c r="E1801">
        <v>15362.1</v>
      </c>
      <c r="F1801">
        <v>2366.5100000000002</v>
      </c>
      <c r="G1801">
        <v>0.37129299999999998</v>
      </c>
      <c r="H1801">
        <v>0.61912199999999995</v>
      </c>
      <c r="I1801">
        <v>0</v>
      </c>
    </row>
    <row r="1802" spans="1:9" x14ac:dyDescent="0.25">
      <c r="A1802" t="s">
        <v>185</v>
      </c>
      <c r="B1802">
        <v>15464</v>
      </c>
      <c r="C1802">
        <v>15432.6</v>
      </c>
      <c r="D1802">
        <v>15376.5</v>
      </c>
      <c r="E1802">
        <v>15338</v>
      </c>
      <c r="F1802">
        <v>2342.6799999999998</v>
      </c>
      <c r="G1802">
        <v>0.375834</v>
      </c>
      <c r="H1802">
        <v>0.61912199999999995</v>
      </c>
      <c r="I1802">
        <v>0</v>
      </c>
    </row>
    <row r="1803" spans="1:9" x14ac:dyDescent="0.25">
      <c r="A1803" t="s">
        <v>185</v>
      </c>
      <c r="B1803">
        <v>15476.7</v>
      </c>
      <c r="C1803">
        <v>15445.5</v>
      </c>
      <c r="D1803">
        <v>15387.9</v>
      </c>
      <c r="E1803">
        <v>15345.1</v>
      </c>
      <c r="F1803">
        <v>2350.17</v>
      </c>
      <c r="G1803">
        <v>0.37592199999999998</v>
      </c>
      <c r="H1803">
        <v>0.62890500000000005</v>
      </c>
      <c r="I1803">
        <v>0</v>
      </c>
    </row>
    <row r="1804" spans="1:9" x14ac:dyDescent="0.25">
      <c r="A1804" t="s">
        <v>185</v>
      </c>
      <c r="B1804">
        <v>15450.9</v>
      </c>
      <c r="C1804">
        <v>15420.6</v>
      </c>
      <c r="D1804">
        <v>15366.7</v>
      </c>
      <c r="E1804">
        <v>15326.2</v>
      </c>
      <c r="F1804">
        <v>2330.5500000000002</v>
      </c>
      <c r="G1804">
        <v>0.37614500000000001</v>
      </c>
      <c r="H1804">
        <v>0.61910900000000002</v>
      </c>
      <c r="I1804">
        <v>0</v>
      </c>
    </row>
    <row r="1805" spans="1:9" x14ac:dyDescent="0.25">
      <c r="A1805" t="s">
        <v>185</v>
      </c>
      <c r="B1805">
        <v>15444.6</v>
      </c>
      <c r="C1805">
        <v>15413.4</v>
      </c>
      <c r="D1805">
        <v>15359.7</v>
      </c>
      <c r="E1805">
        <v>15320.7</v>
      </c>
      <c r="F1805">
        <v>2328.2600000000002</v>
      </c>
      <c r="G1805">
        <v>0.37569799999999998</v>
      </c>
      <c r="H1805">
        <v>0.62519400000000003</v>
      </c>
      <c r="I1805">
        <v>0</v>
      </c>
    </row>
    <row r="1806" spans="1:9" x14ac:dyDescent="0.25">
      <c r="A1806" t="s">
        <v>185</v>
      </c>
      <c r="B1806">
        <v>15448.5</v>
      </c>
      <c r="C1806">
        <v>15417.9</v>
      </c>
      <c r="D1806">
        <v>15359.6</v>
      </c>
      <c r="E1806">
        <v>15321.9</v>
      </c>
      <c r="F1806">
        <v>2321.5100000000002</v>
      </c>
      <c r="G1806">
        <v>0.37653199999999998</v>
      </c>
      <c r="H1806">
        <v>0.62824999999999998</v>
      </c>
      <c r="I1806">
        <v>0</v>
      </c>
    </row>
    <row r="1807" spans="1:9" x14ac:dyDescent="0.25">
      <c r="A1807" t="s">
        <v>185</v>
      </c>
      <c r="B1807">
        <v>15474.3</v>
      </c>
      <c r="C1807">
        <v>15443</v>
      </c>
      <c r="D1807">
        <v>15381.6</v>
      </c>
      <c r="E1807">
        <v>15339.6</v>
      </c>
      <c r="F1807">
        <v>2336.9299999999998</v>
      </c>
      <c r="G1807">
        <v>0.37569200000000003</v>
      </c>
      <c r="H1807">
        <v>0.62309199999999998</v>
      </c>
      <c r="I1807">
        <v>0</v>
      </c>
    </row>
    <row r="1808" spans="1:9" x14ac:dyDescent="0.25">
      <c r="A1808" t="s">
        <v>185</v>
      </c>
      <c r="B1808">
        <v>15483.6</v>
      </c>
      <c r="C1808">
        <v>15453.5</v>
      </c>
      <c r="D1808">
        <v>15387.6</v>
      </c>
      <c r="E1808">
        <v>15347.4</v>
      </c>
      <c r="F1808">
        <v>2332.0300000000002</v>
      </c>
      <c r="G1808">
        <v>0.37638899999999997</v>
      </c>
      <c r="H1808">
        <v>0.62493900000000002</v>
      </c>
      <c r="I1808">
        <v>0</v>
      </c>
    </row>
    <row r="1809" spans="1:9" x14ac:dyDescent="0.25">
      <c r="A1809" t="s">
        <v>185</v>
      </c>
      <c r="B1809">
        <v>15517.1</v>
      </c>
      <c r="C1809">
        <v>15484</v>
      </c>
      <c r="D1809">
        <v>15420.7</v>
      </c>
      <c r="E1809">
        <v>15378.7</v>
      </c>
      <c r="F1809">
        <v>2340.5700000000002</v>
      </c>
      <c r="G1809">
        <v>0.37597900000000001</v>
      </c>
      <c r="H1809">
        <v>0.61912199999999995</v>
      </c>
      <c r="I1809">
        <v>0</v>
      </c>
    </row>
    <row r="1810" spans="1:9" x14ac:dyDescent="0.25">
      <c r="A1810" t="s">
        <v>185</v>
      </c>
      <c r="B1810">
        <v>15545.2</v>
      </c>
      <c r="C1810">
        <v>15515</v>
      </c>
      <c r="D1810">
        <v>15456.9</v>
      </c>
      <c r="E1810">
        <v>15420.5</v>
      </c>
      <c r="F1810">
        <v>2338.4</v>
      </c>
      <c r="G1810">
        <v>0.375753</v>
      </c>
      <c r="H1810">
        <v>0.61912100000000003</v>
      </c>
      <c r="I1810">
        <v>0</v>
      </c>
    </row>
    <row r="1811" spans="1:9" x14ac:dyDescent="0.25">
      <c r="A1811" t="s">
        <v>185</v>
      </c>
      <c r="B1811">
        <v>15549.3</v>
      </c>
      <c r="C1811">
        <v>15510.6</v>
      </c>
      <c r="D1811">
        <v>15452.1</v>
      </c>
      <c r="E1811">
        <v>15412.4</v>
      </c>
      <c r="F1811">
        <v>2341.17</v>
      </c>
      <c r="G1811">
        <v>0.37580400000000003</v>
      </c>
      <c r="H1811">
        <v>0.62600500000000003</v>
      </c>
      <c r="I1811">
        <v>0</v>
      </c>
    </row>
    <row r="1812" spans="1:9" x14ac:dyDescent="0.25">
      <c r="A1812" t="s">
        <v>185</v>
      </c>
      <c r="B1812">
        <v>15602.7</v>
      </c>
      <c r="C1812">
        <v>15571.6</v>
      </c>
      <c r="D1812">
        <v>15505.8</v>
      </c>
      <c r="E1812">
        <v>15471.1</v>
      </c>
      <c r="F1812">
        <v>2365.3000000000002</v>
      </c>
      <c r="G1812">
        <v>0.37582500000000002</v>
      </c>
      <c r="H1812">
        <v>0.62956999999999996</v>
      </c>
      <c r="I1812">
        <v>0</v>
      </c>
    </row>
    <row r="1813" spans="1:9" x14ac:dyDescent="0.25">
      <c r="A1813" t="s">
        <v>185</v>
      </c>
      <c r="B1813">
        <v>15535.5</v>
      </c>
      <c r="C1813">
        <v>15504.3</v>
      </c>
      <c r="D1813">
        <v>15447.4</v>
      </c>
      <c r="E1813">
        <v>15406.4</v>
      </c>
      <c r="F1813">
        <v>2336.29</v>
      </c>
      <c r="G1813">
        <v>0.37600499999999998</v>
      </c>
      <c r="H1813">
        <v>0.62806899999999999</v>
      </c>
      <c r="I1813">
        <v>0</v>
      </c>
    </row>
    <row r="1814" spans="1:9" x14ac:dyDescent="0.25">
      <c r="A1814" t="s">
        <v>185</v>
      </c>
      <c r="B1814">
        <v>15531.1</v>
      </c>
      <c r="C1814">
        <v>15500.2</v>
      </c>
      <c r="D1814">
        <v>15443.9</v>
      </c>
      <c r="E1814">
        <v>15406.4</v>
      </c>
      <c r="F1814">
        <v>2338.0700000000002</v>
      </c>
      <c r="G1814">
        <v>0.36493999999999999</v>
      </c>
      <c r="H1814">
        <v>0.62897700000000001</v>
      </c>
      <c r="I1814">
        <v>0</v>
      </c>
    </row>
    <row r="1815" spans="1:9" x14ac:dyDescent="0.25">
      <c r="A1815" t="s">
        <v>185</v>
      </c>
      <c r="B1815">
        <v>15526.2</v>
      </c>
      <c r="C1815">
        <v>15495.3</v>
      </c>
      <c r="D1815">
        <v>15438.2</v>
      </c>
      <c r="E1815">
        <v>15400.3</v>
      </c>
      <c r="F1815">
        <v>2335.15</v>
      </c>
      <c r="G1815">
        <v>0.37595699999999999</v>
      </c>
      <c r="H1815">
        <v>0.62732299999999996</v>
      </c>
      <c r="I1815">
        <v>0</v>
      </c>
    </row>
    <row r="1816" spans="1:9" x14ac:dyDescent="0.25">
      <c r="A1816" t="s">
        <v>185</v>
      </c>
      <c r="B1816">
        <v>15544.8</v>
      </c>
      <c r="C1816">
        <v>15513.1</v>
      </c>
      <c r="D1816">
        <v>15455.2</v>
      </c>
      <c r="E1816">
        <v>15418.8</v>
      </c>
      <c r="F1816">
        <v>2344.41</v>
      </c>
      <c r="G1816">
        <v>0.37585000000000002</v>
      </c>
      <c r="H1816">
        <v>0.62903500000000001</v>
      </c>
      <c r="I1816">
        <v>0</v>
      </c>
    </row>
    <row r="1817" spans="1:9" x14ac:dyDescent="0.25">
      <c r="A1817" t="s">
        <v>185</v>
      </c>
      <c r="B1817">
        <v>15555.3</v>
      </c>
      <c r="C1817">
        <v>15523.8</v>
      </c>
      <c r="D1817">
        <v>15462</v>
      </c>
      <c r="E1817">
        <v>15424.7</v>
      </c>
      <c r="F1817">
        <v>2347.8200000000002</v>
      </c>
      <c r="G1817">
        <v>0.37580400000000003</v>
      </c>
      <c r="H1817">
        <v>0.61912199999999995</v>
      </c>
      <c r="I1817">
        <v>0</v>
      </c>
    </row>
    <row r="1818" spans="1:9" x14ac:dyDescent="0.25">
      <c r="A1818" t="s">
        <v>185</v>
      </c>
      <c r="B1818">
        <v>15537.6</v>
      </c>
      <c r="C1818">
        <v>15506.3</v>
      </c>
      <c r="D1818">
        <v>15452.1</v>
      </c>
      <c r="E1818">
        <v>15410.7</v>
      </c>
      <c r="F1818">
        <v>2336.0300000000002</v>
      </c>
      <c r="G1818">
        <v>0.377834</v>
      </c>
      <c r="H1818">
        <v>0.619112</v>
      </c>
      <c r="I1818">
        <v>0</v>
      </c>
    </row>
    <row r="1819" spans="1:9" x14ac:dyDescent="0.25">
      <c r="A1819" t="s">
        <v>185</v>
      </c>
      <c r="B1819">
        <v>15533.3</v>
      </c>
      <c r="C1819">
        <v>15501</v>
      </c>
      <c r="D1819">
        <v>15445.4</v>
      </c>
      <c r="E1819">
        <v>15404.7</v>
      </c>
      <c r="F1819">
        <v>2331.62</v>
      </c>
      <c r="G1819">
        <v>0.37569999999999998</v>
      </c>
      <c r="H1819">
        <v>0.628749</v>
      </c>
      <c r="I1819">
        <v>0</v>
      </c>
    </row>
    <row r="1820" spans="1:9" x14ac:dyDescent="0.25">
      <c r="A1820" t="s">
        <v>185</v>
      </c>
      <c r="B1820">
        <v>15513.2</v>
      </c>
      <c r="C1820">
        <v>15483.2</v>
      </c>
      <c r="D1820">
        <v>15430.7</v>
      </c>
      <c r="E1820">
        <v>15392.6</v>
      </c>
      <c r="F1820">
        <v>2322</v>
      </c>
      <c r="G1820">
        <v>0.37570199999999998</v>
      </c>
      <c r="H1820">
        <v>0.61912199999999995</v>
      </c>
      <c r="I1820">
        <v>0</v>
      </c>
    </row>
    <row r="1821" spans="1:9" x14ac:dyDescent="0.25">
      <c r="A1821" t="s">
        <v>185</v>
      </c>
      <c r="B1821">
        <v>15534</v>
      </c>
      <c r="C1821">
        <v>15503.8</v>
      </c>
      <c r="D1821">
        <v>15445.7</v>
      </c>
      <c r="E1821">
        <v>15410.9</v>
      </c>
      <c r="F1821">
        <v>2337.61</v>
      </c>
      <c r="G1821">
        <v>0.37739</v>
      </c>
      <c r="H1821">
        <v>0.61910100000000001</v>
      </c>
      <c r="I1821">
        <v>0</v>
      </c>
    </row>
    <row r="1822" spans="1:9" x14ac:dyDescent="0.25">
      <c r="A1822" t="s">
        <v>185</v>
      </c>
      <c r="B1822">
        <v>15531.8</v>
      </c>
      <c r="C1822">
        <v>15499</v>
      </c>
      <c r="D1822">
        <v>15441.5</v>
      </c>
      <c r="E1822">
        <v>15404.4</v>
      </c>
      <c r="F1822">
        <v>2333.98</v>
      </c>
      <c r="G1822">
        <v>0.37610100000000002</v>
      </c>
      <c r="H1822">
        <v>0.625363</v>
      </c>
      <c r="I1822">
        <v>0</v>
      </c>
    </row>
    <row r="1823" spans="1:9" x14ac:dyDescent="0.25">
      <c r="A1823" t="s">
        <v>185</v>
      </c>
      <c r="B1823">
        <v>15526.3</v>
      </c>
      <c r="C1823">
        <v>15493.8</v>
      </c>
      <c r="D1823">
        <v>15438.8</v>
      </c>
      <c r="E1823">
        <v>15396.7</v>
      </c>
      <c r="F1823">
        <v>2328.44</v>
      </c>
      <c r="G1823">
        <v>0.37638199999999999</v>
      </c>
      <c r="H1823">
        <v>0.62428799999999995</v>
      </c>
      <c r="I1823">
        <v>0</v>
      </c>
    </row>
    <row r="1824" spans="1:9" x14ac:dyDescent="0.25">
      <c r="A1824" t="s">
        <v>185</v>
      </c>
      <c r="B1824">
        <v>15550.9</v>
      </c>
      <c r="C1824">
        <v>15521.3</v>
      </c>
      <c r="D1824">
        <v>15457.5</v>
      </c>
      <c r="E1824">
        <v>15415</v>
      </c>
      <c r="F1824">
        <v>2333.37</v>
      </c>
      <c r="G1824">
        <v>0.37602200000000002</v>
      </c>
      <c r="H1824">
        <v>0.62948899999999997</v>
      </c>
      <c r="I1824">
        <v>0</v>
      </c>
    </row>
    <row r="1825" spans="1:9" x14ac:dyDescent="0.25">
      <c r="A1825" t="s">
        <v>185</v>
      </c>
      <c r="B1825">
        <v>15547.6</v>
      </c>
      <c r="C1825">
        <v>15516.2</v>
      </c>
      <c r="D1825">
        <v>15453.5</v>
      </c>
      <c r="E1825">
        <v>15418.8</v>
      </c>
      <c r="F1825">
        <v>2336.9</v>
      </c>
      <c r="G1825">
        <v>0.37584600000000001</v>
      </c>
      <c r="H1825">
        <v>0.61912</v>
      </c>
      <c r="I1825">
        <v>0</v>
      </c>
    </row>
    <row r="1826" spans="1:9" x14ac:dyDescent="0.25">
      <c r="A1826" t="s">
        <v>185</v>
      </c>
      <c r="B1826">
        <v>15535</v>
      </c>
      <c r="C1826">
        <v>15504.4</v>
      </c>
      <c r="D1826">
        <v>15447.5</v>
      </c>
      <c r="E1826">
        <v>15408.7</v>
      </c>
      <c r="F1826">
        <v>2341.83</v>
      </c>
      <c r="G1826">
        <v>0.37576999999999999</v>
      </c>
      <c r="H1826">
        <v>0.62837299999999996</v>
      </c>
      <c r="I1826">
        <v>0</v>
      </c>
    </row>
    <row r="1827" spans="1:9" x14ac:dyDescent="0.25">
      <c r="A1827" t="s">
        <v>185</v>
      </c>
      <c r="B1827">
        <v>15516.3</v>
      </c>
      <c r="C1827">
        <v>15485.9</v>
      </c>
      <c r="D1827">
        <v>15434</v>
      </c>
      <c r="E1827">
        <v>15396.4</v>
      </c>
      <c r="F1827">
        <v>2334.86</v>
      </c>
      <c r="G1827">
        <v>0.37681599999999998</v>
      </c>
      <c r="H1827">
        <v>0.629745</v>
      </c>
      <c r="I1827">
        <v>0</v>
      </c>
    </row>
    <row r="1828" spans="1:9" x14ac:dyDescent="0.25">
      <c r="A1828" t="s">
        <v>185</v>
      </c>
      <c r="B1828">
        <v>15553.8</v>
      </c>
      <c r="C1828">
        <v>15523.5</v>
      </c>
      <c r="D1828">
        <v>15461.9</v>
      </c>
      <c r="E1828">
        <v>15426.1</v>
      </c>
      <c r="F1828">
        <v>2349.38</v>
      </c>
      <c r="G1828">
        <v>0.37602400000000002</v>
      </c>
      <c r="H1828">
        <v>0.629799</v>
      </c>
      <c r="I1828">
        <v>0</v>
      </c>
    </row>
    <row r="1829" spans="1:9" x14ac:dyDescent="0.25">
      <c r="A1829" t="s">
        <v>185</v>
      </c>
      <c r="B1829">
        <v>15543</v>
      </c>
      <c r="C1829">
        <v>15511.7</v>
      </c>
      <c r="D1829">
        <v>15454</v>
      </c>
      <c r="E1829">
        <v>15413.7</v>
      </c>
      <c r="F1829">
        <v>2341.67</v>
      </c>
      <c r="G1829">
        <v>0.37574400000000002</v>
      </c>
      <c r="H1829">
        <v>0.61912199999999995</v>
      </c>
      <c r="I1829">
        <v>0</v>
      </c>
    </row>
    <row r="1830" spans="1:9" x14ac:dyDescent="0.25">
      <c r="A1830" t="s">
        <v>185</v>
      </c>
      <c r="B1830">
        <v>15517.8</v>
      </c>
      <c r="C1830">
        <v>15486.6</v>
      </c>
      <c r="D1830">
        <v>15435.5</v>
      </c>
      <c r="E1830">
        <v>15395.8</v>
      </c>
      <c r="F1830">
        <v>2335.79</v>
      </c>
      <c r="G1830">
        <v>0.37569000000000002</v>
      </c>
      <c r="H1830">
        <v>0.61911300000000002</v>
      </c>
      <c r="I1830">
        <v>0</v>
      </c>
    </row>
    <row r="1831" spans="1:9" x14ac:dyDescent="0.25">
      <c r="A1831" t="s">
        <v>185</v>
      </c>
      <c r="B1831">
        <v>15514.7</v>
      </c>
      <c r="C1831">
        <v>15484.6</v>
      </c>
      <c r="D1831">
        <v>15427.5</v>
      </c>
      <c r="E1831">
        <v>15390.8</v>
      </c>
      <c r="F1831">
        <v>2329.69</v>
      </c>
      <c r="G1831">
        <v>0.37573299999999998</v>
      </c>
      <c r="H1831">
        <v>0.62902899999999995</v>
      </c>
      <c r="I1831">
        <v>0</v>
      </c>
    </row>
    <row r="1832" spans="1:9" x14ac:dyDescent="0.25">
      <c r="A1832" t="s">
        <v>185</v>
      </c>
      <c r="B1832">
        <v>15544</v>
      </c>
      <c r="C1832">
        <v>15513.9</v>
      </c>
      <c r="D1832">
        <v>15457.2</v>
      </c>
      <c r="E1832">
        <v>15419.3</v>
      </c>
      <c r="F1832">
        <v>2351.56</v>
      </c>
      <c r="G1832">
        <v>0.37607299999999999</v>
      </c>
      <c r="H1832">
        <v>0.61912199999999995</v>
      </c>
      <c r="I1832">
        <v>0</v>
      </c>
    </row>
    <row r="1833" spans="1:9" x14ac:dyDescent="0.25">
      <c r="A1833" t="s">
        <v>185</v>
      </c>
      <c r="B1833">
        <v>15545.4</v>
      </c>
      <c r="C1833">
        <v>15514.9</v>
      </c>
      <c r="D1833">
        <v>15456.5</v>
      </c>
      <c r="E1833">
        <v>15418.9</v>
      </c>
      <c r="F1833">
        <v>2347.52</v>
      </c>
      <c r="G1833">
        <v>0.37574099999999999</v>
      </c>
      <c r="H1833">
        <v>0.62944299999999997</v>
      </c>
      <c r="I1833">
        <v>0</v>
      </c>
    </row>
    <row r="1834" spans="1:9" x14ac:dyDescent="0.25">
      <c r="A1834" t="s">
        <v>185</v>
      </c>
      <c r="B1834">
        <v>15554.5</v>
      </c>
      <c r="C1834">
        <v>15523.4</v>
      </c>
      <c r="D1834">
        <v>15461.4</v>
      </c>
      <c r="E1834">
        <v>15426.5</v>
      </c>
      <c r="F1834">
        <v>2343.0300000000002</v>
      </c>
      <c r="G1834">
        <v>0.37569000000000002</v>
      </c>
      <c r="H1834">
        <v>0.62628700000000004</v>
      </c>
      <c r="I1834">
        <v>0</v>
      </c>
    </row>
    <row r="1835" spans="1:9" x14ac:dyDescent="0.25">
      <c r="A1835" t="s">
        <v>185</v>
      </c>
      <c r="B1835">
        <v>15526.3</v>
      </c>
      <c r="C1835">
        <v>15496.3</v>
      </c>
      <c r="D1835">
        <v>15440.8</v>
      </c>
      <c r="E1835">
        <v>15402.1</v>
      </c>
      <c r="F1835">
        <v>2328.6999999999998</v>
      </c>
      <c r="G1835">
        <v>0.37571599999999999</v>
      </c>
      <c r="H1835">
        <v>0.61912199999999995</v>
      </c>
      <c r="I1835">
        <v>0</v>
      </c>
    </row>
    <row r="1836" spans="1:9" x14ac:dyDescent="0.25">
      <c r="A1836" t="s">
        <v>185</v>
      </c>
      <c r="B1836">
        <v>15515.3</v>
      </c>
      <c r="C1836">
        <v>15484.3</v>
      </c>
      <c r="D1836">
        <v>15433.2</v>
      </c>
      <c r="E1836">
        <v>15393.2</v>
      </c>
      <c r="F1836">
        <v>2327.15</v>
      </c>
      <c r="G1836">
        <v>0.37621500000000002</v>
      </c>
      <c r="H1836">
        <v>0.62864699999999996</v>
      </c>
      <c r="I1836">
        <v>0</v>
      </c>
    </row>
    <row r="1837" spans="1:9" x14ac:dyDescent="0.25">
      <c r="A1837" t="s">
        <v>185</v>
      </c>
      <c r="B1837">
        <v>15522.5</v>
      </c>
      <c r="C1837">
        <v>15492</v>
      </c>
      <c r="D1837">
        <v>15435.1</v>
      </c>
      <c r="E1837">
        <v>15398.5</v>
      </c>
      <c r="F1837">
        <v>2322.9699999999998</v>
      </c>
      <c r="G1837">
        <v>0.375693</v>
      </c>
      <c r="H1837">
        <v>0.61912</v>
      </c>
      <c r="I1837">
        <v>0</v>
      </c>
    </row>
    <row r="1838" spans="1:9" x14ac:dyDescent="0.25">
      <c r="A1838" t="s">
        <v>185</v>
      </c>
      <c r="B1838">
        <v>15543.4</v>
      </c>
      <c r="C1838">
        <v>15512.6</v>
      </c>
      <c r="D1838">
        <v>15450.4</v>
      </c>
      <c r="E1838">
        <v>15416</v>
      </c>
      <c r="F1838">
        <v>2334.2600000000002</v>
      </c>
      <c r="G1838">
        <v>0.37609399999999998</v>
      </c>
      <c r="H1838">
        <v>0.62980400000000003</v>
      </c>
      <c r="I1838">
        <v>0</v>
      </c>
    </row>
    <row r="1839" spans="1:9" x14ac:dyDescent="0.25">
      <c r="A1839" t="s">
        <v>185</v>
      </c>
      <c r="B1839">
        <v>15551.9</v>
      </c>
      <c r="C1839">
        <v>15521.5</v>
      </c>
      <c r="D1839">
        <v>15455.5</v>
      </c>
      <c r="E1839">
        <v>15417.1</v>
      </c>
      <c r="F1839">
        <v>2313.5100000000002</v>
      </c>
      <c r="G1839">
        <v>0.37576599999999999</v>
      </c>
      <c r="H1839">
        <v>0.62978000000000001</v>
      </c>
      <c r="I1839">
        <v>0</v>
      </c>
    </row>
    <row r="1840" spans="1:9" x14ac:dyDescent="0.25">
      <c r="A1840" t="s">
        <v>185</v>
      </c>
      <c r="B1840">
        <v>15535.7</v>
      </c>
      <c r="C1840">
        <v>15505.1</v>
      </c>
      <c r="D1840">
        <v>15440.2</v>
      </c>
      <c r="E1840">
        <v>15400.8</v>
      </c>
      <c r="F1840">
        <v>2310.33</v>
      </c>
      <c r="G1840">
        <v>0.37588899999999997</v>
      </c>
      <c r="H1840">
        <v>0.62753000000000003</v>
      </c>
      <c r="I1840">
        <v>0</v>
      </c>
    </row>
    <row r="1841" spans="1:25" x14ac:dyDescent="0.25">
      <c r="A1841" t="s">
        <v>185</v>
      </c>
      <c r="B1841">
        <v>15539.2</v>
      </c>
      <c r="C1841">
        <v>15507.9</v>
      </c>
      <c r="D1841">
        <v>15449</v>
      </c>
      <c r="E1841">
        <v>15414.8</v>
      </c>
      <c r="F1841">
        <v>2340.96</v>
      </c>
      <c r="G1841">
        <v>0.37571399999999999</v>
      </c>
      <c r="H1841">
        <v>0.62895999999999996</v>
      </c>
      <c r="I1841">
        <v>0</v>
      </c>
    </row>
    <row r="1842" spans="1:25" x14ac:dyDescent="0.25">
      <c r="A1842" t="s">
        <v>185</v>
      </c>
      <c r="B1842">
        <v>15522.3</v>
      </c>
      <c r="C1842">
        <v>15488</v>
      </c>
      <c r="D1842">
        <v>15433.6</v>
      </c>
      <c r="E1842">
        <v>15398.3</v>
      </c>
      <c r="F1842">
        <v>2334.63</v>
      </c>
      <c r="G1842">
        <v>0.375691</v>
      </c>
      <c r="H1842">
        <v>0.62218700000000005</v>
      </c>
      <c r="I1842">
        <v>0</v>
      </c>
    </row>
    <row r="1843" spans="1:25" x14ac:dyDescent="0.25">
      <c r="A1843" t="s">
        <v>185</v>
      </c>
      <c r="B1843">
        <v>15554.5</v>
      </c>
      <c r="C1843">
        <v>15523.4</v>
      </c>
      <c r="D1843">
        <v>15465.2</v>
      </c>
      <c r="E1843">
        <v>15427.1</v>
      </c>
      <c r="F1843">
        <v>2349.59</v>
      </c>
      <c r="G1843">
        <v>0.37577100000000002</v>
      </c>
      <c r="H1843">
        <v>0.62895900000000005</v>
      </c>
      <c r="I1843">
        <v>0</v>
      </c>
    </row>
    <row r="1844" spans="1:25" x14ac:dyDescent="0.25">
      <c r="A1844" t="s">
        <v>185</v>
      </c>
      <c r="B1844">
        <v>15522.4</v>
      </c>
      <c r="C1844">
        <v>15491.1</v>
      </c>
      <c r="D1844">
        <v>15440.2</v>
      </c>
      <c r="E1844">
        <v>15400.1</v>
      </c>
      <c r="F1844">
        <v>2338.6</v>
      </c>
      <c r="G1844">
        <v>0.37598500000000001</v>
      </c>
      <c r="H1844">
        <v>0.62975800000000004</v>
      </c>
      <c r="I1844">
        <v>0</v>
      </c>
    </row>
    <row r="1845" spans="1:25" x14ac:dyDescent="0.25">
      <c r="A1845" t="s">
        <v>185</v>
      </c>
      <c r="B1845">
        <v>15523.8</v>
      </c>
      <c r="C1845">
        <v>15493.1</v>
      </c>
      <c r="D1845">
        <v>15438.4</v>
      </c>
      <c r="E1845">
        <v>15399.4</v>
      </c>
      <c r="F1845">
        <v>2338.52</v>
      </c>
      <c r="G1845">
        <v>0.37621700000000002</v>
      </c>
      <c r="H1845">
        <v>0.61912199999999995</v>
      </c>
      <c r="I1845">
        <v>0</v>
      </c>
    </row>
    <row r="1846" spans="1:25" x14ac:dyDescent="0.25">
      <c r="A1846" t="s">
        <v>185</v>
      </c>
      <c r="B1846">
        <v>15554.1</v>
      </c>
      <c r="C1846">
        <v>15522.7</v>
      </c>
      <c r="D1846">
        <v>15459.1</v>
      </c>
      <c r="E1846">
        <v>15422.4</v>
      </c>
      <c r="F1846">
        <v>2346.81</v>
      </c>
      <c r="G1846">
        <v>0.37569000000000002</v>
      </c>
      <c r="H1846">
        <v>0.62956999999999996</v>
      </c>
      <c r="I1846">
        <v>0</v>
      </c>
    </row>
    <row r="1847" spans="1:25" x14ac:dyDescent="0.25">
      <c r="A1847" t="s">
        <v>185</v>
      </c>
      <c r="B1847">
        <v>15534.5</v>
      </c>
      <c r="C1847">
        <v>15504.8</v>
      </c>
      <c r="D1847">
        <v>15447.3</v>
      </c>
      <c r="E1847">
        <v>15409.5</v>
      </c>
      <c r="F1847">
        <v>2336.0500000000002</v>
      </c>
      <c r="G1847">
        <v>0.37736599999999998</v>
      </c>
      <c r="H1847">
        <v>0.61912199999999995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185</v>
      </c>
      <c r="B1848">
        <v>15523.1</v>
      </c>
      <c r="C1848">
        <v>15492</v>
      </c>
      <c r="D1848">
        <v>15435.3</v>
      </c>
      <c r="E1848">
        <v>15396</v>
      </c>
      <c r="F1848">
        <v>2330.4</v>
      </c>
      <c r="G1848">
        <v>0.37572499999999998</v>
      </c>
      <c r="H1848">
        <v>0.61912199999999995</v>
      </c>
      <c r="I1848">
        <v>0</v>
      </c>
      <c r="R1848">
        <f>AVERAGE(B1799:B1848)</f>
        <v>15522.832000000002</v>
      </c>
      <c r="S1848">
        <f>AVERAGE(C1799:C1848)</f>
        <v>15491.638000000001</v>
      </c>
      <c r="U1848">
        <f>_xlfn.VAR.P(B1799:B1848)</f>
        <v>1063.6813759999982</v>
      </c>
      <c r="V1848">
        <f>_xlfn.VAR.P(C1799:C1848)</f>
        <v>1060.1479560000023</v>
      </c>
      <c r="X1848">
        <f>1.96*SQRT(U1848)/50</f>
        <v>1.2784738361095378</v>
      </c>
      <c r="Y1848">
        <f>1.96*SQRT(V1848)/50</f>
        <v>1.276348602501622</v>
      </c>
    </row>
    <row r="1849" spans="1:25" x14ac:dyDescent="0.25">
      <c r="A1849" t="s">
        <v>185</v>
      </c>
      <c r="B1849">
        <v>776315.23750000005</v>
      </c>
      <c r="C1849" t="s">
        <v>37</v>
      </c>
    </row>
    <row r="1850" spans="1:25" x14ac:dyDescent="0.25">
      <c r="A1850" t="s">
        <v>186</v>
      </c>
      <c r="B1850" s="9">
        <v>15545.9</v>
      </c>
      <c r="C1850" s="9">
        <v>0</v>
      </c>
      <c r="D1850">
        <v>0</v>
      </c>
      <c r="E1850">
        <v>0</v>
      </c>
      <c r="F1850">
        <v>0</v>
      </c>
      <c r="G1850">
        <v>0.375691</v>
      </c>
      <c r="H1850">
        <v>0.62609499999999996</v>
      </c>
      <c r="I1850">
        <v>0</v>
      </c>
    </row>
    <row r="1851" spans="1:25" x14ac:dyDescent="0.25">
      <c r="A1851" t="s">
        <v>186</v>
      </c>
      <c r="B1851" s="9">
        <v>15547.6</v>
      </c>
      <c r="C1851" s="9">
        <v>0</v>
      </c>
      <c r="D1851">
        <v>0</v>
      </c>
      <c r="E1851">
        <v>0</v>
      </c>
      <c r="F1851">
        <v>0</v>
      </c>
      <c r="G1851">
        <v>0.375722</v>
      </c>
      <c r="H1851">
        <v>0.62965800000000005</v>
      </c>
      <c r="I1851">
        <v>0</v>
      </c>
    </row>
    <row r="1852" spans="1:25" x14ac:dyDescent="0.25">
      <c r="A1852" t="s">
        <v>186</v>
      </c>
      <c r="B1852" s="9">
        <v>15539.8</v>
      </c>
      <c r="C1852" s="9">
        <v>0</v>
      </c>
      <c r="D1852">
        <v>0</v>
      </c>
      <c r="E1852">
        <v>0</v>
      </c>
      <c r="F1852">
        <v>0</v>
      </c>
      <c r="G1852">
        <v>0.37574299999999999</v>
      </c>
      <c r="H1852">
        <v>0.629776</v>
      </c>
      <c r="I1852">
        <v>0</v>
      </c>
    </row>
    <row r="1853" spans="1:25" x14ac:dyDescent="0.25">
      <c r="A1853" t="s">
        <v>186</v>
      </c>
      <c r="B1853" s="9">
        <v>15513.3</v>
      </c>
      <c r="C1853" s="9">
        <v>0</v>
      </c>
      <c r="D1853">
        <v>0</v>
      </c>
      <c r="E1853">
        <v>0</v>
      </c>
      <c r="F1853">
        <v>0</v>
      </c>
      <c r="G1853">
        <v>0.37581799999999999</v>
      </c>
      <c r="H1853">
        <v>0.61911899999999997</v>
      </c>
      <c r="I1853">
        <v>0</v>
      </c>
    </row>
    <row r="1854" spans="1:25" x14ac:dyDescent="0.25">
      <c r="A1854" t="s">
        <v>186</v>
      </c>
      <c r="B1854" s="9">
        <v>15536.6</v>
      </c>
      <c r="C1854" s="9">
        <v>0</v>
      </c>
      <c r="D1854">
        <v>0</v>
      </c>
      <c r="E1854">
        <v>0</v>
      </c>
      <c r="F1854">
        <v>0</v>
      </c>
      <c r="G1854">
        <v>0.37569399999999997</v>
      </c>
      <c r="H1854">
        <v>0.62662700000000005</v>
      </c>
      <c r="I1854">
        <v>0</v>
      </c>
    </row>
    <row r="1855" spans="1:25" x14ac:dyDescent="0.25">
      <c r="A1855" t="s">
        <v>186</v>
      </c>
      <c r="B1855" s="9">
        <v>15537.6</v>
      </c>
      <c r="C1855" s="9">
        <v>0</v>
      </c>
      <c r="D1855">
        <v>0</v>
      </c>
      <c r="E1855">
        <v>0</v>
      </c>
      <c r="F1855">
        <v>0</v>
      </c>
      <c r="G1855">
        <v>0.37587700000000002</v>
      </c>
      <c r="H1855">
        <v>0.61912199999999995</v>
      </c>
      <c r="I1855">
        <v>0</v>
      </c>
    </row>
    <row r="1856" spans="1:25" x14ac:dyDescent="0.25">
      <c r="A1856" t="s">
        <v>186</v>
      </c>
      <c r="B1856" s="9">
        <v>15554.5</v>
      </c>
      <c r="C1856" s="9">
        <v>0</v>
      </c>
      <c r="D1856">
        <v>0</v>
      </c>
      <c r="E1856">
        <v>0</v>
      </c>
      <c r="F1856">
        <v>0</v>
      </c>
      <c r="G1856">
        <v>0.377554</v>
      </c>
      <c r="H1856">
        <v>0.61912199999999995</v>
      </c>
      <c r="I1856">
        <v>0</v>
      </c>
    </row>
    <row r="1857" spans="1:9" x14ac:dyDescent="0.25">
      <c r="A1857" t="s">
        <v>186</v>
      </c>
      <c r="B1857" s="9">
        <v>15527.5</v>
      </c>
      <c r="C1857" s="9">
        <v>0</v>
      </c>
      <c r="D1857">
        <v>0</v>
      </c>
      <c r="E1857">
        <v>0</v>
      </c>
      <c r="F1857">
        <v>0</v>
      </c>
      <c r="G1857">
        <v>0.37570300000000001</v>
      </c>
      <c r="H1857">
        <v>0.62786299999999995</v>
      </c>
      <c r="I1857">
        <v>0</v>
      </c>
    </row>
    <row r="1858" spans="1:9" x14ac:dyDescent="0.25">
      <c r="A1858" t="s">
        <v>186</v>
      </c>
      <c r="B1858" s="9">
        <v>15529.1</v>
      </c>
      <c r="C1858" s="9">
        <v>0</v>
      </c>
      <c r="D1858">
        <v>0</v>
      </c>
      <c r="E1858">
        <v>0</v>
      </c>
      <c r="F1858">
        <v>0</v>
      </c>
      <c r="G1858">
        <v>0.37569000000000002</v>
      </c>
      <c r="H1858">
        <v>0.619112</v>
      </c>
      <c r="I1858">
        <v>0</v>
      </c>
    </row>
    <row r="1859" spans="1:9" x14ac:dyDescent="0.25">
      <c r="A1859" t="s">
        <v>186</v>
      </c>
      <c r="B1859" s="9">
        <v>15528.5</v>
      </c>
      <c r="C1859" s="9">
        <v>0</v>
      </c>
      <c r="D1859">
        <v>0</v>
      </c>
      <c r="E1859">
        <v>0</v>
      </c>
      <c r="F1859">
        <v>0</v>
      </c>
      <c r="G1859">
        <v>0.37570799999999999</v>
      </c>
      <c r="H1859">
        <v>0.61912100000000003</v>
      </c>
      <c r="I1859">
        <v>0</v>
      </c>
    </row>
    <row r="1860" spans="1:9" x14ac:dyDescent="0.25">
      <c r="A1860" t="s">
        <v>186</v>
      </c>
      <c r="B1860" s="9">
        <v>15538.8</v>
      </c>
      <c r="C1860" s="9">
        <v>0</v>
      </c>
      <c r="D1860">
        <v>0</v>
      </c>
      <c r="E1860">
        <v>0</v>
      </c>
      <c r="F1860">
        <v>0</v>
      </c>
      <c r="G1860">
        <v>0.37569000000000002</v>
      </c>
      <c r="H1860">
        <v>0.62837699999999996</v>
      </c>
      <c r="I1860">
        <v>0</v>
      </c>
    </row>
    <row r="1861" spans="1:9" x14ac:dyDescent="0.25">
      <c r="A1861" t="s">
        <v>186</v>
      </c>
      <c r="B1861" s="9">
        <v>15541.4</v>
      </c>
      <c r="C1861" s="9">
        <v>0</v>
      </c>
      <c r="D1861">
        <v>0</v>
      </c>
      <c r="E1861">
        <v>0</v>
      </c>
      <c r="F1861">
        <v>0</v>
      </c>
      <c r="G1861">
        <v>0.37578299999999998</v>
      </c>
      <c r="H1861">
        <v>0.62525900000000001</v>
      </c>
      <c r="I1861">
        <v>0</v>
      </c>
    </row>
    <row r="1862" spans="1:9" x14ac:dyDescent="0.25">
      <c r="A1862" t="s">
        <v>186</v>
      </c>
      <c r="B1862" s="9">
        <v>15553.4</v>
      </c>
      <c r="C1862" s="9">
        <v>0</v>
      </c>
      <c r="D1862">
        <v>0</v>
      </c>
      <c r="E1862">
        <v>0</v>
      </c>
      <c r="F1862">
        <v>0</v>
      </c>
      <c r="G1862">
        <v>0.37571399999999999</v>
      </c>
      <c r="H1862">
        <v>0.627946</v>
      </c>
      <c r="I1862">
        <v>0</v>
      </c>
    </row>
    <row r="1863" spans="1:9" x14ac:dyDescent="0.25">
      <c r="A1863" t="s">
        <v>186</v>
      </c>
      <c r="B1863" s="9">
        <v>15539.5</v>
      </c>
      <c r="C1863" s="9">
        <v>0</v>
      </c>
      <c r="D1863">
        <v>0</v>
      </c>
      <c r="E1863">
        <v>0</v>
      </c>
      <c r="F1863">
        <v>0</v>
      </c>
      <c r="G1863">
        <v>0.37569200000000003</v>
      </c>
      <c r="H1863">
        <v>0.62638499999999997</v>
      </c>
      <c r="I1863">
        <v>0</v>
      </c>
    </row>
    <row r="1864" spans="1:9" x14ac:dyDescent="0.25">
      <c r="A1864" t="s">
        <v>186</v>
      </c>
      <c r="B1864" s="9">
        <v>15549.4</v>
      </c>
      <c r="C1864" s="9">
        <v>0</v>
      </c>
      <c r="D1864">
        <v>0</v>
      </c>
      <c r="E1864">
        <v>0</v>
      </c>
      <c r="F1864">
        <v>0</v>
      </c>
      <c r="G1864">
        <v>0.37612000000000001</v>
      </c>
      <c r="H1864">
        <v>0.619116</v>
      </c>
      <c r="I1864">
        <v>0</v>
      </c>
    </row>
    <row r="1865" spans="1:9" x14ac:dyDescent="0.25">
      <c r="A1865" t="s">
        <v>186</v>
      </c>
      <c r="B1865" s="9">
        <v>15543.6</v>
      </c>
      <c r="C1865" s="9">
        <v>0</v>
      </c>
      <c r="D1865">
        <v>0</v>
      </c>
      <c r="E1865">
        <v>0</v>
      </c>
      <c r="F1865">
        <v>0</v>
      </c>
      <c r="G1865">
        <v>0.37571399999999999</v>
      </c>
      <c r="H1865">
        <v>0.62977799999999995</v>
      </c>
      <c r="I1865">
        <v>0</v>
      </c>
    </row>
    <row r="1866" spans="1:9" x14ac:dyDescent="0.25">
      <c r="A1866" t="s">
        <v>186</v>
      </c>
      <c r="B1866" s="9">
        <v>15532.4</v>
      </c>
      <c r="C1866" s="9">
        <v>0</v>
      </c>
      <c r="D1866">
        <v>0</v>
      </c>
      <c r="E1866">
        <v>0</v>
      </c>
      <c r="F1866">
        <v>0</v>
      </c>
      <c r="G1866">
        <v>0.37589600000000001</v>
      </c>
      <c r="H1866">
        <v>0.61912100000000003</v>
      </c>
      <c r="I1866">
        <v>0</v>
      </c>
    </row>
    <row r="1867" spans="1:9" x14ac:dyDescent="0.25">
      <c r="A1867" t="s">
        <v>186</v>
      </c>
      <c r="B1867" s="9">
        <v>15536.1</v>
      </c>
      <c r="C1867" s="9">
        <v>0</v>
      </c>
      <c r="D1867">
        <v>0</v>
      </c>
      <c r="E1867">
        <v>0</v>
      </c>
      <c r="F1867">
        <v>0</v>
      </c>
      <c r="G1867">
        <v>0.37574400000000002</v>
      </c>
      <c r="H1867">
        <v>0.61912199999999995</v>
      </c>
      <c r="I1867">
        <v>0</v>
      </c>
    </row>
    <row r="1868" spans="1:9" x14ac:dyDescent="0.25">
      <c r="A1868" t="s">
        <v>186</v>
      </c>
      <c r="B1868" s="9">
        <v>15531.4</v>
      </c>
      <c r="C1868" s="9">
        <v>0</v>
      </c>
      <c r="D1868">
        <v>0</v>
      </c>
      <c r="E1868">
        <v>0</v>
      </c>
      <c r="F1868">
        <v>0</v>
      </c>
      <c r="G1868">
        <v>0.375801</v>
      </c>
      <c r="H1868">
        <v>0.625197</v>
      </c>
      <c r="I1868">
        <v>0</v>
      </c>
    </row>
    <row r="1869" spans="1:9" x14ac:dyDescent="0.25">
      <c r="A1869" t="s">
        <v>186</v>
      </c>
      <c r="B1869" s="9">
        <v>15548.5</v>
      </c>
      <c r="C1869" s="9">
        <v>0</v>
      </c>
      <c r="D1869">
        <v>0</v>
      </c>
      <c r="E1869">
        <v>0</v>
      </c>
      <c r="F1869">
        <v>0</v>
      </c>
      <c r="G1869">
        <v>0.375724</v>
      </c>
      <c r="H1869">
        <v>0.619035</v>
      </c>
      <c r="I1869">
        <v>0</v>
      </c>
    </row>
    <row r="1870" spans="1:9" x14ac:dyDescent="0.25">
      <c r="A1870" t="s">
        <v>186</v>
      </c>
      <c r="B1870" s="9">
        <v>15553.4</v>
      </c>
      <c r="C1870" s="9">
        <v>0</v>
      </c>
      <c r="D1870">
        <v>0</v>
      </c>
      <c r="E1870">
        <v>0</v>
      </c>
      <c r="F1870">
        <v>0</v>
      </c>
      <c r="G1870">
        <v>0.37572100000000003</v>
      </c>
      <c r="H1870">
        <v>0.62588900000000003</v>
      </c>
      <c r="I1870">
        <v>0</v>
      </c>
    </row>
    <row r="1871" spans="1:9" x14ac:dyDescent="0.25">
      <c r="A1871" t="s">
        <v>186</v>
      </c>
      <c r="B1871" s="9">
        <v>15532.5</v>
      </c>
      <c r="C1871" s="9">
        <v>0</v>
      </c>
      <c r="D1871">
        <v>0</v>
      </c>
      <c r="E1871">
        <v>0</v>
      </c>
      <c r="F1871">
        <v>0</v>
      </c>
      <c r="G1871">
        <v>0.37570799999999999</v>
      </c>
      <c r="H1871">
        <v>0.61911899999999997</v>
      </c>
      <c r="I1871">
        <v>0</v>
      </c>
    </row>
    <row r="1872" spans="1:9" x14ac:dyDescent="0.25">
      <c r="A1872" t="s">
        <v>186</v>
      </c>
      <c r="B1872" s="9">
        <v>15510.4</v>
      </c>
      <c r="C1872" s="9">
        <v>0</v>
      </c>
      <c r="D1872">
        <v>0</v>
      </c>
      <c r="E1872">
        <v>0</v>
      </c>
      <c r="F1872">
        <v>0</v>
      </c>
      <c r="G1872">
        <v>0.37578299999999998</v>
      </c>
      <c r="H1872">
        <v>0.62905199999999994</v>
      </c>
      <c r="I1872">
        <v>0</v>
      </c>
    </row>
    <row r="1873" spans="1:9" x14ac:dyDescent="0.25">
      <c r="A1873" t="s">
        <v>186</v>
      </c>
      <c r="B1873" s="9">
        <v>15522.8</v>
      </c>
      <c r="C1873" s="9">
        <v>0</v>
      </c>
      <c r="D1873">
        <v>0</v>
      </c>
      <c r="E1873">
        <v>0</v>
      </c>
      <c r="F1873">
        <v>0</v>
      </c>
      <c r="G1873">
        <v>0.37628499999999998</v>
      </c>
      <c r="H1873">
        <v>0.61911000000000005</v>
      </c>
      <c r="I1873">
        <v>0</v>
      </c>
    </row>
    <row r="1874" spans="1:9" x14ac:dyDescent="0.25">
      <c r="A1874" t="s">
        <v>186</v>
      </c>
      <c r="B1874" s="9">
        <v>15522.1</v>
      </c>
      <c r="C1874" s="9">
        <v>0</v>
      </c>
      <c r="D1874">
        <v>0</v>
      </c>
      <c r="E1874">
        <v>0</v>
      </c>
      <c r="F1874">
        <v>0</v>
      </c>
      <c r="G1874">
        <v>0.37595299999999998</v>
      </c>
      <c r="H1874">
        <v>0.62694799999999995</v>
      </c>
      <c r="I1874">
        <v>0</v>
      </c>
    </row>
    <row r="1875" spans="1:9" x14ac:dyDescent="0.25">
      <c r="A1875" t="s">
        <v>186</v>
      </c>
      <c r="B1875" s="9">
        <v>15538.8</v>
      </c>
      <c r="C1875" s="9">
        <v>0</v>
      </c>
      <c r="D1875">
        <v>0</v>
      </c>
      <c r="E1875">
        <v>0</v>
      </c>
      <c r="F1875">
        <v>0</v>
      </c>
      <c r="G1875">
        <v>0.37572499999999998</v>
      </c>
      <c r="H1875">
        <v>0.62192000000000003</v>
      </c>
      <c r="I1875">
        <v>0</v>
      </c>
    </row>
    <row r="1876" spans="1:9" x14ac:dyDescent="0.25">
      <c r="A1876" t="s">
        <v>186</v>
      </c>
      <c r="B1876" s="9">
        <v>15509.7</v>
      </c>
      <c r="C1876" s="9">
        <v>0</v>
      </c>
      <c r="D1876">
        <v>0</v>
      </c>
      <c r="E1876">
        <v>0</v>
      </c>
      <c r="F1876">
        <v>0</v>
      </c>
      <c r="G1876">
        <v>0.37570799999999999</v>
      </c>
      <c r="H1876">
        <v>0.61912199999999995</v>
      </c>
      <c r="I1876">
        <v>0</v>
      </c>
    </row>
    <row r="1877" spans="1:9" x14ac:dyDescent="0.25">
      <c r="A1877" t="s">
        <v>186</v>
      </c>
      <c r="B1877" s="9">
        <v>15525.1</v>
      </c>
      <c r="C1877" s="9">
        <v>0</v>
      </c>
      <c r="D1877">
        <v>0</v>
      </c>
      <c r="E1877">
        <v>0</v>
      </c>
      <c r="F1877">
        <v>0</v>
      </c>
      <c r="G1877">
        <v>0.37569000000000002</v>
      </c>
      <c r="H1877">
        <v>0.61912100000000003</v>
      </c>
      <c r="I1877">
        <v>0</v>
      </c>
    </row>
    <row r="1878" spans="1:9" x14ac:dyDescent="0.25">
      <c r="A1878" t="s">
        <v>186</v>
      </c>
      <c r="B1878" s="9">
        <v>15551.4</v>
      </c>
      <c r="C1878" s="9">
        <v>0</v>
      </c>
      <c r="D1878">
        <v>0</v>
      </c>
      <c r="E1878">
        <v>0</v>
      </c>
      <c r="F1878">
        <v>0</v>
      </c>
      <c r="G1878">
        <v>0.375803</v>
      </c>
      <c r="H1878">
        <v>0.62826899999999997</v>
      </c>
      <c r="I1878">
        <v>0</v>
      </c>
    </row>
    <row r="1879" spans="1:9" x14ac:dyDescent="0.25">
      <c r="A1879" t="s">
        <v>186</v>
      </c>
      <c r="B1879" s="9">
        <v>15533.9</v>
      </c>
      <c r="C1879" s="9">
        <v>0</v>
      </c>
      <c r="D1879">
        <v>0</v>
      </c>
      <c r="E1879">
        <v>0</v>
      </c>
      <c r="F1879">
        <v>0</v>
      </c>
      <c r="G1879">
        <v>0.37579600000000002</v>
      </c>
      <c r="H1879">
        <v>0.61906799999999995</v>
      </c>
      <c r="I1879">
        <v>0</v>
      </c>
    </row>
    <row r="1880" spans="1:9" x14ac:dyDescent="0.25">
      <c r="A1880" t="s">
        <v>186</v>
      </c>
      <c r="B1880" s="9">
        <v>15551.5</v>
      </c>
      <c r="C1880" s="9">
        <v>0</v>
      </c>
      <c r="D1880">
        <v>0</v>
      </c>
      <c r="E1880">
        <v>0</v>
      </c>
      <c r="F1880">
        <v>0</v>
      </c>
      <c r="G1880">
        <v>0.37573000000000001</v>
      </c>
      <c r="H1880">
        <v>0.61911899999999997</v>
      </c>
      <c r="I1880">
        <v>0</v>
      </c>
    </row>
    <row r="1881" spans="1:9" x14ac:dyDescent="0.25">
      <c r="A1881" t="s">
        <v>186</v>
      </c>
      <c r="B1881" s="9">
        <v>15534.2</v>
      </c>
      <c r="C1881" s="9">
        <v>0</v>
      </c>
      <c r="D1881">
        <v>0</v>
      </c>
      <c r="E1881">
        <v>0</v>
      </c>
      <c r="F1881">
        <v>0</v>
      </c>
      <c r="G1881">
        <v>0.37580400000000003</v>
      </c>
      <c r="H1881">
        <v>0.619116</v>
      </c>
      <c r="I1881">
        <v>0</v>
      </c>
    </row>
    <row r="1882" spans="1:9" x14ac:dyDescent="0.25">
      <c r="A1882" t="s">
        <v>186</v>
      </c>
      <c r="B1882" s="9">
        <v>15522.4</v>
      </c>
      <c r="C1882" s="9">
        <v>0</v>
      </c>
      <c r="D1882">
        <v>0</v>
      </c>
      <c r="E1882">
        <v>0</v>
      </c>
      <c r="F1882">
        <v>0</v>
      </c>
      <c r="G1882">
        <v>0.37569000000000002</v>
      </c>
      <c r="H1882">
        <v>0.62570000000000003</v>
      </c>
      <c r="I1882">
        <v>0</v>
      </c>
    </row>
    <row r="1883" spans="1:9" x14ac:dyDescent="0.25">
      <c r="A1883" t="s">
        <v>186</v>
      </c>
      <c r="B1883" s="9">
        <v>15543.7</v>
      </c>
      <c r="C1883" s="9">
        <v>0</v>
      </c>
      <c r="D1883">
        <v>0</v>
      </c>
      <c r="E1883">
        <v>0</v>
      </c>
      <c r="F1883">
        <v>0</v>
      </c>
      <c r="G1883">
        <v>0.37570700000000001</v>
      </c>
      <c r="H1883">
        <v>0.61911300000000002</v>
      </c>
      <c r="I1883">
        <v>0</v>
      </c>
    </row>
    <row r="1884" spans="1:9" x14ac:dyDescent="0.25">
      <c r="A1884" t="s">
        <v>186</v>
      </c>
      <c r="B1884" s="9">
        <v>15519.2</v>
      </c>
      <c r="C1884" s="9">
        <v>0</v>
      </c>
      <c r="D1884">
        <v>0</v>
      </c>
      <c r="E1884">
        <v>0</v>
      </c>
      <c r="F1884">
        <v>0</v>
      </c>
      <c r="G1884">
        <v>0.36440299999999998</v>
      </c>
      <c r="H1884">
        <v>0.61911899999999997</v>
      </c>
      <c r="I1884">
        <v>0</v>
      </c>
    </row>
    <row r="1885" spans="1:9" x14ac:dyDescent="0.25">
      <c r="A1885" t="s">
        <v>186</v>
      </c>
      <c r="B1885" s="9">
        <v>15529.7</v>
      </c>
      <c r="C1885" s="9">
        <v>0</v>
      </c>
      <c r="D1885">
        <v>0</v>
      </c>
      <c r="E1885">
        <v>0</v>
      </c>
      <c r="F1885">
        <v>0</v>
      </c>
      <c r="G1885">
        <v>0.37569000000000002</v>
      </c>
      <c r="H1885">
        <v>0.61909700000000001</v>
      </c>
      <c r="I1885">
        <v>0</v>
      </c>
    </row>
    <row r="1886" spans="1:9" x14ac:dyDescent="0.25">
      <c r="A1886" t="s">
        <v>186</v>
      </c>
      <c r="B1886" s="9">
        <v>15542</v>
      </c>
      <c r="C1886" s="9">
        <v>0</v>
      </c>
      <c r="D1886">
        <v>0</v>
      </c>
      <c r="E1886">
        <v>0</v>
      </c>
      <c r="F1886">
        <v>0</v>
      </c>
      <c r="G1886">
        <v>0.37620599999999998</v>
      </c>
      <c r="H1886">
        <v>0.62235600000000002</v>
      </c>
      <c r="I1886">
        <v>0</v>
      </c>
    </row>
    <row r="1887" spans="1:9" x14ac:dyDescent="0.25">
      <c r="A1887" t="s">
        <v>186</v>
      </c>
      <c r="B1887" s="9">
        <v>15544.2</v>
      </c>
      <c r="C1887" s="9">
        <v>0</v>
      </c>
      <c r="D1887">
        <v>0</v>
      </c>
      <c r="E1887">
        <v>0</v>
      </c>
      <c r="F1887">
        <v>0</v>
      </c>
      <c r="G1887">
        <v>0.375697</v>
      </c>
      <c r="H1887">
        <v>0.61912199999999995</v>
      </c>
      <c r="I1887">
        <v>0</v>
      </c>
    </row>
    <row r="1888" spans="1:9" x14ac:dyDescent="0.25">
      <c r="A1888" t="s">
        <v>186</v>
      </c>
      <c r="B1888" s="9">
        <v>15507.6</v>
      </c>
      <c r="C1888" s="9">
        <v>0</v>
      </c>
      <c r="D1888">
        <v>0</v>
      </c>
      <c r="E1888">
        <v>0</v>
      </c>
      <c r="F1888">
        <v>0</v>
      </c>
      <c r="G1888">
        <v>0.37576999999999999</v>
      </c>
      <c r="H1888">
        <v>0.619116</v>
      </c>
      <c r="I1888">
        <v>0</v>
      </c>
    </row>
    <row r="1889" spans="1:25" x14ac:dyDescent="0.25">
      <c r="A1889" t="s">
        <v>186</v>
      </c>
      <c r="B1889" s="9">
        <v>15518.8</v>
      </c>
      <c r="C1889" s="9">
        <v>0</v>
      </c>
      <c r="D1889">
        <v>0</v>
      </c>
      <c r="E1889">
        <v>0</v>
      </c>
      <c r="F1889">
        <v>0</v>
      </c>
      <c r="G1889">
        <v>0.37571599999999999</v>
      </c>
      <c r="H1889">
        <v>0.61911899999999997</v>
      </c>
      <c r="I1889">
        <v>0</v>
      </c>
    </row>
    <row r="1890" spans="1:25" x14ac:dyDescent="0.25">
      <c r="A1890" t="s">
        <v>186</v>
      </c>
      <c r="B1890" s="9">
        <v>15506.3</v>
      </c>
      <c r="C1890" s="9">
        <v>0</v>
      </c>
      <c r="D1890">
        <v>0</v>
      </c>
      <c r="E1890">
        <v>0</v>
      </c>
      <c r="F1890">
        <v>0</v>
      </c>
      <c r="G1890">
        <v>0.37570199999999998</v>
      </c>
      <c r="H1890">
        <v>0.62961999999999996</v>
      </c>
      <c r="I1890">
        <v>0</v>
      </c>
    </row>
    <row r="1891" spans="1:25" x14ac:dyDescent="0.25">
      <c r="A1891" t="s">
        <v>186</v>
      </c>
      <c r="B1891" s="9">
        <v>15546.2</v>
      </c>
      <c r="C1891" s="9">
        <v>0</v>
      </c>
      <c r="D1891">
        <v>0</v>
      </c>
      <c r="E1891">
        <v>0</v>
      </c>
      <c r="F1891">
        <v>0</v>
      </c>
      <c r="G1891">
        <v>0.375753</v>
      </c>
      <c r="H1891">
        <v>0.62973800000000002</v>
      </c>
      <c r="I1891">
        <v>0</v>
      </c>
    </row>
    <row r="1892" spans="1:25" x14ac:dyDescent="0.25">
      <c r="A1892" t="s">
        <v>186</v>
      </c>
      <c r="B1892" s="9">
        <v>15534</v>
      </c>
      <c r="C1892" s="9">
        <v>0</v>
      </c>
      <c r="D1892">
        <v>0</v>
      </c>
      <c r="E1892">
        <v>0</v>
      </c>
      <c r="F1892">
        <v>0</v>
      </c>
      <c r="G1892">
        <v>0.37575700000000001</v>
      </c>
      <c r="H1892">
        <v>0.62621700000000002</v>
      </c>
      <c r="I1892">
        <v>0</v>
      </c>
    </row>
    <row r="1893" spans="1:25" x14ac:dyDescent="0.25">
      <c r="A1893" t="s">
        <v>186</v>
      </c>
      <c r="B1893" s="9">
        <v>15517.2</v>
      </c>
      <c r="C1893" s="9">
        <v>0</v>
      </c>
      <c r="D1893">
        <v>0</v>
      </c>
      <c r="E1893">
        <v>0</v>
      </c>
      <c r="F1893">
        <v>0</v>
      </c>
      <c r="G1893">
        <v>0.376938</v>
      </c>
      <c r="H1893">
        <v>0.61912100000000003</v>
      </c>
      <c r="I1893">
        <v>0</v>
      </c>
    </row>
    <row r="1894" spans="1:25" x14ac:dyDescent="0.25">
      <c r="A1894" t="s">
        <v>186</v>
      </c>
      <c r="B1894" s="9">
        <v>15536.3</v>
      </c>
      <c r="C1894" s="9">
        <v>0</v>
      </c>
      <c r="D1894">
        <v>0</v>
      </c>
      <c r="E1894">
        <v>0</v>
      </c>
      <c r="F1894">
        <v>0</v>
      </c>
      <c r="G1894">
        <v>0.37584200000000001</v>
      </c>
      <c r="H1894">
        <v>0.62858000000000003</v>
      </c>
      <c r="I1894">
        <v>0</v>
      </c>
    </row>
    <row r="1895" spans="1:25" x14ac:dyDescent="0.25">
      <c r="A1895" t="s">
        <v>186</v>
      </c>
      <c r="B1895" s="9">
        <v>15526.1</v>
      </c>
      <c r="C1895" s="9">
        <v>0</v>
      </c>
      <c r="D1895">
        <v>0</v>
      </c>
      <c r="E1895">
        <v>0</v>
      </c>
      <c r="F1895">
        <v>0</v>
      </c>
      <c r="G1895">
        <v>0.37589</v>
      </c>
      <c r="H1895">
        <v>0.62962799999999997</v>
      </c>
      <c r="I1895">
        <v>0</v>
      </c>
    </row>
    <row r="1896" spans="1:25" x14ac:dyDescent="0.25">
      <c r="A1896" t="s">
        <v>186</v>
      </c>
      <c r="B1896" s="9">
        <v>15522.2</v>
      </c>
      <c r="C1896" s="9">
        <v>0</v>
      </c>
      <c r="D1896">
        <v>0</v>
      </c>
      <c r="E1896">
        <v>0</v>
      </c>
      <c r="F1896">
        <v>0</v>
      </c>
      <c r="G1896">
        <v>0.376135</v>
      </c>
      <c r="H1896">
        <v>0.625583</v>
      </c>
      <c r="I1896">
        <v>0</v>
      </c>
    </row>
    <row r="1897" spans="1:25" x14ac:dyDescent="0.25">
      <c r="A1897" t="s">
        <v>186</v>
      </c>
      <c r="B1897" s="9">
        <v>15533.1</v>
      </c>
      <c r="C1897" s="9">
        <v>0</v>
      </c>
      <c r="D1897">
        <v>0</v>
      </c>
      <c r="E1897">
        <v>0</v>
      </c>
      <c r="F1897">
        <v>0</v>
      </c>
      <c r="G1897">
        <v>0.37753500000000001</v>
      </c>
      <c r="H1897">
        <v>0.62485299999999999</v>
      </c>
      <c r="I1897">
        <v>0</v>
      </c>
    </row>
    <row r="1898" spans="1:25" x14ac:dyDescent="0.25">
      <c r="A1898" t="s">
        <v>186</v>
      </c>
      <c r="B1898" s="9">
        <v>15537.5</v>
      </c>
      <c r="C1898" s="9">
        <v>0</v>
      </c>
      <c r="D1898">
        <v>0</v>
      </c>
      <c r="E1898">
        <v>0</v>
      </c>
      <c r="F1898">
        <v>0</v>
      </c>
      <c r="G1898">
        <v>0.37653900000000001</v>
      </c>
      <c r="H1898">
        <v>0.61911899999999997</v>
      </c>
      <c r="I1898">
        <v>0</v>
      </c>
    </row>
    <row r="1899" spans="1:25" x14ac:dyDescent="0.25">
      <c r="A1899" t="s">
        <v>186</v>
      </c>
      <c r="B1899" s="9">
        <v>15528.7</v>
      </c>
      <c r="C1899" s="9">
        <v>0</v>
      </c>
      <c r="D1899">
        <v>0</v>
      </c>
      <c r="E1899">
        <v>0</v>
      </c>
      <c r="F1899">
        <v>0</v>
      </c>
      <c r="G1899">
        <v>0.37579800000000002</v>
      </c>
      <c r="H1899">
        <v>0.62963800000000003</v>
      </c>
      <c r="I1899">
        <v>0</v>
      </c>
    </row>
    <row r="1900" spans="1:25" x14ac:dyDescent="0.25">
      <c r="A1900" t="s">
        <v>186</v>
      </c>
      <c r="B1900" s="9">
        <v>15534.7</v>
      </c>
      <c r="C1900" s="9">
        <v>0</v>
      </c>
      <c r="D1900">
        <v>0</v>
      </c>
      <c r="E1900">
        <v>0</v>
      </c>
      <c r="F1900">
        <v>0</v>
      </c>
      <c r="G1900">
        <v>0.37573400000000001</v>
      </c>
      <c r="H1900">
        <v>0.62678</v>
      </c>
      <c r="I1900">
        <v>0</v>
      </c>
    </row>
    <row r="1901" spans="1:25" x14ac:dyDescent="0.25">
      <c r="A1901" t="s">
        <v>186</v>
      </c>
      <c r="B1901" s="9">
        <v>15532.2</v>
      </c>
      <c r="C1901" s="9">
        <v>0</v>
      </c>
      <c r="D1901">
        <v>0</v>
      </c>
      <c r="E1901">
        <v>0</v>
      </c>
      <c r="F1901">
        <v>0</v>
      </c>
      <c r="G1901">
        <v>0.37582900000000002</v>
      </c>
      <c r="H1901">
        <v>0.61912100000000003</v>
      </c>
      <c r="I1901">
        <v>0</v>
      </c>
    </row>
    <row r="1902" spans="1:25" x14ac:dyDescent="0.25">
      <c r="A1902" t="s">
        <v>186</v>
      </c>
      <c r="B1902" s="9">
        <v>15530.6</v>
      </c>
      <c r="C1902" s="9">
        <v>0</v>
      </c>
      <c r="D1902">
        <v>0</v>
      </c>
      <c r="E1902">
        <v>0</v>
      </c>
      <c r="F1902">
        <v>0</v>
      </c>
      <c r="G1902">
        <v>0.35506100000000002</v>
      </c>
      <c r="H1902">
        <v>0.62959500000000002</v>
      </c>
      <c r="I1902">
        <v>0</v>
      </c>
    </row>
    <row r="1903" spans="1:25" x14ac:dyDescent="0.25">
      <c r="A1903" t="s">
        <v>186</v>
      </c>
      <c r="B1903" s="9">
        <v>15528.2</v>
      </c>
      <c r="C1903" s="9">
        <v>0</v>
      </c>
      <c r="D1903">
        <v>0</v>
      </c>
      <c r="E1903">
        <v>0</v>
      </c>
      <c r="F1903">
        <v>0</v>
      </c>
      <c r="G1903">
        <v>0.376135</v>
      </c>
      <c r="H1903">
        <v>0.62776299999999996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186</v>
      </c>
      <c r="B1904" s="9">
        <v>15527</v>
      </c>
      <c r="C1904" s="9">
        <v>0</v>
      </c>
      <c r="D1904">
        <v>0</v>
      </c>
      <c r="E1904">
        <v>0</v>
      </c>
      <c r="F1904">
        <v>0</v>
      </c>
      <c r="G1904">
        <v>0.37573299999999998</v>
      </c>
      <c r="H1904">
        <v>0.62458400000000003</v>
      </c>
      <c r="I1904">
        <v>0</v>
      </c>
      <c r="R1904">
        <f>AVERAGE(B1855:B1904)</f>
        <v>15532.907999999996</v>
      </c>
      <c r="S1904">
        <f>AVERAGE(C1855:C1904)</f>
        <v>0</v>
      </c>
      <c r="U1904">
        <f>_xlfn.VAR.P(B1855:B1904)</f>
        <v>142.37673599999863</v>
      </c>
      <c r="V1904">
        <f>_xlfn.VAR.P(C1855:C1904)</f>
        <v>0</v>
      </c>
      <c r="X1904">
        <f>1.96*SQRT(U1904)/50</f>
        <v>0.46774115449363429</v>
      </c>
      <c r="Y1904">
        <f>1.96*SQRT(V1904)/50</f>
        <v>0</v>
      </c>
    </row>
    <row r="1905" spans="1:9" x14ac:dyDescent="0.25">
      <c r="A1905" t="s">
        <v>186</v>
      </c>
      <c r="B1905">
        <v>776786.4558</v>
      </c>
      <c r="C1905" t="s">
        <v>37</v>
      </c>
    </row>
    <row r="1906" spans="1:9" x14ac:dyDescent="0.25">
      <c r="A1906" t="s">
        <v>187</v>
      </c>
      <c r="B1906">
        <v>12702.9</v>
      </c>
      <c r="C1906">
        <v>12678.6</v>
      </c>
      <c r="D1906">
        <v>12629.7</v>
      </c>
      <c r="E1906">
        <v>12585.9</v>
      </c>
      <c r="F1906">
        <v>2331.1799999999998</v>
      </c>
      <c r="G1906">
        <v>0.375691</v>
      </c>
      <c r="H1906">
        <v>0.62593799999999999</v>
      </c>
      <c r="I1906">
        <v>0</v>
      </c>
    </row>
    <row r="1907" spans="1:9" x14ac:dyDescent="0.25">
      <c r="A1907" t="s">
        <v>187</v>
      </c>
      <c r="B1907">
        <v>12712.3</v>
      </c>
      <c r="C1907">
        <v>12687.2</v>
      </c>
      <c r="D1907">
        <v>12636.1</v>
      </c>
      <c r="E1907">
        <v>12592.9</v>
      </c>
      <c r="F1907">
        <v>2338.06</v>
      </c>
      <c r="G1907">
        <v>0.37576799999999999</v>
      </c>
      <c r="H1907">
        <v>0.61912199999999995</v>
      </c>
      <c r="I1907">
        <v>0</v>
      </c>
    </row>
    <row r="1908" spans="1:9" x14ac:dyDescent="0.25">
      <c r="A1908" t="s">
        <v>187</v>
      </c>
      <c r="B1908">
        <v>12708.6</v>
      </c>
      <c r="C1908">
        <v>12682.6</v>
      </c>
      <c r="D1908">
        <v>12633</v>
      </c>
      <c r="E1908">
        <v>12588.7</v>
      </c>
      <c r="F1908">
        <v>2335.86</v>
      </c>
      <c r="G1908">
        <v>0.37570700000000001</v>
      </c>
      <c r="H1908">
        <v>0.61912199999999995</v>
      </c>
      <c r="I1908">
        <v>0</v>
      </c>
    </row>
    <row r="1909" spans="1:9" x14ac:dyDescent="0.25">
      <c r="A1909" t="s">
        <v>187</v>
      </c>
      <c r="B1909">
        <v>12687.8</v>
      </c>
      <c r="C1909">
        <v>12661.7</v>
      </c>
      <c r="D1909">
        <v>12611.2</v>
      </c>
      <c r="E1909">
        <v>12569.1</v>
      </c>
      <c r="F1909">
        <v>2319.3200000000002</v>
      </c>
      <c r="G1909">
        <v>0.37580599999999997</v>
      </c>
      <c r="H1909">
        <v>0.62778800000000001</v>
      </c>
      <c r="I1909">
        <v>0</v>
      </c>
    </row>
    <row r="1910" spans="1:9" x14ac:dyDescent="0.25">
      <c r="A1910" t="s">
        <v>187</v>
      </c>
      <c r="B1910">
        <v>12709.5</v>
      </c>
      <c r="C1910">
        <v>12684.9</v>
      </c>
      <c r="D1910">
        <v>12637.5</v>
      </c>
      <c r="E1910">
        <v>12594.6</v>
      </c>
      <c r="F1910">
        <v>2345.14</v>
      </c>
      <c r="G1910">
        <v>0.375695</v>
      </c>
      <c r="H1910">
        <v>0.62222200000000005</v>
      </c>
      <c r="I1910">
        <v>0</v>
      </c>
    </row>
    <row r="1911" spans="1:9" x14ac:dyDescent="0.25">
      <c r="A1911" t="s">
        <v>187</v>
      </c>
      <c r="B1911">
        <v>12704</v>
      </c>
      <c r="C1911">
        <v>12678.7</v>
      </c>
      <c r="D1911">
        <v>12630.2</v>
      </c>
      <c r="E1911">
        <v>12586.5</v>
      </c>
      <c r="F1911">
        <v>2336.98</v>
      </c>
      <c r="G1911">
        <v>0.37569000000000002</v>
      </c>
      <c r="H1911">
        <v>0.62290000000000001</v>
      </c>
      <c r="I1911">
        <v>0</v>
      </c>
    </row>
    <row r="1912" spans="1:9" x14ac:dyDescent="0.25">
      <c r="A1912" t="s">
        <v>187</v>
      </c>
      <c r="B1912">
        <v>12732.3</v>
      </c>
      <c r="C1912">
        <v>12706.8</v>
      </c>
      <c r="D1912">
        <v>12656</v>
      </c>
      <c r="E1912">
        <v>12613</v>
      </c>
      <c r="F1912">
        <v>2359.42</v>
      </c>
      <c r="G1912">
        <v>0.37570300000000001</v>
      </c>
      <c r="H1912">
        <v>0.62293399999999999</v>
      </c>
      <c r="I1912">
        <v>0</v>
      </c>
    </row>
    <row r="1913" spans="1:9" x14ac:dyDescent="0.25">
      <c r="A1913" t="s">
        <v>187</v>
      </c>
      <c r="B1913">
        <v>12710.9</v>
      </c>
      <c r="C1913">
        <v>12684.8</v>
      </c>
      <c r="D1913">
        <v>12635.8</v>
      </c>
      <c r="E1913">
        <v>12591.8</v>
      </c>
      <c r="F1913">
        <v>2340.86</v>
      </c>
      <c r="G1913">
        <v>0.37666500000000003</v>
      </c>
      <c r="H1913">
        <v>0.62689700000000004</v>
      </c>
      <c r="I1913">
        <v>0</v>
      </c>
    </row>
    <row r="1914" spans="1:9" x14ac:dyDescent="0.25">
      <c r="A1914" t="s">
        <v>187</v>
      </c>
      <c r="B1914">
        <v>12699</v>
      </c>
      <c r="C1914">
        <v>12673.7</v>
      </c>
      <c r="D1914">
        <v>12624.6</v>
      </c>
      <c r="E1914">
        <v>12582.3</v>
      </c>
      <c r="F1914">
        <v>2331.14</v>
      </c>
      <c r="G1914">
        <v>0.37673299999999998</v>
      </c>
      <c r="H1914">
        <v>0.619116</v>
      </c>
      <c r="I1914">
        <v>0</v>
      </c>
    </row>
    <row r="1915" spans="1:9" x14ac:dyDescent="0.25">
      <c r="A1915" t="s">
        <v>187</v>
      </c>
      <c r="B1915">
        <v>12693.1</v>
      </c>
      <c r="C1915">
        <v>12667</v>
      </c>
      <c r="D1915">
        <v>12616.6</v>
      </c>
      <c r="E1915">
        <v>12574.1</v>
      </c>
      <c r="F1915">
        <v>2317.9499999999998</v>
      </c>
      <c r="G1915">
        <v>0.37569000000000002</v>
      </c>
      <c r="H1915">
        <v>0.61912100000000003</v>
      </c>
      <c r="I1915">
        <v>0</v>
      </c>
    </row>
    <row r="1916" spans="1:9" x14ac:dyDescent="0.25">
      <c r="A1916" t="s">
        <v>187</v>
      </c>
      <c r="B1916">
        <v>12682.8</v>
      </c>
      <c r="C1916">
        <v>12657.3</v>
      </c>
      <c r="D1916">
        <v>12609</v>
      </c>
      <c r="E1916">
        <v>12567.2</v>
      </c>
      <c r="F1916">
        <v>2316.39</v>
      </c>
      <c r="G1916">
        <v>0.37569000000000002</v>
      </c>
      <c r="H1916">
        <v>0.62943800000000005</v>
      </c>
      <c r="I1916">
        <v>0</v>
      </c>
    </row>
    <row r="1917" spans="1:9" x14ac:dyDescent="0.25">
      <c r="A1917" t="s">
        <v>187</v>
      </c>
      <c r="B1917">
        <v>12693</v>
      </c>
      <c r="C1917">
        <v>12667.4</v>
      </c>
      <c r="D1917">
        <v>12619.7</v>
      </c>
      <c r="E1917">
        <v>12578.4</v>
      </c>
      <c r="F1917">
        <v>2327.6</v>
      </c>
      <c r="G1917">
        <v>0.37569000000000002</v>
      </c>
      <c r="H1917">
        <v>0.61912</v>
      </c>
      <c r="I1917">
        <v>0</v>
      </c>
    </row>
    <row r="1918" spans="1:9" x14ac:dyDescent="0.25">
      <c r="A1918" t="s">
        <v>187</v>
      </c>
      <c r="B1918">
        <v>12652.6</v>
      </c>
      <c r="C1918">
        <v>12626.3</v>
      </c>
      <c r="D1918">
        <v>12582.7</v>
      </c>
      <c r="E1918">
        <v>12541</v>
      </c>
      <c r="F1918">
        <v>2299.91</v>
      </c>
      <c r="G1918">
        <v>0.37575999999999998</v>
      </c>
      <c r="H1918">
        <v>0.62591200000000002</v>
      </c>
      <c r="I1918">
        <v>0</v>
      </c>
    </row>
    <row r="1919" spans="1:9" x14ac:dyDescent="0.25">
      <c r="A1919" t="s">
        <v>187</v>
      </c>
      <c r="B1919">
        <v>12743.3</v>
      </c>
      <c r="C1919">
        <v>12718.2</v>
      </c>
      <c r="D1919">
        <v>12660.9</v>
      </c>
      <c r="E1919">
        <v>12615.4</v>
      </c>
      <c r="F1919">
        <v>2345.88</v>
      </c>
      <c r="G1919">
        <v>0.376361</v>
      </c>
      <c r="H1919">
        <v>0.62358499999999994</v>
      </c>
      <c r="I1919">
        <v>0</v>
      </c>
    </row>
    <row r="1920" spans="1:9" x14ac:dyDescent="0.25">
      <c r="A1920" t="s">
        <v>187</v>
      </c>
      <c r="B1920">
        <v>12736.5</v>
      </c>
      <c r="C1920">
        <v>12711.6</v>
      </c>
      <c r="D1920">
        <v>12653.4</v>
      </c>
      <c r="E1920">
        <v>12609.4</v>
      </c>
      <c r="F1920">
        <v>2345.5300000000002</v>
      </c>
      <c r="G1920">
        <v>0.37659900000000002</v>
      </c>
      <c r="H1920">
        <v>0.62919000000000003</v>
      </c>
      <c r="I1920">
        <v>0</v>
      </c>
    </row>
    <row r="1921" spans="1:9" x14ac:dyDescent="0.25">
      <c r="A1921" t="s">
        <v>187</v>
      </c>
      <c r="B1921">
        <v>12764</v>
      </c>
      <c r="C1921">
        <v>12736.7</v>
      </c>
      <c r="D1921">
        <v>12677.5</v>
      </c>
      <c r="E1921">
        <v>12631.2</v>
      </c>
      <c r="F1921">
        <v>2355.63</v>
      </c>
      <c r="G1921">
        <v>0.37659700000000002</v>
      </c>
      <c r="H1921">
        <v>0.61912199999999995</v>
      </c>
      <c r="I1921">
        <v>0</v>
      </c>
    </row>
    <row r="1922" spans="1:9" x14ac:dyDescent="0.25">
      <c r="A1922" t="s">
        <v>187</v>
      </c>
      <c r="B1922">
        <v>12777.8</v>
      </c>
      <c r="C1922">
        <v>12751</v>
      </c>
      <c r="D1922">
        <v>12688.5</v>
      </c>
      <c r="E1922">
        <v>12642.9</v>
      </c>
      <c r="F1922">
        <v>2366.48</v>
      </c>
      <c r="G1922">
        <v>0.37574099999999999</v>
      </c>
      <c r="H1922">
        <v>0.62695199999999995</v>
      </c>
      <c r="I1922">
        <v>0</v>
      </c>
    </row>
    <row r="1923" spans="1:9" x14ac:dyDescent="0.25">
      <c r="A1923" t="s">
        <v>187</v>
      </c>
      <c r="B1923">
        <v>12729.3</v>
      </c>
      <c r="C1923">
        <v>12704.2</v>
      </c>
      <c r="D1923">
        <v>12653.3</v>
      </c>
      <c r="E1923">
        <v>12610</v>
      </c>
      <c r="F1923">
        <v>2349.92</v>
      </c>
      <c r="G1923">
        <v>0.37572100000000003</v>
      </c>
      <c r="H1923">
        <v>0.62867899999999999</v>
      </c>
      <c r="I1923">
        <v>0</v>
      </c>
    </row>
    <row r="1924" spans="1:9" x14ac:dyDescent="0.25">
      <c r="A1924" t="s">
        <v>187</v>
      </c>
      <c r="B1924">
        <v>12732.2</v>
      </c>
      <c r="C1924">
        <v>12706.8</v>
      </c>
      <c r="D1924">
        <v>12658.1</v>
      </c>
      <c r="E1924">
        <v>12615</v>
      </c>
      <c r="F1924">
        <v>2356.0500000000002</v>
      </c>
      <c r="G1924">
        <v>0.37574600000000002</v>
      </c>
      <c r="H1924">
        <v>0.62587499999999996</v>
      </c>
      <c r="I1924">
        <v>0</v>
      </c>
    </row>
    <row r="1925" spans="1:9" x14ac:dyDescent="0.25">
      <c r="A1925" t="s">
        <v>187</v>
      </c>
      <c r="B1925">
        <v>12725.9</v>
      </c>
      <c r="C1925">
        <v>12700.7</v>
      </c>
      <c r="D1925">
        <v>12649.8</v>
      </c>
      <c r="E1925">
        <v>12605</v>
      </c>
      <c r="F1925">
        <v>2354.23</v>
      </c>
      <c r="G1925">
        <v>0.36450900000000003</v>
      </c>
      <c r="H1925">
        <v>0.61912100000000003</v>
      </c>
      <c r="I1925">
        <v>0</v>
      </c>
    </row>
    <row r="1926" spans="1:9" x14ac:dyDescent="0.25">
      <c r="A1926" t="s">
        <v>187</v>
      </c>
      <c r="B1926">
        <v>12720.7</v>
      </c>
      <c r="C1926">
        <v>12695</v>
      </c>
      <c r="D1926">
        <v>12646.5</v>
      </c>
      <c r="E1926">
        <v>12601.6</v>
      </c>
      <c r="F1926">
        <v>2349.2199999999998</v>
      </c>
      <c r="G1926">
        <v>0.37615599999999999</v>
      </c>
      <c r="H1926">
        <v>0.61911400000000005</v>
      </c>
      <c r="I1926">
        <v>0</v>
      </c>
    </row>
    <row r="1927" spans="1:9" x14ac:dyDescent="0.25">
      <c r="A1927" t="s">
        <v>187</v>
      </c>
      <c r="B1927">
        <v>12713.9</v>
      </c>
      <c r="C1927">
        <v>12689.1</v>
      </c>
      <c r="D1927">
        <v>12638.8</v>
      </c>
      <c r="E1927">
        <v>12593.4</v>
      </c>
      <c r="F1927">
        <v>2343.85</v>
      </c>
      <c r="G1927">
        <v>0.37600299999999998</v>
      </c>
      <c r="H1927">
        <v>0.62614499999999995</v>
      </c>
      <c r="I1927">
        <v>0</v>
      </c>
    </row>
    <row r="1928" spans="1:9" x14ac:dyDescent="0.25">
      <c r="A1928" t="s">
        <v>187</v>
      </c>
      <c r="B1928">
        <v>12712.4</v>
      </c>
      <c r="C1928">
        <v>12687.5</v>
      </c>
      <c r="D1928">
        <v>12639</v>
      </c>
      <c r="E1928">
        <v>12594.7</v>
      </c>
      <c r="F1928">
        <v>2342.46</v>
      </c>
      <c r="G1928">
        <v>0.37606899999999999</v>
      </c>
      <c r="H1928">
        <v>0.62004499999999996</v>
      </c>
      <c r="I1928">
        <v>0</v>
      </c>
    </row>
    <row r="1929" spans="1:9" x14ac:dyDescent="0.25">
      <c r="A1929" t="s">
        <v>187</v>
      </c>
      <c r="B1929">
        <v>12730.9</v>
      </c>
      <c r="C1929">
        <v>12705</v>
      </c>
      <c r="D1929">
        <v>12654.7</v>
      </c>
      <c r="E1929">
        <v>12609.7</v>
      </c>
      <c r="F1929">
        <v>2355.44</v>
      </c>
      <c r="G1929">
        <v>0.375693</v>
      </c>
      <c r="H1929">
        <v>0.627444</v>
      </c>
      <c r="I1929">
        <v>0</v>
      </c>
    </row>
    <row r="1930" spans="1:9" x14ac:dyDescent="0.25">
      <c r="A1930" t="s">
        <v>187</v>
      </c>
      <c r="B1930">
        <v>12726.3</v>
      </c>
      <c r="C1930">
        <v>12701.2</v>
      </c>
      <c r="D1930">
        <v>12649.7</v>
      </c>
      <c r="E1930">
        <v>12605.6</v>
      </c>
      <c r="F1930">
        <v>2352.27</v>
      </c>
      <c r="G1930">
        <v>0.37569200000000003</v>
      </c>
      <c r="H1930">
        <v>0.61911300000000002</v>
      </c>
      <c r="I1930">
        <v>0</v>
      </c>
    </row>
    <row r="1931" spans="1:9" x14ac:dyDescent="0.25">
      <c r="A1931" t="s">
        <v>187</v>
      </c>
      <c r="B1931">
        <v>12749.6</v>
      </c>
      <c r="C1931">
        <v>12723.3</v>
      </c>
      <c r="D1931">
        <v>12670.2</v>
      </c>
      <c r="E1931">
        <v>12626.6</v>
      </c>
      <c r="F1931">
        <v>2366.08</v>
      </c>
      <c r="G1931">
        <v>0.37585400000000002</v>
      </c>
      <c r="H1931">
        <v>0.61912</v>
      </c>
      <c r="I1931">
        <v>0</v>
      </c>
    </row>
    <row r="1932" spans="1:9" x14ac:dyDescent="0.25">
      <c r="A1932" t="s">
        <v>187</v>
      </c>
      <c r="B1932">
        <v>12736.9</v>
      </c>
      <c r="C1932">
        <v>12712.5</v>
      </c>
      <c r="D1932">
        <v>12659.4</v>
      </c>
      <c r="E1932">
        <v>12615.6</v>
      </c>
      <c r="F1932">
        <v>2362.08</v>
      </c>
      <c r="G1932">
        <v>0.375722</v>
      </c>
      <c r="H1932">
        <v>0.61910699999999996</v>
      </c>
      <c r="I1932">
        <v>0</v>
      </c>
    </row>
    <row r="1933" spans="1:9" x14ac:dyDescent="0.25">
      <c r="A1933" t="s">
        <v>187</v>
      </c>
      <c r="B1933">
        <v>12676.4</v>
      </c>
      <c r="C1933">
        <v>12651.1</v>
      </c>
      <c r="D1933">
        <v>12604.3</v>
      </c>
      <c r="E1933">
        <v>12563.8</v>
      </c>
      <c r="F1933">
        <v>2311.48</v>
      </c>
      <c r="G1933">
        <v>0.36653799999999997</v>
      </c>
      <c r="H1933">
        <v>0.61911899999999997</v>
      </c>
      <c r="I1933">
        <v>0</v>
      </c>
    </row>
    <row r="1934" spans="1:9" x14ac:dyDescent="0.25">
      <c r="A1934" t="s">
        <v>187</v>
      </c>
      <c r="B1934">
        <v>12723.2</v>
      </c>
      <c r="C1934">
        <v>12694.4</v>
      </c>
      <c r="D1934">
        <v>12644.1</v>
      </c>
      <c r="E1934">
        <v>12602.4</v>
      </c>
      <c r="F1934">
        <v>2337.21</v>
      </c>
      <c r="G1934">
        <v>0.37569599999999997</v>
      </c>
      <c r="H1934">
        <v>0.61912</v>
      </c>
      <c r="I1934">
        <v>0</v>
      </c>
    </row>
    <row r="1935" spans="1:9" x14ac:dyDescent="0.25">
      <c r="A1935" t="s">
        <v>187</v>
      </c>
      <c r="B1935">
        <v>12667.7</v>
      </c>
      <c r="C1935">
        <v>12641.5</v>
      </c>
      <c r="D1935">
        <v>12595.5</v>
      </c>
      <c r="E1935">
        <v>12554.5</v>
      </c>
      <c r="F1935">
        <v>2307.5500000000002</v>
      </c>
      <c r="G1935">
        <v>0.37604700000000002</v>
      </c>
      <c r="H1935">
        <v>0.62942699999999996</v>
      </c>
      <c r="I1935">
        <v>0</v>
      </c>
    </row>
    <row r="1936" spans="1:9" x14ac:dyDescent="0.25">
      <c r="A1936" t="s">
        <v>187</v>
      </c>
      <c r="B1936">
        <v>12684.1</v>
      </c>
      <c r="C1936">
        <v>12657.7</v>
      </c>
      <c r="D1936">
        <v>12611.5</v>
      </c>
      <c r="E1936">
        <v>12569.8</v>
      </c>
      <c r="F1936">
        <v>2319.88</v>
      </c>
      <c r="G1936">
        <v>0.37574400000000002</v>
      </c>
      <c r="H1936">
        <v>0.61910699999999996</v>
      </c>
      <c r="I1936">
        <v>0</v>
      </c>
    </row>
    <row r="1937" spans="1:9" x14ac:dyDescent="0.25">
      <c r="A1937" t="s">
        <v>187</v>
      </c>
      <c r="B1937">
        <v>12667.7</v>
      </c>
      <c r="C1937">
        <v>12640.9</v>
      </c>
      <c r="D1937">
        <v>12595.7</v>
      </c>
      <c r="E1937">
        <v>12553.4</v>
      </c>
      <c r="F1937">
        <v>2306.56</v>
      </c>
      <c r="G1937">
        <v>0.375722</v>
      </c>
      <c r="H1937">
        <v>0.61912</v>
      </c>
      <c r="I1937">
        <v>0</v>
      </c>
    </row>
    <row r="1938" spans="1:9" x14ac:dyDescent="0.25">
      <c r="A1938" t="s">
        <v>187</v>
      </c>
      <c r="B1938">
        <v>12729.1</v>
      </c>
      <c r="C1938">
        <v>12704.6</v>
      </c>
      <c r="D1938">
        <v>12646.4</v>
      </c>
      <c r="E1938">
        <v>12602.5</v>
      </c>
      <c r="F1938">
        <v>2339.7800000000002</v>
      </c>
      <c r="G1938">
        <v>0.37591200000000002</v>
      </c>
      <c r="H1938">
        <v>0.621556</v>
      </c>
      <c r="I1938">
        <v>0</v>
      </c>
    </row>
    <row r="1939" spans="1:9" x14ac:dyDescent="0.25">
      <c r="A1939" t="s">
        <v>187</v>
      </c>
      <c r="B1939">
        <v>12745.6</v>
      </c>
      <c r="C1939">
        <v>12720.2</v>
      </c>
      <c r="D1939">
        <v>12663.8</v>
      </c>
      <c r="E1939">
        <v>12617.9</v>
      </c>
      <c r="F1939">
        <v>2352.86</v>
      </c>
      <c r="G1939">
        <v>0.37570599999999998</v>
      </c>
      <c r="H1939">
        <v>0.62780999999999998</v>
      </c>
      <c r="I1939">
        <v>0</v>
      </c>
    </row>
    <row r="1940" spans="1:9" x14ac:dyDescent="0.25">
      <c r="A1940" t="s">
        <v>187</v>
      </c>
      <c r="B1940">
        <v>12754</v>
      </c>
      <c r="C1940">
        <v>12728.4</v>
      </c>
      <c r="D1940">
        <v>12667</v>
      </c>
      <c r="E1940">
        <v>12622</v>
      </c>
      <c r="F1940">
        <v>2353.04</v>
      </c>
      <c r="G1940">
        <v>0.375778</v>
      </c>
      <c r="H1940">
        <v>0.62966900000000003</v>
      </c>
      <c r="I1940">
        <v>0</v>
      </c>
    </row>
    <row r="1941" spans="1:9" x14ac:dyDescent="0.25">
      <c r="A1941" t="s">
        <v>187</v>
      </c>
      <c r="B1941">
        <v>12771.1</v>
      </c>
      <c r="C1941">
        <v>12745.7</v>
      </c>
      <c r="D1941">
        <v>12685.5</v>
      </c>
      <c r="E1941">
        <v>12640.4</v>
      </c>
      <c r="F1941">
        <v>2362.6</v>
      </c>
      <c r="G1941">
        <v>0.37569000000000002</v>
      </c>
      <c r="H1941">
        <v>0.62963199999999997</v>
      </c>
      <c r="I1941">
        <v>0</v>
      </c>
    </row>
    <row r="1942" spans="1:9" x14ac:dyDescent="0.25">
      <c r="A1942" t="s">
        <v>187</v>
      </c>
      <c r="B1942">
        <v>12745.9</v>
      </c>
      <c r="C1942">
        <v>12720.5</v>
      </c>
      <c r="D1942">
        <v>12662.1</v>
      </c>
      <c r="E1942">
        <v>12616.3</v>
      </c>
      <c r="F1942">
        <v>2348.1799999999998</v>
      </c>
      <c r="G1942">
        <v>0.37574600000000002</v>
      </c>
      <c r="H1942">
        <v>0.61912</v>
      </c>
      <c r="I1942">
        <v>0</v>
      </c>
    </row>
    <row r="1943" spans="1:9" x14ac:dyDescent="0.25">
      <c r="A1943" t="s">
        <v>187</v>
      </c>
      <c r="B1943">
        <v>12741</v>
      </c>
      <c r="C1943">
        <v>12715.1</v>
      </c>
      <c r="D1943">
        <v>12661.5</v>
      </c>
      <c r="E1943">
        <v>12617.6</v>
      </c>
      <c r="F1943">
        <v>2358.91</v>
      </c>
      <c r="G1943">
        <v>0.37609199999999998</v>
      </c>
      <c r="H1943">
        <v>0.61912199999999995</v>
      </c>
      <c r="I1943">
        <v>0</v>
      </c>
    </row>
    <row r="1944" spans="1:9" x14ac:dyDescent="0.25">
      <c r="A1944" t="s">
        <v>187</v>
      </c>
      <c r="B1944">
        <v>12740.5</v>
      </c>
      <c r="C1944">
        <v>12715.3</v>
      </c>
      <c r="D1944">
        <v>12665.7</v>
      </c>
      <c r="E1944">
        <v>12621.3</v>
      </c>
      <c r="F1944">
        <v>2360.0700000000002</v>
      </c>
      <c r="G1944">
        <v>0.37579800000000002</v>
      </c>
      <c r="H1944">
        <v>0.61911899999999997</v>
      </c>
      <c r="I1944">
        <v>0</v>
      </c>
    </row>
    <row r="1945" spans="1:9" x14ac:dyDescent="0.25">
      <c r="A1945" t="s">
        <v>187</v>
      </c>
      <c r="B1945">
        <v>12717.9</v>
      </c>
      <c r="C1945">
        <v>12692.5</v>
      </c>
      <c r="D1945">
        <v>12643.6</v>
      </c>
      <c r="E1945">
        <v>12600.5</v>
      </c>
      <c r="F1945">
        <v>2342.56</v>
      </c>
      <c r="G1945">
        <v>0.37573800000000002</v>
      </c>
      <c r="H1945">
        <v>0.62962700000000005</v>
      </c>
      <c r="I1945">
        <v>0</v>
      </c>
    </row>
    <row r="1946" spans="1:9" x14ac:dyDescent="0.25">
      <c r="A1946" t="s">
        <v>187</v>
      </c>
      <c r="B1946">
        <v>12703.5</v>
      </c>
      <c r="C1946">
        <v>12679</v>
      </c>
      <c r="D1946">
        <v>12632.3</v>
      </c>
      <c r="E1946">
        <v>12589.2</v>
      </c>
      <c r="F1946">
        <v>2341.14</v>
      </c>
      <c r="G1946">
        <v>0.37570100000000001</v>
      </c>
      <c r="H1946">
        <v>0.61911799999999995</v>
      </c>
      <c r="I1946">
        <v>0</v>
      </c>
    </row>
    <row r="1947" spans="1:9" x14ac:dyDescent="0.25">
      <c r="A1947" t="s">
        <v>187</v>
      </c>
      <c r="B1947">
        <v>12711.1</v>
      </c>
      <c r="C1947">
        <v>12686.7</v>
      </c>
      <c r="D1947">
        <v>12635.9</v>
      </c>
      <c r="E1947">
        <v>12593.1</v>
      </c>
      <c r="F1947">
        <v>2335.56</v>
      </c>
      <c r="G1947">
        <v>0.37615599999999999</v>
      </c>
      <c r="H1947">
        <v>0.62556</v>
      </c>
      <c r="I1947">
        <v>0</v>
      </c>
    </row>
    <row r="1948" spans="1:9" x14ac:dyDescent="0.25">
      <c r="A1948" t="s">
        <v>187</v>
      </c>
      <c r="B1948">
        <v>12717.6</v>
      </c>
      <c r="C1948">
        <v>12693.2</v>
      </c>
      <c r="D1948">
        <v>12644.6</v>
      </c>
      <c r="E1948">
        <v>12602.2</v>
      </c>
      <c r="F1948">
        <v>2341.42</v>
      </c>
      <c r="G1948">
        <v>0.37674800000000003</v>
      </c>
      <c r="H1948">
        <v>0.61912100000000003</v>
      </c>
      <c r="I1948">
        <v>0</v>
      </c>
    </row>
    <row r="1949" spans="1:9" x14ac:dyDescent="0.25">
      <c r="A1949" t="s">
        <v>187</v>
      </c>
      <c r="B1949">
        <v>12696.5</v>
      </c>
      <c r="C1949">
        <v>12671.1</v>
      </c>
      <c r="D1949">
        <v>12622.4</v>
      </c>
      <c r="E1949">
        <v>12580.5</v>
      </c>
      <c r="F1949">
        <v>2333.15</v>
      </c>
      <c r="G1949">
        <v>0.37599500000000002</v>
      </c>
      <c r="H1949">
        <v>0.62192400000000003</v>
      </c>
      <c r="I1949">
        <v>0</v>
      </c>
    </row>
    <row r="1950" spans="1:9" x14ac:dyDescent="0.25">
      <c r="A1950" t="s">
        <v>187</v>
      </c>
      <c r="B1950">
        <v>12711.1</v>
      </c>
      <c r="C1950">
        <v>12686.7</v>
      </c>
      <c r="D1950">
        <v>12639</v>
      </c>
      <c r="E1950">
        <v>12595.8</v>
      </c>
      <c r="F1950">
        <v>2345.42</v>
      </c>
      <c r="G1950">
        <v>0.37576599999999999</v>
      </c>
      <c r="H1950">
        <v>0.62940499999999999</v>
      </c>
      <c r="I1950">
        <v>0</v>
      </c>
    </row>
    <row r="1951" spans="1:9" x14ac:dyDescent="0.25">
      <c r="A1951" t="s">
        <v>187</v>
      </c>
      <c r="B1951">
        <v>12714.2</v>
      </c>
      <c r="C1951">
        <v>12688.6</v>
      </c>
      <c r="D1951">
        <v>12638</v>
      </c>
      <c r="E1951">
        <v>12594.1</v>
      </c>
      <c r="F1951">
        <v>2342.75</v>
      </c>
      <c r="G1951">
        <v>0.37587399999999999</v>
      </c>
      <c r="H1951">
        <v>0.61910900000000002</v>
      </c>
      <c r="I1951">
        <v>0</v>
      </c>
    </row>
    <row r="1952" spans="1:9" x14ac:dyDescent="0.25">
      <c r="A1952" t="s">
        <v>187</v>
      </c>
      <c r="B1952">
        <v>12678.3</v>
      </c>
      <c r="C1952">
        <v>12653.2</v>
      </c>
      <c r="D1952">
        <v>12606.4</v>
      </c>
      <c r="E1952">
        <v>12564.1</v>
      </c>
      <c r="F1952">
        <v>2315.33</v>
      </c>
      <c r="G1952">
        <v>0.37578099999999998</v>
      </c>
      <c r="H1952">
        <v>0.62326499999999996</v>
      </c>
      <c r="I1952">
        <v>0</v>
      </c>
    </row>
    <row r="1953" spans="1:25" x14ac:dyDescent="0.25">
      <c r="A1953" t="s">
        <v>187</v>
      </c>
      <c r="B1953">
        <v>12685.4</v>
      </c>
      <c r="C1953">
        <v>12659.5</v>
      </c>
      <c r="D1953">
        <v>12611.5</v>
      </c>
      <c r="E1953">
        <v>12570</v>
      </c>
      <c r="F1953">
        <v>2317.36</v>
      </c>
      <c r="G1953">
        <v>0.37569000000000002</v>
      </c>
      <c r="H1953">
        <v>0.628525</v>
      </c>
      <c r="I1953">
        <v>0</v>
      </c>
    </row>
    <row r="1954" spans="1:25" x14ac:dyDescent="0.25">
      <c r="A1954" t="s">
        <v>187</v>
      </c>
      <c r="B1954">
        <v>12673.3</v>
      </c>
      <c r="C1954">
        <v>12648.2</v>
      </c>
      <c r="D1954">
        <v>12603.1</v>
      </c>
      <c r="E1954">
        <v>12561.3</v>
      </c>
      <c r="F1954">
        <v>2312.29</v>
      </c>
      <c r="G1954">
        <v>0.37592300000000001</v>
      </c>
      <c r="H1954">
        <v>0.62947500000000001</v>
      </c>
      <c r="I1954">
        <v>0</v>
      </c>
    </row>
    <row r="1955" spans="1:25" x14ac:dyDescent="0.25">
      <c r="A1955" t="s">
        <v>187</v>
      </c>
      <c r="B1955">
        <v>12701.2</v>
      </c>
      <c r="C1955">
        <v>12675.3</v>
      </c>
      <c r="D1955">
        <v>12629.2</v>
      </c>
      <c r="E1955">
        <v>12588.2</v>
      </c>
      <c r="F1955">
        <v>2328.7199999999998</v>
      </c>
      <c r="G1955">
        <v>0.37574000000000002</v>
      </c>
      <c r="H1955">
        <v>0.62979600000000002</v>
      </c>
      <c r="I1955">
        <v>0</v>
      </c>
    </row>
    <row r="1956" spans="1:25" x14ac:dyDescent="0.25">
      <c r="A1956" t="s">
        <v>187</v>
      </c>
      <c r="B1956">
        <v>12675.7</v>
      </c>
      <c r="C1956">
        <v>12649.8</v>
      </c>
      <c r="D1956">
        <v>12603.9</v>
      </c>
      <c r="E1956">
        <v>12562.3</v>
      </c>
      <c r="F1956">
        <v>2312.7399999999998</v>
      </c>
      <c r="G1956">
        <v>0.366896</v>
      </c>
      <c r="H1956">
        <v>0.61912199999999995</v>
      </c>
      <c r="I1956">
        <v>0</v>
      </c>
    </row>
    <row r="1957" spans="1:25" x14ac:dyDescent="0.25">
      <c r="A1957" t="s">
        <v>187</v>
      </c>
      <c r="B1957">
        <v>12740.3</v>
      </c>
      <c r="C1957">
        <v>12715.4</v>
      </c>
      <c r="D1957">
        <v>12659.7</v>
      </c>
      <c r="E1957">
        <v>12615.4</v>
      </c>
      <c r="F1957">
        <v>2348.41</v>
      </c>
      <c r="G1957">
        <v>0.37599399999999999</v>
      </c>
      <c r="H1957">
        <v>0.61912</v>
      </c>
      <c r="I1957">
        <v>0</v>
      </c>
    </row>
    <row r="1958" spans="1:25" x14ac:dyDescent="0.25">
      <c r="A1958" t="s">
        <v>187</v>
      </c>
      <c r="B1958">
        <v>12735.5</v>
      </c>
      <c r="C1958">
        <v>12710.2</v>
      </c>
      <c r="D1958">
        <v>12652.1</v>
      </c>
      <c r="E1958">
        <v>12608</v>
      </c>
      <c r="F1958">
        <v>2344.1</v>
      </c>
      <c r="G1958">
        <v>0.375697</v>
      </c>
      <c r="H1958">
        <v>0.62960199999999999</v>
      </c>
      <c r="I1958">
        <v>0</v>
      </c>
    </row>
    <row r="1959" spans="1:25" x14ac:dyDescent="0.25">
      <c r="A1959" t="s">
        <v>187</v>
      </c>
      <c r="B1959">
        <v>12770</v>
      </c>
      <c r="C1959">
        <v>12743</v>
      </c>
      <c r="D1959">
        <v>12681.2</v>
      </c>
      <c r="E1959">
        <v>12637.4</v>
      </c>
      <c r="F1959">
        <v>2359.37</v>
      </c>
      <c r="G1959">
        <v>0.377274</v>
      </c>
      <c r="H1959">
        <v>0.62946500000000005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187</v>
      </c>
      <c r="B1960">
        <v>12747.8</v>
      </c>
      <c r="C1960">
        <v>12722.2</v>
      </c>
      <c r="D1960">
        <v>12661.7</v>
      </c>
      <c r="E1960">
        <v>12616.5</v>
      </c>
      <c r="F1960">
        <v>2348.0700000000002</v>
      </c>
      <c r="G1960">
        <v>0.37599399999999999</v>
      </c>
      <c r="H1960">
        <v>0.62974600000000003</v>
      </c>
      <c r="I1960">
        <v>0</v>
      </c>
      <c r="R1960">
        <f>AVERAGE(B1911:B1960)</f>
        <v>12717.861999999999</v>
      </c>
      <c r="S1960">
        <f>AVERAGE(C1911:C1960)</f>
        <v>12692.296</v>
      </c>
      <c r="U1960">
        <f>_xlfn.VAR.P(B1911:B1960)</f>
        <v>859.04835599999433</v>
      </c>
      <c r="V1960">
        <f>_xlfn.VAR.P(C1911:C1960)</f>
        <v>857.76758400000426</v>
      </c>
      <c r="X1960">
        <f>1.96*SQRT(U1960)/50</f>
        <v>1.1489334470559343</v>
      </c>
      <c r="Y1960">
        <f>1.96*SQRT(V1960)/50</f>
        <v>1.148076643903954</v>
      </c>
    </row>
    <row r="1961" spans="1:25" x14ac:dyDescent="0.25">
      <c r="A1961" t="s">
        <v>188</v>
      </c>
      <c r="B1961">
        <v>636087.04280000005</v>
      </c>
      <c r="C1961" t="s">
        <v>37</v>
      </c>
    </row>
    <row r="1962" spans="1:25" x14ac:dyDescent="0.25">
      <c r="A1962" t="s">
        <v>189</v>
      </c>
      <c r="B1962">
        <v>634.03200000000004</v>
      </c>
      <c r="C1962">
        <v>3.5071999999999999E-2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189</v>
      </c>
      <c r="B1963">
        <v>50.238999999999997</v>
      </c>
      <c r="C1963">
        <v>2.2399999999999998E-3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189</v>
      </c>
      <c r="B1964">
        <v>53.462299999999999</v>
      </c>
      <c r="C1964">
        <v>3.4559999999999999E-3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189</v>
      </c>
      <c r="B1965">
        <v>37.903399999999998</v>
      </c>
      <c r="C1965">
        <v>4.64E-3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189</v>
      </c>
      <c r="B1966">
        <v>38.861800000000002</v>
      </c>
      <c r="C1966">
        <v>2.0479999999999999E-3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189</v>
      </c>
      <c r="B1967">
        <v>40.308999999999997</v>
      </c>
      <c r="C1967">
        <v>1.0688E-2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189</v>
      </c>
      <c r="B1968">
        <v>46.261699999999998</v>
      </c>
      <c r="C1968">
        <v>6.7520000000000002E-3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189</v>
      </c>
      <c r="B1969">
        <v>47.606099999999998</v>
      </c>
      <c r="C1969">
        <v>4.4159999999999998E-3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189</v>
      </c>
      <c r="B1970">
        <v>44.005600000000001</v>
      </c>
      <c r="C1970">
        <v>1.2160000000000001E-2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189</v>
      </c>
      <c r="B1971">
        <v>52.0471</v>
      </c>
      <c r="C1971">
        <v>2.8800000000000002E-3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189</v>
      </c>
      <c r="B1972">
        <v>45.628799999999998</v>
      </c>
      <c r="C1972">
        <v>2.4160000000000001E-2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189</v>
      </c>
      <c r="B1973">
        <v>49.865499999999997</v>
      </c>
      <c r="C1973">
        <v>9.3439999999999999E-3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189</v>
      </c>
      <c r="B1974">
        <v>44.859099999999998</v>
      </c>
      <c r="C1974">
        <v>2.2720000000000001E-3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189</v>
      </c>
      <c r="B1975">
        <v>35.781799999999997</v>
      </c>
      <c r="C1975">
        <v>2.4320000000000001E-3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189</v>
      </c>
      <c r="B1976">
        <v>34.265099999999997</v>
      </c>
      <c r="C1976">
        <v>2.1120000000000002E-3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189</v>
      </c>
      <c r="B1977">
        <v>36.361899999999999</v>
      </c>
      <c r="C1977">
        <v>1.632E-3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189</v>
      </c>
      <c r="B1978">
        <v>37.301499999999997</v>
      </c>
      <c r="C1978">
        <v>2.2399999999999998E-3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189</v>
      </c>
      <c r="B1979">
        <v>34.2348</v>
      </c>
      <c r="C1979">
        <v>4.2240000000000003E-3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189</v>
      </c>
      <c r="B1980">
        <v>35.143999999999998</v>
      </c>
      <c r="C1980">
        <v>7.9360000000000003E-3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189</v>
      </c>
      <c r="B1981">
        <v>34.855800000000002</v>
      </c>
      <c r="C1981">
        <v>2.8800000000000002E-3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189</v>
      </c>
      <c r="B1982">
        <v>36.3005</v>
      </c>
      <c r="C1982">
        <v>1.8879999999999999E-3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189</v>
      </c>
      <c r="B1983">
        <v>40.709200000000003</v>
      </c>
      <c r="C1983">
        <v>2.1120000000000002E-3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189</v>
      </c>
      <c r="B1984">
        <v>34.613199999999999</v>
      </c>
      <c r="C1984">
        <v>2.0479999999999999E-3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189</v>
      </c>
      <c r="B1985">
        <v>36.928100000000001</v>
      </c>
      <c r="C1985">
        <v>2.3040000000000001E-3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189</v>
      </c>
      <c r="B1986">
        <v>41.268300000000004</v>
      </c>
      <c r="C1986">
        <v>2.0479999999999999E-3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189</v>
      </c>
      <c r="B1987">
        <v>37.683</v>
      </c>
      <c r="C1987">
        <v>3.4559999999999999E-3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189</v>
      </c>
      <c r="B1988">
        <v>34.131</v>
      </c>
      <c r="C1988">
        <v>3.2959999999999999E-3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189</v>
      </c>
      <c r="B1989">
        <v>38.1006</v>
      </c>
      <c r="C1989">
        <v>2.2399999999999998E-3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189</v>
      </c>
      <c r="B1990">
        <v>35.475299999999997</v>
      </c>
      <c r="C1990">
        <v>2.784E-3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189</v>
      </c>
      <c r="B1991">
        <v>40.686399999999999</v>
      </c>
      <c r="C1991">
        <v>1.1743999999999999E-2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189</v>
      </c>
      <c r="B1992">
        <v>39.341299999999997</v>
      </c>
      <c r="C1992">
        <v>2.2399999999999998E-3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189</v>
      </c>
      <c r="B1993">
        <v>38.069699999999997</v>
      </c>
      <c r="C1993">
        <v>2.8800000000000002E-3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189</v>
      </c>
      <c r="B1994">
        <v>35.501600000000003</v>
      </c>
      <c r="C1994">
        <v>4.0639999999999999E-3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189</v>
      </c>
      <c r="B1995">
        <v>36.6098</v>
      </c>
      <c r="C1995">
        <v>2.2079999999999999E-3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189</v>
      </c>
      <c r="B1996">
        <v>33.588999999999999</v>
      </c>
      <c r="C1996">
        <v>2.2399999999999998E-3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189</v>
      </c>
      <c r="B1997">
        <v>34.155500000000004</v>
      </c>
      <c r="C1997">
        <v>3.6480000000000002E-3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189</v>
      </c>
      <c r="B1998">
        <v>34.8093</v>
      </c>
      <c r="C1998">
        <v>2.3040000000000001E-3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189</v>
      </c>
      <c r="B1999">
        <v>33.700299999999999</v>
      </c>
      <c r="C1999">
        <v>1.952E-3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189</v>
      </c>
      <c r="B2000">
        <v>35.251100000000001</v>
      </c>
      <c r="C2000">
        <v>2.016E-3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189</v>
      </c>
      <c r="B2001">
        <v>34.090899999999998</v>
      </c>
      <c r="C2001">
        <v>2.1440000000000001E-3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189</v>
      </c>
      <c r="B2002">
        <v>34.712400000000002</v>
      </c>
      <c r="C2002">
        <v>1.696E-3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189</v>
      </c>
      <c r="B2003">
        <v>34.433100000000003</v>
      </c>
      <c r="C2003">
        <v>2.2399999999999998E-3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189</v>
      </c>
      <c r="B2004">
        <v>33.823599999999999</v>
      </c>
      <c r="C2004">
        <v>1.8879999999999999E-3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189</v>
      </c>
      <c r="B2005">
        <v>35.530799999999999</v>
      </c>
      <c r="C2005">
        <v>8.064E-3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189</v>
      </c>
      <c r="B2006">
        <v>34.8431</v>
      </c>
      <c r="C2006">
        <v>2.336E-3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189</v>
      </c>
      <c r="B2007">
        <v>33.173400000000001</v>
      </c>
      <c r="C2007">
        <v>2.2399999999999998E-3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189</v>
      </c>
      <c r="B2008">
        <v>34.933700000000002</v>
      </c>
      <c r="C2008">
        <v>2.3999999999999998E-3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189</v>
      </c>
      <c r="B2009">
        <v>34.034300000000002</v>
      </c>
      <c r="C2009">
        <v>2.2399999999999998E-3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189</v>
      </c>
      <c r="B2010">
        <v>32.912799999999997</v>
      </c>
      <c r="C2010">
        <v>1.7600000000000001E-3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189</v>
      </c>
      <c r="B2011">
        <v>38.069200000000002</v>
      </c>
      <c r="C2011">
        <v>1.0208E-2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189</v>
      </c>
      <c r="B2012">
        <v>37.165799999999997</v>
      </c>
      <c r="C2012">
        <v>2.3679999999999999E-3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189</v>
      </c>
      <c r="B2013">
        <v>36.501199999999997</v>
      </c>
      <c r="C2013">
        <v>2.5920000000000001E-3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189</v>
      </c>
      <c r="B2014">
        <v>37.8626</v>
      </c>
      <c r="C2014">
        <v>2.016E-3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189</v>
      </c>
      <c r="B2015">
        <v>36.764699999999998</v>
      </c>
      <c r="C2015">
        <v>2.3040000000000001E-3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189</v>
      </c>
      <c r="B2016">
        <v>36.9955</v>
      </c>
      <c r="C2016">
        <v>1.8879999999999999E-3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37.625961999999987</v>
      </c>
      <c r="S2016">
        <f>AVERAGE(C1967:C2016)</f>
        <v>4.0396800000000004E-3</v>
      </c>
      <c r="U2016">
        <f>_xlfn.VAR.P(B1967:B2016)</f>
        <v>19.746338682756573</v>
      </c>
      <c r="V2016">
        <f>_xlfn.VAR.P(C1967:C2016)</f>
        <v>1.598429429759999E-5</v>
      </c>
      <c r="X2016">
        <f>1.96*SQRT(U2016)/50</f>
        <v>0.17419246216031009</v>
      </c>
      <c r="Y2016">
        <f>1.96*SQRT(V2016)/50</f>
        <v>1.567230231633631E-4</v>
      </c>
    </row>
    <row r="2017" spans="1:22" x14ac:dyDescent="0.25">
      <c r="A2017" t="s">
        <v>190</v>
      </c>
      <c r="B2017">
        <v>1968.0642</v>
      </c>
      <c r="C2017" t="s">
        <v>37</v>
      </c>
      <c r="U2017" t="s">
        <v>82</v>
      </c>
    </row>
    <row r="2018" spans="1:22" x14ac:dyDescent="0.25">
      <c r="A2018" t="s">
        <v>191</v>
      </c>
      <c r="B2018" s="9">
        <v>1286240</v>
      </c>
      <c r="C2018" s="9">
        <v>1286200</v>
      </c>
      <c r="D2018">
        <v>0</v>
      </c>
      <c r="E2018">
        <v>0</v>
      </c>
      <c r="F2018">
        <v>0</v>
      </c>
      <c r="G2018">
        <v>0.37893500000000002</v>
      </c>
      <c r="H2018">
        <v>0.61912199999999995</v>
      </c>
      <c r="I2018">
        <v>0</v>
      </c>
      <c r="U2018">
        <f>_xlfn.STDEV.P(B1967:B2016)</f>
        <v>4.4436852591915841</v>
      </c>
      <c r="V2018">
        <f>_xlfn.STDEV.P(C1967:C2016)</f>
        <v>3.9980363051878342E-3</v>
      </c>
    </row>
    <row r="2019" spans="1:22" x14ac:dyDescent="0.25">
      <c r="A2019" t="s">
        <v>191</v>
      </c>
      <c r="B2019" s="9">
        <v>1286300</v>
      </c>
      <c r="C2019" s="9">
        <v>1286260</v>
      </c>
      <c r="D2019">
        <v>0</v>
      </c>
      <c r="E2019">
        <v>0</v>
      </c>
      <c r="F2019">
        <v>0</v>
      </c>
      <c r="G2019">
        <v>0.37574999999999997</v>
      </c>
      <c r="H2019">
        <v>0.61912199999999995</v>
      </c>
      <c r="I2019">
        <v>0</v>
      </c>
    </row>
    <row r="2020" spans="1:22" x14ac:dyDescent="0.25">
      <c r="A2020" t="s">
        <v>191</v>
      </c>
      <c r="B2020" s="9">
        <v>1289830</v>
      </c>
      <c r="C2020" s="9">
        <v>1289800</v>
      </c>
      <c r="D2020">
        <v>0</v>
      </c>
      <c r="E2020">
        <v>0</v>
      </c>
      <c r="F2020">
        <v>0</v>
      </c>
      <c r="G2020">
        <v>0.379382</v>
      </c>
      <c r="H2020">
        <v>0.61894400000000005</v>
      </c>
      <c r="I2020">
        <v>0</v>
      </c>
    </row>
    <row r="2021" spans="1:22" x14ac:dyDescent="0.25">
      <c r="A2021" t="s">
        <v>191</v>
      </c>
      <c r="B2021" s="9">
        <v>1285880</v>
      </c>
      <c r="C2021" s="9">
        <v>1285850</v>
      </c>
      <c r="D2021">
        <v>0</v>
      </c>
      <c r="E2021">
        <v>0</v>
      </c>
      <c r="F2021">
        <v>0</v>
      </c>
      <c r="G2021">
        <v>0.37644499999999997</v>
      </c>
      <c r="H2021">
        <v>0.619112</v>
      </c>
      <c r="I2021">
        <v>0</v>
      </c>
    </row>
    <row r="2022" spans="1:22" x14ac:dyDescent="0.25">
      <c r="A2022" t="s">
        <v>191</v>
      </c>
      <c r="B2022" s="9">
        <v>1280560</v>
      </c>
      <c r="C2022" s="9">
        <v>1280520</v>
      </c>
      <c r="D2022">
        <v>0</v>
      </c>
      <c r="E2022">
        <v>0</v>
      </c>
      <c r="F2022">
        <v>0</v>
      </c>
      <c r="G2022">
        <v>0.382961</v>
      </c>
      <c r="H2022">
        <v>0.61899000000000004</v>
      </c>
      <c r="I2022">
        <v>0</v>
      </c>
    </row>
    <row r="2023" spans="1:22" x14ac:dyDescent="0.25">
      <c r="A2023" t="s">
        <v>191</v>
      </c>
      <c r="B2023" s="9">
        <v>1285150</v>
      </c>
      <c r="C2023" s="9">
        <v>1285110</v>
      </c>
      <c r="D2023">
        <v>0</v>
      </c>
      <c r="E2023">
        <v>0</v>
      </c>
      <c r="F2023">
        <v>0</v>
      </c>
      <c r="G2023">
        <v>0.37733100000000003</v>
      </c>
      <c r="H2023">
        <v>0.61912199999999995</v>
      </c>
      <c r="I2023">
        <v>0</v>
      </c>
    </row>
    <row r="2024" spans="1:22" x14ac:dyDescent="0.25">
      <c r="A2024" t="s">
        <v>191</v>
      </c>
      <c r="B2024" s="9">
        <v>1289650</v>
      </c>
      <c r="C2024" s="9">
        <v>1289620</v>
      </c>
      <c r="D2024">
        <v>0</v>
      </c>
      <c r="E2024">
        <v>0</v>
      </c>
      <c r="F2024">
        <v>0</v>
      </c>
      <c r="G2024">
        <v>0.37621599999999999</v>
      </c>
      <c r="H2024">
        <v>0.61909599999999998</v>
      </c>
      <c r="I2024">
        <v>0</v>
      </c>
    </row>
    <row r="2025" spans="1:22" x14ac:dyDescent="0.25">
      <c r="A2025" t="s">
        <v>191</v>
      </c>
      <c r="B2025" s="9">
        <v>1285580</v>
      </c>
      <c r="C2025" s="9">
        <v>1285540</v>
      </c>
      <c r="D2025">
        <v>0</v>
      </c>
      <c r="E2025">
        <v>0</v>
      </c>
      <c r="F2025">
        <v>0</v>
      </c>
      <c r="G2025">
        <v>0.37569000000000002</v>
      </c>
      <c r="H2025">
        <v>0.61910699999999996</v>
      </c>
      <c r="I2025">
        <v>0</v>
      </c>
    </row>
    <row r="2026" spans="1:22" x14ac:dyDescent="0.25">
      <c r="A2026" t="s">
        <v>191</v>
      </c>
      <c r="B2026" s="9">
        <v>1285680</v>
      </c>
      <c r="C2026" s="9">
        <v>1285650</v>
      </c>
      <c r="D2026">
        <v>0</v>
      </c>
      <c r="E2026">
        <v>0</v>
      </c>
      <c r="F2026">
        <v>0</v>
      </c>
      <c r="G2026">
        <v>0.37672600000000001</v>
      </c>
      <c r="H2026">
        <v>0.61911899999999997</v>
      </c>
      <c r="I2026">
        <v>0</v>
      </c>
    </row>
    <row r="2027" spans="1:22" x14ac:dyDescent="0.25">
      <c r="A2027" t="s">
        <v>191</v>
      </c>
      <c r="B2027" s="9">
        <v>1285400</v>
      </c>
      <c r="C2027" s="9">
        <v>1285370</v>
      </c>
      <c r="D2027">
        <v>0</v>
      </c>
      <c r="E2027">
        <v>0</v>
      </c>
      <c r="F2027">
        <v>0</v>
      </c>
      <c r="G2027">
        <v>0.37734600000000001</v>
      </c>
      <c r="H2027">
        <v>0.61909400000000003</v>
      </c>
      <c r="I2027">
        <v>0</v>
      </c>
    </row>
    <row r="2028" spans="1:22" x14ac:dyDescent="0.25">
      <c r="A2028" t="s">
        <v>191</v>
      </c>
      <c r="B2028" s="9">
        <v>1289390</v>
      </c>
      <c r="C2028" s="9">
        <v>1289360</v>
      </c>
      <c r="D2028">
        <v>0</v>
      </c>
      <c r="E2028">
        <v>0</v>
      </c>
      <c r="F2028">
        <v>0</v>
      </c>
      <c r="G2028">
        <v>0.37588199999999999</v>
      </c>
      <c r="H2028">
        <v>0.61909400000000003</v>
      </c>
      <c r="I2028">
        <v>0</v>
      </c>
    </row>
    <row r="2029" spans="1:22" x14ac:dyDescent="0.25">
      <c r="A2029" t="s">
        <v>191</v>
      </c>
      <c r="B2029" s="9">
        <v>1285340</v>
      </c>
      <c r="C2029" s="9">
        <v>1285310</v>
      </c>
      <c r="D2029">
        <v>0</v>
      </c>
      <c r="E2029">
        <v>0</v>
      </c>
      <c r="F2029">
        <v>0</v>
      </c>
      <c r="G2029">
        <v>0.37790600000000002</v>
      </c>
      <c r="H2029">
        <v>0.61906700000000003</v>
      </c>
      <c r="I2029">
        <v>0</v>
      </c>
    </row>
    <row r="2030" spans="1:22" x14ac:dyDescent="0.25">
      <c r="A2030" t="s">
        <v>191</v>
      </c>
      <c r="B2030" s="9">
        <v>1284350</v>
      </c>
      <c r="C2030" s="9">
        <v>1284310</v>
      </c>
      <c r="D2030">
        <v>0</v>
      </c>
      <c r="E2030">
        <v>0</v>
      </c>
      <c r="F2030">
        <v>0</v>
      </c>
      <c r="G2030">
        <v>0.37742999999999999</v>
      </c>
      <c r="H2030">
        <v>0.61912</v>
      </c>
      <c r="I2030">
        <v>0</v>
      </c>
    </row>
    <row r="2031" spans="1:22" x14ac:dyDescent="0.25">
      <c r="A2031" t="s">
        <v>191</v>
      </c>
      <c r="B2031" s="9">
        <v>1285490</v>
      </c>
      <c r="C2031" s="9">
        <v>1285460</v>
      </c>
      <c r="D2031">
        <v>0</v>
      </c>
      <c r="E2031">
        <v>0</v>
      </c>
      <c r="F2031">
        <v>0</v>
      </c>
      <c r="G2031">
        <v>0.37570300000000001</v>
      </c>
      <c r="H2031">
        <v>0.61906099999999997</v>
      </c>
      <c r="I2031">
        <v>0</v>
      </c>
    </row>
    <row r="2032" spans="1:22" x14ac:dyDescent="0.25">
      <c r="A2032" t="s">
        <v>191</v>
      </c>
      <c r="B2032" s="9">
        <v>1289990</v>
      </c>
      <c r="C2032" s="9">
        <v>1289950</v>
      </c>
      <c r="D2032">
        <v>0</v>
      </c>
      <c r="E2032">
        <v>0</v>
      </c>
      <c r="F2032">
        <v>0</v>
      </c>
      <c r="G2032">
        <v>0.37643799999999999</v>
      </c>
      <c r="H2032">
        <v>0.61911300000000002</v>
      </c>
      <c r="I2032">
        <v>0</v>
      </c>
    </row>
    <row r="2033" spans="1:9" x14ac:dyDescent="0.25">
      <c r="A2033" t="s">
        <v>191</v>
      </c>
      <c r="B2033" s="9">
        <v>1286630</v>
      </c>
      <c r="C2033" s="9">
        <v>1286590</v>
      </c>
      <c r="D2033">
        <v>0</v>
      </c>
      <c r="E2033">
        <v>0</v>
      </c>
      <c r="F2033">
        <v>0</v>
      </c>
      <c r="G2033">
        <v>0.37590299999999999</v>
      </c>
      <c r="H2033">
        <v>0.61907000000000001</v>
      </c>
      <c r="I2033">
        <v>0</v>
      </c>
    </row>
    <row r="2034" spans="1:9" x14ac:dyDescent="0.25">
      <c r="A2034" t="s">
        <v>191</v>
      </c>
      <c r="B2034" s="9">
        <v>1286850</v>
      </c>
      <c r="C2034" s="9">
        <v>1286810</v>
      </c>
      <c r="D2034">
        <v>0</v>
      </c>
      <c r="E2034">
        <v>0</v>
      </c>
      <c r="F2034">
        <v>0</v>
      </c>
      <c r="G2034">
        <v>0.376413</v>
      </c>
      <c r="H2034">
        <v>0.61910299999999996</v>
      </c>
      <c r="I2034">
        <v>0</v>
      </c>
    </row>
    <row r="2035" spans="1:9" x14ac:dyDescent="0.25">
      <c r="A2035" t="s">
        <v>191</v>
      </c>
      <c r="B2035" s="9">
        <v>1286360</v>
      </c>
      <c r="C2035" s="9">
        <v>1286320</v>
      </c>
      <c r="D2035">
        <v>0</v>
      </c>
      <c r="E2035">
        <v>0</v>
      </c>
      <c r="F2035">
        <v>0</v>
      </c>
      <c r="G2035">
        <v>0.38344400000000001</v>
      </c>
      <c r="H2035">
        <v>0.61912199999999995</v>
      </c>
      <c r="I2035">
        <v>0</v>
      </c>
    </row>
    <row r="2036" spans="1:9" x14ac:dyDescent="0.25">
      <c r="A2036" t="s">
        <v>191</v>
      </c>
      <c r="B2036" s="9">
        <v>1290150</v>
      </c>
      <c r="C2036" s="9">
        <v>1290120</v>
      </c>
      <c r="D2036">
        <v>0</v>
      </c>
      <c r="E2036">
        <v>0</v>
      </c>
      <c r="F2036">
        <v>0</v>
      </c>
      <c r="G2036">
        <v>0.37699500000000002</v>
      </c>
      <c r="H2036">
        <v>0.61909800000000004</v>
      </c>
      <c r="I2036">
        <v>0</v>
      </c>
    </row>
    <row r="2037" spans="1:9" x14ac:dyDescent="0.25">
      <c r="A2037" t="s">
        <v>191</v>
      </c>
      <c r="B2037" s="9">
        <v>1286010</v>
      </c>
      <c r="C2037" s="9">
        <v>1285970</v>
      </c>
      <c r="D2037">
        <v>0</v>
      </c>
      <c r="E2037">
        <v>0</v>
      </c>
      <c r="F2037">
        <v>0</v>
      </c>
      <c r="G2037">
        <v>0.37593799999999999</v>
      </c>
      <c r="H2037">
        <v>0.61912199999999995</v>
      </c>
      <c r="I2037">
        <v>0</v>
      </c>
    </row>
    <row r="2038" spans="1:9" x14ac:dyDescent="0.25">
      <c r="A2038" t="s">
        <v>191</v>
      </c>
      <c r="B2038" s="9">
        <v>1290650</v>
      </c>
      <c r="C2038" s="9">
        <v>1290610</v>
      </c>
      <c r="D2038">
        <v>0</v>
      </c>
      <c r="E2038">
        <v>0</v>
      </c>
      <c r="F2038">
        <v>0</v>
      </c>
      <c r="G2038">
        <v>0.37953100000000001</v>
      </c>
      <c r="H2038">
        <v>0.61864699999999995</v>
      </c>
      <c r="I2038">
        <v>0</v>
      </c>
    </row>
    <row r="2039" spans="1:9" x14ac:dyDescent="0.25">
      <c r="A2039" t="s">
        <v>191</v>
      </c>
      <c r="B2039" s="9">
        <v>1286650</v>
      </c>
      <c r="C2039" s="9">
        <v>1286610</v>
      </c>
      <c r="D2039">
        <v>0</v>
      </c>
      <c r="E2039">
        <v>0</v>
      </c>
      <c r="F2039">
        <v>0</v>
      </c>
      <c r="G2039">
        <v>0.37617800000000001</v>
      </c>
      <c r="H2039">
        <v>0.61906499999999998</v>
      </c>
      <c r="I2039">
        <v>0</v>
      </c>
    </row>
    <row r="2040" spans="1:9" x14ac:dyDescent="0.25">
      <c r="A2040" t="s">
        <v>191</v>
      </c>
      <c r="B2040" s="9">
        <v>1290110</v>
      </c>
      <c r="C2040" s="9">
        <v>1290070</v>
      </c>
      <c r="D2040">
        <v>0</v>
      </c>
      <c r="E2040">
        <v>0</v>
      </c>
      <c r="F2040">
        <v>0</v>
      </c>
      <c r="G2040">
        <v>0.37594100000000003</v>
      </c>
      <c r="H2040">
        <v>0.61911400000000005</v>
      </c>
      <c r="I2040">
        <v>0</v>
      </c>
    </row>
    <row r="2041" spans="1:9" x14ac:dyDescent="0.25">
      <c r="A2041" t="s">
        <v>191</v>
      </c>
      <c r="B2041" s="9">
        <v>1286270</v>
      </c>
      <c r="C2041" s="9">
        <v>1286240</v>
      </c>
      <c r="D2041">
        <v>0</v>
      </c>
      <c r="E2041">
        <v>0</v>
      </c>
      <c r="F2041">
        <v>0</v>
      </c>
      <c r="G2041">
        <v>0.37750800000000001</v>
      </c>
      <c r="H2041">
        <v>0.61912</v>
      </c>
      <c r="I2041">
        <v>0</v>
      </c>
    </row>
    <row r="2042" spans="1:9" x14ac:dyDescent="0.25">
      <c r="A2042" t="s">
        <v>191</v>
      </c>
      <c r="B2042" s="9">
        <v>1286470</v>
      </c>
      <c r="C2042" s="9">
        <v>1286430</v>
      </c>
      <c r="D2042">
        <v>0</v>
      </c>
      <c r="E2042">
        <v>0</v>
      </c>
      <c r="F2042">
        <v>0</v>
      </c>
      <c r="G2042">
        <v>0.376805</v>
      </c>
      <c r="H2042">
        <v>0.619116</v>
      </c>
      <c r="I2042">
        <v>0</v>
      </c>
    </row>
    <row r="2043" spans="1:9" x14ac:dyDescent="0.25">
      <c r="A2043" t="s">
        <v>191</v>
      </c>
      <c r="B2043" s="9">
        <v>1285900</v>
      </c>
      <c r="C2043" s="9">
        <v>1285870</v>
      </c>
      <c r="D2043">
        <v>0</v>
      </c>
      <c r="E2043">
        <v>0</v>
      </c>
      <c r="F2043">
        <v>0</v>
      </c>
      <c r="G2043">
        <v>0.378664</v>
      </c>
      <c r="H2043">
        <v>0.61892599999999998</v>
      </c>
      <c r="I2043">
        <v>0</v>
      </c>
    </row>
    <row r="2044" spans="1:9" x14ac:dyDescent="0.25">
      <c r="A2044" t="s">
        <v>191</v>
      </c>
      <c r="B2044" s="9">
        <v>1289500</v>
      </c>
      <c r="C2044" s="9">
        <v>1289470</v>
      </c>
      <c r="D2044">
        <v>0</v>
      </c>
      <c r="E2044">
        <v>0</v>
      </c>
      <c r="F2044">
        <v>0</v>
      </c>
      <c r="G2044">
        <v>0.375913</v>
      </c>
      <c r="H2044">
        <v>0.61909800000000004</v>
      </c>
      <c r="I2044">
        <v>0</v>
      </c>
    </row>
    <row r="2045" spans="1:9" x14ac:dyDescent="0.25">
      <c r="A2045" t="s">
        <v>191</v>
      </c>
      <c r="B2045" s="9">
        <v>1285470</v>
      </c>
      <c r="C2045" s="9">
        <v>1285440</v>
      </c>
      <c r="D2045">
        <v>0</v>
      </c>
      <c r="E2045">
        <v>0</v>
      </c>
      <c r="F2045">
        <v>0</v>
      </c>
      <c r="G2045">
        <v>0.37716100000000002</v>
      </c>
      <c r="H2045">
        <v>0.61912100000000003</v>
      </c>
      <c r="I2045">
        <v>0</v>
      </c>
    </row>
    <row r="2046" spans="1:9" x14ac:dyDescent="0.25">
      <c r="A2046" t="s">
        <v>191</v>
      </c>
      <c r="B2046" s="9">
        <v>1284270</v>
      </c>
      <c r="C2046" s="9">
        <v>1284230</v>
      </c>
      <c r="D2046">
        <v>0</v>
      </c>
      <c r="E2046">
        <v>0</v>
      </c>
      <c r="F2046">
        <v>0</v>
      </c>
      <c r="G2046">
        <v>0.37748700000000002</v>
      </c>
      <c r="H2046">
        <v>0.61907400000000001</v>
      </c>
      <c r="I2046">
        <v>0</v>
      </c>
    </row>
    <row r="2047" spans="1:9" x14ac:dyDescent="0.25">
      <c r="A2047" t="s">
        <v>191</v>
      </c>
      <c r="B2047" s="9">
        <v>1285340</v>
      </c>
      <c r="C2047" s="9">
        <v>1285300</v>
      </c>
      <c r="D2047">
        <v>0</v>
      </c>
      <c r="E2047">
        <v>0</v>
      </c>
      <c r="F2047">
        <v>0</v>
      </c>
      <c r="G2047">
        <v>0.384824</v>
      </c>
      <c r="H2047">
        <v>0.61911000000000005</v>
      </c>
      <c r="I2047">
        <v>0</v>
      </c>
    </row>
    <row r="2048" spans="1:9" x14ac:dyDescent="0.25">
      <c r="A2048" t="s">
        <v>191</v>
      </c>
      <c r="B2048" s="9">
        <v>1289860</v>
      </c>
      <c r="C2048" s="9">
        <v>1289820</v>
      </c>
      <c r="D2048">
        <v>0</v>
      </c>
      <c r="E2048">
        <v>0</v>
      </c>
      <c r="F2048">
        <v>0</v>
      </c>
      <c r="G2048">
        <v>0.37569599999999997</v>
      </c>
      <c r="H2048">
        <v>0.61912</v>
      </c>
      <c r="I2048">
        <v>0</v>
      </c>
    </row>
    <row r="2049" spans="1:9" x14ac:dyDescent="0.25">
      <c r="A2049" t="s">
        <v>191</v>
      </c>
      <c r="B2049" s="9">
        <v>1285180</v>
      </c>
      <c r="C2049" s="9">
        <v>1285140</v>
      </c>
      <c r="D2049">
        <v>0</v>
      </c>
      <c r="E2049">
        <v>0</v>
      </c>
      <c r="F2049">
        <v>0</v>
      </c>
      <c r="G2049">
        <v>0.38005499999999998</v>
      </c>
      <c r="H2049">
        <v>0.61904300000000001</v>
      </c>
      <c r="I2049">
        <v>0</v>
      </c>
    </row>
    <row r="2050" spans="1:9" x14ac:dyDescent="0.25">
      <c r="A2050" t="s">
        <v>191</v>
      </c>
      <c r="B2050" s="9">
        <v>1285830</v>
      </c>
      <c r="C2050" s="9">
        <v>1285790</v>
      </c>
      <c r="D2050">
        <v>0</v>
      </c>
      <c r="E2050">
        <v>0</v>
      </c>
      <c r="F2050">
        <v>0</v>
      </c>
      <c r="G2050">
        <v>0.37705699999999998</v>
      </c>
      <c r="H2050">
        <v>0.61912199999999995</v>
      </c>
      <c r="I2050">
        <v>0</v>
      </c>
    </row>
    <row r="2051" spans="1:9" x14ac:dyDescent="0.25">
      <c r="A2051" t="s">
        <v>191</v>
      </c>
      <c r="B2051" s="9">
        <v>1285350</v>
      </c>
      <c r="C2051" s="9">
        <v>1285320</v>
      </c>
      <c r="D2051">
        <v>0</v>
      </c>
      <c r="E2051">
        <v>0</v>
      </c>
      <c r="F2051">
        <v>0</v>
      </c>
      <c r="G2051">
        <v>0.37576999999999999</v>
      </c>
      <c r="H2051">
        <v>0.61912</v>
      </c>
      <c r="I2051">
        <v>0</v>
      </c>
    </row>
    <row r="2052" spans="1:9" x14ac:dyDescent="0.25">
      <c r="A2052" t="s">
        <v>191</v>
      </c>
      <c r="B2052" s="9">
        <v>1289980</v>
      </c>
      <c r="C2052" s="9">
        <v>1289950</v>
      </c>
      <c r="D2052">
        <v>0</v>
      </c>
      <c r="E2052">
        <v>0</v>
      </c>
      <c r="F2052">
        <v>0</v>
      </c>
      <c r="G2052">
        <v>0.376004</v>
      </c>
      <c r="H2052">
        <v>0.61911899999999997</v>
      </c>
      <c r="I2052">
        <v>0</v>
      </c>
    </row>
    <row r="2053" spans="1:9" x14ac:dyDescent="0.25">
      <c r="A2053" t="s">
        <v>191</v>
      </c>
      <c r="B2053" s="9">
        <v>1285470</v>
      </c>
      <c r="C2053" s="9">
        <v>1285430</v>
      </c>
      <c r="D2053">
        <v>0</v>
      </c>
      <c r="E2053">
        <v>0</v>
      </c>
      <c r="F2053">
        <v>0</v>
      </c>
      <c r="G2053">
        <v>0.37664199999999998</v>
      </c>
      <c r="H2053">
        <v>0.61909899999999995</v>
      </c>
      <c r="I2053">
        <v>0</v>
      </c>
    </row>
    <row r="2054" spans="1:9" x14ac:dyDescent="0.25">
      <c r="A2054" t="s">
        <v>191</v>
      </c>
      <c r="B2054" s="9">
        <v>1280440</v>
      </c>
      <c r="C2054" s="9">
        <v>1280400</v>
      </c>
      <c r="D2054">
        <v>0</v>
      </c>
      <c r="E2054">
        <v>0</v>
      </c>
      <c r="F2054">
        <v>0</v>
      </c>
      <c r="G2054">
        <v>0.37697999999999998</v>
      </c>
      <c r="H2054">
        <v>0.61912100000000003</v>
      </c>
      <c r="I2054">
        <v>0</v>
      </c>
    </row>
    <row r="2055" spans="1:9" x14ac:dyDescent="0.25">
      <c r="A2055" t="s">
        <v>191</v>
      </c>
      <c r="B2055" s="9">
        <v>1285980</v>
      </c>
      <c r="C2055" s="9">
        <v>1285950</v>
      </c>
      <c r="D2055">
        <v>0</v>
      </c>
      <c r="E2055">
        <v>0</v>
      </c>
      <c r="F2055">
        <v>0</v>
      </c>
      <c r="G2055">
        <v>0.37577500000000003</v>
      </c>
      <c r="H2055">
        <v>0.61895</v>
      </c>
      <c r="I2055">
        <v>0</v>
      </c>
    </row>
    <row r="2056" spans="1:9" x14ac:dyDescent="0.25">
      <c r="A2056" t="s">
        <v>191</v>
      </c>
      <c r="B2056" s="9">
        <v>1289820</v>
      </c>
      <c r="C2056" s="9">
        <v>1289780</v>
      </c>
      <c r="D2056">
        <v>0</v>
      </c>
      <c r="E2056">
        <v>0</v>
      </c>
      <c r="F2056">
        <v>0</v>
      </c>
      <c r="G2056">
        <v>0.37575799999999998</v>
      </c>
      <c r="H2056">
        <v>0.61912100000000003</v>
      </c>
      <c r="I2056">
        <v>0</v>
      </c>
    </row>
    <row r="2057" spans="1:9" x14ac:dyDescent="0.25">
      <c r="A2057" t="s">
        <v>191</v>
      </c>
      <c r="B2057" s="9">
        <v>1285760</v>
      </c>
      <c r="C2057" s="9">
        <v>1285720</v>
      </c>
      <c r="D2057">
        <v>0</v>
      </c>
      <c r="E2057">
        <v>0</v>
      </c>
      <c r="F2057">
        <v>0</v>
      </c>
      <c r="G2057">
        <v>0.375691</v>
      </c>
      <c r="H2057">
        <v>0.61887300000000001</v>
      </c>
      <c r="I2057">
        <v>0</v>
      </c>
    </row>
    <row r="2058" spans="1:9" x14ac:dyDescent="0.25">
      <c r="A2058" t="s">
        <v>191</v>
      </c>
      <c r="B2058" s="9">
        <v>1285440</v>
      </c>
      <c r="C2058" s="9">
        <v>1285400</v>
      </c>
      <c r="D2058">
        <v>0</v>
      </c>
      <c r="E2058">
        <v>0</v>
      </c>
      <c r="F2058">
        <v>0</v>
      </c>
      <c r="G2058">
        <v>0.38050899999999999</v>
      </c>
      <c r="H2058">
        <v>0.61911899999999997</v>
      </c>
      <c r="I2058">
        <v>0</v>
      </c>
    </row>
    <row r="2059" spans="1:9" x14ac:dyDescent="0.25">
      <c r="A2059" t="s">
        <v>191</v>
      </c>
      <c r="B2059" s="9">
        <v>1286000</v>
      </c>
      <c r="C2059" s="9">
        <v>1285970</v>
      </c>
      <c r="D2059">
        <v>0</v>
      </c>
      <c r="E2059">
        <v>0</v>
      </c>
      <c r="F2059">
        <v>0</v>
      </c>
      <c r="G2059">
        <v>0.37584299999999998</v>
      </c>
      <c r="H2059">
        <v>0.61843700000000001</v>
      </c>
      <c r="I2059">
        <v>0</v>
      </c>
    </row>
    <row r="2060" spans="1:9" x14ac:dyDescent="0.25">
      <c r="A2060" t="s">
        <v>191</v>
      </c>
      <c r="B2060" s="9">
        <v>1289710</v>
      </c>
      <c r="C2060" s="9">
        <v>1289670</v>
      </c>
      <c r="D2060">
        <v>0</v>
      </c>
      <c r="E2060">
        <v>0</v>
      </c>
      <c r="F2060">
        <v>0</v>
      </c>
      <c r="G2060">
        <v>0.37923600000000002</v>
      </c>
      <c r="H2060">
        <v>0.61910500000000002</v>
      </c>
      <c r="I2060">
        <v>0</v>
      </c>
    </row>
    <row r="2061" spans="1:9" x14ac:dyDescent="0.25">
      <c r="A2061" t="s">
        <v>191</v>
      </c>
      <c r="B2061" s="9">
        <v>1288940</v>
      </c>
      <c r="C2061" s="9">
        <v>1288900</v>
      </c>
      <c r="D2061">
        <v>0</v>
      </c>
      <c r="E2061">
        <v>0</v>
      </c>
      <c r="F2061">
        <v>0</v>
      </c>
      <c r="G2061">
        <v>0.37578699999999998</v>
      </c>
      <c r="H2061">
        <v>0.61911899999999997</v>
      </c>
      <c r="I2061">
        <v>0</v>
      </c>
    </row>
    <row r="2062" spans="1:9" x14ac:dyDescent="0.25">
      <c r="A2062" t="s">
        <v>191</v>
      </c>
      <c r="B2062" s="9">
        <v>1292520</v>
      </c>
      <c r="C2062" s="9">
        <v>1292480</v>
      </c>
      <c r="D2062">
        <v>0</v>
      </c>
      <c r="E2062">
        <v>0</v>
      </c>
      <c r="F2062">
        <v>0</v>
      </c>
      <c r="G2062">
        <v>0.38133499999999998</v>
      </c>
      <c r="H2062">
        <v>0.61912</v>
      </c>
      <c r="I2062">
        <v>0</v>
      </c>
    </row>
    <row r="2063" spans="1:9" x14ac:dyDescent="0.25">
      <c r="A2063" t="s">
        <v>191</v>
      </c>
      <c r="B2063" s="9">
        <v>1294130</v>
      </c>
      <c r="C2063" s="9">
        <v>1294090</v>
      </c>
      <c r="D2063">
        <v>0</v>
      </c>
      <c r="E2063">
        <v>0</v>
      </c>
      <c r="F2063">
        <v>0</v>
      </c>
      <c r="G2063">
        <v>0.377135</v>
      </c>
      <c r="H2063">
        <v>0.61911799999999995</v>
      </c>
      <c r="I2063">
        <v>0</v>
      </c>
    </row>
    <row r="2064" spans="1:9" x14ac:dyDescent="0.25">
      <c r="A2064" t="s">
        <v>191</v>
      </c>
      <c r="B2064" s="9">
        <v>1298060</v>
      </c>
      <c r="C2064" s="9">
        <v>1298030</v>
      </c>
      <c r="D2064">
        <v>0</v>
      </c>
      <c r="E2064">
        <v>0</v>
      </c>
      <c r="F2064">
        <v>0</v>
      </c>
      <c r="G2064">
        <v>0.37676199999999999</v>
      </c>
      <c r="H2064">
        <v>0.61907699999999999</v>
      </c>
      <c r="I2064">
        <v>0</v>
      </c>
    </row>
    <row r="2065" spans="1:25" x14ac:dyDescent="0.25">
      <c r="A2065" t="s">
        <v>191</v>
      </c>
      <c r="B2065" s="9">
        <v>1294140</v>
      </c>
      <c r="C2065" s="9">
        <v>1294110</v>
      </c>
      <c r="D2065">
        <v>0</v>
      </c>
      <c r="E2065">
        <v>0</v>
      </c>
      <c r="F2065">
        <v>0</v>
      </c>
      <c r="G2065">
        <v>0.375886</v>
      </c>
      <c r="H2065">
        <v>0.61902900000000005</v>
      </c>
      <c r="I2065">
        <v>0</v>
      </c>
    </row>
    <row r="2066" spans="1:25" x14ac:dyDescent="0.25">
      <c r="A2066" t="s">
        <v>191</v>
      </c>
      <c r="B2066" s="9">
        <v>1293790</v>
      </c>
      <c r="C2066" s="9">
        <v>1293750</v>
      </c>
      <c r="D2066">
        <v>0</v>
      </c>
      <c r="E2066">
        <v>0</v>
      </c>
      <c r="F2066">
        <v>0</v>
      </c>
      <c r="G2066">
        <v>0.375693</v>
      </c>
      <c r="H2066">
        <v>0.61911899999999997</v>
      </c>
      <c r="I2066">
        <v>0</v>
      </c>
    </row>
    <row r="2067" spans="1:25" x14ac:dyDescent="0.25">
      <c r="A2067" t="s">
        <v>191</v>
      </c>
      <c r="B2067" s="9">
        <v>1293810</v>
      </c>
      <c r="C2067" s="9">
        <v>1293780</v>
      </c>
      <c r="D2067">
        <v>0</v>
      </c>
      <c r="E2067">
        <v>0</v>
      </c>
      <c r="F2067">
        <v>0</v>
      </c>
      <c r="G2067">
        <v>0.37725599999999998</v>
      </c>
      <c r="H2067">
        <v>0.61900299999999997</v>
      </c>
      <c r="I2067">
        <v>0</v>
      </c>
    </row>
    <row r="2068" spans="1:25" x14ac:dyDescent="0.25">
      <c r="A2068" t="s">
        <v>191</v>
      </c>
      <c r="B2068" s="9">
        <v>1298360</v>
      </c>
      <c r="C2068" s="9">
        <v>1298330</v>
      </c>
      <c r="D2068">
        <v>0</v>
      </c>
      <c r="E2068">
        <v>0</v>
      </c>
      <c r="F2068">
        <v>0</v>
      </c>
      <c r="G2068">
        <v>0.37642900000000001</v>
      </c>
      <c r="H2068">
        <v>0.61901499999999998</v>
      </c>
      <c r="I2068">
        <v>0</v>
      </c>
    </row>
    <row r="2069" spans="1:25" x14ac:dyDescent="0.25">
      <c r="A2069" t="s">
        <v>191</v>
      </c>
      <c r="B2069" s="9">
        <v>1293810</v>
      </c>
      <c r="C2069" s="9">
        <v>1293780</v>
      </c>
      <c r="D2069">
        <v>0</v>
      </c>
      <c r="E2069">
        <v>0</v>
      </c>
      <c r="F2069">
        <v>0</v>
      </c>
      <c r="G2069">
        <v>0.377305</v>
      </c>
      <c r="H2069">
        <v>0.61911899999999997</v>
      </c>
      <c r="I2069">
        <v>0</v>
      </c>
    </row>
    <row r="2070" spans="1:25" x14ac:dyDescent="0.25">
      <c r="A2070" t="s">
        <v>191</v>
      </c>
      <c r="B2070" s="9">
        <v>1289960</v>
      </c>
      <c r="C2070" s="9">
        <v>1289930</v>
      </c>
      <c r="D2070">
        <v>0</v>
      </c>
      <c r="E2070">
        <v>0</v>
      </c>
      <c r="F2070">
        <v>0</v>
      </c>
      <c r="G2070">
        <v>0.37708399999999997</v>
      </c>
      <c r="H2070">
        <v>0.61904899999999996</v>
      </c>
      <c r="I2070">
        <v>0</v>
      </c>
    </row>
    <row r="2071" spans="1:25" x14ac:dyDescent="0.25">
      <c r="A2071" t="s">
        <v>191</v>
      </c>
      <c r="B2071" s="9">
        <v>1293860</v>
      </c>
      <c r="C2071" s="9">
        <v>1293820</v>
      </c>
      <c r="D2071">
        <v>0</v>
      </c>
      <c r="E2071">
        <v>0</v>
      </c>
      <c r="F2071">
        <v>0</v>
      </c>
      <c r="G2071">
        <v>0.38578000000000001</v>
      </c>
      <c r="H2071">
        <v>0.61911799999999995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191</v>
      </c>
      <c r="B2072" s="9">
        <v>1298360</v>
      </c>
      <c r="C2072" s="9">
        <v>1298320</v>
      </c>
      <c r="D2072">
        <v>0</v>
      </c>
      <c r="E2072">
        <v>0</v>
      </c>
      <c r="F2072">
        <v>0</v>
      </c>
      <c r="G2072">
        <v>0.37570100000000001</v>
      </c>
      <c r="H2072">
        <v>0.61911899999999997</v>
      </c>
      <c r="I2072">
        <v>0</v>
      </c>
      <c r="R2072">
        <f>AVERAGE(B2023:B2072)</f>
        <v>1288544.2</v>
      </c>
      <c r="S2072">
        <f>AVERAGE(C2023:C2072)</f>
        <v>1288508.3999999999</v>
      </c>
      <c r="U2072">
        <f>_xlfn.VAR.P(B2023:B2072)</f>
        <v>15639112.359999996</v>
      </c>
      <c r="V2072">
        <f>_xlfn.VAR.P(C2023:C2072)</f>
        <v>15644841.439999999</v>
      </c>
      <c r="X2072">
        <f>1.96*SQRT(U2072)/50</f>
        <v>155.0215650058739</v>
      </c>
      <c r="Y2072">
        <f>1.96*SQRT(V2072)/50</f>
        <v>155.04995695053125</v>
      </c>
    </row>
    <row r="2073" spans="1:25" x14ac:dyDescent="0.25">
      <c r="A2073" t="s">
        <v>192</v>
      </c>
      <c r="B2073">
        <v>64426914.967200004</v>
      </c>
      <c r="C2073" t="s">
        <v>37</v>
      </c>
    </row>
    <row r="2074" spans="1:25" x14ac:dyDescent="0.25">
      <c r="A2074" t="s">
        <v>193</v>
      </c>
      <c r="B2074">
        <v>69478.100000000006</v>
      </c>
      <c r="C2074">
        <v>68765.7</v>
      </c>
      <c r="D2074">
        <v>0</v>
      </c>
      <c r="E2074">
        <v>0</v>
      </c>
      <c r="F2074">
        <v>0</v>
      </c>
      <c r="G2074">
        <v>0.37635000000000002</v>
      </c>
      <c r="H2074">
        <v>0.62252200000000002</v>
      </c>
      <c r="I2074">
        <v>0</v>
      </c>
    </row>
    <row r="2075" spans="1:25" x14ac:dyDescent="0.25">
      <c r="A2075" t="s">
        <v>193</v>
      </c>
      <c r="B2075">
        <v>67976</v>
      </c>
      <c r="C2075">
        <v>67944.2</v>
      </c>
      <c r="D2075">
        <v>0</v>
      </c>
      <c r="E2075">
        <v>0</v>
      </c>
      <c r="F2075">
        <v>0</v>
      </c>
      <c r="G2075">
        <v>0.37579699999999999</v>
      </c>
      <c r="H2075">
        <v>0.62965199999999999</v>
      </c>
      <c r="I2075">
        <v>0</v>
      </c>
    </row>
    <row r="2076" spans="1:25" x14ac:dyDescent="0.25">
      <c r="A2076" t="s">
        <v>193</v>
      </c>
      <c r="B2076">
        <v>67954.899999999994</v>
      </c>
      <c r="C2076">
        <v>67922.899999999994</v>
      </c>
      <c r="D2076">
        <v>0</v>
      </c>
      <c r="E2076">
        <v>0</v>
      </c>
      <c r="F2076">
        <v>0</v>
      </c>
      <c r="G2076">
        <v>0.37582300000000002</v>
      </c>
      <c r="H2076">
        <v>0.62332799999999999</v>
      </c>
      <c r="I2076">
        <v>0</v>
      </c>
    </row>
    <row r="2077" spans="1:25" x14ac:dyDescent="0.25">
      <c r="A2077" t="s">
        <v>193</v>
      </c>
      <c r="B2077">
        <v>90679</v>
      </c>
      <c r="C2077">
        <v>90622.399999999994</v>
      </c>
      <c r="D2077">
        <v>0</v>
      </c>
      <c r="E2077">
        <v>0</v>
      </c>
      <c r="F2077">
        <v>0</v>
      </c>
      <c r="G2077">
        <v>0.37569000000000002</v>
      </c>
      <c r="H2077">
        <v>0.61912100000000003</v>
      </c>
      <c r="I2077">
        <v>0</v>
      </c>
    </row>
    <row r="2078" spans="1:25" x14ac:dyDescent="0.25">
      <c r="A2078" t="s">
        <v>193</v>
      </c>
      <c r="B2078">
        <v>91463.1</v>
      </c>
      <c r="C2078">
        <v>91407.5</v>
      </c>
      <c r="D2078">
        <v>0</v>
      </c>
      <c r="E2078">
        <v>0</v>
      </c>
      <c r="F2078">
        <v>0</v>
      </c>
      <c r="G2078">
        <v>0.375691</v>
      </c>
      <c r="H2078">
        <v>0.61911899999999997</v>
      </c>
      <c r="I2078">
        <v>0</v>
      </c>
    </row>
    <row r="2079" spans="1:25" x14ac:dyDescent="0.25">
      <c r="A2079" t="s">
        <v>193</v>
      </c>
      <c r="B2079">
        <v>91477.3</v>
      </c>
      <c r="C2079">
        <v>91444.4</v>
      </c>
      <c r="D2079">
        <v>0</v>
      </c>
      <c r="E2079">
        <v>0</v>
      </c>
      <c r="F2079">
        <v>0</v>
      </c>
      <c r="G2079">
        <v>0.37570399999999998</v>
      </c>
      <c r="H2079">
        <v>0.61912100000000003</v>
      </c>
      <c r="I2079">
        <v>0</v>
      </c>
    </row>
    <row r="2080" spans="1:25" x14ac:dyDescent="0.25">
      <c r="A2080" t="s">
        <v>193</v>
      </c>
      <c r="B2080">
        <v>91344.5</v>
      </c>
      <c r="C2080">
        <v>91310.8</v>
      </c>
      <c r="D2080">
        <v>0</v>
      </c>
      <c r="E2080">
        <v>0</v>
      </c>
      <c r="F2080">
        <v>0</v>
      </c>
      <c r="G2080">
        <v>0.37569000000000002</v>
      </c>
      <c r="H2080">
        <v>0.61909499999999995</v>
      </c>
      <c r="I2080">
        <v>0</v>
      </c>
    </row>
    <row r="2081" spans="1:9" x14ac:dyDescent="0.25">
      <c r="A2081" t="s">
        <v>193</v>
      </c>
      <c r="B2081">
        <v>91278.8</v>
      </c>
      <c r="C2081">
        <v>91245.7</v>
      </c>
      <c r="D2081">
        <v>0</v>
      </c>
      <c r="E2081">
        <v>0</v>
      </c>
      <c r="F2081">
        <v>0</v>
      </c>
      <c r="G2081">
        <v>0.37581199999999998</v>
      </c>
      <c r="H2081">
        <v>0.61910299999999996</v>
      </c>
      <c r="I2081">
        <v>0</v>
      </c>
    </row>
    <row r="2082" spans="1:9" x14ac:dyDescent="0.25">
      <c r="A2082" t="s">
        <v>193</v>
      </c>
      <c r="B2082">
        <v>90975.3</v>
      </c>
      <c r="C2082">
        <v>90945</v>
      </c>
      <c r="D2082">
        <v>0</v>
      </c>
      <c r="E2082">
        <v>0</v>
      </c>
      <c r="F2082">
        <v>0</v>
      </c>
      <c r="G2082">
        <v>0.37570700000000001</v>
      </c>
      <c r="H2082">
        <v>0.61911899999999997</v>
      </c>
      <c r="I2082">
        <v>0</v>
      </c>
    </row>
    <row r="2083" spans="1:9" x14ac:dyDescent="0.25">
      <c r="A2083" t="s">
        <v>193</v>
      </c>
      <c r="B2083">
        <v>91226.9</v>
      </c>
      <c r="C2083">
        <v>91192.9</v>
      </c>
      <c r="D2083">
        <v>0</v>
      </c>
      <c r="E2083">
        <v>0</v>
      </c>
      <c r="F2083">
        <v>0</v>
      </c>
      <c r="G2083">
        <v>0.37569000000000002</v>
      </c>
      <c r="H2083">
        <v>0.61912100000000003</v>
      </c>
      <c r="I2083">
        <v>0</v>
      </c>
    </row>
    <row r="2084" spans="1:9" x14ac:dyDescent="0.25">
      <c r="A2084" t="s">
        <v>193</v>
      </c>
      <c r="B2084">
        <v>91439.6</v>
      </c>
      <c r="C2084">
        <v>91406.1</v>
      </c>
      <c r="D2084">
        <v>0</v>
      </c>
      <c r="E2084">
        <v>0</v>
      </c>
      <c r="F2084">
        <v>0</v>
      </c>
      <c r="G2084">
        <v>0.37570100000000001</v>
      </c>
      <c r="H2084">
        <v>0.61912</v>
      </c>
      <c r="I2084">
        <v>0</v>
      </c>
    </row>
    <row r="2085" spans="1:9" x14ac:dyDescent="0.25">
      <c r="A2085" t="s">
        <v>193</v>
      </c>
      <c r="B2085">
        <v>91377.8</v>
      </c>
      <c r="C2085">
        <v>91347.8</v>
      </c>
      <c r="D2085">
        <v>0</v>
      </c>
      <c r="E2085">
        <v>0</v>
      </c>
      <c r="F2085">
        <v>0</v>
      </c>
      <c r="G2085">
        <v>0.37569000000000002</v>
      </c>
      <c r="H2085">
        <v>0.61912</v>
      </c>
      <c r="I2085">
        <v>0</v>
      </c>
    </row>
    <row r="2086" spans="1:9" x14ac:dyDescent="0.25">
      <c r="A2086" t="s">
        <v>193</v>
      </c>
      <c r="B2086">
        <v>91399.3</v>
      </c>
      <c r="C2086">
        <v>91368</v>
      </c>
      <c r="D2086">
        <v>0</v>
      </c>
      <c r="E2086">
        <v>0</v>
      </c>
      <c r="F2086">
        <v>0</v>
      </c>
      <c r="G2086">
        <v>0.37580999999999998</v>
      </c>
      <c r="H2086">
        <v>0.61912100000000003</v>
      </c>
      <c r="I2086">
        <v>0</v>
      </c>
    </row>
    <row r="2087" spans="1:9" x14ac:dyDescent="0.25">
      <c r="A2087" t="s">
        <v>193</v>
      </c>
      <c r="B2087">
        <v>91580.800000000003</v>
      </c>
      <c r="C2087">
        <v>91550.9</v>
      </c>
      <c r="D2087">
        <v>0</v>
      </c>
      <c r="E2087">
        <v>0</v>
      </c>
      <c r="F2087">
        <v>0</v>
      </c>
      <c r="G2087">
        <v>0.375691</v>
      </c>
      <c r="H2087">
        <v>0.61912100000000003</v>
      </c>
      <c r="I2087">
        <v>0</v>
      </c>
    </row>
    <row r="2088" spans="1:9" x14ac:dyDescent="0.25">
      <c r="A2088" t="s">
        <v>193</v>
      </c>
      <c r="B2088">
        <v>91244.2</v>
      </c>
      <c r="C2088">
        <v>91194.4</v>
      </c>
      <c r="D2088">
        <v>0</v>
      </c>
      <c r="E2088">
        <v>0</v>
      </c>
      <c r="F2088">
        <v>0</v>
      </c>
      <c r="G2088">
        <v>0.37570799999999999</v>
      </c>
      <c r="H2088">
        <v>0.61912</v>
      </c>
      <c r="I2088">
        <v>0</v>
      </c>
    </row>
    <row r="2089" spans="1:9" x14ac:dyDescent="0.25">
      <c r="A2089" t="s">
        <v>193</v>
      </c>
      <c r="B2089">
        <v>91322.4</v>
      </c>
      <c r="C2089">
        <v>91292.2</v>
      </c>
      <c r="D2089">
        <v>0</v>
      </c>
      <c r="E2089">
        <v>0</v>
      </c>
      <c r="F2089">
        <v>0</v>
      </c>
      <c r="G2089">
        <v>0.37570500000000001</v>
      </c>
      <c r="H2089">
        <v>0.61912100000000003</v>
      </c>
      <c r="I2089">
        <v>0</v>
      </c>
    </row>
    <row r="2090" spans="1:9" x14ac:dyDescent="0.25">
      <c r="A2090" t="s">
        <v>193</v>
      </c>
      <c r="B2090">
        <v>91217.4</v>
      </c>
      <c r="C2090">
        <v>91186.1</v>
      </c>
      <c r="D2090">
        <v>0</v>
      </c>
      <c r="E2090">
        <v>0</v>
      </c>
      <c r="F2090">
        <v>0</v>
      </c>
      <c r="G2090">
        <v>0.37576300000000001</v>
      </c>
      <c r="H2090">
        <v>0.61911899999999997</v>
      </c>
      <c r="I2090">
        <v>0</v>
      </c>
    </row>
    <row r="2091" spans="1:9" x14ac:dyDescent="0.25">
      <c r="A2091" t="s">
        <v>193</v>
      </c>
      <c r="B2091">
        <v>91413.2</v>
      </c>
      <c r="C2091">
        <v>91371.8</v>
      </c>
      <c r="D2091">
        <v>0</v>
      </c>
      <c r="E2091">
        <v>0</v>
      </c>
      <c r="F2091">
        <v>0</v>
      </c>
      <c r="G2091">
        <v>0.37569000000000002</v>
      </c>
      <c r="H2091">
        <v>0.61912199999999995</v>
      </c>
      <c r="I2091">
        <v>0</v>
      </c>
    </row>
    <row r="2092" spans="1:9" x14ac:dyDescent="0.25">
      <c r="A2092" t="s">
        <v>193</v>
      </c>
      <c r="B2092">
        <v>91260.6</v>
      </c>
      <c r="C2092">
        <v>91229.6</v>
      </c>
      <c r="D2092">
        <v>0</v>
      </c>
      <c r="E2092">
        <v>0</v>
      </c>
      <c r="F2092">
        <v>0</v>
      </c>
      <c r="G2092">
        <v>0.375691</v>
      </c>
      <c r="H2092">
        <v>0.61910200000000004</v>
      </c>
      <c r="I2092">
        <v>0</v>
      </c>
    </row>
    <row r="2093" spans="1:9" x14ac:dyDescent="0.25">
      <c r="A2093" t="s">
        <v>193</v>
      </c>
      <c r="B2093">
        <v>91284.2</v>
      </c>
      <c r="C2093">
        <v>91230.6</v>
      </c>
      <c r="D2093">
        <v>0</v>
      </c>
      <c r="E2093">
        <v>0</v>
      </c>
      <c r="F2093">
        <v>0</v>
      </c>
      <c r="G2093">
        <v>0.375695</v>
      </c>
      <c r="H2093">
        <v>0.61912100000000003</v>
      </c>
      <c r="I2093">
        <v>0</v>
      </c>
    </row>
    <row r="2094" spans="1:9" x14ac:dyDescent="0.25">
      <c r="A2094" t="s">
        <v>193</v>
      </c>
      <c r="B2094">
        <v>91399.7</v>
      </c>
      <c r="C2094">
        <v>91368.5</v>
      </c>
      <c r="D2094">
        <v>0</v>
      </c>
      <c r="E2094">
        <v>0</v>
      </c>
      <c r="F2094">
        <v>0</v>
      </c>
      <c r="G2094">
        <v>0.37578800000000001</v>
      </c>
      <c r="H2094">
        <v>0.61912100000000003</v>
      </c>
      <c r="I2094">
        <v>0</v>
      </c>
    </row>
    <row r="2095" spans="1:9" x14ac:dyDescent="0.25">
      <c r="A2095" t="s">
        <v>193</v>
      </c>
      <c r="B2095">
        <v>91325.1</v>
      </c>
      <c r="C2095">
        <v>91293.6</v>
      </c>
      <c r="D2095">
        <v>0</v>
      </c>
      <c r="E2095">
        <v>0</v>
      </c>
      <c r="F2095">
        <v>0</v>
      </c>
      <c r="G2095">
        <v>0.37581100000000001</v>
      </c>
      <c r="H2095">
        <v>0.61910299999999996</v>
      </c>
      <c r="I2095">
        <v>0</v>
      </c>
    </row>
    <row r="2096" spans="1:9" x14ac:dyDescent="0.25">
      <c r="A2096" t="s">
        <v>193</v>
      </c>
      <c r="B2096">
        <v>91227.9</v>
      </c>
      <c r="C2096">
        <v>91197.6</v>
      </c>
      <c r="D2096">
        <v>0</v>
      </c>
      <c r="E2096">
        <v>0</v>
      </c>
      <c r="F2096">
        <v>0</v>
      </c>
      <c r="G2096">
        <v>0.37575500000000001</v>
      </c>
      <c r="H2096">
        <v>0.61912100000000003</v>
      </c>
      <c r="I2096">
        <v>0</v>
      </c>
    </row>
    <row r="2097" spans="1:9" x14ac:dyDescent="0.25">
      <c r="A2097" t="s">
        <v>193</v>
      </c>
      <c r="B2097">
        <v>91396.4</v>
      </c>
      <c r="C2097">
        <v>91364.800000000003</v>
      </c>
      <c r="D2097">
        <v>0</v>
      </c>
      <c r="E2097">
        <v>0</v>
      </c>
      <c r="F2097">
        <v>0</v>
      </c>
      <c r="G2097">
        <v>0.37570199999999998</v>
      </c>
      <c r="H2097">
        <v>0.61912199999999995</v>
      </c>
      <c r="I2097">
        <v>0</v>
      </c>
    </row>
    <row r="2098" spans="1:9" x14ac:dyDescent="0.25">
      <c r="A2098" t="s">
        <v>193</v>
      </c>
      <c r="B2098">
        <v>91286.5</v>
      </c>
      <c r="C2098">
        <v>91233.4</v>
      </c>
      <c r="D2098">
        <v>0</v>
      </c>
      <c r="E2098">
        <v>0</v>
      </c>
      <c r="F2098">
        <v>0</v>
      </c>
      <c r="G2098">
        <v>0.37569000000000002</v>
      </c>
      <c r="H2098">
        <v>0.61912</v>
      </c>
      <c r="I2098">
        <v>0</v>
      </c>
    </row>
    <row r="2099" spans="1:9" x14ac:dyDescent="0.25">
      <c r="A2099" t="s">
        <v>193</v>
      </c>
      <c r="B2099">
        <v>91401.7</v>
      </c>
      <c r="C2099">
        <v>91370.5</v>
      </c>
      <c r="D2099">
        <v>0</v>
      </c>
      <c r="E2099">
        <v>0</v>
      </c>
      <c r="F2099">
        <v>0</v>
      </c>
      <c r="G2099">
        <v>0.376417</v>
      </c>
      <c r="H2099">
        <v>0.61910399999999999</v>
      </c>
      <c r="I2099">
        <v>0</v>
      </c>
    </row>
    <row r="2100" spans="1:9" x14ac:dyDescent="0.25">
      <c r="A2100" t="s">
        <v>193</v>
      </c>
      <c r="B2100">
        <v>91273.8</v>
      </c>
      <c r="C2100">
        <v>91237.6</v>
      </c>
      <c r="D2100">
        <v>0</v>
      </c>
      <c r="E2100">
        <v>0</v>
      </c>
      <c r="F2100">
        <v>0</v>
      </c>
      <c r="G2100">
        <v>0.375691</v>
      </c>
      <c r="H2100">
        <v>0.61911700000000003</v>
      </c>
      <c r="I2100">
        <v>0</v>
      </c>
    </row>
    <row r="2101" spans="1:9" x14ac:dyDescent="0.25">
      <c r="A2101" t="s">
        <v>193</v>
      </c>
      <c r="B2101">
        <v>91396.800000000003</v>
      </c>
      <c r="C2101">
        <v>91366.1</v>
      </c>
      <c r="D2101">
        <v>0</v>
      </c>
      <c r="E2101">
        <v>0</v>
      </c>
      <c r="F2101">
        <v>0</v>
      </c>
      <c r="G2101">
        <v>0.37569599999999997</v>
      </c>
      <c r="H2101">
        <v>0.61912100000000003</v>
      </c>
      <c r="I2101">
        <v>0</v>
      </c>
    </row>
    <row r="2102" spans="1:9" x14ac:dyDescent="0.25">
      <c r="A2102" t="s">
        <v>193</v>
      </c>
      <c r="B2102">
        <v>91473.9</v>
      </c>
      <c r="C2102">
        <v>91442.1</v>
      </c>
      <c r="D2102">
        <v>0</v>
      </c>
      <c r="E2102">
        <v>0</v>
      </c>
      <c r="F2102">
        <v>0</v>
      </c>
      <c r="G2102">
        <v>0.37569000000000002</v>
      </c>
      <c r="H2102">
        <v>0.61912199999999995</v>
      </c>
      <c r="I2102">
        <v>0</v>
      </c>
    </row>
    <row r="2103" spans="1:9" x14ac:dyDescent="0.25">
      <c r="A2103" t="s">
        <v>193</v>
      </c>
      <c r="B2103">
        <v>91416.2</v>
      </c>
      <c r="C2103">
        <v>91363.9</v>
      </c>
      <c r="D2103">
        <v>0</v>
      </c>
      <c r="E2103">
        <v>0</v>
      </c>
      <c r="F2103">
        <v>0</v>
      </c>
      <c r="G2103">
        <v>0.37572499999999998</v>
      </c>
      <c r="H2103">
        <v>0.61912100000000003</v>
      </c>
      <c r="I2103">
        <v>0</v>
      </c>
    </row>
    <row r="2104" spans="1:9" x14ac:dyDescent="0.25">
      <c r="A2104" t="s">
        <v>193</v>
      </c>
      <c r="B2104">
        <v>91259.6</v>
      </c>
      <c r="C2104">
        <v>91229.6</v>
      </c>
      <c r="D2104">
        <v>0</v>
      </c>
      <c r="E2104">
        <v>0</v>
      </c>
      <c r="F2104">
        <v>0</v>
      </c>
      <c r="G2104">
        <v>0.37569000000000002</v>
      </c>
      <c r="H2104">
        <v>0.61912199999999995</v>
      </c>
      <c r="I2104">
        <v>0</v>
      </c>
    </row>
    <row r="2105" spans="1:9" x14ac:dyDescent="0.25">
      <c r="A2105" t="s">
        <v>193</v>
      </c>
      <c r="B2105">
        <v>91399.4</v>
      </c>
      <c r="C2105">
        <v>91368.2</v>
      </c>
      <c r="D2105">
        <v>0</v>
      </c>
      <c r="E2105">
        <v>0</v>
      </c>
      <c r="F2105">
        <v>0</v>
      </c>
      <c r="G2105">
        <v>0.37575199999999997</v>
      </c>
      <c r="H2105">
        <v>0.61912100000000003</v>
      </c>
      <c r="I2105">
        <v>0</v>
      </c>
    </row>
    <row r="2106" spans="1:9" x14ac:dyDescent="0.25">
      <c r="A2106" t="s">
        <v>193</v>
      </c>
      <c r="B2106">
        <v>91264.9</v>
      </c>
      <c r="C2106">
        <v>91234.4</v>
      </c>
      <c r="D2106">
        <v>0</v>
      </c>
      <c r="E2106">
        <v>0</v>
      </c>
      <c r="F2106">
        <v>0</v>
      </c>
      <c r="G2106">
        <v>0.37569000000000002</v>
      </c>
      <c r="H2106">
        <v>0.61911799999999995</v>
      </c>
      <c r="I2106">
        <v>0</v>
      </c>
    </row>
    <row r="2107" spans="1:9" x14ac:dyDescent="0.25">
      <c r="A2107" t="s">
        <v>193</v>
      </c>
      <c r="B2107">
        <v>91321.1</v>
      </c>
      <c r="C2107">
        <v>91288.5</v>
      </c>
      <c r="D2107">
        <v>0</v>
      </c>
      <c r="E2107">
        <v>0</v>
      </c>
      <c r="F2107">
        <v>0</v>
      </c>
      <c r="G2107">
        <v>0.37591200000000002</v>
      </c>
      <c r="H2107">
        <v>0.61912100000000003</v>
      </c>
      <c r="I2107">
        <v>0</v>
      </c>
    </row>
    <row r="2108" spans="1:9" x14ac:dyDescent="0.25">
      <c r="A2108" t="s">
        <v>193</v>
      </c>
      <c r="B2108">
        <v>91348</v>
      </c>
      <c r="C2108">
        <v>91293.6</v>
      </c>
      <c r="D2108">
        <v>0</v>
      </c>
      <c r="E2108">
        <v>0</v>
      </c>
      <c r="F2108">
        <v>0</v>
      </c>
      <c r="G2108">
        <v>0.37570500000000001</v>
      </c>
      <c r="H2108">
        <v>0.61912100000000003</v>
      </c>
      <c r="I2108">
        <v>0</v>
      </c>
    </row>
    <row r="2109" spans="1:9" x14ac:dyDescent="0.25">
      <c r="A2109" t="s">
        <v>193</v>
      </c>
      <c r="B2109">
        <v>91320</v>
      </c>
      <c r="C2109">
        <v>91289.7</v>
      </c>
      <c r="D2109">
        <v>0</v>
      </c>
      <c r="E2109">
        <v>0</v>
      </c>
      <c r="F2109">
        <v>0</v>
      </c>
      <c r="G2109">
        <v>0.37570599999999998</v>
      </c>
      <c r="H2109">
        <v>0.61912100000000003</v>
      </c>
      <c r="I2109">
        <v>0</v>
      </c>
    </row>
    <row r="2110" spans="1:9" x14ac:dyDescent="0.25">
      <c r="A2110" t="s">
        <v>193</v>
      </c>
      <c r="B2110">
        <v>91236.2</v>
      </c>
      <c r="C2110">
        <v>91198.5</v>
      </c>
      <c r="D2110">
        <v>0</v>
      </c>
      <c r="E2110">
        <v>0</v>
      </c>
      <c r="F2110">
        <v>0</v>
      </c>
      <c r="G2110">
        <v>0.37569399999999997</v>
      </c>
      <c r="H2110">
        <v>0.61911799999999995</v>
      </c>
      <c r="I2110">
        <v>0</v>
      </c>
    </row>
    <row r="2111" spans="1:9" x14ac:dyDescent="0.25">
      <c r="A2111" t="s">
        <v>193</v>
      </c>
      <c r="B2111">
        <v>91396.4</v>
      </c>
      <c r="C2111">
        <v>91366</v>
      </c>
      <c r="D2111">
        <v>0</v>
      </c>
      <c r="E2111">
        <v>0</v>
      </c>
      <c r="F2111">
        <v>0</v>
      </c>
      <c r="G2111">
        <v>0.37571700000000002</v>
      </c>
      <c r="H2111">
        <v>0.61912100000000003</v>
      </c>
      <c r="I2111">
        <v>0</v>
      </c>
    </row>
    <row r="2112" spans="1:9" x14ac:dyDescent="0.25">
      <c r="A2112" t="s">
        <v>193</v>
      </c>
      <c r="B2112">
        <v>91421.6</v>
      </c>
      <c r="C2112">
        <v>91389.6</v>
      </c>
      <c r="D2112">
        <v>0</v>
      </c>
      <c r="E2112">
        <v>0</v>
      </c>
      <c r="F2112">
        <v>0</v>
      </c>
      <c r="G2112">
        <v>0.37569399999999997</v>
      </c>
      <c r="H2112">
        <v>0.61912</v>
      </c>
      <c r="I2112">
        <v>0</v>
      </c>
    </row>
    <row r="2113" spans="1:25" x14ac:dyDescent="0.25">
      <c r="A2113" t="s">
        <v>193</v>
      </c>
      <c r="B2113">
        <v>91344</v>
      </c>
      <c r="C2113">
        <v>91290.2</v>
      </c>
      <c r="D2113">
        <v>0</v>
      </c>
      <c r="E2113">
        <v>0</v>
      </c>
      <c r="F2113">
        <v>0</v>
      </c>
      <c r="G2113">
        <v>0.37569000000000002</v>
      </c>
      <c r="H2113">
        <v>0.61912199999999995</v>
      </c>
      <c r="I2113">
        <v>0</v>
      </c>
    </row>
    <row r="2114" spans="1:25" x14ac:dyDescent="0.25">
      <c r="A2114" t="s">
        <v>193</v>
      </c>
      <c r="B2114">
        <v>91396.7</v>
      </c>
      <c r="C2114">
        <v>91366.7</v>
      </c>
      <c r="D2114">
        <v>0</v>
      </c>
      <c r="E2114">
        <v>0</v>
      </c>
      <c r="F2114">
        <v>0</v>
      </c>
      <c r="G2114">
        <v>0.37577500000000003</v>
      </c>
      <c r="H2114">
        <v>0.61912100000000003</v>
      </c>
      <c r="I2114">
        <v>0</v>
      </c>
    </row>
    <row r="2115" spans="1:25" x14ac:dyDescent="0.25">
      <c r="A2115" t="s">
        <v>193</v>
      </c>
      <c r="B2115">
        <v>91278.1</v>
      </c>
      <c r="C2115">
        <v>91247.4</v>
      </c>
      <c r="D2115">
        <v>0</v>
      </c>
      <c r="E2115">
        <v>0</v>
      </c>
      <c r="F2115">
        <v>0</v>
      </c>
      <c r="G2115">
        <v>0.37569000000000002</v>
      </c>
      <c r="H2115">
        <v>0.61912100000000003</v>
      </c>
      <c r="I2115">
        <v>0</v>
      </c>
    </row>
    <row r="2116" spans="1:25" x14ac:dyDescent="0.25">
      <c r="A2116" t="s">
        <v>193</v>
      </c>
      <c r="B2116">
        <v>91266</v>
      </c>
      <c r="C2116">
        <v>91234.8</v>
      </c>
      <c r="D2116">
        <v>0</v>
      </c>
      <c r="E2116">
        <v>0</v>
      </c>
      <c r="F2116">
        <v>0</v>
      </c>
      <c r="G2116">
        <v>0.37570300000000001</v>
      </c>
      <c r="H2116">
        <v>0.61912199999999995</v>
      </c>
      <c r="I2116">
        <v>0</v>
      </c>
    </row>
    <row r="2117" spans="1:25" x14ac:dyDescent="0.25">
      <c r="A2117" t="s">
        <v>193</v>
      </c>
      <c r="B2117">
        <v>91321.600000000006</v>
      </c>
      <c r="C2117">
        <v>91290.6</v>
      </c>
      <c r="D2117">
        <v>0</v>
      </c>
      <c r="E2117">
        <v>0</v>
      </c>
      <c r="F2117">
        <v>0</v>
      </c>
      <c r="G2117">
        <v>0.37569000000000002</v>
      </c>
      <c r="H2117">
        <v>0.61912</v>
      </c>
      <c r="I2117">
        <v>0</v>
      </c>
    </row>
    <row r="2118" spans="1:25" x14ac:dyDescent="0.25">
      <c r="A2118" t="s">
        <v>193</v>
      </c>
      <c r="B2118">
        <v>91352</v>
      </c>
      <c r="C2118">
        <v>91299.199999999997</v>
      </c>
      <c r="D2118">
        <v>0</v>
      </c>
      <c r="E2118">
        <v>0</v>
      </c>
      <c r="F2118">
        <v>0</v>
      </c>
      <c r="G2118">
        <v>0.37572</v>
      </c>
      <c r="H2118">
        <v>0.61911400000000005</v>
      </c>
      <c r="I2118">
        <v>0</v>
      </c>
    </row>
    <row r="2119" spans="1:25" x14ac:dyDescent="0.25">
      <c r="A2119" t="s">
        <v>193</v>
      </c>
      <c r="B2119">
        <v>91400.6</v>
      </c>
      <c r="C2119">
        <v>91370.4</v>
      </c>
      <c r="D2119">
        <v>0</v>
      </c>
      <c r="E2119">
        <v>0</v>
      </c>
      <c r="F2119">
        <v>0</v>
      </c>
      <c r="G2119">
        <v>0.37580999999999998</v>
      </c>
      <c r="H2119">
        <v>0.61912100000000003</v>
      </c>
      <c r="I2119">
        <v>0</v>
      </c>
    </row>
    <row r="2120" spans="1:25" x14ac:dyDescent="0.25">
      <c r="A2120" t="s">
        <v>193</v>
      </c>
      <c r="B2120">
        <v>91276.2</v>
      </c>
      <c r="C2120">
        <v>91239.1</v>
      </c>
      <c r="D2120">
        <v>0</v>
      </c>
      <c r="E2120">
        <v>0</v>
      </c>
      <c r="F2120">
        <v>0</v>
      </c>
      <c r="G2120">
        <v>0.37569000000000002</v>
      </c>
      <c r="H2120">
        <v>0.61912199999999995</v>
      </c>
      <c r="I2120">
        <v>0</v>
      </c>
    </row>
    <row r="2121" spans="1:25" x14ac:dyDescent="0.25">
      <c r="A2121" t="s">
        <v>193</v>
      </c>
      <c r="B2121">
        <v>91244.9</v>
      </c>
      <c r="C2121">
        <v>91213.9</v>
      </c>
      <c r="D2121">
        <v>0</v>
      </c>
      <c r="E2121">
        <v>0</v>
      </c>
      <c r="F2121">
        <v>0</v>
      </c>
      <c r="G2121">
        <v>0.375691</v>
      </c>
      <c r="H2121">
        <v>0.61911799999999995</v>
      </c>
      <c r="I2121">
        <v>0</v>
      </c>
    </row>
    <row r="2122" spans="1:25" x14ac:dyDescent="0.25">
      <c r="A2122" t="s">
        <v>193</v>
      </c>
      <c r="B2122">
        <v>91304.7</v>
      </c>
      <c r="C2122">
        <v>91270</v>
      </c>
      <c r="D2122">
        <v>0</v>
      </c>
      <c r="E2122">
        <v>0</v>
      </c>
      <c r="F2122">
        <v>0</v>
      </c>
      <c r="G2122">
        <v>0.375718</v>
      </c>
      <c r="H2122">
        <v>0.61902199999999996</v>
      </c>
      <c r="I2122">
        <v>0</v>
      </c>
    </row>
    <row r="2123" spans="1:25" x14ac:dyDescent="0.25">
      <c r="A2123" t="s">
        <v>193</v>
      </c>
      <c r="B2123">
        <v>91379.7</v>
      </c>
      <c r="C2123">
        <v>91321.9</v>
      </c>
      <c r="D2123">
        <v>0</v>
      </c>
      <c r="E2123">
        <v>0</v>
      </c>
      <c r="F2123">
        <v>0</v>
      </c>
      <c r="G2123">
        <v>0.37569900000000001</v>
      </c>
      <c r="H2123">
        <v>0.61912100000000003</v>
      </c>
      <c r="I2123">
        <v>0</v>
      </c>
    </row>
    <row r="2124" spans="1:25" x14ac:dyDescent="0.25">
      <c r="A2124" t="s">
        <v>193</v>
      </c>
      <c r="B2124">
        <v>91409.4</v>
      </c>
      <c r="C2124">
        <v>91378</v>
      </c>
      <c r="D2124">
        <v>0</v>
      </c>
      <c r="E2124">
        <v>0</v>
      </c>
      <c r="F2124">
        <v>0</v>
      </c>
      <c r="G2124">
        <v>0.37569799999999998</v>
      </c>
      <c r="H2124">
        <v>0.61912100000000003</v>
      </c>
      <c r="I2124">
        <v>0</v>
      </c>
    </row>
    <row r="2125" spans="1:25" x14ac:dyDescent="0.25">
      <c r="A2125" t="s">
        <v>193</v>
      </c>
      <c r="B2125">
        <v>91257.7</v>
      </c>
      <c r="C2125">
        <v>91226.8</v>
      </c>
      <c r="D2125">
        <v>0</v>
      </c>
      <c r="E2125">
        <v>0</v>
      </c>
      <c r="F2125">
        <v>0</v>
      </c>
      <c r="G2125">
        <v>0.37569000000000002</v>
      </c>
      <c r="H2125">
        <v>0.61912</v>
      </c>
      <c r="I2125">
        <v>0</v>
      </c>
    </row>
    <row r="2126" spans="1:25" x14ac:dyDescent="0.25">
      <c r="A2126" t="s">
        <v>193</v>
      </c>
      <c r="B2126">
        <v>91317.4</v>
      </c>
      <c r="C2126">
        <v>91285.9</v>
      </c>
      <c r="D2126">
        <v>0</v>
      </c>
      <c r="E2126">
        <v>0</v>
      </c>
      <c r="F2126">
        <v>0</v>
      </c>
      <c r="G2126">
        <v>0.37573200000000001</v>
      </c>
      <c r="H2126">
        <v>0.61912100000000003</v>
      </c>
      <c r="I2126">
        <v>0</v>
      </c>
    </row>
    <row r="2127" spans="1:25" x14ac:dyDescent="0.25">
      <c r="A2127" t="s">
        <v>193</v>
      </c>
      <c r="B2127">
        <v>91229</v>
      </c>
      <c r="C2127">
        <v>91196.4</v>
      </c>
      <c r="D2127">
        <v>0</v>
      </c>
      <c r="E2127">
        <v>0</v>
      </c>
      <c r="F2127">
        <v>0</v>
      </c>
      <c r="G2127">
        <v>0.37569000000000002</v>
      </c>
      <c r="H2127">
        <v>0.61911799999999995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193</v>
      </c>
      <c r="B2128">
        <v>91419.199999999997</v>
      </c>
      <c r="C2128">
        <v>91367.7</v>
      </c>
      <c r="D2128">
        <v>0</v>
      </c>
      <c r="E2128">
        <v>0</v>
      </c>
      <c r="F2128">
        <v>0</v>
      </c>
      <c r="G2128">
        <v>0.375718</v>
      </c>
      <c r="H2128">
        <v>0.61912199999999995</v>
      </c>
      <c r="I2128">
        <v>0</v>
      </c>
      <c r="R2128">
        <f>AVERAGE(B2079:B2128)</f>
        <v>91332.094000000041</v>
      </c>
      <c r="S2128">
        <f>AVERAGE(C2079:C2128)</f>
        <v>91296.23000000004</v>
      </c>
      <c r="U2128">
        <f>_xlfn.VAR.P(B2079:B2128)</f>
        <v>8707.4541640000225</v>
      </c>
      <c r="V2128">
        <f>_xlfn.VAR.P(C2079:C2128)</f>
        <v>8704.7396999999655</v>
      </c>
      <c r="X2128">
        <f>1.96*SQRT(U2128)/50</f>
        <v>3.6578986271586307</v>
      </c>
      <c r="Y2128">
        <f>1.96*SQRT(V2128)/50</f>
        <v>3.6573284255871727</v>
      </c>
    </row>
    <row r="2129" spans="1:9" x14ac:dyDescent="0.25">
      <c r="A2129" t="s">
        <v>194</v>
      </c>
      <c r="B2129">
        <v>4566660.5963000003</v>
      </c>
      <c r="C2129" t="s">
        <v>37</v>
      </c>
    </row>
    <row r="2130" spans="1:9" x14ac:dyDescent="0.25">
      <c r="A2130" t="s">
        <v>215</v>
      </c>
      <c r="B2130">
        <v>13264.4</v>
      </c>
      <c r="C2130">
        <v>13220.1</v>
      </c>
      <c r="D2130">
        <v>13121.1</v>
      </c>
      <c r="E2130">
        <v>13082.8</v>
      </c>
      <c r="F2130">
        <v>495.81599999999997</v>
      </c>
      <c r="G2130">
        <v>0.37569000000000002</v>
      </c>
      <c r="H2130">
        <v>0.62965499999999996</v>
      </c>
      <c r="I2130">
        <v>0</v>
      </c>
    </row>
    <row r="2131" spans="1:9" x14ac:dyDescent="0.25">
      <c r="A2131" t="s">
        <v>215</v>
      </c>
      <c r="B2131">
        <v>13230.4</v>
      </c>
      <c r="C2131">
        <v>13200.4</v>
      </c>
      <c r="D2131">
        <v>13103.5</v>
      </c>
      <c r="E2131">
        <v>13067.7</v>
      </c>
      <c r="F2131">
        <v>494.68200000000002</v>
      </c>
      <c r="G2131">
        <v>0.375884</v>
      </c>
      <c r="H2131">
        <v>0.61912100000000003</v>
      </c>
      <c r="I2131">
        <v>0</v>
      </c>
    </row>
    <row r="2132" spans="1:9" x14ac:dyDescent="0.25">
      <c r="A2132" t="s">
        <v>215</v>
      </c>
      <c r="B2132">
        <v>13223.8</v>
      </c>
      <c r="C2132">
        <v>13191.7</v>
      </c>
      <c r="D2132">
        <v>13091.7</v>
      </c>
      <c r="E2132">
        <v>13056.9</v>
      </c>
      <c r="F2132">
        <v>494.77600000000001</v>
      </c>
      <c r="G2132">
        <v>0.37583499999999997</v>
      </c>
      <c r="H2132">
        <v>0.62882000000000005</v>
      </c>
      <c r="I2132">
        <v>0</v>
      </c>
    </row>
    <row r="2133" spans="1:9" x14ac:dyDescent="0.25">
      <c r="A2133" t="s">
        <v>215</v>
      </c>
      <c r="B2133">
        <v>13234.1</v>
      </c>
      <c r="C2133">
        <v>13201.4</v>
      </c>
      <c r="D2133">
        <v>13100.4</v>
      </c>
      <c r="E2133">
        <v>13065.3</v>
      </c>
      <c r="F2133">
        <v>494.56</v>
      </c>
      <c r="G2133">
        <v>0.37576399999999999</v>
      </c>
      <c r="H2133">
        <v>0.62908600000000003</v>
      </c>
      <c r="I2133">
        <v>0</v>
      </c>
    </row>
    <row r="2134" spans="1:9" x14ac:dyDescent="0.25">
      <c r="A2134" t="s">
        <v>215</v>
      </c>
      <c r="B2134">
        <v>13237.1</v>
      </c>
      <c r="C2134">
        <v>13206.9</v>
      </c>
      <c r="D2134">
        <v>13099</v>
      </c>
      <c r="E2134">
        <v>13063.3</v>
      </c>
      <c r="F2134">
        <v>494.53899999999999</v>
      </c>
      <c r="G2134">
        <v>0.375776</v>
      </c>
      <c r="H2134">
        <v>0.61983699999999997</v>
      </c>
      <c r="I2134">
        <v>0</v>
      </c>
    </row>
    <row r="2135" spans="1:9" x14ac:dyDescent="0.25">
      <c r="A2135" t="s">
        <v>215</v>
      </c>
      <c r="B2135">
        <v>13216.1</v>
      </c>
      <c r="C2135">
        <v>13184.6</v>
      </c>
      <c r="D2135">
        <v>13083.5</v>
      </c>
      <c r="E2135">
        <v>13047.7</v>
      </c>
      <c r="F2135">
        <v>494.517</v>
      </c>
      <c r="G2135">
        <v>0.37576700000000002</v>
      </c>
      <c r="H2135">
        <v>0.62826800000000005</v>
      </c>
      <c r="I2135">
        <v>0</v>
      </c>
    </row>
    <row r="2136" spans="1:9" x14ac:dyDescent="0.25">
      <c r="A2136" t="s">
        <v>215</v>
      </c>
      <c r="B2136">
        <v>13221.7</v>
      </c>
      <c r="C2136">
        <v>13190.5</v>
      </c>
      <c r="D2136">
        <v>13091.1</v>
      </c>
      <c r="E2136">
        <v>13056.5</v>
      </c>
      <c r="F2136">
        <v>494.577</v>
      </c>
      <c r="G2136">
        <v>0.37569599999999997</v>
      </c>
      <c r="H2136">
        <v>0.61912</v>
      </c>
      <c r="I2136">
        <v>0</v>
      </c>
    </row>
    <row r="2137" spans="1:9" x14ac:dyDescent="0.25">
      <c r="A2137" t="s">
        <v>215</v>
      </c>
      <c r="B2137">
        <v>13222.4</v>
      </c>
      <c r="C2137">
        <v>13191.7</v>
      </c>
      <c r="D2137">
        <v>13090.5</v>
      </c>
      <c r="E2137">
        <v>13055.9</v>
      </c>
      <c r="F2137">
        <v>494.62400000000002</v>
      </c>
      <c r="G2137">
        <v>0.37569000000000002</v>
      </c>
      <c r="H2137">
        <v>0.61912199999999995</v>
      </c>
      <c r="I2137">
        <v>0</v>
      </c>
    </row>
    <row r="2138" spans="1:9" x14ac:dyDescent="0.25">
      <c r="A2138" t="s">
        <v>215</v>
      </c>
      <c r="B2138">
        <v>13226.8</v>
      </c>
      <c r="C2138">
        <v>13195</v>
      </c>
      <c r="D2138">
        <v>13095.8</v>
      </c>
      <c r="E2138">
        <v>13060.8</v>
      </c>
      <c r="F2138">
        <v>494.88499999999999</v>
      </c>
      <c r="G2138">
        <v>0.37575500000000001</v>
      </c>
      <c r="H2138">
        <v>0.61912199999999995</v>
      </c>
      <c r="I2138">
        <v>0</v>
      </c>
    </row>
    <row r="2139" spans="1:9" x14ac:dyDescent="0.25">
      <c r="A2139" t="s">
        <v>215</v>
      </c>
      <c r="B2139">
        <v>13228.4</v>
      </c>
      <c r="C2139">
        <v>13193.6</v>
      </c>
      <c r="D2139">
        <v>13091.9</v>
      </c>
      <c r="E2139">
        <v>13056.1</v>
      </c>
      <c r="F2139">
        <v>494.72699999999998</v>
      </c>
      <c r="G2139">
        <v>0.375691</v>
      </c>
      <c r="H2139">
        <v>0.61912199999999995</v>
      </c>
      <c r="I2139">
        <v>0</v>
      </c>
    </row>
    <row r="2140" spans="1:9" x14ac:dyDescent="0.25">
      <c r="A2140" t="s">
        <v>215</v>
      </c>
      <c r="B2140">
        <v>13227.7</v>
      </c>
      <c r="C2140">
        <v>13197.1</v>
      </c>
      <c r="D2140">
        <v>13094.5</v>
      </c>
      <c r="E2140">
        <v>13058.9</v>
      </c>
      <c r="F2140">
        <v>494.70600000000002</v>
      </c>
      <c r="G2140">
        <v>0.375865</v>
      </c>
      <c r="H2140">
        <v>0.62877899999999998</v>
      </c>
      <c r="I2140">
        <v>0</v>
      </c>
    </row>
    <row r="2141" spans="1:9" x14ac:dyDescent="0.25">
      <c r="A2141" t="s">
        <v>215</v>
      </c>
      <c r="B2141">
        <v>13218.6</v>
      </c>
      <c r="C2141">
        <v>13187.9</v>
      </c>
      <c r="D2141">
        <v>13090.4</v>
      </c>
      <c r="E2141">
        <v>13055</v>
      </c>
      <c r="F2141">
        <v>494.7</v>
      </c>
      <c r="G2141">
        <v>0.37569000000000002</v>
      </c>
      <c r="H2141">
        <v>0.62834800000000002</v>
      </c>
      <c r="I2141">
        <v>0</v>
      </c>
    </row>
    <row r="2142" spans="1:9" x14ac:dyDescent="0.25">
      <c r="A2142" t="s">
        <v>215</v>
      </c>
      <c r="B2142">
        <v>13222.1</v>
      </c>
      <c r="C2142">
        <v>13191</v>
      </c>
      <c r="D2142">
        <v>13088.9</v>
      </c>
      <c r="E2142">
        <v>13053.7</v>
      </c>
      <c r="F2142">
        <v>494.66800000000001</v>
      </c>
      <c r="G2142">
        <v>0.37590000000000001</v>
      </c>
      <c r="H2142">
        <v>0.619116</v>
      </c>
      <c r="I2142">
        <v>0</v>
      </c>
    </row>
    <row r="2143" spans="1:9" x14ac:dyDescent="0.25">
      <c r="A2143" t="s">
        <v>215</v>
      </c>
      <c r="B2143">
        <v>13218.8</v>
      </c>
      <c r="C2143">
        <v>13187.5</v>
      </c>
      <c r="D2143">
        <v>13088.6</v>
      </c>
      <c r="E2143">
        <v>13053.5</v>
      </c>
      <c r="F2143">
        <v>494.73099999999999</v>
      </c>
      <c r="G2143">
        <v>0.37611600000000001</v>
      </c>
      <c r="H2143">
        <v>0.62926899999999997</v>
      </c>
      <c r="I2143">
        <v>0</v>
      </c>
    </row>
    <row r="2144" spans="1:9" x14ac:dyDescent="0.25">
      <c r="A2144" t="s">
        <v>215</v>
      </c>
      <c r="B2144">
        <v>13231</v>
      </c>
      <c r="C2144">
        <v>13200.2</v>
      </c>
      <c r="D2144">
        <v>13099.8</v>
      </c>
      <c r="E2144">
        <v>13063.6</v>
      </c>
      <c r="F2144">
        <v>494.46699999999998</v>
      </c>
      <c r="G2144">
        <v>0.37576700000000002</v>
      </c>
      <c r="H2144">
        <v>0.62473400000000001</v>
      </c>
      <c r="I2144">
        <v>0</v>
      </c>
    </row>
    <row r="2145" spans="1:9" x14ac:dyDescent="0.25">
      <c r="A2145" t="s">
        <v>215</v>
      </c>
      <c r="B2145">
        <v>13223.9</v>
      </c>
      <c r="C2145">
        <v>13191.6</v>
      </c>
      <c r="D2145">
        <v>13089.9</v>
      </c>
      <c r="E2145">
        <v>13055</v>
      </c>
      <c r="F2145">
        <v>494.62700000000001</v>
      </c>
      <c r="G2145">
        <v>0.37586599999999998</v>
      </c>
      <c r="H2145">
        <v>0.61911300000000002</v>
      </c>
      <c r="I2145">
        <v>0</v>
      </c>
    </row>
    <row r="2146" spans="1:9" x14ac:dyDescent="0.25">
      <c r="A2146" t="s">
        <v>215</v>
      </c>
      <c r="B2146">
        <v>13217.6</v>
      </c>
      <c r="C2146">
        <v>13186.6</v>
      </c>
      <c r="D2146">
        <v>13087.7</v>
      </c>
      <c r="E2146">
        <v>13052.4</v>
      </c>
      <c r="F2146">
        <v>494.40899999999999</v>
      </c>
      <c r="G2146">
        <v>0.37676999999999999</v>
      </c>
      <c r="H2146">
        <v>0.619116</v>
      </c>
      <c r="I2146">
        <v>0</v>
      </c>
    </row>
    <row r="2147" spans="1:9" x14ac:dyDescent="0.25">
      <c r="A2147" t="s">
        <v>215</v>
      </c>
      <c r="B2147">
        <v>13224.2</v>
      </c>
      <c r="C2147">
        <v>13193.9</v>
      </c>
      <c r="D2147">
        <v>13095</v>
      </c>
      <c r="E2147">
        <v>13059.8</v>
      </c>
      <c r="F2147">
        <v>494.72699999999998</v>
      </c>
      <c r="G2147">
        <v>0.37219600000000003</v>
      </c>
      <c r="H2147">
        <v>0.62614899999999996</v>
      </c>
      <c r="I2147">
        <v>0</v>
      </c>
    </row>
    <row r="2148" spans="1:9" x14ac:dyDescent="0.25">
      <c r="A2148" t="s">
        <v>215</v>
      </c>
      <c r="B2148">
        <v>13223.3</v>
      </c>
      <c r="C2148">
        <v>13192.5</v>
      </c>
      <c r="D2148">
        <v>13096.2</v>
      </c>
      <c r="E2148">
        <v>13060.2</v>
      </c>
      <c r="F2148">
        <v>494.601</v>
      </c>
      <c r="G2148">
        <v>0.37569000000000002</v>
      </c>
      <c r="H2148">
        <v>0.62978000000000001</v>
      </c>
      <c r="I2148">
        <v>0</v>
      </c>
    </row>
    <row r="2149" spans="1:9" x14ac:dyDescent="0.25">
      <c r="A2149" t="s">
        <v>215</v>
      </c>
      <c r="B2149">
        <v>13215.6</v>
      </c>
      <c r="C2149">
        <v>13185.1</v>
      </c>
      <c r="D2149">
        <v>13091.9</v>
      </c>
      <c r="E2149">
        <v>13056.1</v>
      </c>
      <c r="F2149">
        <v>494.197</v>
      </c>
      <c r="G2149">
        <v>0.37572</v>
      </c>
      <c r="H2149">
        <v>0.61911499999999997</v>
      </c>
      <c r="I2149">
        <v>0</v>
      </c>
    </row>
    <row r="2150" spans="1:9" x14ac:dyDescent="0.25">
      <c r="A2150" t="s">
        <v>215</v>
      </c>
      <c r="B2150">
        <v>13222.9</v>
      </c>
      <c r="C2150">
        <v>13191.6</v>
      </c>
      <c r="D2150">
        <v>13092</v>
      </c>
      <c r="E2150">
        <v>13057.2</v>
      </c>
      <c r="F2150">
        <v>494.77300000000002</v>
      </c>
      <c r="G2150">
        <v>0.37611899999999998</v>
      </c>
      <c r="H2150">
        <v>0.61912199999999995</v>
      </c>
      <c r="I2150">
        <v>0</v>
      </c>
    </row>
    <row r="2151" spans="1:9" x14ac:dyDescent="0.25">
      <c r="A2151" t="s">
        <v>215</v>
      </c>
      <c r="B2151">
        <v>13225.1</v>
      </c>
      <c r="C2151">
        <v>13194</v>
      </c>
      <c r="D2151">
        <v>13093.2</v>
      </c>
      <c r="E2151">
        <v>13058.1</v>
      </c>
      <c r="F2151">
        <v>494.27699999999999</v>
      </c>
      <c r="G2151">
        <v>0.37575599999999998</v>
      </c>
      <c r="H2151">
        <v>0.61911300000000002</v>
      </c>
      <c r="I2151">
        <v>0</v>
      </c>
    </row>
    <row r="2152" spans="1:9" x14ac:dyDescent="0.25">
      <c r="A2152" t="s">
        <v>215</v>
      </c>
      <c r="B2152">
        <v>13219.2</v>
      </c>
      <c r="C2152">
        <v>13185.1</v>
      </c>
      <c r="D2152">
        <v>13086.4</v>
      </c>
      <c r="E2152">
        <v>13050.8</v>
      </c>
      <c r="F2152">
        <v>494.63799999999998</v>
      </c>
      <c r="G2152">
        <v>0.37590299999999999</v>
      </c>
      <c r="H2152">
        <v>0.61912199999999995</v>
      </c>
      <c r="I2152">
        <v>0</v>
      </c>
    </row>
    <row r="2153" spans="1:9" x14ac:dyDescent="0.25">
      <c r="A2153" t="s">
        <v>215</v>
      </c>
      <c r="B2153">
        <v>13215.7</v>
      </c>
      <c r="C2153">
        <v>13184.7</v>
      </c>
      <c r="D2153">
        <v>13085.7</v>
      </c>
      <c r="E2153">
        <v>13050.3</v>
      </c>
      <c r="F2153">
        <v>494.625</v>
      </c>
      <c r="G2153">
        <v>0.37571700000000002</v>
      </c>
      <c r="H2153">
        <v>0.62701200000000001</v>
      </c>
      <c r="I2153">
        <v>0</v>
      </c>
    </row>
    <row r="2154" spans="1:9" x14ac:dyDescent="0.25">
      <c r="A2154" t="s">
        <v>215</v>
      </c>
      <c r="B2154">
        <v>13221.7</v>
      </c>
      <c r="C2154">
        <v>13190.6</v>
      </c>
      <c r="D2154">
        <v>13091.1</v>
      </c>
      <c r="E2154">
        <v>13055.9</v>
      </c>
      <c r="F2154">
        <v>494.755</v>
      </c>
      <c r="G2154">
        <v>0.37569399999999997</v>
      </c>
      <c r="H2154">
        <v>0.61911899999999997</v>
      </c>
      <c r="I2154">
        <v>0</v>
      </c>
    </row>
    <row r="2155" spans="1:9" x14ac:dyDescent="0.25">
      <c r="A2155" t="s">
        <v>215</v>
      </c>
      <c r="B2155">
        <v>13228</v>
      </c>
      <c r="C2155">
        <v>13195.6</v>
      </c>
      <c r="D2155">
        <v>13093.1</v>
      </c>
      <c r="E2155">
        <v>13058.2</v>
      </c>
      <c r="F2155">
        <v>494.71499999999997</v>
      </c>
      <c r="G2155">
        <v>0.37570700000000001</v>
      </c>
      <c r="H2155">
        <v>0.61912199999999995</v>
      </c>
      <c r="I2155">
        <v>0</v>
      </c>
    </row>
    <row r="2156" spans="1:9" x14ac:dyDescent="0.25">
      <c r="A2156" t="s">
        <v>215</v>
      </c>
      <c r="B2156">
        <v>13225.6</v>
      </c>
      <c r="C2156">
        <v>13192.1</v>
      </c>
      <c r="D2156">
        <v>13092.3</v>
      </c>
      <c r="E2156">
        <v>13055.9</v>
      </c>
      <c r="F2156">
        <v>494.45</v>
      </c>
      <c r="G2156">
        <v>0.37580000000000002</v>
      </c>
      <c r="H2156">
        <v>0.62939599999999996</v>
      </c>
      <c r="I2156">
        <v>0</v>
      </c>
    </row>
    <row r="2157" spans="1:9" x14ac:dyDescent="0.25">
      <c r="A2157" t="s">
        <v>215</v>
      </c>
      <c r="B2157">
        <v>13226.3</v>
      </c>
      <c r="C2157">
        <v>13195.3</v>
      </c>
      <c r="D2157">
        <v>13093.8</v>
      </c>
      <c r="E2157">
        <v>13056.5</v>
      </c>
      <c r="F2157">
        <v>494.79199999999997</v>
      </c>
      <c r="G2157">
        <v>0.37579899999999999</v>
      </c>
      <c r="H2157">
        <v>0.61912</v>
      </c>
      <c r="I2157">
        <v>0</v>
      </c>
    </row>
    <row r="2158" spans="1:9" x14ac:dyDescent="0.25">
      <c r="A2158" t="s">
        <v>215</v>
      </c>
      <c r="B2158">
        <v>13230.4</v>
      </c>
      <c r="C2158">
        <v>13198.8</v>
      </c>
      <c r="D2158">
        <v>13096</v>
      </c>
      <c r="E2158">
        <v>13059.4</v>
      </c>
      <c r="F2158">
        <v>494.95699999999999</v>
      </c>
      <c r="G2158">
        <v>0.375691</v>
      </c>
      <c r="H2158">
        <v>0.62980400000000003</v>
      </c>
      <c r="I2158">
        <v>0</v>
      </c>
    </row>
    <row r="2159" spans="1:9" x14ac:dyDescent="0.25">
      <c r="A2159" t="s">
        <v>215</v>
      </c>
      <c r="B2159">
        <v>13231</v>
      </c>
      <c r="C2159">
        <v>13199.2</v>
      </c>
      <c r="D2159">
        <v>13093.1</v>
      </c>
      <c r="E2159">
        <v>13056.2</v>
      </c>
      <c r="F2159">
        <v>494.40199999999999</v>
      </c>
      <c r="G2159">
        <v>0.37685299999999999</v>
      </c>
      <c r="H2159">
        <v>0.61912199999999995</v>
      </c>
      <c r="I2159">
        <v>0</v>
      </c>
    </row>
    <row r="2160" spans="1:9" x14ac:dyDescent="0.25">
      <c r="A2160" t="s">
        <v>215</v>
      </c>
      <c r="B2160">
        <v>13232.8</v>
      </c>
      <c r="C2160">
        <v>13201.7</v>
      </c>
      <c r="D2160">
        <v>13094.2</v>
      </c>
      <c r="E2160">
        <v>13057.1</v>
      </c>
      <c r="F2160">
        <v>494.57400000000001</v>
      </c>
      <c r="G2160">
        <v>0.37583499999999997</v>
      </c>
      <c r="H2160">
        <v>0.62945600000000002</v>
      </c>
      <c r="I2160">
        <v>0</v>
      </c>
    </row>
    <row r="2161" spans="1:9" x14ac:dyDescent="0.25">
      <c r="A2161" t="s">
        <v>215</v>
      </c>
      <c r="B2161">
        <v>13220.9</v>
      </c>
      <c r="C2161">
        <v>13188.8</v>
      </c>
      <c r="D2161">
        <v>13090.1</v>
      </c>
      <c r="E2161">
        <v>13055.3</v>
      </c>
      <c r="F2161">
        <v>494.41800000000001</v>
      </c>
      <c r="G2161">
        <v>0.37571300000000002</v>
      </c>
      <c r="H2161">
        <v>0.619116</v>
      </c>
      <c r="I2161">
        <v>0</v>
      </c>
    </row>
    <row r="2162" spans="1:9" x14ac:dyDescent="0.25">
      <c r="A2162" t="s">
        <v>215</v>
      </c>
      <c r="B2162">
        <v>13217.6</v>
      </c>
      <c r="C2162">
        <v>13186.8</v>
      </c>
      <c r="D2162">
        <v>13085.5</v>
      </c>
      <c r="E2162">
        <v>13050.3</v>
      </c>
      <c r="F2162">
        <v>495.01400000000001</v>
      </c>
      <c r="G2162">
        <v>0.37569200000000003</v>
      </c>
      <c r="H2162">
        <v>0.62789300000000003</v>
      </c>
      <c r="I2162">
        <v>0</v>
      </c>
    </row>
    <row r="2163" spans="1:9" x14ac:dyDescent="0.25">
      <c r="A2163" t="s">
        <v>215</v>
      </c>
      <c r="B2163">
        <v>13220.2</v>
      </c>
      <c r="C2163">
        <v>13188.9</v>
      </c>
      <c r="D2163">
        <v>13091.1</v>
      </c>
      <c r="E2163">
        <v>13055.1</v>
      </c>
      <c r="F2163">
        <v>494.80500000000001</v>
      </c>
      <c r="G2163">
        <v>0.37576999999999999</v>
      </c>
      <c r="H2163">
        <v>0.62974799999999997</v>
      </c>
      <c r="I2163">
        <v>0</v>
      </c>
    </row>
    <row r="2164" spans="1:9" x14ac:dyDescent="0.25">
      <c r="A2164" t="s">
        <v>215</v>
      </c>
      <c r="B2164">
        <v>13221.8</v>
      </c>
      <c r="C2164">
        <v>13190.7</v>
      </c>
      <c r="D2164">
        <v>13096.4</v>
      </c>
      <c r="E2164">
        <v>13060.8</v>
      </c>
      <c r="F2164">
        <v>494.54700000000003</v>
      </c>
      <c r="G2164">
        <v>0.375828</v>
      </c>
      <c r="H2164">
        <v>0.62843800000000005</v>
      </c>
      <c r="I2164">
        <v>0</v>
      </c>
    </row>
    <row r="2165" spans="1:9" x14ac:dyDescent="0.25">
      <c r="A2165" t="s">
        <v>215</v>
      </c>
      <c r="B2165">
        <v>13217</v>
      </c>
      <c r="C2165">
        <v>13185.3</v>
      </c>
      <c r="D2165">
        <v>13091.1</v>
      </c>
      <c r="E2165">
        <v>13055.8</v>
      </c>
      <c r="F2165">
        <v>494.35199999999998</v>
      </c>
      <c r="G2165">
        <v>0.375691</v>
      </c>
      <c r="H2165">
        <v>0.62766699999999997</v>
      </c>
      <c r="I2165">
        <v>0</v>
      </c>
    </row>
    <row r="2166" spans="1:9" x14ac:dyDescent="0.25">
      <c r="A2166" t="s">
        <v>215</v>
      </c>
      <c r="B2166">
        <v>13224.3</v>
      </c>
      <c r="C2166">
        <v>13192.5</v>
      </c>
      <c r="D2166">
        <v>13092.2</v>
      </c>
      <c r="E2166">
        <v>13056.4</v>
      </c>
      <c r="F2166">
        <v>494.536</v>
      </c>
      <c r="G2166">
        <v>0.37617600000000001</v>
      </c>
      <c r="H2166">
        <v>0.62817100000000003</v>
      </c>
      <c r="I2166">
        <v>0</v>
      </c>
    </row>
    <row r="2167" spans="1:9" x14ac:dyDescent="0.25">
      <c r="A2167" t="s">
        <v>215</v>
      </c>
      <c r="B2167">
        <v>13222.9</v>
      </c>
      <c r="C2167">
        <v>13192.1</v>
      </c>
      <c r="D2167">
        <v>13091.5</v>
      </c>
      <c r="E2167">
        <v>13056.7</v>
      </c>
      <c r="F2167">
        <v>494.483</v>
      </c>
      <c r="G2167">
        <v>0.375726</v>
      </c>
      <c r="H2167">
        <v>0.62683999999999995</v>
      </c>
      <c r="I2167">
        <v>0</v>
      </c>
    </row>
    <row r="2168" spans="1:9" x14ac:dyDescent="0.25">
      <c r="A2168" t="s">
        <v>215</v>
      </c>
      <c r="B2168">
        <v>13215.8</v>
      </c>
      <c r="C2168">
        <v>13184.6</v>
      </c>
      <c r="D2168">
        <v>13089.6</v>
      </c>
      <c r="E2168">
        <v>13053.6</v>
      </c>
      <c r="F2168">
        <v>494.19099999999997</v>
      </c>
      <c r="G2168">
        <v>0.37569599999999997</v>
      </c>
      <c r="H2168">
        <v>0.61912</v>
      </c>
      <c r="I2168">
        <v>0</v>
      </c>
    </row>
    <row r="2169" spans="1:9" x14ac:dyDescent="0.25">
      <c r="A2169" t="s">
        <v>215</v>
      </c>
      <c r="B2169">
        <v>13215.6</v>
      </c>
      <c r="C2169">
        <v>13184.8</v>
      </c>
      <c r="D2169">
        <v>13090.1</v>
      </c>
      <c r="E2169">
        <v>13053.8</v>
      </c>
      <c r="F2169">
        <v>494.483</v>
      </c>
      <c r="G2169">
        <v>0.375691</v>
      </c>
      <c r="H2169">
        <v>0.61912100000000003</v>
      </c>
      <c r="I2169">
        <v>0</v>
      </c>
    </row>
    <row r="2170" spans="1:9" x14ac:dyDescent="0.25">
      <c r="A2170" t="s">
        <v>215</v>
      </c>
      <c r="B2170">
        <v>13227.3</v>
      </c>
      <c r="C2170">
        <v>13196.7</v>
      </c>
      <c r="D2170">
        <v>13099.8</v>
      </c>
      <c r="E2170">
        <v>13064.2</v>
      </c>
      <c r="F2170">
        <v>494.96699999999998</v>
      </c>
      <c r="G2170">
        <v>0.37571900000000003</v>
      </c>
      <c r="H2170">
        <v>0.61912</v>
      </c>
      <c r="I2170">
        <v>0</v>
      </c>
    </row>
    <row r="2171" spans="1:9" x14ac:dyDescent="0.25">
      <c r="A2171" t="s">
        <v>215</v>
      </c>
      <c r="B2171">
        <v>13226.7</v>
      </c>
      <c r="C2171">
        <v>13195.7</v>
      </c>
      <c r="D2171">
        <v>13090.2</v>
      </c>
      <c r="E2171">
        <v>13055.4</v>
      </c>
      <c r="F2171">
        <v>494.74900000000002</v>
      </c>
      <c r="G2171">
        <v>0.377641</v>
      </c>
      <c r="H2171">
        <v>0.62871900000000003</v>
      </c>
      <c r="I2171">
        <v>0</v>
      </c>
    </row>
    <row r="2172" spans="1:9" x14ac:dyDescent="0.25">
      <c r="A2172" t="s">
        <v>215</v>
      </c>
      <c r="B2172">
        <v>13225.2</v>
      </c>
      <c r="C2172">
        <v>13193.7</v>
      </c>
      <c r="D2172">
        <v>13094.2</v>
      </c>
      <c r="E2172">
        <v>13058.5</v>
      </c>
      <c r="F2172">
        <v>494.577</v>
      </c>
      <c r="G2172">
        <v>0.37573499999999999</v>
      </c>
      <c r="H2172">
        <v>0.62914000000000003</v>
      </c>
      <c r="I2172">
        <v>0</v>
      </c>
    </row>
    <row r="2173" spans="1:9" x14ac:dyDescent="0.25">
      <c r="A2173" t="s">
        <v>215</v>
      </c>
      <c r="B2173">
        <v>13223.3</v>
      </c>
      <c r="C2173">
        <v>13191.6</v>
      </c>
      <c r="D2173">
        <v>13094.4</v>
      </c>
      <c r="E2173">
        <v>13060.4</v>
      </c>
      <c r="F2173">
        <v>494.04599999999999</v>
      </c>
      <c r="G2173">
        <v>0.36573899999999998</v>
      </c>
      <c r="H2173">
        <v>0.62874399999999997</v>
      </c>
      <c r="I2173">
        <v>0</v>
      </c>
    </row>
    <row r="2174" spans="1:9" x14ac:dyDescent="0.25">
      <c r="A2174" t="s">
        <v>215</v>
      </c>
      <c r="B2174">
        <v>13209.4</v>
      </c>
      <c r="C2174">
        <v>13178.9</v>
      </c>
      <c r="D2174">
        <v>13083</v>
      </c>
      <c r="E2174">
        <v>13048.5</v>
      </c>
      <c r="F2174">
        <v>494.75900000000001</v>
      </c>
      <c r="G2174">
        <v>0.375693</v>
      </c>
      <c r="H2174">
        <v>0.61912</v>
      </c>
      <c r="I2174">
        <v>0</v>
      </c>
    </row>
    <row r="2175" spans="1:9" x14ac:dyDescent="0.25">
      <c r="A2175" t="s">
        <v>215</v>
      </c>
      <c r="B2175">
        <v>13226.5</v>
      </c>
      <c r="C2175">
        <v>13195</v>
      </c>
      <c r="D2175">
        <v>13094.7</v>
      </c>
      <c r="E2175">
        <v>13059.2</v>
      </c>
      <c r="F2175">
        <v>494.57499999999999</v>
      </c>
      <c r="G2175">
        <v>0.375693</v>
      </c>
      <c r="H2175">
        <v>0.62291799999999997</v>
      </c>
      <c r="I2175">
        <v>0</v>
      </c>
    </row>
    <row r="2176" spans="1:9" x14ac:dyDescent="0.25">
      <c r="A2176" t="s">
        <v>215</v>
      </c>
      <c r="B2176">
        <v>13220.2</v>
      </c>
      <c r="C2176">
        <v>13188.8</v>
      </c>
      <c r="D2176">
        <v>13087.4</v>
      </c>
      <c r="E2176">
        <v>13052.2</v>
      </c>
      <c r="F2176">
        <v>494.66399999999999</v>
      </c>
      <c r="G2176">
        <v>0.37605100000000002</v>
      </c>
      <c r="H2176">
        <v>0.62217999999999996</v>
      </c>
      <c r="I2176">
        <v>0</v>
      </c>
    </row>
    <row r="2177" spans="1:25" x14ac:dyDescent="0.25">
      <c r="A2177" t="s">
        <v>215</v>
      </c>
      <c r="B2177">
        <v>13226.5</v>
      </c>
      <c r="C2177">
        <v>13196</v>
      </c>
      <c r="D2177">
        <v>13088</v>
      </c>
      <c r="E2177">
        <v>13050.9</v>
      </c>
      <c r="F2177">
        <v>494.40499999999997</v>
      </c>
      <c r="G2177">
        <v>0.37607499999999999</v>
      </c>
      <c r="H2177">
        <v>0.62009700000000001</v>
      </c>
      <c r="I2177">
        <v>0</v>
      </c>
    </row>
    <row r="2178" spans="1:25" x14ac:dyDescent="0.25">
      <c r="A2178" t="s">
        <v>215</v>
      </c>
      <c r="B2178">
        <v>13231.7</v>
      </c>
      <c r="C2178">
        <v>13199</v>
      </c>
      <c r="D2178">
        <v>13093.4</v>
      </c>
      <c r="E2178">
        <v>13056.9</v>
      </c>
      <c r="F2178">
        <v>494.298</v>
      </c>
      <c r="G2178">
        <v>0.37587399999999999</v>
      </c>
      <c r="H2178">
        <v>0.61911700000000003</v>
      </c>
      <c r="I2178">
        <v>0</v>
      </c>
    </row>
    <row r="2179" spans="1:25" x14ac:dyDescent="0.25">
      <c r="A2179" t="s">
        <v>215</v>
      </c>
      <c r="B2179">
        <v>13225</v>
      </c>
      <c r="C2179">
        <v>13193.5</v>
      </c>
      <c r="D2179">
        <v>13093.3</v>
      </c>
      <c r="E2179">
        <v>13057.9</v>
      </c>
      <c r="F2179">
        <v>494.30399999999997</v>
      </c>
      <c r="G2179">
        <v>0.37731799999999999</v>
      </c>
      <c r="H2179">
        <v>0.61912100000000003</v>
      </c>
      <c r="I2179">
        <v>0</v>
      </c>
    </row>
    <row r="2180" spans="1:25" x14ac:dyDescent="0.25">
      <c r="A2180" t="s">
        <v>215</v>
      </c>
      <c r="B2180">
        <v>13213.8</v>
      </c>
      <c r="C2180">
        <v>13184.1</v>
      </c>
      <c r="D2180">
        <v>13089.6</v>
      </c>
      <c r="E2180">
        <v>13053.2</v>
      </c>
      <c r="F2180">
        <v>494.45699999999999</v>
      </c>
      <c r="G2180">
        <v>0.37633299999999997</v>
      </c>
      <c r="H2180">
        <v>0.62972499999999998</v>
      </c>
      <c r="I2180">
        <v>0</v>
      </c>
    </row>
    <row r="2181" spans="1:25" x14ac:dyDescent="0.25">
      <c r="A2181" t="s">
        <v>215</v>
      </c>
      <c r="B2181">
        <v>13228</v>
      </c>
      <c r="C2181">
        <v>13196.5</v>
      </c>
      <c r="D2181">
        <v>13093.7</v>
      </c>
      <c r="E2181">
        <v>13057.9</v>
      </c>
      <c r="F2181">
        <v>494.613</v>
      </c>
      <c r="G2181">
        <v>0.37629499999999999</v>
      </c>
      <c r="H2181">
        <v>0.62943099999999996</v>
      </c>
      <c r="I2181">
        <v>0</v>
      </c>
    </row>
    <row r="2182" spans="1:25" x14ac:dyDescent="0.25">
      <c r="A2182" t="s">
        <v>215</v>
      </c>
      <c r="B2182">
        <v>13214.8</v>
      </c>
      <c r="C2182">
        <v>13183.4</v>
      </c>
      <c r="D2182">
        <v>13083.7</v>
      </c>
      <c r="E2182">
        <v>13048.5</v>
      </c>
      <c r="F2182">
        <v>494.238</v>
      </c>
      <c r="G2182">
        <v>0.37569900000000001</v>
      </c>
      <c r="H2182">
        <v>0.61912</v>
      </c>
      <c r="I2182">
        <v>0</v>
      </c>
    </row>
    <row r="2183" spans="1:25" x14ac:dyDescent="0.25">
      <c r="A2183" t="s">
        <v>215</v>
      </c>
      <c r="B2183">
        <v>13213.4</v>
      </c>
      <c r="C2183">
        <v>13183.1</v>
      </c>
      <c r="D2183">
        <v>13087.4</v>
      </c>
      <c r="E2183">
        <v>13052</v>
      </c>
      <c r="F2183">
        <v>494.39</v>
      </c>
      <c r="G2183">
        <v>0.37574299999999999</v>
      </c>
      <c r="H2183">
        <v>0.61912199999999995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215</v>
      </c>
      <c r="B2184">
        <v>13222.4</v>
      </c>
      <c r="C2184">
        <v>13191.1</v>
      </c>
      <c r="D2184">
        <v>13092.5</v>
      </c>
      <c r="E2184">
        <v>13057</v>
      </c>
      <c r="F2184">
        <v>494.363</v>
      </c>
      <c r="G2184">
        <v>0.38185000000000002</v>
      </c>
      <c r="H2184">
        <v>0.61912199999999995</v>
      </c>
      <c r="I2184">
        <v>0</v>
      </c>
      <c r="R2184">
        <f>AVERAGE(B2135:B2184)</f>
        <v>13222.544000000002</v>
      </c>
      <c r="S2184">
        <f>AVERAGE(C2135:C2184)</f>
        <v>13191.181999999999</v>
      </c>
      <c r="U2184">
        <f>_xlfn.VAR.P(B2135:B2184)</f>
        <v>28.299263999999926</v>
      </c>
      <c r="V2184">
        <f>_xlfn.VAR.P(C2135:C2184)</f>
        <v>26.085076000001163</v>
      </c>
      <c r="X2184">
        <f>1.96*SQRT(U2184)/50</f>
        <v>0.20853244599572485</v>
      </c>
      <c r="Y2184">
        <f>1.96*SQRT(V2184)/50</f>
        <v>0.20020831946910142</v>
      </c>
    </row>
    <row r="2185" spans="1:25" x14ac:dyDescent="0.25">
      <c r="A2185" t="s">
        <v>112</v>
      </c>
      <c r="B2185">
        <v>661221.00529999996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:25" x14ac:dyDescent="0.25">
      <c r="R2519" t="s">
        <v>70</v>
      </c>
      <c r="U2519" t="s">
        <v>69</v>
      </c>
      <c r="X2519" t="s">
        <v>67</v>
      </c>
    </row>
    <row r="2520" spans="1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22" spans="1:25" x14ac:dyDescent="0.25">
      <c r="A2522" t="s">
        <v>215</v>
      </c>
      <c r="B2522">
        <v>13226.7</v>
      </c>
      <c r="C2522">
        <v>13183.8</v>
      </c>
      <c r="D2522">
        <v>13088.6</v>
      </c>
      <c r="E2522">
        <v>13051.2</v>
      </c>
      <c r="F2522">
        <v>494.94900000000001</v>
      </c>
      <c r="G2522">
        <v>0.375195</v>
      </c>
      <c r="H2522">
        <v>0.62840600000000002</v>
      </c>
      <c r="I2522">
        <v>0</v>
      </c>
    </row>
    <row r="2523" spans="1:25" x14ac:dyDescent="0.25">
      <c r="A2523" t="s">
        <v>215</v>
      </c>
      <c r="B2523">
        <v>13103.8</v>
      </c>
      <c r="C2523">
        <v>13073.3</v>
      </c>
      <c r="D2523">
        <v>12975.2</v>
      </c>
      <c r="E2523">
        <v>12939.6</v>
      </c>
      <c r="F2523">
        <v>491.02800000000002</v>
      </c>
      <c r="G2523">
        <v>0.37598100000000001</v>
      </c>
      <c r="H2523">
        <v>0.62637699999999996</v>
      </c>
      <c r="I2523">
        <v>0</v>
      </c>
    </row>
    <row r="2524" spans="1:25" x14ac:dyDescent="0.25">
      <c r="A2524" t="s">
        <v>215</v>
      </c>
      <c r="B2524">
        <v>13114</v>
      </c>
      <c r="C2524">
        <v>13079.2</v>
      </c>
      <c r="D2524">
        <v>12975.2</v>
      </c>
      <c r="E2524">
        <v>12938.9</v>
      </c>
      <c r="F2524">
        <v>490.774</v>
      </c>
      <c r="G2524">
        <v>0.37578</v>
      </c>
      <c r="H2524">
        <v>0.61910399999999999</v>
      </c>
      <c r="I2524">
        <v>0</v>
      </c>
    </row>
    <row r="2525" spans="1:25" x14ac:dyDescent="0.25">
      <c r="A2525" t="s">
        <v>215</v>
      </c>
      <c r="B2525">
        <v>13105.5</v>
      </c>
      <c r="C2525">
        <v>13074.4</v>
      </c>
      <c r="D2525">
        <v>12975.6</v>
      </c>
      <c r="E2525">
        <v>12939.2</v>
      </c>
      <c r="F2525">
        <v>490.89400000000001</v>
      </c>
      <c r="G2525">
        <v>0.37778400000000001</v>
      </c>
      <c r="H2525">
        <v>0.61911799999999995</v>
      </c>
      <c r="I2525">
        <v>0</v>
      </c>
    </row>
    <row r="2526" spans="1:25" x14ac:dyDescent="0.25">
      <c r="A2526" t="s">
        <v>215</v>
      </c>
      <c r="B2526">
        <v>13103.6</v>
      </c>
      <c r="C2526">
        <v>13072</v>
      </c>
      <c r="D2526">
        <v>12974.9</v>
      </c>
      <c r="E2526">
        <v>12938.7</v>
      </c>
      <c r="F2526">
        <v>490.80900000000003</v>
      </c>
      <c r="G2526">
        <v>0.37569799999999998</v>
      </c>
      <c r="H2526">
        <v>0.62929100000000004</v>
      </c>
      <c r="I2526">
        <v>0</v>
      </c>
    </row>
    <row r="2527" spans="1:25" x14ac:dyDescent="0.25">
      <c r="A2527" t="s">
        <v>215</v>
      </c>
      <c r="B2527">
        <v>13103.3</v>
      </c>
      <c r="C2527">
        <v>13072.1</v>
      </c>
      <c r="D2527">
        <v>12975</v>
      </c>
      <c r="E2527">
        <v>12938.8</v>
      </c>
      <c r="F2527">
        <v>490.95</v>
      </c>
      <c r="G2527">
        <v>0.37653700000000001</v>
      </c>
      <c r="H2527">
        <v>0.62332900000000002</v>
      </c>
      <c r="I2527">
        <v>0</v>
      </c>
    </row>
    <row r="2528" spans="1:25" x14ac:dyDescent="0.25">
      <c r="A2528" t="s">
        <v>215</v>
      </c>
      <c r="B2528">
        <v>13118.8</v>
      </c>
      <c r="C2528">
        <v>13087.5</v>
      </c>
      <c r="D2528">
        <v>12987.5</v>
      </c>
      <c r="E2528">
        <v>12949.6</v>
      </c>
      <c r="F2528">
        <v>491.42599999999999</v>
      </c>
      <c r="G2528">
        <v>0.37569000000000002</v>
      </c>
      <c r="H2528">
        <v>0.61909899999999995</v>
      </c>
      <c r="I2528">
        <v>0</v>
      </c>
    </row>
    <row r="2529" spans="1:9" x14ac:dyDescent="0.25">
      <c r="A2529" t="s">
        <v>215</v>
      </c>
      <c r="B2529">
        <v>13156.3</v>
      </c>
      <c r="C2529">
        <v>13125.1</v>
      </c>
      <c r="D2529">
        <v>13026.3</v>
      </c>
      <c r="E2529">
        <v>12990.2</v>
      </c>
      <c r="F2529">
        <v>492.69200000000001</v>
      </c>
      <c r="G2529">
        <v>0.37570100000000001</v>
      </c>
      <c r="H2529">
        <v>0.61912199999999995</v>
      </c>
      <c r="I2529">
        <v>0</v>
      </c>
    </row>
    <row r="2530" spans="1:9" x14ac:dyDescent="0.25">
      <c r="A2530" t="s">
        <v>215</v>
      </c>
      <c r="B2530">
        <v>13151</v>
      </c>
      <c r="C2530">
        <v>13120.1</v>
      </c>
      <c r="D2530">
        <v>13025.6</v>
      </c>
      <c r="E2530">
        <v>12990.2</v>
      </c>
      <c r="F2530">
        <v>492.64600000000002</v>
      </c>
      <c r="G2530">
        <v>0.37663999999999997</v>
      </c>
      <c r="H2530">
        <v>0.61912199999999995</v>
      </c>
      <c r="I2530">
        <v>0</v>
      </c>
    </row>
    <row r="2531" spans="1:9" x14ac:dyDescent="0.25">
      <c r="A2531" t="s">
        <v>215</v>
      </c>
      <c r="B2531">
        <v>13154.6</v>
      </c>
      <c r="C2531">
        <v>13123.1</v>
      </c>
      <c r="D2531">
        <v>13026.1</v>
      </c>
      <c r="E2531">
        <v>12990.5</v>
      </c>
      <c r="F2531">
        <v>493.12299999999999</v>
      </c>
      <c r="G2531">
        <v>0.37570399999999998</v>
      </c>
      <c r="H2531">
        <v>0.629745</v>
      </c>
      <c r="I2531">
        <v>0</v>
      </c>
    </row>
    <row r="2532" spans="1:9" x14ac:dyDescent="0.25">
      <c r="A2532" t="s">
        <v>215</v>
      </c>
      <c r="B2532">
        <v>13154.7</v>
      </c>
      <c r="C2532">
        <v>13123.7</v>
      </c>
      <c r="D2532">
        <v>13025.4</v>
      </c>
      <c r="E2532">
        <v>12989.3</v>
      </c>
      <c r="F2532">
        <v>492.60599999999999</v>
      </c>
      <c r="G2532">
        <v>0.37472299999999997</v>
      </c>
      <c r="H2532">
        <v>0.61912100000000003</v>
      </c>
      <c r="I2532">
        <v>0</v>
      </c>
    </row>
    <row r="2533" spans="1:9" x14ac:dyDescent="0.25">
      <c r="A2533" t="s">
        <v>215</v>
      </c>
      <c r="B2533">
        <v>13153.7</v>
      </c>
      <c r="C2533">
        <v>13121.8</v>
      </c>
      <c r="D2533">
        <v>13026.3</v>
      </c>
      <c r="E2533">
        <v>12991</v>
      </c>
      <c r="F2533">
        <v>492.786</v>
      </c>
      <c r="G2533">
        <v>0.37603700000000001</v>
      </c>
      <c r="H2533">
        <v>0.62931999999999999</v>
      </c>
      <c r="I2533">
        <v>0</v>
      </c>
    </row>
    <row r="2534" spans="1:9" x14ac:dyDescent="0.25">
      <c r="A2534" t="s">
        <v>215</v>
      </c>
      <c r="B2534">
        <v>13157.2</v>
      </c>
      <c r="C2534">
        <v>13125.1</v>
      </c>
      <c r="D2534">
        <v>13026.3</v>
      </c>
      <c r="E2534">
        <v>12990.6</v>
      </c>
      <c r="F2534">
        <v>492.62</v>
      </c>
      <c r="G2534">
        <v>0.37604500000000002</v>
      </c>
      <c r="H2534">
        <v>0.61912199999999995</v>
      </c>
      <c r="I2534">
        <v>0</v>
      </c>
    </row>
    <row r="2535" spans="1:9" x14ac:dyDescent="0.25">
      <c r="A2535" t="s">
        <v>215</v>
      </c>
      <c r="B2535">
        <v>13157.4</v>
      </c>
      <c r="C2535">
        <v>13125.8</v>
      </c>
      <c r="D2535">
        <v>13026.1</v>
      </c>
      <c r="E2535">
        <v>12989.5</v>
      </c>
      <c r="F2535">
        <v>492.57499999999999</v>
      </c>
      <c r="G2535">
        <v>0.36438500000000001</v>
      </c>
      <c r="H2535">
        <v>0.61909899999999995</v>
      </c>
      <c r="I2535">
        <v>0</v>
      </c>
    </row>
    <row r="2536" spans="1:9" x14ac:dyDescent="0.25">
      <c r="A2536" t="s">
        <v>215</v>
      </c>
      <c r="B2536">
        <v>13157.1</v>
      </c>
      <c r="C2536">
        <v>13124.6</v>
      </c>
      <c r="D2536">
        <v>13026.4</v>
      </c>
      <c r="E2536">
        <v>12990.2</v>
      </c>
      <c r="F2536">
        <v>492.62299999999999</v>
      </c>
      <c r="G2536">
        <v>0.37572100000000003</v>
      </c>
      <c r="H2536">
        <v>0.61912</v>
      </c>
      <c r="I2536">
        <v>0</v>
      </c>
    </row>
    <row r="2537" spans="1:9" x14ac:dyDescent="0.25">
      <c r="A2537" t="s">
        <v>215</v>
      </c>
      <c r="B2537">
        <v>13156.5</v>
      </c>
      <c r="C2537">
        <v>13124.8</v>
      </c>
      <c r="D2537">
        <v>13027</v>
      </c>
      <c r="E2537">
        <v>12990.8</v>
      </c>
      <c r="F2537">
        <v>492.572</v>
      </c>
      <c r="G2537">
        <v>0.37615500000000002</v>
      </c>
      <c r="H2537">
        <v>0.61951800000000001</v>
      </c>
      <c r="I2537">
        <v>0</v>
      </c>
    </row>
    <row r="2538" spans="1:9" x14ac:dyDescent="0.25">
      <c r="A2538" t="s">
        <v>215</v>
      </c>
      <c r="B2538">
        <v>13158.5</v>
      </c>
      <c r="C2538">
        <v>13126.9</v>
      </c>
      <c r="D2538">
        <v>13027.2</v>
      </c>
      <c r="E2538">
        <v>12990.7</v>
      </c>
      <c r="F2538">
        <v>492.81099999999998</v>
      </c>
      <c r="G2538">
        <v>0.37574400000000002</v>
      </c>
      <c r="H2538">
        <v>0.61912199999999995</v>
      </c>
      <c r="I2538">
        <v>0</v>
      </c>
    </row>
    <row r="2539" spans="1:9" x14ac:dyDescent="0.25">
      <c r="A2539" t="s">
        <v>215</v>
      </c>
      <c r="B2539">
        <v>13159</v>
      </c>
      <c r="C2539">
        <v>13128.2</v>
      </c>
      <c r="D2539">
        <v>13027.3</v>
      </c>
      <c r="E2539">
        <v>12990.4</v>
      </c>
      <c r="F2539">
        <v>492.77</v>
      </c>
      <c r="G2539">
        <v>0.37569900000000001</v>
      </c>
      <c r="H2539">
        <v>0.61912199999999995</v>
      </c>
      <c r="I2539">
        <v>0</v>
      </c>
    </row>
    <row r="2540" spans="1:9" x14ac:dyDescent="0.25">
      <c r="A2540" t="s">
        <v>215</v>
      </c>
      <c r="B2540">
        <v>13159.6</v>
      </c>
      <c r="C2540">
        <v>13126.5</v>
      </c>
      <c r="D2540">
        <v>13027</v>
      </c>
      <c r="E2540">
        <v>12991</v>
      </c>
      <c r="F2540">
        <v>492.61399999999998</v>
      </c>
      <c r="G2540">
        <v>0.37596400000000002</v>
      </c>
      <c r="H2540">
        <v>0.62930600000000003</v>
      </c>
      <c r="I2540">
        <v>0</v>
      </c>
    </row>
    <row r="2541" spans="1:9" x14ac:dyDescent="0.25">
      <c r="A2541" t="s">
        <v>215</v>
      </c>
      <c r="B2541">
        <v>13157.4</v>
      </c>
      <c r="C2541">
        <v>13125.2</v>
      </c>
      <c r="D2541">
        <v>13025.9</v>
      </c>
      <c r="E2541">
        <v>12990.6</v>
      </c>
      <c r="F2541">
        <v>492.94099999999997</v>
      </c>
      <c r="G2541">
        <v>0.37636700000000001</v>
      </c>
      <c r="H2541">
        <v>0.62905599999999995</v>
      </c>
      <c r="I2541">
        <v>0</v>
      </c>
    </row>
    <row r="2542" spans="1:9" x14ac:dyDescent="0.25">
      <c r="A2542" t="s">
        <v>215</v>
      </c>
      <c r="B2542">
        <v>13152.3</v>
      </c>
      <c r="C2542">
        <v>13115</v>
      </c>
      <c r="D2542">
        <v>13025.8</v>
      </c>
      <c r="E2542">
        <v>12990</v>
      </c>
      <c r="F2542">
        <v>492.68299999999999</v>
      </c>
      <c r="G2542">
        <v>0.37569200000000003</v>
      </c>
      <c r="H2542">
        <v>0.62370999999999999</v>
      </c>
      <c r="I2542">
        <v>0</v>
      </c>
    </row>
    <row r="2543" spans="1:9" x14ac:dyDescent="0.25">
      <c r="A2543" t="s">
        <v>215</v>
      </c>
      <c r="B2543">
        <v>13166.3</v>
      </c>
      <c r="C2543">
        <v>13131.7</v>
      </c>
      <c r="D2543">
        <v>13030.1</v>
      </c>
      <c r="E2543">
        <v>12990.8</v>
      </c>
      <c r="F2543">
        <v>493.18200000000002</v>
      </c>
      <c r="G2543">
        <v>0.37574099999999999</v>
      </c>
      <c r="H2543">
        <v>0.61909599999999998</v>
      </c>
      <c r="I2543">
        <v>0</v>
      </c>
    </row>
    <row r="2544" spans="1:9" x14ac:dyDescent="0.25">
      <c r="A2544" t="s">
        <v>215</v>
      </c>
      <c r="B2544">
        <v>13154</v>
      </c>
      <c r="C2544">
        <v>13123.1</v>
      </c>
      <c r="D2544">
        <v>13027.1</v>
      </c>
      <c r="E2544">
        <v>12990.5</v>
      </c>
      <c r="F2544">
        <v>492.71699999999998</v>
      </c>
      <c r="G2544">
        <v>0.37588899999999997</v>
      </c>
      <c r="H2544">
        <v>0.61912199999999995</v>
      </c>
      <c r="I2544">
        <v>0</v>
      </c>
    </row>
    <row r="2545" spans="1:9" x14ac:dyDescent="0.25">
      <c r="A2545" t="s">
        <v>215</v>
      </c>
      <c r="B2545">
        <v>13156.6</v>
      </c>
      <c r="C2545">
        <v>13124.1</v>
      </c>
      <c r="D2545">
        <v>13026.7</v>
      </c>
      <c r="E2545">
        <v>12990.6</v>
      </c>
      <c r="F2545">
        <v>492.55</v>
      </c>
      <c r="G2545">
        <v>0.37587999999999999</v>
      </c>
      <c r="H2545">
        <v>0.61957099999999998</v>
      </c>
      <c r="I2545">
        <v>0</v>
      </c>
    </row>
    <row r="2546" spans="1:9" x14ac:dyDescent="0.25">
      <c r="A2546" t="s">
        <v>215</v>
      </c>
      <c r="B2546">
        <v>13157</v>
      </c>
      <c r="C2546">
        <v>13126.1</v>
      </c>
      <c r="D2546">
        <v>13027.1</v>
      </c>
      <c r="E2546">
        <v>12990.9</v>
      </c>
      <c r="F2546">
        <v>492.62099999999998</v>
      </c>
      <c r="G2546">
        <v>0.375693</v>
      </c>
      <c r="H2546">
        <v>0.62960300000000002</v>
      </c>
      <c r="I2546">
        <v>0</v>
      </c>
    </row>
    <row r="2547" spans="1:9" x14ac:dyDescent="0.25">
      <c r="A2547" t="s">
        <v>215</v>
      </c>
      <c r="B2547">
        <v>13159.1</v>
      </c>
      <c r="C2547">
        <v>13128.3</v>
      </c>
      <c r="D2547">
        <v>13028.8</v>
      </c>
      <c r="E2547">
        <v>12990.9</v>
      </c>
      <c r="F2547">
        <v>492.822</v>
      </c>
      <c r="G2547">
        <v>0.37569000000000002</v>
      </c>
      <c r="H2547">
        <v>0.62854399999999999</v>
      </c>
      <c r="I2547">
        <v>0</v>
      </c>
    </row>
    <row r="2548" spans="1:9" x14ac:dyDescent="0.25">
      <c r="A2548" t="s">
        <v>215</v>
      </c>
      <c r="B2548">
        <v>13152.8</v>
      </c>
      <c r="C2548">
        <v>13121.6</v>
      </c>
      <c r="D2548">
        <v>13025.4</v>
      </c>
      <c r="E2548">
        <v>12989.4</v>
      </c>
      <c r="F2548">
        <v>492.70100000000002</v>
      </c>
      <c r="G2548">
        <v>0.37612299999999999</v>
      </c>
      <c r="H2548">
        <v>0.62401600000000002</v>
      </c>
      <c r="I2548">
        <v>0</v>
      </c>
    </row>
    <row r="2549" spans="1:9" x14ac:dyDescent="0.25">
      <c r="A2549" t="s">
        <v>215</v>
      </c>
      <c r="B2549">
        <v>13151</v>
      </c>
      <c r="C2549">
        <v>13119.5</v>
      </c>
      <c r="D2549">
        <v>13024.6</v>
      </c>
      <c r="E2549">
        <v>12988.9</v>
      </c>
      <c r="F2549">
        <v>492.86900000000003</v>
      </c>
      <c r="G2549">
        <v>0.37612600000000002</v>
      </c>
      <c r="H2549">
        <v>0.61911799999999995</v>
      </c>
      <c r="I2549">
        <v>0</v>
      </c>
    </row>
    <row r="2550" spans="1:9" x14ac:dyDescent="0.25">
      <c r="A2550" t="s">
        <v>215</v>
      </c>
      <c r="B2550">
        <v>13159.1</v>
      </c>
      <c r="C2550">
        <v>13128</v>
      </c>
      <c r="D2550">
        <v>13024.8</v>
      </c>
      <c r="E2550">
        <v>12988.6</v>
      </c>
      <c r="F2550">
        <v>492.74</v>
      </c>
      <c r="G2550">
        <v>0.37574400000000002</v>
      </c>
      <c r="H2550">
        <v>0.61912199999999995</v>
      </c>
      <c r="I2550">
        <v>0</v>
      </c>
    </row>
    <row r="2551" spans="1:9" x14ac:dyDescent="0.25">
      <c r="A2551" t="s">
        <v>215</v>
      </c>
      <c r="B2551">
        <v>13151.8</v>
      </c>
      <c r="C2551">
        <v>13120.2</v>
      </c>
      <c r="D2551">
        <v>13024.7</v>
      </c>
      <c r="E2551">
        <v>12989.1</v>
      </c>
      <c r="F2551">
        <v>492.99200000000002</v>
      </c>
      <c r="G2551">
        <v>0.375919</v>
      </c>
      <c r="H2551">
        <v>0.61912100000000003</v>
      </c>
      <c r="I2551">
        <v>0</v>
      </c>
    </row>
    <row r="2552" spans="1:9" x14ac:dyDescent="0.25">
      <c r="A2552" t="s">
        <v>215</v>
      </c>
      <c r="B2552">
        <v>13159.5</v>
      </c>
      <c r="C2552">
        <v>13128.1</v>
      </c>
      <c r="D2552">
        <v>13025.6</v>
      </c>
      <c r="E2552">
        <v>12989.7</v>
      </c>
      <c r="F2552">
        <v>492.75</v>
      </c>
      <c r="G2552">
        <v>0.375691</v>
      </c>
      <c r="H2552">
        <v>0.619116</v>
      </c>
      <c r="I2552">
        <v>0</v>
      </c>
    </row>
    <row r="2553" spans="1:9" x14ac:dyDescent="0.25">
      <c r="A2553" t="s">
        <v>215</v>
      </c>
      <c r="B2553">
        <v>13160.2</v>
      </c>
      <c r="C2553">
        <v>13128.7</v>
      </c>
      <c r="D2553">
        <v>13027.3</v>
      </c>
      <c r="E2553">
        <v>12990.3</v>
      </c>
      <c r="F2553">
        <v>492.99099999999999</v>
      </c>
      <c r="G2553">
        <v>0.37579899999999999</v>
      </c>
      <c r="H2553">
        <v>0.619035</v>
      </c>
      <c r="I2553">
        <v>0</v>
      </c>
    </row>
    <row r="2554" spans="1:9" x14ac:dyDescent="0.25">
      <c r="A2554" t="s">
        <v>215</v>
      </c>
      <c r="B2554">
        <v>13158.9</v>
      </c>
      <c r="C2554">
        <v>13126.6</v>
      </c>
      <c r="D2554">
        <v>13026.2</v>
      </c>
      <c r="E2554">
        <v>12989.9</v>
      </c>
      <c r="F2554">
        <v>492.43799999999999</v>
      </c>
      <c r="G2554">
        <v>0.37577899999999997</v>
      </c>
      <c r="H2554">
        <v>0.62688999999999995</v>
      </c>
      <c r="I2554">
        <v>0</v>
      </c>
    </row>
    <row r="2555" spans="1:9" x14ac:dyDescent="0.25">
      <c r="A2555" t="s">
        <v>215</v>
      </c>
      <c r="B2555">
        <v>13156.5</v>
      </c>
      <c r="C2555">
        <v>13125.5</v>
      </c>
      <c r="D2555">
        <v>13025.7</v>
      </c>
      <c r="E2555">
        <v>12989.3</v>
      </c>
      <c r="F2555">
        <v>492.48</v>
      </c>
      <c r="G2555">
        <v>0.37569399999999997</v>
      </c>
      <c r="H2555">
        <v>0.62932699999999997</v>
      </c>
      <c r="I2555">
        <v>0</v>
      </c>
    </row>
    <row r="2556" spans="1:9" x14ac:dyDescent="0.25">
      <c r="A2556" t="s">
        <v>215</v>
      </c>
      <c r="B2556">
        <v>13160.7</v>
      </c>
      <c r="C2556">
        <v>13129.4</v>
      </c>
      <c r="D2556">
        <v>13026</v>
      </c>
      <c r="E2556">
        <v>12988.6</v>
      </c>
      <c r="F2556">
        <v>492.29899999999998</v>
      </c>
      <c r="G2556">
        <v>0.37615599999999999</v>
      </c>
      <c r="H2556">
        <v>0.62803299999999995</v>
      </c>
      <c r="I2556">
        <v>0</v>
      </c>
    </row>
    <row r="2557" spans="1:9" x14ac:dyDescent="0.25">
      <c r="A2557" t="s">
        <v>215</v>
      </c>
      <c r="B2557">
        <v>13158.1</v>
      </c>
      <c r="C2557">
        <v>13124.2</v>
      </c>
      <c r="D2557">
        <v>13025.7</v>
      </c>
      <c r="E2557">
        <v>12988.8</v>
      </c>
      <c r="F2557">
        <v>492.56099999999998</v>
      </c>
      <c r="G2557">
        <v>0.37571199999999999</v>
      </c>
      <c r="H2557">
        <v>0.62818799999999997</v>
      </c>
      <c r="I2557">
        <v>0</v>
      </c>
    </row>
    <row r="2558" spans="1:9" x14ac:dyDescent="0.25">
      <c r="A2558" t="s">
        <v>215</v>
      </c>
      <c r="B2558">
        <v>13157.1</v>
      </c>
      <c r="C2558">
        <v>13125.3</v>
      </c>
      <c r="D2558">
        <v>13025.3</v>
      </c>
      <c r="E2558">
        <v>12988.8</v>
      </c>
      <c r="F2558">
        <v>492.21600000000001</v>
      </c>
      <c r="G2558">
        <v>0.37576999999999999</v>
      </c>
      <c r="H2558">
        <v>0.61912</v>
      </c>
      <c r="I2558">
        <v>0</v>
      </c>
    </row>
    <row r="2559" spans="1:9" x14ac:dyDescent="0.25">
      <c r="A2559" t="s">
        <v>215</v>
      </c>
      <c r="B2559">
        <v>13156.8</v>
      </c>
      <c r="C2559">
        <v>13123.4</v>
      </c>
      <c r="D2559">
        <v>13025.5</v>
      </c>
      <c r="E2559">
        <v>12989.4</v>
      </c>
      <c r="F2559">
        <v>492.56200000000001</v>
      </c>
      <c r="G2559">
        <v>0.37368200000000001</v>
      </c>
      <c r="H2559">
        <v>0.61912100000000003</v>
      </c>
      <c r="I2559">
        <v>0</v>
      </c>
    </row>
    <row r="2560" spans="1:9" x14ac:dyDescent="0.25">
      <c r="A2560" t="s">
        <v>215</v>
      </c>
      <c r="B2560">
        <v>13154.5</v>
      </c>
      <c r="C2560">
        <v>13122.9</v>
      </c>
      <c r="D2560">
        <v>13025.5</v>
      </c>
      <c r="E2560">
        <v>12989.9</v>
      </c>
      <c r="F2560">
        <v>492.84300000000002</v>
      </c>
      <c r="G2560">
        <v>0.37592100000000001</v>
      </c>
      <c r="H2560">
        <v>0.62904000000000004</v>
      </c>
      <c r="I2560">
        <v>0</v>
      </c>
    </row>
    <row r="2561" spans="1:25" x14ac:dyDescent="0.25">
      <c r="A2561" t="s">
        <v>215</v>
      </c>
      <c r="B2561">
        <v>13156</v>
      </c>
      <c r="C2561">
        <v>13124.5</v>
      </c>
      <c r="D2561">
        <v>13026.1</v>
      </c>
      <c r="E2561">
        <v>12989.9</v>
      </c>
      <c r="F2561">
        <v>492.822</v>
      </c>
      <c r="G2561">
        <v>0.37569399999999997</v>
      </c>
      <c r="H2561">
        <v>0.61912199999999995</v>
      </c>
      <c r="I2561">
        <v>0</v>
      </c>
    </row>
    <row r="2562" spans="1:25" x14ac:dyDescent="0.25">
      <c r="A2562" t="s">
        <v>215</v>
      </c>
      <c r="B2562">
        <v>13162.2</v>
      </c>
      <c r="C2562">
        <v>13125.3</v>
      </c>
      <c r="D2562">
        <v>13025.8</v>
      </c>
      <c r="E2562">
        <v>12988.9</v>
      </c>
      <c r="F2562">
        <v>492.44400000000002</v>
      </c>
      <c r="G2562">
        <v>0.36821900000000002</v>
      </c>
      <c r="H2562">
        <v>0.62976600000000005</v>
      </c>
      <c r="I2562">
        <v>0</v>
      </c>
    </row>
    <row r="2563" spans="1:25" x14ac:dyDescent="0.25">
      <c r="A2563" t="s">
        <v>215</v>
      </c>
      <c r="B2563">
        <v>13158.5</v>
      </c>
      <c r="C2563">
        <v>13125.2</v>
      </c>
      <c r="D2563">
        <v>13026.1</v>
      </c>
      <c r="E2563">
        <v>12989.5</v>
      </c>
      <c r="F2563">
        <v>492.86599999999999</v>
      </c>
      <c r="G2563">
        <v>0.37587900000000002</v>
      </c>
      <c r="H2563">
        <v>0.61910600000000005</v>
      </c>
      <c r="I2563">
        <v>0</v>
      </c>
    </row>
    <row r="2564" spans="1:25" x14ac:dyDescent="0.25">
      <c r="A2564" t="s">
        <v>215</v>
      </c>
      <c r="B2564">
        <v>13157.3</v>
      </c>
      <c r="C2564">
        <v>13126.2</v>
      </c>
      <c r="D2564">
        <v>13026</v>
      </c>
      <c r="E2564">
        <v>12989.4</v>
      </c>
      <c r="F2564">
        <v>492.54500000000002</v>
      </c>
      <c r="G2564">
        <v>0.37583499999999997</v>
      </c>
      <c r="H2564">
        <v>0.62597800000000003</v>
      </c>
      <c r="I2564">
        <v>0</v>
      </c>
    </row>
    <row r="2565" spans="1:25" x14ac:dyDescent="0.25">
      <c r="A2565" t="s">
        <v>215</v>
      </c>
      <c r="B2565">
        <v>13156.4</v>
      </c>
      <c r="C2565">
        <v>13125</v>
      </c>
      <c r="D2565">
        <v>13026.5</v>
      </c>
      <c r="E2565">
        <v>12989.9</v>
      </c>
      <c r="F2565">
        <v>492.63</v>
      </c>
      <c r="G2565">
        <v>0.37594300000000003</v>
      </c>
      <c r="H2565">
        <v>0.62958999999999998</v>
      </c>
      <c r="I2565">
        <v>0</v>
      </c>
    </row>
    <row r="2566" spans="1:25" x14ac:dyDescent="0.25">
      <c r="A2566" t="s">
        <v>215</v>
      </c>
      <c r="B2566">
        <v>13150.9</v>
      </c>
      <c r="C2566">
        <v>13119.8</v>
      </c>
      <c r="D2566">
        <v>13025.6</v>
      </c>
      <c r="E2566">
        <v>12990.2</v>
      </c>
      <c r="F2566">
        <v>492.86900000000003</v>
      </c>
      <c r="G2566">
        <v>0.375691</v>
      </c>
      <c r="H2566">
        <v>0.61912199999999995</v>
      </c>
      <c r="I2566">
        <v>0</v>
      </c>
    </row>
    <row r="2567" spans="1:25" x14ac:dyDescent="0.25">
      <c r="A2567" t="s">
        <v>215</v>
      </c>
      <c r="B2567">
        <v>13153.6</v>
      </c>
      <c r="C2567">
        <v>13122.5</v>
      </c>
      <c r="D2567">
        <v>13026</v>
      </c>
      <c r="E2567">
        <v>12989.5</v>
      </c>
      <c r="F2567">
        <v>492.44400000000002</v>
      </c>
      <c r="G2567">
        <v>0.37576399999999999</v>
      </c>
      <c r="H2567">
        <v>0.62964900000000001</v>
      </c>
      <c r="I2567">
        <v>0</v>
      </c>
    </row>
    <row r="2568" spans="1:25" x14ac:dyDescent="0.25">
      <c r="A2568" t="s">
        <v>215</v>
      </c>
      <c r="B2568">
        <v>13160.9</v>
      </c>
      <c r="C2568">
        <v>13129.9</v>
      </c>
      <c r="D2568">
        <v>13025.4</v>
      </c>
      <c r="E2568">
        <v>12989.4</v>
      </c>
      <c r="F2568">
        <v>492.625</v>
      </c>
      <c r="G2568">
        <v>0.37571700000000002</v>
      </c>
      <c r="H2568">
        <v>0.62129100000000004</v>
      </c>
      <c r="I2568">
        <v>0</v>
      </c>
    </row>
    <row r="2569" spans="1:25" x14ac:dyDescent="0.25">
      <c r="A2569" t="s">
        <v>215</v>
      </c>
      <c r="B2569">
        <v>13158.3</v>
      </c>
      <c r="C2569">
        <v>13126.5</v>
      </c>
      <c r="D2569">
        <v>13028.1</v>
      </c>
      <c r="E2569">
        <v>12989.3</v>
      </c>
      <c r="F2569">
        <v>492.67399999999998</v>
      </c>
      <c r="G2569">
        <v>0.37594</v>
      </c>
      <c r="H2569">
        <v>0.61912199999999995</v>
      </c>
      <c r="I2569">
        <v>0</v>
      </c>
    </row>
    <row r="2570" spans="1:25" x14ac:dyDescent="0.25">
      <c r="A2570" t="s">
        <v>215</v>
      </c>
      <c r="B2570">
        <v>13153.2</v>
      </c>
      <c r="C2570">
        <v>13121.3</v>
      </c>
      <c r="D2570">
        <v>13026.5</v>
      </c>
      <c r="E2570">
        <v>12990.1</v>
      </c>
      <c r="F2570">
        <v>492.54899999999998</v>
      </c>
      <c r="G2570">
        <v>0.37593599999999999</v>
      </c>
      <c r="H2570">
        <v>0.62761</v>
      </c>
      <c r="I2570">
        <v>0</v>
      </c>
    </row>
    <row r="2571" spans="1:25" x14ac:dyDescent="0.25">
      <c r="A2571" t="s">
        <v>215</v>
      </c>
      <c r="B2571">
        <v>13158.2</v>
      </c>
      <c r="C2571">
        <v>13126.9</v>
      </c>
      <c r="D2571">
        <v>13026.2</v>
      </c>
      <c r="E2571">
        <v>12989.7</v>
      </c>
      <c r="F2571">
        <v>492.68799999999999</v>
      </c>
      <c r="G2571">
        <v>0.37569000000000002</v>
      </c>
      <c r="H2571">
        <v>0.62477899999999997</v>
      </c>
      <c r="I2571">
        <v>0</v>
      </c>
    </row>
    <row r="2572" spans="1:25" x14ac:dyDescent="0.25">
      <c r="A2572" t="s">
        <v>215</v>
      </c>
      <c r="B2572">
        <v>13164.6</v>
      </c>
      <c r="C2572">
        <v>13132.8</v>
      </c>
      <c r="D2572">
        <v>13026.2</v>
      </c>
      <c r="E2572">
        <v>12989.5</v>
      </c>
      <c r="F2572">
        <v>492.56799999999998</v>
      </c>
      <c r="G2572">
        <v>0.37578800000000001</v>
      </c>
      <c r="H2572">
        <v>0.61912199999999995</v>
      </c>
      <c r="I2572">
        <v>0</v>
      </c>
    </row>
    <row r="2573" spans="1:25" x14ac:dyDescent="0.25">
      <c r="A2573" t="s">
        <v>215</v>
      </c>
      <c r="B2573">
        <v>13154.1</v>
      </c>
      <c r="C2573">
        <v>13122.2</v>
      </c>
      <c r="D2573">
        <v>13026.6</v>
      </c>
      <c r="E2573">
        <v>12990</v>
      </c>
      <c r="F2573">
        <v>492.46499999999997</v>
      </c>
      <c r="G2573">
        <v>0.37594499999999997</v>
      </c>
      <c r="H2573">
        <v>0.61912199999999995</v>
      </c>
      <c r="I2573">
        <v>0</v>
      </c>
    </row>
    <row r="2574" spans="1:25" x14ac:dyDescent="0.25">
      <c r="A2574" t="s">
        <v>215</v>
      </c>
      <c r="B2574">
        <v>13155.9</v>
      </c>
      <c r="C2574">
        <v>13124.7</v>
      </c>
      <c r="D2574">
        <v>13026.4</v>
      </c>
      <c r="E2574">
        <v>12989.8</v>
      </c>
      <c r="F2574">
        <v>492.59500000000003</v>
      </c>
      <c r="G2574">
        <v>0.37569000000000002</v>
      </c>
      <c r="H2574">
        <v>0.62146000000000001</v>
      </c>
      <c r="I2574">
        <v>0</v>
      </c>
    </row>
    <row r="2575" spans="1:25" x14ac:dyDescent="0.25">
      <c r="A2575" t="s">
        <v>215</v>
      </c>
      <c r="B2575">
        <v>13159.8</v>
      </c>
      <c r="C2575">
        <v>13127.7</v>
      </c>
      <c r="D2575">
        <v>13027.2</v>
      </c>
      <c r="E2575">
        <v>12989.9</v>
      </c>
      <c r="F2575">
        <v>492.77100000000002</v>
      </c>
      <c r="G2575">
        <v>0.377052</v>
      </c>
      <c r="H2575">
        <v>0.62541599999999997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215</v>
      </c>
      <c r="B2576">
        <v>13164.3</v>
      </c>
      <c r="C2576">
        <v>13129.8</v>
      </c>
      <c r="D2576">
        <v>13027</v>
      </c>
      <c r="E2576">
        <v>12991</v>
      </c>
      <c r="F2576">
        <v>492.755</v>
      </c>
      <c r="G2576">
        <v>0.375691</v>
      </c>
      <c r="H2576">
        <v>0.62970999999999999</v>
      </c>
      <c r="I2576">
        <v>0</v>
      </c>
      <c r="R2576">
        <f>AVERAGE(B2527:B2576)</f>
        <v>13155.231999999996</v>
      </c>
      <c r="S2576">
        <f>AVERAGE(C2527:C2576)</f>
        <v>13123.250000000002</v>
      </c>
      <c r="U2576">
        <f>_xlfn.VAR.P(B2527:B2576)</f>
        <v>94.96577600000272</v>
      </c>
      <c r="V2576">
        <f>_xlfn.VAR.P(C2527:C2576)</f>
        <v>91.485699999999284</v>
      </c>
      <c r="X2576">
        <f>1.96*SQRT(U2576)/50</f>
        <v>0.38200551047418702</v>
      </c>
      <c r="Y2576">
        <f>1.96*SQRT(V2576)/50</f>
        <v>0.37494077672080278</v>
      </c>
    </row>
    <row r="2577" spans="1:9" x14ac:dyDescent="0.25">
      <c r="A2577" t="s">
        <v>215</v>
      </c>
      <c r="B2577">
        <v>657840.30039999995</v>
      </c>
      <c r="C2577" t="s">
        <v>37</v>
      </c>
    </row>
    <row r="2578" spans="1:9" x14ac:dyDescent="0.25">
      <c r="A2578" t="s">
        <v>216</v>
      </c>
      <c r="B2578">
        <v>15790.7</v>
      </c>
      <c r="C2578">
        <v>15759.8</v>
      </c>
      <c r="D2578">
        <v>15712.6</v>
      </c>
      <c r="E2578">
        <v>15673.2</v>
      </c>
      <c r="F2578">
        <v>2713.41</v>
      </c>
      <c r="G2578">
        <v>0.37571100000000002</v>
      </c>
      <c r="H2578">
        <v>0.61912199999999995</v>
      </c>
      <c r="I2578">
        <v>0</v>
      </c>
    </row>
    <row r="2579" spans="1:9" x14ac:dyDescent="0.25">
      <c r="A2579" t="s">
        <v>216</v>
      </c>
      <c r="B2579">
        <v>15782.3</v>
      </c>
      <c r="C2579">
        <v>15751</v>
      </c>
      <c r="D2579">
        <v>15704.3</v>
      </c>
      <c r="E2579">
        <v>15664.7</v>
      </c>
      <c r="F2579">
        <v>2711.38</v>
      </c>
      <c r="G2579">
        <v>0.37573699999999999</v>
      </c>
      <c r="H2579">
        <v>0.62024000000000001</v>
      </c>
      <c r="I2579">
        <v>0</v>
      </c>
    </row>
    <row r="2580" spans="1:9" x14ac:dyDescent="0.25">
      <c r="A2580" t="s">
        <v>216</v>
      </c>
      <c r="B2580">
        <v>15837.2</v>
      </c>
      <c r="C2580">
        <v>15806.3</v>
      </c>
      <c r="D2580">
        <v>15752</v>
      </c>
      <c r="E2580">
        <v>15714</v>
      </c>
      <c r="F2580">
        <v>2735.33</v>
      </c>
      <c r="G2580">
        <v>0.37761099999999997</v>
      </c>
      <c r="H2580">
        <v>0.61907199999999996</v>
      </c>
      <c r="I2580">
        <v>0</v>
      </c>
    </row>
    <row r="2581" spans="1:9" x14ac:dyDescent="0.25">
      <c r="A2581" t="s">
        <v>216</v>
      </c>
      <c r="B2581">
        <v>15834.4</v>
      </c>
      <c r="C2581">
        <v>15801.7</v>
      </c>
      <c r="D2581">
        <v>15744.4</v>
      </c>
      <c r="E2581">
        <v>15709.5</v>
      </c>
      <c r="F2581">
        <v>2730.55</v>
      </c>
      <c r="G2581">
        <v>0.37570700000000001</v>
      </c>
      <c r="H2581">
        <v>0.62979600000000002</v>
      </c>
      <c r="I2581">
        <v>0</v>
      </c>
    </row>
    <row r="2582" spans="1:9" x14ac:dyDescent="0.25">
      <c r="A2582" t="s">
        <v>216</v>
      </c>
      <c r="B2582">
        <v>15829.1</v>
      </c>
      <c r="C2582">
        <v>15798</v>
      </c>
      <c r="D2582">
        <v>15746.7</v>
      </c>
      <c r="E2582">
        <v>15709.7</v>
      </c>
      <c r="F2582">
        <v>2739.34</v>
      </c>
      <c r="G2582">
        <v>0.37589699999999998</v>
      </c>
      <c r="H2582">
        <v>0.62543899999999997</v>
      </c>
      <c r="I2582">
        <v>0</v>
      </c>
    </row>
    <row r="2583" spans="1:9" x14ac:dyDescent="0.25">
      <c r="A2583" t="s">
        <v>216</v>
      </c>
      <c r="B2583">
        <v>15819.2</v>
      </c>
      <c r="C2583">
        <v>15787</v>
      </c>
      <c r="D2583">
        <v>15730</v>
      </c>
      <c r="E2583">
        <v>15694.2</v>
      </c>
      <c r="F2583">
        <v>2713.76</v>
      </c>
      <c r="G2583">
        <v>0.378438</v>
      </c>
      <c r="H2583">
        <v>0.62195400000000001</v>
      </c>
      <c r="I2583">
        <v>0</v>
      </c>
    </row>
    <row r="2584" spans="1:9" x14ac:dyDescent="0.25">
      <c r="A2584" t="s">
        <v>216</v>
      </c>
      <c r="B2584">
        <v>15774.8</v>
      </c>
      <c r="C2584">
        <v>15744.4</v>
      </c>
      <c r="D2584">
        <v>15696.4</v>
      </c>
      <c r="E2584">
        <v>15659.9</v>
      </c>
      <c r="F2584">
        <v>2707.3</v>
      </c>
      <c r="G2584">
        <v>0.37578699999999998</v>
      </c>
      <c r="H2584">
        <v>0.61912100000000003</v>
      </c>
      <c r="I2584">
        <v>0</v>
      </c>
    </row>
    <row r="2585" spans="1:9" x14ac:dyDescent="0.25">
      <c r="A2585" t="s">
        <v>216</v>
      </c>
      <c r="B2585">
        <v>15787.3</v>
      </c>
      <c r="C2585">
        <v>15755</v>
      </c>
      <c r="D2585">
        <v>15707.9</v>
      </c>
      <c r="E2585">
        <v>15670.3</v>
      </c>
      <c r="F2585">
        <v>2712.35</v>
      </c>
      <c r="G2585">
        <v>0.37569000000000002</v>
      </c>
      <c r="H2585">
        <v>0.62474399999999997</v>
      </c>
      <c r="I2585">
        <v>0</v>
      </c>
    </row>
    <row r="2586" spans="1:9" x14ac:dyDescent="0.25">
      <c r="A2586" t="s">
        <v>216</v>
      </c>
      <c r="B2586">
        <v>15775.4</v>
      </c>
      <c r="C2586">
        <v>15742.8</v>
      </c>
      <c r="D2586">
        <v>15694.5</v>
      </c>
      <c r="E2586">
        <v>15657.9</v>
      </c>
      <c r="F2586">
        <v>2698.73</v>
      </c>
      <c r="G2586">
        <v>0.37574200000000002</v>
      </c>
      <c r="H2586">
        <v>0.61912</v>
      </c>
      <c r="I2586">
        <v>0</v>
      </c>
    </row>
    <row r="2587" spans="1:9" x14ac:dyDescent="0.25">
      <c r="A2587" t="s">
        <v>216</v>
      </c>
      <c r="B2587">
        <v>15771.7</v>
      </c>
      <c r="C2587">
        <v>15740.2</v>
      </c>
      <c r="D2587">
        <v>15695.1</v>
      </c>
      <c r="E2587">
        <v>15655.8</v>
      </c>
      <c r="F2587">
        <v>2701.82</v>
      </c>
      <c r="G2587">
        <v>0.373143</v>
      </c>
      <c r="H2587">
        <v>0.61908099999999999</v>
      </c>
      <c r="I2587">
        <v>0</v>
      </c>
    </row>
    <row r="2588" spans="1:9" x14ac:dyDescent="0.25">
      <c r="A2588" t="s">
        <v>216</v>
      </c>
      <c r="B2588">
        <v>15803.7</v>
      </c>
      <c r="C2588">
        <v>15772.3</v>
      </c>
      <c r="D2588">
        <v>15723.2</v>
      </c>
      <c r="E2588">
        <v>15685.4</v>
      </c>
      <c r="F2588">
        <v>2724.87</v>
      </c>
      <c r="G2588">
        <v>0.37570599999999998</v>
      </c>
      <c r="H2588">
        <v>0.62937699999999996</v>
      </c>
      <c r="I2588">
        <v>0</v>
      </c>
    </row>
    <row r="2589" spans="1:9" x14ac:dyDescent="0.25">
      <c r="A2589" t="s">
        <v>216</v>
      </c>
      <c r="B2589">
        <v>15788</v>
      </c>
      <c r="C2589">
        <v>15754.6</v>
      </c>
      <c r="D2589">
        <v>15706.1</v>
      </c>
      <c r="E2589">
        <v>15666.6</v>
      </c>
      <c r="F2589">
        <v>2702.74</v>
      </c>
      <c r="G2589">
        <v>0.37613000000000002</v>
      </c>
      <c r="H2589">
        <v>0.61912199999999995</v>
      </c>
      <c r="I2589">
        <v>0</v>
      </c>
    </row>
    <row r="2590" spans="1:9" x14ac:dyDescent="0.25">
      <c r="A2590" t="s">
        <v>216</v>
      </c>
      <c r="B2590">
        <v>15788.2</v>
      </c>
      <c r="C2590">
        <v>15757.9</v>
      </c>
      <c r="D2590">
        <v>15705.2</v>
      </c>
      <c r="E2590">
        <v>15669.4</v>
      </c>
      <c r="F2590">
        <v>2702.06</v>
      </c>
      <c r="G2590">
        <v>0.37595099999999998</v>
      </c>
      <c r="H2590">
        <v>0.61911799999999995</v>
      </c>
      <c r="I2590">
        <v>0</v>
      </c>
    </row>
    <row r="2591" spans="1:9" x14ac:dyDescent="0.25">
      <c r="A2591" t="s">
        <v>216</v>
      </c>
      <c r="B2591">
        <v>15864.8</v>
      </c>
      <c r="C2591">
        <v>15831.8</v>
      </c>
      <c r="D2591">
        <v>15775</v>
      </c>
      <c r="E2591">
        <v>15737.6</v>
      </c>
      <c r="F2591">
        <v>2756.95</v>
      </c>
      <c r="G2591">
        <v>0.37569000000000002</v>
      </c>
      <c r="H2591">
        <v>0.62091099999999999</v>
      </c>
      <c r="I2591">
        <v>0</v>
      </c>
    </row>
    <row r="2592" spans="1:9" x14ac:dyDescent="0.25">
      <c r="A2592" t="s">
        <v>216</v>
      </c>
      <c r="B2592">
        <v>15826</v>
      </c>
      <c r="C2592">
        <v>15794.6</v>
      </c>
      <c r="D2592">
        <v>15743.2</v>
      </c>
      <c r="E2592">
        <v>15705.1</v>
      </c>
      <c r="F2592">
        <v>2735.37</v>
      </c>
      <c r="G2592">
        <v>0.37585299999999999</v>
      </c>
      <c r="H2592">
        <v>0.61912100000000003</v>
      </c>
      <c r="I2592">
        <v>0</v>
      </c>
    </row>
    <row r="2593" spans="1:9" x14ac:dyDescent="0.25">
      <c r="A2593" t="s">
        <v>216</v>
      </c>
      <c r="B2593">
        <v>15792.5</v>
      </c>
      <c r="C2593">
        <v>15761.1</v>
      </c>
      <c r="D2593">
        <v>15711.7</v>
      </c>
      <c r="E2593">
        <v>15674.8</v>
      </c>
      <c r="F2593">
        <v>2715.64</v>
      </c>
      <c r="G2593">
        <v>0.37596499999999999</v>
      </c>
      <c r="H2593">
        <v>0.62690500000000005</v>
      </c>
      <c r="I2593">
        <v>0</v>
      </c>
    </row>
    <row r="2594" spans="1:9" x14ac:dyDescent="0.25">
      <c r="A2594" t="s">
        <v>216</v>
      </c>
      <c r="B2594">
        <v>15780.8</v>
      </c>
      <c r="C2594">
        <v>15749.6</v>
      </c>
      <c r="D2594">
        <v>15703.4</v>
      </c>
      <c r="E2594">
        <v>15667.1</v>
      </c>
      <c r="F2594">
        <v>2706.72</v>
      </c>
      <c r="G2594">
        <v>0.37612800000000002</v>
      </c>
      <c r="H2594">
        <v>0.62748999999999999</v>
      </c>
      <c r="I2594">
        <v>0</v>
      </c>
    </row>
    <row r="2595" spans="1:9" x14ac:dyDescent="0.25">
      <c r="A2595" t="s">
        <v>216</v>
      </c>
      <c r="B2595">
        <v>15808</v>
      </c>
      <c r="C2595">
        <v>15776.4</v>
      </c>
      <c r="D2595">
        <v>15725.2</v>
      </c>
      <c r="E2595">
        <v>15687.3</v>
      </c>
      <c r="F2595">
        <v>2714.95</v>
      </c>
      <c r="G2595">
        <v>0.375693</v>
      </c>
      <c r="H2595">
        <v>0.62185800000000002</v>
      </c>
      <c r="I2595">
        <v>0</v>
      </c>
    </row>
    <row r="2596" spans="1:9" x14ac:dyDescent="0.25">
      <c r="A2596" t="s">
        <v>216</v>
      </c>
      <c r="B2596">
        <v>15896.3</v>
      </c>
      <c r="C2596">
        <v>15864.7</v>
      </c>
      <c r="D2596">
        <v>15799.5</v>
      </c>
      <c r="E2596">
        <v>15763</v>
      </c>
      <c r="F2596">
        <v>2769.23</v>
      </c>
      <c r="G2596">
        <v>0.375697</v>
      </c>
      <c r="H2596">
        <v>0.61912199999999995</v>
      </c>
      <c r="I2596">
        <v>0</v>
      </c>
    </row>
    <row r="2597" spans="1:9" x14ac:dyDescent="0.25">
      <c r="A2597" t="s">
        <v>216</v>
      </c>
      <c r="B2597">
        <v>15865.2</v>
      </c>
      <c r="C2597">
        <v>15833.8</v>
      </c>
      <c r="D2597">
        <v>15770</v>
      </c>
      <c r="E2597">
        <v>15733.3</v>
      </c>
      <c r="F2597">
        <v>2740.83</v>
      </c>
      <c r="G2597">
        <v>0.37572</v>
      </c>
      <c r="H2597">
        <v>0.62973800000000002</v>
      </c>
      <c r="I2597">
        <v>0</v>
      </c>
    </row>
    <row r="2598" spans="1:9" x14ac:dyDescent="0.25">
      <c r="A2598" t="s">
        <v>216</v>
      </c>
      <c r="B2598">
        <v>15834.8</v>
      </c>
      <c r="C2598">
        <v>15801.1</v>
      </c>
      <c r="D2598">
        <v>15743.3</v>
      </c>
      <c r="E2598">
        <v>15706.4</v>
      </c>
      <c r="F2598">
        <v>2729.08</v>
      </c>
      <c r="G2598">
        <v>0.37601899999999999</v>
      </c>
      <c r="H2598">
        <v>0.62519100000000005</v>
      </c>
      <c r="I2598">
        <v>0</v>
      </c>
    </row>
    <row r="2599" spans="1:9" x14ac:dyDescent="0.25">
      <c r="A2599" t="s">
        <v>216</v>
      </c>
      <c r="B2599">
        <v>15887.6</v>
      </c>
      <c r="C2599">
        <v>15856.6</v>
      </c>
      <c r="D2599">
        <v>15798.8</v>
      </c>
      <c r="E2599">
        <v>15764.5</v>
      </c>
      <c r="F2599">
        <v>2765.46</v>
      </c>
      <c r="G2599">
        <v>0.375691</v>
      </c>
      <c r="H2599">
        <v>0.62845399999999996</v>
      </c>
      <c r="I2599">
        <v>0</v>
      </c>
    </row>
    <row r="2600" spans="1:9" x14ac:dyDescent="0.25">
      <c r="A2600" t="s">
        <v>216</v>
      </c>
      <c r="B2600">
        <v>15831.8</v>
      </c>
      <c r="C2600">
        <v>15799.8</v>
      </c>
      <c r="D2600">
        <v>15748.6</v>
      </c>
      <c r="E2600">
        <v>15709.7</v>
      </c>
      <c r="F2600">
        <v>2738.77</v>
      </c>
      <c r="G2600">
        <v>0.37608900000000001</v>
      </c>
      <c r="H2600">
        <v>0.62603500000000001</v>
      </c>
      <c r="I2600">
        <v>0</v>
      </c>
    </row>
    <row r="2601" spans="1:9" x14ac:dyDescent="0.25">
      <c r="A2601" t="s">
        <v>216</v>
      </c>
      <c r="B2601">
        <v>15783.6</v>
      </c>
      <c r="C2601">
        <v>15749.4</v>
      </c>
      <c r="D2601">
        <v>15701.7</v>
      </c>
      <c r="E2601">
        <v>15664.5</v>
      </c>
      <c r="F2601">
        <v>2709.28</v>
      </c>
      <c r="G2601">
        <v>0.37576100000000001</v>
      </c>
      <c r="H2601">
        <v>0.62843499999999997</v>
      </c>
      <c r="I2601">
        <v>0</v>
      </c>
    </row>
    <row r="2602" spans="1:9" x14ac:dyDescent="0.25">
      <c r="A2602" t="s">
        <v>216</v>
      </c>
      <c r="B2602">
        <v>15786.8</v>
      </c>
      <c r="C2602">
        <v>15755</v>
      </c>
      <c r="D2602">
        <v>15707</v>
      </c>
      <c r="E2602">
        <v>15669</v>
      </c>
      <c r="F2602">
        <v>2704.14</v>
      </c>
      <c r="G2602">
        <v>0.37807800000000003</v>
      </c>
      <c r="H2602">
        <v>0.62780499999999995</v>
      </c>
      <c r="I2602">
        <v>0</v>
      </c>
    </row>
    <row r="2603" spans="1:9" x14ac:dyDescent="0.25">
      <c r="A2603" t="s">
        <v>216</v>
      </c>
      <c r="B2603">
        <v>15814</v>
      </c>
      <c r="C2603">
        <v>15783.2</v>
      </c>
      <c r="D2603">
        <v>15733.8</v>
      </c>
      <c r="E2603">
        <v>15695.3</v>
      </c>
      <c r="F2603">
        <v>2730.25</v>
      </c>
      <c r="G2603">
        <v>0.37596400000000002</v>
      </c>
      <c r="H2603">
        <v>0.61912199999999995</v>
      </c>
      <c r="I2603">
        <v>0</v>
      </c>
    </row>
    <row r="2604" spans="1:9" x14ac:dyDescent="0.25">
      <c r="A2604" t="s">
        <v>216</v>
      </c>
      <c r="B2604">
        <v>15813.4</v>
      </c>
      <c r="C2604">
        <v>15782.7</v>
      </c>
      <c r="D2604">
        <v>15734.6</v>
      </c>
      <c r="E2604">
        <v>15694.9</v>
      </c>
      <c r="F2604">
        <v>2724.53</v>
      </c>
      <c r="G2604">
        <v>0.375724</v>
      </c>
      <c r="H2604">
        <v>0.62976900000000002</v>
      </c>
      <c r="I2604">
        <v>0</v>
      </c>
    </row>
    <row r="2605" spans="1:9" x14ac:dyDescent="0.25">
      <c r="A2605" t="s">
        <v>216</v>
      </c>
      <c r="B2605">
        <v>15799.6</v>
      </c>
      <c r="C2605">
        <v>15768.2</v>
      </c>
      <c r="D2605">
        <v>15716</v>
      </c>
      <c r="E2605">
        <v>15680.2</v>
      </c>
      <c r="F2605">
        <v>2706.98</v>
      </c>
      <c r="G2605">
        <v>0.37569000000000002</v>
      </c>
      <c r="H2605">
        <v>0.62947699999999995</v>
      </c>
      <c r="I2605">
        <v>0</v>
      </c>
    </row>
    <row r="2606" spans="1:9" x14ac:dyDescent="0.25">
      <c r="A2606" t="s">
        <v>216</v>
      </c>
      <c r="B2606">
        <v>15792.4</v>
      </c>
      <c r="C2606">
        <v>15760.1</v>
      </c>
      <c r="D2606">
        <v>15709</v>
      </c>
      <c r="E2606">
        <v>15671.6</v>
      </c>
      <c r="F2606">
        <v>2705.03</v>
      </c>
      <c r="G2606">
        <v>0.375915</v>
      </c>
      <c r="H2606">
        <v>0.62528099999999998</v>
      </c>
      <c r="I2606">
        <v>0</v>
      </c>
    </row>
    <row r="2607" spans="1:9" x14ac:dyDescent="0.25">
      <c r="A2607" t="s">
        <v>216</v>
      </c>
      <c r="B2607">
        <v>15808.9</v>
      </c>
      <c r="C2607">
        <v>15776</v>
      </c>
      <c r="D2607">
        <v>15725.6</v>
      </c>
      <c r="E2607">
        <v>15689.8</v>
      </c>
      <c r="F2607">
        <v>2722.24</v>
      </c>
      <c r="G2607">
        <v>0.37570999999999999</v>
      </c>
      <c r="H2607">
        <v>0.61911899999999997</v>
      </c>
      <c r="I2607">
        <v>0</v>
      </c>
    </row>
    <row r="2608" spans="1:9" x14ac:dyDescent="0.25">
      <c r="A2608" t="s">
        <v>216</v>
      </c>
      <c r="B2608">
        <v>15832.1</v>
      </c>
      <c r="C2608">
        <v>15802.3</v>
      </c>
      <c r="D2608">
        <v>15746.3</v>
      </c>
      <c r="E2608">
        <v>15710.4</v>
      </c>
      <c r="F2608">
        <v>2741.21</v>
      </c>
      <c r="G2608">
        <v>0.37569200000000003</v>
      </c>
      <c r="H2608">
        <v>0.62863899999999995</v>
      </c>
      <c r="I2608">
        <v>0</v>
      </c>
    </row>
    <row r="2609" spans="1:9" x14ac:dyDescent="0.25">
      <c r="A2609" t="s">
        <v>216</v>
      </c>
      <c r="B2609">
        <v>15839.6</v>
      </c>
      <c r="C2609">
        <v>15808.6</v>
      </c>
      <c r="D2609">
        <v>15757.6</v>
      </c>
      <c r="E2609">
        <v>15720.7</v>
      </c>
      <c r="F2609">
        <v>2752.48</v>
      </c>
      <c r="G2609">
        <v>0.37569399999999997</v>
      </c>
      <c r="H2609">
        <v>0.62668599999999997</v>
      </c>
      <c r="I2609">
        <v>0</v>
      </c>
    </row>
    <row r="2610" spans="1:9" x14ac:dyDescent="0.25">
      <c r="A2610" t="s">
        <v>216</v>
      </c>
      <c r="B2610">
        <v>15851.3</v>
      </c>
      <c r="C2610">
        <v>15820.1</v>
      </c>
      <c r="D2610">
        <v>15767.7</v>
      </c>
      <c r="E2610">
        <v>15729.6</v>
      </c>
      <c r="F2610">
        <v>2761.73</v>
      </c>
      <c r="G2610">
        <v>0.37585000000000002</v>
      </c>
      <c r="H2610">
        <v>0.62652699999999995</v>
      </c>
      <c r="I2610">
        <v>0</v>
      </c>
    </row>
    <row r="2611" spans="1:9" x14ac:dyDescent="0.25">
      <c r="A2611" t="s">
        <v>216</v>
      </c>
      <c r="B2611">
        <v>15844.2</v>
      </c>
      <c r="C2611">
        <v>15811.9</v>
      </c>
      <c r="D2611">
        <v>15754.3</v>
      </c>
      <c r="E2611">
        <v>15718.3</v>
      </c>
      <c r="F2611">
        <v>2744.88</v>
      </c>
      <c r="G2611">
        <v>0.37569799999999998</v>
      </c>
      <c r="H2611">
        <v>0.62875099999999995</v>
      </c>
      <c r="I2611">
        <v>0</v>
      </c>
    </row>
    <row r="2612" spans="1:9" x14ac:dyDescent="0.25">
      <c r="A2612" t="s">
        <v>216</v>
      </c>
      <c r="B2612">
        <v>15881.7</v>
      </c>
      <c r="C2612">
        <v>15849.8</v>
      </c>
      <c r="D2612">
        <v>15785.2</v>
      </c>
      <c r="E2612">
        <v>15746.9</v>
      </c>
      <c r="F2612">
        <v>2762.18</v>
      </c>
      <c r="G2612">
        <v>0.37569599999999997</v>
      </c>
      <c r="H2612">
        <v>0.62760400000000005</v>
      </c>
      <c r="I2612">
        <v>0</v>
      </c>
    </row>
    <row r="2613" spans="1:9" x14ac:dyDescent="0.25">
      <c r="A2613" t="s">
        <v>216</v>
      </c>
      <c r="B2613">
        <v>15867.2</v>
      </c>
      <c r="C2613">
        <v>15835.9</v>
      </c>
      <c r="D2613">
        <v>15780.4</v>
      </c>
      <c r="E2613">
        <v>15744.6</v>
      </c>
      <c r="F2613">
        <v>2770.85</v>
      </c>
      <c r="G2613">
        <v>0.375691</v>
      </c>
      <c r="H2613">
        <v>0.62143300000000001</v>
      </c>
      <c r="I2613">
        <v>0</v>
      </c>
    </row>
    <row r="2614" spans="1:9" x14ac:dyDescent="0.25">
      <c r="A2614" t="s">
        <v>216</v>
      </c>
      <c r="B2614">
        <v>15891.5</v>
      </c>
      <c r="C2614">
        <v>15860.1</v>
      </c>
      <c r="D2614">
        <v>15804.5</v>
      </c>
      <c r="E2614">
        <v>15769.7</v>
      </c>
      <c r="F2614">
        <v>2790.18</v>
      </c>
      <c r="G2614">
        <v>0.37582300000000002</v>
      </c>
      <c r="H2614">
        <v>0.61912199999999995</v>
      </c>
      <c r="I2614">
        <v>0</v>
      </c>
    </row>
    <row r="2615" spans="1:9" x14ac:dyDescent="0.25">
      <c r="A2615" t="s">
        <v>216</v>
      </c>
      <c r="B2615">
        <v>15839.4</v>
      </c>
      <c r="C2615">
        <v>15808.2</v>
      </c>
      <c r="D2615">
        <v>15753.5</v>
      </c>
      <c r="E2615">
        <v>15720.5</v>
      </c>
      <c r="F2615">
        <v>2752.07</v>
      </c>
      <c r="G2615">
        <v>0.37575999999999998</v>
      </c>
      <c r="H2615">
        <v>0.62839299999999998</v>
      </c>
      <c r="I2615">
        <v>0</v>
      </c>
    </row>
    <row r="2616" spans="1:9" x14ac:dyDescent="0.25">
      <c r="A2616" t="s">
        <v>216</v>
      </c>
      <c r="B2616">
        <v>15838.2</v>
      </c>
      <c r="C2616">
        <v>15805.7</v>
      </c>
      <c r="D2616">
        <v>15754.7</v>
      </c>
      <c r="E2616">
        <v>15717.1</v>
      </c>
      <c r="F2616">
        <v>2753.94</v>
      </c>
      <c r="G2616">
        <v>0.375774</v>
      </c>
      <c r="H2616">
        <v>0.61912100000000003</v>
      </c>
      <c r="I2616">
        <v>0</v>
      </c>
    </row>
    <row r="2617" spans="1:9" x14ac:dyDescent="0.25">
      <c r="A2617" t="s">
        <v>216</v>
      </c>
      <c r="B2617">
        <v>15961.6</v>
      </c>
      <c r="C2617">
        <v>15930</v>
      </c>
      <c r="D2617">
        <v>15867.8</v>
      </c>
      <c r="E2617">
        <v>15836.9</v>
      </c>
      <c r="F2617">
        <v>2848.99</v>
      </c>
      <c r="G2617">
        <v>0.37571100000000002</v>
      </c>
      <c r="H2617">
        <v>0.61911700000000003</v>
      </c>
      <c r="I2617">
        <v>0</v>
      </c>
    </row>
    <row r="2618" spans="1:9" x14ac:dyDescent="0.25">
      <c r="A2618" t="s">
        <v>216</v>
      </c>
      <c r="B2618">
        <v>15884.5</v>
      </c>
      <c r="C2618">
        <v>15852.7</v>
      </c>
      <c r="D2618">
        <v>15797.1</v>
      </c>
      <c r="E2618">
        <v>15761.5</v>
      </c>
      <c r="F2618">
        <v>2780.25</v>
      </c>
      <c r="G2618">
        <v>0.37569599999999997</v>
      </c>
      <c r="H2618">
        <v>0.61912199999999995</v>
      </c>
      <c r="I2618">
        <v>0</v>
      </c>
    </row>
    <row r="2619" spans="1:9" x14ac:dyDescent="0.25">
      <c r="A2619" t="s">
        <v>216</v>
      </c>
      <c r="B2619">
        <v>15907.6</v>
      </c>
      <c r="C2619">
        <v>15875.3</v>
      </c>
      <c r="D2619">
        <v>15816.6</v>
      </c>
      <c r="E2619">
        <v>15780.5</v>
      </c>
      <c r="F2619">
        <v>2794.63</v>
      </c>
      <c r="G2619">
        <v>0.376108</v>
      </c>
      <c r="H2619">
        <v>0.61912199999999995</v>
      </c>
      <c r="I2619">
        <v>0</v>
      </c>
    </row>
    <row r="2620" spans="1:9" x14ac:dyDescent="0.25">
      <c r="A2620" t="s">
        <v>216</v>
      </c>
      <c r="B2620">
        <v>15787.6</v>
      </c>
      <c r="C2620">
        <v>15755.6</v>
      </c>
      <c r="D2620">
        <v>15706.3</v>
      </c>
      <c r="E2620">
        <v>15668.4</v>
      </c>
      <c r="F2620">
        <v>2708.92</v>
      </c>
      <c r="G2620">
        <v>0.37575999999999998</v>
      </c>
      <c r="H2620">
        <v>0.62839299999999998</v>
      </c>
      <c r="I2620">
        <v>0</v>
      </c>
    </row>
    <row r="2621" spans="1:9" x14ac:dyDescent="0.25">
      <c r="A2621" t="s">
        <v>216</v>
      </c>
      <c r="B2621">
        <v>15822.3</v>
      </c>
      <c r="C2621">
        <v>15790.7</v>
      </c>
      <c r="D2621">
        <v>15740</v>
      </c>
      <c r="E2621">
        <v>15702.1</v>
      </c>
      <c r="F2621">
        <v>2732.48</v>
      </c>
      <c r="G2621">
        <v>0.375695</v>
      </c>
      <c r="H2621">
        <v>0.61910900000000002</v>
      </c>
      <c r="I2621">
        <v>0</v>
      </c>
    </row>
    <row r="2622" spans="1:9" x14ac:dyDescent="0.25">
      <c r="A2622" t="s">
        <v>216</v>
      </c>
      <c r="B2622">
        <v>15885</v>
      </c>
      <c r="C2622">
        <v>15852.7</v>
      </c>
      <c r="D2622">
        <v>15789.8</v>
      </c>
      <c r="E2622">
        <v>15754.8</v>
      </c>
      <c r="F2622">
        <v>2771.01</v>
      </c>
      <c r="G2622">
        <v>0.37569999999999998</v>
      </c>
      <c r="H2622">
        <v>0.61912199999999995</v>
      </c>
      <c r="I2622">
        <v>0</v>
      </c>
    </row>
    <row r="2623" spans="1:9" x14ac:dyDescent="0.25">
      <c r="A2623" t="s">
        <v>216</v>
      </c>
      <c r="B2623">
        <v>15856.8</v>
      </c>
      <c r="C2623">
        <v>15825.6</v>
      </c>
      <c r="D2623">
        <v>15768.1</v>
      </c>
      <c r="E2623">
        <v>15733.2</v>
      </c>
      <c r="F2623">
        <v>2760.85</v>
      </c>
      <c r="G2623">
        <v>0.375693</v>
      </c>
      <c r="H2623">
        <v>0.62803699999999996</v>
      </c>
      <c r="I2623">
        <v>0</v>
      </c>
    </row>
    <row r="2624" spans="1:9" x14ac:dyDescent="0.25">
      <c r="A2624" t="s">
        <v>216</v>
      </c>
      <c r="B2624">
        <v>15806.4</v>
      </c>
      <c r="C2624">
        <v>15776.1</v>
      </c>
      <c r="D2624">
        <v>15722</v>
      </c>
      <c r="E2624">
        <v>15685.2</v>
      </c>
      <c r="F2624">
        <v>2718.13</v>
      </c>
      <c r="G2624">
        <v>0.37575799999999998</v>
      </c>
      <c r="H2624">
        <v>0.62258500000000006</v>
      </c>
      <c r="I2624">
        <v>0</v>
      </c>
    </row>
    <row r="2625" spans="1:25" x14ac:dyDescent="0.25">
      <c r="A2625" t="s">
        <v>216</v>
      </c>
      <c r="B2625">
        <v>15836.5</v>
      </c>
      <c r="C2625">
        <v>15804.9</v>
      </c>
      <c r="D2625">
        <v>15749.9</v>
      </c>
      <c r="E2625">
        <v>15712.3</v>
      </c>
      <c r="F2625">
        <v>2740.98</v>
      </c>
      <c r="G2625">
        <v>0.37570999999999999</v>
      </c>
      <c r="H2625">
        <v>0.62516799999999995</v>
      </c>
      <c r="I2625">
        <v>0</v>
      </c>
    </row>
    <row r="2626" spans="1:25" x14ac:dyDescent="0.25">
      <c r="A2626" t="s">
        <v>216</v>
      </c>
      <c r="B2626">
        <v>15831.1</v>
      </c>
      <c r="C2626">
        <v>15798.9</v>
      </c>
      <c r="D2626">
        <v>15746.3</v>
      </c>
      <c r="E2626">
        <v>15708.3</v>
      </c>
      <c r="F2626">
        <v>2730.93</v>
      </c>
      <c r="G2626">
        <v>0.37570999999999999</v>
      </c>
      <c r="H2626">
        <v>0.62811899999999998</v>
      </c>
      <c r="I2626">
        <v>0</v>
      </c>
    </row>
    <row r="2627" spans="1:25" x14ac:dyDescent="0.25">
      <c r="A2627" t="s">
        <v>216</v>
      </c>
      <c r="B2627">
        <v>15829.4</v>
      </c>
      <c r="C2627">
        <v>15798.8</v>
      </c>
      <c r="D2627">
        <v>15742.9</v>
      </c>
      <c r="E2627">
        <v>15707.3</v>
      </c>
      <c r="F2627">
        <v>2735.47</v>
      </c>
      <c r="G2627">
        <v>0.375697</v>
      </c>
      <c r="H2627">
        <v>0.61912199999999995</v>
      </c>
      <c r="I2627">
        <v>0</v>
      </c>
    </row>
    <row r="2628" spans="1:25" x14ac:dyDescent="0.25">
      <c r="A2628" t="s">
        <v>216</v>
      </c>
      <c r="B2628">
        <v>15835.5</v>
      </c>
      <c r="C2628">
        <v>15803.1</v>
      </c>
      <c r="D2628">
        <v>15749.7</v>
      </c>
      <c r="E2628">
        <v>15711</v>
      </c>
      <c r="F2628">
        <v>2742.45</v>
      </c>
      <c r="G2628">
        <v>0.37569000000000002</v>
      </c>
      <c r="H2628">
        <v>0.61911899999999997</v>
      </c>
      <c r="I2628">
        <v>0</v>
      </c>
    </row>
    <row r="2629" spans="1:25" x14ac:dyDescent="0.25">
      <c r="A2629" t="s">
        <v>216</v>
      </c>
      <c r="B2629">
        <v>15822.6</v>
      </c>
      <c r="C2629">
        <v>15790.6</v>
      </c>
      <c r="D2629">
        <v>15737</v>
      </c>
      <c r="E2629">
        <v>15699.7</v>
      </c>
      <c r="F2629">
        <v>2728.07</v>
      </c>
      <c r="G2629">
        <v>0.37629200000000002</v>
      </c>
      <c r="H2629">
        <v>0.61912100000000003</v>
      </c>
      <c r="I2629">
        <v>0</v>
      </c>
    </row>
    <row r="2630" spans="1:25" x14ac:dyDescent="0.25">
      <c r="A2630" t="s">
        <v>216</v>
      </c>
      <c r="B2630">
        <v>15816.3</v>
      </c>
      <c r="C2630">
        <v>15784.3</v>
      </c>
      <c r="D2630">
        <v>15733.5</v>
      </c>
      <c r="E2630">
        <v>15696.4</v>
      </c>
      <c r="F2630">
        <v>2734.9</v>
      </c>
      <c r="G2630">
        <v>0.375691</v>
      </c>
      <c r="H2630">
        <v>0.61912199999999995</v>
      </c>
      <c r="I2630">
        <v>0</v>
      </c>
    </row>
    <row r="2631" spans="1:25" x14ac:dyDescent="0.25">
      <c r="A2631" t="s">
        <v>216</v>
      </c>
      <c r="B2631">
        <v>15808.6</v>
      </c>
      <c r="C2631">
        <v>15776.8</v>
      </c>
      <c r="D2631">
        <v>15726.9</v>
      </c>
      <c r="E2631">
        <v>15688.8</v>
      </c>
      <c r="F2631">
        <v>2728.55</v>
      </c>
      <c r="G2631">
        <v>0.376025</v>
      </c>
      <c r="H2631">
        <v>0.62975499999999995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216</v>
      </c>
      <c r="B2632">
        <v>15794</v>
      </c>
      <c r="C2632">
        <v>15761.2</v>
      </c>
      <c r="D2632">
        <v>15712.1</v>
      </c>
      <c r="E2632">
        <v>15673.4</v>
      </c>
      <c r="F2632">
        <v>2718.41</v>
      </c>
      <c r="G2632">
        <v>0.37574000000000002</v>
      </c>
      <c r="H2632">
        <v>0.62724299999999999</v>
      </c>
      <c r="I2632">
        <v>0</v>
      </c>
      <c r="R2632">
        <f>AVERAGE(B2583:B2632)</f>
        <v>15829.316000000001</v>
      </c>
      <c r="S2632">
        <f>AVERAGE(C2583:C2632)</f>
        <v>15797.563999999998</v>
      </c>
      <c r="U2632">
        <f>_xlfn.VAR.P(B2583:B2632)</f>
        <v>1613.6385440000065</v>
      </c>
      <c r="V2632">
        <f>_xlfn.VAR.P(C2583:C2632)</f>
        <v>1617.9391039999987</v>
      </c>
      <c r="X2632">
        <f>1.96*SQRT(U2632)/50</f>
        <v>1.5746687055543365</v>
      </c>
      <c r="Y2632">
        <f>1.96*SQRT(V2632)/50</f>
        <v>1.5767656594340702</v>
      </c>
    </row>
    <row r="2633" spans="1:25" x14ac:dyDescent="0.25">
      <c r="A2633" t="s">
        <v>216</v>
      </c>
      <c r="B2633">
        <v>791569.66639999999</v>
      </c>
      <c r="C2633" t="s">
        <v>37</v>
      </c>
    </row>
    <row r="2634" spans="1:25" x14ac:dyDescent="0.25">
      <c r="A2634" t="s">
        <v>217</v>
      </c>
      <c r="B2634">
        <v>13162.8</v>
      </c>
      <c r="C2634">
        <v>13130.2</v>
      </c>
      <c r="D2634">
        <v>13025.4</v>
      </c>
      <c r="E2634">
        <v>12499.9</v>
      </c>
      <c r="F2634">
        <v>0</v>
      </c>
      <c r="G2634">
        <v>0.40633399999999997</v>
      </c>
      <c r="H2634">
        <v>0.59337700000000004</v>
      </c>
      <c r="I2634">
        <v>0</v>
      </c>
    </row>
    <row r="2635" spans="1:25" x14ac:dyDescent="0.25">
      <c r="A2635" t="s">
        <v>217</v>
      </c>
      <c r="B2635">
        <v>13165.4</v>
      </c>
      <c r="C2635">
        <v>13131.6</v>
      </c>
      <c r="D2635">
        <v>13025.4</v>
      </c>
      <c r="E2635">
        <v>12499.9</v>
      </c>
      <c r="F2635">
        <v>0</v>
      </c>
      <c r="G2635">
        <v>0.403138</v>
      </c>
      <c r="H2635">
        <v>0.59340800000000005</v>
      </c>
      <c r="I2635">
        <v>0</v>
      </c>
    </row>
    <row r="2636" spans="1:25" x14ac:dyDescent="0.25">
      <c r="A2636" t="s">
        <v>217</v>
      </c>
      <c r="B2636">
        <v>13164.1</v>
      </c>
      <c r="C2636">
        <v>13131.7</v>
      </c>
      <c r="D2636">
        <v>13025.7</v>
      </c>
      <c r="E2636">
        <v>12500.5</v>
      </c>
      <c r="F2636">
        <v>0</v>
      </c>
      <c r="G2636">
        <v>0.41010200000000002</v>
      </c>
      <c r="H2636">
        <v>0.59337399999999996</v>
      </c>
      <c r="I2636">
        <v>0</v>
      </c>
    </row>
    <row r="2637" spans="1:25" x14ac:dyDescent="0.25">
      <c r="A2637" t="s">
        <v>217</v>
      </c>
      <c r="B2637">
        <v>13165.4</v>
      </c>
      <c r="C2637">
        <v>13133</v>
      </c>
      <c r="D2637">
        <v>13025.8</v>
      </c>
      <c r="E2637">
        <v>12500.8</v>
      </c>
      <c r="F2637">
        <v>0</v>
      </c>
      <c r="G2637">
        <v>0.402862</v>
      </c>
      <c r="H2637">
        <v>0.59328899999999996</v>
      </c>
      <c r="I2637">
        <v>0</v>
      </c>
    </row>
    <row r="2638" spans="1:25" x14ac:dyDescent="0.25">
      <c r="A2638" t="s">
        <v>217</v>
      </c>
      <c r="B2638">
        <v>13159.6</v>
      </c>
      <c r="C2638">
        <v>13127.3</v>
      </c>
      <c r="D2638">
        <v>13025.4</v>
      </c>
      <c r="E2638">
        <v>12500.3</v>
      </c>
      <c r="F2638">
        <v>0</v>
      </c>
      <c r="G2638">
        <v>0.40844399999999997</v>
      </c>
      <c r="H2638">
        <v>0.60098799999999997</v>
      </c>
      <c r="I2638">
        <v>0</v>
      </c>
    </row>
    <row r="2639" spans="1:25" x14ac:dyDescent="0.25">
      <c r="A2639" t="s">
        <v>217</v>
      </c>
      <c r="B2639">
        <v>13164.1</v>
      </c>
      <c r="C2639">
        <v>13132.3</v>
      </c>
      <c r="D2639">
        <v>13024.4</v>
      </c>
      <c r="E2639">
        <v>12499.1</v>
      </c>
      <c r="F2639">
        <v>0</v>
      </c>
      <c r="G2639">
        <v>0.41010099999999999</v>
      </c>
      <c r="H2639">
        <v>0.59337600000000001</v>
      </c>
      <c r="I2639">
        <v>0</v>
      </c>
    </row>
    <row r="2640" spans="1:25" x14ac:dyDescent="0.25">
      <c r="A2640" t="s">
        <v>217</v>
      </c>
      <c r="B2640">
        <v>13165.7</v>
      </c>
      <c r="C2640">
        <v>13133</v>
      </c>
      <c r="D2640">
        <v>13024.9</v>
      </c>
      <c r="E2640">
        <v>12499.4</v>
      </c>
      <c r="F2640">
        <v>0</v>
      </c>
      <c r="G2640">
        <v>0.40335700000000002</v>
      </c>
      <c r="H2640">
        <v>0.59338500000000005</v>
      </c>
      <c r="I2640">
        <v>0</v>
      </c>
    </row>
    <row r="2641" spans="1:9" x14ac:dyDescent="0.25">
      <c r="A2641" t="s">
        <v>217</v>
      </c>
      <c r="B2641">
        <v>13165.5</v>
      </c>
      <c r="C2641">
        <v>13132.5</v>
      </c>
      <c r="D2641">
        <v>13025</v>
      </c>
      <c r="E2641">
        <v>12500.1</v>
      </c>
      <c r="F2641">
        <v>0</v>
      </c>
      <c r="G2641">
        <v>0.40332000000000001</v>
      </c>
      <c r="H2641">
        <v>0.59310600000000002</v>
      </c>
      <c r="I2641">
        <v>0</v>
      </c>
    </row>
    <row r="2642" spans="1:9" x14ac:dyDescent="0.25">
      <c r="A2642" t="s">
        <v>217</v>
      </c>
      <c r="B2642">
        <v>13161.4</v>
      </c>
      <c r="C2642">
        <v>13129.1</v>
      </c>
      <c r="D2642">
        <v>13024.9</v>
      </c>
      <c r="E2642">
        <v>12500.7</v>
      </c>
      <c r="F2642">
        <v>0</v>
      </c>
      <c r="G2642">
        <v>0.40512199999999998</v>
      </c>
      <c r="H2642">
        <v>0.593418</v>
      </c>
      <c r="I2642">
        <v>0</v>
      </c>
    </row>
    <row r="2643" spans="1:9" x14ac:dyDescent="0.25">
      <c r="A2643" t="s">
        <v>217</v>
      </c>
      <c r="B2643">
        <v>13161</v>
      </c>
      <c r="C2643">
        <v>13128.7</v>
      </c>
      <c r="D2643">
        <v>13024.3</v>
      </c>
      <c r="E2643">
        <v>12499.9</v>
      </c>
      <c r="F2643">
        <v>0</v>
      </c>
      <c r="G2643">
        <v>0.40294099999999999</v>
      </c>
      <c r="H2643">
        <v>0.59342099999999998</v>
      </c>
      <c r="I2643">
        <v>0</v>
      </c>
    </row>
    <row r="2644" spans="1:9" x14ac:dyDescent="0.25">
      <c r="A2644" t="s">
        <v>217</v>
      </c>
      <c r="B2644">
        <v>13168.8</v>
      </c>
      <c r="C2644">
        <v>13137.3</v>
      </c>
      <c r="D2644">
        <v>13027.1</v>
      </c>
      <c r="E2644">
        <v>12500.4</v>
      </c>
      <c r="F2644">
        <v>0</v>
      </c>
      <c r="G2644">
        <v>0.40290999999999999</v>
      </c>
      <c r="H2644">
        <v>0.59328099999999995</v>
      </c>
      <c r="I2644">
        <v>0</v>
      </c>
    </row>
    <row r="2645" spans="1:9" x14ac:dyDescent="0.25">
      <c r="A2645" t="s">
        <v>217</v>
      </c>
      <c r="B2645">
        <v>13168.4</v>
      </c>
      <c r="C2645">
        <v>13134.5</v>
      </c>
      <c r="D2645">
        <v>13026.7</v>
      </c>
      <c r="E2645">
        <v>12500.8</v>
      </c>
      <c r="F2645">
        <v>0</v>
      </c>
      <c r="G2645">
        <v>0.40393200000000001</v>
      </c>
      <c r="H2645">
        <v>0.59341900000000003</v>
      </c>
      <c r="I2645">
        <v>0</v>
      </c>
    </row>
    <row r="2646" spans="1:9" x14ac:dyDescent="0.25">
      <c r="A2646" t="s">
        <v>217</v>
      </c>
      <c r="B2646">
        <v>13165.1</v>
      </c>
      <c r="C2646">
        <v>13132.1</v>
      </c>
      <c r="D2646">
        <v>13025.6</v>
      </c>
      <c r="E2646">
        <v>12500.2</v>
      </c>
      <c r="F2646">
        <v>0</v>
      </c>
      <c r="G2646">
        <v>0.40287200000000001</v>
      </c>
      <c r="H2646">
        <v>0.60086099999999998</v>
      </c>
      <c r="I2646">
        <v>0</v>
      </c>
    </row>
    <row r="2647" spans="1:9" x14ac:dyDescent="0.25">
      <c r="A2647" t="s">
        <v>217</v>
      </c>
      <c r="B2647">
        <v>13172.4</v>
      </c>
      <c r="C2647">
        <v>13139.7</v>
      </c>
      <c r="D2647">
        <v>13026.8</v>
      </c>
      <c r="E2647">
        <v>12500.4</v>
      </c>
      <c r="F2647">
        <v>0</v>
      </c>
      <c r="G2647">
        <v>0.40394200000000002</v>
      </c>
      <c r="H2647">
        <v>0.59341999999999995</v>
      </c>
      <c r="I2647">
        <v>0</v>
      </c>
    </row>
    <row r="2648" spans="1:9" x14ac:dyDescent="0.25">
      <c r="A2648" t="s">
        <v>217</v>
      </c>
      <c r="B2648">
        <v>13162.5</v>
      </c>
      <c r="C2648">
        <v>13128.7</v>
      </c>
      <c r="D2648">
        <v>13024.3</v>
      </c>
      <c r="E2648">
        <v>12499.7</v>
      </c>
      <c r="F2648">
        <v>0</v>
      </c>
      <c r="G2648">
        <v>0.40886600000000001</v>
      </c>
      <c r="H2648">
        <v>0.59341500000000003</v>
      </c>
      <c r="I2648">
        <v>0</v>
      </c>
    </row>
    <row r="2649" spans="1:9" x14ac:dyDescent="0.25">
      <c r="A2649" t="s">
        <v>217</v>
      </c>
      <c r="B2649">
        <v>13161</v>
      </c>
      <c r="C2649">
        <v>13126.4</v>
      </c>
      <c r="D2649">
        <v>13023.8</v>
      </c>
      <c r="E2649">
        <v>12499.4</v>
      </c>
      <c r="F2649">
        <v>0</v>
      </c>
      <c r="G2649">
        <v>0.40621299999999999</v>
      </c>
      <c r="H2649">
        <v>0.60091099999999997</v>
      </c>
      <c r="I2649">
        <v>0</v>
      </c>
    </row>
    <row r="2650" spans="1:9" x14ac:dyDescent="0.25">
      <c r="A2650" t="s">
        <v>217</v>
      </c>
      <c r="B2650">
        <v>13167</v>
      </c>
      <c r="C2650">
        <v>13131.6</v>
      </c>
      <c r="D2650">
        <v>13024.5</v>
      </c>
      <c r="E2650">
        <v>12499.6</v>
      </c>
      <c r="F2650">
        <v>0</v>
      </c>
      <c r="G2650">
        <v>0.41010099999999999</v>
      </c>
      <c r="H2650">
        <v>0.59338599999999997</v>
      </c>
      <c r="I2650">
        <v>0</v>
      </c>
    </row>
    <row r="2651" spans="1:9" x14ac:dyDescent="0.25">
      <c r="A2651" t="s">
        <v>217</v>
      </c>
      <c r="B2651">
        <v>13159.2</v>
      </c>
      <c r="C2651">
        <v>13126.7</v>
      </c>
      <c r="D2651">
        <v>13024.3</v>
      </c>
      <c r="E2651">
        <v>12499.3</v>
      </c>
      <c r="F2651">
        <v>0</v>
      </c>
      <c r="G2651">
        <v>0.40512500000000001</v>
      </c>
      <c r="H2651">
        <v>0.59341900000000003</v>
      </c>
      <c r="I2651">
        <v>0</v>
      </c>
    </row>
    <row r="2652" spans="1:9" x14ac:dyDescent="0.25">
      <c r="A2652" t="s">
        <v>217</v>
      </c>
      <c r="B2652">
        <v>13165.5</v>
      </c>
      <c r="C2652">
        <v>13132.5</v>
      </c>
      <c r="D2652">
        <v>13025.1</v>
      </c>
      <c r="E2652">
        <v>12499.5</v>
      </c>
      <c r="F2652">
        <v>0</v>
      </c>
      <c r="G2652">
        <v>0.402887</v>
      </c>
      <c r="H2652">
        <v>0.59342099999999998</v>
      </c>
      <c r="I2652">
        <v>0</v>
      </c>
    </row>
    <row r="2653" spans="1:9" x14ac:dyDescent="0.25">
      <c r="A2653" t="s">
        <v>217</v>
      </c>
      <c r="B2653">
        <v>13167.4</v>
      </c>
      <c r="C2653">
        <v>13131.1</v>
      </c>
      <c r="D2653">
        <v>13024.8</v>
      </c>
      <c r="E2653">
        <v>12499.5</v>
      </c>
      <c r="F2653">
        <v>0</v>
      </c>
      <c r="G2653">
        <v>0.410103</v>
      </c>
      <c r="H2653">
        <v>0.59339799999999998</v>
      </c>
      <c r="I2653">
        <v>0</v>
      </c>
    </row>
    <row r="2654" spans="1:9" x14ac:dyDescent="0.25">
      <c r="A2654" t="s">
        <v>217</v>
      </c>
      <c r="B2654">
        <v>13165.8</v>
      </c>
      <c r="C2654">
        <v>13132.5</v>
      </c>
      <c r="D2654">
        <v>13024.3</v>
      </c>
      <c r="E2654">
        <v>12499.1</v>
      </c>
      <c r="F2654">
        <v>0</v>
      </c>
      <c r="G2654">
        <v>0.41010099999999999</v>
      </c>
      <c r="H2654">
        <v>0.59340899999999996</v>
      </c>
      <c r="I2654">
        <v>0</v>
      </c>
    </row>
    <row r="2655" spans="1:9" x14ac:dyDescent="0.25">
      <c r="A2655" t="s">
        <v>217</v>
      </c>
      <c r="B2655">
        <v>13163.9</v>
      </c>
      <c r="C2655">
        <v>13131.7</v>
      </c>
      <c r="D2655">
        <v>13025.1</v>
      </c>
      <c r="E2655">
        <v>12499.9</v>
      </c>
      <c r="F2655">
        <v>0</v>
      </c>
      <c r="G2655">
        <v>0.410103</v>
      </c>
      <c r="H2655">
        <v>0.59339799999999998</v>
      </c>
      <c r="I2655">
        <v>0</v>
      </c>
    </row>
    <row r="2656" spans="1:9" x14ac:dyDescent="0.25">
      <c r="A2656" t="s">
        <v>217</v>
      </c>
      <c r="B2656">
        <v>13162.6</v>
      </c>
      <c r="C2656">
        <v>13130.3</v>
      </c>
      <c r="D2656">
        <v>13024.3</v>
      </c>
      <c r="E2656">
        <v>12499.4</v>
      </c>
      <c r="F2656">
        <v>0</v>
      </c>
      <c r="G2656">
        <v>0.40543699999999999</v>
      </c>
      <c r="H2656">
        <v>0.59341999999999995</v>
      </c>
      <c r="I2656">
        <v>0</v>
      </c>
    </row>
    <row r="2657" spans="1:9" x14ac:dyDescent="0.25">
      <c r="A2657" t="s">
        <v>217</v>
      </c>
      <c r="B2657">
        <v>13165.5</v>
      </c>
      <c r="C2657">
        <v>13134.5</v>
      </c>
      <c r="D2657">
        <v>13026</v>
      </c>
      <c r="E2657">
        <v>12500.1</v>
      </c>
      <c r="F2657">
        <v>0</v>
      </c>
      <c r="G2657">
        <v>0.40404600000000002</v>
      </c>
      <c r="H2657">
        <v>0.59339399999999998</v>
      </c>
      <c r="I2657">
        <v>0</v>
      </c>
    </row>
    <row r="2658" spans="1:9" x14ac:dyDescent="0.25">
      <c r="A2658" t="s">
        <v>217</v>
      </c>
      <c r="B2658">
        <v>13168.9</v>
      </c>
      <c r="C2658">
        <v>13135.9</v>
      </c>
      <c r="D2658">
        <v>13025.3</v>
      </c>
      <c r="E2658">
        <v>12499.8</v>
      </c>
      <c r="F2658">
        <v>0</v>
      </c>
      <c r="G2658">
        <v>0.406692</v>
      </c>
      <c r="H2658">
        <v>0.59331299999999998</v>
      </c>
      <c r="I2658">
        <v>0</v>
      </c>
    </row>
    <row r="2659" spans="1:9" x14ac:dyDescent="0.25">
      <c r="A2659" t="s">
        <v>217</v>
      </c>
      <c r="B2659">
        <v>13164.8</v>
      </c>
      <c r="C2659">
        <v>13131.5</v>
      </c>
      <c r="D2659">
        <v>13024.7</v>
      </c>
      <c r="E2659">
        <v>12499.6</v>
      </c>
      <c r="F2659">
        <v>0</v>
      </c>
      <c r="G2659">
        <v>0.40570099999999998</v>
      </c>
      <c r="H2659">
        <v>0.59342099999999998</v>
      </c>
      <c r="I2659">
        <v>0</v>
      </c>
    </row>
    <row r="2660" spans="1:9" x14ac:dyDescent="0.25">
      <c r="A2660" t="s">
        <v>217</v>
      </c>
      <c r="B2660">
        <v>13159.5</v>
      </c>
      <c r="C2660">
        <v>13127.7</v>
      </c>
      <c r="D2660">
        <v>13024.7</v>
      </c>
      <c r="E2660">
        <v>12500.3</v>
      </c>
      <c r="F2660">
        <v>0</v>
      </c>
      <c r="G2660">
        <v>0.40345900000000001</v>
      </c>
      <c r="H2660">
        <v>0.59342099999999998</v>
      </c>
      <c r="I2660">
        <v>0</v>
      </c>
    </row>
    <row r="2661" spans="1:9" x14ac:dyDescent="0.25">
      <c r="A2661" t="s">
        <v>217</v>
      </c>
      <c r="B2661">
        <v>13163.6</v>
      </c>
      <c r="C2661">
        <v>13131.8</v>
      </c>
      <c r="D2661">
        <v>13024.9</v>
      </c>
      <c r="E2661">
        <v>12500.4</v>
      </c>
      <c r="F2661">
        <v>0</v>
      </c>
      <c r="G2661">
        <v>0.40565299999999999</v>
      </c>
      <c r="H2661">
        <v>0.59483299999999995</v>
      </c>
      <c r="I2661">
        <v>0</v>
      </c>
    </row>
    <row r="2662" spans="1:9" x14ac:dyDescent="0.25">
      <c r="A2662" t="s">
        <v>217</v>
      </c>
      <c r="B2662">
        <v>13168.1</v>
      </c>
      <c r="C2662">
        <v>13136.9</v>
      </c>
      <c r="D2662">
        <v>13025.8</v>
      </c>
      <c r="E2662">
        <v>12499.8</v>
      </c>
      <c r="F2662">
        <v>0</v>
      </c>
      <c r="G2662">
        <v>0.41010099999999999</v>
      </c>
      <c r="H2662">
        <v>0.59342099999999998</v>
      </c>
      <c r="I2662">
        <v>0</v>
      </c>
    </row>
    <row r="2663" spans="1:9" x14ac:dyDescent="0.25">
      <c r="A2663" t="s">
        <v>217</v>
      </c>
      <c r="B2663">
        <v>13172.4</v>
      </c>
      <c r="C2663">
        <v>13138.8</v>
      </c>
      <c r="D2663">
        <v>13026.5</v>
      </c>
      <c r="E2663">
        <v>12500.3</v>
      </c>
      <c r="F2663">
        <v>0</v>
      </c>
      <c r="G2663">
        <v>0.40302900000000003</v>
      </c>
      <c r="H2663">
        <v>0.59339500000000001</v>
      </c>
      <c r="I2663">
        <v>0</v>
      </c>
    </row>
    <row r="2664" spans="1:9" x14ac:dyDescent="0.25">
      <c r="A2664" t="s">
        <v>217</v>
      </c>
      <c r="B2664">
        <v>13183</v>
      </c>
      <c r="C2664">
        <v>13149.4</v>
      </c>
      <c r="D2664">
        <v>13027.5</v>
      </c>
      <c r="E2664">
        <v>12500.2</v>
      </c>
      <c r="F2664">
        <v>0</v>
      </c>
      <c r="G2664">
        <v>0.41010200000000002</v>
      </c>
      <c r="H2664">
        <v>0.593418</v>
      </c>
      <c r="I2664">
        <v>0</v>
      </c>
    </row>
    <row r="2665" spans="1:9" x14ac:dyDescent="0.25">
      <c r="A2665" t="s">
        <v>217</v>
      </c>
      <c r="B2665">
        <v>13170.9</v>
      </c>
      <c r="C2665">
        <v>13137.6</v>
      </c>
      <c r="D2665">
        <v>13026.7</v>
      </c>
      <c r="E2665">
        <v>12501</v>
      </c>
      <c r="F2665">
        <v>0</v>
      </c>
      <c r="G2665">
        <v>0.40646199999999999</v>
      </c>
      <c r="H2665">
        <v>0.59338500000000005</v>
      </c>
      <c r="I2665">
        <v>0</v>
      </c>
    </row>
    <row r="2666" spans="1:9" x14ac:dyDescent="0.25">
      <c r="A2666" t="s">
        <v>217</v>
      </c>
      <c r="B2666">
        <v>13163.8</v>
      </c>
      <c r="C2666">
        <v>13131.4</v>
      </c>
      <c r="D2666">
        <v>13025.1</v>
      </c>
      <c r="E2666">
        <v>12500.4</v>
      </c>
      <c r="F2666">
        <v>0</v>
      </c>
      <c r="G2666">
        <v>0.41010099999999999</v>
      </c>
      <c r="H2666">
        <v>0.593302</v>
      </c>
      <c r="I2666">
        <v>0</v>
      </c>
    </row>
    <row r="2667" spans="1:9" x14ac:dyDescent="0.25">
      <c r="A2667" t="s">
        <v>217</v>
      </c>
      <c r="B2667">
        <v>13159.5</v>
      </c>
      <c r="C2667">
        <v>13127.4</v>
      </c>
      <c r="D2667">
        <v>13024.6</v>
      </c>
      <c r="E2667">
        <v>12500.2</v>
      </c>
      <c r="F2667">
        <v>0</v>
      </c>
      <c r="G2667">
        <v>0.403281</v>
      </c>
      <c r="H2667">
        <v>0.59339200000000003</v>
      </c>
      <c r="I2667">
        <v>0</v>
      </c>
    </row>
    <row r="2668" spans="1:9" x14ac:dyDescent="0.25">
      <c r="A2668" t="s">
        <v>217</v>
      </c>
      <c r="B2668">
        <v>13160</v>
      </c>
      <c r="C2668">
        <v>13126.6</v>
      </c>
      <c r="D2668">
        <v>13023.9</v>
      </c>
      <c r="E2668">
        <v>12499.7</v>
      </c>
      <c r="F2668">
        <v>0</v>
      </c>
      <c r="G2668">
        <v>0.40295500000000001</v>
      </c>
      <c r="H2668">
        <v>0.59342099999999998</v>
      </c>
      <c r="I2668">
        <v>0</v>
      </c>
    </row>
    <row r="2669" spans="1:9" x14ac:dyDescent="0.25">
      <c r="A2669" t="s">
        <v>217</v>
      </c>
      <c r="B2669">
        <v>13159.6</v>
      </c>
      <c r="C2669">
        <v>13127.2</v>
      </c>
      <c r="D2669">
        <v>13024.4</v>
      </c>
      <c r="E2669">
        <v>12500</v>
      </c>
      <c r="F2669">
        <v>0</v>
      </c>
      <c r="G2669">
        <v>0.40728300000000001</v>
      </c>
      <c r="H2669">
        <v>0.59342099999999998</v>
      </c>
      <c r="I2669">
        <v>0</v>
      </c>
    </row>
    <row r="2670" spans="1:9" x14ac:dyDescent="0.25">
      <c r="A2670" t="s">
        <v>217</v>
      </c>
      <c r="B2670">
        <v>13159.2</v>
      </c>
      <c r="C2670">
        <v>13126.7</v>
      </c>
      <c r="D2670">
        <v>13024.5</v>
      </c>
      <c r="E2670">
        <v>12500</v>
      </c>
      <c r="F2670">
        <v>0</v>
      </c>
      <c r="G2670">
        <v>0.40551300000000001</v>
      </c>
      <c r="H2670">
        <v>0.593387</v>
      </c>
      <c r="I2670">
        <v>0</v>
      </c>
    </row>
    <row r="2671" spans="1:9" x14ac:dyDescent="0.25">
      <c r="A2671" t="s">
        <v>217</v>
      </c>
      <c r="B2671">
        <v>13165.4</v>
      </c>
      <c r="C2671">
        <v>13132.2</v>
      </c>
      <c r="D2671">
        <v>13024.1</v>
      </c>
      <c r="E2671">
        <v>12499.3</v>
      </c>
      <c r="F2671">
        <v>0</v>
      </c>
      <c r="G2671">
        <v>0.40345700000000001</v>
      </c>
      <c r="H2671">
        <v>0.59396700000000002</v>
      </c>
      <c r="I2671">
        <v>0</v>
      </c>
    </row>
    <row r="2672" spans="1:9" x14ac:dyDescent="0.25">
      <c r="A2672" t="s">
        <v>217</v>
      </c>
      <c r="B2672">
        <v>13160.3</v>
      </c>
      <c r="C2672">
        <v>13127.6</v>
      </c>
      <c r="D2672">
        <v>13024</v>
      </c>
      <c r="E2672">
        <v>12499.3</v>
      </c>
      <c r="F2672">
        <v>0</v>
      </c>
      <c r="G2672">
        <v>0.406582</v>
      </c>
      <c r="H2672">
        <v>0.59339500000000001</v>
      </c>
      <c r="I2672">
        <v>0</v>
      </c>
    </row>
    <row r="2673" spans="1:25" x14ac:dyDescent="0.25">
      <c r="A2673" t="s">
        <v>217</v>
      </c>
      <c r="B2673">
        <v>13162.4</v>
      </c>
      <c r="C2673">
        <v>13129</v>
      </c>
      <c r="D2673">
        <v>13027.6</v>
      </c>
      <c r="E2673">
        <v>12500.4</v>
      </c>
      <c r="F2673">
        <v>0</v>
      </c>
      <c r="G2673">
        <v>0.40670600000000001</v>
      </c>
      <c r="H2673">
        <v>0.59336800000000001</v>
      </c>
      <c r="I2673">
        <v>0</v>
      </c>
    </row>
    <row r="2674" spans="1:25" x14ac:dyDescent="0.25">
      <c r="A2674" t="s">
        <v>217</v>
      </c>
      <c r="B2674">
        <v>13162.4</v>
      </c>
      <c r="C2674">
        <v>13130.1</v>
      </c>
      <c r="D2674">
        <v>13025.8</v>
      </c>
      <c r="E2674">
        <v>12501.4</v>
      </c>
      <c r="F2674">
        <v>0</v>
      </c>
      <c r="G2674">
        <v>0.40293899999999999</v>
      </c>
      <c r="H2674">
        <v>0.59341999999999995</v>
      </c>
      <c r="I2674">
        <v>0</v>
      </c>
    </row>
    <row r="2675" spans="1:25" x14ac:dyDescent="0.25">
      <c r="A2675" t="s">
        <v>217</v>
      </c>
      <c r="B2675">
        <v>13173.2</v>
      </c>
      <c r="C2675">
        <v>13135.3</v>
      </c>
      <c r="D2675">
        <v>13027.7</v>
      </c>
      <c r="E2675">
        <v>12501.8</v>
      </c>
      <c r="F2675">
        <v>0</v>
      </c>
      <c r="G2675">
        <v>0.41010200000000002</v>
      </c>
      <c r="H2675">
        <v>0.60103899999999999</v>
      </c>
      <c r="I2675">
        <v>0</v>
      </c>
    </row>
    <row r="2676" spans="1:25" x14ac:dyDescent="0.25">
      <c r="A2676" t="s">
        <v>217</v>
      </c>
      <c r="B2676">
        <v>13171.1</v>
      </c>
      <c r="C2676">
        <v>13137.1</v>
      </c>
      <c r="D2676">
        <v>13027</v>
      </c>
      <c r="E2676">
        <v>12500.8</v>
      </c>
      <c r="F2676">
        <v>0</v>
      </c>
      <c r="G2676">
        <v>0.40608699999999998</v>
      </c>
      <c r="H2676">
        <v>0.59325000000000006</v>
      </c>
      <c r="I2676">
        <v>0</v>
      </c>
    </row>
    <row r="2677" spans="1:25" x14ac:dyDescent="0.25">
      <c r="A2677" t="s">
        <v>217</v>
      </c>
      <c r="B2677">
        <v>13167.9</v>
      </c>
      <c r="C2677">
        <v>13135.9</v>
      </c>
      <c r="D2677">
        <v>13026.4</v>
      </c>
      <c r="E2677">
        <v>12501.6</v>
      </c>
      <c r="F2677">
        <v>0</v>
      </c>
      <c r="G2677">
        <v>0.40485700000000002</v>
      </c>
      <c r="H2677">
        <v>0.593418</v>
      </c>
      <c r="I2677">
        <v>0</v>
      </c>
    </row>
    <row r="2678" spans="1:25" x14ac:dyDescent="0.25">
      <c r="A2678" t="s">
        <v>217</v>
      </c>
      <c r="B2678">
        <v>13158.7</v>
      </c>
      <c r="C2678">
        <v>13127.5</v>
      </c>
      <c r="D2678">
        <v>13025.6</v>
      </c>
      <c r="E2678">
        <v>12501.4</v>
      </c>
      <c r="F2678">
        <v>0</v>
      </c>
      <c r="G2678">
        <v>0.406557</v>
      </c>
      <c r="H2678">
        <v>0.59341200000000005</v>
      </c>
      <c r="I2678">
        <v>0</v>
      </c>
    </row>
    <row r="2679" spans="1:25" x14ac:dyDescent="0.25">
      <c r="A2679" t="s">
        <v>217</v>
      </c>
      <c r="B2679">
        <v>13163.3</v>
      </c>
      <c r="C2679">
        <v>13129.8</v>
      </c>
      <c r="D2679">
        <v>13026</v>
      </c>
      <c r="E2679">
        <v>12501.6</v>
      </c>
      <c r="F2679">
        <v>0</v>
      </c>
      <c r="G2679">
        <v>0.40290999999999999</v>
      </c>
      <c r="H2679">
        <v>0.59341699999999997</v>
      </c>
      <c r="I2679">
        <v>0</v>
      </c>
    </row>
    <row r="2680" spans="1:25" x14ac:dyDescent="0.25">
      <c r="A2680" t="s">
        <v>217</v>
      </c>
      <c r="B2680">
        <v>13170.1</v>
      </c>
      <c r="C2680">
        <v>13137.8</v>
      </c>
      <c r="D2680">
        <v>13028.1</v>
      </c>
      <c r="E2680">
        <v>12502.3</v>
      </c>
      <c r="F2680">
        <v>0</v>
      </c>
      <c r="G2680">
        <v>0.402862</v>
      </c>
      <c r="H2680">
        <v>0.59334600000000004</v>
      </c>
      <c r="I2680">
        <v>0</v>
      </c>
    </row>
    <row r="2681" spans="1:25" x14ac:dyDescent="0.25">
      <c r="A2681" t="s">
        <v>217</v>
      </c>
      <c r="B2681">
        <v>13167.1</v>
      </c>
      <c r="C2681">
        <v>13134.3</v>
      </c>
      <c r="D2681">
        <v>13026.8</v>
      </c>
      <c r="E2681">
        <v>12501.6</v>
      </c>
      <c r="F2681">
        <v>0</v>
      </c>
      <c r="G2681">
        <v>0.402943</v>
      </c>
      <c r="H2681">
        <v>0.59342099999999998</v>
      </c>
      <c r="I2681">
        <v>0</v>
      </c>
    </row>
    <row r="2682" spans="1:25" x14ac:dyDescent="0.25">
      <c r="A2682" t="s">
        <v>217</v>
      </c>
      <c r="B2682">
        <v>13167.7</v>
      </c>
      <c r="C2682">
        <v>13135.3</v>
      </c>
      <c r="D2682">
        <v>13026.4</v>
      </c>
      <c r="E2682">
        <v>12500.7</v>
      </c>
      <c r="F2682">
        <v>0</v>
      </c>
      <c r="G2682">
        <v>0.410103</v>
      </c>
      <c r="H2682">
        <v>0.59341999999999995</v>
      </c>
      <c r="I2682">
        <v>0</v>
      </c>
    </row>
    <row r="2683" spans="1:25" x14ac:dyDescent="0.25">
      <c r="A2683" t="s">
        <v>217</v>
      </c>
      <c r="B2683">
        <v>13167.8</v>
      </c>
      <c r="C2683">
        <v>13134.4</v>
      </c>
      <c r="D2683">
        <v>13025.6</v>
      </c>
      <c r="E2683">
        <v>12500.4</v>
      </c>
      <c r="F2683">
        <v>0</v>
      </c>
      <c r="G2683">
        <v>0.40402199999999999</v>
      </c>
      <c r="H2683">
        <v>0.59341500000000003</v>
      </c>
      <c r="I2683">
        <v>0</v>
      </c>
    </row>
    <row r="2684" spans="1:25" x14ac:dyDescent="0.25">
      <c r="A2684" t="s">
        <v>217</v>
      </c>
      <c r="B2684">
        <v>13172.5</v>
      </c>
      <c r="C2684">
        <v>13139.2</v>
      </c>
      <c r="D2684">
        <v>13026.8</v>
      </c>
      <c r="E2684">
        <v>12500.6</v>
      </c>
      <c r="F2684">
        <v>0</v>
      </c>
      <c r="G2684">
        <v>0.403144</v>
      </c>
      <c r="H2684">
        <v>0.60042799999999996</v>
      </c>
      <c r="I2684">
        <v>0</v>
      </c>
    </row>
    <row r="2685" spans="1:25" x14ac:dyDescent="0.25">
      <c r="A2685" t="s">
        <v>217</v>
      </c>
      <c r="B2685">
        <v>13160.3</v>
      </c>
      <c r="C2685">
        <v>13127.8</v>
      </c>
      <c r="D2685">
        <v>13026.8</v>
      </c>
      <c r="E2685">
        <v>12501.6</v>
      </c>
      <c r="F2685">
        <v>0</v>
      </c>
      <c r="G2685">
        <v>0.40778799999999998</v>
      </c>
      <c r="H2685">
        <v>0.59330700000000003</v>
      </c>
      <c r="I2685">
        <v>0</v>
      </c>
    </row>
    <row r="2686" spans="1:25" x14ac:dyDescent="0.25">
      <c r="A2686" t="s">
        <v>217</v>
      </c>
      <c r="B2686">
        <v>13158.5</v>
      </c>
      <c r="C2686">
        <v>13124.9</v>
      </c>
      <c r="D2686">
        <v>13024.7</v>
      </c>
      <c r="E2686">
        <v>12500.4</v>
      </c>
      <c r="F2686">
        <v>0</v>
      </c>
      <c r="G2686">
        <v>0.41010200000000002</v>
      </c>
      <c r="H2686">
        <v>0.59311999999999998</v>
      </c>
      <c r="I2686">
        <v>0</v>
      </c>
    </row>
    <row r="2687" spans="1:25" x14ac:dyDescent="0.25">
      <c r="A2687" t="s">
        <v>217</v>
      </c>
      <c r="B2687">
        <v>13163.9</v>
      </c>
      <c r="C2687">
        <v>13131</v>
      </c>
      <c r="D2687">
        <v>13026.2</v>
      </c>
      <c r="E2687">
        <v>12501.7</v>
      </c>
      <c r="F2687">
        <v>0</v>
      </c>
      <c r="G2687">
        <v>0.41010099999999999</v>
      </c>
      <c r="H2687">
        <v>0.59531599999999996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217</v>
      </c>
      <c r="B2688">
        <v>13161.8</v>
      </c>
      <c r="C2688">
        <v>13128.4</v>
      </c>
      <c r="D2688">
        <v>13026.9</v>
      </c>
      <c r="E2688">
        <v>12501.7</v>
      </c>
      <c r="F2688">
        <v>0</v>
      </c>
      <c r="G2688">
        <v>0.40360200000000002</v>
      </c>
      <c r="H2688">
        <v>0.59342099999999998</v>
      </c>
      <c r="I2688">
        <v>0</v>
      </c>
      <c r="R2688">
        <f>AVERAGE(B2639:B2688)</f>
        <v>13165.210000000003</v>
      </c>
      <c r="S2688">
        <f>AVERAGE(C2639:C2688)</f>
        <v>13132.234000000006</v>
      </c>
      <c r="U2688">
        <f>_xlfn.VAR.P(B2639:B2688)</f>
        <v>22.835299999999847</v>
      </c>
      <c r="V2688">
        <f>_xlfn.VAR.P(C2639:C2688)</f>
        <v>20.627843999998898</v>
      </c>
      <c r="X2688">
        <f>1.96*SQRT(U2688)/50</f>
        <v>0.18732227681725355</v>
      </c>
      <c r="Y2688">
        <f>1.96*SQRT(V2688)/50</f>
        <v>0.17803811447035239</v>
      </c>
    </row>
    <row r="2689" spans="1:3" x14ac:dyDescent="0.25">
      <c r="A2689" t="s">
        <v>217</v>
      </c>
      <c r="B2689">
        <v>658404.27060000005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30337.429999999989</v>
      </c>
      <c r="K54" s="10">
        <f t="shared" ca="1" si="2"/>
        <v>0.91984608505071164</v>
      </c>
      <c r="L54">
        <f t="shared" ca="1" si="0"/>
        <v>9.8194712875731907E-3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30606.302000000003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30175.054000000015</v>
      </c>
      <c r="K56" s="10">
        <f t="shared" ca="1" si="2"/>
        <v>0.91789915544144463</v>
      </c>
      <c r="L56">
        <f t="shared" ca="1" si="0"/>
        <v>9.9382723782325648E-3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32027.889999999992</v>
      </c>
      <c r="K57" s="10">
        <f t="shared" ca="1" si="2"/>
        <v>0.91891155667763347</v>
      </c>
      <c r="L57">
        <f t="shared" ca="1" si="0"/>
        <v>1.2996583233982109E-2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31892.437999999998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29758.772000000001</v>
      </c>
      <c r="K59" s="10">
        <f t="shared" ca="1" si="2"/>
        <v>0.91745486231757156</v>
      </c>
      <c r="L59">
        <f t="shared" ca="1" si="0"/>
        <v>1.6572756716196391E-2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ref="J60:J80" ca="1" si="3">SUM(D60:H60)</f>
        <v>30216.937999999998</v>
      </c>
      <c r="K60" s="10">
        <f t="shared" ref="K60:K80" ca="1" si="4">G60/J60</f>
        <v>0.91851628460832135</v>
      </c>
      <c r="L60">
        <f t="shared" ref="L60:L80" ca="1" si="5">$K$29*POWER(K60,2)*SQRT(G168/(POWER(G60,2)*$L$29)+J168/(POWER(J60,2)*$L$29))</f>
        <v>1.9412996251314558E-3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3"/>
        <v>30083.19000000001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3"/>
        <v>28666.71</v>
      </c>
      <c r="K62" s="10">
        <f t="shared" ca="1" si="4"/>
        <v>0.91670675222235132</v>
      </c>
      <c r="L62">
        <f t="shared" ca="1" si="5"/>
        <v>1.8046214350659858E-3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31.194000000001324</v>
      </c>
      <c r="E63" s="5">
        <f ca="1">OFFSET('2688p trace'!$S$56,(A63-1)*56,0)-OFFSET('2688p stat'!$H$1,A63*20,0)</f>
        <v>57.890344000001278</v>
      </c>
      <c r="F63" s="5">
        <f ca="1">OFFSET('2688p stat'!$H$1,A63*20,0)-OFFSET('2688p stat'!$K$1,A63*20,0)</f>
        <v>38.501288999999815</v>
      </c>
      <c r="G63" s="5">
        <f ca="1">OFFSET('2688p stat'!$K$1,A63*20,0)-OFFSET('2688p stat'!$N$1,A63*20,0)</f>
        <v>13057.761732999999</v>
      </c>
      <c r="H63" s="5">
        <f ca="1">OFFSET('2688p stat'!$N$1,A63*20,0)</f>
        <v>2337.4846339999999</v>
      </c>
      <c r="I63" s="5"/>
      <c r="J63" s="5">
        <f t="shared" ca="1" si="3"/>
        <v>15522.832000000002</v>
      </c>
      <c r="K63" s="10">
        <f t="shared" ca="1" si="4"/>
        <v>0.8411971303303416</v>
      </c>
      <c r="L63">
        <f t="shared" ca="1" si="5"/>
        <v>9.5654929872849713E-4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15532.907999999996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t="shared" ca="1" si="3"/>
        <v>15532.907999999996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OFFSET('2688p stat'!$A$1,A65*20,0)</f>
        <v>CUDA ant add CPU_AVX_transp non hash</v>
      </c>
      <c r="D65" s="5">
        <f ca="1">OFFSET('2688p trace'!$R$56,(A65-1)*56,0)-OFFSET('2688p trace'!$S$56,(A65-1)*56,0)</f>
        <v>25.565999999998894</v>
      </c>
      <c r="E65" s="5">
        <f ca="1">OFFSET('2688p trace'!$S$56,(A65-1)*56,0)-OFFSET('2688p stat'!$H$1,A65*20,0)</f>
        <v>51.45553099999961</v>
      </c>
      <c r="F65" s="5">
        <f ca="1">OFFSET('2688p stat'!$H$1,A65*20,0)-OFFSET('2688p stat'!$K$1,A65*20,0)</f>
        <v>43.422520000000077</v>
      </c>
      <c r="G65" s="5">
        <f ca="1">OFFSET('2688p stat'!$K$1,A65*20,0)-OFFSET('2688p stat'!$N$1,A65*20,0)</f>
        <v>10257.380014</v>
      </c>
      <c r="H65" s="5">
        <f ca="1">OFFSET('2688p stat'!$N$1,A65*20,0)</f>
        <v>2340.0379349999998</v>
      </c>
      <c r="I65" s="5"/>
      <c r="J65" s="5">
        <f t="shared" ca="1" si="3"/>
        <v>12717.861999999999</v>
      </c>
      <c r="K65" s="10">
        <f t="shared" ca="1" si="4"/>
        <v>0.8065333633907964</v>
      </c>
      <c r="L65">
        <f t="shared" ca="1" si="5"/>
        <v>9.0656319310904307E-4</v>
      </c>
    </row>
    <row r="66" spans="1:12" x14ac:dyDescent="0.25">
      <c r="A66">
        <v>36</v>
      </c>
      <c r="C66" t="str">
        <f ca="1">OFFSET('2688p stat'!$A$1,A66*20,0)</f>
        <v>CUDA opt_one_GPU</v>
      </c>
      <c r="D66" s="5">
        <f ca="1">OFFSET('2688p trace'!$R$56,(A66-1)*56,0)-OFFSET('2688p trace'!$S$56,(A66-1)*56,0)</f>
        <v>37.621922319999989</v>
      </c>
      <c r="E66" s="5">
        <f ca="1">OFFSET('2688p trace'!$S$56,(A66-1)*56,0)-OFFSET('2688p stat'!$H$1,A66*20,0)</f>
        <v>4.0396800000000004E-3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>
        <f t="shared" ca="1" si="3"/>
        <v>37.625961999999987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opt_one_GPU ant</v>
      </c>
      <c r="D67" s="5">
        <f ca="1">OFFSET('2688p trace'!$R$56,(A67-1)*56,0)-OFFSET('2688p trace'!$S$56,(A67-1)*56,0)</f>
        <v>35.800000000046566</v>
      </c>
      <c r="E67" s="5">
        <f ca="1">OFFSET('2688p trace'!$S$56,(A67-1)*56,0)-OFFSET('2688p stat'!$H$1,A67*20,0)</f>
        <v>1288508.3999999999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t="shared" ca="1" si="3"/>
        <v>1288544.2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OFFSET('2688p stat'!$A$1,A68*20,0)</f>
        <v>CUDA opt_one_GPU ant local</v>
      </c>
      <c r="D68" s="5">
        <f ca="1">OFFSET('2688p trace'!$R$56,(A68-1)*56,0)-OFFSET('2688p trace'!$S$56,(A68-1)*56,0)</f>
        <v>35.864000000001397</v>
      </c>
      <c r="E68" s="5">
        <f ca="1">OFFSET('2688p trace'!$S$56,(A68-1)*56,0)-OFFSET('2688p stat'!$H$1,A68*20,0)</f>
        <v>91296.23000000004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>
        <f t="shared" ca="1" si="3"/>
        <v>91332.094000000041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OFFSET('2688p stat'!$A$1,A69*20,0)</f>
        <v>CUDA ant par</v>
      </c>
      <c r="D69" s="5">
        <f ca="1">OFFSET('2688p trace'!$R$56,(A69-1)*56,0)-OFFSET('2688p trace'!$S$56,(A69-1)*56,0)</f>
        <v>31.362000000002809</v>
      </c>
      <c r="E69" s="5">
        <f ca="1">OFFSET('2688p trace'!$S$56,(A69-1)*56,0)-OFFSET('2688p stat'!$H$1,A69*20,0)</f>
        <v>99.790788999998767</v>
      </c>
      <c r="F69" s="5">
        <f ca="1">OFFSET('2688p stat'!$H$1,A69*20,0)-OFFSET('2688p stat'!$K$1,A69*20,0)</f>
        <v>35.561659999999392</v>
      </c>
      <c r="G69" s="5">
        <f ca="1">OFFSET('2688p stat'!$K$1,A69*20,0)-OFFSET('2688p stat'!$N$1,A69*20,0)</f>
        <v>12561.262424</v>
      </c>
      <c r="H69" s="5">
        <f ca="1">OFFSET('2688p stat'!$N$1,A69*20,0)</f>
        <v>494.56712700000003</v>
      </c>
      <c r="I69" s="5"/>
      <c r="J69" s="5">
        <f t="shared" ca="1" si="3"/>
        <v>13222.544000000002</v>
      </c>
      <c r="K69" s="10">
        <f t="shared" ca="1" si="4"/>
        <v>0.94998832478833106</v>
      </c>
      <c r="L69">
        <f t="shared" ca="1" si="5"/>
        <v>1.8516231358955038E-4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>
        <f ca="1">OFFSET('2688p trace'!$R$56,(A76-1)*56,0)-OFFSET('2688p trace'!$S$56,(A76-1)*56,0)</f>
        <v>31.981999999994514</v>
      </c>
      <c r="E76" s="5">
        <f ca="1">OFFSET('2688p trace'!$S$56,(A76-1)*56,0)-OFFSET('2688p stat'!$H$1,A76*20,0)</f>
        <v>98.747812000001431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>
        <f t="shared" ca="1" si="3"/>
        <v>13155.231999999996</v>
      </c>
      <c r="K76" s="10">
        <f t="shared" ca="1" si="4"/>
        <v>0.94984657450358945</v>
      </c>
      <c r="L76">
        <f t="shared" ca="1" si="5"/>
        <v>3.9848715906808352E-4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>
        <f ca="1">OFFSET('2688p trace'!$R$56,(A77-1)*56,0)-OFFSET('2688p trace'!$S$56,(A77-1)*56,0)</f>
        <v>31.752000000002226</v>
      </c>
      <c r="E77" s="5">
        <f ca="1">OFFSET('2688p trace'!$S$56,(A77-1)*56,0)-OFFSET('2688p stat'!$H$1,A77*20,0)</f>
        <v>53.271226999999271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>
        <f t="shared" ca="1" si="3"/>
        <v>15829.316000000001</v>
      </c>
      <c r="K77" s="10">
        <f t="shared" ca="1" si="4"/>
        <v>0.81940073184463558</v>
      </c>
      <c r="L77">
        <f t="shared" ca="1" si="5"/>
        <v>1.1058208659012055E-3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>
        <f ca="1">OFFSET('2688p trace'!$R$56,(A78-1)*56,0)-OFFSET('2688p trace'!$S$56,(A78-1)*56,0)</f>
        <v>32.97599999999693</v>
      </c>
      <c r="E78" s="5">
        <f ca="1">OFFSET('2688p trace'!$S$56,(A78-1)*56,0)-OFFSET('2688p stat'!$H$1,A78*20,0)</f>
        <v>106.69214500000635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>
        <f t="shared" ca="1" si="3"/>
        <v>13165.210000000003</v>
      </c>
      <c r="K78" s="10">
        <f t="shared" ca="1" si="4"/>
        <v>0.94949745564256083</v>
      </c>
      <c r="L78">
        <f t="shared" ca="1" si="5"/>
        <v>1.289682730118303E-4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15522.832000000002</v>
      </c>
      <c r="E117" s="5">
        <f ca="1">OFFSET('2688p trace'!$S$56,(A117-1)*56,0)</f>
        <v>15491.638000000001</v>
      </c>
      <c r="F117" s="5">
        <f ca="1">OFFSET('2688p stat'!$H$1,A117*20,0)</f>
        <v>15433.747656</v>
      </c>
      <c r="G117" s="5">
        <f ca="1">OFFSET('2688p stat'!$K$1,A117*20,0)</f>
        <v>15395.246367</v>
      </c>
      <c r="H117" s="5">
        <f ca="1">OFFSET('2688p stat'!$N$1,A117*20,0)</f>
        <v>2337.4846339999999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15532.907999999996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CUDA ant add CPU_AVX_transp non hash</v>
      </c>
      <c r="D119" s="5">
        <f ca="1">OFFSET('2688p trace'!$R$56,(A119-1)*56,0)</f>
        <v>12717.861999999999</v>
      </c>
      <c r="E119" s="5">
        <f ca="1">OFFSET('2688p trace'!$S$56,(A119-1)*56,0)</f>
        <v>12692.296</v>
      </c>
      <c r="F119" s="5">
        <f ca="1">OFFSET('2688p stat'!$H$1,A119*20,0)</f>
        <v>12640.840469000001</v>
      </c>
      <c r="G119" s="5">
        <f ca="1">OFFSET('2688p stat'!$K$1,A119*20,0)</f>
        <v>12597.417949000001</v>
      </c>
      <c r="H119" s="5">
        <f ca="1">OFFSET('2688p stat'!$N$1,A119*20,0)</f>
        <v>2340.0379349999998</v>
      </c>
    </row>
    <row r="120" spans="1:8" x14ac:dyDescent="0.25">
      <c r="A120">
        <v>36</v>
      </c>
      <c r="C120" t="str">
        <f ca="1">OFFSET('2688p stat'!$A$1,A120*20,0)</f>
        <v>CUDA opt_one_GPU</v>
      </c>
      <c r="D120" s="5">
        <f ca="1">OFFSET('2688p trace'!$R$56,(A120-1)*56,0)</f>
        <v>37.625961999999987</v>
      </c>
      <c r="E120" s="5">
        <f ca="1">OFFSET('2688p trace'!$S$56,(A120-1)*56,0)</f>
        <v>4.0396800000000004E-3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opt_one_GPU ant</v>
      </c>
      <c r="D121" s="5">
        <f ca="1">OFFSET('2688p trace'!$R$56,(A121-1)*56,0)</f>
        <v>1288544.2</v>
      </c>
      <c r="E121" s="5">
        <f ca="1">OFFSET('2688p trace'!$S$56,(A121-1)*56,0)</f>
        <v>1288508.3999999999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CUDA opt_one_GPU ant local</v>
      </c>
      <c r="D122" s="5">
        <f ca="1">OFFSET('2688p trace'!$R$56,(A122-1)*56,0)</f>
        <v>91332.094000000041</v>
      </c>
      <c r="E122" s="5">
        <f ca="1">OFFSET('2688p trace'!$S$56,(A122-1)*56,0)</f>
        <v>91296.23000000004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 t="str">
        <f ca="1">OFFSET('2688p stat'!$A$1,A123*20,0)</f>
        <v>CUDA ant par</v>
      </c>
      <c r="D123" s="5">
        <f ca="1">OFFSET('2688p trace'!$R$56,(A123-1)*56,0)</f>
        <v>13222.544000000002</v>
      </c>
      <c r="E123" s="5">
        <f ca="1">OFFSET('2688p trace'!$S$56,(A123-1)*56,0)</f>
        <v>13191.181999999999</v>
      </c>
      <c r="F123" s="5">
        <f ca="1">OFFSET('2688p stat'!$H$1,A123*20,0)</f>
        <v>13091.391211</v>
      </c>
      <c r="G123" s="5">
        <f ca="1">OFFSET('2688p stat'!$K$1,A123*20,0)</f>
        <v>13055.829551000001</v>
      </c>
      <c r="H123" s="5">
        <f ca="1">OFFSET('2688p stat'!$N$1,A123*20,0)</f>
        <v>494.56712700000003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>
        <f ca="1">OFFSET('2688p trace'!$R$56,(A130-1)*56,0)</f>
        <v>13155.231999999996</v>
      </c>
      <c r="E130" s="5">
        <f ca="1">OFFSET('2688p trace'!$S$56,(A130-1)*56,0)</f>
        <v>13123.250000000002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>
        <f ca="1">OFFSET('2688p trace'!$R$56,(A131-1)*56,0)</f>
        <v>15829.316000000001</v>
      </c>
      <c r="E131" s="5">
        <f ca="1">OFFSET('2688p trace'!$S$56,(A131-1)*56,0)</f>
        <v>15797.563999999998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>
        <f ca="1">OFFSET('2688p trace'!$R$56,(A132-1)*56,0)</f>
        <v>13165.210000000003</v>
      </c>
      <c r="E132" s="5">
        <f ca="1">OFFSET('2688p trace'!$S$56,(A132-1)*56,0)</f>
        <v>13132.234000000006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6"/>
        <v>1246771.943803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6"/>
        <v>479497.39739600033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6"/>
        <v>1272986.6166119997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6"/>
        <v>2442324.3974100002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6"/>
        <v>534523.26595600089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6"/>
        <v>3449231.599618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ref="J168:J188" ca="1" si="7">SUM(D168:H168)</f>
        <v>48770.044084999936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7"/>
        <v>9530.3788999999797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7"/>
        <v>38145.707921999972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1063.6813759999982</v>
      </c>
      <c r="E171" s="5">
        <f ca="1">OFFSET('2688p trace'!$V$56,(A63-1)*56,0)</f>
        <v>1060.1479560000023</v>
      </c>
      <c r="F171" s="5">
        <f ca="1">OFFSET('2688p stat'!$H$1,A171*20,1)</f>
        <v>973.84899099999996</v>
      </c>
      <c r="G171" s="5">
        <f ca="1">OFFSET('2688p stat'!$K$1,A171*20,1)</f>
        <v>1043.4001949999999</v>
      </c>
      <c r="H171" s="5">
        <f ca="1">OFFSET('2688p stat'!$N$1,A171*20,1)</f>
        <v>115.292598</v>
      </c>
      <c r="J171" s="5">
        <f t="shared" ca="1" si="7"/>
        <v>4256.3711160000003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142.37673599999863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7"/>
        <v>142.37673599999863</v>
      </c>
    </row>
    <row r="173" spans="1:10" x14ac:dyDescent="0.25">
      <c r="A173">
        <v>35</v>
      </c>
      <c r="C173" t="str">
        <f ca="1">OFFSET('2688p stat'!$A$1,A173*20,0)</f>
        <v>CUDA ant add CPU_AVX_transp non hash</v>
      </c>
      <c r="D173" s="5">
        <f ca="1">OFFSET('2688p trace'!$U$56,(A65-1)*56,0)</f>
        <v>859.04835599999433</v>
      </c>
      <c r="E173" s="5">
        <f ca="1">OFFSET('2688p trace'!$V$56,(A65-1)*56,0)</f>
        <v>857.76758400000426</v>
      </c>
      <c r="F173" s="5">
        <f ca="1">OFFSET('2688p stat'!$H$1,A173*20,1)</f>
        <v>626.26229599999999</v>
      </c>
      <c r="G173" s="5">
        <f ca="1">OFFSET('2688p stat'!$K$1,A173*20,1)</f>
        <v>569.99274400000002</v>
      </c>
      <c r="H173" s="5">
        <f ca="1">OFFSET('2688p stat'!$N$1,A173*20,1)</f>
        <v>299.45783599999999</v>
      </c>
      <c r="J173" s="5">
        <f t="shared" ca="1" si="7"/>
        <v>3212.5288159999986</v>
      </c>
    </row>
    <row r="174" spans="1:10" x14ac:dyDescent="0.25">
      <c r="A174">
        <v>36</v>
      </c>
      <c r="C174" t="str">
        <f ca="1">OFFSET('2688p stat'!$A$1,A174*20,0)</f>
        <v>CUDA opt_one_GPU</v>
      </c>
      <c r="D174" s="5">
        <f ca="1">OFFSET('2688p trace'!$U$56,(A66-1)*56,0)</f>
        <v>19.746338682756573</v>
      </c>
      <c r="E174" s="5">
        <f ca="1">OFFSET('2688p trace'!$V$56,(A66-1)*56,0)</f>
        <v>1.598429429759999E-5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>
        <f t="shared" ca="1" si="7"/>
        <v>19.74635466705087</v>
      </c>
    </row>
    <row r="175" spans="1:10" x14ac:dyDescent="0.25">
      <c r="A175">
        <v>37</v>
      </c>
      <c r="C175" t="str">
        <f ca="1">OFFSET('2688p stat'!$A$1,A175*20,0)</f>
        <v>CUDA opt_one_GPU ant</v>
      </c>
      <c r="D175" s="5">
        <f ca="1">OFFSET('2688p trace'!$U$56,(A67-1)*56,0)</f>
        <v>15639112.359999996</v>
      </c>
      <c r="E175" s="5">
        <f ca="1">OFFSET('2688p trace'!$V$56,(A67-1)*56,0)</f>
        <v>15644841.439999999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7"/>
        <v>31283953.799999997</v>
      </c>
    </row>
    <row r="176" spans="1:10" x14ac:dyDescent="0.25">
      <c r="A176">
        <v>38</v>
      </c>
      <c r="C176" t="str">
        <f ca="1">OFFSET('2688p stat'!$A$1,A176*20,0)</f>
        <v>CUDA opt_one_GPU ant local</v>
      </c>
      <c r="D176" s="5">
        <f ca="1">OFFSET('2688p trace'!$U$56,(A68-1)*56,0)</f>
        <v>8707.4541640000225</v>
      </c>
      <c r="E176" s="5">
        <f ca="1">OFFSET('2688p trace'!$V$56,(A68-1)*56,0)</f>
        <v>8704.7396999999655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>
        <f t="shared" ca="1" si="7"/>
        <v>17412.193863999986</v>
      </c>
    </row>
    <row r="177" spans="1:10" x14ac:dyDescent="0.25">
      <c r="A177">
        <v>39</v>
      </c>
      <c r="C177" t="str">
        <f ca="1">OFFSET('2688p stat'!$A$1,A177*20,0)</f>
        <v>CUDA ant par</v>
      </c>
      <c r="D177" s="5">
        <f ca="1">OFFSET('2688p trace'!$U$56,(A69-1)*56,0)</f>
        <v>28.299263999999926</v>
      </c>
      <c r="E177" s="5">
        <f ca="1">OFFSET('2688p trace'!$V$56,(A69-1)*56,0)</f>
        <v>26.085076000001163</v>
      </c>
      <c r="F177" s="5">
        <f ca="1">OFFSET('2688p stat'!$H$1,A177*20,1)</f>
        <v>13.807869</v>
      </c>
      <c r="G177" s="5">
        <f ca="1">OFFSET('2688p stat'!$K$1,A177*20,1)</f>
        <v>13.070664000000001</v>
      </c>
      <c r="H177" s="5">
        <f ca="1">OFFSET('2688p stat'!$N$1,A177*20,1)</f>
        <v>4.4009E-2</v>
      </c>
      <c r="J177" s="5">
        <f t="shared" ca="1" si="7"/>
        <v>81.306882000001096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>
        <f ca="1">OFFSET('2688p trace'!$U$56,(A76-1)*56,0)</f>
        <v>94.96577600000272</v>
      </c>
      <c r="E184" s="5">
        <f ca="1">OFFSET('2688p trace'!$V$56,(A76-1)*56,0)</f>
        <v>91.485699999999284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>
        <f t="shared" ca="1" si="7"/>
        <v>348.82892700000201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>
        <f ca="1">OFFSET('2688p trace'!$U$56,(A77-1)*56,0)</f>
        <v>1613.6385440000065</v>
      </c>
      <c r="E185" s="5">
        <f ca="1">OFFSET('2688p trace'!$V$56,(A77-1)*56,0)</f>
        <v>1617.9391039999987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>
        <f t="shared" ca="1" si="7"/>
        <v>6787.9659060000049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>
        <f ca="1">OFFSET('2688p trace'!$U$56,(A78-1)*56,0)</f>
        <v>22.835299999999847</v>
      </c>
      <c r="E186" s="5">
        <f ca="1">OFFSET('2688p trace'!$V$56,(A78-1)*56,0)</f>
        <v>20.627843999998898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>
        <f t="shared" ca="1" si="7"/>
        <v>45.443702999998749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11"/>
        <v>155.0054919894647</v>
      </c>
      <c r="E217" s="8">
        <f t="shared" ca="1" si="11"/>
        <v>154.64796945433281</v>
      </c>
      <c r="F217" s="8">
        <f t="shared" ca="1" si="11"/>
        <v>154.63895922064884</v>
      </c>
      <c r="G217" s="8">
        <f t="shared" ca="1" si="11"/>
        <v>154.37420537336493</v>
      </c>
      <c r="H217" s="8">
        <f t="shared" ca="1" si="11"/>
        <v>10.231421676602327</v>
      </c>
      <c r="J217" s="8">
        <f t="shared" ca="1" si="9"/>
        <v>309.50279802656405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11"/>
        <v>191.93942804106064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191.93942804106064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11"/>
        <v>156.58258907710356</v>
      </c>
      <c r="E219" s="8">
        <f t="shared" ca="1" si="11"/>
        <v>156.40606218757463</v>
      </c>
      <c r="F219" s="8">
        <f t="shared" ca="1" si="11"/>
        <v>156.38724090245481</v>
      </c>
      <c r="G219" s="8">
        <f t="shared" ca="1" si="11"/>
        <v>155.99596529606978</v>
      </c>
      <c r="H219" s="8">
        <f t="shared" ca="1" si="11"/>
        <v>5.7822081150342557</v>
      </c>
      <c r="J219" s="8">
        <f t="shared" ca="1" si="9"/>
        <v>312.73968044930461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11"/>
        <v>216.87745515223295</v>
      </c>
      <c r="E220" s="8">
        <f t="shared" ca="1" si="11"/>
        <v>216.59864653159434</v>
      </c>
      <c r="F220" s="8">
        <f t="shared" ca="1" si="11"/>
        <v>216.57878631653057</v>
      </c>
      <c r="G220" s="8">
        <f t="shared" ca="1" si="11"/>
        <v>216.20627373726117</v>
      </c>
      <c r="H220" s="8">
        <f t="shared" ca="1" si="11"/>
        <v>6.8073771369642806</v>
      </c>
      <c r="J220" s="8">
        <f t="shared" ca="1" si="9"/>
        <v>433.18433501432747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11"/>
        <v>202.65362461582436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202.65362461582436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11"/>
        <v>257.571719533487</v>
      </c>
      <c r="E222" s="8">
        <f t="shared" ca="1" si="11"/>
        <v>257.3180008954476</v>
      </c>
      <c r="F222" s="8">
        <f t="shared" ca="1" si="11"/>
        <v>257.28678059490483</v>
      </c>
      <c r="G222" s="8">
        <f t="shared" ca="1" si="11"/>
        <v>256.71378224364406</v>
      </c>
      <c r="H222" s="8">
        <f t="shared" ca="1" si="11"/>
        <v>18.898796545163609</v>
      </c>
      <c r="J222" s="8">
        <f t="shared" ca="1" si="9"/>
        <v>514.79254293535587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2">$D$192*SQRT(D168)/$E$192</f>
        <v>30.493769894301224</v>
      </c>
      <c r="E223" s="8">
        <f t="shared" ca="1" si="12"/>
        <v>30.428964592468848</v>
      </c>
      <c r="F223" s="8">
        <f t="shared" ca="1" si="12"/>
        <v>30.427993699792165</v>
      </c>
      <c r="G223" s="8">
        <f t="shared" ca="1" si="12"/>
        <v>30.286752795746459</v>
      </c>
      <c r="H223" s="8">
        <f t="shared" ca="1" si="12"/>
        <v>6.9395924301901175</v>
      </c>
      <c r="J223" s="8">
        <f t="shared" ca="1" si="9"/>
        <v>61.213560810809845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3">$D$192*SQRT(D169)/$E$192</f>
        <v>27.059897849858899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27.059897849858899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4">$D$192*SQRT(D170)/$E$192</f>
        <v>26.898545425357081</v>
      </c>
      <c r="E225" s="8">
        <f t="shared" ca="1" si="14"/>
        <v>26.877706900522593</v>
      </c>
      <c r="F225" s="8">
        <f t="shared" ca="1" si="14"/>
        <v>26.876981253769699</v>
      </c>
      <c r="G225" s="8">
        <f t="shared" ca="1" si="14"/>
        <v>26.865936208278619</v>
      </c>
      <c r="H225" s="8">
        <f t="shared" ca="1" si="14"/>
        <v>6.381027124994846</v>
      </c>
      <c r="J225" s="8">
        <f t="shared" ca="1" si="9"/>
        <v>54.136965477048129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5">$D$192*SQRT(D171)/$E$192</f>
        <v>9.0401751908263304</v>
      </c>
      <c r="E226" s="8">
        <f t="shared" ca="1" si="15"/>
        <v>9.0251475198687015</v>
      </c>
      <c r="F226" s="8">
        <f t="shared" ca="1" si="15"/>
        <v>8.6500153570101812</v>
      </c>
      <c r="G226" s="8">
        <f t="shared" ca="1" si="15"/>
        <v>8.9535760331970131</v>
      </c>
      <c r="H226" s="8">
        <f t="shared" ca="1" si="15"/>
        <v>2.9762662665722632</v>
      </c>
      <c r="J226" s="8">
        <f t="shared" ca="1" si="9"/>
        <v>18.083846537297092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6">$D$192*SQRT(D172)/$E$192</f>
        <v>3.3074294218247338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3.3074294218247338</v>
      </c>
    </row>
    <row r="228" spans="1:10" x14ac:dyDescent="0.25">
      <c r="A228">
        <v>35</v>
      </c>
      <c r="C228" t="str">
        <f ca="1">OFFSET('2688p stat'!$A$1,A228*20,0)</f>
        <v>CUDA ant add CPU_AVX_transp non hash</v>
      </c>
      <c r="D228" s="8">
        <f t="shared" ref="D228:H228" ca="1" si="17">$D$192*SQRT(D173)/$E$192</f>
        <v>8.1241863154528637</v>
      </c>
      <c r="E228" s="8">
        <f t="shared" ca="1" si="17"/>
        <v>8.1181278022637908</v>
      </c>
      <c r="F228" s="8">
        <f t="shared" ca="1" si="17"/>
        <v>6.9366407378695918</v>
      </c>
      <c r="G228" s="8">
        <f t="shared" ca="1" si="17"/>
        <v>6.6176795409726505</v>
      </c>
      <c r="H228" s="8">
        <f t="shared" ca="1" si="17"/>
        <v>4.7966597185491482</v>
      </c>
      <c r="J228" s="8">
        <f t="shared" ca="1" si="9"/>
        <v>15.710665612599357</v>
      </c>
    </row>
    <row r="229" spans="1:10" x14ac:dyDescent="0.25">
      <c r="A229">
        <v>36</v>
      </c>
      <c r="C229" t="str">
        <f ca="1">OFFSET('2688p stat'!$A$1,A229*20,0)</f>
        <v>CUDA opt_one_GPU</v>
      </c>
      <c r="D229" s="8">
        <f t="shared" ref="D229:H229" ca="1" si="18">$D$192*SQRT(D174)/$E$192</f>
        <v>1.2317267122513635</v>
      </c>
      <c r="E229" s="8">
        <f t="shared" ca="1" si="18"/>
        <v>1.108199124468704E-3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1.2317272107812072</v>
      </c>
    </row>
    <row r="230" spans="1:10" x14ac:dyDescent="0.25">
      <c r="A230">
        <v>37</v>
      </c>
      <c r="C230" t="str">
        <f ca="1">OFFSET('2688p stat'!$A$1,A230*20,0)</f>
        <v>CUDA opt_one_GPU ant</v>
      </c>
      <c r="D230" s="8">
        <f t="shared" ref="D230:H230" ca="1" si="19">$D$192*SQRT(D175)/$E$192</f>
        <v>1096.1679984580462</v>
      </c>
      <c r="E230" s="8">
        <f t="shared" ca="1" si="19"/>
        <v>1096.3687598240292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1550.3576162813531</v>
      </c>
    </row>
    <row r="231" spans="1:10" x14ac:dyDescent="0.25">
      <c r="A231">
        <v>38</v>
      </c>
      <c r="C231" t="str">
        <f ca="1">OFFSET('2688p stat'!$A$1,A231*20,0)</f>
        <v>CUDA opt_one_GPU ant local</v>
      </c>
      <c r="D231" s="8">
        <f t="shared" ref="D231:H231" ca="1" si="20">$D$192*SQRT(D176)/$E$192</f>
        <v>25.865249241568304</v>
      </c>
      <c r="E231" s="8">
        <f t="shared" ca="1" si="20"/>
        <v>25.861217307590092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36.576135374843069</v>
      </c>
    </row>
    <row r="232" spans="1:10" x14ac:dyDescent="0.25">
      <c r="A232">
        <v>39</v>
      </c>
      <c r="C232" t="str">
        <f ca="1">OFFSET('2688p stat'!$A$1,A232*20,0)</f>
        <v>CUDA ant par</v>
      </c>
      <c r="D232" s="8">
        <f t="shared" ref="D232:H232" ca="1" si="21">$D$192*SQRT(D177)/$E$192</f>
        <v>1.4745470666099454</v>
      </c>
      <c r="E232" s="8">
        <f t="shared" ca="1" si="21"/>
        <v>1.415686603465643</v>
      </c>
      <c r="F232" s="8">
        <f t="shared" ca="1" si="21"/>
        <v>1.0299932965840117</v>
      </c>
      <c r="G232" s="8">
        <f t="shared" ca="1" si="21"/>
        <v>1.0021203802178658</v>
      </c>
      <c r="H232" s="8">
        <f t="shared" ca="1" si="21"/>
        <v>5.814894227756856E-2</v>
      </c>
      <c r="J232" s="8">
        <f t="shared" ca="1" si="9"/>
        <v>2.4993939981171605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>
        <f t="shared" ref="D239:H239" ca="1" si="28">$D$192*SQRT(D184)/$E$192</f>
        <v>2.7011868690692631</v>
      </c>
      <c r="E239" s="8">
        <f t="shared" ca="1" si="28"/>
        <v>2.6512316576263086</v>
      </c>
      <c r="F239" s="8">
        <f t="shared" ca="1" si="28"/>
        <v>2.4874629264951866</v>
      </c>
      <c r="G239" s="8">
        <f t="shared" ca="1" si="28"/>
        <v>2.5057786015719747</v>
      </c>
      <c r="H239" s="8">
        <f t="shared" ca="1" si="28"/>
        <v>9.6881909807765454E-2</v>
      </c>
      <c r="J239" s="8">
        <f t="shared" ca="1" si="9"/>
        <v>5.1769898705004396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>
        <f t="shared" ref="D240:H240" ca="1" si="29">$D$192*SQRT(D185)/$E$192</f>
        <v>11.134589198197142</v>
      </c>
      <c r="E240" s="8">
        <f t="shared" ca="1" si="29"/>
        <v>11.149416901279093</v>
      </c>
      <c r="F240" s="8">
        <f t="shared" ca="1" si="29"/>
        <v>10.055325957783765</v>
      </c>
      <c r="G240" s="8">
        <f t="shared" ca="1" si="29"/>
        <v>10.304700639353285</v>
      </c>
      <c r="H240" s="8">
        <f t="shared" ca="1" si="29"/>
        <v>8.1208366105154468</v>
      </c>
      <c r="J240" s="8">
        <f t="shared" ca="1" si="9"/>
        <v>22.837096936558996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>
        <f t="shared" ref="D241:H241" ca="1" si="30">$D$192*SQRT(D186)/$E$192</f>
        <v>1.3245685220478358</v>
      </c>
      <c r="E241" s="8">
        <f t="shared" ca="1" si="30"/>
        <v>1.2589195805165296</v>
      </c>
      <c r="F241" s="8">
        <f t="shared" ca="1" si="30"/>
        <v>0.31980149468068469</v>
      </c>
      <c r="G241" s="8">
        <f t="shared" ca="1" si="30"/>
        <v>0.22337706482089872</v>
      </c>
      <c r="H241" s="8">
        <f t="shared" ca="1" si="30"/>
        <v>0</v>
      </c>
      <c r="J241" s="8">
        <f t="shared" ca="1" si="9"/>
        <v>1.8685637770480044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5"/>
        <v>3.3977737663785999E-4</v>
      </c>
      <c r="E271" s="9">
        <f t="shared" ca="1" si="35"/>
        <v>3.4016410529448581E-4</v>
      </c>
      <c r="F271" s="9">
        <f t="shared" ca="1" si="35"/>
        <v>3.4013536258451762E-4</v>
      </c>
      <c r="G271" s="9">
        <f t="shared" ca="1" si="35"/>
        <v>3.4025039912889438E-4</v>
      </c>
      <c r="H271" s="9">
        <f t="shared" ca="1" si="35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5"/>
        <v>5.1187572686564131E-4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5"/>
        <v>3.5046825749762483E-4</v>
      </c>
      <c r="E273" s="9">
        <f t="shared" ca="1" si="35"/>
        <v>3.5030161134428213E-4</v>
      </c>
      <c r="F273" s="9">
        <f t="shared" ca="1" si="35"/>
        <v>3.5023157594259575E-4</v>
      </c>
      <c r="G273" s="9">
        <f t="shared" ca="1" si="35"/>
        <v>3.4987423840611643E-4</v>
      </c>
      <c r="H273" s="9">
        <f t="shared" ca="1" si="35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5"/>
        <v>5.9680165975193906E-4</v>
      </c>
      <c r="E274" s="9">
        <f t="shared" ca="1" si="35"/>
        <v>5.9866253609384631E-4</v>
      </c>
      <c r="F274" s="9">
        <f t="shared" ca="1" si="35"/>
        <v>5.9857561558725419E-4</v>
      </c>
      <c r="G274" s="9">
        <f t="shared" ca="1" si="35"/>
        <v>5.9900252539721798E-4</v>
      </c>
      <c r="H274" s="9">
        <f t="shared" ca="1" si="35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5"/>
        <v>5.2552232888347097E-4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5"/>
        <v>9.7504397755520116E-4</v>
      </c>
      <c r="E276" s="9">
        <f t="shared" ca="1" si="35"/>
        <v>9.7485590588595561E-4</v>
      </c>
      <c r="F276" s="9">
        <f t="shared" ca="1" si="35"/>
        <v>9.7465777378067829E-4</v>
      </c>
      <c r="G276" s="9">
        <f t="shared" ca="1" si="35"/>
        <v>9.7439132801145341E-4</v>
      </c>
      <c r="H276" s="9">
        <f t="shared" ca="1" si="35"/>
        <v>8.2954054995586506E-4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16" zoomScaleNormal="100" workbookViewId="0">
      <selection activeCell="F32" sqref="F32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83</v>
      </c>
      <c r="U1" t="s">
        <v>88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 s="17">
        <v>672</v>
      </c>
      <c r="I2" s="17">
        <v>1344</v>
      </c>
      <c r="J2" s="15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619.81198000000018</v>
      </c>
      <c r="E3" s="5">
        <f ca="1">'84 end'!J31</f>
        <v>939.81069999999977</v>
      </c>
      <c r="F3" s="5">
        <f ca="1">'168 end'!J31</f>
        <v>2581.1782000000007</v>
      </c>
      <c r="G3" s="5">
        <f ca="1">'336 end'!J31</f>
        <v>8281.8293999999987</v>
      </c>
      <c r="H3" s="5"/>
      <c r="I3" s="5"/>
      <c r="J3" s="5"/>
      <c r="L3" t="str">
        <f ca="1">C3</f>
        <v>CUDA Time</v>
      </c>
      <c r="M3" s="5">
        <f t="shared" ref="M3:M50" ca="1" si="0">D$28/D3</f>
        <v>18.559673531963679</v>
      </c>
      <c r="N3" s="5">
        <f t="shared" ref="N3:N4" ca="1" si="1">E$28/E3</f>
        <v>19.69077389733911</v>
      </c>
      <c r="O3" s="5">
        <f t="shared" ref="O3:O4" ca="1" si="2">F$28/F3</f>
        <v>11.206989118380118</v>
      </c>
      <c r="P3" s="5">
        <f t="shared" ref="P3:P4" ca="1" si="3">G$28/G3</f>
        <v>6.1446440806906741</v>
      </c>
      <c r="Q3" s="5" t="e">
        <f t="shared" ref="Q3:Q4" ca="1" si="4">H$28/H3</f>
        <v>#DIV/0!</v>
      </c>
      <c r="R3" s="5" t="e">
        <f t="shared" ref="R3:R4" ca="1" si="5">I$28/I3</f>
        <v>#DIV/0!</v>
      </c>
      <c r="S3" s="5" t="e">
        <f t="shared" ref="S3:S4" ca="1" si="6">J$28/J3</f>
        <v>#DIV/0!</v>
      </c>
      <c r="U3" t="str">
        <f ca="1">L3</f>
        <v>CUDA Time</v>
      </c>
      <c r="V3" s="5">
        <f t="shared" ref="V3:AB3" ca="1" si="7">D3/D$2</f>
        <v>14.757428095238099</v>
      </c>
      <c r="W3" s="5">
        <f t="shared" ca="1" si="7"/>
        <v>11.188222619047616</v>
      </c>
      <c r="X3" s="5">
        <f t="shared" ca="1" si="7"/>
        <v>15.364155952380957</v>
      </c>
      <c r="Y3" s="5">
        <f t="shared" ca="1" si="7"/>
        <v>24.648301785714281</v>
      </c>
      <c r="Z3" s="5">
        <f t="shared" si="7"/>
        <v>0</v>
      </c>
      <c r="AA3" s="5">
        <f t="shared" si="7"/>
        <v>0</v>
      </c>
      <c r="AB3" s="5">
        <f t="shared" si="7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607.73969999999986</v>
      </c>
      <c r="E4" s="5">
        <f ca="1">'84 end'!J32</f>
        <v>940.91118000000006</v>
      </c>
      <c r="F4" s="5">
        <f ca="1">'168 end'!J32</f>
        <v>2580.5773999999997</v>
      </c>
      <c r="G4" s="5">
        <f ca="1">'336 end'!J32</f>
        <v>8280.6067999999996</v>
      </c>
      <c r="H4" s="5"/>
      <c r="I4" s="5"/>
      <c r="J4" s="5"/>
      <c r="L4" t="str">
        <f t="shared" ref="L4:L15" ca="1" si="8">C4</f>
        <v>CUDA</v>
      </c>
      <c r="M4" s="5">
        <f t="shared" ca="1" si="0"/>
        <v>18.928347119663247</v>
      </c>
      <c r="N4" s="5">
        <f t="shared" ca="1" si="1"/>
        <v>19.667743771521547</v>
      </c>
      <c r="O4" s="5">
        <f t="shared" ca="1" si="2"/>
        <v>11.209598286026992</v>
      </c>
      <c r="P4" s="5">
        <f t="shared" ca="1" si="3"/>
        <v>6.1455513139447699</v>
      </c>
      <c r="Q4" s="5" t="e">
        <f t="shared" ca="1" si="4"/>
        <v>#DIV/0!</v>
      </c>
      <c r="R4" s="5" t="e">
        <f t="shared" ca="1" si="5"/>
        <v>#DIV/0!</v>
      </c>
      <c r="S4" s="5" t="e">
        <f t="shared" ca="1" si="6"/>
        <v>#DIV/0!</v>
      </c>
      <c r="U4" t="str">
        <f t="shared" ref="U4:U15" ca="1" si="9">L4</f>
        <v>CUDA</v>
      </c>
      <c r="V4" s="5">
        <f t="shared" ref="V4:V15" ca="1" si="10">D4/D$2</f>
        <v>14.469992857142854</v>
      </c>
      <c r="W4" s="5">
        <f t="shared" ref="W4:W15" ca="1" si="11">E4/E$2</f>
        <v>11.201323571428572</v>
      </c>
      <c r="X4" s="5">
        <f t="shared" ref="X4:X15" ca="1" si="12">F4/F$2</f>
        <v>15.360579761904759</v>
      </c>
      <c r="Y4" s="5">
        <f t="shared" ref="Y4:Y15" ca="1" si="13">G4/G$2</f>
        <v>24.644663095238094</v>
      </c>
      <c r="Z4" s="5">
        <f t="shared" ref="Z4:Z15" si="14">H4/H$2</f>
        <v>0</v>
      </c>
      <c r="AA4" s="5">
        <f t="shared" ref="AA4:AA15" si="15">I4/I$2</f>
        <v>0</v>
      </c>
      <c r="AB4" s="5">
        <f t="shared" ref="AB4:AB15" si="16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471.03782000000012</v>
      </c>
      <c r="E5" s="5">
        <f ca="1">'84 end'!J33</f>
        <v>571.71949999999993</v>
      </c>
      <c r="F5" s="5">
        <f ca="1">'168 end'!J33</f>
        <v>936.49501999999984</v>
      </c>
      <c r="G5" s="5">
        <f ca="1">'336 end'!J33</f>
        <v>2938.498</v>
      </c>
      <c r="H5" s="5"/>
      <c r="I5" s="5"/>
      <c r="J5" s="5"/>
      <c r="L5" t="str">
        <f t="shared" ca="1" si="8"/>
        <v>CUDA non hash</v>
      </c>
      <c r="M5" s="5">
        <f ca="1">D$29/D5</f>
        <v>13.716819171759923</v>
      </c>
      <c r="N5" s="5">
        <f t="shared" ref="N5:S5" ca="1" si="17">E$29/E5</f>
        <v>22.861602586583107</v>
      </c>
      <c r="O5" s="5">
        <f t="shared" ca="1" si="17"/>
        <v>25.317245146696031</v>
      </c>
      <c r="P5" s="5">
        <f t="shared" ca="1" si="17"/>
        <v>15.383572832106742</v>
      </c>
      <c r="Q5" s="5" t="e">
        <f t="shared" ca="1" si="17"/>
        <v>#DIV/0!</v>
      </c>
      <c r="R5" s="5" t="e">
        <f t="shared" ca="1" si="17"/>
        <v>#DIV/0!</v>
      </c>
      <c r="S5" s="5" t="e">
        <f t="shared" ca="1" si="17"/>
        <v>#DIV/0!</v>
      </c>
      <c r="U5" t="str">
        <f t="shared" ca="1" si="9"/>
        <v>CUDA non hash</v>
      </c>
      <c r="V5" s="5">
        <f t="shared" ca="1" si="10"/>
        <v>11.215186190476194</v>
      </c>
      <c r="W5" s="5">
        <f t="shared" ca="1" si="11"/>
        <v>6.8061845238095229</v>
      </c>
      <c r="X5" s="5">
        <f t="shared" ca="1" si="12"/>
        <v>5.5743751190476178</v>
      </c>
      <c r="Y5" s="5">
        <f t="shared" ca="1" si="13"/>
        <v>8.7455297619047627</v>
      </c>
      <c r="Z5" s="5">
        <f t="shared" si="14"/>
        <v>0</v>
      </c>
      <c r="AA5" s="5">
        <f t="shared" si="15"/>
        <v>0</v>
      </c>
      <c r="AB5" s="5">
        <f t="shared" si="16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676.14137999999991</v>
      </c>
      <c r="E6" s="5">
        <f ca="1">'84 end'!J34</f>
        <v>884.5232400000001</v>
      </c>
      <c r="F6" s="5">
        <f ca="1">'168 end'!J34</f>
        <v>1251.5574000000001</v>
      </c>
      <c r="G6" s="5">
        <f ca="1">'336 end'!J34</f>
        <v>2090.7540000000004</v>
      </c>
      <c r="H6" s="5">
        <f ca="1">'672 end'!J34</f>
        <v>4168.0019999999995</v>
      </c>
      <c r="I6" s="5">
        <f ca="1">'1344 end'!J34</f>
        <v>7892.943400000001</v>
      </c>
      <c r="J6" s="5">
        <f ca="1">'2688 end'!J34</f>
        <v>16001.091999999993</v>
      </c>
      <c r="L6" t="str">
        <f t="shared" ca="1" si="8"/>
        <v>CUDA ant</v>
      </c>
      <c r="M6" s="5">
        <f t="shared" ca="1" si="0"/>
        <v>17.013465438249032</v>
      </c>
      <c r="N6" s="5">
        <f t="shared" ref="N6:N12" ca="1" si="18">E$28/E6</f>
        <v>20.921553174792773</v>
      </c>
      <c r="O6" s="5">
        <f t="shared" ref="O6:O12" ca="1" si="19">F$28/F6</f>
        <v>23.112991861180308</v>
      </c>
      <c r="P6" s="5">
        <f t="shared" ref="P6:P12" ca="1" si="20">G$28/G6</f>
        <v>24.339972086625199</v>
      </c>
      <c r="Q6" s="5">
        <f t="shared" ref="Q6:Q12" ca="1" si="21">H$28/H6</f>
        <v>22.943566245889521</v>
      </c>
      <c r="R6" s="5">
        <f t="shared" ref="R6:R12" ca="1" si="22">I$28/I6</f>
        <v>23.613477324568166</v>
      </c>
      <c r="S6" s="5">
        <f t="shared" ref="S6:S12" ca="1" si="23">J$28/J6</f>
        <v>1.8858121683195139</v>
      </c>
      <c r="U6" t="str">
        <f t="shared" ca="1" si="9"/>
        <v>CUDA ant</v>
      </c>
      <c r="V6" s="5">
        <f t="shared" ca="1" si="10"/>
        <v>16.098604285714284</v>
      </c>
      <c r="W6" s="5">
        <f t="shared" ca="1" si="11"/>
        <v>10.530038571428573</v>
      </c>
      <c r="X6" s="5">
        <f t="shared" ca="1" si="12"/>
        <v>7.4497464285714292</v>
      </c>
      <c r="Y6" s="5">
        <f t="shared" ca="1" si="13"/>
        <v>6.2224821428571442</v>
      </c>
      <c r="Z6" s="5">
        <f t="shared" ca="1" si="14"/>
        <v>6.202383928571428</v>
      </c>
      <c r="AA6" s="5">
        <f t="shared" ca="1" si="15"/>
        <v>5.8727257440476199</v>
      </c>
      <c r="AB6" s="5">
        <f t="shared" ca="1" si="16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676.15221999999983</v>
      </c>
      <c r="E7" s="5">
        <f ca="1">'84 end'!J35</f>
        <v>890.24441999999976</v>
      </c>
      <c r="F7" s="5">
        <f ca="1">'168 end'!J35</f>
        <v>1255.6232</v>
      </c>
      <c r="G7" s="5">
        <f ca="1">'336 end'!J35</f>
        <v>2061.1938</v>
      </c>
      <c r="H7" s="5">
        <f ca="1">'672 end'!J35</f>
        <v>3717.3688000000011</v>
      </c>
      <c r="I7" s="5">
        <f ca="1">'1344 end'!J35</f>
        <v>6909.8964000000014</v>
      </c>
      <c r="J7" s="5">
        <f ca="1">'2688 end'!J35</f>
        <v>13666.312000000007</v>
      </c>
      <c r="L7" t="str">
        <f t="shared" ca="1" si="8"/>
        <v>CUDA ant par</v>
      </c>
      <c r="M7" s="5">
        <f t="shared" ca="1" si="0"/>
        <v>17.013192680192645</v>
      </c>
      <c r="N7" s="5">
        <f t="shared" ca="1" si="18"/>
        <v>20.787100243773498</v>
      </c>
      <c r="O7" s="5">
        <f t="shared" ca="1" si="19"/>
        <v>23.038150298592754</v>
      </c>
      <c r="P7" s="5">
        <f t="shared" ca="1" si="20"/>
        <v>24.689038944324398</v>
      </c>
      <c r="Q7" s="5">
        <f t="shared" ca="1" si="21"/>
        <v>25.724870236173494</v>
      </c>
      <c r="R7" s="5">
        <f t="shared" ca="1" si="22"/>
        <v>26.972884861197045</v>
      </c>
      <c r="S7" s="5">
        <f t="shared" ca="1" si="23"/>
        <v>2.2079880804711616</v>
      </c>
      <c r="U7" t="str">
        <f t="shared" ca="1" si="9"/>
        <v>CUDA ant par</v>
      </c>
      <c r="V7" s="5">
        <f t="shared" ca="1" si="10"/>
        <v>16.098862380952376</v>
      </c>
      <c r="W7" s="5">
        <f t="shared" ca="1" si="11"/>
        <v>10.598147857142854</v>
      </c>
      <c r="X7" s="5">
        <f t="shared" ca="1" si="12"/>
        <v>7.4739476190476193</v>
      </c>
      <c r="Y7" s="5">
        <f t="shared" ca="1" si="13"/>
        <v>6.1345053571428574</v>
      </c>
      <c r="Z7" s="5">
        <f t="shared" ca="1" si="14"/>
        <v>5.5317988095238109</v>
      </c>
      <c r="AA7" s="5">
        <f t="shared" ca="1" si="15"/>
        <v>5.1412919642857151</v>
      </c>
      <c r="AB7" s="5">
        <f t="shared" ca="1" si="16"/>
        <v>5.0841934523809549</v>
      </c>
    </row>
    <row r="8" spans="1:28" x14ac:dyDescent="0.25">
      <c r="A8">
        <v>6</v>
      </c>
      <c r="C8" t="str">
        <f ca="1">OFFSET('42p stat'!$A$1,A8*20,0)</f>
        <v>CUDA ant par global</v>
      </c>
      <c r="D8" s="5">
        <f ca="1">'42 end'!J36</f>
        <v>681.15159999999992</v>
      </c>
      <c r="E8" s="5">
        <f ca="1">'84 end'!J36</f>
        <v>898.90762000000007</v>
      </c>
      <c r="F8" s="5">
        <f ca="1">'168 end'!J36</f>
        <v>1265.6817999999998</v>
      </c>
      <c r="G8" s="5">
        <f ca="1">'336 end'!J36</f>
        <v>2079.2007999999996</v>
      </c>
      <c r="H8" s="5">
        <f ca="1">'672 end'!J36</f>
        <v>3724.6950000000002</v>
      </c>
      <c r="I8" s="5">
        <f ca="1">'1344 end'!J36</f>
        <v>6894.686200000001</v>
      </c>
      <c r="J8" s="5">
        <f ca="1">'2688 end'!J36</f>
        <v>13102.876</v>
      </c>
      <c r="L8" t="str">
        <f t="shared" ca="1" si="8"/>
        <v>CUDA ant par global</v>
      </c>
      <c r="M8" s="5">
        <f t="shared" ca="1" si="0"/>
        <v>16.88832265827461</v>
      </c>
      <c r="N8" s="5">
        <f t="shared" ca="1" si="18"/>
        <v>20.586765078262424</v>
      </c>
      <c r="O8" s="5">
        <f t="shared" ca="1" si="19"/>
        <v>22.855061991094438</v>
      </c>
      <c r="P8" s="5">
        <f t="shared" ca="1" si="20"/>
        <v>24.475218555129452</v>
      </c>
      <c r="Q8" s="5">
        <f t="shared" ca="1" si="21"/>
        <v>25.674271316174881</v>
      </c>
      <c r="R8" s="5">
        <f t="shared" ca="1" si="22"/>
        <v>27.032389088280766</v>
      </c>
      <c r="S8" s="5">
        <f t="shared" ca="1" si="23"/>
        <v>2.3029336460178675</v>
      </c>
      <c r="U8" t="str">
        <f t="shared" ca="1" si="9"/>
        <v>CUDA ant par global</v>
      </c>
      <c r="V8" s="5">
        <f t="shared" ca="1" si="10"/>
        <v>16.217895238095235</v>
      </c>
      <c r="W8" s="5">
        <f t="shared" ca="1" si="11"/>
        <v>10.701281190476191</v>
      </c>
      <c r="X8" s="5">
        <f t="shared" ca="1" si="12"/>
        <v>7.5338202380952373</v>
      </c>
      <c r="Y8" s="5">
        <f t="shared" ca="1" si="13"/>
        <v>6.1880976190476176</v>
      </c>
      <c r="Z8" s="5">
        <f t="shared" ca="1" si="14"/>
        <v>5.5427008928571428</v>
      </c>
      <c r="AA8" s="5">
        <f t="shared" ca="1" si="15"/>
        <v>5.129974851190477</v>
      </c>
      <c r="AB8" s="5">
        <f t="shared" ca="1" si="16"/>
        <v>4.8745818452380956</v>
      </c>
    </row>
    <row r="9" spans="1:28" x14ac:dyDescent="0.25">
      <c r="A9">
        <v>7</v>
      </c>
      <c r="C9" t="str">
        <f ca="1">OFFSET('42p stat'!$A$1,A9*20,0)</f>
        <v>CUDA ant non hash</v>
      </c>
      <c r="D9" s="5">
        <f ca="1">'42 end'!J37</f>
        <v>621.19389999999999</v>
      </c>
      <c r="E9" s="5">
        <f ca="1">'84 end'!J37</f>
        <v>788.63043999999991</v>
      </c>
      <c r="F9" s="5">
        <f ca="1">'168 end'!J37</f>
        <v>1079.3284000000001</v>
      </c>
      <c r="G9" s="5">
        <f ca="1">'336 end'!J37</f>
        <v>1733.1713999999999</v>
      </c>
      <c r="H9" s="5">
        <f ca="1">'672 end'!J37</f>
        <v>3500.3115999999986</v>
      </c>
      <c r="I9" s="5">
        <f ca="1">'1344 end'!J37</f>
        <v>6543.0578000000005</v>
      </c>
      <c r="J9" s="5">
        <f ca="1">'2688 end'!J37</f>
        <v>16887.406000000006</v>
      </c>
      <c r="L9" s="12" t="str">
        <f t="shared" ca="1" si="8"/>
        <v>CUDA ant non hash</v>
      </c>
      <c r="M9" s="5">
        <f t="shared" ca="1" si="0"/>
        <v>18.518385322199723</v>
      </c>
      <c r="N9" s="5">
        <f t="shared" ca="1" si="18"/>
        <v>23.465490375948452</v>
      </c>
      <c r="O9" s="5">
        <f t="shared" ca="1" si="19"/>
        <v>26.80114411887984</v>
      </c>
      <c r="P9" s="5">
        <f t="shared" ca="1" si="20"/>
        <v>29.361720369953019</v>
      </c>
      <c r="Q9" s="5">
        <f t="shared" ca="1" si="21"/>
        <v>27.320090588506474</v>
      </c>
      <c r="R9" s="5">
        <f t="shared" ca="1" si="22"/>
        <v>28.485128161331538</v>
      </c>
      <c r="S9" s="5">
        <f t="shared" ca="1" si="23"/>
        <v>1.7868377180012136</v>
      </c>
      <c r="U9" t="str">
        <f t="shared" ca="1" si="9"/>
        <v>CUDA ant non hash</v>
      </c>
      <c r="V9" s="5">
        <f t="shared" ca="1" si="10"/>
        <v>14.790330952380952</v>
      </c>
      <c r="W9" s="5">
        <f t="shared" ca="1" si="11"/>
        <v>9.3884576190476174</v>
      </c>
      <c r="X9" s="5">
        <f t="shared" ca="1" si="12"/>
        <v>6.4245738095238103</v>
      </c>
      <c r="Y9" s="5">
        <f t="shared" ca="1" si="13"/>
        <v>5.158248214285714</v>
      </c>
      <c r="Z9" s="5">
        <f t="shared" ca="1" si="14"/>
        <v>5.208797023809522</v>
      </c>
      <c r="AA9" s="5">
        <f t="shared" ca="1" si="15"/>
        <v>4.8683465773809527</v>
      </c>
      <c r="AB9" s="5">
        <f t="shared" ca="1" si="16"/>
        <v>6.2825171130952402</v>
      </c>
    </row>
    <row r="10" spans="1:28" x14ac:dyDescent="0.25">
      <c r="A10">
        <v>8</v>
      </c>
      <c r="C10" t="str">
        <f ca="1">OFFSET('42p stat'!$A$1,A10*20,0)</f>
        <v>CUDA ant add CPU Time</v>
      </c>
      <c r="D10" s="5">
        <f ca="1">'42 end'!J38</f>
        <v>315.53385999999995</v>
      </c>
      <c r="E10" s="5">
        <f ca="1">'84 end'!J38</f>
        <v>550.78434000000004</v>
      </c>
      <c r="F10" s="5">
        <f ca="1">'168 end'!J38</f>
        <v>994.9250199999999</v>
      </c>
      <c r="G10" s="5">
        <f ca="1">'336 end'!J38</f>
        <v>2032.3750000000002</v>
      </c>
      <c r="H10" s="5">
        <f ca="1">'672 end'!J38</f>
        <v>4067.5254000000004</v>
      </c>
      <c r="I10" s="5">
        <f ca="1">'1344 end'!J38</f>
        <v>8657.4420000000027</v>
      </c>
      <c r="J10" s="5">
        <f ca="1">'2688 end'!J38</f>
        <v>16876.297999999999</v>
      </c>
      <c r="L10" s="12" t="str">
        <f t="shared" ca="1" si="8"/>
        <v>CUDA ant add CPU Time</v>
      </c>
      <c r="M10" s="5">
        <f t="shared" ca="1" si="0"/>
        <v>36.457285439984176</v>
      </c>
      <c r="N10" s="5">
        <f t="shared" ca="1" si="18"/>
        <v>33.598631362685417</v>
      </c>
      <c r="O10" s="5">
        <f t="shared" ca="1" si="19"/>
        <v>29.074789977640719</v>
      </c>
      <c r="P10" s="5">
        <f t="shared" ca="1" si="20"/>
        <v>25.039126145519397</v>
      </c>
      <c r="Q10" s="5">
        <f t="shared" ca="1" si="21"/>
        <v>23.510321533579113</v>
      </c>
      <c r="R10" s="5">
        <f t="shared" ca="1" si="22"/>
        <v>21.528280524432038</v>
      </c>
      <c r="S10" s="5">
        <f t="shared" ca="1" si="23"/>
        <v>1.7880138167742723</v>
      </c>
      <c r="U10" t="str">
        <f t="shared" ca="1" si="9"/>
        <v>CUDA ant add CPU Time</v>
      </c>
      <c r="V10" s="5">
        <f t="shared" ca="1" si="10"/>
        <v>7.5127109523809512</v>
      </c>
      <c r="W10" s="5">
        <f t="shared" ca="1" si="11"/>
        <v>6.5569564285714295</v>
      </c>
      <c r="X10" s="5">
        <f t="shared" ca="1" si="12"/>
        <v>5.9221727380952371</v>
      </c>
      <c r="Y10" s="5">
        <f t="shared" ca="1" si="13"/>
        <v>6.0487351190476195</v>
      </c>
      <c r="Z10" s="5">
        <f t="shared" ca="1" si="14"/>
        <v>6.0528651785714294</v>
      </c>
      <c r="AA10" s="5">
        <f t="shared" ca="1" si="15"/>
        <v>6.4415491071428592</v>
      </c>
      <c r="AB10" s="5">
        <f t="shared" ca="1" si="16"/>
        <v>6.2783846726190475</v>
      </c>
    </row>
    <row r="11" spans="1:28" x14ac:dyDescent="0.25">
      <c r="A11">
        <v>9</v>
      </c>
      <c r="C11" t="str">
        <f ca="1">OFFSET('42p stat'!$A$1,A11*20,0)</f>
        <v>CUDA ant add CPU Time global</v>
      </c>
      <c r="D11" s="5">
        <f ca="1">'42 end'!J39</f>
        <v>314.63171999999997</v>
      </c>
      <c r="E11" s="5">
        <f ca="1">'84 end'!J39</f>
        <v>565.77748000000008</v>
      </c>
      <c r="F11" s="5">
        <f ca="1">'168 end'!J39</f>
        <v>1009.2156400000001</v>
      </c>
      <c r="G11" s="5">
        <f ca="1">'336 end'!J39</f>
        <v>2044.5137999999999</v>
      </c>
      <c r="H11" s="5">
        <f ca="1">'672 end'!J39</f>
        <v>4070.1430000000005</v>
      </c>
      <c r="I11" s="5">
        <f ca="1">'1344 end'!J39</f>
        <v>8655.3894</v>
      </c>
      <c r="J11" s="5">
        <f ca="1">'2688 end'!J39</f>
        <v>13991.490000000002</v>
      </c>
      <c r="L11" t="str">
        <f t="shared" ca="1" si="8"/>
        <v>CUDA ant add CPU Time global</v>
      </c>
      <c r="M11" s="5">
        <f t="shared" ca="1" si="0"/>
        <v>36.561819005407351</v>
      </c>
      <c r="N11" s="5">
        <f t="shared" ca="1" si="18"/>
        <v>32.708265447398134</v>
      </c>
      <c r="O11" s="5">
        <f t="shared" ca="1" si="19"/>
        <v>28.663087306098415</v>
      </c>
      <c r="P11" s="5">
        <f t="shared" ca="1" si="20"/>
        <v>24.890462465941777</v>
      </c>
      <c r="Q11" s="5">
        <f t="shared" ca="1" si="21"/>
        <v>23.495201519946594</v>
      </c>
      <c r="R11" s="5">
        <f t="shared" ca="1" si="22"/>
        <v>21.533385892493754</v>
      </c>
      <c r="S11" s="5">
        <f t="shared" ca="1" si="23"/>
        <v>2.1566719484486652</v>
      </c>
      <c r="U11" t="str">
        <f t="shared" ca="1" si="9"/>
        <v>CUDA ant add CPU Time global</v>
      </c>
      <c r="V11" s="5">
        <f t="shared" ca="1" si="10"/>
        <v>7.4912314285714281</v>
      </c>
      <c r="W11" s="5">
        <f t="shared" ca="1" si="11"/>
        <v>6.7354461904761918</v>
      </c>
      <c r="X11" s="5">
        <f t="shared" ca="1" si="12"/>
        <v>6.0072359523809533</v>
      </c>
      <c r="Y11" s="5">
        <f t="shared" ca="1" si="13"/>
        <v>6.0848624999999998</v>
      </c>
      <c r="Z11" s="5">
        <f t="shared" ca="1" si="14"/>
        <v>6.0567604166666671</v>
      </c>
      <c r="AA11" s="5">
        <f t="shared" ca="1" si="15"/>
        <v>6.4400218750000002</v>
      </c>
      <c r="AB11" s="5">
        <f t="shared" ca="1" si="16"/>
        <v>5.205167410714286</v>
      </c>
    </row>
    <row r="12" spans="1:28" x14ac:dyDescent="0.25">
      <c r="A12">
        <v>10</v>
      </c>
      <c r="C12" t="str">
        <f ca="1">OFFSET('42p stat'!$A$1,A12*20,0)</f>
        <v>CUDA ant add CPU</v>
      </c>
      <c r="D12" s="5">
        <f ca="1">'42 end'!J40</f>
        <v>311.85727999999995</v>
      </c>
      <c r="E12" s="5">
        <f ca="1">'84 end'!J40</f>
        <v>550.77454</v>
      </c>
      <c r="F12" s="5">
        <f ca="1">'168 end'!J40</f>
        <v>1020.3845999999999</v>
      </c>
      <c r="G12" s="5">
        <f ca="1">'336 end'!J40</f>
        <v>2045.4849999999997</v>
      </c>
      <c r="H12" s="5">
        <f ca="1">'672 end'!J40</f>
        <v>4048.6646000000001</v>
      </c>
      <c r="I12" s="5">
        <f ca="1">'1344 end'!J40</f>
        <v>8189.6875999999993</v>
      </c>
      <c r="J12" s="5">
        <f ca="1">'2688 end'!J40</f>
        <v>36711.920000000013</v>
      </c>
      <c r="L12" t="str">
        <f t="shared" ca="1" si="8"/>
        <v>CUDA ant add CPU</v>
      </c>
      <c r="M12" s="5">
        <f t="shared" ca="1" si="0"/>
        <v>36.887091428489356</v>
      </c>
      <c r="N12" s="5">
        <f t="shared" ca="1" si="18"/>
        <v>33.599229187318628</v>
      </c>
      <c r="O12" s="5">
        <f t="shared" ca="1" si="19"/>
        <v>28.349345923096049</v>
      </c>
      <c r="P12" s="5">
        <f t="shared" ca="1" si="20"/>
        <v>24.878644429071834</v>
      </c>
      <c r="Q12" s="5">
        <f t="shared" ca="1" si="21"/>
        <v>23.61984492368175</v>
      </c>
      <c r="R12" s="5">
        <f t="shared" ca="1" si="22"/>
        <v>22.757869298946154</v>
      </c>
      <c r="S12" s="5">
        <f t="shared" ca="1" si="23"/>
        <v>0.8219415928123619</v>
      </c>
      <c r="U12" t="str">
        <f t="shared" ca="1" si="9"/>
        <v>CUDA ant add CPU</v>
      </c>
      <c r="V12" s="5">
        <f t="shared" ca="1" si="10"/>
        <v>7.4251733333333316</v>
      </c>
      <c r="W12" s="5">
        <f t="shared" ca="1" si="11"/>
        <v>6.5568397619047616</v>
      </c>
      <c r="X12" s="5">
        <f t="shared" ca="1" si="12"/>
        <v>6.0737178571428565</v>
      </c>
      <c r="Y12" s="5">
        <f t="shared" ca="1" si="13"/>
        <v>6.0877529761904752</v>
      </c>
      <c r="Z12" s="5">
        <f t="shared" ca="1" si="14"/>
        <v>6.0247985119047618</v>
      </c>
      <c r="AA12" s="5">
        <f t="shared" ca="1" si="15"/>
        <v>6.0935175595238089</v>
      </c>
      <c r="AB12" s="5">
        <f t="shared" ca="1" si="16"/>
        <v>13.657708333333337</v>
      </c>
    </row>
    <row r="13" spans="1:28" x14ac:dyDescent="0.25">
      <c r="A13">
        <v>11</v>
      </c>
      <c r="C13" t="str">
        <f ca="1">OFFSET('42p stat'!$A$1,A13*20,0)</f>
        <v>CUDA ant add CPU non hash</v>
      </c>
      <c r="D13" s="5">
        <f ca="1">'42 end'!J41</f>
        <v>250.79762000000005</v>
      </c>
      <c r="E13" s="5">
        <f ca="1">'84 end'!J41</f>
        <v>455.9461399999999</v>
      </c>
      <c r="F13" s="5">
        <f ca="1">'168 end'!J41</f>
        <v>832.75154000000043</v>
      </c>
      <c r="G13" s="5">
        <f ca="1">'336 end'!J41</f>
        <v>1665.2831999999999</v>
      </c>
      <c r="H13" s="5">
        <f ca="1">'672 end'!J41</f>
        <v>3321.5109999999986</v>
      </c>
      <c r="I13" s="5">
        <f ca="1">'1344 end'!J41</f>
        <v>6707.0421999999999</v>
      </c>
      <c r="J13" s="5"/>
      <c r="L13" t="str">
        <f t="shared" ca="1" si="8"/>
        <v>CUDA ant add CPU non hash</v>
      </c>
      <c r="M13" s="5">
        <f ca="1">D$29/D13</f>
        <v>25.762368079888478</v>
      </c>
      <c r="N13" s="5">
        <f t="shared" ref="N13:S13" ca="1" si="24">E$29/E13</f>
        <v>28.666596453695171</v>
      </c>
      <c r="O13" s="5">
        <f t="shared" ca="1" si="24"/>
        <v>28.471246057377435</v>
      </c>
      <c r="P13" s="5">
        <f t="shared" ca="1" si="24"/>
        <v>27.145291563621132</v>
      </c>
      <c r="Q13" s="5">
        <f t="shared" ca="1" si="24"/>
        <v>48.598622735255148</v>
      </c>
      <c r="R13" s="5">
        <f t="shared" ca="1" si="24"/>
        <v>26.822237677287912</v>
      </c>
      <c r="S13" s="5" t="e">
        <f t="shared" ca="1" si="24"/>
        <v>#DIV/0!</v>
      </c>
      <c r="U13" t="str">
        <f t="shared" ca="1" si="9"/>
        <v>CUDA ant add CPU non hash</v>
      </c>
      <c r="V13" s="5">
        <f t="shared" ca="1" si="10"/>
        <v>5.9713719047619058</v>
      </c>
      <c r="W13" s="5">
        <f t="shared" ca="1" si="11"/>
        <v>5.4279302380952368</v>
      </c>
      <c r="X13" s="5">
        <f t="shared" ca="1" si="12"/>
        <v>4.9568544047619074</v>
      </c>
      <c r="Y13" s="5">
        <f t="shared" ca="1" si="13"/>
        <v>4.9561999999999999</v>
      </c>
      <c r="Z13" s="5">
        <f t="shared" ca="1" si="14"/>
        <v>4.94272470238095</v>
      </c>
      <c r="AA13" s="5">
        <f t="shared" ca="1" si="15"/>
        <v>4.9903587797619045</v>
      </c>
      <c r="AB13" s="5">
        <f t="shared" si="16"/>
        <v>0</v>
      </c>
    </row>
    <row r="14" spans="1:28" x14ac:dyDescent="0.25">
      <c r="A14">
        <v>12</v>
      </c>
      <c r="C14" t="str">
        <f ca="1">OFFSET('42p stat'!$A$1,A14*20,0)</f>
        <v>CUDA ant add CPU12</v>
      </c>
      <c r="D14" s="5">
        <f ca="1">'42 end'!J42</f>
        <v>1074.9304000000002</v>
      </c>
      <c r="E14" s="5">
        <f ca="1">'84 end'!J42</f>
        <v>1863.8728000000001</v>
      </c>
      <c r="F14" s="5">
        <f ca="1">'168 end'!J42</f>
        <v>3463.8593999999994</v>
      </c>
      <c r="G14" s="5">
        <f ca="1">'336 end'!J42</f>
        <v>6858.060599999998</v>
      </c>
      <c r="H14" s="5">
        <f ca="1">'672 end'!J42</f>
        <v>11751.684000000001</v>
      </c>
      <c r="I14" s="5">
        <f ca="1">'1344 end'!J42</f>
        <v>20011.835999999999</v>
      </c>
      <c r="J14" s="5"/>
      <c r="L14" t="str">
        <f t="shared" ca="1" si="8"/>
        <v>CUDA ant add CPU12</v>
      </c>
      <c r="M14" s="5">
        <f t="shared" ca="1" si="0"/>
        <v>10.701630542777469</v>
      </c>
      <c r="N14" s="5">
        <f t="shared" ref="N14:N18" ca="1" si="25">E$28/E14</f>
        <v>9.9285745250426913</v>
      </c>
      <c r="O14" s="5">
        <f t="shared" ref="O14:O18" ca="1" si="26">F$28/F14</f>
        <v>8.3511576711225626</v>
      </c>
      <c r="P14" s="5">
        <f t="shared" ref="P14:P18" ca="1" si="27">G$28/G14</f>
        <v>7.4203039267398729</v>
      </c>
      <c r="Q14" s="5">
        <f t="shared" ref="Q14:Q18" ca="1" si="28">H$28/H14</f>
        <v>8.1374575762928956</v>
      </c>
      <c r="R14" s="5">
        <f t="shared" ref="R14:R18" ca="1" si="29">I$28/I14</f>
        <v>9.3134802823688947</v>
      </c>
      <c r="S14" s="5" t="e">
        <f t="shared" ref="S14:S18" ca="1" si="30">J$28/J14</f>
        <v>#DIV/0!</v>
      </c>
      <c r="U14" t="str">
        <f t="shared" ca="1" si="9"/>
        <v>CUDA ant add CPU12</v>
      </c>
      <c r="V14" s="5">
        <f t="shared" ca="1" si="10"/>
        <v>25.593580952380957</v>
      </c>
      <c r="W14" s="5">
        <f t="shared" ca="1" si="11"/>
        <v>22.188961904761907</v>
      </c>
      <c r="X14" s="5">
        <f t="shared" ca="1" si="12"/>
        <v>20.618210714285709</v>
      </c>
      <c r="Y14" s="5">
        <f t="shared" ca="1" si="13"/>
        <v>20.410894642857137</v>
      </c>
      <c r="Z14" s="5">
        <f t="shared" ca="1" si="14"/>
        <v>17.487625000000001</v>
      </c>
      <c r="AA14" s="5">
        <f t="shared" ca="1" si="15"/>
        <v>14.889758928571428</v>
      </c>
      <c r="AB14" s="5">
        <f t="shared" si="16"/>
        <v>0</v>
      </c>
    </row>
    <row r="15" spans="1:28" x14ac:dyDescent="0.25">
      <c r="A15">
        <v>13</v>
      </c>
      <c r="C15" t="str">
        <f ca="1">OFFSET('42p stat'!$A$1,A15*20,0)</f>
        <v>CUDA opt</v>
      </c>
      <c r="D15" s="5">
        <f ca="1">'42 end'!J43</f>
        <v>607.50613999999996</v>
      </c>
      <c r="E15" s="5">
        <f ca="1">'84 end'!J43</f>
        <v>948.85399999999993</v>
      </c>
      <c r="F15" s="5">
        <f ca="1">'168 end'!J43</f>
        <v>2554.4914000000008</v>
      </c>
      <c r="G15" s="5">
        <f ca="1">'336 end'!J43</f>
        <v>8278.1479999999992</v>
      </c>
      <c r="H15" s="5"/>
      <c r="I15" s="5"/>
      <c r="J15" s="5"/>
      <c r="L15" t="str">
        <f t="shared" ca="1" si="8"/>
        <v>CUDA opt</v>
      </c>
      <c r="M15" s="5">
        <f t="shared" ca="1" si="0"/>
        <v>18.935624255583662</v>
      </c>
      <c r="N15" s="5">
        <f t="shared" ca="1" si="25"/>
        <v>19.503105851901338</v>
      </c>
      <c r="O15" s="5">
        <f t="shared" ca="1" si="26"/>
        <v>11.324068658050672</v>
      </c>
      <c r="P15" s="5">
        <f t="shared" ca="1" si="27"/>
        <v>6.1473766837703305</v>
      </c>
      <c r="Q15" s="5" t="e">
        <f t="shared" ca="1" si="28"/>
        <v>#DIV/0!</v>
      </c>
      <c r="R15" s="5" t="e">
        <f t="shared" ca="1" si="29"/>
        <v>#DIV/0!</v>
      </c>
      <c r="S15" s="5" t="e">
        <f t="shared" ca="1" si="30"/>
        <v>#DIV/0!</v>
      </c>
      <c r="U15" t="str">
        <f t="shared" ca="1" si="9"/>
        <v>CUDA opt</v>
      </c>
      <c r="V15" s="5">
        <f t="shared" ca="1" si="10"/>
        <v>14.464431904761904</v>
      </c>
      <c r="W15" s="5">
        <f t="shared" ca="1" si="11"/>
        <v>11.295880952380951</v>
      </c>
      <c r="X15" s="5">
        <f t="shared" ca="1" si="12"/>
        <v>15.205305952380957</v>
      </c>
      <c r="Y15" s="5">
        <f t="shared" ca="1" si="13"/>
        <v>24.637345238095236</v>
      </c>
      <c r="Z15" s="5">
        <f t="shared" si="14"/>
        <v>0</v>
      </c>
      <c r="AA15" s="5">
        <f t="shared" si="15"/>
        <v>0</v>
      </c>
      <c r="AB15" s="5">
        <f t="shared" si="16"/>
        <v>0</v>
      </c>
    </row>
    <row r="16" spans="1:28" x14ac:dyDescent="0.25">
      <c r="A16">
        <v>14</v>
      </c>
      <c r="C16" t="str">
        <f ca="1">OFFSET('42p stat'!$A$1,A16*20,0)</f>
        <v>CUDA opt Time</v>
      </c>
      <c r="D16" s="5">
        <f ca="1">'42 end'!J44</f>
        <v>609.82291999999995</v>
      </c>
      <c r="E16" s="5">
        <f ca="1">'84 end'!J44</f>
        <v>955.08666000000017</v>
      </c>
      <c r="F16" s="5">
        <f ca="1">'168 end'!J44</f>
        <v>2570.1904</v>
      </c>
      <c r="G16" s="5">
        <f ca="1">'336 end'!J44</f>
        <v>8207.6866000000009</v>
      </c>
      <c r="H16" s="5"/>
      <c r="I16" s="5"/>
      <c r="J16" s="5">
        <f ca="1">'2688 end'!J44</f>
        <v>16023.606000000002</v>
      </c>
      <c r="L16" t="str">
        <f t="shared" ref="L16:L25" ca="1" si="31">C16</f>
        <v>CUDA opt Time</v>
      </c>
      <c r="M16" s="5">
        <f t="shared" ca="1" si="0"/>
        <v>18.863685871301794</v>
      </c>
      <c r="N16" s="5">
        <f t="shared" ca="1" si="25"/>
        <v>19.375833392961418</v>
      </c>
      <c r="O16" s="5">
        <f t="shared" ca="1" si="26"/>
        <v>11.254900026083668</v>
      </c>
      <c r="P16" s="5">
        <f t="shared" ca="1" si="27"/>
        <v>6.2001507221291794</v>
      </c>
      <c r="Q16" s="5" t="e">
        <f t="shared" ca="1" si="28"/>
        <v>#DIV/0!</v>
      </c>
      <c r="R16" s="5" t="e">
        <f t="shared" ca="1" si="29"/>
        <v>#DIV/0!</v>
      </c>
      <c r="S16" s="5">
        <f t="shared" ca="1" si="30"/>
        <v>1.883162504120484</v>
      </c>
      <c r="U16" t="str">
        <f t="shared" ref="U16:U25" ca="1" si="32">L16</f>
        <v>CUDA opt Time</v>
      </c>
      <c r="V16" s="5">
        <f t="shared" ref="V16:V25" ca="1" si="33">D16/D$2</f>
        <v>14.519593333333333</v>
      </c>
      <c r="W16" s="5">
        <f t="shared" ref="W16:W25" ca="1" si="34">E16/E$2</f>
        <v>11.370079285714288</v>
      </c>
      <c r="X16" s="5">
        <f t="shared" ref="X16:X25" ca="1" si="35">F16/F$2</f>
        <v>15.298752380952381</v>
      </c>
      <c r="Y16" s="5">
        <f t="shared" ref="Y16:Y25" ca="1" si="36">G16/G$2</f>
        <v>24.427638690476194</v>
      </c>
      <c r="Z16" s="5">
        <f t="shared" ref="Z16:Z25" si="37">H16/H$2</f>
        <v>0</v>
      </c>
      <c r="AA16" s="5">
        <f t="shared" ref="AA16:AB25" si="38">I16/I$2</f>
        <v>0</v>
      </c>
      <c r="AB16" s="5">
        <f t="shared" ca="1" si="38"/>
        <v>5.9611629464285718</v>
      </c>
    </row>
    <row r="17" spans="1:28" x14ac:dyDescent="0.25">
      <c r="A17">
        <v>15</v>
      </c>
      <c r="C17" t="str">
        <f ca="1">OFFSET('42p stat'!$A$1,A17*20,0)</f>
        <v>CUDA opt non hash</v>
      </c>
      <c r="D17" s="5">
        <f ca="1">'42 end'!J45</f>
        <v>473.03649999999999</v>
      </c>
      <c r="E17" s="5">
        <f ca="1">'84 end'!J45</f>
        <v>574.35978</v>
      </c>
      <c r="F17" s="5">
        <f ca="1">'168 end'!J45</f>
        <v>931.96461999999997</v>
      </c>
      <c r="G17" s="5">
        <f ca="1">'336 end'!J45</f>
        <v>2915.7975999999994</v>
      </c>
      <c r="H17" s="5"/>
      <c r="I17" s="5"/>
      <c r="J17" s="5">
        <f ca="1">'2688 end'!J45</f>
        <v>13124.308000000001</v>
      </c>
      <c r="L17" t="str">
        <f t="shared" ca="1" si="31"/>
        <v>CUDA opt non hash</v>
      </c>
      <c r="M17" s="5">
        <f t="shared" ca="1" si="0"/>
        <v>24.318436315168075</v>
      </c>
      <c r="N17" s="5">
        <f t="shared" ca="1" si="25"/>
        <v>32.219526234932381</v>
      </c>
      <c r="O17" s="5">
        <f t="shared" ca="1" si="26"/>
        <v>31.038985149457702</v>
      </c>
      <c r="P17" s="5">
        <f t="shared" ca="1" si="27"/>
        <v>17.452821142317973</v>
      </c>
      <c r="Q17" s="5" t="e">
        <f t="shared" ca="1" si="28"/>
        <v>#DIV/0!</v>
      </c>
      <c r="R17" s="5" t="e">
        <f t="shared" ca="1" si="29"/>
        <v>#DIV/0!</v>
      </c>
      <c r="S17" s="5">
        <f t="shared" ca="1" si="30"/>
        <v>2.2991729544902491</v>
      </c>
      <c r="U17" t="str">
        <f t="shared" ca="1" si="32"/>
        <v>CUDA opt non hash</v>
      </c>
      <c r="V17" s="5">
        <f t="shared" ca="1" si="33"/>
        <v>11.262773809523809</v>
      </c>
      <c r="W17" s="5">
        <f t="shared" ca="1" si="34"/>
        <v>6.8376164285714287</v>
      </c>
      <c r="X17" s="5">
        <f t="shared" ca="1" si="35"/>
        <v>5.5474084523809521</v>
      </c>
      <c r="Y17" s="5">
        <f t="shared" ca="1" si="36"/>
        <v>8.6779690476190456</v>
      </c>
      <c r="Z17" s="5">
        <f t="shared" si="37"/>
        <v>0</v>
      </c>
      <c r="AA17" s="5">
        <f t="shared" si="38"/>
        <v>0</v>
      </c>
      <c r="AB17" s="5">
        <f t="shared" ca="1" si="38"/>
        <v>4.8825550595238099</v>
      </c>
    </row>
    <row r="18" spans="1:28" x14ac:dyDescent="0.25">
      <c r="A18">
        <v>16</v>
      </c>
      <c r="C18" t="str">
        <f ca="1">OFFSET('42p stat'!$A$1,A18*20,0)</f>
        <v>CUDA opt ant</v>
      </c>
      <c r="D18" s="5">
        <f ca="1">'42 end'!J46</f>
        <v>676.01761999999985</v>
      </c>
      <c r="E18" s="5">
        <f ca="1">'84 end'!J46</f>
        <v>880.96704</v>
      </c>
      <c r="F18" s="5">
        <f ca="1">'168 end'!J46</f>
        <v>1241.2388000000001</v>
      </c>
      <c r="G18" s="5">
        <f ca="1">'336 end'!J46</f>
        <v>2076.5038</v>
      </c>
      <c r="H18" s="5">
        <f ca="1">'672 end'!J46</f>
        <v>4203.7955999999986</v>
      </c>
      <c r="I18" s="5">
        <f ca="1">'1344 end'!J46</f>
        <v>7972.8056000000006</v>
      </c>
      <c r="J18" s="5">
        <f ca="1">'2688 end'!J46</f>
        <v>13679.054000000004</v>
      </c>
      <c r="L18" t="str">
        <f t="shared" ca="1" si="31"/>
        <v>CUDA opt ant</v>
      </c>
      <c r="M18" s="5">
        <f t="shared" ca="1" si="0"/>
        <v>17.016580129967625</v>
      </c>
      <c r="N18" s="5">
        <f t="shared" ca="1" si="25"/>
        <v>21.006007216796661</v>
      </c>
      <c r="O18" s="5">
        <f t="shared" ca="1" si="26"/>
        <v>23.305133548838459</v>
      </c>
      <c r="P18" s="5">
        <f t="shared" ca="1" si="27"/>
        <v>24.50700740350198</v>
      </c>
      <c r="Q18" s="5">
        <f t="shared" ca="1" si="28"/>
        <v>22.748211164215508</v>
      </c>
      <c r="R18" s="5">
        <f t="shared" ca="1" si="29"/>
        <v>23.376945249988282</v>
      </c>
      <c r="S18" s="5">
        <f t="shared" ca="1" si="30"/>
        <v>2.2059313458372198</v>
      </c>
      <c r="U18" t="str">
        <f t="shared" ca="1" si="32"/>
        <v>CUDA opt ant</v>
      </c>
      <c r="V18" s="5">
        <f t="shared" ca="1" si="33"/>
        <v>16.095657619047614</v>
      </c>
      <c r="W18" s="5">
        <f t="shared" ca="1" si="34"/>
        <v>10.487702857142857</v>
      </c>
      <c r="X18" s="5">
        <f t="shared" ca="1" si="35"/>
        <v>7.3883261904761905</v>
      </c>
      <c r="Y18" s="5">
        <f t="shared" ca="1" si="36"/>
        <v>6.1800708333333336</v>
      </c>
      <c r="Z18" s="5">
        <f t="shared" ca="1" si="37"/>
        <v>6.2556482142857117</v>
      </c>
      <c r="AA18" s="5">
        <f t="shared" ca="1" si="38"/>
        <v>5.9321470238095246</v>
      </c>
      <c r="AB18" s="5">
        <f t="shared" ca="1" si="38"/>
        <v>5.0889337797619065</v>
      </c>
    </row>
    <row r="19" spans="1:28" x14ac:dyDescent="0.25">
      <c r="A19">
        <v>17</v>
      </c>
      <c r="C19" t="str">
        <f ca="1">OFFSET('42p stat'!$A$1,A19*20,0)</f>
        <v>CUDA opt ant non hash</v>
      </c>
      <c r="D19" s="5">
        <f ca="1">'42 end'!J47</f>
        <v>623.09691999999984</v>
      </c>
      <c r="E19" s="5">
        <f ca="1">'84 end'!J47</f>
        <v>782.22980000000007</v>
      </c>
      <c r="F19" s="5">
        <f ca="1">'168 end'!J47</f>
        <v>1062.9520000000002</v>
      </c>
      <c r="G19" s="5">
        <f ca="1">'336 end'!J47</f>
        <v>1725.2683999999995</v>
      </c>
      <c r="H19" s="5">
        <f ca="1">'672 end'!J47</f>
        <v>3515.0080000000003</v>
      </c>
      <c r="I19" s="5">
        <f ca="1">'1344 end'!J47</f>
        <v>6552.1471999999985</v>
      </c>
      <c r="J19" s="5">
        <f ca="1">'2688 end'!J47</f>
        <v>30291.396000000001</v>
      </c>
      <c r="L19" t="str">
        <f t="shared" ca="1" si="31"/>
        <v>CUDA opt ant non hash</v>
      </c>
      <c r="M19" s="5">
        <f ca="1">D$29/D19</f>
        <v>10.36939903346016</v>
      </c>
      <c r="N19" s="5">
        <f t="shared" ref="N19:S19" ca="1" si="39">E$29/E19</f>
        <v>16.709186993387362</v>
      </c>
      <c r="O19" s="5">
        <f t="shared" ca="1" si="39"/>
        <v>22.305310117484133</v>
      </c>
      <c r="P19" s="5">
        <f t="shared" ca="1" si="39"/>
        <v>26.201487258446289</v>
      </c>
      <c r="Q19" s="5">
        <f t="shared" ca="1" si="39"/>
        <v>45.923326490295324</v>
      </c>
      <c r="R19" s="5">
        <f t="shared" ca="1" si="39"/>
        <v>27.456324546554761</v>
      </c>
      <c r="S19" s="5">
        <f t="shared" ca="1" si="39"/>
        <v>1.0573263114053901</v>
      </c>
      <c r="U19" t="str">
        <f t="shared" ca="1" si="32"/>
        <v>CUDA opt ant non hash</v>
      </c>
      <c r="V19" s="5">
        <f t="shared" ca="1" si="33"/>
        <v>14.835640952380949</v>
      </c>
      <c r="W19" s="5">
        <f t="shared" ca="1" si="34"/>
        <v>9.3122595238095247</v>
      </c>
      <c r="X19" s="5">
        <f t="shared" ca="1" si="35"/>
        <v>6.3270952380952394</v>
      </c>
      <c r="Y19" s="5">
        <f t="shared" ca="1" si="36"/>
        <v>5.1347273809523797</v>
      </c>
      <c r="Z19" s="5">
        <f t="shared" ca="1" si="37"/>
        <v>5.230666666666667</v>
      </c>
      <c r="AA19" s="5">
        <f t="shared" ca="1" si="38"/>
        <v>4.875109523809523</v>
      </c>
      <c r="AB19" s="5">
        <f t="shared" ca="1" si="38"/>
        <v>11.269120535714286</v>
      </c>
    </row>
    <row r="20" spans="1:28" x14ac:dyDescent="0.25">
      <c r="A20">
        <v>18</v>
      </c>
      <c r="C20" t="str">
        <f ca="1">OFFSET('42p stat'!$A$1,A20*20,0)</f>
        <v>CUDA opt ant par</v>
      </c>
      <c r="D20" s="5">
        <f ca="1">'42 end'!J48</f>
        <v>681.59197999999992</v>
      </c>
      <c r="E20" s="5">
        <f ca="1">'84 end'!J48</f>
        <v>876.81378000000007</v>
      </c>
      <c r="F20" s="5">
        <f ca="1">'168 end'!J48</f>
        <v>1252.0826</v>
      </c>
      <c r="G20" s="5">
        <f ca="1">'336 end'!J48</f>
        <v>2035.5524000000003</v>
      </c>
      <c r="H20" s="5">
        <f ca="1">'672 end'!J48</f>
        <v>3698.3096000000019</v>
      </c>
      <c r="I20" s="5">
        <f ca="1">'1344 end'!J48</f>
        <v>6920.8639999999968</v>
      </c>
      <c r="J20" s="5">
        <f ca="1">'2688 end'!J48</f>
        <v>29924.610000000008</v>
      </c>
      <c r="L20" t="str">
        <f t="shared" ca="1" si="31"/>
        <v>CUDA opt ant par</v>
      </c>
      <c r="M20" s="5">
        <f t="shared" ca="1" si="0"/>
        <v>16.877411028222493</v>
      </c>
      <c r="N20" s="5">
        <f t="shared" ref="N20:N26" ca="1" si="40">E$28/E20</f>
        <v>21.105507716815296</v>
      </c>
      <c r="O20" s="5">
        <f t="shared" ref="O20:O26" ca="1" si="41">F$28/F20</f>
        <v>23.103296859168868</v>
      </c>
      <c r="P20" s="5">
        <f t="shared" ref="P20:P26" ca="1" si="42">G$28/G20</f>
        <v>25.00004126643951</v>
      </c>
      <c r="Q20" s="5">
        <f t="shared" ref="Q20:Q26" ca="1" si="43">H$28/H20</f>
        <v>25.857443086971397</v>
      </c>
      <c r="R20" s="5">
        <f t="shared" ref="R20:R26" ca="1" si="44">I$28/I20</f>
        <v>26.930140514247945</v>
      </c>
      <c r="S20" s="5">
        <f t="shared" ref="S20:S26" ca="1" si="45">J$28/J20</f>
        <v>1.0083691650450919</v>
      </c>
      <c r="U20" t="str">
        <f t="shared" ca="1" si="32"/>
        <v>CUDA opt ant par</v>
      </c>
      <c r="V20" s="5">
        <f t="shared" ca="1" si="33"/>
        <v>16.228380476190473</v>
      </c>
      <c r="W20" s="5">
        <f t="shared" ca="1" si="34"/>
        <v>10.438259285714286</v>
      </c>
      <c r="X20" s="5">
        <f t="shared" ca="1" si="35"/>
        <v>7.4528726190476187</v>
      </c>
      <c r="Y20" s="5">
        <f t="shared" ca="1" si="36"/>
        <v>6.0581916666666675</v>
      </c>
      <c r="Z20" s="5">
        <f t="shared" ca="1" si="37"/>
        <v>5.5034369047619078</v>
      </c>
      <c r="AA20" s="5">
        <f t="shared" ca="1" si="38"/>
        <v>5.1494523809523782</v>
      </c>
      <c r="AB20" s="5">
        <f t="shared" ca="1" si="38"/>
        <v>11.132667410714289</v>
      </c>
    </row>
    <row r="21" spans="1:28" x14ac:dyDescent="0.25">
      <c r="A21">
        <v>19</v>
      </c>
      <c r="C21" t="str">
        <f ca="1">OFFSET('42p stat'!$A$1,A21*20,0)</f>
        <v>CUDA opt ant par global</v>
      </c>
      <c r="D21" s="5">
        <f ca="1">'42 end'!J49</f>
        <v>685.2461599999998</v>
      </c>
      <c r="E21" s="5">
        <f ca="1">'84 end'!J49</f>
        <v>882.90456000000052</v>
      </c>
      <c r="F21" s="5">
        <f ca="1">'168 end'!J49</f>
        <v>1255.3321999999996</v>
      </c>
      <c r="G21" s="5">
        <f ca="1">'336 end'!J49</f>
        <v>2054.7213999999994</v>
      </c>
      <c r="H21" s="5">
        <f ca="1">'672 end'!J49</f>
        <v>3704.0893999999994</v>
      </c>
      <c r="I21" s="5">
        <f ca="1">'1344 end'!J49</f>
        <v>6890.9219999999987</v>
      </c>
      <c r="J21" s="5">
        <f ca="1">'2688 end'!J49</f>
        <v>28518.585999999996</v>
      </c>
      <c r="L21" t="str">
        <f t="shared" ca="1" si="31"/>
        <v>CUDA opt ant par global</v>
      </c>
      <c r="M21" s="5">
        <f t="shared" ca="1" si="0"/>
        <v>16.787409651445557</v>
      </c>
      <c r="N21" s="5">
        <f t="shared" ca="1" si="40"/>
        <v>20.959909868400704</v>
      </c>
      <c r="O21" s="5">
        <f t="shared" ca="1" si="41"/>
        <v>23.043490798690577</v>
      </c>
      <c r="P21" s="5">
        <f t="shared" ca="1" si="42"/>
        <v>24.76680974851384</v>
      </c>
      <c r="Q21" s="5">
        <f t="shared" ca="1" si="43"/>
        <v>25.817095559302651</v>
      </c>
      <c r="R21" s="5">
        <f t="shared" ca="1" si="44"/>
        <v>27.047155663639792</v>
      </c>
      <c r="S21" s="5">
        <f t="shared" ca="1" si="45"/>
        <v>1.0580838054172819</v>
      </c>
      <c r="U21" t="str">
        <f t="shared" ca="1" si="32"/>
        <v>CUDA opt ant par global</v>
      </c>
      <c r="V21" s="5">
        <f t="shared" ca="1" si="33"/>
        <v>16.315384761904756</v>
      </c>
      <c r="W21" s="5">
        <f t="shared" ca="1" si="34"/>
        <v>10.510768571428578</v>
      </c>
      <c r="X21" s="5">
        <f t="shared" ca="1" si="35"/>
        <v>7.472215476190474</v>
      </c>
      <c r="Y21" s="5">
        <f t="shared" ca="1" si="36"/>
        <v>6.1152422619047604</v>
      </c>
      <c r="Z21" s="5">
        <f t="shared" ca="1" si="37"/>
        <v>5.5120377976190467</v>
      </c>
      <c r="AA21" s="5">
        <f t="shared" ca="1" si="38"/>
        <v>5.1271741071428565</v>
      </c>
      <c r="AB21" s="5">
        <f t="shared" ca="1" si="38"/>
        <v>10.60959300595238</v>
      </c>
    </row>
    <row r="22" spans="1:28" x14ac:dyDescent="0.25">
      <c r="A22">
        <v>20</v>
      </c>
      <c r="C22" t="str">
        <f ca="1">OFFSET('42p stat'!$A$1,A22*20,0)</f>
        <v>CUDA opt_one_GPU</v>
      </c>
      <c r="D22" s="5">
        <f ca="1">'42 end'!J50</f>
        <v>1641.9129999999998</v>
      </c>
      <c r="E22" s="5">
        <f ca="1">'84 end'!J50</f>
        <v>2503.569399999999</v>
      </c>
      <c r="F22" s="5">
        <f ca="1">'168 end'!J50</f>
        <v>4019.0303999999992</v>
      </c>
      <c r="G22" s="5">
        <f ca="1">'336 end'!J50</f>
        <v>14890.433999999999</v>
      </c>
      <c r="H22" s="5"/>
      <c r="I22" s="5"/>
      <c r="J22" s="5">
        <f ca="1">'2688 end'!J50</f>
        <v>375535.38</v>
      </c>
      <c r="L22" t="str">
        <f t="shared" ca="1" si="31"/>
        <v>CUDA opt_one_GPU</v>
      </c>
      <c r="M22" s="5">
        <f t="shared" ca="1" si="0"/>
        <v>7.0061617150238806</v>
      </c>
      <c r="N22" s="5">
        <f t="shared" ca="1" si="40"/>
        <v>7.3916864457602012</v>
      </c>
      <c r="O22" s="5">
        <f t="shared" ca="1" si="41"/>
        <v>7.1975658606613164</v>
      </c>
      <c r="P22" s="5">
        <f t="shared" ca="1" si="42"/>
        <v>3.4175561303317279</v>
      </c>
      <c r="Q22" s="5" t="e">
        <f t="shared" ca="1" si="43"/>
        <v>#DIV/0!</v>
      </c>
      <c r="R22" s="5" t="e">
        <f t="shared" ca="1" si="44"/>
        <v>#DIV/0!</v>
      </c>
      <c r="S22" s="5">
        <f t="shared" ca="1" si="45"/>
        <v>8.0352093589690574E-2</v>
      </c>
      <c r="U22" t="str">
        <f t="shared" ca="1" si="32"/>
        <v>CUDA opt_one_GPU</v>
      </c>
      <c r="V22" s="5">
        <f t="shared" ca="1" si="33"/>
        <v>39.093166666666662</v>
      </c>
      <c r="W22" s="5">
        <f t="shared" ca="1" si="34"/>
        <v>29.804397619047606</v>
      </c>
      <c r="X22" s="5">
        <f t="shared" ca="1" si="35"/>
        <v>23.922799999999995</v>
      </c>
      <c r="Y22" s="5">
        <f t="shared" ca="1" si="36"/>
        <v>44.316767857142857</v>
      </c>
      <c r="Z22" s="5">
        <f t="shared" si="37"/>
        <v>0</v>
      </c>
      <c r="AA22" s="5">
        <f t="shared" si="38"/>
        <v>0</v>
      </c>
      <c r="AB22" s="5">
        <f t="shared" ca="1" si="38"/>
        <v>139.70810267857144</v>
      </c>
    </row>
    <row r="23" spans="1:28" x14ac:dyDescent="0.25">
      <c r="A23">
        <v>21</v>
      </c>
      <c r="C23" t="str">
        <f ca="1">OFFSET('42p stat'!$A$1,A23*20,0)</f>
        <v>CUDA opt_one_GPU ant</v>
      </c>
      <c r="D23" s="5">
        <f ca="1">'42 end'!J51</f>
        <v>19270.905999999999</v>
      </c>
      <c r="E23" s="5">
        <f ca="1">'84 end'!J51</f>
        <v>38843.898000000001</v>
      </c>
      <c r="F23" s="5">
        <f ca="1">'168 end'!J51</f>
        <v>77296.987999999968</v>
      </c>
      <c r="G23" s="5">
        <f ca="1">'336 end'!J51</f>
        <v>156171.06</v>
      </c>
      <c r="H23" s="5">
        <f ca="1">'672 end'!J51</f>
        <v>317753.08</v>
      </c>
      <c r="I23" s="5">
        <f ca="1">'1344 end'!J51</f>
        <v>642566.40000000002</v>
      </c>
      <c r="J23" s="5">
        <f ca="1">'2688 end'!J51</f>
        <v>362579.26</v>
      </c>
      <c r="L23" t="str">
        <f t="shared" ca="1" si="31"/>
        <v>CUDA opt_one_GPU ant</v>
      </c>
      <c r="M23" s="5">
        <f t="shared" ca="1" si="0"/>
        <v>0.59693654257874562</v>
      </c>
      <c r="N23" s="5">
        <f t="shared" ca="1" si="40"/>
        <v>0.47640944788805673</v>
      </c>
      <c r="O23" s="5">
        <f t="shared" ca="1" si="41"/>
        <v>0.37423497019055907</v>
      </c>
      <c r="P23" s="5">
        <f t="shared" ca="1" si="42"/>
        <v>0.32585354802611954</v>
      </c>
      <c r="Q23" s="5">
        <f t="shared" ca="1" si="43"/>
        <v>0.30095327478808387</v>
      </c>
      <c r="R23" s="5">
        <f t="shared" ca="1" si="44"/>
        <v>0.29005537793448272</v>
      </c>
      <c r="S23" s="5">
        <f t="shared" ca="1" si="45"/>
        <v>8.322333163788799E-2</v>
      </c>
      <c r="U23" t="str">
        <f t="shared" ca="1" si="32"/>
        <v>CUDA opt_one_GPU ant</v>
      </c>
      <c r="V23" s="5">
        <f t="shared" ca="1" si="33"/>
        <v>458.8310952380952</v>
      </c>
      <c r="W23" s="5">
        <f t="shared" ca="1" si="34"/>
        <v>462.42735714285715</v>
      </c>
      <c r="X23" s="5">
        <f t="shared" ca="1" si="35"/>
        <v>460.10111904761885</v>
      </c>
      <c r="Y23" s="5">
        <f t="shared" ca="1" si="36"/>
        <v>464.79482142857142</v>
      </c>
      <c r="Z23" s="5">
        <f t="shared" ca="1" si="37"/>
        <v>472.84684523809528</v>
      </c>
      <c r="AA23" s="5">
        <f t="shared" ca="1" si="38"/>
        <v>478.1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CUDA opt_one_GPU ant local</v>
      </c>
      <c r="D24" s="5">
        <f ca="1">'42 end'!J52</f>
        <v>1051.5276000000001</v>
      </c>
      <c r="E24" s="5">
        <f ca="1">'84 end'!J52</f>
        <v>2083.2736</v>
      </c>
      <c r="F24" s="5">
        <f ca="1">'168 end'!J52</f>
        <v>4226.1740000000009</v>
      </c>
      <c r="G24" s="5">
        <f ca="1">'336 end'!J52</f>
        <v>8448.9194000000025</v>
      </c>
      <c r="H24" s="5">
        <f ca="1">'672 end'!J52</f>
        <v>16989.017999999996</v>
      </c>
      <c r="I24" s="5">
        <f ca="1">'1344 end'!J52</f>
        <v>33919.518000000011</v>
      </c>
      <c r="J24" s="5">
        <f ca="1">'2688 end'!J52</f>
        <v>30177.293999999998</v>
      </c>
      <c r="L24" t="str">
        <f t="shared" ca="1" si="31"/>
        <v>CUDA opt_one_GPU ant local</v>
      </c>
      <c r="M24" s="5">
        <f t="shared" ca="1" si="0"/>
        <v>10.939806049788899</v>
      </c>
      <c r="N24" s="5">
        <f t="shared" ca="1" si="40"/>
        <v>8.882942691732854</v>
      </c>
      <c r="O24" s="5">
        <f t="shared" ca="1" si="41"/>
        <v>6.8447811188086396</v>
      </c>
      <c r="P24" s="5">
        <f t="shared" ca="1" si="42"/>
        <v>6.0231245666753521</v>
      </c>
      <c r="Q24" s="5">
        <f t="shared" ca="1" si="43"/>
        <v>5.6288615386716305</v>
      </c>
      <c r="R24" s="5">
        <f t="shared" ca="1" si="44"/>
        <v>5.4947667593625571</v>
      </c>
      <c r="S24" s="5">
        <f t="shared" ca="1" si="45"/>
        <v>0.99992577200593324</v>
      </c>
      <c r="U24" t="str">
        <f t="shared" ca="1" si="32"/>
        <v>CUDA opt_one_GPU ant local</v>
      </c>
      <c r="V24" s="5">
        <f t="shared" ca="1" si="33"/>
        <v>25.036371428571432</v>
      </c>
      <c r="W24" s="5">
        <f t="shared" ca="1" si="34"/>
        <v>24.800876190476192</v>
      </c>
      <c r="X24" s="5">
        <f t="shared" ca="1" si="35"/>
        <v>25.155797619047625</v>
      </c>
      <c r="Y24" s="5">
        <f t="shared" ca="1" si="36"/>
        <v>25.145593452380961</v>
      </c>
      <c r="Z24" s="5">
        <f t="shared" ca="1" si="37"/>
        <v>25.281276785714279</v>
      </c>
      <c r="AA24" s="5">
        <f t="shared" ca="1" si="38"/>
        <v>25.237736607142864</v>
      </c>
      <c r="AB24" s="5">
        <f t="shared" ca="1" si="38"/>
        <v>11.226671874999999</v>
      </c>
    </row>
    <row r="25" spans="1:28" x14ac:dyDescent="0.25">
      <c r="A25">
        <v>23</v>
      </c>
      <c r="C25" t="str">
        <f ca="1">OFFSET('42p stat'!$A$1,A25*20,0)</f>
        <v>non CUDA Time</v>
      </c>
      <c r="D25" s="5">
        <f ca="1">'42 end'!J53</f>
        <v>622.75896</v>
      </c>
      <c r="E25" s="5">
        <f ca="1">'84 end'!J53</f>
        <v>1149.7184000000002</v>
      </c>
      <c r="F25" s="5">
        <f ca="1">'168 end'!J53</f>
        <v>2079.1104000000005</v>
      </c>
      <c r="G25" s="5">
        <f ca="1">'336 end'!J53</f>
        <v>3932.3764000000006</v>
      </c>
      <c r="H25" s="5">
        <f ca="1">'672 end'!J53</f>
        <v>7846.3995999999988</v>
      </c>
      <c r="I25" s="5">
        <f ca="1">'1344 end'!J53</f>
        <v>15675.664000000001</v>
      </c>
      <c r="J25" s="5">
        <f ca="1">'2688 end'!J53</f>
        <v>28737.304000000004</v>
      </c>
      <c r="L25" t="str">
        <f t="shared" ca="1" si="31"/>
        <v>non CUDA Time</v>
      </c>
      <c r="M25" s="5">
        <f t="shared" ca="1" si="0"/>
        <v>18.471846635494419</v>
      </c>
      <c r="N25" s="5">
        <f t="shared" ca="1" si="40"/>
        <v>16.095767450533963</v>
      </c>
      <c r="O25" s="5">
        <f t="shared" ca="1" si="41"/>
        <v>13.913275600949321</v>
      </c>
      <c r="P25" s="5">
        <f t="shared" ca="1" si="42"/>
        <v>12.941002799223387</v>
      </c>
      <c r="Q25" s="5">
        <f t="shared" ca="1" si="43"/>
        <v>12.187606402304571</v>
      </c>
      <c r="R25" s="5">
        <f t="shared" ca="1" si="44"/>
        <v>11.889757269612311</v>
      </c>
      <c r="S25" s="5">
        <f t="shared" ca="1" si="45"/>
        <v>1.0500307892487064</v>
      </c>
      <c r="U25" t="str">
        <f t="shared" ca="1" si="32"/>
        <v>non CUDA Time</v>
      </c>
      <c r="V25" s="5">
        <f t="shared" ca="1" si="33"/>
        <v>14.827594285714286</v>
      </c>
      <c r="W25" s="5">
        <f t="shared" ca="1" si="34"/>
        <v>13.687123809523811</v>
      </c>
      <c r="X25" s="5">
        <f t="shared" ca="1" si="35"/>
        <v>12.375657142857145</v>
      </c>
      <c r="Y25" s="5">
        <f t="shared" ca="1" si="36"/>
        <v>11.703501190476192</v>
      </c>
      <c r="Z25" s="5">
        <f t="shared" ca="1" si="37"/>
        <v>11.676189880952379</v>
      </c>
      <c r="AA25" s="5">
        <f t="shared" ca="1" si="38"/>
        <v>11.663440476190477</v>
      </c>
      <c r="AB25" s="5">
        <f t="shared" ca="1" si="38"/>
        <v>10.690961309523811</v>
      </c>
    </row>
    <row r="26" spans="1:28" x14ac:dyDescent="0.25">
      <c r="A26">
        <v>24</v>
      </c>
      <c r="C26" t="str">
        <f ca="1">OFFSET('42p stat'!$A$1,A26*20,0)</f>
        <v>non CUDA</v>
      </c>
      <c r="D26" s="5">
        <f ca="1">'42 end'!J54</f>
        <v>562.72544000000005</v>
      </c>
      <c r="E26" s="5">
        <f ca="1">'84 end'!J54</f>
        <v>1086.3552</v>
      </c>
      <c r="F26" s="5">
        <f ca="1">'168 end'!J54</f>
        <v>2010.9085999999998</v>
      </c>
      <c r="G26" s="5">
        <f ca="1">'336 end'!J54</f>
        <v>3896.0742</v>
      </c>
      <c r="H26" s="5">
        <f ca="1">'672 end'!J54</f>
        <v>7644.3334000000023</v>
      </c>
      <c r="I26" s="5">
        <f ca="1">'1344 end'!J54</f>
        <v>15724.941999999997</v>
      </c>
      <c r="J26" s="5">
        <f ca="1">'2688 end'!J54</f>
        <v>30337.429999999989</v>
      </c>
      <c r="L26" t="str">
        <f t="shared" ref="L26:L52" ca="1" si="46">C26</f>
        <v>non CUDA</v>
      </c>
      <c r="M26" s="5">
        <f t="shared" ca="1" si="0"/>
        <v>20.442487903159314</v>
      </c>
      <c r="N26" s="5">
        <f t="shared" ca="1" si="40"/>
        <v>17.034575799885701</v>
      </c>
      <c r="O26" s="5">
        <f t="shared" ca="1" si="41"/>
        <v>14.38515703796781</v>
      </c>
      <c r="P26" s="5">
        <f t="shared" ca="1" si="42"/>
        <v>13.061582348713994</v>
      </c>
      <c r="Q26" s="5">
        <f t="shared" ca="1" si="43"/>
        <v>12.509767038679916</v>
      </c>
      <c r="R26" s="5">
        <f t="shared" ca="1" si="44"/>
        <v>11.852497770738998</v>
      </c>
      <c r="S26" s="5">
        <f t="shared" ca="1" si="45"/>
        <v>0.99464766791386172</v>
      </c>
      <c r="U26" t="str">
        <f t="shared" ref="U26:U52" ca="1" si="47">L26</f>
        <v>non CUDA</v>
      </c>
      <c r="V26" s="5">
        <f t="shared" ref="V26:V52" ca="1" si="48">D26/D$2</f>
        <v>13.398224761904762</v>
      </c>
      <c r="W26" s="5">
        <f t="shared" ref="W26:W52" ca="1" si="49">E26/E$2</f>
        <v>12.9328</v>
      </c>
      <c r="X26" s="5">
        <f t="shared" ref="X26:X52" ca="1" si="50">F26/F$2</f>
        <v>11.969694047619047</v>
      </c>
      <c r="Y26" s="5">
        <f t="shared" ref="Y26:Y52" ca="1" si="51">G26/G$2</f>
        <v>11.595458928571428</v>
      </c>
      <c r="Z26" s="5">
        <f t="shared" ref="Z26:Z52" ca="1" si="52">H26/H$2</f>
        <v>11.375496130952385</v>
      </c>
      <c r="AA26" s="5">
        <f t="shared" ref="AA26:AA52" ca="1" si="53">I26/I$2</f>
        <v>11.700105654761902</v>
      </c>
      <c r="AB26" s="5">
        <f t="shared" ref="AB26:AB52" ca="1" si="54">J26/J$2</f>
        <v>11.286246279761901</v>
      </c>
    </row>
    <row r="27" spans="1:28" x14ac:dyDescent="0.25">
      <c r="A27">
        <v>25</v>
      </c>
      <c r="C27" t="str">
        <f ca="1">OFFSET('42p stat'!$A$1,A27*20,0)</f>
        <v>non CUDA non hash</v>
      </c>
      <c r="D27" s="5">
        <f ca="1">'42 end'!J55</f>
        <v>455.04280000000006</v>
      </c>
      <c r="E27" s="5">
        <f ca="1">'84 end'!J55</f>
        <v>916.00634000000025</v>
      </c>
      <c r="F27" s="5">
        <f ca="1">'168 end'!J55</f>
        <v>1811.7295999999999</v>
      </c>
      <c r="G27" s="5">
        <f ca="1">'336 end'!J55</f>
        <v>3566.9741999999997</v>
      </c>
      <c r="H27" s="5">
        <f ca="1">'672 end'!J55</f>
        <v>7202.505000000001</v>
      </c>
      <c r="I27" s="5">
        <f ca="1">'1344 end'!J55</f>
        <v>14991.675999999999</v>
      </c>
      <c r="J27" s="5">
        <f ca="1">'2688 end'!J55</f>
        <v>30606.302000000003</v>
      </c>
      <c r="L27" t="str">
        <f t="shared" ca="1" si="46"/>
        <v>non CUDA non hash</v>
      </c>
      <c r="M27" s="5">
        <f ca="1">D$29/D27</f>
        <v>14.198973371296065</v>
      </c>
      <c r="N27" s="5">
        <f t="shared" ref="N27:S27" ca="1" si="55">E$29/E27</f>
        <v>14.268923073174358</v>
      </c>
      <c r="O27" s="5">
        <f t="shared" ca="1" si="55"/>
        <v>13.086651562131568</v>
      </c>
      <c r="P27" s="5">
        <f t="shared" ca="1" si="55"/>
        <v>12.673093626525249</v>
      </c>
      <c r="Q27" s="5">
        <f t="shared" ca="1" si="55"/>
        <v>22.411766461807378</v>
      </c>
      <c r="R27" s="5">
        <f t="shared" ca="1" si="55"/>
        <v>11.999851117380071</v>
      </c>
      <c r="S27" s="5">
        <f t="shared" ca="1" si="55"/>
        <v>1.0464475584146034</v>
      </c>
      <c r="U27" t="str">
        <f t="shared" ca="1" si="47"/>
        <v>non CUDA non hash</v>
      </c>
      <c r="V27" s="5">
        <f t="shared" ca="1" si="48"/>
        <v>10.834352380952382</v>
      </c>
      <c r="W27" s="5">
        <f t="shared" ca="1" si="49"/>
        <v>10.904837380952383</v>
      </c>
      <c r="X27" s="5">
        <f t="shared" ca="1" si="50"/>
        <v>10.784104761904761</v>
      </c>
      <c r="Y27" s="5">
        <f t="shared" ca="1" si="51"/>
        <v>10.615994642857142</v>
      </c>
      <c r="Z27" s="5">
        <f t="shared" ca="1" si="52"/>
        <v>10.718013392857145</v>
      </c>
      <c r="AA27" s="5">
        <f t="shared" ca="1" si="53"/>
        <v>11.154520833333333</v>
      </c>
      <c r="AB27" s="5">
        <f t="shared" ca="1" si="54"/>
        <v>11.386273065476193</v>
      </c>
    </row>
    <row r="28" spans="1:28" x14ac:dyDescent="0.25">
      <c r="A28">
        <v>26</v>
      </c>
      <c r="C28" t="str">
        <f ca="1">OFFSET('42p stat'!$A$1,A28*20,0)</f>
        <v>Classic ACO</v>
      </c>
      <c r="D28" s="5">
        <f ca="1">'42 end'!J56</f>
        <v>11503.508000000003</v>
      </c>
      <c r="E28" s="5">
        <f ca="1">'84 end'!J56</f>
        <v>18505.599999999991</v>
      </c>
      <c r="F28" s="5">
        <f ca="1">'168 end'!J56</f>
        <v>28927.23599999999</v>
      </c>
      <c r="G28" s="5">
        <f ca="1">'336 end'!J56</f>
        <v>50888.893999999993</v>
      </c>
      <c r="H28" s="5">
        <f ca="1">'672 end'!J56</f>
        <v>95628.83</v>
      </c>
      <c r="I28" s="5">
        <f ca="1">'1344 end'!J56</f>
        <v>186379.84</v>
      </c>
      <c r="J28" s="5">
        <f ca="1">'2688 end'!J56</f>
        <v>30175.054000000015</v>
      </c>
      <c r="L28" t="str">
        <f t="shared" ca="1" si="46"/>
        <v>Classic ACO</v>
      </c>
      <c r="M28" s="5">
        <f ca="1">D$28/D28</f>
        <v>1</v>
      </c>
      <c r="N28" s="5">
        <f t="shared" ref="N28:S28" ca="1" si="56">E$28/E28</f>
        <v>1</v>
      </c>
      <c r="O28" s="5">
        <f t="shared" ca="1" si="56"/>
        <v>1</v>
      </c>
      <c r="P28" s="5">
        <f t="shared" ca="1" si="56"/>
        <v>1</v>
      </c>
      <c r="Q28" s="5">
        <f t="shared" ca="1" si="56"/>
        <v>1</v>
      </c>
      <c r="R28" s="5">
        <f t="shared" ca="1" si="56"/>
        <v>1</v>
      </c>
      <c r="S28" s="5">
        <f t="shared" ca="1" si="56"/>
        <v>1</v>
      </c>
      <c r="U28" t="str">
        <f t="shared" ca="1" si="47"/>
        <v>Classic ACO</v>
      </c>
      <c r="V28" s="5">
        <f t="shared" ca="1" si="48"/>
        <v>273.89304761904771</v>
      </c>
      <c r="W28" s="5">
        <f t="shared" ca="1" si="49"/>
        <v>220.30476190476179</v>
      </c>
      <c r="X28" s="5">
        <f t="shared" ca="1" si="50"/>
        <v>172.18592857142852</v>
      </c>
      <c r="Y28" s="5">
        <f t="shared" ca="1" si="51"/>
        <v>151.45504166666666</v>
      </c>
      <c r="Z28" s="5">
        <f t="shared" ca="1" si="52"/>
        <v>142.30480654761905</v>
      </c>
      <c r="AA28" s="5">
        <f t="shared" ca="1" si="53"/>
        <v>138.67547619047619</v>
      </c>
      <c r="AB28" s="5">
        <f t="shared" ca="1" si="54"/>
        <v>11.225838541666672</v>
      </c>
    </row>
    <row r="29" spans="1:28" x14ac:dyDescent="0.25">
      <c r="A29">
        <v>27</v>
      </c>
      <c r="C29" t="str">
        <f ca="1">OFFSET('84p stat'!$A$1,A29*20,0)</f>
        <v>Classic ACO non hash</v>
      </c>
      <c r="D29" s="5">
        <f ca="1">'42 end'!J57</f>
        <v>6461.1406000000015</v>
      </c>
      <c r="E29" s="5">
        <f ca="1">'84 end'!J57</f>
        <v>13070.423999999999</v>
      </c>
      <c r="F29" s="5">
        <f ca="1">'168 end'!J57</f>
        <v>23709.473999999998</v>
      </c>
      <c r="G29" s="5">
        <f ca="1">'336 end'!J57</f>
        <v>45204.597999999998</v>
      </c>
      <c r="H29" s="7">
        <f ca="1">'672 end'!J57</f>
        <v>161420.85999999999</v>
      </c>
      <c r="I29" s="5">
        <f ca="1">'1344 end'!J57</f>
        <v>179897.88</v>
      </c>
      <c r="J29" s="5">
        <f ca="1">'2688 end'!J57</f>
        <v>32027.889999999992</v>
      </c>
      <c r="L29" t="str">
        <f t="shared" ca="1" si="46"/>
        <v>Classic ACO non hash</v>
      </c>
      <c r="M29" s="5">
        <f ca="1">D$29/D29</f>
        <v>1</v>
      </c>
      <c r="N29" s="5">
        <f t="shared" ref="N29:S29" ca="1" si="57">E$29/E29</f>
        <v>1</v>
      </c>
      <c r="O29" s="5">
        <f t="shared" ca="1" si="57"/>
        <v>1</v>
      </c>
      <c r="P29" s="5">
        <f t="shared" ca="1" si="57"/>
        <v>1</v>
      </c>
      <c r="Q29" s="5">
        <f t="shared" ca="1" si="57"/>
        <v>1</v>
      </c>
      <c r="R29" s="5">
        <f t="shared" ca="1" si="57"/>
        <v>1</v>
      </c>
      <c r="S29" s="5">
        <f t="shared" ca="1" si="57"/>
        <v>1</v>
      </c>
      <c r="U29" t="str">
        <f t="shared" ca="1" si="47"/>
        <v>Classic ACO non hash</v>
      </c>
      <c r="V29" s="5">
        <f t="shared" ca="1" si="48"/>
        <v>153.83668095238099</v>
      </c>
      <c r="W29" s="5">
        <f t="shared" ca="1" si="49"/>
        <v>155.60028571428569</v>
      </c>
      <c r="X29" s="5">
        <f t="shared" ca="1" si="50"/>
        <v>141.12782142857142</v>
      </c>
      <c r="Y29" s="5">
        <f t="shared" ca="1" si="51"/>
        <v>134.53749404761905</v>
      </c>
      <c r="Z29" s="5">
        <f t="shared" ca="1" si="52"/>
        <v>240.20961309523807</v>
      </c>
      <c r="AA29" s="5">
        <f t="shared" ca="1" si="53"/>
        <v>133.85258928571429</v>
      </c>
      <c r="AB29" s="5">
        <f t="shared" ca="1" si="54"/>
        <v>11.915137648809521</v>
      </c>
    </row>
    <row r="30" spans="1:28" x14ac:dyDescent="0.25">
      <c r="A30">
        <v>28</v>
      </c>
      <c r="C30" t="str">
        <f ca="1">OFFSET('84p stat'!$A$1,A30*20,0)</f>
        <v>omp</v>
      </c>
      <c r="D30" s="5">
        <f ca="1">'42 end'!J58</f>
        <v>588.86299999999983</v>
      </c>
      <c r="E30" s="5">
        <f ca="1">'84 end'!J58</f>
        <v>1085.5634</v>
      </c>
      <c r="F30" s="5">
        <f ca="1">'168 end'!J58</f>
        <v>2028.3014000000007</v>
      </c>
      <c r="G30" s="5">
        <f ca="1">'336 end'!J58</f>
        <v>3888.7189999999996</v>
      </c>
      <c r="H30" s="5">
        <f ca="1">'672 end'!J58</f>
        <v>7518.8192000000008</v>
      </c>
      <c r="I30" s="5">
        <f ca="1">'1344 end'!J58</f>
        <v>15210.882000000001</v>
      </c>
      <c r="J30" s="5">
        <f ca="1">'2688 end'!J58</f>
        <v>31892.437999999998</v>
      </c>
      <c r="L30" t="str">
        <f t="shared" ca="1" si="46"/>
        <v>omp</v>
      </c>
      <c r="M30" s="5">
        <f t="shared" ca="1" si="0"/>
        <v>19.535117675928028</v>
      </c>
      <c r="N30" s="5">
        <f t="shared" ref="N30:N33" ca="1" si="58">E$28/E30</f>
        <v>17.047000663434297</v>
      </c>
      <c r="O30" s="5">
        <f t="shared" ref="O30:O33" ca="1" si="59">F$28/F30</f>
        <v>14.261803497251433</v>
      </c>
      <c r="P30" s="5">
        <f t="shared" ref="P30:P33" ca="1" si="60">G$28/G30</f>
        <v>13.086287283807341</v>
      </c>
      <c r="Q30" s="5">
        <f t="shared" ref="Q30:Q33" ca="1" si="61">H$28/H30</f>
        <v>12.718596824352419</v>
      </c>
      <c r="R30" s="5">
        <f t="shared" ref="R30:R33" ca="1" si="62">I$28/I30</f>
        <v>12.25305935579541</v>
      </c>
      <c r="S30" s="5">
        <f t="shared" ref="S30:S33" ca="1" si="63">J$28/J30</f>
        <v>0.94615074582883929</v>
      </c>
      <c r="U30" t="str">
        <f t="shared" ca="1" si="47"/>
        <v>omp</v>
      </c>
      <c r="V30" s="5">
        <f t="shared" ca="1" si="48"/>
        <v>14.020547619047615</v>
      </c>
      <c r="W30" s="5">
        <f t="shared" ca="1" si="49"/>
        <v>12.92337380952381</v>
      </c>
      <c r="X30" s="5">
        <f t="shared" ca="1" si="50"/>
        <v>12.073222619047623</v>
      </c>
      <c r="Y30" s="5">
        <f t="shared" ca="1" si="51"/>
        <v>11.57356845238095</v>
      </c>
      <c r="Z30" s="5">
        <f t="shared" ca="1" si="52"/>
        <v>11.188719047619049</v>
      </c>
      <c r="AA30" s="5">
        <f t="shared" ca="1" si="53"/>
        <v>11.317620535714287</v>
      </c>
      <c r="AB30" s="5">
        <f t="shared" ca="1" si="54"/>
        <v>11.864746279761905</v>
      </c>
    </row>
    <row r="31" spans="1:28" x14ac:dyDescent="0.25">
      <c r="A31">
        <v>29</v>
      </c>
      <c r="C31" t="str">
        <f ca="1">OFFSET('84p stat'!$A$1,A31*20,0)</f>
        <v>omp non hash</v>
      </c>
      <c r="D31" s="5">
        <f ca="1">'42 end'!J59</f>
        <v>451.77696000000003</v>
      </c>
      <c r="E31" s="5">
        <f ca="1">'84 end'!J59</f>
        <v>912.49448000000018</v>
      </c>
      <c r="F31" s="5">
        <f ca="1">'168 end'!J59</f>
        <v>1791.1335999999992</v>
      </c>
      <c r="G31" s="5">
        <f ca="1">'336 end'!J59</f>
        <v>3542.7646000000009</v>
      </c>
      <c r="H31" s="5">
        <f ca="1">'672 end'!J59</f>
        <v>7092.6499999999978</v>
      </c>
      <c r="I31" s="5">
        <f ca="1">'1344 end'!J59</f>
        <v>14514.553999999995</v>
      </c>
      <c r="J31" s="5">
        <f ca="1">'2688 end'!J59</f>
        <v>29758.772000000001</v>
      </c>
      <c r="L31" t="str">
        <f t="shared" ca="1" si="46"/>
        <v>omp non hash</v>
      </c>
      <c r="M31" s="5">
        <f t="shared" ca="1" si="0"/>
        <v>25.462803592285898</v>
      </c>
      <c r="N31" s="5">
        <f t="shared" ca="1" si="58"/>
        <v>20.28023227055575</v>
      </c>
      <c r="O31" s="5">
        <f t="shared" ca="1" si="59"/>
        <v>16.150239155806133</v>
      </c>
      <c r="P31" s="5">
        <f t="shared" ca="1" si="60"/>
        <v>14.364175931982604</v>
      </c>
      <c r="Q31" s="5">
        <f t="shared" ca="1" si="61"/>
        <v>13.482806849344044</v>
      </c>
      <c r="R31" s="5">
        <f t="shared" ca="1" si="62"/>
        <v>12.84089335435316</v>
      </c>
      <c r="S31" s="5">
        <f t="shared" ca="1" si="63"/>
        <v>1.0139885476457164</v>
      </c>
      <c r="U31" t="str">
        <f t="shared" ca="1" si="47"/>
        <v>omp non hash</v>
      </c>
      <c r="V31" s="5">
        <f t="shared" ca="1" si="48"/>
        <v>10.756594285714286</v>
      </c>
      <c r="W31" s="5">
        <f t="shared" ca="1" si="49"/>
        <v>10.863029523809526</v>
      </c>
      <c r="X31" s="5">
        <f t="shared" ca="1" si="50"/>
        <v>10.661509523809519</v>
      </c>
      <c r="Y31" s="5">
        <f t="shared" ca="1" si="51"/>
        <v>10.543942261904764</v>
      </c>
      <c r="Z31" s="5">
        <f t="shared" ca="1" si="52"/>
        <v>10.554538690476187</v>
      </c>
      <c r="AA31" s="5">
        <f t="shared" ca="1" si="53"/>
        <v>10.799519345238091</v>
      </c>
      <c r="AB31" s="5">
        <f t="shared" ca="1" si="54"/>
        <v>11.070971726190477</v>
      </c>
    </row>
    <row r="32" spans="1:28" x14ac:dyDescent="0.25">
      <c r="A32">
        <v>30</v>
      </c>
      <c r="C32" t="str">
        <f ca="1">OFFSET('84p stat'!$A$1,A32*20,0)</f>
        <v>non CUDA transp Time</v>
      </c>
      <c r="D32" s="5">
        <f ca="1">'42 end'!J60</f>
        <v>629.28798000000006</v>
      </c>
      <c r="E32" s="5">
        <f ca="1">'84 end'!J60</f>
        <v>1145.3361999999997</v>
      </c>
      <c r="F32" s="5">
        <f ca="1">'168 end'!J60</f>
        <v>2099.7091999999993</v>
      </c>
      <c r="G32" s="5">
        <f ca="1">'336 end'!J60</f>
        <v>3980.1887999999999</v>
      </c>
      <c r="H32" s="5">
        <f ca="1">'672 end'!J60</f>
        <v>7520.1215999999995</v>
      </c>
      <c r="I32" s="5">
        <f ca="1">'1344 end'!J60</f>
        <v>15012.978000000001</v>
      </c>
      <c r="J32" s="5">
        <f ca="1">'2688 end'!J60</f>
        <v>30216.937999999998</v>
      </c>
      <c r="L32" t="str">
        <f t="shared" ca="1" si="46"/>
        <v>non CUDA transp Time</v>
      </c>
      <c r="M32" s="5">
        <f t="shared" ca="1" si="0"/>
        <v>18.280196612050339</v>
      </c>
      <c r="N32" s="5">
        <f t="shared" ca="1" si="58"/>
        <v>16.157351876243844</v>
      </c>
      <c r="O32" s="5">
        <f t="shared" ca="1" si="59"/>
        <v>13.776782042008483</v>
      </c>
      <c r="P32" s="5">
        <f t="shared" ca="1" si="60"/>
        <v>12.785547760950434</v>
      </c>
      <c r="Q32" s="5">
        <f t="shared" ca="1" si="61"/>
        <v>12.716394107244225</v>
      </c>
      <c r="R32" s="5">
        <f t="shared" ca="1" si="62"/>
        <v>12.414581570691704</v>
      </c>
      <c r="S32" s="5">
        <f t="shared" ca="1" si="63"/>
        <v>0.99861388999772305</v>
      </c>
      <c r="U32" t="str">
        <f t="shared" ca="1" si="47"/>
        <v>non CUDA transp Time</v>
      </c>
      <c r="V32" s="5">
        <f t="shared" ca="1" si="48"/>
        <v>14.983047142857144</v>
      </c>
      <c r="W32" s="5">
        <f t="shared" ca="1" si="49"/>
        <v>13.634954761904758</v>
      </c>
      <c r="X32" s="5">
        <f t="shared" ca="1" si="50"/>
        <v>12.498269047619043</v>
      </c>
      <c r="Y32" s="5">
        <f t="shared" ca="1" si="51"/>
        <v>11.845800000000001</v>
      </c>
      <c r="Z32" s="5">
        <f t="shared" ca="1" si="52"/>
        <v>11.190657142857143</v>
      </c>
      <c r="AA32" s="5">
        <f t="shared" ca="1" si="53"/>
        <v>11.170370535714287</v>
      </c>
      <c r="AB32" s="5">
        <f t="shared" ca="1" si="54"/>
        <v>11.24142038690476</v>
      </c>
    </row>
    <row r="33" spans="1:28" x14ac:dyDescent="0.25">
      <c r="A33">
        <v>31</v>
      </c>
      <c r="C33" t="str">
        <f ca="1">OFFSET('84p stat'!$A$1,A33*20,0)</f>
        <v>non CUDA transp</v>
      </c>
      <c r="D33" s="5">
        <f ca="1">'42 end'!J61</f>
        <v>561.09312000000023</v>
      </c>
      <c r="E33" s="5">
        <f ca="1">'84 end'!J61</f>
        <v>1071.4654000000003</v>
      </c>
      <c r="F33" s="5">
        <f ca="1">'168 end'!J61</f>
        <v>1995.6844000000001</v>
      </c>
      <c r="G33" s="5">
        <f ca="1">'336 end'!J61</f>
        <v>3886.2353999999996</v>
      </c>
      <c r="H33" s="5">
        <f ca="1">'672 end'!J61</f>
        <v>7446.1269999999995</v>
      </c>
      <c r="I33" s="5">
        <f ca="1">'1344 end'!J61</f>
        <v>14828.009999999998</v>
      </c>
      <c r="J33" s="5">
        <f ca="1">'2688 end'!J61</f>
        <v>30083.19000000001</v>
      </c>
      <c r="L33" t="str">
        <f t="shared" ca="1" si="46"/>
        <v>non CUDA transp</v>
      </c>
      <c r="M33" s="5">
        <f t="shared" ca="1" si="0"/>
        <v>20.501958747952568</v>
      </c>
      <c r="N33" s="5">
        <f t="shared" ca="1" si="58"/>
        <v>17.271299661192966</v>
      </c>
      <c r="O33" s="5">
        <f t="shared" ca="1" si="59"/>
        <v>14.494895084613573</v>
      </c>
      <c r="P33" s="5">
        <f t="shared" ca="1" si="60"/>
        <v>13.094650416698896</v>
      </c>
      <c r="Q33" s="5">
        <f t="shared" ca="1" si="61"/>
        <v>12.842761075657185</v>
      </c>
      <c r="R33" s="5">
        <f t="shared" ca="1" si="62"/>
        <v>12.569443910544976</v>
      </c>
      <c r="S33" s="5">
        <f t="shared" ca="1" si="63"/>
        <v>1.0030536655188498</v>
      </c>
      <c r="U33" t="str">
        <f t="shared" ca="1" si="47"/>
        <v>non CUDA transp</v>
      </c>
      <c r="V33" s="5">
        <f t="shared" ca="1" si="48"/>
        <v>13.359360000000006</v>
      </c>
      <c r="W33" s="5">
        <f t="shared" ca="1" si="49"/>
        <v>12.755540476190479</v>
      </c>
      <c r="X33" s="5">
        <f t="shared" ca="1" si="50"/>
        <v>11.87907380952381</v>
      </c>
      <c r="Y33" s="5">
        <f t="shared" ca="1" si="51"/>
        <v>11.566176785714285</v>
      </c>
      <c r="Z33" s="5">
        <f t="shared" ca="1" si="52"/>
        <v>11.08054613095238</v>
      </c>
      <c r="AA33" s="5">
        <f t="shared" ca="1" si="53"/>
        <v>11.032745535714284</v>
      </c>
      <c r="AB33" s="5">
        <f t="shared" ca="1" si="54"/>
        <v>11.191662946428576</v>
      </c>
    </row>
    <row r="34" spans="1:28" x14ac:dyDescent="0.25">
      <c r="A34">
        <v>32</v>
      </c>
      <c r="C34" t="str">
        <f ca="1">OFFSET('84p stat'!$A$1,A34*20,0)</f>
        <v>non CUDA transp non hash</v>
      </c>
      <c r="D34" s="5">
        <f ca="1">'42 end'!J62</f>
        <v>458.18892</v>
      </c>
      <c r="E34" s="5">
        <f ca="1">'84 end'!J62</f>
        <v>942.3161600000002</v>
      </c>
      <c r="F34" s="5">
        <f ca="1">'168 end'!J62</f>
        <v>1783.3001999999997</v>
      </c>
      <c r="G34" s="5">
        <f ca="1">'336 end'!J62</f>
        <v>3535.5880000000006</v>
      </c>
      <c r="H34" s="5">
        <f ca="1">'672 end'!J62</f>
        <v>7079.4599999999991</v>
      </c>
      <c r="I34" s="5">
        <f ca="1">'1344 end'!J62</f>
        <v>14159.257999999998</v>
      </c>
      <c r="J34" s="5">
        <f ca="1">'2688 end'!J62</f>
        <v>28666.71</v>
      </c>
      <c r="L34" t="str">
        <f t="shared" ca="1" si="46"/>
        <v>non CUDA transp non hash</v>
      </c>
      <c r="M34" s="5">
        <f ca="1">D$29/D34</f>
        <v>14.101477181071951</v>
      </c>
      <c r="N34" s="5">
        <f t="shared" ref="N34:S34" ca="1" si="64">E$29/E34</f>
        <v>13.870529398540715</v>
      </c>
      <c r="O34" s="5">
        <f t="shared" ca="1" si="64"/>
        <v>13.295279168364363</v>
      </c>
      <c r="P34" s="5">
        <f t="shared" ca="1" si="64"/>
        <v>12.785595493592576</v>
      </c>
      <c r="Q34" s="5">
        <f t="shared" ca="1" si="64"/>
        <v>22.801295579041341</v>
      </c>
      <c r="R34" s="5">
        <f t="shared" ca="1" si="64"/>
        <v>12.705318315408903</v>
      </c>
      <c r="S34" s="5">
        <f t="shared" ca="1" si="64"/>
        <v>1.1172502878774715</v>
      </c>
      <c r="U34" t="str">
        <f t="shared" ca="1" si="47"/>
        <v>non CUDA transp non hash</v>
      </c>
      <c r="V34" s="5">
        <f t="shared" ca="1" si="48"/>
        <v>10.90926</v>
      </c>
      <c r="W34" s="5">
        <f t="shared" ca="1" si="49"/>
        <v>11.218049523809526</v>
      </c>
      <c r="X34" s="5">
        <f t="shared" ca="1" si="50"/>
        <v>10.614882142857141</v>
      </c>
      <c r="Y34" s="5">
        <f t="shared" ca="1" si="51"/>
        <v>10.522583333333335</v>
      </c>
      <c r="Z34" s="5">
        <f t="shared" ca="1" si="52"/>
        <v>10.534910714285713</v>
      </c>
      <c r="AA34" s="5">
        <f t="shared" ca="1" si="53"/>
        <v>10.535162202380951</v>
      </c>
      <c r="AB34" s="5">
        <f t="shared" ca="1" si="54"/>
        <v>10.664698660714285</v>
      </c>
    </row>
    <row r="35" spans="1:28" x14ac:dyDescent="0.25">
      <c r="A35">
        <v>33</v>
      </c>
      <c r="C35" t="str">
        <f ca="1">OFFSET('84p stat'!$A$1,A35*20,0)</f>
        <v>non CUDA transp_AVX Time</v>
      </c>
      <c r="D35" s="5">
        <f ca="1">'42 end'!J63</f>
        <v>0</v>
      </c>
      <c r="E35" s="5">
        <f ca="1">'84 end'!J63</f>
        <v>1314.21</v>
      </c>
      <c r="F35" s="13">
        <f ca="1">'168 end'!J63</f>
        <v>2366.5330000000004</v>
      </c>
      <c r="G35" s="13">
        <f ca="1">'336 end'!J63</f>
        <v>4467.3900000000003</v>
      </c>
      <c r="H35" s="13">
        <f ca="1">'672 end'!J63</f>
        <v>8494.0571999999993</v>
      </c>
      <c r="I35" s="13">
        <f ca="1">'1344 end'!J63</f>
        <v>16736.396000000001</v>
      </c>
      <c r="J35" s="13">
        <f ca="1">'2688 end'!J63</f>
        <v>15522.832000000002</v>
      </c>
      <c r="L35" t="str">
        <f t="shared" ca="1" si="46"/>
        <v>non CUDA transp_AVX Time</v>
      </c>
      <c r="M35" s="5" t="e">
        <f t="shared" ca="1" si="0"/>
        <v>#DIV/0!</v>
      </c>
      <c r="N35" s="5">
        <f t="shared" ref="N35:N50" ca="1" si="65">E$28/E35</f>
        <v>14.081159023291551</v>
      </c>
      <c r="O35" s="5">
        <f t="shared" ref="O35:O50" ca="1" si="66">F$28/F35</f>
        <v>12.223466142242675</v>
      </c>
      <c r="P35" s="5">
        <f t="shared" ref="P35:P50" ca="1" si="67">G$28/G35</f>
        <v>11.39119127723346</v>
      </c>
      <c r="Q35" s="5">
        <f t="shared" ref="Q35:Q50" ca="1" si="68">H$28/H35</f>
        <v>11.258321877088372</v>
      </c>
      <c r="R35" s="5">
        <f t="shared" ref="R35:R50" ca="1" si="69">I$28/I35</f>
        <v>11.136199215171533</v>
      </c>
      <c r="S35" s="5">
        <f t="shared" ref="S35:S50" ca="1" si="70">J$28/J35</f>
        <v>1.9439142290530498</v>
      </c>
      <c r="U35" t="str">
        <f t="shared" ca="1" si="47"/>
        <v>non CUDA transp_AVX Time</v>
      </c>
      <c r="V35" s="5">
        <f t="shared" ca="1" si="48"/>
        <v>0</v>
      </c>
      <c r="W35" s="5">
        <f t="shared" ca="1" si="49"/>
        <v>15.645357142857144</v>
      </c>
      <c r="X35" s="5">
        <f t="shared" ca="1" si="50"/>
        <v>14.086505952380955</v>
      </c>
      <c r="Y35" s="5">
        <f t="shared" ca="1" si="51"/>
        <v>13.295803571428573</v>
      </c>
      <c r="Z35" s="5">
        <f t="shared" ca="1" si="52"/>
        <v>12.639966071428571</v>
      </c>
      <c r="AA35" s="5">
        <f t="shared" ca="1" si="53"/>
        <v>12.452675595238096</v>
      </c>
      <c r="AB35" s="5">
        <f t="shared" ca="1" si="54"/>
        <v>5.7748630952380964</v>
      </c>
    </row>
    <row r="36" spans="1:28" x14ac:dyDescent="0.25">
      <c r="A36">
        <v>34</v>
      </c>
      <c r="C36" t="str">
        <f ca="1">OFFSET('84p stat'!$A$1,A36*20,0)</f>
        <v>non CUDA transp_AVX</v>
      </c>
      <c r="D36" s="5">
        <f ca="1">'42 end'!J64</f>
        <v>0</v>
      </c>
      <c r="E36" s="5">
        <f ca="1">'84 end'!J64</f>
        <v>1233.0798000000002</v>
      </c>
      <c r="F36" s="13">
        <f ca="1">'168 end'!J64</f>
        <v>2292.4825999999994</v>
      </c>
      <c r="G36" s="13">
        <f ca="1">'336 end'!J64</f>
        <v>4400.6921999999995</v>
      </c>
      <c r="H36" s="13">
        <f ca="1">'672 end'!J64</f>
        <v>8475.9339999999975</v>
      </c>
      <c r="I36" s="13">
        <f ca="1">'1344 end'!J64</f>
        <v>16729.320000000003</v>
      </c>
      <c r="J36" s="13">
        <f ca="1">'2688 end'!J64</f>
        <v>15532.907999999996</v>
      </c>
      <c r="L36" t="str">
        <f t="shared" ca="1" si="46"/>
        <v>non CUDA transp_AVX</v>
      </c>
      <c r="M36" s="5" t="e">
        <f t="shared" ca="1" si="0"/>
        <v>#DIV/0!</v>
      </c>
      <c r="N36" s="5">
        <f t="shared" ca="1" si="65"/>
        <v>15.007625621634535</v>
      </c>
      <c r="O36" s="5">
        <f t="shared" ca="1" si="66"/>
        <v>12.618301225056189</v>
      </c>
      <c r="P36" s="5">
        <f t="shared" ca="1" si="67"/>
        <v>11.563838525221101</v>
      </c>
      <c r="Q36" s="5">
        <f t="shared" ca="1" si="68"/>
        <v>11.282394365033992</v>
      </c>
      <c r="R36" s="5">
        <f t="shared" ca="1" si="69"/>
        <v>11.140909493033785</v>
      </c>
      <c r="S36" s="5">
        <f t="shared" ca="1" si="70"/>
        <v>1.9426532365993556</v>
      </c>
      <c r="U36" t="str">
        <f t="shared" ca="1" si="47"/>
        <v>non CUDA transp_AVX</v>
      </c>
      <c r="V36" s="5">
        <f t="shared" ca="1" si="48"/>
        <v>0</v>
      </c>
      <c r="W36" s="5">
        <f t="shared" ca="1" si="49"/>
        <v>14.67952142857143</v>
      </c>
      <c r="X36" s="5">
        <f t="shared" ca="1" si="50"/>
        <v>13.645729761904757</v>
      </c>
      <c r="Y36" s="5">
        <f t="shared" ca="1" si="51"/>
        <v>13.097298214285713</v>
      </c>
      <c r="Z36" s="5">
        <f t="shared" ca="1" si="52"/>
        <v>12.61299702380952</v>
      </c>
      <c r="AA36" s="5">
        <f t="shared" ca="1" si="53"/>
        <v>12.447410714285716</v>
      </c>
      <c r="AB36" s="5">
        <f t="shared" ca="1" si="54"/>
        <v>5.7786116071428557</v>
      </c>
    </row>
    <row r="37" spans="1:28" x14ac:dyDescent="0.25">
      <c r="A37">
        <v>35</v>
      </c>
      <c r="C37" t="str">
        <f ca="1">OFFSET('84p stat'!$A$1,A37*20,0)</f>
        <v>non CUDA transp_AVX non hash</v>
      </c>
      <c r="D37" s="5">
        <f ca="1">'42 end'!J65</f>
        <v>0</v>
      </c>
      <c r="E37" s="5">
        <f ca="1">'84 end'!J65</f>
        <v>1106.9686000000002</v>
      </c>
      <c r="F37" s="13">
        <f ca="1">'168 end'!J65</f>
        <v>2081.3083999999999</v>
      </c>
      <c r="G37" s="13">
        <f ca="1">'336 end'!J65</f>
        <v>4051.0536000000006</v>
      </c>
      <c r="H37" s="13">
        <f ca="1">'672 end'!J65</f>
        <v>8144.5598</v>
      </c>
      <c r="I37" s="13">
        <f ca="1">'1344 end'!J65</f>
        <v>16006.430000000008</v>
      </c>
      <c r="J37" s="13">
        <f ca="1">'2688 end'!J65</f>
        <v>12717.861999999999</v>
      </c>
      <c r="L37" t="str">
        <f t="shared" ca="1" si="46"/>
        <v>non CUDA transp_AVX non hash</v>
      </c>
      <c r="M37" s="5" t="e">
        <f t="shared" ca="1" si="0"/>
        <v>#DIV/0!</v>
      </c>
      <c r="N37" s="5">
        <f t="shared" ca="1" si="65"/>
        <v>16.717366689533911</v>
      </c>
      <c r="O37" s="5">
        <f t="shared" ca="1" si="66"/>
        <v>13.898582257199362</v>
      </c>
      <c r="P37" s="5">
        <f t="shared" ca="1" si="67"/>
        <v>12.561891059649268</v>
      </c>
      <c r="Q37" s="5">
        <f t="shared" ca="1" si="68"/>
        <v>11.741436289779591</v>
      </c>
      <c r="R37" s="5">
        <f t="shared" ca="1" si="69"/>
        <v>11.644060543169209</v>
      </c>
      <c r="S37" s="5">
        <f t="shared" ca="1" si="70"/>
        <v>2.3726514723937102</v>
      </c>
      <c r="U37" t="str">
        <f t="shared" ca="1" si="47"/>
        <v>non CUDA transp_AVX non hash</v>
      </c>
      <c r="V37" s="5">
        <f t="shared" ca="1" si="48"/>
        <v>0</v>
      </c>
      <c r="W37" s="5">
        <f t="shared" ca="1" si="49"/>
        <v>13.178197619047621</v>
      </c>
      <c r="X37" s="5">
        <f t="shared" ca="1" si="50"/>
        <v>12.388740476190476</v>
      </c>
      <c r="Y37" s="5">
        <f t="shared" ca="1" si="51"/>
        <v>12.056707142857144</v>
      </c>
      <c r="Z37" s="5">
        <f t="shared" ca="1" si="52"/>
        <v>12.119880654761905</v>
      </c>
      <c r="AA37" s="5">
        <f t="shared" ca="1" si="53"/>
        <v>11.909546130952387</v>
      </c>
      <c r="AB37" s="5">
        <f t="shared" ca="1" si="54"/>
        <v>4.7313474702380951</v>
      </c>
    </row>
    <row r="38" spans="1:28" x14ac:dyDescent="0.25">
      <c r="A38">
        <v>36</v>
      </c>
      <c r="C38" t="str">
        <f ca="1">OFFSET('84p stat'!$A$1,A38*20,0)</f>
        <v>non CUDA transp_AVX_OMP Time</v>
      </c>
      <c r="D38" s="5">
        <f ca="1">'42 end'!J66</f>
        <v>0</v>
      </c>
      <c r="E38" s="5">
        <f ca="1">'84 end'!J66</f>
        <v>1404.4512</v>
      </c>
      <c r="F38" s="5">
        <f ca="1">'168 end'!J66</f>
        <v>2370.3595999999998</v>
      </c>
      <c r="G38" s="13">
        <f ca="1">'336 end'!J66</f>
        <v>4469.5261999999984</v>
      </c>
      <c r="H38" s="13">
        <f ca="1">'672 end'!J66</f>
        <v>8534.8016000000007</v>
      </c>
      <c r="I38" s="13">
        <f ca="1">'1344 end'!J66</f>
        <v>16744.589999999997</v>
      </c>
      <c r="J38" s="5"/>
      <c r="L38" t="str">
        <f t="shared" ca="1" si="46"/>
        <v>non CUDA transp_AVX_OMP Time</v>
      </c>
      <c r="M38" s="5" t="e">
        <f t="shared" ca="1" si="0"/>
        <v>#DIV/0!</v>
      </c>
      <c r="N38" s="5">
        <f t="shared" ca="1" si="65"/>
        <v>13.176392316087588</v>
      </c>
      <c r="O38" s="5">
        <f t="shared" ca="1" si="66"/>
        <v>12.203733138212444</v>
      </c>
      <c r="P38" s="5">
        <f t="shared" ca="1" si="67"/>
        <v>11.385746882969388</v>
      </c>
      <c r="Q38" s="5">
        <f t="shared" ca="1" si="68"/>
        <v>11.20457562833095</v>
      </c>
      <c r="R38" s="5">
        <f t="shared" ca="1" si="69"/>
        <v>11.130749692885884</v>
      </c>
      <c r="S38" s="5" t="e">
        <f t="shared" ca="1" si="70"/>
        <v>#DIV/0!</v>
      </c>
      <c r="U38" t="str">
        <f t="shared" ca="1" si="47"/>
        <v>non CUDA transp_AVX_OMP Time</v>
      </c>
      <c r="V38" s="5">
        <f t="shared" ca="1" si="48"/>
        <v>0</v>
      </c>
      <c r="W38" s="5">
        <f t="shared" ca="1" si="49"/>
        <v>16.719657142857141</v>
      </c>
      <c r="X38" s="5">
        <f t="shared" ca="1" si="50"/>
        <v>14.109283333333332</v>
      </c>
      <c r="Y38" s="5">
        <f t="shared" ca="1" si="51"/>
        <v>13.302161309523806</v>
      </c>
      <c r="Z38" s="5">
        <f t="shared" ca="1" si="52"/>
        <v>12.70059761904762</v>
      </c>
      <c r="AA38" s="5">
        <f t="shared" ca="1" si="53"/>
        <v>12.458772321428569</v>
      </c>
      <c r="AB38" s="5">
        <f t="shared" si="54"/>
        <v>0</v>
      </c>
    </row>
    <row r="39" spans="1:28" x14ac:dyDescent="0.25">
      <c r="A39">
        <v>37</v>
      </c>
      <c r="C39" t="str">
        <f ca="1">OFFSET('84p stat'!$A$1,A39*20,0)</f>
        <v>non CUDA transp_AVX_OMP</v>
      </c>
      <c r="D39" s="5">
        <f ca="1">'42 end'!J67</f>
        <v>0</v>
      </c>
      <c r="E39" s="5">
        <f ca="1">'84 end'!J67</f>
        <v>1368.1382000000003</v>
      </c>
      <c r="F39" s="5">
        <f ca="1">'168 end'!J67</f>
        <v>2300.9872000000005</v>
      </c>
      <c r="G39" s="5">
        <f ca="1">'336 end'!J67</f>
        <v>4393.4648000000007</v>
      </c>
      <c r="H39" s="13">
        <f ca="1">'672 end'!J67</f>
        <v>8506.2423999999992</v>
      </c>
      <c r="I39" s="13">
        <f ca="1">'1344 end'!J67</f>
        <v>16671.583999999995</v>
      </c>
      <c r="J39" s="5">
        <f ca="1">'2688 end'!J67</f>
        <v>1288544.2</v>
      </c>
      <c r="L39" t="str">
        <f t="shared" ca="1" si="46"/>
        <v>non CUDA transp_AVX_OMP</v>
      </c>
      <c r="M39" s="5" t="e">
        <f t="shared" ca="1" si="0"/>
        <v>#DIV/0!</v>
      </c>
      <c r="N39" s="5">
        <f t="shared" ca="1" si="65"/>
        <v>13.52611892570501</v>
      </c>
      <c r="O39" s="5">
        <f t="shared" ca="1" si="66"/>
        <v>12.571663153971471</v>
      </c>
      <c r="P39" s="5">
        <f t="shared" ca="1" si="67"/>
        <v>11.582861435466601</v>
      </c>
      <c r="Q39" s="5">
        <f t="shared" ca="1" si="68"/>
        <v>11.242194320726155</v>
      </c>
      <c r="R39" s="5">
        <f t="shared" ca="1" si="69"/>
        <v>11.179492002679533</v>
      </c>
      <c r="S39" s="5">
        <f t="shared" ca="1" si="70"/>
        <v>2.3417942512177707E-2</v>
      </c>
      <c r="U39" t="str">
        <f t="shared" ca="1" si="47"/>
        <v>non CUDA transp_AVX_OMP</v>
      </c>
      <c r="V39" s="5">
        <f t="shared" ca="1" si="48"/>
        <v>0</v>
      </c>
      <c r="W39" s="5">
        <f t="shared" ca="1" si="49"/>
        <v>16.287359523809528</v>
      </c>
      <c r="X39" s="5">
        <f t="shared" ca="1" si="50"/>
        <v>13.696352380952383</v>
      </c>
      <c r="Y39" s="5">
        <f t="shared" ca="1" si="51"/>
        <v>13.075788095238098</v>
      </c>
      <c r="Z39" s="5">
        <f t="shared" ca="1" si="52"/>
        <v>12.658098809523809</v>
      </c>
      <c r="AA39" s="5">
        <f t="shared" ca="1" si="53"/>
        <v>12.404452380952378</v>
      </c>
      <c r="AB39" s="5">
        <f t="shared" ca="1" si="54"/>
        <v>479.3691220238095</v>
      </c>
    </row>
    <row r="40" spans="1:28" x14ac:dyDescent="0.25">
      <c r="A40">
        <v>38</v>
      </c>
      <c r="C40" t="str">
        <f ca="1">OFFSET('84p stat'!$A$1,A40*20,0)</f>
        <v>non CUDA transp_AVX_OMP non hash</v>
      </c>
      <c r="D40" s="5">
        <f ca="1">'42 end'!J68</f>
        <v>0</v>
      </c>
      <c r="E40" s="5">
        <f ca="1">'84 end'!J68</f>
        <v>1170.3121999999996</v>
      </c>
      <c r="F40" s="5">
        <f ca="1">'168 end'!J68</f>
        <v>2076.547</v>
      </c>
      <c r="G40" s="5">
        <f ca="1">'336 end'!J68</f>
        <v>4043.4860000000003</v>
      </c>
      <c r="H40" s="13">
        <f ca="1">'672 end'!J68</f>
        <v>8076.1423999999988</v>
      </c>
      <c r="I40" s="13">
        <f ca="1">'1344 end'!J68</f>
        <v>16011.128000000001</v>
      </c>
      <c r="J40" s="5">
        <f ca="1">'2688 end'!J68</f>
        <v>91332.094000000041</v>
      </c>
      <c r="L40" t="str">
        <f t="shared" ca="1" si="46"/>
        <v>non CUDA transp_AVX_OMP non hash</v>
      </c>
      <c r="M40" s="5" t="e">
        <f t="shared" ca="1" si="0"/>
        <v>#DIV/0!</v>
      </c>
      <c r="N40" s="5">
        <f t="shared" ca="1" si="65"/>
        <v>15.812532758352853</v>
      </c>
      <c r="O40" s="5">
        <f t="shared" ca="1" si="66"/>
        <v>13.930450887940408</v>
      </c>
      <c r="P40" s="5">
        <f t="shared" ca="1" si="67"/>
        <v>12.585401309662007</v>
      </c>
      <c r="Q40" s="5">
        <f t="shared" ca="1" si="68"/>
        <v>11.840904390195004</v>
      </c>
      <c r="R40" s="5">
        <f t="shared" ca="1" si="69"/>
        <v>11.640643932145192</v>
      </c>
      <c r="S40" s="5">
        <f t="shared" ca="1" si="70"/>
        <v>0.33038828607170662</v>
      </c>
      <c r="U40" t="str">
        <f t="shared" ca="1" si="47"/>
        <v>non CUDA transp_AVX_OMP non hash</v>
      </c>
      <c r="V40" s="5">
        <f t="shared" ca="1" si="48"/>
        <v>0</v>
      </c>
      <c r="W40" s="5">
        <f t="shared" ca="1" si="49"/>
        <v>13.932288095238091</v>
      </c>
      <c r="X40" s="5">
        <f t="shared" ca="1" si="50"/>
        <v>12.36039880952381</v>
      </c>
      <c r="Y40" s="5">
        <f t="shared" ca="1" si="51"/>
        <v>12.034184523809525</v>
      </c>
      <c r="Z40" s="5">
        <f t="shared" ca="1" si="52"/>
        <v>12.018069047619045</v>
      </c>
      <c r="AA40" s="5">
        <f t="shared" ca="1" si="53"/>
        <v>11.913041666666667</v>
      </c>
      <c r="AB40" s="5">
        <f t="shared" ca="1" si="54"/>
        <v>33.977713541666681</v>
      </c>
    </row>
    <row r="41" spans="1:28" x14ac:dyDescent="0.25">
      <c r="A41">
        <v>39</v>
      </c>
      <c r="C41" t="str">
        <f ca="1">OFFSET('84p stat'!$A$1,A41*20,0)</f>
        <v>CUDA ant add CPU_AVX_transp Time</v>
      </c>
      <c r="D41" s="5">
        <f ca="1">'42 end'!J69</f>
        <v>0</v>
      </c>
      <c r="E41" s="5">
        <f ca="1">'84 end'!J69</f>
        <v>554.46750000000009</v>
      </c>
      <c r="F41" s="5">
        <f ca="1">'168 end'!J69</f>
        <v>1023.1955999999997</v>
      </c>
      <c r="G41" s="5">
        <f ca="1">'336 end'!J69</f>
        <v>1962.0478000000001</v>
      </c>
      <c r="H41" s="13">
        <f ca="1">'672 end'!J69</f>
        <v>3962.152</v>
      </c>
      <c r="I41" s="13">
        <f ca="1">'1344 end'!J69</f>
        <v>7804.6163999999999</v>
      </c>
      <c r="J41" s="13"/>
      <c r="L41" t="str">
        <f t="shared" ca="1" si="46"/>
        <v>CUDA ant add CPU_AVX_transp Time</v>
      </c>
      <c r="M41" s="5" t="e">
        <f t="shared" ca="1" si="0"/>
        <v>#DIV/0!</v>
      </c>
      <c r="N41" s="5">
        <f t="shared" ca="1" si="65"/>
        <v>33.375445810620079</v>
      </c>
      <c r="O41" s="5">
        <f t="shared" ca="1" si="66"/>
        <v>28.27146246524125</v>
      </c>
      <c r="P41" s="5">
        <f t="shared" ca="1" si="67"/>
        <v>25.936622950776222</v>
      </c>
      <c r="Q41" s="5">
        <f t="shared" ca="1" si="68"/>
        <v>24.135578342274602</v>
      </c>
      <c r="R41" s="5">
        <f t="shared" ca="1" si="69"/>
        <v>23.880717571205679</v>
      </c>
      <c r="S41" s="5" t="e">
        <f t="shared" ca="1" si="70"/>
        <v>#DIV/0!</v>
      </c>
      <c r="U41" t="str">
        <f t="shared" ca="1" si="47"/>
        <v>CUDA ant add CPU_AVX_transp Time</v>
      </c>
      <c r="V41" s="5">
        <f t="shared" ca="1" si="48"/>
        <v>0</v>
      </c>
      <c r="W41" s="5">
        <f t="shared" ca="1" si="49"/>
        <v>6.6008035714285729</v>
      </c>
      <c r="X41" s="5">
        <f t="shared" ca="1" si="50"/>
        <v>6.0904499999999979</v>
      </c>
      <c r="Y41" s="5">
        <f t="shared" ca="1" si="51"/>
        <v>5.8394279761904766</v>
      </c>
      <c r="Z41" s="5">
        <f t="shared" ca="1" si="52"/>
        <v>5.8960595238095239</v>
      </c>
      <c r="AA41" s="5">
        <f t="shared" ca="1" si="53"/>
        <v>5.8070062499999997</v>
      </c>
      <c r="AB41" s="5">
        <f t="shared" si="54"/>
        <v>0</v>
      </c>
    </row>
    <row r="42" spans="1:28" x14ac:dyDescent="0.25">
      <c r="A42">
        <v>40</v>
      </c>
      <c r="C42" t="str">
        <f ca="1">OFFSET('84p stat'!$A$1,A42*20,0)</f>
        <v>CUDA ant add CPU_AVX_transp</v>
      </c>
      <c r="D42" s="5" t="e">
        <f ca="1">'42 end'!J70</f>
        <v>#DIV/0!</v>
      </c>
      <c r="E42" s="5">
        <f ca="1">'84 end'!J70</f>
        <v>552.18560000000002</v>
      </c>
      <c r="F42" s="5">
        <f ca="1">'168 end'!J70</f>
        <v>1027.5993999999998</v>
      </c>
      <c r="G42" s="5">
        <f ca="1">'336 end'!J70</f>
        <v>1961.6976000000004</v>
      </c>
      <c r="H42" s="13">
        <f ca="1">'672 end'!J70</f>
        <v>3989.001999999999</v>
      </c>
      <c r="I42" s="13">
        <f ca="1">'1344 end'!J70</f>
        <v>7794.9871999999978</v>
      </c>
      <c r="J42" s="5"/>
      <c r="L42" t="str">
        <f t="shared" ca="1" si="46"/>
        <v>CUDA ant add CPU_AVX_transp</v>
      </c>
      <c r="M42" s="5" t="e">
        <f t="shared" ca="1" si="0"/>
        <v>#DIV/0!</v>
      </c>
      <c r="N42" s="5">
        <f t="shared" ca="1" si="65"/>
        <v>33.513369417818922</v>
      </c>
      <c r="O42" s="5">
        <f t="shared" ca="1" si="66"/>
        <v>28.150304486359172</v>
      </c>
      <c r="P42" s="5">
        <f t="shared" ca="1" si="67"/>
        <v>25.941253126883563</v>
      </c>
      <c r="Q42" s="5">
        <f t="shared" ca="1" si="68"/>
        <v>23.973121597833249</v>
      </c>
      <c r="R42" s="5">
        <f t="shared" ca="1" si="69"/>
        <v>23.910217581883913</v>
      </c>
      <c r="S42" s="5" t="e">
        <f t="shared" ca="1" si="70"/>
        <v>#DIV/0!</v>
      </c>
      <c r="U42" t="str">
        <f t="shared" ca="1" si="47"/>
        <v>CUDA ant add CPU_AVX_transp</v>
      </c>
      <c r="V42" s="5" t="e">
        <f t="shared" ca="1" si="48"/>
        <v>#DIV/0!</v>
      </c>
      <c r="W42" s="5">
        <f t="shared" ca="1" si="49"/>
        <v>6.5736380952380955</v>
      </c>
      <c r="X42" s="5">
        <f t="shared" ca="1" si="50"/>
        <v>6.1166630952380938</v>
      </c>
      <c r="Y42" s="5">
        <f t="shared" ca="1" si="51"/>
        <v>5.8383857142857156</v>
      </c>
      <c r="Z42" s="5">
        <f t="shared" ca="1" si="52"/>
        <v>5.9360148809523796</v>
      </c>
      <c r="AA42" s="5">
        <f t="shared" ca="1" si="53"/>
        <v>5.7998416666666648</v>
      </c>
      <c r="AB42" s="5">
        <f t="shared" si="54"/>
        <v>0</v>
      </c>
    </row>
    <row r="43" spans="1:28" x14ac:dyDescent="0.25">
      <c r="A43">
        <v>41</v>
      </c>
      <c r="C43" t="str">
        <f ca="1">OFFSET('84p stat'!$A$1,A43*20,0)</f>
        <v>CUDA ant add CPU_AVX_transp non hash</v>
      </c>
      <c r="D43" s="5" t="e">
        <f ca="1">'42 end'!J71</f>
        <v>#DIV/0!</v>
      </c>
      <c r="E43" s="5">
        <f ca="1">'84 end'!J71</f>
        <v>457.93718000000001</v>
      </c>
      <c r="F43" s="5">
        <f ca="1">'168 end'!J71</f>
        <v>838.24658000000022</v>
      </c>
      <c r="G43" s="5">
        <f ca="1">'336 end'!J71</f>
        <v>1554.7760000000001</v>
      </c>
      <c r="H43" s="13">
        <f ca="1">'672 end'!J71</f>
        <v>3295.7204000000002</v>
      </c>
      <c r="I43" s="13">
        <f ca="1">'1344 end'!J71</f>
        <v>6399.4529999999995</v>
      </c>
      <c r="J43" s="5"/>
      <c r="L43" t="str">
        <f t="shared" ca="1" si="46"/>
        <v>CUDA ant add CPU_AVX_transp non hash</v>
      </c>
      <c r="M43" s="5" t="e">
        <f t="shared" ca="1" si="0"/>
        <v>#DIV/0!</v>
      </c>
      <c r="N43" s="5">
        <f t="shared" ca="1" si="65"/>
        <v>40.410782981194039</v>
      </c>
      <c r="O43" s="5">
        <f t="shared" ca="1" si="66"/>
        <v>34.509220425331151</v>
      </c>
      <c r="P43" s="5">
        <f t="shared" ca="1" si="67"/>
        <v>32.730691752381041</v>
      </c>
      <c r="Q43" s="5">
        <f t="shared" ca="1" si="68"/>
        <v>29.01606277037336</v>
      </c>
      <c r="R43" s="5">
        <f t="shared" ca="1" si="69"/>
        <v>29.124339220867785</v>
      </c>
      <c r="S43" s="5" t="e">
        <f t="shared" ca="1" si="70"/>
        <v>#DIV/0!</v>
      </c>
      <c r="U43" t="str">
        <f t="shared" ca="1" si="47"/>
        <v>CUDA ant add CPU_AVX_transp non hash</v>
      </c>
      <c r="V43" s="5" t="e">
        <f t="shared" ca="1" si="48"/>
        <v>#DIV/0!</v>
      </c>
      <c r="W43" s="5">
        <f t="shared" ca="1" si="49"/>
        <v>5.4516330952380958</v>
      </c>
      <c r="X43" s="5">
        <f t="shared" ca="1" si="50"/>
        <v>4.9895629761904772</v>
      </c>
      <c r="Y43" s="5">
        <f t="shared" ca="1" si="51"/>
        <v>4.6273095238095241</v>
      </c>
      <c r="Z43" s="5">
        <f t="shared" ca="1" si="52"/>
        <v>4.9043458333333332</v>
      </c>
      <c r="AA43" s="5">
        <f t="shared" ca="1" si="53"/>
        <v>4.7614977678571426</v>
      </c>
      <c r="AB43" s="5">
        <f t="shared" si="54"/>
        <v>0</v>
      </c>
    </row>
    <row r="44" spans="1:28" x14ac:dyDescent="0.25">
      <c r="A44">
        <v>42</v>
      </c>
      <c r="C44" t="str">
        <f ca="1">OFFSET('84p stat'!$A$1,A44*20,0)</f>
        <v>CUDA Const</v>
      </c>
      <c r="D44" s="5">
        <f ca="1">'42 end'!J72</f>
        <v>619.28653999999995</v>
      </c>
      <c r="E44" s="5">
        <f ca="1">'84 end'!J72</f>
        <v>943.23264000000006</v>
      </c>
      <c r="F44" s="5">
        <f ca="1">'168 end'!J72</f>
        <v>2580.7959999999994</v>
      </c>
      <c r="G44" s="5">
        <f ca="1">'336 end'!J72</f>
        <v>8224.3318000000017</v>
      </c>
      <c r="H44" s="13"/>
      <c r="I44" s="13"/>
      <c r="J44" s="5"/>
      <c r="L44" t="str">
        <f t="shared" ca="1" si="46"/>
        <v>CUDA Const</v>
      </c>
      <c r="M44" s="5">
        <f t="shared" ca="1" si="0"/>
        <v>18.575420676832415</v>
      </c>
      <c r="N44" s="5">
        <f t="shared" ca="1" si="65"/>
        <v>19.619338024604396</v>
      </c>
      <c r="O44" s="5">
        <f t="shared" ca="1" si="66"/>
        <v>11.208648804477377</v>
      </c>
      <c r="P44" s="5">
        <f t="shared" ca="1" si="67"/>
        <v>6.1876022560276551</v>
      </c>
      <c r="Q44" s="5" t="e">
        <f t="shared" ca="1" si="68"/>
        <v>#DIV/0!</v>
      </c>
      <c r="R44" s="5" t="e">
        <f t="shared" ca="1" si="69"/>
        <v>#DIV/0!</v>
      </c>
      <c r="S44" s="5" t="e">
        <f t="shared" ca="1" si="70"/>
        <v>#DIV/0!</v>
      </c>
      <c r="U44" t="str">
        <f t="shared" ca="1" si="47"/>
        <v>CUDA Const</v>
      </c>
      <c r="V44" s="5">
        <f t="shared" ca="1" si="48"/>
        <v>14.744917619047618</v>
      </c>
      <c r="W44" s="5">
        <f t="shared" ca="1" si="49"/>
        <v>11.228960000000001</v>
      </c>
      <c r="X44" s="5">
        <f t="shared" ca="1" si="50"/>
        <v>15.361880952380949</v>
      </c>
      <c r="Y44" s="5">
        <f t="shared" ca="1" si="51"/>
        <v>24.477177976190482</v>
      </c>
      <c r="Z44" s="5">
        <f t="shared" si="52"/>
        <v>0</v>
      </c>
      <c r="AA44" s="5">
        <f t="shared" si="53"/>
        <v>0</v>
      </c>
      <c r="AB44" s="5">
        <f t="shared" si="54"/>
        <v>0</v>
      </c>
    </row>
    <row r="45" spans="1:28" x14ac:dyDescent="0.25">
      <c r="A45">
        <v>43</v>
      </c>
      <c r="C45" t="str">
        <f ca="1">OFFSET('84p stat'!$A$1,A45*20,0)</f>
        <v>CUDA ant Const</v>
      </c>
      <c r="D45" s="5">
        <f ca="1">'42 end'!J73</f>
        <v>681.90148000000033</v>
      </c>
      <c r="E45" s="5">
        <f ca="1">'84 end'!J73</f>
        <v>874.81835999999998</v>
      </c>
      <c r="F45" s="5">
        <f ca="1">'168 end'!J73</f>
        <v>1247.8946000000001</v>
      </c>
      <c r="G45" s="5">
        <f ca="1">'336 end'!J73</f>
        <v>2071.5745999999999</v>
      </c>
      <c r="H45" s="13">
        <f ca="1">'672 end'!J73</f>
        <v>4137.6788000000015</v>
      </c>
      <c r="I45" s="13">
        <f ca="1">'1344 end'!J73</f>
        <v>7779.2250000000013</v>
      </c>
      <c r="J45" s="5"/>
      <c r="L45" t="str">
        <f t="shared" ca="1" si="46"/>
        <v>CUDA ant Const</v>
      </c>
      <c r="M45" s="5">
        <f t="shared" ca="1" si="0"/>
        <v>16.869750744638356</v>
      </c>
      <c r="N45" s="5">
        <f t="shared" ca="1" si="65"/>
        <v>21.153648398508683</v>
      </c>
      <c r="O45" s="5">
        <f t="shared" ca="1" si="66"/>
        <v>23.180832740200966</v>
      </c>
      <c r="P45" s="5">
        <f t="shared" ca="1" si="67"/>
        <v>24.565320505474432</v>
      </c>
      <c r="Q45" s="5">
        <f t="shared" ca="1" si="68"/>
        <v>23.11170939609908</v>
      </c>
      <c r="R45" s="5">
        <f t="shared" ca="1" si="69"/>
        <v>23.958664262828233</v>
      </c>
      <c r="S45" s="5" t="e">
        <f t="shared" ca="1" si="70"/>
        <v>#DIV/0!</v>
      </c>
      <c r="U45" t="str">
        <f t="shared" ca="1" si="47"/>
        <v>CUDA ant Const</v>
      </c>
      <c r="V45" s="5">
        <f t="shared" ca="1" si="48"/>
        <v>16.235749523809531</v>
      </c>
      <c r="W45" s="5">
        <f t="shared" ca="1" si="49"/>
        <v>10.414504285714285</v>
      </c>
      <c r="X45" s="5">
        <f t="shared" ca="1" si="50"/>
        <v>7.4279440476190484</v>
      </c>
      <c r="Y45" s="5">
        <f t="shared" ca="1" si="51"/>
        <v>6.1654005952380952</v>
      </c>
      <c r="Z45" s="5">
        <f t="shared" ca="1" si="52"/>
        <v>6.1572601190476215</v>
      </c>
      <c r="AA45" s="5">
        <f t="shared" ca="1" si="53"/>
        <v>5.7881138392857157</v>
      </c>
      <c r="AB45" s="5">
        <f t="shared" si="54"/>
        <v>0</v>
      </c>
    </row>
    <row r="46" spans="1:28" x14ac:dyDescent="0.25">
      <c r="A46">
        <v>44</v>
      </c>
      <c r="C46" t="str">
        <f ca="1">OFFSET('84p stat'!$A$1,A46*20,0)</f>
        <v>CUDA ant par Const</v>
      </c>
      <c r="D46" s="5">
        <f ca="1">'42 end'!J74</f>
        <v>694.37789999999995</v>
      </c>
      <c r="E46" s="5">
        <f ca="1">'84 end'!J74</f>
        <v>880.48044000000004</v>
      </c>
      <c r="F46" s="5">
        <f ca="1">'168 end'!J74</f>
        <v>1246.6028000000003</v>
      </c>
      <c r="G46" s="5">
        <f ca="1">'336 end'!J74</f>
        <v>2027.6180000000004</v>
      </c>
      <c r="H46" s="13">
        <f ca="1">'672 end'!J74</f>
        <v>3699.8418000000001</v>
      </c>
      <c r="I46" s="13">
        <f ca="1">'1344 end'!J74</f>
        <v>6831.3620000000028</v>
      </c>
      <c r="J46" s="5"/>
      <c r="L46" t="str">
        <f t="shared" ca="1" si="46"/>
        <v>CUDA ant par Const</v>
      </c>
      <c r="M46" s="5">
        <f t="shared" ca="1" si="0"/>
        <v>16.566639001615698</v>
      </c>
      <c r="N46" s="5">
        <f t="shared" ca="1" si="65"/>
        <v>21.017616245966792</v>
      </c>
      <c r="O46" s="5">
        <f t="shared" ca="1" si="66"/>
        <v>23.20485402407245</v>
      </c>
      <c r="P46" s="5">
        <f t="shared" ca="1" si="67"/>
        <v>25.097870506180151</v>
      </c>
      <c r="Q46" s="5">
        <f t="shared" ca="1" si="68"/>
        <v>25.846734852284765</v>
      </c>
      <c r="R46" s="5">
        <f t="shared" ca="1" si="69"/>
        <v>27.282969340520957</v>
      </c>
      <c r="S46" s="5" t="e">
        <f t="shared" ca="1" si="70"/>
        <v>#DIV/0!</v>
      </c>
      <c r="U46" t="str">
        <f t="shared" ca="1" si="47"/>
        <v>CUDA ant par Const</v>
      </c>
      <c r="V46" s="5">
        <f t="shared" ca="1" si="48"/>
        <v>16.532807142857141</v>
      </c>
      <c r="W46" s="5">
        <f t="shared" ca="1" si="49"/>
        <v>10.481910000000001</v>
      </c>
      <c r="X46" s="5">
        <f t="shared" ca="1" si="50"/>
        <v>7.4202547619047641</v>
      </c>
      <c r="Y46" s="5">
        <f t="shared" ca="1" si="51"/>
        <v>6.0345773809523822</v>
      </c>
      <c r="Z46" s="5">
        <f t="shared" ca="1" si="52"/>
        <v>5.5057169642857149</v>
      </c>
      <c r="AA46" s="5">
        <f t="shared" ca="1" si="53"/>
        <v>5.0828586309523827</v>
      </c>
      <c r="AB46" s="5">
        <f t="shared" si="54"/>
        <v>0</v>
      </c>
    </row>
    <row r="47" spans="1:28" x14ac:dyDescent="0.25">
      <c r="A47">
        <v>45</v>
      </c>
      <c r="C47" t="str">
        <f ca="1">OFFSET('84p stat'!$A$1,A47*20,0)</f>
        <v>CUDA ant add CPU Const</v>
      </c>
      <c r="D47" s="5">
        <f ca="1">'42 end'!J75</f>
        <v>320.85257999999988</v>
      </c>
      <c r="E47" s="5">
        <f ca="1">'84 end'!J75</f>
        <v>547.43340000000001</v>
      </c>
      <c r="F47" s="5">
        <f ca="1">'168 end'!J75</f>
        <v>1005.01442</v>
      </c>
      <c r="G47" s="5">
        <f ca="1">'336 end'!J75</f>
        <v>1979.1868000000004</v>
      </c>
      <c r="H47" s="13">
        <f ca="1">'672 end'!J75</f>
        <v>4057.3224000000005</v>
      </c>
      <c r="I47" s="13">
        <f ca="1">'1344 end'!J75</f>
        <v>8091.9883999999984</v>
      </c>
      <c r="J47" s="5"/>
      <c r="L47" t="str">
        <f t="shared" ca="1" si="46"/>
        <v>CUDA ant add CPU Const</v>
      </c>
      <c r="M47" s="5">
        <f t="shared" ca="1" si="0"/>
        <v>35.852939066283987</v>
      </c>
      <c r="N47" s="5">
        <f t="shared" ca="1" si="65"/>
        <v>33.80429473247338</v>
      </c>
      <c r="O47" s="5">
        <f t="shared" ca="1" si="66"/>
        <v>28.782906418397449</v>
      </c>
      <c r="P47" s="5">
        <f t="shared" ca="1" si="67"/>
        <v>25.712021725286355</v>
      </c>
      <c r="Q47" s="5">
        <f t="shared" ca="1" si="68"/>
        <v>23.569443236751408</v>
      </c>
      <c r="R47" s="5">
        <f t="shared" ca="1" si="69"/>
        <v>23.032638059639339</v>
      </c>
      <c r="S47" s="5" t="e">
        <f t="shared" ca="1" si="70"/>
        <v>#DIV/0!</v>
      </c>
      <c r="U47" t="str">
        <f t="shared" ca="1" si="47"/>
        <v>CUDA ant add CPU Const</v>
      </c>
      <c r="V47" s="5">
        <f t="shared" ca="1" si="48"/>
        <v>7.6393471428571402</v>
      </c>
      <c r="W47" s="5">
        <f t="shared" ca="1" si="49"/>
        <v>6.5170642857142855</v>
      </c>
      <c r="X47" s="5">
        <f t="shared" ca="1" si="50"/>
        <v>5.9822286904761901</v>
      </c>
      <c r="Y47" s="5">
        <f t="shared" ca="1" si="51"/>
        <v>5.8904369047619056</v>
      </c>
      <c r="Z47" s="5">
        <f t="shared" ca="1" si="52"/>
        <v>6.0376821428571432</v>
      </c>
      <c r="AA47" s="5">
        <f t="shared" ca="1" si="53"/>
        <v>6.0208247023809509</v>
      </c>
      <c r="AB47" s="5">
        <f t="shared" si="54"/>
        <v>0</v>
      </c>
    </row>
    <row r="48" spans="1:28" x14ac:dyDescent="0.25">
      <c r="A48">
        <v>46</v>
      </c>
      <c r="C48" t="str">
        <f ca="1">OFFSET('84p stat'!$A$1,A48*20,0)</f>
        <v>CUDA opt Const</v>
      </c>
      <c r="D48" s="5">
        <f ca="1">'42 end'!J76</f>
        <v>621.14280000000008</v>
      </c>
      <c r="E48" s="5">
        <f ca="1">'84 end'!J76</f>
        <v>942.44334000000003</v>
      </c>
      <c r="F48" s="5">
        <f ca="1">'168 end'!J76</f>
        <v>21545.911999999997</v>
      </c>
      <c r="G48" s="5">
        <f ca="1">'336 end'!J76</f>
        <v>8229.6981999999989</v>
      </c>
      <c r="H48" s="13"/>
      <c r="I48" s="13"/>
      <c r="J48" s="5">
        <f ca="1">'2688 end'!J76</f>
        <v>13155.231999999996</v>
      </c>
      <c r="L48" t="str">
        <f t="shared" ca="1" si="46"/>
        <v>CUDA opt Const</v>
      </c>
      <c r="M48" s="5">
        <f t="shared" ca="1" si="0"/>
        <v>18.519908787480112</v>
      </c>
      <c r="N48" s="5">
        <f t="shared" ca="1" si="65"/>
        <v>19.635769297282096</v>
      </c>
      <c r="O48" s="5">
        <f t="shared" ca="1" si="66"/>
        <v>1.3425858232410861</v>
      </c>
      <c r="P48" s="5">
        <f t="shared" ca="1" si="67"/>
        <v>6.1835674605904742</v>
      </c>
      <c r="Q48" s="5" t="e">
        <f t="shared" ca="1" si="68"/>
        <v>#DIV/0!</v>
      </c>
      <c r="R48" s="5" t="e">
        <f t="shared" ca="1" si="69"/>
        <v>#DIV/0!</v>
      </c>
      <c r="S48" s="5">
        <f t="shared" ca="1" si="70"/>
        <v>2.293768289301171</v>
      </c>
      <c r="U48" t="str">
        <f t="shared" ca="1" si="47"/>
        <v>CUDA opt Const</v>
      </c>
      <c r="V48" s="5">
        <f t="shared" ca="1" si="48"/>
        <v>14.789114285714287</v>
      </c>
      <c r="W48" s="5">
        <f t="shared" ca="1" si="49"/>
        <v>11.219563571428571</v>
      </c>
      <c r="X48" s="5">
        <f t="shared" ca="1" si="50"/>
        <v>128.24947619047617</v>
      </c>
      <c r="Y48" s="5">
        <f t="shared" ca="1" si="51"/>
        <v>24.493149404761901</v>
      </c>
      <c r="Z48" s="5">
        <f t="shared" si="52"/>
        <v>0</v>
      </c>
      <c r="AA48" s="5">
        <f t="shared" si="53"/>
        <v>0</v>
      </c>
      <c r="AB48" s="5">
        <f t="shared" ca="1" si="54"/>
        <v>4.8940595238095224</v>
      </c>
    </row>
    <row r="49" spans="1:28" x14ac:dyDescent="0.25">
      <c r="A49">
        <v>47</v>
      </c>
      <c r="C49" t="str">
        <f ca="1">OFFSET('84p stat'!$A$1,A49*20,0)</f>
        <v>CUDA opt ant Const</v>
      </c>
      <c r="D49" s="5">
        <f ca="1">'42 end'!J77</f>
        <v>683.51923999999997</v>
      </c>
      <c r="E49" s="5">
        <f ca="1">'84 end'!J77</f>
        <v>866.11260000000004</v>
      </c>
      <c r="F49" s="5">
        <f ca="1">'168 end'!J77</f>
        <v>1236.5616000000002</v>
      </c>
      <c r="G49" s="5">
        <f ca="1">'336 end'!J77</f>
        <v>2072.3137999999999</v>
      </c>
      <c r="H49" s="13">
        <f ca="1">'672 end'!J77</f>
        <v>4157.215400000001</v>
      </c>
      <c r="I49" s="13">
        <f ca="1">'1344 end'!J77</f>
        <v>7843.5259999999998</v>
      </c>
      <c r="J49" s="5">
        <f ca="1">'2688 end'!J77</f>
        <v>15829.316000000001</v>
      </c>
      <c r="L49" t="str">
        <f t="shared" ca="1" si="46"/>
        <v>CUDA opt ant Const</v>
      </c>
      <c r="M49" s="5">
        <f t="shared" ca="1" si="0"/>
        <v>16.829823254134009</v>
      </c>
      <c r="N49" s="5">
        <f t="shared" ca="1" si="65"/>
        <v>21.366275008584324</v>
      </c>
      <c r="O49" s="5">
        <f t="shared" ca="1" si="66"/>
        <v>23.39328344014563</v>
      </c>
      <c r="P49" s="5">
        <f t="shared" ca="1" si="67"/>
        <v>24.556557988466803</v>
      </c>
      <c r="Q49" s="5">
        <f t="shared" ca="1" si="68"/>
        <v>23.003097217430682</v>
      </c>
      <c r="R49" s="5">
        <f t="shared" ca="1" si="69"/>
        <v>23.762251823988343</v>
      </c>
      <c r="S49" s="5">
        <f t="shared" ca="1" si="70"/>
        <v>1.9062765567381441</v>
      </c>
      <c r="U49" t="str">
        <f t="shared" ca="1" si="47"/>
        <v>CUDA opt ant Const</v>
      </c>
      <c r="V49" s="5">
        <f t="shared" ca="1" si="48"/>
        <v>16.274267619047617</v>
      </c>
      <c r="W49" s="5">
        <f t="shared" ca="1" si="49"/>
        <v>10.310864285714286</v>
      </c>
      <c r="X49" s="5">
        <f t="shared" ca="1" si="50"/>
        <v>7.3604857142857156</v>
      </c>
      <c r="Y49" s="5">
        <f t="shared" ca="1" si="51"/>
        <v>6.1676005952380946</v>
      </c>
      <c r="Z49" s="5">
        <f t="shared" ca="1" si="52"/>
        <v>6.1863324404761917</v>
      </c>
      <c r="AA49" s="5">
        <f t="shared" ca="1" si="53"/>
        <v>5.835956845238095</v>
      </c>
      <c r="AB49" s="5">
        <f t="shared" ca="1" si="54"/>
        <v>5.8888824404761904</v>
      </c>
    </row>
    <row r="50" spans="1:28" x14ac:dyDescent="0.25">
      <c r="A50">
        <v>48</v>
      </c>
      <c r="C50" t="str">
        <f ca="1">OFFSET('84p stat'!$A$1,A50*20,0)</f>
        <v>CUDA opt ant par Const</v>
      </c>
      <c r="D50" s="5">
        <f ca="1">'42 end'!J78</f>
        <v>677.11119999999994</v>
      </c>
      <c r="E50" s="5">
        <f ca="1">'84 end'!J78</f>
        <v>871.7798600000001</v>
      </c>
      <c r="F50" s="5">
        <f ca="1">'168 end'!J78</f>
        <v>1250.8066000000001</v>
      </c>
      <c r="G50" s="5">
        <f ca="1">'336 end'!J78</f>
        <v>2021.0142000000001</v>
      </c>
      <c r="H50" s="13">
        <f ca="1">'672 end'!J78</f>
        <v>3683.9668000000001</v>
      </c>
      <c r="I50" s="13">
        <f ca="1">'1344 end'!J78</f>
        <v>6827.9493999999995</v>
      </c>
      <c r="J50" s="5">
        <f ca="1">'2688 end'!J78</f>
        <v>13165.210000000003</v>
      </c>
      <c r="L50" t="str">
        <f t="shared" ca="1" si="46"/>
        <v>CUDA opt ant par Const</v>
      </c>
      <c r="M50" s="5">
        <f t="shared" ca="1" si="0"/>
        <v>16.989097211802147</v>
      </c>
      <c r="N50" s="5">
        <f t="shared" ca="1" si="65"/>
        <v>21.227377287656072</v>
      </c>
      <c r="O50" s="5">
        <f t="shared" ca="1" si="66"/>
        <v>23.126865496232579</v>
      </c>
      <c r="P50" s="5">
        <f t="shared" ca="1" si="67"/>
        <v>25.179879488229222</v>
      </c>
      <c r="Q50" s="5">
        <f t="shared" ca="1" si="68"/>
        <v>25.95811395477288</v>
      </c>
      <c r="R50" s="5">
        <f t="shared" ca="1" si="69"/>
        <v>27.296605332195345</v>
      </c>
      <c r="S50" s="5">
        <f t="shared" ca="1" si="70"/>
        <v>2.2920298270973274</v>
      </c>
      <c r="U50" t="str">
        <f t="shared" ca="1" si="47"/>
        <v>CUDA opt ant par Const</v>
      </c>
      <c r="V50" s="5">
        <f t="shared" ca="1" si="48"/>
        <v>16.121695238095235</v>
      </c>
      <c r="W50" s="5">
        <f t="shared" ca="1" si="49"/>
        <v>10.378331666666668</v>
      </c>
      <c r="X50" s="5">
        <f t="shared" ca="1" si="50"/>
        <v>7.4452773809523816</v>
      </c>
      <c r="Y50" s="5">
        <f t="shared" ca="1" si="51"/>
        <v>6.0149232142857141</v>
      </c>
      <c r="Z50" s="5">
        <f t="shared" ca="1" si="52"/>
        <v>5.482093452380953</v>
      </c>
      <c r="AA50" s="5">
        <f t="shared" ca="1" si="53"/>
        <v>5.0803194940476191</v>
      </c>
      <c r="AB50" s="5">
        <f t="shared" ca="1" si="54"/>
        <v>4.8977715773809534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46"/>
        <v>0</v>
      </c>
      <c r="M51" s="5" t="e">
        <f t="shared" ref="M51:M52" ca="1" si="71">D$23/D51</f>
        <v>#DIV/0!</v>
      </c>
      <c r="N51" s="5" t="e">
        <f t="shared" ref="N51:N52" ca="1" si="72">E$23/E51</f>
        <v>#DIV/0!</v>
      </c>
      <c r="O51" s="5" t="e">
        <f t="shared" ref="O51:O52" ca="1" si="73">F$23/F51</f>
        <v>#DIV/0!</v>
      </c>
      <c r="P51" s="5" t="e">
        <f t="shared" ref="P51:P52" ca="1" si="74">G$23/G51</f>
        <v>#DIV/0!</v>
      </c>
      <c r="Q51" s="5" t="e">
        <f t="shared" ref="Q51:Q52" ca="1" si="75">H$23/H51</f>
        <v>#DIV/0!</v>
      </c>
      <c r="R51" s="5" t="e">
        <f t="shared" ref="R51:R52" ca="1" si="76">I$23/I51</f>
        <v>#DIV/0!</v>
      </c>
      <c r="S51" s="5" t="e">
        <f t="shared" ref="S51:S52" ca="1" si="77">J$23/J51</f>
        <v>#DIV/0!</v>
      </c>
      <c r="U51">
        <f t="shared" ca="1" si="47"/>
        <v>0</v>
      </c>
      <c r="V51" s="5" t="e">
        <f t="shared" ca="1" si="48"/>
        <v>#DIV/0!</v>
      </c>
      <c r="W51" s="5" t="e">
        <f t="shared" ca="1" si="49"/>
        <v>#DIV/0!</v>
      </c>
      <c r="X51" s="5" t="e">
        <f t="shared" ca="1" si="50"/>
        <v>#DIV/0!</v>
      </c>
      <c r="Y51" s="5" t="e">
        <f t="shared" ca="1" si="51"/>
        <v>#DIV/0!</v>
      </c>
      <c r="Z51" s="5" t="e">
        <f t="shared" ca="1" si="52"/>
        <v>#DIV/0!</v>
      </c>
      <c r="AA51" s="5" t="e">
        <f t="shared" ca="1" si="53"/>
        <v>#DIV/0!</v>
      </c>
      <c r="AB51" s="5" t="e">
        <f t="shared" ca="1" si="54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46"/>
        <v>0</v>
      </c>
      <c r="M52" s="5" t="e">
        <f t="shared" ca="1" si="71"/>
        <v>#DIV/0!</v>
      </c>
      <c r="N52" s="5" t="e">
        <f t="shared" ca="1" si="72"/>
        <v>#DIV/0!</v>
      </c>
      <c r="O52" s="5" t="e">
        <f t="shared" ca="1" si="73"/>
        <v>#DIV/0!</v>
      </c>
      <c r="P52" s="5" t="e">
        <f t="shared" ca="1" si="74"/>
        <v>#DIV/0!</v>
      </c>
      <c r="Q52" s="5" t="e">
        <f t="shared" ca="1" si="75"/>
        <v>#DIV/0!</v>
      </c>
      <c r="R52" s="5" t="e">
        <f t="shared" ca="1" si="76"/>
        <v>#DIV/0!</v>
      </c>
      <c r="S52" s="5" t="e">
        <f t="shared" ca="1" si="77"/>
        <v>#DIV/0!</v>
      </c>
      <c r="U52">
        <f t="shared" ca="1" si="47"/>
        <v>0</v>
      </c>
      <c r="V52" s="5" t="e">
        <f t="shared" ca="1" si="48"/>
        <v>#DIV/0!</v>
      </c>
      <c r="W52" s="5" t="e">
        <f t="shared" ca="1" si="49"/>
        <v>#DIV/0!</v>
      </c>
      <c r="X52" s="5" t="e">
        <f t="shared" ca="1" si="50"/>
        <v>#DIV/0!</v>
      </c>
      <c r="Y52" s="5" t="e">
        <f t="shared" ca="1" si="51"/>
        <v>#DIV/0!</v>
      </c>
      <c r="Z52" s="5" t="e">
        <f t="shared" ca="1" si="52"/>
        <v>#DIV/0!</v>
      </c>
      <c r="AA52" s="5" t="e">
        <f t="shared" ca="1" si="53"/>
        <v>#DIV/0!</v>
      </c>
      <c r="AB52" s="5" t="e">
        <f t="shared" ca="1" si="54"/>
        <v>#DIV/0!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121.88626128399993</v>
      </c>
      <c r="E55" s="5">
        <f ca="1">'84 end'!J138</f>
        <v>39.848039787600023</v>
      </c>
      <c r="F55" s="5">
        <f ca="1">'168 end'!J139</f>
        <v>187.26089360000094</v>
      </c>
      <c r="G55" s="5">
        <f ca="1">'336 end'!J139</f>
        <v>1818.2666876800051</v>
      </c>
      <c r="H55" s="5">
        <f ca="1">'672 end'!J139</f>
        <v>2.8509097030940778</v>
      </c>
      <c r="I55" s="5">
        <f ca="1">'1344 end'!J139</f>
        <v>2.8006699405391617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8">$B$1*POWER(M3,2)*SQRT(D55/(POWER(D3*$C$1,2))+D$74/(POWER(D$20*$C$1,2)))</f>
        <v>0.33515823203390988</v>
      </c>
      <c r="N55" s="5">
        <f t="shared" ca="1" si="78"/>
        <v>0.18820081071486314</v>
      </c>
      <c r="O55" s="5">
        <f t="shared" ca="1" si="78"/>
        <v>4.5555223893101946</v>
      </c>
      <c r="P55" s="5">
        <f t="shared" ca="1" si="78"/>
        <v>0.36110347703960488</v>
      </c>
      <c r="Q55" s="5" t="e">
        <f t="shared" ca="1" si="78"/>
        <v>#DIV/0!</v>
      </c>
      <c r="R55" s="5" t="e">
        <f t="shared" ca="1" si="78"/>
        <v>#DIV/0!</v>
      </c>
      <c r="S55" s="5" t="e">
        <f t="shared" ca="1" si="78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9.3865097699999982</v>
      </c>
      <c r="E56" s="5">
        <f ca="1">'84 end'!J139</f>
        <v>12.665465507600015</v>
      </c>
      <c r="F56" s="5">
        <f ca="1">'168 end'!J140</f>
        <v>30.969619240000299</v>
      </c>
      <c r="G56" s="5">
        <f ca="1">'336 end'!J140</f>
        <v>109.8778257600044</v>
      </c>
      <c r="H56" s="5">
        <f ca="1">'672 end'!J140</f>
        <v>2.6307553629000004</v>
      </c>
      <c r="I56" s="5">
        <f ca="1">'1344 end'!J140</f>
        <v>1.7809640989</v>
      </c>
      <c r="J56" s="5">
        <f ca="1">'2688 end'!J140</f>
        <v>82.374851597695056</v>
      </c>
      <c r="L56" t="str">
        <f t="shared" ref="L56:L67" ca="1" si="79">C56</f>
        <v>CUDA</v>
      </c>
      <c r="M56" s="5">
        <f t="shared" ref="M56:M83" ca="1" si="80">$B$1*POWER(M4,2)*SQRT(D56/(POWER(D4*$C$1,2))+D$74/(POWER(D$20*$C$1,2)))</f>
        <v>0.25289472546204284</v>
      </c>
      <c r="N56" s="5">
        <f t="shared" ref="N56:N83" ca="1" si="81">$B$1*POWER(N4,2)*SQRT(E56/(POWER(E4*$C$1,2))+E$74/(POWER(E$20*$C$1,2)))</f>
        <v>0.16783987038016984</v>
      </c>
      <c r="O56" s="5">
        <f t="shared" ref="O56:O83" ca="1" si="82">$B$1*POWER(O4,2)*SQRT(F56/(POWER(F4*$C$1,2))+F$74/(POWER(F$20*$C$1,2)))</f>
        <v>4.5575813999155885</v>
      </c>
      <c r="P56" s="5">
        <f t="shared" ref="P56:P83" ca="1" si="83">$B$1*POWER(P4,2)*SQRT(G56/(POWER(G4*$C$1,2))+G$74/(POWER(G$20*$C$1,2)))</f>
        <v>0.36113453773503285</v>
      </c>
      <c r="Q56" s="5" t="e">
        <f t="shared" ref="Q56:Q83" ca="1" si="84">$B$1*POWER(Q4,2)*SQRT(H56/(POWER(H4*$C$1,2))+H$74/(POWER(H$20*$C$1,2)))</f>
        <v>#DIV/0!</v>
      </c>
      <c r="R56" s="5" t="e">
        <f t="shared" ref="R56:R83" ca="1" si="85">$B$1*POWER(R4,2)*SQRT(I56/(POWER(I4*$C$1,2))+I$74/(POWER(I$20*$C$1,2)))</f>
        <v>#DIV/0!</v>
      </c>
      <c r="S56" s="5" t="e">
        <f t="shared" ref="S56:S83" ca="1" si="86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18.213455194000002</v>
      </c>
      <c r="E57" s="5">
        <f ca="1">'84 end'!J140</f>
        <v>38.320075490000036</v>
      </c>
      <c r="F57" s="5">
        <f ca="1">'168 end'!J141</f>
        <v>88.275099829600123</v>
      </c>
      <c r="G57" s="5">
        <f ca="1">'336 end'!J141</f>
        <v>57.976336440000082</v>
      </c>
      <c r="H57" s="5">
        <f ca="1">'672 end'!J141</f>
        <v>0.94798682067431828</v>
      </c>
      <c r="I57" s="5">
        <f ca="1">'1344 end'!J141</f>
        <v>1.2569823806400573</v>
      </c>
      <c r="J57" s="5">
        <f ca="1">'2688 end'!J141</f>
        <v>52797.873190000035</v>
      </c>
      <c r="L57" t="str">
        <f t="shared" ca="1" si="79"/>
        <v>CUDA non hash</v>
      </c>
      <c r="M57" s="5">
        <f t="shared" ca="1" si="80"/>
        <v>0.14394692223845268</v>
      </c>
      <c r="N57" s="5">
        <f t="shared" ca="1" si="81"/>
        <v>0.30762545809263581</v>
      </c>
      <c r="O57" s="5">
        <f t="shared" ca="1" si="82"/>
        <v>23.249390825323772</v>
      </c>
      <c r="P57" s="5">
        <f t="shared" ca="1" si="83"/>
        <v>2.2629783815837041</v>
      </c>
      <c r="Q57" s="5" t="e">
        <f t="shared" ca="1" si="84"/>
        <v>#DIV/0!</v>
      </c>
      <c r="R57" s="5" t="e">
        <f t="shared" ca="1" si="85"/>
        <v>#DIV/0!</v>
      </c>
      <c r="S57" s="5" t="e">
        <f t="shared" ca="1" si="86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115.88264260200012</v>
      </c>
      <c r="E58" s="5">
        <f ca="1">'84 end'!J141</f>
        <v>22.142425359999926</v>
      </c>
      <c r="F58" s="5">
        <f ca="1">'168 end'!J142</f>
        <v>392.30239488000024</v>
      </c>
      <c r="G58" s="5">
        <f ca="1">'336 end'!J142</f>
        <v>57.241045640000102</v>
      </c>
      <c r="H58" s="5">
        <f ca="1">'672 end'!J142</f>
        <v>2389.4689415600042</v>
      </c>
      <c r="I58" s="5">
        <f ca="1">'1344 end'!J142</f>
        <v>5434.5150104000004</v>
      </c>
      <c r="J58" s="5">
        <f ca="1">'2688 end'!J142</f>
        <v>2658.4628419999958</v>
      </c>
      <c r="L58" t="str">
        <f t="shared" ca="1" si="79"/>
        <v>CUDA ant</v>
      </c>
      <c r="M58" s="5">
        <f t="shared" ca="1" si="80"/>
        <v>0.26666045160771862</v>
      </c>
      <c r="N58" s="5">
        <f t="shared" ca="1" si="81"/>
        <v>0.20047543344329918</v>
      </c>
      <c r="O58" s="5">
        <f t="shared" ca="1" si="82"/>
        <v>19.378894736748236</v>
      </c>
      <c r="P58" s="5">
        <f t="shared" ca="1" si="83"/>
        <v>5.6653848318323048</v>
      </c>
      <c r="Q58" s="5">
        <f t="shared" ca="1" si="84"/>
        <v>0.24201082674330215</v>
      </c>
      <c r="R58" s="5">
        <f t="shared" ca="1" si="85"/>
        <v>0.20415356937410037</v>
      </c>
      <c r="S58" s="5">
        <f t="shared" ca="1" si="86"/>
        <v>2.8915235389977461E-2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58.76739152400004</v>
      </c>
      <c r="E59" s="5">
        <f ca="1">'84 end'!J142</f>
        <v>40.078934276000034</v>
      </c>
      <c r="F59" s="5">
        <f ca="1">'168 end'!J143</f>
        <v>173.95008791999962</v>
      </c>
      <c r="G59" s="5">
        <f ca="1">'336 end'!J143</f>
        <v>116.18651455999994</v>
      </c>
      <c r="H59" s="5">
        <f ca="1">'672 end'!J143</f>
        <v>98.573163559999799</v>
      </c>
      <c r="I59" s="5">
        <f ca="1">'1344 end'!J143</f>
        <v>78.52417679999985</v>
      </c>
      <c r="J59" s="5">
        <f ca="1">'2688 end'!J143</f>
        <v>43.565183999998794</v>
      </c>
      <c r="L59" t="str">
        <f t="shared" ca="1" si="79"/>
        <v>CUDA ant par</v>
      </c>
      <c r="M59" s="5">
        <f t="shared" ca="1" si="80"/>
        <v>0.23456079130986721</v>
      </c>
      <c r="N59" s="5">
        <f t="shared" ca="1" si="81"/>
        <v>0.21343962070665184</v>
      </c>
      <c r="O59" s="5">
        <f t="shared" ca="1" si="82"/>
        <v>19.25202219765432</v>
      </c>
      <c r="P59" s="5">
        <f t="shared" ca="1" si="83"/>
        <v>5.8297459825893485</v>
      </c>
      <c r="Q59" s="5">
        <f t="shared" ca="1" si="84"/>
        <v>6.9297135963568873E-2</v>
      </c>
      <c r="R59" s="5">
        <f t="shared" ca="1" si="85"/>
        <v>3.661678411421132E-2</v>
      </c>
      <c r="S59" s="5">
        <f t="shared" ca="1" si="86"/>
        <v>3.9634380744073501E-2</v>
      </c>
    </row>
    <row r="60" spans="1:28" x14ac:dyDescent="0.25">
      <c r="A60">
        <v>6</v>
      </c>
      <c r="C60" t="str">
        <f ca="1">OFFSET('42p stat'!$A$1,A60*20,0)</f>
        <v>CUDA ant par global</v>
      </c>
      <c r="D60" s="5">
        <f ca="1">'42 end'!J143</f>
        <v>155.93299255999986</v>
      </c>
      <c r="E60" s="5">
        <f ca="1">'84 end'!J143</f>
        <v>38.140466565600093</v>
      </c>
      <c r="F60" s="5">
        <f ca="1">'168 end'!J144</f>
        <v>41.896439000000115</v>
      </c>
      <c r="G60" s="5">
        <f ca="1">'336 end'!J144</f>
        <v>383.99773611999996</v>
      </c>
      <c r="H60" s="5">
        <f ca="1">'672 end'!J144</f>
        <v>94.078352239999788</v>
      </c>
      <c r="I60" s="5">
        <f ca="1">'1344 end'!J144</f>
        <v>192.21905379999939</v>
      </c>
      <c r="J60" s="5">
        <f ca="1">'2688 end'!J144</f>
        <v>82.86473000000133</v>
      </c>
      <c r="L60" t="str">
        <f t="shared" ca="1" si="79"/>
        <v>CUDA ant par global</v>
      </c>
      <c r="M60" s="5">
        <f t="shared" ca="1" si="80"/>
        <v>0.28171723673546284</v>
      </c>
      <c r="N60" s="5">
        <f t="shared" ca="1" si="81"/>
        <v>0.20711255841204071</v>
      </c>
      <c r="O60" s="5">
        <f t="shared" ca="1" si="82"/>
        <v>18.9463081548998</v>
      </c>
      <c r="P60" s="5">
        <f t="shared" ca="1" si="83"/>
        <v>5.7321634870745948</v>
      </c>
      <c r="Q60" s="5">
        <f t="shared" ca="1" si="84"/>
        <v>6.7300717993846321E-2</v>
      </c>
      <c r="R60" s="5">
        <f t="shared" ca="1" si="85"/>
        <v>5.7629635668799993E-2</v>
      </c>
      <c r="S60" s="5">
        <f t="shared" ca="1" si="86"/>
        <v>4.3116424273003079E-2</v>
      </c>
    </row>
    <row r="61" spans="1:28" x14ac:dyDescent="0.25">
      <c r="A61">
        <v>7</v>
      </c>
      <c r="C61" t="str">
        <f ca="1">OFFSET('42p stat'!$A$1,A61*20,0)</f>
        <v>CUDA ant non hash</v>
      </c>
      <c r="D61" s="5">
        <f ca="1">'42 end'!J144</f>
        <v>124.91372179559995</v>
      </c>
      <c r="E61" s="5">
        <f ca="1">'84 end'!J144</f>
        <v>46.583146336399977</v>
      </c>
      <c r="F61" s="5">
        <f ca="1">'168 end'!J145</f>
        <v>82.53739939999997</v>
      </c>
      <c r="G61" s="5">
        <f ca="1">'336 end'!J145</f>
        <v>70.145802080000067</v>
      </c>
      <c r="H61" s="5">
        <f ca="1">'672 end'!J145</f>
        <v>285.26936443999915</v>
      </c>
      <c r="I61" s="5">
        <f ca="1">'1344 end'!J145</f>
        <v>43.385019159999608</v>
      </c>
      <c r="J61" s="5">
        <f ca="1">'2688 end'!J145</f>
        <v>2883.1276190000158</v>
      </c>
      <c r="L61" t="str">
        <f t="shared" ca="1" si="79"/>
        <v>CUDA ant non hash</v>
      </c>
      <c r="M61" s="5">
        <f t="shared" ca="1" si="80"/>
        <v>0.33540686082663984</v>
      </c>
      <c r="N61" s="5">
        <f t="shared" ca="1" si="81"/>
        <v>0.29208114759945508</v>
      </c>
      <c r="O61" s="5">
        <f t="shared" ca="1" si="82"/>
        <v>26.054203090520023</v>
      </c>
      <c r="P61" s="5">
        <f t="shared" ca="1" si="83"/>
        <v>8.2449814342598149</v>
      </c>
      <c r="Q61" s="5">
        <f t="shared" ca="1" si="84"/>
        <v>0.14118723882517156</v>
      </c>
      <c r="R61" s="5">
        <f t="shared" ca="1" si="85"/>
        <v>3.2080215906847016E-2</v>
      </c>
      <c r="S61" s="5">
        <f t="shared" ca="1" si="86"/>
        <v>2.5959642468852216E-2</v>
      </c>
    </row>
    <row r="62" spans="1:28" x14ac:dyDescent="0.25">
      <c r="A62">
        <v>8</v>
      </c>
      <c r="C62" t="str">
        <f ca="1">OFFSET('42p stat'!$A$1,A62*20,0)</f>
        <v>CUDA ant add CPU Time</v>
      </c>
      <c r="D62" s="5">
        <f ca="1">'42 end'!J145</f>
        <v>169.71290362800002</v>
      </c>
      <c r="E62" s="5">
        <f ca="1">'84 end'!J145</f>
        <v>180.17997533800013</v>
      </c>
      <c r="F62" s="5">
        <f ca="1">'168 end'!J146</f>
        <v>474.42955674120003</v>
      </c>
      <c r="G62" s="5">
        <f ca="1">'336 end'!J146</f>
        <v>542.27720095999985</v>
      </c>
      <c r="H62" s="5">
        <f ca="1">'672 end'!J146</f>
        <v>998.02539579999859</v>
      </c>
      <c r="I62" s="5">
        <f ca="1">'1344 end'!J146</f>
        <v>9746.3549978400006</v>
      </c>
      <c r="J62" s="5">
        <f ca="1">'2688 end'!J146</f>
        <v>951.11259600000358</v>
      </c>
      <c r="L62" t="str">
        <f t="shared" ca="1" si="79"/>
        <v>CUDA ant add CPU Time</v>
      </c>
      <c r="M62" s="5">
        <f t="shared" ca="1" si="80"/>
        <v>2.3320657179789936</v>
      </c>
      <c r="N62" s="5">
        <f t="shared" ca="1" si="81"/>
        <v>1.1725870346658795</v>
      </c>
      <c r="O62" s="5">
        <f t="shared" ca="1" si="82"/>
        <v>30.6695822343044</v>
      </c>
      <c r="P62" s="5">
        <f t="shared" ca="1" si="83"/>
        <v>6.001480795737157</v>
      </c>
      <c r="Q62" s="5">
        <f t="shared" ca="1" si="84"/>
        <v>0.16828797570296156</v>
      </c>
      <c r="R62" s="5">
        <f t="shared" ca="1" si="85"/>
        <v>0.20717756488339847</v>
      </c>
      <c r="S62" s="5">
        <f t="shared" ca="1" si="86"/>
        <v>2.5991781665348528E-2</v>
      </c>
    </row>
    <row r="63" spans="1:28" x14ac:dyDescent="0.25">
      <c r="A63">
        <v>9</v>
      </c>
      <c r="C63" t="str">
        <f ca="1">OFFSET('42p stat'!$A$1,A63*20,0)</f>
        <v>CUDA ant add CPU Time global</v>
      </c>
      <c r="D63" s="5">
        <f ca="1">'42 end'!J146</f>
        <v>183.67270299999996</v>
      </c>
      <c r="E63" s="5">
        <f ca="1">'84 end'!J146</f>
        <v>366.13379313919989</v>
      </c>
      <c r="F63" s="5">
        <f ca="1">'168 end'!J147</f>
        <v>443.19770623680012</v>
      </c>
      <c r="G63" s="5">
        <f ca="1">'336 end'!J147</f>
        <v>977.18923080000047</v>
      </c>
      <c r="H63" s="5">
        <f ca="1">'672 end'!J147</f>
        <v>3438.2165340400038</v>
      </c>
      <c r="I63" s="5">
        <f ca="1">'1344 end'!J147</f>
        <v>7533.6309860800002</v>
      </c>
      <c r="J63" s="5">
        <f ca="1">'2688 end'!J147</f>
        <v>2354.0965950000013</v>
      </c>
      <c r="L63" t="str">
        <f t="shared" ca="1" si="79"/>
        <v>CUDA ant add CPU Time global</v>
      </c>
      <c r="M63" s="5">
        <f t="shared" ca="1" si="80"/>
        <v>2.4321337166646453</v>
      </c>
      <c r="N63" s="5">
        <f t="shared" ca="1" si="81"/>
        <v>1.4838998271500208</v>
      </c>
      <c r="O63" s="5">
        <f t="shared" ca="1" si="82"/>
        <v>29.806393500497968</v>
      </c>
      <c r="P63" s="5">
        <f t="shared" ca="1" si="83"/>
        <v>5.9355220265207036</v>
      </c>
      <c r="Q63" s="5">
        <f t="shared" ca="1" si="84"/>
        <v>0.31174829025438705</v>
      </c>
      <c r="R63" s="5">
        <f t="shared" ca="1" si="85"/>
        <v>0.1822781495189828</v>
      </c>
      <c r="S63" s="5">
        <f t="shared" ca="1" si="86"/>
        <v>3.781867700053302E-2</v>
      </c>
    </row>
    <row r="64" spans="1:28" x14ac:dyDescent="0.25">
      <c r="A64">
        <v>10</v>
      </c>
      <c r="C64" t="str">
        <f ca="1">OFFSET('42p stat'!$A$1,A64*20,0)</f>
        <v>CUDA ant add CPU</v>
      </c>
      <c r="D64" s="5">
        <f ca="1">'42 end'!J147</f>
        <v>21.398897361599989</v>
      </c>
      <c r="E64" s="5">
        <f ca="1">'84 end'!J147</f>
        <v>30.780479568399997</v>
      </c>
      <c r="F64" s="5">
        <f ca="1">'168 end'!J148</f>
        <v>17.262584839999938</v>
      </c>
      <c r="G64" s="5">
        <f ca="1">'336 end'!J148</f>
        <v>243.81578900000025</v>
      </c>
      <c r="H64" s="5">
        <f ca="1">'672 end'!J148</f>
        <v>293.16938483999991</v>
      </c>
      <c r="I64" s="5">
        <f ca="1">'1344 end'!J148</f>
        <v>27840.079574240011</v>
      </c>
      <c r="J64" s="5">
        <f ca="1">'2688 end'!J148</f>
        <v>9659.8501799999922</v>
      </c>
      <c r="L64" t="str">
        <f t="shared" ca="1" si="79"/>
        <v>CUDA ant add CPU</v>
      </c>
      <c r="M64" s="5">
        <f t="shared" ca="1" si="80"/>
        <v>1.2149399762822497</v>
      </c>
      <c r="N64" s="5">
        <f t="shared" ca="1" si="81"/>
        <v>0.64080026135154033</v>
      </c>
      <c r="O64" s="5">
        <f t="shared" ca="1" si="82"/>
        <v>29.150328137621493</v>
      </c>
      <c r="P64" s="5">
        <f t="shared" ca="1" si="83"/>
        <v>5.9211692281487363</v>
      </c>
      <c r="Q64" s="5">
        <f t="shared" ca="1" si="84"/>
        <v>9.2495205943293232E-2</v>
      </c>
      <c r="R64" s="5">
        <f t="shared" ca="1" si="85"/>
        <v>0.41363681462511009</v>
      </c>
      <c r="S64" s="5">
        <f t="shared" ca="1" si="86"/>
        <v>5.4928222780925304E-3</v>
      </c>
    </row>
    <row r="65" spans="1:19" x14ac:dyDescent="0.25">
      <c r="A65">
        <v>11</v>
      </c>
      <c r="C65" t="str">
        <f ca="1">OFFSET('42p stat'!$A$1,A65*20,0)</f>
        <v>CUDA ant add CPU non hash</v>
      </c>
      <c r="D65" s="5">
        <f ca="1">'42 end'!J148</f>
        <v>138.73968986920005</v>
      </c>
      <c r="E65" s="5">
        <f ca="1">'84 end'!J148</f>
        <v>146.50299663399997</v>
      </c>
      <c r="F65" s="5">
        <f ca="1">'168 end'!J149</f>
        <v>475.53509833839979</v>
      </c>
      <c r="G65" s="5">
        <f ca="1">'336 end'!J149</f>
        <v>879.90217976000031</v>
      </c>
      <c r="H65" s="5">
        <f ca="1">'672 end'!J149</f>
        <v>5910.17904576</v>
      </c>
      <c r="I65" s="5">
        <f ca="1">'1344 end'!J149</f>
        <v>3329.3633705199986</v>
      </c>
      <c r="J65" s="5">
        <f ca="1">'2688 end'!J149</f>
        <v>150.45200477134438</v>
      </c>
      <c r="L65" t="str">
        <f t="shared" ca="1" si="79"/>
        <v>CUDA ant add CPU non hash</v>
      </c>
      <c r="M65" s="5">
        <f t="shared" ca="1" si="80"/>
        <v>1.3020362048218164</v>
      </c>
      <c r="N65" s="5">
        <f t="shared" ca="1" si="81"/>
        <v>0.91847348187322664</v>
      </c>
      <c r="O65" s="5">
        <f t="shared" ca="1" si="82"/>
        <v>29.413043460215142</v>
      </c>
      <c r="P65" s="5">
        <f t="shared" ca="1" si="83"/>
        <v>7.0645646620358438</v>
      </c>
      <c r="Q65" s="5">
        <f t="shared" ca="1" si="84"/>
        <v>2.1428889640098654</v>
      </c>
      <c r="R65" s="5">
        <f t="shared" ca="1" si="85"/>
        <v>0.24262579260230888</v>
      </c>
      <c r="S65" s="5" t="e">
        <f t="shared" ca="1" si="86"/>
        <v>#DIV/0!</v>
      </c>
    </row>
    <row r="66" spans="1:19" x14ac:dyDescent="0.25">
      <c r="A66">
        <v>12</v>
      </c>
      <c r="C66" t="str">
        <f ca="1">OFFSET('42p stat'!$A$1,A66*20,0)</f>
        <v>CUDA ant add CPU12</v>
      </c>
      <c r="D66" s="5">
        <f ca="1">'42 end'!J149</f>
        <v>617.75481848160007</v>
      </c>
      <c r="E66" s="5">
        <f ca="1">'84 end'!J149</f>
        <v>2366.4603096000001</v>
      </c>
      <c r="F66" s="5">
        <f ca="1">'168 end'!J150</f>
        <v>11557.885568279997</v>
      </c>
      <c r="G66" s="5">
        <f ca="1">'336 end'!J150</f>
        <v>18779.357241799997</v>
      </c>
      <c r="H66" s="5">
        <f ca="1">'672 end'!J150</f>
        <v>14191.391513999975</v>
      </c>
      <c r="I66" s="5">
        <f ca="1">'1344 end'!J150</f>
        <v>127765.42353800012</v>
      </c>
      <c r="J66" s="5">
        <f ca="1">'2688 end'!J150</f>
        <v>995.58092659244687</v>
      </c>
      <c r="L66" t="str">
        <f t="shared" ca="1" si="79"/>
        <v>CUDA ant add CPU12</v>
      </c>
      <c r="M66" s="5">
        <f t="shared" ca="1" si="80"/>
        <v>0.12960630285868313</v>
      </c>
      <c r="N66" s="5">
        <f t="shared" ca="1" si="81"/>
        <v>0.10856960319487574</v>
      </c>
      <c r="O66" s="5">
        <f t="shared" ca="1" si="82"/>
        <v>2.5309916708613889</v>
      </c>
      <c r="P66" s="5">
        <f t="shared" ca="1" si="83"/>
        <v>0.52824720304329464</v>
      </c>
      <c r="Q66" s="5">
        <f t="shared" ca="1" si="84"/>
        <v>2.6313669888522261E-2</v>
      </c>
      <c r="R66" s="5">
        <f t="shared" ca="1" si="85"/>
        <v>6.073407593506857E-2</v>
      </c>
      <c r="S66" s="5" t="e">
        <f t="shared" ca="1" si="86"/>
        <v>#DIV/0!</v>
      </c>
    </row>
    <row r="67" spans="1:19" x14ac:dyDescent="0.25">
      <c r="A67">
        <v>13</v>
      </c>
      <c r="C67" t="str">
        <f ca="1">OFFSET('42p stat'!$A$1,A67*20,0)</f>
        <v>CUDA opt</v>
      </c>
      <c r="D67" s="5">
        <f ca="1">'42 end'!J150</f>
        <v>8.4616730403999831</v>
      </c>
      <c r="E67" s="5">
        <f ca="1">'84 end'!J150</f>
        <v>10.957820639999987</v>
      </c>
      <c r="F67" s="5">
        <f ca="1">'168 end'!J151</f>
        <v>54.935912040000694</v>
      </c>
      <c r="G67" s="5">
        <f ca="1">'336 end'!J151</f>
        <v>415.67608399999716</v>
      </c>
      <c r="H67" s="5">
        <f ca="1">'672 end'!J151</f>
        <v>29.67556017302433</v>
      </c>
      <c r="I67" s="5">
        <f ca="1">'1344 end'!J151</f>
        <v>28.536113945903256</v>
      </c>
      <c r="J67" s="5">
        <f ca="1">'2688 end'!J151</f>
        <v>1418.6313744169286</v>
      </c>
      <c r="L67" t="str">
        <f t="shared" ca="1" si="79"/>
        <v>CUDA opt</v>
      </c>
      <c r="M67" s="5">
        <f t="shared" ca="1" si="80"/>
        <v>0.2521169509907682</v>
      </c>
      <c r="N67" s="5">
        <f t="shared" ca="1" si="81"/>
        <v>0.16359719726751989</v>
      </c>
      <c r="O67" s="5">
        <f t="shared" ca="1" si="82"/>
        <v>4.6511492850696214</v>
      </c>
      <c r="P67" s="5">
        <f t="shared" ca="1" si="83"/>
        <v>0.36136265284749247</v>
      </c>
      <c r="Q67" s="5" t="e">
        <f t="shared" ca="1" si="84"/>
        <v>#DIV/0!</v>
      </c>
      <c r="R67" s="5" t="e">
        <f t="shared" ca="1" si="85"/>
        <v>#DIV/0!</v>
      </c>
      <c r="S67" s="5" t="e">
        <f t="shared" ca="1" si="86"/>
        <v>#DIV/0!</v>
      </c>
    </row>
    <row r="68" spans="1:19" x14ac:dyDescent="0.25">
      <c r="A68">
        <v>14</v>
      </c>
      <c r="C68" t="str">
        <f ca="1">OFFSET('42p stat'!$A$1,A68*20,0)</f>
        <v>CUDA opt Time</v>
      </c>
      <c r="D68" s="5">
        <f ca="1">'42 end'!J151</f>
        <v>27.028832595200029</v>
      </c>
      <c r="E68" s="5">
        <f ca="1">'84 end'!J151</f>
        <v>29.981023824400047</v>
      </c>
      <c r="F68" s="5">
        <f ca="1">'168 end'!J152</f>
        <v>123.65351127999982</v>
      </c>
      <c r="G68" s="5">
        <f ca="1">'336 end'!J152</f>
        <v>2435.964733080003</v>
      </c>
      <c r="H68" s="5">
        <f ca="1">'672 end'!J152</f>
        <v>7.8845677017094301E-2</v>
      </c>
      <c r="I68" s="5">
        <f ca="1">'1344 end'!J152</f>
        <v>1.1830514629460802</v>
      </c>
      <c r="J68" s="5">
        <f ca="1">'2688 end'!J152</f>
        <v>3565.702983999995</v>
      </c>
      <c r="L68" t="str">
        <f t="shared" ref="L68:L83" ca="1" si="87">C68</f>
        <v>CUDA opt Time</v>
      </c>
      <c r="M68" s="5">
        <f t="shared" ca="1" si="80"/>
        <v>0.26885515694246725</v>
      </c>
      <c r="N68" s="5">
        <f t="shared" ca="1" si="81"/>
        <v>0.17479857051169756</v>
      </c>
      <c r="O68" s="5">
        <f t="shared" ca="1" si="82"/>
        <v>4.5945310102208952</v>
      </c>
      <c r="P68" s="5">
        <f t="shared" ca="1" si="83"/>
        <v>0.36768668367716106</v>
      </c>
      <c r="Q68" s="5" t="e">
        <f t="shared" ca="1" si="84"/>
        <v>#DIV/0!</v>
      </c>
      <c r="R68" s="5" t="e">
        <f t="shared" ca="1" si="85"/>
        <v>#DIV/0!</v>
      </c>
      <c r="S68" s="5">
        <f t="shared" ca="1" si="86"/>
        <v>2.8835211962239669E-2</v>
      </c>
    </row>
    <row r="69" spans="1:19" x14ac:dyDescent="0.25">
      <c r="A69">
        <v>15</v>
      </c>
      <c r="C69" t="str">
        <f ca="1">OFFSET('42p stat'!$A$1,A69*20,0)</f>
        <v>CUDA opt non hash</v>
      </c>
      <c r="D69" s="5">
        <f ca="1">'42 end'!J152</f>
        <v>38.743445661599985</v>
      </c>
      <c r="E69" s="5">
        <f ca="1">'84 end'!J152</f>
        <v>30.543529997199979</v>
      </c>
      <c r="F69" s="5">
        <f ca="1">'168 end'!J153</f>
        <v>403.81290932199988</v>
      </c>
      <c r="G69" s="5">
        <f ca="1">'336 end'!J153</f>
        <v>63.425476079999683</v>
      </c>
      <c r="H69" s="5">
        <f ca="1">'672 end'!J153</f>
        <v>8.5614924692588759E-2</v>
      </c>
      <c r="I69" s="5">
        <f ca="1">'1344 end'!J153</f>
        <v>0.13927726679490571</v>
      </c>
      <c r="J69" s="5">
        <f ca="1">'2688 end'!J153</f>
        <v>23.815386000000743</v>
      </c>
      <c r="L69" t="str">
        <f t="shared" ca="1" si="87"/>
        <v>CUDA opt non hash</v>
      </c>
      <c r="M69" s="5">
        <f t="shared" ca="1" si="80"/>
        <v>0.50362992006644203</v>
      </c>
      <c r="N69" s="5">
        <f t="shared" ca="1" si="81"/>
        <v>0.57664061806383815</v>
      </c>
      <c r="O69" s="5">
        <f t="shared" ca="1" si="82"/>
        <v>34.953130146895383</v>
      </c>
      <c r="P69" s="5">
        <f t="shared" ca="1" si="83"/>
        <v>2.9127283242552533</v>
      </c>
      <c r="Q69" s="5" t="e">
        <f t="shared" ca="1" si="84"/>
        <v>#DIV/0!</v>
      </c>
      <c r="R69" s="5" t="e">
        <f t="shared" ca="1" si="85"/>
        <v>#DIV/0!</v>
      </c>
      <c r="S69" s="5">
        <f t="shared" ca="1" si="86"/>
        <v>4.2975548924500284E-2</v>
      </c>
    </row>
    <row r="70" spans="1:19" x14ac:dyDescent="0.25">
      <c r="A70">
        <v>16</v>
      </c>
      <c r="C70" t="str">
        <f ca="1">OFFSET('42p stat'!$A$1,A70*20,0)</f>
        <v>CUDA opt ant</v>
      </c>
      <c r="D70" s="5">
        <f ca="1">'42 end'!J153</f>
        <v>73.084504471200049</v>
      </c>
      <c r="E70" s="5">
        <f ca="1">'84 end'!J153</f>
        <v>58.002779168399961</v>
      </c>
      <c r="F70" s="5">
        <f ca="1">'168 end'!J154</f>
        <v>91.929603200000244</v>
      </c>
      <c r="G70" s="5">
        <f ca="1">'336 end'!J154</f>
        <v>51.676880800000035</v>
      </c>
      <c r="H70" s="5">
        <f ca="1">'672 end'!J154</f>
        <v>889.3996152800014</v>
      </c>
      <c r="I70" s="5">
        <f ca="1">'1344 end'!J154</f>
        <v>4105.260854680002</v>
      </c>
      <c r="J70" s="5">
        <f ca="1">'2688 end'!J154</f>
        <v>27.048402999999485</v>
      </c>
      <c r="L70" t="str">
        <f t="shared" ca="1" si="87"/>
        <v>CUDA opt ant</v>
      </c>
      <c r="M70" s="5">
        <f t="shared" ca="1" si="80"/>
        <v>0.24311654114074882</v>
      </c>
      <c r="N70" s="5">
        <f t="shared" ca="1" si="81"/>
        <v>0.2339573252441581</v>
      </c>
      <c r="O70" s="5">
        <f t="shared" ca="1" si="82"/>
        <v>19.700238403225114</v>
      </c>
      <c r="P70" s="5">
        <f t="shared" ca="1" si="83"/>
        <v>5.7433565360662042</v>
      </c>
      <c r="Q70" s="5">
        <f t="shared" ca="1" si="84"/>
        <v>0.14391254858875227</v>
      </c>
      <c r="R70" s="5">
        <f t="shared" ca="1" si="85"/>
        <v>0.17216060157119339</v>
      </c>
      <c r="S70" s="5">
        <f t="shared" ca="1" si="86"/>
        <v>3.9560535714156707E-2</v>
      </c>
    </row>
    <row r="71" spans="1:19" x14ac:dyDescent="0.25">
      <c r="A71">
        <v>17</v>
      </c>
      <c r="C71" t="str">
        <f ca="1">OFFSET('42p stat'!$A$1,A71*20,0)</f>
        <v>CUDA opt ant non hash</v>
      </c>
      <c r="D71" s="5">
        <f ca="1">'42 end'!J154</f>
        <v>67.671730186000033</v>
      </c>
      <c r="E71" s="5">
        <f ca="1">'84 end'!J154</f>
        <v>31.187805919999917</v>
      </c>
      <c r="F71" s="5">
        <f ca="1">'168 end'!J155</f>
        <v>62.300396999999947</v>
      </c>
      <c r="G71" s="5">
        <f ca="1">'336 end'!J155</f>
        <v>166.52126047999977</v>
      </c>
      <c r="H71" s="5">
        <f ca="1">'672 end'!J155</f>
        <v>86.271725039999694</v>
      </c>
      <c r="I71" s="5">
        <f ca="1">'1344 end'!J155</f>
        <v>75.697072399999911</v>
      </c>
      <c r="J71" s="5">
        <f ca="1">'2688 end'!J155</f>
        <v>68243.263104000027</v>
      </c>
      <c r="L71" t="str">
        <f t="shared" ca="1" si="87"/>
        <v>CUDA opt ant non hash</v>
      </c>
      <c r="M71" s="5">
        <f t="shared" ca="1" si="80"/>
        <v>9.1680739523151936E-2</v>
      </c>
      <c r="N71" s="5">
        <f t="shared" ca="1" si="81"/>
        <v>0.13808410600088331</v>
      </c>
      <c r="O71" s="5">
        <f t="shared" ca="1" si="82"/>
        <v>18.046113010788691</v>
      </c>
      <c r="P71" s="5">
        <f t="shared" ca="1" si="83"/>
        <v>6.5674601029538451</v>
      </c>
      <c r="Q71" s="5">
        <f t="shared" ca="1" si="84"/>
        <v>0.21849500388079066</v>
      </c>
      <c r="R71" s="5">
        <f t="shared" ca="1" si="85"/>
        <v>3.9282734802035049E-2</v>
      </c>
      <c r="S71" s="5">
        <f t="shared" ca="1" si="86"/>
        <v>9.0964238990688777E-3</v>
      </c>
    </row>
    <row r="72" spans="1:19" x14ac:dyDescent="0.25">
      <c r="A72">
        <v>18</v>
      </c>
      <c r="C72" t="str">
        <f ca="1">OFFSET('42p stat'!$A$1,A72*20,0)</f>
        <v>CUDA opt ant par</v>
      </c>
      <c r="D72" s="5">
        <f ca="1">'42 end'!J155</f>
        <v>48.599611429599946</v>
      </c>
      <c r="E72" s="5">
        <f ca="1">'84 end'!J155</f>
        <v>39.835632002000025</v>
      </c>
      <c r="F72" s="5">
        <f ca="1">'168 end'!J156</f>
        <v>78.864591999999973</v>
      </c>
      <c r="G72" s="5">
        <f ca="1">'336 end'!J156</f>
        <v>38.245006240000109</v>
      </c>
      <c r="H72" s="5">
        <f ca="1">'672 end'!J156</f>
        <v>138.21366008000012</v>
      </c>
      <c r="I72" s="5">
        <f ca="1">'1344 end'!J156</f>
        <v>113.82793523999992</v>
      </c>
      <c r="J72" s="5">
        <f ca="1">'2688 end'!J156</f>
        <v>19047.124899999952</v>
      </c>
      <c r="L72" t="str">
        <f t="shared" ca="1" si="87"/>
        <v>CUDA opt ant par</v>
      </c>
      <c r="M72" s="5">
        <f t="shared" ca="1" si="80"/>
        <v>0.2242758743597752</v>
      </c>
      <c r="N72" s="5">
        <f t="shared" ca="1" si="81"/>
        <v>0.22088911715280957</v>
      </c>
      <c r="O72" s="5">
        <f t="shared" ca="1" si="82"/>
        <v>19.360377990628205</v>
      </c>
      <c r="P72" s="5">
        <f t="shared" ca="1" si="83"/>
        <v>5.9766333371345244</v>
      </c>
      <c r="Q72" s="5">
        <f t="shared" ca="1" si="84"/>
        <v>8.3326915445966085E-2</v>
      </c>
      <c r="R72" s="5">
        <f t="shared" ca="1" si="85"/>
        <v>4.3861140225591198E-2</v>
      </c>
      <c r="S72" s="5">
        <f t="shared" ca="1" si="86"/>
        <v>8.2684465368710741E-3</v>
      </c>
    </row>
    <row r="73" spans="1:19" x14ac:dyDescent="0.25">
      <c r="A73">
        <v>19</v>
      </c>
      <c r="C73" t="str">
        <f ca="1">OFFSET('42p stat'!$A$1,A73*20,0)</f>
        <v>CUDA opt ant par global</v>
      </c>
      <c r="D73" s="5">
        <f ca="1">'42 end'!J156</f>
        <v>58.923684255999937</v>
      </c>
      <c r="E73" s="5">
        <f ca="1">'84 end'!J156</f>
        <v>55.908022652799914</v>
      </c>
      <c r="F73" s="5">
        <f ca="1">'168 end'!J157</f>
        <v>153.99417631999978</v>
      </c>
      <c r="G73" s="5">
        <f ca="1">'336 end'!J157</f>
        <v>405.56577960000016</v>
      </c>
      <c r="H73" s="5">
        <f ca="1">'672 end'!J157</f>
        <v>141.28304963999958</v>
      </c>
      <c r="I73" s="5">
        <f ca="1">'1344 end'!J157</f>
        <v>50.319140759999456</v>
      </c>
      <c r="J73" s="5">
        <f ca="1">'2688 end'!J157</f>
        <v>11363.04391599997</v>
      </c>
      <c r="L73" t="str">
        <f t="shared" ca="1" si="87"/>
        <v>CUDA opt ant par global</v>
      </c>
      <c r="M73" s="5">
        <f t="shared" ca="1" si="80"/>
        <v>0.22755827299690995</v>
      </c>
      <c r="N73" s="5">
        <f t="shared" ca="1" si="81"/>
        <v>0.23100434711312348</v>
      </c>
      <c r="O73" s="5">
        <f t="shared" ca="1" si="82"/>
        <v>19.260807040482948</v>
      </c>
      <c r="P73" s="5">
        <f t="shared" ca="1" si="83"/>
        <v>5.8699164674168838</v>
      </c>
      <c r="Q73" s="5">
        <f t="shared" ca="1" si="84"/>
        <v>8.3853119506938051E-2</v>
      </c>
      <c r="R73" s="5">
        <f t="shared" ca="1" si="85"/>
        <v>2.9573876427597186E-2</v>
      </c>
      <c r="S73" s="5">
        <f t="shared" ca="1" si="86"/>
        <v>9.1030747583363582E-3</v>
      </c>
    </row>
    <row r="74" spans="1:19" x14ac:dyDescent="0.25">
      <c r="A74">
        <v>20</v>
      </c>
      <c r="C74" t="str">
        <f ca="1">OFFSET('42p stat'!$A$1,A74*20,0)</f>
        <v>CUDA opt_one_GPU</v>
      </c>
      <c r="D74" s="5">
        <f ca="1">'42 end'!J157</f>
        <v>138.82154676000025</v>
      </c>
      <c r="E74" s="5">
        <f ca="1">'84 end'!J157</f>
        <v>83.193517480000054</v>
      </c>
      <c r="F74" s="5">
        <f ca="1">'168 end'!J158</f>
        <v>1342147.1654391023</v>
      </c>
      <c r="G74" s="5">
        <f ca="1">'336 end'!J158</f>
        <v>246533.19014799997</v>
      </c>
      <c r="H74" s="5">
        <f ca="1">'672 end'!J158</f>
        <v>3.5562258283928221E-2</v>
      </c>
      <c r="I74" s="5">
        <f ca="1">'1344 end'!J158</f>
        <v>0.1849282801723201</v>
      </c>
      <c r="J74" s="5">
        <f ca="1">'2688 end'!J158</f>
        <v>38515874.652442999</v>
      </c>
      <c r="L74" t="str">
        <f t="shared" ca="1" si="87"/>
        <v>CUDA opt_one_GPU</v>
      </c>
      <c r="M74" s="5">
        <f t="shared" ca="1" si="80"/>
        <v>3.6014251277518332E-2</v>
      </c>
      <c r="N74" s="5">
        <f t="shared" ca="1" si="81"/>
        <v>2.3606642916656088E-2</v>
      </c>
      <c r="O74" s="5">
        <f t="shared" ca="1" si="82"/>
        <v>1.9680625322095484</v>
      </c>
      <c r="P74" s="5">
        <f t="shared" ca="1" si="83"/>
        <v>0.11271799804129964</v>
      </c>
      <c r="Q74" s="5" t="e">
        <f t="shared" ca="1" si="84"/>
        <v>#DIV/0!</v>
      </c>
      <c r="R74" s="5" t="e">
        <f t="shared" ca="1" si="85"/>
        <v>#DIV/0!</v>
      </c>
      <c r="S74" s="5">
        <f t="shared" ca="1" si="86"/>
        <v>5.265581162886871E-5</v>
      </c>
    </row>
    <row r="75" spans="1:19" x14ac:dyDescent="0.25">
      <c r="A75">
        <v>21</v>
      </c>
      <c r="C75" t="str">
        <f ca="1">OFFSET('42p stat'!$A$1,A75*20,0)</f>
        <v>CUDA opt_one_GPU ant</v>
      </c>
      <c r="D75" s="5">
        <f ca="1">'42 end'!J158</f>
        <v>6813.3556880000024</v>
      </c>
      <c r="E75" s="5">
        <f ca="1">'84 end'!J158</f>
        <v>2647.3702959999746</v>
      </c>
      <c r="F75" s="5">
        <f ca="1">'168 end'!J159</f>
        <v>23967.611156000235</v>
      </c>
      <c r="G75" s="5">
        <f ca="1">'336 end'!J159</f>
        <v>4719.226399999995</v>
      </c>
      <c r="H75" s="5">
        <f ca="1">'672 end'!J159</f>
        <v>1027.7411999999999</v>
      </c>
      <c r="I75" s="5">
        <f ca="1">'1344 end'!J159</f>
        <v>2149834.6723999996</v>
      </c>
      <c r="J75" s="5">
        <f ca="1">'2688 end'!J159</f>
        <v>16330256.040140996</v>
      </c>
      <c r="L75" t="str">
        <f t="shared" ca="1" si="87"/>
        <v>CUDA opt_one_GPU ant</v>
      </c>
      <c r="M75" s="5">
        <f t="shared" ca="1" si="80"/>
        <v>2.4876274699240389E-4</v>
      </c>
      <c r="N75" s="5">
        <f t="shared" ca="1" si="81"/>
        <v>9.3298958375620685E-5</v>
      </c>
      <c r="O75" s="5">
        <f t="shared" ca="1" si="82"/>
        <v>5.0797566604558397E-3</v>
      </c>
      <c r="P75" s="5">
        <f t="shared" ca="1" si="83"/>
        <v>1.0152829490619336E-3</v>
      </c>
      <c r="Q75" s="5">
        <f t="shared" ca="1" si="84"/>
        <v>4.0135923301920527E-7</v>
      </c>
      <c r="R75" s="5">
        <f t="shared" ca="1" si="85"/>
        <v>7.5282387930892322E-6</v>
      </c>
      <c r="S75" s="5">
        <f t="shared" ca="1" si="86"/>
        <v>5.6388932540700445E-5</v>
      </c>
    </row>
    <row r="76" spans="1:19" x14ac:dyDescent="0.25">
      <c r="A76">
        <v>22</v>
      </c>
      <c r="C76" t="str">
        <f ca="1">OFFSET('42p stat'!$A$1,A76*20,0)</f>
        <v>CUDA opt_one_GPU ant local</v>
      </c>
      <c r="D76" s="5">
        <f ca="1">'42 end'!J159</f>
        <v>1.4179337999999957</v>
      </c>
      <c r="E76" s="5">
        <f ca="1">'84 end'!J159</f>
        <v>1.7563284800000081</v>
      </c>
      <c r="F76" s="5">
        <f ca="1">'168 end'!J160</f>
        <v>37.912677760000079</v>
      </c>
      <c r="G76" s="5">
        <f ca="1">'336 end'!J160</f>
        <v>278.20518068000024</v>
      </c>
      <c r="H76" s="5">
        <f ca="1">'672 end'!J160</f>
        <v>1240.813875999984</v>
      </c>
      <c r="I76" s="5">
        <f ca="1">'1344 end'!J160</f>
        <v>730.20821200002661</v>
      </c>
      <c r="J76" s="5">
        <f ca="1">'2688 end'!J160</f>
        <v>16877.483287000028</v>
      </c>
      <c r="L76" t="str">
        <f t="shared" ca="1" si="87"/>
        <v>CUDA opt_one_GPU ant local</v>
      </c>
      <c r="M76" s="5">
        <f t="shared" ca="1" si="80"/>
        <v>8.12716670656317E-2</v>
      </c>
      <c r="N76" s="5">
        <f t="shared" ca="1" si="81"/>
        <v>3.2236487761112022E-2</v>
      </c>
      <c r="O76" s="5">
        <f t="shared" ca="1" si="82"/>
        <v>1.6993108259458956</v>
      </c>
      <c r="P76" s="5">
        <f t="shared" ca="1" si="83"/>
        <v>0.34689607927603361</v>
      </c>
      <c r="Q76" s="5">
        <f t="shared" ca="1" si="84"/>
        <v>2.5759862122659129E-3</v>
      </c>
      <c r="R76" s="5">
        <f t="shared" ca="1" si="85"/>
        <v>9.4574756996620372E-4</v>
      </c>
      <c r="S76" s="5">
        <f t="shared" ca="1" si="86"/>
        <v>8.1302990512653033E-3</v>
      </c>
    </row>
    <row r="77" spans="1:19" x14ac:dyDescent="0.25">
      <c r="A77">
        <v>23</v>
      </c>
      <c r="C77" t="str">
        <f ca="1">OFFSET('42p stat'!$A$1,A77*20,0)</f>
        <v>non CUDA Time</v>
      </c>
      <c r="D77" s="5">
        <f ca="1">'42 end'!J160</f>
        <v>202.19832200000005</v>
      </c>
      <c r="E77" s="5">
        <f ca="1">'84 end'!J160</f>
        <v>2432.9894284000002</v>
      </c>
      <c r="F77" s="5">
        <f ca="1">'168 end'!J161</f>
        <v>2395.12796884</v>
      </c>
      <c r="G77" s="5">
        <f ca="1">'336 end'!J161</f>
        <v>1362.1691885999999</v>
      </c>
      <c r="H77" s="5">
        <f ca="1">'672 end'!J161</f>
        <v>51953.362521679992</v>
      </c>
      <c r="I77" s="5">
        <f ca="1">'1344 end'!J161</f>
        <v>52192.087524999959</v>
      </c>
      <c r="J77" s="5">
        <f ca="1">'2688 end'!J161</f>
        <v>13429.207032999986</v>
      </c>
      <c r="L77" t="str">
        <f t="shared" ca="1" si="87"/>
        <v>non CUDA Time</v>
      </c>
      <c r="M77" s="5">
        <f t="shared" ca="1" si="80"/>
        <v>0.38305481605858632</v>
      </c>
      <c r="N77" s="5">
        <f t="shared" ca="1" si="81"/>
        <v>0.44832543527654312</v>
      </c>
      <c r="O77" s="5">
        <f t="shared" ca="1" si="82"/>
        <v>7.0234812023506299</v>
      </c>
      <c r="P77" s="5">
        <f t="shared" ca="1" si="83"/>
        <v>1.6025020376231194</v>
      </c>
      <c r="Q77" s="5">
        <f t="shared" ca="1" si="84"/>
        <v>0.16914531968185759</v>
      </c>
      <c r="R77" s="5">
        <f t="shared" ca="1" si="85"/>
        <v>8.0762988153921023E-2</v>
      </c>
      <c r="S77" s="5">
        <f t="shared" ca="1" si="86"/>
        <v>8.9652746723484448E-3</v>
      </c>
    </row>
    <row r="78" spans="1:19" x14ac:dyDescent="0.25">
      <c r="A78">
        <v>24</v>
      </c>
      <c r="C78" t="str">
        <f ca="1">OFFSET('42p stat'!$A$1,A78*20,0)</f>
        <v>non CUDA</v>
      </c>
      <c r="D78" s="5">
        <f ca="1">'42 end'!J161</f>
        <v>22.284133446399991</v>
      </c>
      <c r="E78" s="5">
        <f ca="1">'84 end'!J161</f>
        <v>434.23151696000031</v>
      </c>
      <c r="F78" s="5">
        <f ca="1">'168 end'!J162</f>
        <v>156.16894403999947</v>
      </c>
      <c r="G78" s="5">
        <f ca="1">'336 end'!J162</f>
        <v>293.12079635999959</v>
      </c>
      <c r="H78" s="5">
        <f ca="1">'672 end'!J162</f>
        <v>973.94237443999884</v>
      </c>
      <c r="I78" s="5">
        <f ca="1">'1344 end'!J162</f>
        <v>201045.60523599997</v>
      </c>
      <c r="J78" s="5">
        <f ca="1">'2688 end'!J162</f>
        <v>1246771.943803</v>
      </c>
      <c r="L78" t="str">
        <f t="shared" ca="1" si="87"/>
        <v>non CUDA</v>
      </c>
      <c r="M78" s="5">
        <f t="shared" ca="1" si="80"/>
        <v>0.31475980763682104</v>
      </c>
      <c r="N78" s="5">
        <f t="shared" ca="1" si="81"/>
        <v>0.24821138154405878</v>
      </c>
      <c r="O78" s="5">
        <f t="shared" ca="1" si="82"/>
        <v>7.5057166626698999</v>
      </c>
      <c r="P78" s="5">
        <f t="shared" ca="1" si="83"/>
        <v>1.6315617959799031</v>
      </c>
      <c r="Q78" s="5">
        <f t="shared" ca="1" si="84"/>
        <v>2.5046404762577398E-2</v>
      </c>
      <c r="R78" s="5">
        <f t="shared" ca="1" si="85"/>
        <v>0.1570236623914589</v>
      </c>
      <c r="S78" s="5">
        <f t="shared" ca="1" si="86"/>
        <v>8.1686375911126825E-3</v>
      </c>
    </row>
    <row r="79" spans="1:19" x14ac:dyDescent="0.25">
      <c r="A79">
        <v>25</v>
      </c>
      <c r="C79" t="str">
        <f ca="1">OFFSET('42p stat'!$A$1,A79*20,0)</f>
        <v>non CUDA non hash</v>
      </c>
      <c r="D79" s="5">
        <f ca="1">'42 end'!J162</f>
        <v>45.596026120000005</v>
      </c>
      <c r="E79" s="5">
        <f ca="1">'84 end'!J162</f>
        <v>574.07156411279993</v>
      </c>
      <c r="F79" s="5">
        <f ca="1">'168 end'!J163</f>
        <v>1531.2555376799999</v>
      </c>
      <c r="G79" s="5">
        <f ca="1">'336 end'!J163</f>
        <v>1292.8710567999999</v>
      </c>
      <c r="H79" s="5">
        <f ca="1">'672 end'!J163</f>
        <v>1995.7500639999957</v>
      </c>
      <c r="I79" s="5">
        <f ca="1">'1344 end'!J163</f>
        <v>776351.46053699998</v>
      </c>
      <c r="J79" s="5">
        <f ca="1">'2688 end'!J163</f>
        <v>479497.39739600033</v>
      </c>
      <c r="L79" t="str">
        <f t="shared" ca="1" si="87"/>
        <v>non CUDA non hash</v>
      </c>
      <c r="M79" s="5">
        <f t="shared" ca="1" si="80"/>
        <v>0.18004978465246757</v>
      </c>
      <c r="N79" s="5">
        <f t="shared" ca="1" si="81"/>
        <v>0.2246662802802579</v>
      </c>
      <c r="O79" s="5">
        <f t="shared" ca="1" si="82"/>
        <v>6.2133887763167115</v>
      </c>
      <c r="P79" s="5">
        <f t="shared" ca="1" si="83"/>
        <v>1.5370121443345353</v>
      </c>
      <c r="Q79" s="5">
        <f t="shared" ca="1" si="84"/>
        <v>0.12213001947195309</v>
      </c>
      <c r="R79" s="5">
        <f t="shared" ca="1" si="85"/>
        <v>0.33175465455608216</v>
      </c>
      <c r="S79" s="5">
        <f t="shared" ca="1" si="86"/>
        <v>8.9553258124095651E-3</v>
      </c>
    </row>
    <row r="80" spans="1:19" x14ac:dyDescent="0.25">
      <c r="A80">
        <v>26</v>
      </c>
      <c r="C80" t="str">
        <f ca="1">OFFSET('42p stat'!$A$1,A80*20,0)</f>
        <v>Classic ACO</v>
      </c>
      <c r="D80" s="5">
        <f ca="1">'42 end'!J163</f>
        <v>52945.785015000009</v>
      </c>
      <c r="E80" s="5">
        <f ca="1">'84 end'!J163</f>
        <v>717465.64418000018</v>
      </c>
      <c r="F80" s="5">
        <f ca="1">'168 end'!J164</f>
        <v>219010.28433799994</v>
      </c>
      <c r="G80" s="5">
        <f ca="1">'336 end'!J164</f>
        <v>102880.57195000006</v>
      </c>
      <c r="H80" s="5">
        <f ca="1">'672 end'!J164</f>
        <v>7287366.1019269973</v>
      </c>
      <c r="I80" s="5">
        <f ca="1">'1344 end'!J164</f>
        <v>19186216.373437002</v>
      </c>
      <c r="J80" s="5">
        <f ca="1">'2688 end'!J164</f>
        <v>1272986.6166119997</v>
      </c>
      <c r="L80" t="str">
        <f t="shared" ca="1" si="87"/>
        <v>Classic ACO</v>
      </c>
      <c r="M80" s="5">
        <f t="shared" ca="1" si="80"/>
        <v>1.0363347814799752E-3</v>
      </c>
      <c r="N80" s="5">
        <f t="shared" ca="1" si="81"/>
        <v>1.8400062642320099E-3</v>
      </c>
      <c r="O80" s="5">
        <f t="shared" ca="1" si="82"/>
        <v>3.6276011507231462E-2</v>
      </c>
      <c r="P80" s="5">
        <f t="shared" ca="1" si="83"/>
        <v>9.5650317808512447E-3</v>
      </c>
      <c r="Q80" s="5">
        <f t="shared" ca="1" si="84"/>
        <v>1.1065810463172187E-3</v>
      </c>
      <c r="R80" s="5">
        <f t="shared" ca="1" si="85"/>
        <v>9.2126234251355403E-4</v>
      </c>
      <c r="S80" s="5">
        <f t="shared" ca="1" si="86"/>
        <v>8.2608255317295366E-3</v>
      </c>
    </row>
    <row r="81" spans="1:19" x14ac:dyDescent="0.25">
      <c r="A81">
        <v>27</v>
      </c>
      <c r="C81" t="str">
        <f ca="1">OFFSET('84p stat'!$A$1,A81*20,0)</f>
        <v>Classic ACO non hash</v>
      </c>
      <c r="D81" s="5">
        <f ca="1">'42 end'!J164</f>
        <v>1417.8196656400023</v>
      </c>
      <c r="E81" s="5">
        <f ca="1">'84 end'!J164</f>
        <v>98100.287568000014</v>
      </c>
      <c r="F81" s="5">
        <f ca="1">'168 end'!J165</f>
        <v>3129508.3802829995</v>
      </c>
      <c r="G81" s="5">
        <f ca="1">'336 end'!J165</f>
        <v>71704.271881000008</v>
      </c>
      <c r="H81" s="5">
        <f ca="1">'672 end'!J165</f>
        <v>591597.35843200004</v>
      </c>
      <c r="I81" s="5">
        <f ca="1">'1344 end'!J165</f>
        <v>8393392.1623000018</v>
      </c>
      <c r="J81" s="5">
        <f ca="1">'2688 end'!J165</f>
        <v>2442324.3974100002</v>
      </c>
      <c r="L81" t="str">
        <f t="shared" ca="1" si="87"/>
        <v>Classic ACO non hash</v>
      </c>
      <c r="M81" s="5">
        <f t="shared" ca="1" si="80"/>
        <v>7.1509819751688051E-4</v>
      </c>
      <c r="N81" s="5">
        <f t="shared" ca="1" si="81"/>
        <v>1.0240496467959215E-3</v>
      </c>
      <c r="O81" s="5">
        <f t="shared" ca="1" si="82"/>
        <v>3.6388205801708623E-2</v>
      </c>
      <c r="P81" s="5">
        <f t="shared" ca="1" si="83"/>
        <v>9.564659267609606E-3</v>
      </c>
      <c r="Q81" s="5">
        <f t="shared" ca="1" si="84"/>
        <v>1.8679463102450113E-4</v>
      </c>
      <c r="R81" s="5">
        <f t="shared" ca="1" si="85"/>
        <v>6.3129450871423211E-4</v>
      </c>
      <c r="S81" s="5">
        <f t="shared" ca="1" si="86"/>
        <v>8.3517391534229969E-3</v>
      </c>
    </row>
    <row r="82" spans="1:19" x14ac:dyDescent="0.25">
      <c r="A82">
        <v>28</v>
      </c>
      <c r="C82" t="str">
        <f ca="1">OFFSET('84p stat'!$A$1,A82*20,0)</f>
        <v>omp</v>
      </c>
      <c r="D82" s="5">
        <f ca="1">'42 end'!J165</f>
        <v>114.20632616840001</v>
      </c>
      <c r="E82" s="5">
        <f ca="1">'84 end'!J165</f>
        <v>186.29805167999953</v>
      </c>
      <c r="F82" s="5">
        <f ca="1">'168 end'!J166</f>
        <v>651.67475667999975</v>
      </c>
      <c r="G82" s="5">
        <f ca="1">'336 end'!J166</f>
        <v>1149.0827409999993</v>
      </c>
      <c r="H82" s="5">
        <f ca="1">'672 end'!J166</f>
        <v>7593.6480082000016</v>
      </c>
      <c r="I82" s="5">
        <f ca="1">'1344 end'!J166</f>
        <v>61253.506405999964</v>
      </c>
      <c r="J82" s="5">
        <f ca="1">'2688 end'!J166</f>
        <v>534523.26595600089</v>
      </c>
      <c r="L82" t="str">
        <f t="shared" ca="1" si="87"/>
        <v>omp</v>
      </c>
      <c r="M82" s="5">
        <f t="shared" ca="1" si="80"/>
        <v>0.37493618286399144</v>
      </c>
      <c r="N82" s="5">
        <f t="shared" ca="1" si="81"/>
        <v>0.18589477373677912</v>
      </c>
      <c r="O82" s="5">
        <f t="shared" ca="1" si="82"/>
        <v>7.3780607486787302</v>
      </c>
      <c r="P82" s="5">
        <f t="shared" ca="1" si="83"/>
        <v>1.6385191511623267</v>
      </c>
      <c r="Q82" s="5">
        <f t="shared" ca="1" si="84"/>
        <v>7.3492709768818956E-2</v>
      </c>
      <c r="R82" s="5">
        <f t="shared" ca="1" si="85"/>
        <v>9.5761157828943608E-2</v>
      </c>
      <c r="S82" s="5">
        <f t="shared" ca="1" si="86"/>
        <v>7.3220923205889136E-3</v>
      </c>
    </row>
    <row r="83" spans="1:19" x14ac:dyDescent="0.25">
      <c r="A83">
        <v>29</v>
      </c>
      <c r="C83" t="str">
        <f ca="1">OFFSET('84p stat'!$A$1,A83*20,0)</f>
        <v>omp non hash</v>
      </c>
      <c r="D83" s="5">
        <f ca="1">'42 end'!J166</f>
        <v>44.849361110800039</v>
      </c>
      <c r="E83" s="5">
        <f ca="1">'84 end'!J166</f>
        <v>949.39497906399981</v>
      </c>
      <c r="F83" s="5">
        <f ca="1">'168 end'!J167</f>
        <v>565.99141647999954</v>
      </c>
      <c r="G83" s="5">
        <f ca="1">'336 end'!J167</f>
        <v>720.89793327999917</v>
      </c>
      <c r="H83" s="5">
        <f ca="1">'672 end'!J167</f>
        <v>4871.7603418399985</v>
      </c>
      <c r="I83" s="5">
        <f ca="1">'1344 end'!J167</f>
        <v>8710.5659590000014</v>
      </c>
      <c r="J83" s="5">
        <f ca="1">'2688 end'!J167</f>
        <v>3449231.599618</v>
      </c>
      <c r="L83" t="str">
        <f t="shared" ca="1" si="87"/>
        <v>omp non hash</v>
      </c>
      <c r="M83" s="5">
        <f t="shared" ca="1" si="80"/>
        <v>0.57875839215535452</v>
      </c>
      <c r="N83" s="5">
        <f t="shared" ca="1" si="81"/>
        <v>0.56965684670552164</v>
      </c>
      <c r="O83" s="5">
        <f t="shared" ca="1" si="82"/>
        <v>9.4614089657692038</v>
      </c>
      <c r="P83" s="5">
        <f t="shared" ca="1" si="83"/>
        <v>1.9738421938740642</v>
      </c>
      <c r="Q83" s="5">
        <f t="shared" ca="1" si="84"/>
        <v>7.0127273069473015E-2</v>
      </c>
      <c r="R83" s="5">
        <f t="shared" ca="1" si="85"/>
        <v>4.1563902022852622E-2</v>
      </c>
      <c r="S83" s="5">
        <f t="shared" ca="1" si="86"/>
        <v>8.7290547642547359E-3</v>
      </c>
    </row>
    <row r="84" spans="1:19" x14ac:dyDescent="0.25">
      <c r="A84">
        <v>30</v>
      </c>
      <c r="C84" t="str">
        <f ca="1">OFFSET('84p stat'!$A$1,A84*20,0)</f>
        <v>non CUDA transp Time</v>
      </c>
      <c r="D84" s="5">
        <f ca="1">'42 end'!J167</f>
        <v>142.41515559120006</v>
      </c>
      <c r="E84" s="5">
        <f ca="1">'84 end'!J167</f>
        <v>1622.3210255199995</v>
      </c>
      <c r="F84" s="5">
        <f ca="1">'168 end'!J168</f>
        <v>2227.8887025199988</v>
      </c>
      <c r="G84" s="5">
        <f ca="1">'336 end'!J168</f>
        <v>1327.4358353199993</v>
      </c>
      <c r="H84" s="5">
        <f ca="1">'672 end'!J168</f>
        <v>4705.5781538000028</v>
      </c>
      <c r="I84" s="5">
        <f ca="1">'1344 end'!J168</f>
        <v>58616.549757000023</v>
      </c>
      <c r="J84" s="5">
        <f ca="1">'2688 end'!J168</f>
        <v>48770.044084999936</v>
      </c>
      <c r="L84" t="str">
        <f t="shared" ref="L84:L104" ca="1" si="88">C84</f>
        <v>non CUDA transp Time</v>
      </c>
      <c r="M84" s="5">
        <f t="shared" ref="M84:S84" ca="1" si="89">$B$1*POWER(M32,2)*SQRT(D84/(POWER(D32*$C$1,2))+D$74/(POWER(D$20*$C$1,2)))</f>
        <v>0.33613148173344526</v>
      </c>
      <c r="N84" s="5">
        <f t="shared" ca="1" si="89"/>
        <v>0.37529805299554631</v>
      </c>
      <c r="O84" s="5">
        <f t="shared" ca="1" si="89"/>
        <v>6.886156143412423</v>
      </c>
      <c r="P84" s="5">
        <f t="shared" ca="1" si="89"/>
        <v>1.5641764732512573</v>
      </c>
      <c r="Q84" s="5">
        <f t="shared" ca="1" si="89"/>
        <v>5.7823242672072436E-2</v>
      </c>
      <c r="R84" s="5">
        <f t="shared" ca="1" si="89"/>
        <v>9.7430906021942779E-2</v>
      </c>
      <c r="S84" s="5">
        <f t="shared" ca="1" si="89"/>
        <v>8.1122654355211127E-3</v>
      </c>
    </row>
    <row r="85" spans="1:19" x14ac:dyDescent="0.25">
      <c r="A85">
        <v>31</v>
      </c>
      <c r="C85" t="str">
        <f ca="1">OFFSET('84p stat'!$A$1,A85*20,0)</f>
        <v>non CUDA transp</v>
      </c>
      <c r="D85" s="5">
        <f ca="1">'42 end'!J168</f>
        <v>16.172804505600027</v>
      </c>
      <c r="E85" s="5">
        <f ca="1">'84 end'!J168</f>
        <v>332.08651684000046</v>
      </c>
      <c r="F85" s="5">
        <f ca="1">'168 end'!J169</f>
        <v>78.272400639999958</v>
      </c>
      <c r="G85" s="5">
        <f ca="1">'336 end'!J169</f>
        <v>338.73507284000021</v>
      </c>
      <c r="H85" s="5">
        <f ca="1">'672 end'!J169</f>
        <v>1808.2318329999991</v>
      </c>
      <c r="I85" s="5">
        <f ca="1">'1344 end'!J169</f>
        <v>5505.9312999999729</v>
      </c>
      <c r="J85" s="5">
        <f ca="1">'2688 end'!J169</f>
        <v>9530.3788999999797</v>
      </c>
      <c r="L85" t="str">
        <f t="shared" ca="1" si="88"/>
        <v>non CUDA transp</v>
      </c>
      <c r="M85" s="5">
        <f t="shared" ref="M85:S85" ca="1" si="90">$B$1*POWER(M33,2)*SQRT(D85/(POWER(D33*$C$1,2))+D$74/(POWER(D$20*$C$1,2)))</f>
        <v>0.30833891733992391</v>
      </c>
      <c r="N85" s="5">
        <f t="shared" ca="1" si="90"/>
        <v>0.23312651479348084</v>
      </c>
      <c r="O85" s="5">
        <f t="shared" ca="1" si="90"/>
        <v>7.6205846777604744</v>
      </c>
      <c r="P85" s="5">
        <f t="shared" ca="1" si="90"/>
        <v>1.6398764730383857</v>
      </c>
      <c r="Q85" s="5">
        <f t="shared" ca="1" si="90"/>
        <v>3.6924685114685031E-2</v>
      </c>
      <c r="R85" s="5">
        <f t="shared" ca="1" si="90"/>
        <v>3.0994468681003726E-2</v>
      </c>
      <c r="S85" s="5">
        <f t="shared" ca="1" si="90"/>
        <v>8.1804830369106435E-3</v>
      </c>
    </row>
    <row r="86" spans="1:19" x14ac:dyDescent="0.25">
      <c r="A86">
        <v>32</v>
      </c>
      <c r="C86" t="str">
        <f ca="1">OFFSET('84p stat'!$A$1,A86*20,0)</f>
        <v>non CUDA transp non hash</v>
      </c>
      <c r="D86" s="5">
        <f ca="1">'42 end'!J169</f>
        <v>77.080496843200009</v>
      </c>
      <c r="E86" s="5">
        <f ca="1">'84 end'!J169</f>
        <v>1546.8361783780003</v>
      </c>
      <c r="F86" s="5">
        <f ca="1">'168 end'!J170</f>
        <v>778.39823395999986</v>
      </c>
      <c r="G86" s="5">
        <f ca="1">'336 end'!J170</f>
        <v>652.4980280000002</v>
      </c>
      <c r="H86" s="5">
        <f ca="1">'672 end'!J170</f>
        <v>5810.4348401599973</v>
      </c>
      <c r="I86" s="5">
        <f ca="1">'1344 end'!J170</f>
        <v>23072.711667999996</v>
      </c>
      <c r="J86" s="5">
        <f ca="1">'2688 end'!J170</f>
        <v>38145.707921999972</v>
      </c>
      <c r="L86" t="str">
        <f t="shared" ca="1" si="88"/>
        <v>non CUDA transp non hash</v>
      </c>
      <c r="M86" s="5">
        <f t="shared" ref="M86:S86" ca="1" si="91">$B$1*POWER(M34,2)*SQRT(D86/(POWER(D34*$C$1,2))+D$74/(POWER(D$20*$C$1,2)))</f>
        <v>0.20116178722154215</v>
      </c>
      <c r="N86" s="5">
        <f t="shared" ca="1" si="91"/>
        <v>0.32440252810959119</v>
      </c>
      <c r="O86" s="5">
        <f t="shared" ca="1" si="91"/>
        <v>6.4122456551960703</v>
      </c>
      <c r="P86" s="5">
        <f t="shared" ca="1" si="91"/>
        <v>1.563773384235652</v>
      </c>
      <c r="Q86" s="5">
        <f t="shared" ca="1" si="91"/>
        <v>0.21943917978575947</v>
      </c>
      <c r="R86" s="5">
        <f t="shared" ca="1" si="91"/>
        <v>6.7884914656694426E-2</v>
      </c>
      <c r="S86" s="5">
        <f t="shared" ca="1" si="91"/>
        <v>1.0153426341023617E-2</v>
      </c>
    </row>
    <row r="87" spans="1:19" x14ac:dyDescent="0.25">
      <c r="A87">
        <v>33</v>
      </c>
      <c r="C87" t="str">
        <f ca="1">OFFSET('84p stat'!$A$1,A87*20,0)</f>
        <v>non CUDA transp_AVX Time</v>
      </c>
      <c r="D87" s="5">
        <f ca="1">'42 end'!J170</f>
        <v>0</v>
      </c>
      <c r="E87" s="5">
        <f ca="1">'84 end'!J170</f>
        <v>4256.0756295600004</v>
      </c>
      <c r="F87" s="5">
        <f ca="1">'168 end'!J171</f>
        <v>466.15853855999956</v>
      </c>
      <c r="G87" s="5">
        <f ca="1">'336 end'!J171</f>
        <v>1198.0785631599979</v>
      </c>
      <c r="H87" s="5">
        <f ca="1">'672 end'!J171</f>
        <v>6652.3820907999807</v>
      </c>
      <c r="I87" s="5">
        <f ca="1">'1344 end'!J171</f>
        <v>22718.826663000011</v>
      </c>
      <c r="J87" s="5">
        <f ca="1">'2688 end'!J171</f>
        <v>4256.3711160000003</v>
      </c>
      <c r="L87" t="str">
        <f t="shared" ca="1" si="88"/>
        <v>non CUDA transp_AVX Time</v>
      </c>
      <c r="M87" s="5" t="e">
        <f t="shared" ref="M87:S87" ca="1" si="92">$B$1*POWER(M35,2)*SQRT(D87/(POWER(D35*$C$1,2))+D$74/(POWER(D$20*$C$1,2)))</f>
        <v>#DIV/0!</v>
      </c>
      <c r="N87" s="5">
        <f t="shared" ca="1" si="92"/>
        <v>0.39421665264378436</v>
      </c>
      <c r="O87" s="5">
        <f t="shared" ca="1" si="92"/>
        <v>5.4195473468180095</v>
      </c>
      <c r="P87" s="5">
        <f t="shared" ca="1" si="92"/>
        <v>1.2413628546924729</v>
      </c>
      <c r="Q87" s="5">
        <f t="shared" ca="1" si="92"/>
        <v>4.7710385314678506E-2</v>
      </c>
      <c r="R87" s="5">
        <f t="shared" ca="1" si="92"/>
        <v>4.3782584245939386E-2</v>
      </c>
      <c r="S87" s="5">
        <f t="shared" ca="1" si="92"/>
        <v>3.0727045941991101E-2</v>
      </c>
    </row>
    <row r="88" spans="1:19" x14ac:dyDescent="0.25">
      <c r="A88">
        <v>34</v>
      </c>
      <c r="C88" t="str">
        <f ca="1">OFFSET('84p stat'!$A$1,A88*20,0)</f>
        <v>non CUDA transp_AVX</v>
      </c>
      <c r="D88" s="5">
        <f ca="1">'42 end'!J171</f>
        <v>0</v>
      </c>
      <c r="E88" s="5">
        <f ca="1">'84 end'!J171</f>
        <v>453.22136195999957</v>
      </c>
      <c r="F88" s="5">
        <f ca="1">'168 end'!J172</f>
        <v>158.74401524000069</v>
      </c>
      <c r="G88" s="5">
        <f ca="1">'336 end'!J172</f>
        <v>227.40939715999895</v>
      </c>
      <c r="H88" s="5">
        <f ca="1">'672 end'!J172</f>
        <v>5096.2584479999923</v>
      </c>
      <c r="I88" s="5">
        <f ca="1">'1344 end'!J172</f>
        <v>8537.5483999999997</v>
      </c>
      <c r="J88" s="5">
        <f ca="1">'2688 end'!J172</f>
        <v>142.37673599999863</v>
      </c>
      <c r="L88" t="str">
        <f t="shared" ca="1" si="88"/>
        <v>non CUDA transp_AVX</v>
      </c>
      <c r="M88" s="5" t="e">
        <f t="shared" ref="M88:S88" ca="1" si="93">$B$1*POWER(M36,2)*SQRT(D88/(POWER(D36*$C$1,2))+D$74/(POWER(D$20*$C$1,2)))</f>
        <v>#DIV/0!</v>
      </c>
      <c r="N88" s="5">
        <f t="shared" ca="1" si="93"/>
        <v>0.17796201529691327</v>
      </c>
      <c r="O88" s="5">
        <f t="shared" ca="1" si="93"/>
        <v>5.7751410884200611</v>
      </c>
      <c r="P88" s="5">
        <f t="shared" ca="1" si="93"/>
        <v>1.2787580098559546</v>
      </c>
      <c r="Q88" s="5">
        <f t="shared" ca="1" si="93"/>
        <v>4.2027613896727122E-2</v>
      </c>
      <c r="R88" s="5">
        <f t="shared" ca="1" si="93"/>
        <v>2.6874670062093382E-2</v>
      </c>
      <c r="S88" s="5">
        <f t="shared" ca="1" si="93"/>
        <v>3.0681105320554951E-2</v>
      </c>
    </row>
    <row r="89" spans="1:19" x14ac:dyDescent="0.25">
      <c r="A89">
        <v>35</v>
      </c>
      <c r="C89" t="str">
        <f ca="1">OFFSET('84p stat'!$A$1,A89*20,0)</f>
        <v>non CUDA transp_AVX non hash</v>
      </c>
      <c r="D89" s="5">
        <f ca="1">'42 end'!J172</f>
        <v>0</v>
      </c>
      <c r="E89" s="5">
        <f ca="1">'84 end'!J172</f>
        <v>1890.1373970400009</v>
      </c>
      <c r="F89" s="5">
        <f ca="1">'168 end'!J173</f>
        <v>313.3246870000001</v>
      </c>
      <c r="G89" s="5">
        <f ca="1">'336 end'!J173</f>
        <v>790.39185768000073</v>
      </c>
      <c r="H89" s="5">
        <f ca="1">'672 end'!J173</f>
        <v>32975.295786519971</v>
      </c>
      <c r="I89" s="5">
        <f ca="1">'1344 end'!J173</f>
        <v>23981.751190999999</v>
      </c>
      <c r="J89" s="5">
        <f ca="1">'2688 end'!J173</f>
        <v>3212.5288159999986</v>
      </c>
      <c r="L89" t="str">
        <f t="shared" ca="1" si="88"/>
        <v>non CUDA transp_AVX non hash</v>
      </c>
      <c r="M89" s="5" t="e">
        <f t="shared" ref="M89:S89" ca="1" si="94">$B$1*POWER(M37,2)*SQRT(D89/(POWER(D37*$C$1,2))+D$74/(POWER(D$20*$C$1,2)))</f>
        <v>#DIV/0!</v>
      </c>
      <c r="N89" s="5">
        <f t="shared" ca="1" si="94"/>
        <v>0.4450986883184373</v>
      </c>
      <c r="O89" s="5">
        <f t="shared" ca="1" si="94"/>
        <v>7.0066835708932702</v>
      </c>
      <c r="P89" s="5">
        <f t="shared" ca="1" si="94"/>
        <v>1.5094795186122463</v>
      </c>
      <c r="Q89" s="5">
        <f t="shared" ca="1" si="94"/>
        <v>0.120491493674012</v>
      </c>
      <c r="R89" s="5">
        <f t="shared" ca="1" si="94"/>
        <v>5.1422110822474602E-2</v>
      </c>
      <c r="S89" s="5">
        <f t="shared" ca="1" si="94"/>
        <v>4.5776817585976744E-2</v>
      </c>
    </row>
    <row r="90" spans="1:19" x14ac:dyDescent="0.25">
      <c r="A90">
        <v>36</v>
      </c>
      <c r="C90" t="str">
        <f ca="1">OFFSET('84p stat'!$A$1,A90*20,0)</f>
        <v>non CUDA transp_AVX_OMP Time</v>
      </c>
      <c r="D90" s="5">
        <f ca="1">'42 end'!J173</f>
        <v>0</v>
      </c>
      <c r="E90" s="5">
        <f ca="1">'84 end'!J173</f>
        <v>12028.65554356</v>
      </c>
      <c r="F90" s="5">
        <f ca="1">'168 end'!J174</f>
        <v>1192.4110502799992</v>
      </c>
      <c r="G90" s="5">
        <f ca="1">'336 end'!J174</f>
        <v>2000.1738273200037</v>
      </c>
      <c r="H90" s="5">
        <f ca="1">'672 end'!J174</f>
        <v>10969.684702440005</v>
      </c>
      <c r="I90" s="5">
        <f ca="1">'1344 end'!J174</f>
        <v>26637.123650000081</v>
      </c>
      <c r="J90" s="5">
        <f ca="1">'2688 end'!J174</f>
        <v>19.74635466705087</v>
      </c>
      <c r="L90" t="str">
        <f t="shared" ca="1" si="88"/>
        <v>non CUDA transp_AVX_OMP Time</v>
      </c>
      <c r="M90" s="5" t="e">
        <f t="shared" ref="M90:S90" ca="1" si="95">$B$1*POWER(M38,2)*SQRT(D90/(POWER(D38*$C$1,2))+D$74/(POWER(D$20*$C$1,2)))</f>
        <v>#DIV/0!</v>
      </c>
      <c r="N90" s="5">
        <f t="shared" ca="1" si="95"/>
        <v>0.53616743988201421</v>
      </c>
      <c r="O90" s="5">
        <f t="shared" ca="1" si="95"/>
        <v>5.4024702376772291</v>
      </c>
      <c r="P90" s="5">
        <f t="shared" ca="1" si="95"/>
        <v>1.2405938878151268</v>
      </c>
      <c r="Q90" s="5">
        <f t="shared" ca="1" si="95"/>
        <v>6.0392677349772696E-2</v>
      </c>
      <c r="R90" s="5">
        <f t="shared" ca="1" si="95"/>
        <v>4.7338323126687655E-2</v>
      </c>
      <c r="S90" s="5" t="e">
        <f t="shared" ca="1" si="95"/>
        <v>#DIV/0!</v>
      </c>
    </row>
    <row r="91" spans="1:19" x14ac:dyDescent="0.25">
      <c r="A91">
        <v>37</v>
      </c>
      <c r="C91" t="str">
        <f ca="1">OFFSET('84p stat'!$A$1,A91*20,0)</f>
        <v>non CUDA transp_AVX_OMP</v>
      </c>
      <c r="D91" s="5">
        <f ca="1">'42 end'!J174</f>
        <v>0</v>
      </c>
      <c r="E91" s="5">
        <f ca="1">'84 end'!J174</f>
        <v>177.39954676000005</v>
      </c>
      <c r="F91" s="5">
        <f ca="1">'168 end'!J175</f>
        <v>139.22552016000006</v>
      </c>
      <c r="G91" s="5">
        <f ca="1">'336 end'!J175</f>
        <v>154.74189295999963</v>
      </c>
      <c r="H91" s="5">
        <f ca="1">'672 end'!J175</f>
        <v>9788.2425022400039</v>
      </c>
      <c r="I91" s="5">
        <f ca="1">'1344 end'!J175</f>
        <v>3835.5305439999966</v>
      </c>
      <c r="J91" s="5">
        <f ca="1">'2688 end'!J175</f>
        <v>31283953.799999997</v>
      </c>
      <c r="L91" t="str">
        <f t="shared" ca="1" si="88"/>
        <v>non CUDA transp_AVX_OMP</v>
      </c>
      <c r="M91" s="5" t="e">
        <f t="shared" ref="M91:S91" ca="1" si="96">$B$1*POWER(M39,2)*SQRT(D91/(POWER(D39*$C$1,2))+D$74/(POWER(D$20*$C$1,2)))</f>
        <v>#DIV/0!</v>
      </c>
      <c r="N91" s="5">
        <f t="shared" ca="1" si="96"/>
        <v>0.10218005168300562</v>
      </c>
      <c r="O91" s="5">
        <f t="shared" ca="1" si="96"/>
        <v>5.73251629147732</v>
      </c>
      <c r="P91" s="5">
        <f t="shared" ca="1" si="96"/>
        <v>1.2829285075979395</v>
      </c>
      <c r="Q91" s="5">
        <f t="shared" ca="1" si="96"/>
        <v>5.7624480320744291E-2</v>
      </c>
      <c r="R91" s="5">
        <f t="shared" ca="1" si="96"/>
        <v>1.82023226470782E-2</v>
      </c>
      <c r="S91" s="5">
        <f t="shared" ca="1" si="96"/>
        <v>4.4593342430259332E-6</v>
      </c>
    </row>
    <row r="92" spans="1:19" x14ac:dyDescent="0.25">
      <c r="A92">
        <v>38</v>
      </c>
      <c r="C92" t="str">
        <f ca="1">OFFSET('84p stat'!$A$1,A92*20,0)</f>
        <v>non CUDA transp_AVX_OMP non hash</v>
      </c>
      <c r="D92" s="5">
        <f ca="1">'42 end'!J175</f>
        <v>0</v>
      </c>
      <c r="E92" s="5">
        <f ca="1">'84 end'!J175</f>
        <v>9677.7098883199978</v>
      </c>
      <c r="F92" s="5">
        <f ca="1">'168 end'!J176</f>
        <v>540.96806644000128</v>
      </c>
      <c r="G92" s="5">
        <f ca="1">'336 end'!J176</f>
        <v>583.30479476000085</v>
      </c>
      <c r="H92" s="5">
        <f ca="1">'672 end'!J176</f>
        <v>8569.1556776000034</v>
      </c>
      <c r="I92" s="5">
        <f ca="1">'1344 end'!J176</f>
        <v>20576.351284999972</v>
      </c>
      <c r="J92" s="5">
        <f ca="1">'2688 end'!J176</f>
        <v>17412.193863999986</v>
      </c>
      <c r="L92" t="str">
        <f t="shared" ca="1" si="88"/>
        <v>non CUDA transp_AVX_OMP non hash</v>
      </c>
      <c r="M92" s="5" t="e">
        <f t="shared" ref="M92:S92" ca="1" si="97">$B$1*POWER(M40,2)*SQRT(D92/(POWER(D40*$C$1,2))+D$74/(POWER(D$20*$C$1,2)))</f>
        <v>#DIV/0!</v>
      </c>
      <c r="N92" s="5">
        <f t="shared" ca="1" si="97"/>
        <v>0.8301829809738871</v>
      </c>
      <c r="O92" s="5">
        <f t="shared" ca="1" si="97"/>
        <v>7.0390706028219281</v>
      </c>
      <c r="P92" s="5">
        <f t="shared" ca="1" si="97"/>
        <v>1.5149760974512618</v>
      </c>
      <c r="Q92" s="5">
        <f t="shared" ca="1" si="97"/>
        <v>6.2997767849148414E-2</v>
      </c>
      <c r="R92" s="5">
        <f t="shared" ca="1" si="97"/>
        <v>4.7589679000433378E-2</v>
      </c>
      <c r="S92" s="5">
        <f t="shared" ca="1" si="97"/>
        <v>8.8743646598159523E-4</v>
      </c>
    </row>
    <row r="93" spans="1:19" x14ac:dyDescent="0.25">
      <c r="A93">
        <v>39</v>
      </c>
      <c r="C93" t="str">
        <f ca="1">OFFSET('84p stat'!$A$1,A93*20,0)</f>
        <v>CUDA ant add CPU_AVX_transp Time</v>
      </c>
      <c r="D93" s="5">
        <f ca="1">'42 end'!J176</f>
        <v>0</v>
      </c>
      <c r="E93" s="5">
        <f ca="1">'84 end'!J176</f>
        <v>157.89437466640001</v>
      </c>
      <c r="F93" s="5">
        <f ca="1">'168 end'!J177</f>
        <v>472.77588332639993</v>
      </c>
      <c r="G93" s="5">
        <f ca="1">'336 end'!J177</f>
        <v>1419.9566667999993</v>
      </c>
      <c r="H93" s="5">
        <f ca="1">'672 end'!J177</f>
        <v>3053.0822453599972</v>
      </c>
      <c r="I93" s="5">
        <f ca="1">'1344 end'!J177</f>
        <v>3711.2607294800009</v>
      </c>
      <c r="J93" s="5">
        <f ca="1">'2688 end'!J177</f>
        <v>81.306882000001096</v>
      </c>
      <c r="L93" t="str">
        <f t="shared" ca="1" si="88"/>
        <v>CUDA ant add CPU_AVX_transp Time</v>
      </c>
      <c r="M93" s="5" t="e">
        <f t="shared" ref="M93:S93" ca="1" si="98">$B$1*POWER(M41,2)*SQRT(D93/(POWER(D41*$C$1,2))+D$74/(POWER(D$20*$C$1,2)))</f>
        <v>#DIV/0!</v>
      </c>
      <c r="N93" s="5">
        <f t="shared" ca="1" si="98"/>
        <v>1.0888432247209483</v>
      </c>
      <c r="O93" s="5">
        <f t="shared" ca="1" si="98"/>
        <v>28.997744287345391</v>
      </c>
      <c r="P93" s="5">
        <f t="shared" ca="1" si="98"/>
        <v>6.4522375502447602</v>
      </c>
      <c r="Q93" s="5">
        <f t="shared" ca="1" si="98"/>
        <v>0.31845092115260409</v>
      </c>
      <c r="R93" s="5">
        <f t="shared" ca="1" si="98"/>
        <v>0.17450333940130178</v>
      </c>
      <c r="S93" s="5" t="e">
        <f t="shared" ca="1" si="98"/>
        <v>#DIV/0!</v>
      </c>
    </row>
    <row r="94" spans="1:19" x14ac:dyDescent="0.25">
      <c r="A94">
        <v>40</v>
      </c>
      <c r="C94" t="str">
        <f ca="1">OFFSET('84p stat'!$A$1,A94*20,0)</f>
        <v>CUDA ant add CPU_AVX_transp</v>
      </c>
      <c r="D94" s="5" t="e">
        <f ca="1">'42 end'!J177</f>
        <v>#DIV/0!</v>
      </c>
      <c r="E94" s="5">
        <f ca="1">'84 end'!J177</f>
        <v>21.17081956000002</v>
      </c>
      <c r="F94" s="5">
        <f ca="1">'168 end'!J178</f>
        <v>53.230849640000024</v>
      </c>
      <c r="G94" s="5">
        <f ca="1">'336 end'!J178</f>
        <v>8.1990022400000537</v>
      </c>
      <c r="H94" s="5">
        <f ca="1">'672 end'!J178</f>
        <v>208.36830400000042</v>
      </c>
      <c r="I94" s="5">
        <f ca="1">'1344 end'!J178</f>
        <v>131.47971216000002</v>
      </c>
      <c r="J94" s="5" t="e">
        <f ca="1">'2688 end'!J178</f>
        <v>#DIV/0!</v>
      </c>
      <c r="L94" t="str">
        <f t="shared" ca="1" si="88"/>
        <v>CUDA ant add CPU_AVX_transp</v>
      </c>
      <c r="M94" s="5" t="e">
        <f t="shared" ref="M94:S94" ca="1" si="99">$B$1*POWER(M42,2)*SQRT(D94/(POWER(D42*$C$1,2))+D$74/(POWER(D$20*$C$1,2)))</f>
        <v>#DIV/0!</v>
      </c>
      <c r="N94" s="5">
        <f t="shared" ca="1" si="99"/>
        <v>0.58681182220770267</v>
      </c>
      <c r="O94" s="5">
        <f t="shared" ca="1" si="99"/>
        <v>28.743002664376295</v>
      </c>
      <c r="P94" s="5">
        <f t="shared" ca="1" si="99"/>
        <v>6.4347422661533296</v>
      </c>
      <c r="Q94" s="5">
        <f t="shared" ca="1" si="99"/>
        <v>8.153234418146274E-2</v>
      </c>
      <c r="R94" s="5">
        <f t="shared" ca="1" si="99"/>
        <v>3.2995460065674075E-2</v>
      </c>
      <c r="S94" s="5" t="e">
        <f t="shared" ca="1" si="99"/>
        <v>#DIV/0!</v>
      </c>
    </row>
    <row r="95" spans="1:19" x14ac:dyDescent="0.25">
      <c r="A95">
        <v>41</v>
      </c>
      <c r="C95" t="str">
        <f ca="1">OFFSET('84p stat'!$A$1,A95*20,0)</f>
        <v>CUDA ant add CPU_AVX_transp non hash</v>
      </c>
      <c r="D95" s="5" t="e">
        <f ca="1">'42 end'!J178</f>
        <v>#DIV/0!</v>
      </c>
      <c r="E95" s="5">
        <f ca="1">'84 end'!J178</f>
        <v>269.42366570760004</v>
      </c>
      <c r="F95" s="5">
        <f ca="1">'168 end'!J179</f>
        <v>676.48553409199985</v>
      </c>
      <c r="G95" s="5">
        <f ca="1">'336 end'!J179</f>
        <v>170.41340463999987</v>
      </c>
      <c r="H95" s="5">
        <f ca="1">'672 end'!J179</f>
        <v>860.35183919999986</v>
      </c>
      <c r="I95" s="5">
        <f ca="1">'1344 end'!J179</f>
        <v>3785.2461754399965</v>
      </c>
      <c r="J95" s="5" t="e">
        <f ca="1">'2688 end'!J179</f>
        <v>#DIV/0!</v>
      </c>
      <c r="L95" t="str">
        <f t="shared" ca="1" si="88"/>
        <v>CUDA ant add CPU_AVX_transp non hash</v>
      </c>
      <c r="M95" s="5" t="e">
        <f t="shared" ref="M95:S95" ca="1" si="100">$B$1*POWER(M43,2)*SQRT(D95/(POWER(D43*$C$1,2))+D$74/(POWER(D$20*$C$1,2)))</f>
        <v>#DIV/0!</v>
      </c>
      <c r="N95" s="5">
        <f t="shared" ca="1" si="100"/>
        <v>2.3892008013175792</v>
      </c>
      <c r="O95" s="5">
        <f t="shared" ca="1" si="100"/>
        <v>43.218283094726914</v>
      </c>
      <c r="P95" s="5">
        <f t="shared" ca="1" si="100"/>
        <v>10.249648624624133</v>
      </c>
      <c r="Q95" s="5">
        <f t="shared" ca="1" si="100"/>
        <v>0.29373645178783547</v>
      </c>
      <c r="R95" s="5">
        <f t="shared" ca="1" si="100"/>
        <v>0.31967708742278544</v>
      </c>
      <c r="S95" s="5" t="e">
        <f t="shared" ca="1" si="100"/>
        <v>#DIV/0!</v>
      </c>
    </row>
    <row r="96" spans="1:19" x14ac:dyDescent="0.25">
      <c r="A96">
        <v>42</v>
      </c>
      <c r="C96" t="str">
        <f ca="1">OFFSET('84p stat'!$A$1,A96*20,0)</f>
        <v>CUDA Const</v>
      </c>
      <c r="D96" s="5">
        <f ca="1">'42 end'!J179</f>
        <v>363.84166745480007</v>
      </c>
      <c r="E96" s="5">
        <f ca="1">'84 end'!J179</f>
        <v>31.528207298000044</v>
      </c>
      <c r="F96" s="5">
        <f ca="1">'168 end'!J180</f>
        <v>241.26564963999991</v>
      </c>
      <c r="G96" s="5">
        <f ca="1">'336 end'!J180</f>
        <v>340.54692420000026</v>
      </c>
      <c r="H96" s="5">
        <f ca="1">'672 end'!J180</f>
        <v>1.6416412391565164E-2</v>
      </c>
      <c r="I96" s="5">
        <f ca="1">'1344 end'!J180</f>
        <v>0.73065066891058328</v>
      </c>
      <c r="J96" s="5" t="e">
        <f ca="1">'2688 end'!J180</f>
        <v>#DIV/0!</v>
      </c>
      <c r="L96" t="str">
        <f t="shared" ca="1" si="88"/>
        <v>CUDA Const</v>
      </c>
      <c r="M96" s="5">
        <f t="shared" ref="M96:S96" ca="1" si="101">$B$1*POWER(M44,2)*SQRT(D96/(POWER(D44*$C$1,2))+D$74/(POWER(D$20*$C$1,2)))</f>
        <v>0.477734967373391</v>
      </c>
      <c r="N96" s="5">
        <f t="shared" ca="1" si="101"/>
        <v>0.18084495418047897</v>
      </c>
      <c r="O96" s="5">
        <f t="shared" ca="1" si="101"/>
        <v>4.55689337906104</v>
      </c>
      <c r="P96" s="5">
        <f t="shared" ca="1" si="101"/>
        <v>0.36610413179200868</v>
      </c>
      <c r="Q96" s="5" t="e">
        <f t="shared" ca="1" si="101"/>
        <v>#DIV/0!</v>
      </c>
      <c r="R96" s="5" t="e">
        <f t="shared" ca="1" si="101"/>
        <v>#DIV/0!</v>
      </c>
      <c r="S96" s="5" t="e">
        <f t="shared" ca="1" si="101"/>
        <v>#DIV/0!</v>
      </c>
    </row>
    <row r="97" spans="1:19" x14ac:dyDescent="0.25">
      <c r="A97">
        <v>43</v>
      </c>
      <c r="C97" t="str">
        <f ca="1">OFFSET('84p stat'!$A$1,A97*20,0)</f>
        <v>CUDA ant Const</v>
      </c>
      <c r="D97" s="5">
        <f ca="1">'42 end'!J180</f>
        <v>112.25352353960005</v>
      </c>
      <c r="E97" s="5">
        <f ca="1">'84 end'!J180</f>
        <v>73.116947854800017</v>
      </c>
      <c r="F97" s="5">
        <f ca="1">'168 end'!J181</f>
        <v>138.05145383999994</v>
      </c>
      <c r="G97" s="5">
        <f ca="1">'336 end'!J181</f>
        <v>185.82147867999993</v>
      </c>
      <c r="H97" s="5">
        <f ca="1">'672 end'!J181</f>
        <v>43.333775560000234</v>
      </c>
      <c r="I97" s="5">
        <f ca="1">'1344 end'!J181</f>
        <v>92.068821039999662</v>
      </c>
      <c r="J97" s="5" t="e">
        <f ca="1">'2688 end'!J181</f>
        <v>#DIV/0!</v>
      </c>
      <c r="L97" t="str">
        <f t="shared" ca="1" si="88"/>
        <v>CUDA ant Const</v>
      </c>
      <c r="M97" s="5">
        <f t="shared" ref="M97:S97" ca="1" si="102">$B$1*POWER(M45,2)*SQRT(D97/(POWER(D45*$C$1,2))+D$74/(POWER(D$20*$C$1,2)))</f>
        <v>0.25929407703044105</v>
      </c>
      <c r="N97" s="5">
        <f t="shared" ca="1" si="102"/>
        <v>0.25038407204585006</v>
      </c>
      <c r="O97" s="5">
        <f t="shared" ca="1" si="102"/>
        <v>19.490981406779007</v>
      </c>
      <c r="P97" s="5">
        <f t="shared" ca="1" si="102"/>
        <v>5.7722391989380677</v>
      </c>
      <c r="Q97" s="5">
        <f t="shared" ca="1" si="102"/>
        <v>3.3329564623777702E-2</v>
      </c>
      <c r="R97" s="5">
        <f t="shared" ca="1" si="102"/>
        <v>2.7789554737745095E-2</v>
      </c>
      <c r="S97" s="5" t="e">
        <f t="shared" ca="1" si="102"/>
        <v>#DIV/0!</v>
      </c>
    </row>
    <row r="98" spans="1:19" x14ac:dyDescent="0.25">
      <c r="A98">
        <v>44</v>
      </c>
      <c r="C98" t="str">
        <f ca="1">OFFSET('84p stat'!$A$1,A98*20,0)</f>
        <v>CUDA ant par Const</v>
      </c>
      <c r="D98" s="5">
        <f ca="1">'42 end'!J181</f>
        <v>180.73004437840015</v>
      </c>
      <c r="E98" s="5">
        <f ca="1">'84 end'!J181</f>
        <v>47.839847004800028</v>
      </c>
      <c r="F98" s="5">
        <f ca="1">'168 end'!J182</f>
        <v>128.12055639999991</v>
      </c>
      <c r="G98" s="5">
        <f ca="1">'336 end'!J182</f>
        <v>266.54747283999973</v>
      </c>
      <c r="H98" s="5">
        <f ca="1">'672 end'!J182</f>
        <v>27.957474199999975</v>
      </c>
      <c r="I98" s="5">
        <f ca="1">'1344 end'!J182</f>
        <v>68.058922159999312</v>
      </c>
      <c r="J98" s="5" t="e">
        <f ca="1">'2688 end'!J182</f>
        <v>#DIV/0!</v>
      </c>
      <c r="L98" t="str">
        <f t="shared" ca="1" si="88"/>
        <v>CUDA ant par Const</v>
      </c>
      <c r="M98" s="5">
        <f t="shared" ref="M98:S98" ca="1" si="103">$B$1*POWER(M46,2)*SQRT(D98/(POWER(D46*$C$1,2))+D$74/(POWER(D$20*$C$1,2)))</f>
        <v>0.27923691823593483</v>
      </c>
      <c r="N98" s="5">
        <f t="shared" ca="1" si="103"/>
        <v>0.2257234259426934</v>
      </c>
      <c r="O98" s="5">
        <f t="shared" ca="1" si="103"/>
        <v>19.531326849589359</v>
      </c>
      <c r="P98" s="5">
        <f t="shared" ca="1" si="103"/>
        <v>6.0263134155862073</v>
      </c>
      <c r="Q98" s="5">
        <f t="shared" ca="1" si="103"/>
        <v>3.7448939291385305E-2</v>
      </c>
      <c r="R98" s="5">
        <f t="shared" ca="1" si="103"/>
        <v>3.5284070174327498E-2</v>
      </c>
      <c r="S98" s="5" t="e">
        <f t="shared" ca="1" si="103"/>
        <v>#DIV/0!</v>
      </c>
    </row>
    <row r="99" spans="1:19" x14ac:dyDescent="0.25">
      <c r="A99">
        <v>45</v>
      </c>
      <c r="C99" t="str">
        <f ca="1">OFFSET('84p stat'!$A$1,A99*20,0)</f>
        <v>CUDA ant add CPU Const</v>
      </c>
      <c r="D99" s="5">
        <f ca="1">'42 end'!J182</f>
        <v>496.82463820719994</v>
      </c>
      <c r="E99" s="5">
        <f ca="1">'84 end'!J182</f>
        <v>168.79409517440001</v>
      </c>
      <c r="F99" s="5">
        <f ca="1">'168 end'!J183</f>
        <v>513.60670717360006</v>
      </c>
      <c r="G99" s="5">
        <f ca="1">'336 end'!J183</f>
        <v>2993.6622257600011</v>
      </c>
      <c r="H99" s="5">
        <f ca="1">'672 end'!J183</f>
        <v>3078.1561193999964</v>
      </c>
      <c r="I99" s="5">
        <f ca="1">'1344 end'!J183</f>
        <v>1924.4042095999946</v>
      </c>
      <c r="J99" s="5" t="e">
        <f ca="1">'2688 end'!J183</f>
        <v>#DIV/0!</v>
      </c>
      <c r="L99" t="str">
        <f t="shared" ca="1" si="88"/>
        <v>CUDA ant add CPU Const</v>
      </c>
      <c r="M99" s="5">
        <f t="shared" ref="M99:S99" ca="1" si="104">$B$1*POWER(M47,2)*SQRT(D99/(POWER(D47*$C$1,2))+D$74/(POWER(D$20*$C$1,2)))</f>
        <v>3.6072569649293671</v>
      </c>
      <c r="N99" s="5">
        <f t="shared" ca="1" si="104"/>
        <v>1.1607474870438186</v>
      </c>
      <c r="O99" s="5">
        <f t="shared" ca="1" si="104"/>
        <v>30.057398157479817</v>
      </c>
      <c r="P99" s="5">
        <f t="shared" ca="1" si="104"/>
        <v>6.3618778397227231</v>
      </c>
      <c r="Q99" s="5">
        <f t="shared" ca="1" si="104"/>
        <v>0.29777863611931543</v>
      </c>
      <c r="R99" s="5">
        <f t="shared" ca="1" si="104"/>
        <v>0.11274436774838817</v>
      </c>
      <c r="S99" s="5" t="e">
        <f t="shared" ca="1" si="104"/>
        <v>#DIV/0!</v>
      </c>
    </row>
    <row r="100" spans="1:19" x14ac:dyDescent="0.25">
      <c r="A100">
        <v>46</v>
      </c>
      <c r="C100" t="str">
        <f ca="1">OFFSET('84p stat'!$A$1,A100*20,0)</f>
        <v>CUDA opt Const</v>
      </c>
      <c r="D100" s="5">
        <f ca="1">'42 end'!J183</f>
        <v>147.0415088084001</v>
      </c>
      <c r="E100" s="5">
        <f ca="1">'84 end'!J183</f>
        <v>54.394618638800033</v>
      </c>
      <c r="F100" s="5">
        <f ca="1">'168 end'!J184</f>
        <v>52988735998.896675</v>
      </c>
      <c r="G100" s="5">
        <f ca="1">'336 end'!J184</f>
        <v>123.34258076000009</v>
      </c>
      <c r="H100" s="5">
        <f ca="1">'672 end'!J184</f>
        <v>3.1404642485631023E-3</v>
      </c>
      <c r="I100" s="5">
        <f ca="1">'1344 end'!J184</f>
        <v>5.1525747912426958</v>
      </c>
      <c r="J100" s="5">
        <f ca="1">'2688 end'!J184</f>
        <v>348.82892700000201</v>
      </c>
      <c r="L100" t="str">
        <f t="shared" ca="1" si="88"/>
        <v>CUDA opt Const</v>
      </c>
      <c r="M100" s="5">
        <f t="shared" ref="M100:S100" ca="1" si="105">$B$1*POWER(M48,2)*SQRT(D100/(POWER(D48*$C$1,2))+D$74/(POWER(D$20*$C$1,2)))</f>
        <v>0.35058824694315943</v>
      </c>
      <c r="N100" s="5">
        <f t="shared" ca="1" si="105"/>
        <v>0.19674644662476706</v>
      </c>
      <c r="O100" s="5">
        <f t="shared" ca="1" si="105"/>
        <v>0.75773906524078161</v>
      </c>
      <c r="P100" s="5">
        <f t="shared" ca="1" si="105"/>
        <v>0.36561695788493515</v>
      </c>
      <c r="Q100" s="5" t="e">
        <f t="shared" ca="1" si="105"/>
        <v>#DIV/0!</v>
      </c>
      <c r="R100" s="5" t="e">
        <f t="shared" ca="1" si="105"/>
        <v>#DIV/0!</v>
      </c>
      <c r="S100" s="5">
        <f t="shared" ca="1" si="105"/>
        <v>4.2774674674150311E-2</v>
      </c>
    </row>
    <row r="101" spans="1:19" x14ac:dyDescent="0.25">
      <c r="A101">
        <v>47</v>
      </c>
      <c r="C101" t="str">
        <f ca="1">OFFSET('84p stat'!$A$1,A101*20,0)</f>
        <v>CUDA opt ant Const</v>
      </c>
      <c r="D101" s="5">
        <f ca="1">'42 end'!J184</f>
        <v>160.1320082159998</v>
      </c>
      <c r="E101" s="5">
        <f ca="1">'84 end'!J184</f>
        <v>66.664899960000099</v>
      </c>
      <c r="F101" s="5">
        <f ca="1">'168 end'!J185</f>
        <v>30.866475439999906</v>
      </c>
      <c r="G101" s="5">
        <f ca="1">'336 end'!J185</f>
        <v>329.35504631999925</v>
      </c>
      <c r="H101" s="5">
        <f ca="1">'672 end'!J185</f>
        <v>199.10099139999966</v>
      </c>
      <c r="I101" s="5">
        <f ca="1">'1344 end'!J185</f>
        <v>72.019524999999362</v>
      </c>
      <c r="J101" s="5">
        <f ca="1">'2688 end'!J185</f>
        <v>6787.9659060000049</v>
      </c>
      <c r="L101" t="str">
        <f t="shared" ca="1" si="88"/>
        <v>CUDA opt ant Const</v>
      </c>
      <c r="M101" s="5">
        <f t="shared" ref="M101:S101" ca="1" si="106">$B$1*POWER(M49,2)*SQRT(D101/(POWER(D49*$C$1,2))+D$74/(POWER(D$20*$C$1,2)))</f>
        <v>0.28123319797334861</v>
      </c>
      <c r="N101" s="5">
        <f t="shared" ca="1" si="106"/>
        <v>0.25122652401060436</v>
      </c>
      <c r="O101" s="5">
        <f t="shared" ca="1" si="106"/>
        <v>19.849091868947053</v>
      </c>
      <c r="P101" s="5">
        <f t="shared" ca="1" si="106"/>
        <v>5.7697391640094819</v>
      </c>
      <c r="Q101" s="5">
        <f t="shared" ca="1" si="106"/>
        <v>7.0411222269994009E-2</v>
      </c>
      <c r="R101" s="5">
        <f t="shared" ca="1" si="106"/>
        <v>2.3987778038774416E-2</v>
      </c>
      <c r="S101" s="5">
        <f t="shared" ca="1" si="106"/>
        <v>2.9551939565158506E-2</v>
      </c>
    </row>
    <row r="102" spans="1:19" x14ac:dyDescent="0.25">
      <c r="A102">
        <v>48</v>
      </c>
      <c r="C102" t="str">
        <f ca="1">OFFSET('84p stat'!$A$1,A102*20,0)</f>
        <v>CUDA opt ant par Const</v>
      </c>
      <c r="D102" s="5">
        <f ca="1">'42 end'!J185</f>
        <v>161.73628164040005</v>
      </c>
      <c r="E102" s="5">
        <f ca="1">'84 end'!J185</f>
        <v>84.618031640800126</v>
      </c>
      <c r="F102" s="5">
        <f ca="1">'168 end'!J186</f>
        <v>105.08394827999996</v>
      </c>
      <c r="G102" s="5">
        <f ca="1">'336 end'!J186</f>
        <v>118.12966399999999</v>
      </c>
      <c r="H102" s="5">
        <f ca="1">'672 end'!J186</f>
        <v>117.74834692000005</v>
      </c>
      <c r="I102" s="5">
        <f ca="1">'1344 end'!J186</f>
        <v>95.874969079999957</v>
      </c>
      <c r="J102" s="5">
        <f ca="1">'2688 end'!J186</f>
        <v>45.443702999998749</v>
      </c>
      <c r="L102" t="str">
        <f t="shared" ca="1" si="88"/>
        <v>CUDA opt ant par Const</v>
      </c>
      <c r="M102" s="5">
        <f t="shared" ref="M102:S102" ca="1" si="107">$B$1*POWER(M50,2)*SQRT(D102/(POWER(D50*$C$1,2))+D$74/(POWER(D$20*$C$1,2)))</f>
        <v>0.28881007966210981</v>
      </c>
      <c r="N102" s="5">
        <f t="shared" ca="1" si="107"/>
        <v>0.26172594783995856</v>
      </c>
      <c r="O102" s="5">
        <f t="shared" ca="1" si="107"/>
        <v>19.400089827832712</v>
      </c>
      <c r="P102" s="5">
        <f t="shared" ca="1" si="107"/>
        <v>6.0639316614445349</v>
      </c>
      <c r="Q102" s="5">
        <f t="shared" ca="1" si="107"/>
        <v>7.7814244129279772E-2</v>
      </c>
      <c r="R102" s="5">
        <f t="shared" ca="1" si="107"/>
        <v>4.1924989618340042E-2</v>
      </c>
      <c r="S102" s="5">
        <f t="shared" ca="1" si="107"/>
        <v>4.2708990272033148E-2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8"/>
        <v>0</v>
      </c>
      <c r="M103" s="5" t="e">
        <f t="shared" ref="M103:S103" ca="1" si="108">$B$1*POWER(M51,2)*SQRT(D103/(POWER(D51*$C$1,2))+D$74/(POWER(D$20*$C$1,2)))</f>
        <v>#DIV/0!</v>
      </c>
      <c r="N103" s="5" t="e">
        <f t="shared" ca="1" si="108"/>
        <v>#DIV/0!</v>
      </c>
      <c r="O103" s="5" t="e">
        <f t="shared" ca="1" si="108"/>
        <v>#DIV/0!</v>
      </c>
      <c r="P103" s="5" t="e">
        <f t="shared" ca="1" si="108"/>
        <v>#DIV/0!</v>
      </c>
      <c r="Q103" s="5" t="e">
        <f t="shared" ca="1" si="108"/>
        <v>#DIV/0!</v>
      </c>
      <c r="R103" s="5" t="e">
        <f t="shared" ca="1" si="108"/>
        <v>#DIV/0!</v>
      </c>
      <c r="S103" s="5" t="e">
        <f t="shared" ca="1" si="108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 t="e">
        <f ca="1">'168 end'!J188</f>
        <v>#DIV/0!</v>
      </c>
      <c r="G104" s="5" t="e">
        <f ca="1">'336 end'!J188</f>
        <v>#DIV/0!</v>
      </c>
      <c r="H104" s="5" t="e">
        <f ca="1">'672 end'!J188</f>
        <v>#DIV/0!</v>
      </c>
      <c r="I104" s="5" t="e">
        <f ca="1">'1344 end'!J188</f>
        <v>#DIV/0!</v>
      </c>
      <c r="J104" s="5" t="e">
        <f ca="1">'2688 end'!J188</f>
        <v>#DIV/0!</v>
      </c>
      <c r="L104">
        <f t="shared" ca="1" si="88"/>
        <v>0</v>
      </c>
      <c r="M104" s="5" t="e">
        <f t="shared" ref="M104:S104" ca="1" si="109">$B$1*POWER(M52,2)*SQRT(D104/(POWER(D52*$C$1,2))+D$74/(POWER(D$20*$C$1,2)))</f>
        <v>#DIV/0!</v>
      </c>
      <c r="N104" s="5" t="e">
        <f t="shared" ca="1" si="109"/>
        <v>#DIV/0!</v>
      </c>
      <c r="O104" s="5" t="e">
        <f t="shared" ca="1" si="109"/>
        <v>#DIV/0!</v>
      </c>
      <c r="P104" s="5" t="e">
        <f t="shared" ca="1" si="109"/>
        <v>#DIV/0!</v>
      </c>
      <c r="Q104" s="5" t="e">
        <f t="shared" ca="1" si="109"/>
        <v>#DIV/0!</v>
      </c>
      <c r="R104" s="5" t="e">
        <f t="shared" ca="1" si="109"/>
        <v>#DIV/0!</v>
      </c>
      <c r="S104" s="5" t="e">
        <f t="shared" ca="1" si="109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3.0601903906411252</v>
      </c>
      <c r="E107" s="5">
        <f ca="1">'84 end'!J193</f>
        <v>1.749744150714865</v>
      </c>
      <c r="F107" s="5">
        <f ca="1">'168 end'!J194</f>
        <v>3.7931028165705278</v>
      </c>
      <c r="G107" s="5">
        <f ca="1">'336 end'!J194</f>
        <v>11.819520554905353</v>
      </c>
      <c r="H107" s="5">
        <f ca="1">'672 end'!J194</f>
        <v>0.46801826279337022</v>
      </c>
      <c r="I107" s="5">
        <f ca="1">'1344 end'!J194</f>
        <v>0.46387613957985041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0.84922571713805262</v>
      </c>
      <c r="E108" s="5">
        <f ca="1">'84 end'!J194</f>
        <v>0.98646492379603867</v>
      </c>
      <c r="F108" s="5">
        <f ca="1">'168 end'!J195</f>
        <v>1.5425491192982164</v>
      </c>
      <c r="G108" s="5">
        <f ca="1">'336 end'!J195</f>
        <v>2.9055349092366205</v>
      </c>
      <c r="H108" s="5">
        <f ca="1">'672 end'!J195</f>
        <v>0.44958447041944499</v>
      </c>
      <c r="I108" s="5">
        <f ca="1">'1344 end'!J195</f>
        <v>0.36991219721264235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1.1829523191851004</v>
      </c>
      <c r="E109" s="5">
        <f ca="1">'84 end'!J195</f>
        <v>1.7158694705739368</v>
      </c>
      <c r="F109" s="5">
        <f ca="1">'168 end'!J196</f>
        <v>2.6042950044316857</v>
      </c>
      <c r="G109" s="5">
        <f ca="1">'336 end'!J196</f>
        <v>2.1105539276119165</v>
      </c>
      <c r="H109" s="5">
        <f ca="1">'672 end'!J196</f>
        <v>0.26988094302126858</v>
      </c>
      <c r="I109" s="5">
        <f ca="1">'1344 end'!J196</f>
        <v>0.31076755021935104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2.9838725167803122</v>
      </c>
      <c r="E110" s="5">
        <f ca="1">'84 end'!J196</f>
        <v>1.3043185290639379</v>
      </c>
      <c r="F110" s="5">
        <f ca="1">'168 end'!J197</f>
        <v>5.490116356091205</v>
      </c>
      <c r="G110" s="5">
        <f ca="1">'336 end'!J197</f>
        <v>2.0971275637434381</v>
      </c>
      <c r="H110" s="5">
        <f ca="1">'672 end'!J197</f>
        <v>13.549453041283188</v>
      </c>
      <c r="I110" s="5">
        <f ca="1">'1344 end'!J197</f>
        <v>20.433909495714538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2.1249038156048314</v>
      </c>
      <c r="E111" s="5">
        <f ca="1">'84 end'!J197</f>
        <v>1.7548061654478064</v>
      </c>
      <c r="F111" s="5">
        <f ca="1">'168 end'!J198</f>
        <v>3.6558081398056723</v>
      </c>
      <c r="G111" s="5">
        <f ca="1">'336 end'!J198</f>
        <v>2.9877821685447405</v>
      </c>
      <c r="H111" s="5">
        <f ca="1">'672 end'!J198</f>
        <v>2.7520125912942155</v>
      </c>
      <c r="I111" s="5">
        <f ca="1">'1344 end'!J198</f>
        <v>2.4562511174343693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par global</v>
      </c>
      <c r="D112" s="5">
        <f ca="1">'42 end'!J199</f>
        <v>3.4613066440825357</v>
      </c>
      <c r="E112" s="5">
        <f ca="1">'84 end'!J198</f>
        <v>1.7118435463465069</v>
      </c>
      <c r="F112" s="5">
        <f ca="1">'168 end'!J199</f>
        <v>1.7941536169592638</v>
      </c>
      <c r="G112" s="5">
        <f ca="1">'336 end'!J199</f>
        <v>5.43169532112874</v>
      </c>
      <c r="H112" s="5">
        <f ca="1">'672 end'!J199</f>
        <v>2.6885363972436123</v>
      </c>
      <c r="I112" s="5">
        <f ca="1">'1344 end'!J199</f>
        <v>3.8429902864256045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non hash</v>
      </c>
      <c r="D113" s="5">
        <f ca="1">'42 end'!J200</f>
        <v>3.0979624066472362</v>
      </c>
      <c r="E113" s="5">
        <f ca="1">'84 end'!J199</f>
        <v>1.8918446816053063</v>
      </c>
      <c r="F113" s="5">
        <f ca="1">'168 end'!J200</f>
        <v>2.518236182469944</v>
      </c>
      <c r="G113" s="5">
        <f ca="1">'336 end'!J200</f>
        <v>2.3215172334942005</v>
      </c>
      <c r="H113" s="5">
        <f ca="1">'672 end'!J200</f>
        <v>4.6816466984015364</v>
      </c>
      <c r="I113" s="5">
        <f ca="1">'1344 end'!J200</f>
        <v>1.8257485566476805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 Time</v>
      </c>
      <c r="D114" s="5">
        <f ca="1">'42 end'!J201</f>
        <v>3.6110084203095534</v>
      </c>
      <c r="E114" s="5">
        <f ca="1">'84 end'!J200</f>
        <v>3.7206972283658373</v>
      </c>
      <c r="F114" s="5">
        <f ca="1">'168 end'!J201</f>
        <v>6.0374971390088366</v>
      </c>
      <c r="G114" s="5">
        <f ca="1">'336 end'!J201</f>
        <v>6.4547844196501787</v>
      </c>
      <c r="H114" s="5">
        <f ca="1">'672 end'!J201</f>
        <v>8.7567281110073001</v>
      </c>
      <c r="I114" s="5">
        <f ca="1">'1344 end'!J201</f>
        <v>27.364793936626729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Time global</v>
      </c>
      <c r="D115" s="5">
        <f ca="1">'42 end'!J202</f>
        <v>3.7565863648924664</v>
      </c>
      <c r="E115" s="5">
        <f ca="1">'84 end'!J201</f>
        <v>5.3038468675548129</v>
      </c>
      <c r="F115" s="5">
        <f ca="1">'168 end'!J202</f>
        <v>5.8353891186094717</v>
      </c>
      <c r="G115" s="5">
        <f ca="1">'336 end'!J202</f>
        <v>8.6648371583559278</v>
      </c>
      <c r="H115" s="5">
        <f ca="1">'672 end'!J202</f>
        <v>16.253155162717224</v>
      </c>
      <c r="I115" s="5">
        <f ca="1">'1344 end'!J202</f>
        <v>24.058760066189997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</v>
      </c>
      <c r="D116" s="5">
        <f ca="1">'42 end'!J203</f>
        <v>1.2822324602373978</v>
      </c>
      <c r="E116" s="5">
        <f ca="1">'84 end'!J202</f>
        <v>1.5378315272484526</v>
      </c>
      <c r="F116" s="5">
        <f ca="1">'168 end'!J203</f>
        <v>1.1516592023801464</v>
      </c>
      <c r="G116" s="5">
        <f ca="1">'336 end'!J203</f>
        <v>4.3281467974697927</v>
      </c>
      <c r="H116" s="5">
        <f ca="1">'672 end'!J203</f>
        <v>4.7460288848706833</v>
      </c>
      <c r="I116" s="5">
        <f ca="1">'1344 end'!J203</f>
        <v>46.249421551496276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ant add CPU non hash</v>
      </c>
      <c r="D117" s="5">
        <f ca="1">'42 end'!J204</f>
        <v>3.2649116147348272</v>
      </c>
      <c r="E117" s="5">
        <f ca="1">'84 end'!J203</f>
        <v>3.3550138952593747</v>
      </c>
      <c r="F117" s="5">
        <f ca="1">'168 end'!J204</f>
        <v>6.0445274981205879</v>
      </c>
      <c r="G117" s="5">
        <f ca="1">'336 end'!J204</f>
        <v>8.2222043440503434</v>
      </c>
      <c r="H117" s="5">
        <f ca="1">'672 end'!J204</f>
        <v>21.309408167376031</v>
      </c>
      <c r="I117" s="5">
        <f ca="1">'1344 end'!J204</f>
        <v>15.993800251465958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ant add CPU12</v>
      </c>
      <c r="D118" s="5">
        <f ca="1">'42 end'!J205</f>
        <v>6.8893641371013548</v>
      </c>
      <c r="E118" s="5">
        <f ca="1">'84 end'!J204</f>
        <v>13.484060164030238</v>
      </c>
      <c r="F118" s="5">
        <f ca="1">'168 end'!J205</f>
        <v>29.79958831900348</v>
      </c>
      <c r="G118" s="5">
        <f ca="1">'336 end'!J205</f>
        <v>37.984938799502849</v>
      </c>
      <c r="H118" s="5">
        <f ca="1">'672 end'!J205</f>
        <v>33.020493527560212</v>
      </c>
      <c r="I118" s="5">
        <f ca="1">'1344 end'!J205</f>
        <v>99.078115753538754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</v>
      </c>
      <c r="D119" s="5">
        <f ca="1">'42 end'!J206</f>
        <v>0.80630469615401057</v>
      </c>
      <c r="E119" s="5">
        <f ca="1">'84 end'!J205</f>
        <v>0.9175572327721464</v>
      </c>
      <c r="F119" s="5">
        <f ca="1">'168 end'!J206</f>
        <v>2.0544673260622406</v>
      </c>
      <c r="G119" s="5">
        <f ca="1">'336 end'!J206</f>
        <v>5.6513029370126473</v>
      </c>
      <c r="H119" s="5">
        <f ca="1">'672 end'!J206</f>
        <v>1.5099776949391686</v>
      </c>
      <c r="I119" s="5">
        <f ca="1">'1344 end'!J206</f>
        <v>1.480704800657997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Time</v>
      </c>
      <c r="D120" s="5">
        <f ca="1">'42 end'!J207</f>
        <v>1.4410687929291954</v>
      </c>
      <c r="E120" s="5">
        <f ca="1">'84 end'!J206</f>
        <v>1.5177292322665146</v>
      </c>
      <c r="F120" s="5">
        <f ca="1">'168 end'!J207</f>
        <v>3.0822956669769601</v>
      </c>
      <c r="G120" s="5">
        <f ca="1">'336 end'!J207</f>
        <v>13.680644808341555</v>
      </c>
      <c r="H120" s="5">
        <f ca="1">'672 end'!J207</f>
        <v>7.783232655251536E-2</v>
      </c>
      <c r="I120">
        <f ca="1">'1344 end'!J207</f>
        <v>0.30148998325163845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non hash</v>
      </c>
      <c r="D121" s="5">
        <f ca="1">'42 end'!J208</f>
        <v>1.7253221198002562</v>
      </c>
      <c r="E121" s="5">
        <f ca="1">'84 end'!J207</f>
        <v>1.5319009422103207</v>
      </c>
      <c r="F121" s="5">
        <f ca="1">'168 end'!J208</f>
        <v>5.5700766106964714</v>
      </c>
      <c r="G121" s="5">
        <f ca="1">'336 end'!J208</f>
        <v>2.2075113087317435</v>
      </c>
      <c r="H121" s="5">
        <f ca="1">'672 end'!J208</f>
        <v>8.1104660124933503E-2</v>
      </c>
      <c r="I121">
        <f ca="1">'1344 end'!J208</f>
        <v>0.10344540087595096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</v>
      </c>
      <c r="D122" s="5">
        <f ca="1">'42 end'!J209</f>
        <v>2.3696473677598617</v>
      </c>
      <c r="E122" s="5">
        <f ca="1">'84 end'!J208</f>
        <v>2.1110351794952416</v>
      </c>
      <c r="F122" s="5">
        <f ca="1">'168 end'!J209</f>
        <v>2.6576559734213938</v>
      </c>
      <c r="G122" s="5">
        <f ca="1">'336 end'!J209</f>
        <v>1.9925958209395107</v>
      </c>
      <c r="H122" s="5">
        <f ca="1">'672 end'!J209</f>
        <v>8.2664594138720044</v>
      </c>
      <c r="I122">
        <f ca="1">'1344 end'!J209</f>
        <v>17.759938118889206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CUDA opt ant non hash</v>
      </c>
      <c r="D123" s="5">
        <f ca="1">'42 end'!J210</f>
        <v>2.2802092828621574</v>
      </c>
      <c r="E123" s="5">
        <f ca="1">'84 end'!J209</f>
        <v>1.5479733539197094</v>
      </c>
      <c r="F123" s="5">
        <f ca="1">'168 end'!J210</f>
        <v>2.1878446248086254</v>
      </c>
      <c r="G123" s="5">
        <f ca="1">'336 end'!J210</f>
        <v>3.5768927136831126</v>
      </c>
      <c r="H123" s="5">
        <f ca="1">'672 end'!J210</f>
        <v>2.574573591543512</v>
      </c>
      <c r="I123">
        <f ca="1">'1344 end'!J210</f>
        <v>2.4116296288271117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CUDA opt ant par</v>
      </c>
      <c r="D124" s="5">
        <f ca="1">'42 end'!J211</f>
        <v>1.9323574579665699</v>
      </c>
      <c r="E124" s="5">
        <f ca="1">'84 end'!J210</f>
        <v>1.7494717139690101</v>
      </c>
      <c r="F124" s="5">
        <f ca="1">'168 end'!J211</f>
        <v>2.4615694856217232</v>
      </c>
      <c r="G124" s="5">
        <f ca="1">'336 end'!J211</f>
        <v>1.7141879475225836</v>
      </c>
      <c r="H124" s="5">
        <f ca="1">'672 end'!J211</f>
        <v>3.2587163011324822</v>
      </c>
      <c r="I124">
        <f ca="1">'1344 end'!J211</f>
        <v>2.9573007828693507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CUDA opt ant par global</v>
      </c>
      <c r="D125" s="5">
        <f ca="1">'42 end'!J212</f>
        <v>2.1277275457062137</v>
      </c>
      <c r="E125" s="5">
        <f ca="1">'84 end'!J211</f>
        <v>2.0725648835343908</v>
      </c>
      <c r="F125" s="5">
        <f ca="1">'168 end'!J212</f>
        <v>3.4397209995896789</v>
      </c>
      <c r="G125" s="5">
        <f ca="1">'336 end'!J212</f>
        <v>5.5821528085701129</v>
      </c>
      <c r="H125" s="5">
        <f ca="1">'672 end'!J212</f>
        <v>3.2947016966548648</v>
      </c>
      <c r="I125">
        <f ca="1">'1344 end'!J212</f>
        <v>1.9662452092433125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CUDA opt_one_GPU</v>
      </c>
      <c r="D126" s="5">
        <f ca="1">'42 end'!J213</f>
        <v>3.265874627211574</v>
      </c>
      <c r="E126" s="5">
        <f ca="1">'84 end'!J212</f>
        <v>2.5282255308859143</v>
      </c>
      <c r="F126" s="5">
        <f ca="1">'168 end'!J213</f>
        <v>321.12279740780957</v>
      </c>
      <c r="G126" s="5">
        <f ca="1">'336 end'!J213</f>
        <v>137.62862371415014</v>
      </c>
      <c r="H126" s="5">
        <f ca="1">'672 end'!J213</f>
        <v>5.2271592939863359E-2</v>
      </c>
      <c r="I126">
        <f ca="1">'1344 end'!J213</f>
        <v>0.1191990336462494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CUDA opt_one_GPU ant</v>
      </c>
      <c r="D127" s="5">
        <f ca="1">'42 end'!J214</f>
        <v>22.879767136498923</v>
      </c>
      <c r="E127" s="5">
        <f ca="1">'84 end'!J213</f>
        <v>14.261933760267926</v>
      </c>
      <c r="F127" s="5">
        <f ca="1">'168 end'!J214</f>
        <v>42.912463228505182</v>
      </c>
      <c r="G127" s="5">
        <f ca="1">'336 end'!J214</f>
        <v>19.04173318699744</v>
      </c>
      <c r="H127" s="5">
        <f ca="1">'672 end'!J214</f>
        <v>8.8861359362998691</v>
      </c>
      <c r="I127">
        <f ca="1">'1344 end'!J214</f>
        <v>406.4186235273142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CUDA opt_one_GPU ant local</v>
      </c>
      <c r="D128" s="5">
        <f ca="1">'42 end'!J215</f>
        <v>0.33006467505869158</v>
      </c>
      <c r="E128" s="5">
        <f ca="1">'84 end'!J214</f>
        <v>0.3673448376870983</v>
      </c>
      <c r="F128" s="5">
        <f ca="1">'168 end'!J215</f>
        <v>1.7067240133238664</v>
      </c>
      <c r="G128" s="5">
        <f ca="1">'336 end'!J215</f>
        <v>4.6233170388808267</v>
      </c>
      <c r="H128" s="5">
        <f ca="1">'672 end'!J215</f>
        <v>9.7639239919630043</v>
      </c>
      <c r="I128">
        <f ca="1">'1344 end'!J215</f>
        <v>7.49021744306439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Time</v>
      </c>
      <c r="D129" s="5">
        <f ca="1">'42 end'!J216</f>
        <v>3.9414846791410976</v>
      </c>
      <c r="E129" s="5">
        <f ca="1">'84 end'!J215</f>
        <v>13.672287437105352</v>
      </c>
      <c r="F129" s="5">
        <f ca="1">'168 end'!J216</f>
        <v>13.565488273627118</v>
      </c>
      <c r="G129" s="5">
        <f ca="1">'336 end'!J216</f>
        <v>10.230258212699969</v>
      </c>
      <c r="H129" s="5">
        <f ca="1">'672 end'!J216</f>
        <v>63.179749518858628</v>
      </c>
      <c r="I129">
        <f ca="1">'1344 end'!J216</f>
        <v>63.324738204913217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</v>
      </c>
      <c r="D130" s="5">
        <f ca="1">'42 end'!J217</f>
        <v>1.3084855906557795</v>
      </c>
      <c r="E130" s="5">
        <f ca="1">'84 end'!J216</f>
        <v>5.77606058755193</v>
      </c>
      <c r="F130" s="5">
        <f ca="1">'168 end'!J217</f>
        <v>3.4639244085980341</v>
      </c>
      <c r="G130" s="5">
        <f ca="1">'336 end'!J217</f>
        <v>4.7456355766042018</v>
      </c>
      <c r="H130" s="5">
        <f ca="1">'672 end'!J217</f>
        <v>8.650430076763465</v>
      </c>
      <c r="I130">
        <f ca="1">'1344 end'!J217</f>
        <v>124.28489828411313</v>
      </c>
      <c r="J130">
        <f ca="1">'2688 end'!J217</f>
        <v>309.50279802656405</v>
      </c>
    </row>
    <row r="131" spans="1:10" x14ac:dyDescent="0.25">
      <c r="A131">
        <v>25</v>
      </c>
      <c r="C131" t="str">
        <f ca="1">OFFSET('42p stat'!$A$1,A131*20,0)</f>
        <v>non CUDA non hash</v>
      </c>
      <c r="D131" s="5">
        <f ca="1">'42 end'!J218</f>
        <v>1.8716927843136648</v>
      </c>
      <c r="E131" s="5">
        <f ca="1">'84 end'!J217</f>
        <v>6.6413151117767821</v>
      </c>
      <c r="F131" s="5">
        <f ca="1">'168 end'!J218</f>
        <v>10.846631987443372</v>
      </c>
      <c r="G131" s="5">
        <f ca="1">'336 end'!J218</f>
        <v>9.9666377999833813</v>
      </c>
      <c r="H131" s="5">
        <f ca="1">'672 end'!J218</f>
        <v>12.382950735476889</v>
      </c>
      <c r="I131">
        <f ca="1">'1344 end'!J218</f>
        <v>244.23070121501672</v>
      </c>
      <c r="J131">
        <f ca="1">'2688 end'!J218</f>
        <v>191.93942804106064</v>
      </c>
    </row>
    <row r="132" spans="1:10" x14ac:dyDescent="0.25">
      <c r="A132">
        <v>26</v>
      </c>
      <c r="C132" t="str">
        <f ca="1">OFFSET('42p stat'!$A$1,A132*20,0)</f>
        <v>Classic ACO</v>
      </c>
      <c r="D132" s="5">
        <f ca="1">'42 end'!J219</f>
        <v>63.780330465375293</v>
      </c>
      <c r="E132" s="5">
        <f ca="1">'84 end'!J218</f>
        <v>234.78569030849766</v>
      </c>
      <c r="F132" s="5">
        <f ca="1">'168 end'!J219</f>
        <v>129.71891984694139</v>
      </c>
      <c r="G132" s="5">
        <f ca="1">'336 end'!J219</f>
        <v>88.90736810896162</v>
      </c>
      <c r="H132" s="5">
        <f ca="1">'672 end'!J219</f>
        <v>748.26660512363833</v>
      </c>
      <c r="I132">
        <f ca="1">'1344 end'!J219</f>
        <v>1214.1315317558933</v>
      </c>
      <c r="J132">
        <f ca="1">'2688 end'!J219</f>
        <v>312.73968044930461</v>
      </c>
    </row>
    <row r="133" spans="1:10" x14ac:dyDescent="0.25">
      <c r="A133">
        <v>27</v>
      </c>
      <c r="C133" t="str">
        <f ca="1">OFFSET('84p stat'!$A$1,A133*20,0)</f>
        <v>Classic ACO non hash</v>
      </c>
      <c r="D133" s="5">
        <f ca="1">'42 end'!J220</f>
        <v>10.437141397454219</v>
      </c>
      <c r="E133" s="5">
        <f ca="1">'84 end'!J219</f>
        <v>86.817286840954523</v>
      </c>
      <c r="F133" s="5">
        <f ca="1">'168 end'!J220</f>
        <v>490.35332962457124</v>
      </c>
      <c r="G133" s="5">
        <f ca="1">'336 end'!J220</f>
        <v>74.223868244392875</v>
      </c>
      <c r="H133" s="5">
        <f ca="1">'672 end'!J220</f>
        <v>213.1985183884903</v>
      </c>
      <c r="I133">
        <f ca="1">'1344 end'!J220</f>
        <v>803.04489701002001</v>
      </c>
      <c r="J133">
        <f ca="1">'2688 end'!J220</f>
        <v>433.18433501432747</v>
      </c>
    </row>
    <row r="134" spans="1:10" x14ac:dyDescent="0.25">
      <c r="A134">
        <v>28</v>
      </c>
      <c r="C134" t="str">
        <f ca="1">OFFSET('84p stat'!$A$1,A134*20,0)</f>
        <v>omp</v>
      </c>
      <c r="D134" s="5">
        <f ca="1">'42 end'!J221</f>
        <v>2.9622120876416846</v>
      </c>
      <c r="E134" s="5">
        <f ca="1">'84 end'!J220</f>
        <v>3.7833387248140662</v>
      </c>
      <c r="F134" s="5">
        <f ca="1">'168 end'!J221</f>
        <v>7.0759787241934058</v>
      </c>
      <c r="G134" s="5">
        <f ca="1">'336 end'!J221</f>
        <v>9.3960803081131612</v>
      </c>
      <c r="H134" s="5">
        <f ca="1">'672 end'!J221</f>
        <v>24.154402575224715</v>
      </c>
      <c r="I134">
        <f ca="1">'1344 end'!J221</f>
        <v>68.601963559258181</v>
      </c>
      <c r="J134">
        <f ca="1">'2688 end'!J221</f>
        <v>202.65362461582436</v>
      </c>
    </row>
    <row r="135" spans="1:10" x14ac:dyDescent="0.25">
      <c r="A135">
        <v>29</v>
      </c>
      <c r="C135" t="str">
        <f ca="1">OFFSET('84p stat'!$A$1,A135*20,0)</f>
        <v>omp non hash</v>
      </c>
      <c r="D135" s="5">
        <f ca="1">'42 end'!J222</f>
        <v>1.8563044235429136</v>
      </c>
      <c r="E135" s="5">
        <f ca="1">'84 end'!J221</f>
        <v>8.5407209901415957</v>
      </c>
      <c r="F135" s="5">
        <f ca="1">'168 end'!J222</f>
        <v>6.5944107023290055</v>
      </c>
      <c r="G135" s="5">
        <f ca="1">'336 end'!J222</f>
        <v>7.4423134850507937</v>
      </c>
      <c r="H135" s="5">
        <f ca="1">'672 end'!J222</f>
        <v>19.347017614719089</v>
      </c>
      <c r="I135">
        <f ca="1">'1344 end'!J222</f>
        <v>25.869870578761855</v>
      </c>
      <c r="J135">
        <f ca="1">'2688 end'!J222</f>
        <v>514.79254293535587</v>
      </c>
    </row>
    <row r="136" spans="1:10" x14ac:dyDescent="0.25">
      <c r="A136">
        <v>30</v>
      </c>
      <c r="C136" t="str">
        <f ca="1">OFFSET('84p stat'!$A$1,A136*20,0)</f>
        <v>non CUDA transp Time</v>
      </c>
      <c r="D136" s="5">
        <f ca="1">'42 end'!J223</f>
        <v>3.3078756376839626</v>
      </c>
      <c r="E136" s="5">
        <f ca="1">'84 end'!J222</f>
        <v>11.164504871813735</v>
      </c>
      <c r="F136" s="5">
        <f ca="1">'168 end'!J223</f>
        <v>13.083315512209301</v>
      </c>
      <c r="G136" s="5">
        <f ca="1">'336 end'!J223</f>
        <v>10.098987577936025</v>
      </c>
      <c r="H136" s="5">
        <f ca="1">'672 end'!J223</f>
        <v>19.014178412772971</v>
      </c>
      <c r="I136">
        <f ca="1">'1344 end'!J223</f>
        <v>67.109066085960578</v>
      </c>
      <c r="J136">
        <f ca="1">'2688 end'!J223</f>
        <v>61.213560810809845</v>
      </c>
    </row>
    <row r="137" spans="1:10" x14ac:dyDescent="0.25">
      <c r="A137">
        <v>31</v>
      </c>
      <c r="C137" t="str">
        <f ca="1">OFFSET('84p stat'!$A$1,A137*20,0)</f>
        <v>non CUDA transp</v>
      </c>
      <c r="D137" s="5">
        <f ca="1">'42 end'!J224</f>
        <v>1.1147147239425257</v>
      </c>
      <c r="E137" s="5">
        <f ca="1">'84 end'!J223</f>
        <v>5.0512247289000038</v>
      </c>
      <c r="F137" s="5">
        <f ca="1">'168 end'!J224</f>
        <v>2.4523101528910405</v>
      </c>
      <c r="G137" s="5">
        <f ca="1">'336 end'!J224</f>
        <v>5.1015383088283173</v>
      </c>
      <c r="H137" s="5">
        <f ca="1">'672 end'!J224</f>
        <v>11.786859980209144</v>
      </c>
      <c r="I137">
        <f ca="1">'1344 end'!J224</f>
        <v>20.567734771763224</v>
      </c>
      <c r="J137">
        <f ca="1">'2688 end'!J224</f>
        <v>27.059897849858899</v>
      </c>
    </row>
    <row r="138" spans="1:10" x14ac:dyDescent="0.25">
      <c r="A138">
        <v>32</v>
      </c>
      <c r="C138" t="str">
        <f ca="1">OFFSET('84p stat'!$A$1,A138*20,0)</f>
        <v>non CUDA transp non hash</v>
      </c>
      <c r="D138" s="5">
        <f ca="1">'42 end'!J225</f>
        <v>2.4335670801226632</v>
      </c>
      <c r="E138" s="5">
        <f ca="1">'84 end'!J224</f>
        <v>10.901674974843935</v>
      </c>
      <c r="F138" s="5">
        <f ca="1">'168 end'!J225</f>
        <v>7.7334269965917892</v>
      </c>
      <c r="G138" s="5">
        <f ca="1">'336 end'!J225</f>
        <v>7.0804469129636169</v>
      </c>
      <c r="H138" s="5">
        <f ca="1">'672 end'!J225</f>
        <v>21.128826982091859</v>
      </c>
      <c r="I138">
        <f ca="1">'1344 end'!J225</f>
        <v>42.103712222033053</v>
      </c>
      <c r="J138">
        <f ca="1">'2688 end'!J225</f>
        <v>54.136965477048129</v>
      </c>
    </row>
    <row r="139" spans="1:10" x14ac:dyDescent="0.25">
      <c r="A139">
        <v>33</v>
      </c>
      <c r="C139" t="str">
        <f ca="1">OFFSET('84p stat'!$A$1,A139*20,0)</f>
        <v>non CUDA transp_AVX Time</v>
      </c>
      <c r="D139" s="5">
        <f ca="1">'42 end'!J226</f>
        <v>0</v>
      </c>
      <c r="E139" s="5">
        <f ca="1">'84 end'!J225</f>
        <v>18.083218816636432</v>
      </c>
      <c r="F139" s="5">
        <f ca="1">'168 end'!J226</f>
        <v>5.9846380704802762</v>
      </c>
      <c r="G139" s="5">
        <f ca="1">'336 end'!J226</f>
        <v>9.5943093636128349</v>
      </c>
      <c r="H139" s="5">
        <f ca="1">'672 end'!J226</f>
        <v>22.607870771046617</v>
      </c>
      <c r="I139">
        <f ca="1">'1344 end'!J226</f>
        <v>41.779575035794906</v>
      </c>
      <c r="J139">
        <f ca="1">'2688 end'!J226</f>
        <v>18.083846537297092</v>
      </c>
    </row>
    <row r="140" spans="1:10" x14ac:dyDescent="0.25">
      <c r="A140">
        <v>34</v>
      </c>
      <c r="C140" t="str">
        <f ca="1">OFFSET('84p stat'!$A$1,A140*20,0)</f>
        <v>non CUDA transp_AVX</v>
      </c>
      <c r="D140" s="5">
        <f ca="1">'42 end'!J227</f>
        <v>0</v>
      </c>
      <c r="E140" s="5">
        <f ca="1">'84 end'!J226</f>
        <v>5.9010087003927287</v>
      </c>
      <c r="F140" s="5">
        <f ca="1">'168 end'!J227</f>
        <v>3.4923659858210359</v>
      </c>
      <c r="G140" s="5">
        <f ca="1">'336 end'!J227</f>
        <v>4.179990287380706</v>
      </c>
      <c r="H140" s="5">
        <f ca="1">'672 end'!J227</f>
        <v>19.787767157431766</v>
      </c>
      <c r="I140">
        <f ca="1">'1344 end'!J227</f>
        <v>25.611655914227804</v>
      </c>
      <c r="J140">
        <f ca="1">'2688 end'!J227</f>
        <v>3.3074294218247338</v>
      </c>
    </row>
    <row r="141" spans="1:10" x14ac:dyDescent="0.25">
      <c r="A141">
        <v>35</v>
      </c>
      <c r="C141" t="str">
        <f ca="1">OFFSET('84p stat'!$A$1,A141*20,0)</f>
        <v>non CUDA transp_AVX non hash</v>
      </c>
      <c r="D141" s="5">
        <f ca="1">'42 end'!J228</f>
        <v>0</v>
      </c>
      <c r="E141" s="5">
        <f ca="1">'84 end'!J227</f>
        <v>12.050852106360667</v>
      </c>
      <c r="F141" s="5">
        <f ca="1">'168 end'!J228</f>
        <v>4.9064612860578043</v>
      </c>
      <c r="G141" s="5">
        <f ca="1">'336 end'!J228</f>
        <v>7.792777887843962</v>
      </c>
      <c r="H141" s="5">
        <f ca="1">'672 end'!J228</f>
        <v>50.334460619638136</v>
      </c>
      <c r="I141">
        <f ca="1">'1344 end'!J228</f>
        <v>42.925119772773044</v>
      </c>
      <c r="J141">
        <f ca="1">'2688 end'!J228</f>
        <v>15.710665612599357</v>
      </c>
    </row>
    <row r="142" spans="1:10" x14ac:dyDescent="0.25">
      <c r="A142">
        <v>36</v>
      </c>
      <c r="C142" t="str">
        <f ca="1">OFFSET('84p stat'!$A$1,A142*20,0)</f>
        <v>non CUDA transp_AVX_OMP Time</v>
      </c>
      <c r="D142" s="5">
        <f ca="1">'42 end'!J229</f>
        <v>0</v>
      </c>
      <c r="E142" s="5">
        <f ca="1">'84 end'!J228</f>
        <v>30.400422081326468</v>
      </c>
      <c r="F142" s="5">
        <f ca="1">'168 end'!J229</f>
        <v>9.5715895135088669</v>
      </c>
      <c r="G142" s="5">
        <f ca="1">'336 end'!J229</f>
        <v>12.396667112601293</v>
      </c>
      <c r="H142" s="5">
        <f ca="1">'672 end'!J229</f>
        <v>29.031410834781529</v>
      </c>
      <c r="I142">
        <f ca="1">'1344 end'!J229</f>
        <v>45.239180853291387</v>
      </c>
      <c r="J142">
        <f ca="1">'2688 end'!J229</f>
        <v>1.2317272107812072</v>
      </c>
    </row>
    <row r="143" spans="1:10" x14ac:dyDescent="0.25">
      <c r="A143">
        <v>37</v>
      </c>
      <c r="C143" t="str">
        <f ca="1">OFFSET('84p stat'!$A$1,A143*20,0)</f>
        <v>non CUDA transp_AVX_OMP</v>
      </c>
      <c r="D143" s="5">
        <f ca="1">'42 end'!J230</f>
        <v>0</v>
      </c>
      <c r="E143" s="5">
        <f ca="1">'84 end'!J229</f>
        <v>3.6918778388056563</v>
      </c>
      <c r="F143" s="5">
        <f ca="1">'168 end'!J230</f>
        <v>3.2706230545468129</v>
      </c>
      <c r="G143" s="5">
        <f ca="1">'336 end'!J230</f>
        <v>3.4480616467665843</v>
      </c>
      <c r="H143" s="5">
        <f ca="1">'672 end'!J230</f>
        <v>27.423534563073812</v>
      </c>
      <c r="I143">
        <f ca="1">'1344 end'!J230</f>
        <v>17.166580403697402</v>
      </c>
      <c r="J143">
        <f ca="1">'2688 end'!J230</f>
        <v>1550.3576162813531</v>
      </c>
    </row>
    <row r="144" spans="1:10" x14ac:dyDescent="0.25">
      <c r="A144">
        <v>38</v>
      </c>
      <c r="C144" t="str">
        <f ca="1">OFFSET('84p stat'!$A$1,A144*20,0)</f>
        <v>non CUDA transp_AVX_OMP non hash</v>
      </c>
      <c r="D144" s="5">
        <f ca="1">'42 end'!J231</f>
        <v>0</v>
      </c>
      <c r="E144" s="5">
        <f ca="1">'84 end'!J230</f>
        <v>27.268256382456912</v>
      </c>
      <c r="F144" s="5">
        <f ca="1">'168 end'!J231</f>
        <v>6.446988326398472</v>
      </c>
      <c r="G144" s="5">
        <f ca="1">'336 end'!J231</f>
        <v>6.6945107357446503</v>
      </c>
      <c r="H144" s="5">
        <f ca="1">'672 end'!J231</f>
        <v>25.659021201545535</v>
      </c>
      <c r="I144">
        <f ca="1">'1344 end'!J231</f>
        <v>39.760812641709393</v>
      </c>
      <c r="J144">
        <f ca="1">'2688 end'!J231</f>
        <v>36.576135374843069</v>
      </c>
    </row>
    <row r="145" spans="1:10" x14ac:dyDescent="0.25">
      <c r="A145">
        <v>39</v>
      </c>
      <c r="C145" t="str">
        <f ca="1">OFFSET('84p stat'!$A$1,A145*20,0)</f>
        <v>CUDA ant add CPU_AVX_transp Time</v>
      </c>
      <c r="D145" s="5">
        <f ca="1">'42 end'!J232</f>
        <v>0</v>
      </c>
      <c r="E145" s="5">
        <f ca="1">'84 end'!J231</f>
        <v>3.4830074065911547</v>
      </c>
      <c r="F145" s="5">
        <f ca="1">'168 end'!J232</f>
        <v>6.0269657928126614</v>
      </c>
      <c r="G145" s="5">
        <f ca="1">'336 end'!J232</f>
        <v>10.445004098782228</v>
      </c>
      <c r="H145" s="5">
        <f ca="1">'672 end'!J232</f>
        <v>15.31582237672856</v>
      </c>
      <c r="I145">
        <f ca="1">'1344 end'!J232</f>
        <v>16.886195082593574</v>
      </c>
      <c r="J145">
        <f ca="1">'2688 end'!J232</f>
        <v>2.4993939981171605</v>
      </c>
    </row>
    <row r="146" spans="1:10" x14ac:dyDescent="0.25">
      <c r="A146">
        <v>40</v>
      </c>
      <c r="C146" t="str">
        <f ca="1">OFFSET('84p stat'!$A$1,A146*20,0)</f>
        <v>CUDA ant add CPU_AVX_transp</v>
      </c>
      <c r="D146" s="5" t="e">
        <f ca="1">'42 end'!J233</f>
        <v>#DIV/0!</v>
      </c>
      <c r="E146" s="5">
        <f ca="1">'84 end'!J232</f>
        <v>1.2753808875915935</v>
      </c>
      <c r="F146" s="5">
        <f ca="1">'168 end'!J233</f>
        <v>2.0223334639817643</v>
      </c>
      <c r="G146" s="5">
        <f ca="1">'336 end'!J233</f>
        <v>0.79369121206151949</v>
      </c>
      <c r="H146" s="5">
        <f ca="1">'672 end'!J233</f>
        <v>4.0011690207898027</v>
      </c>
      <c r="I146">
        <f ca="1">'1344 end'!J233</f>
        <v>3.1783406432723851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add CPU_AVX_transp non hash</v>
      </c>
      <c r="D147" s="5" t="e">
        <f ca="1">'42 end'!J234</f>
        <v>#DIV/0!</v>
      </c>
      <c r="E147" s="5">
        <f ca="1">'84 end'!J233</f>
        <v>4.5497647283839102</v>
      </c>
      <c r="F147" s="5">
        <f ca="1">'168 end'!J234</f>
        <v>7.2094199874439635</v>
      </c>
      <c r="G147" s="5">
        <f ca="1">'336 end'!J234</f>
        <v>3.6184530818155527</v>
      </c>
      <c r="H147" s="5">
        <f ca="1">'672 end'!J234</f>
        <v>8.1303476253733695</v>
      </c>
      <c r="I147">
        <f ca="1">'1344 end'!J234</f>
        <v>17.053680956069449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Const</v>
      </c>
      <c r="D148" s="5">
        <f ca="1">'42 end'!J235</f>
        <v>5.2872188335539132</v>
      </c>
      <c r="E148" s="5">
        <f ca="1">'84 end'!J234</f>
        <v>1.5563981570022303</v>
      </c>
      <c r="F148" s="5">
        <f ca="1">'168 end'!J235</f>
        <v>4.3054526351059152</v>
      </c>
      <c r="G148" s="5">
        <f ca="1">'336 end'!J235</f>
        <v>5.1151638566261415</v>
      </c>
      <c r="H148" s="5">
        <f ca="1">'672 end'!J235</f>
        <v>3.5514867265255746E-2</v>
      </c>
      <c r="I148">
        <f ca="1">'1344 end'!J235</f>
        <v>0.23693322306873288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ant Const</v>
      </c>
      <c r="D149" s="5">
        <f ca="1">'42 end'!J236</f>
        <v>2.9367776082969841</v>
      </c>
      <c r="E149" s="5">
        <f ca="1">'84 end'!J235</f>
        <v>2.3701732716364843</v>
      </c>
      <c r="F149" s="5">
        <f ca="1">'168 end'!J236</f>
        <v>3.2568035405033067</v>
      </c>
      <c r="G149" s="5">
        <f ca="1">'336 end'!J236</f>
        <v>3.7784965065408955</v>
      </c>
      <c r="H149" s="5">
        <f ca="1">'672 end'!J236</f>
        <v>1.8246700095704804</v>
      </c>
      <c r="I149">
        <f ca="1">'1344 end'!J236</f>
        <v>2.6596675841437878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ant par Const</v>
      </c>
      <c r="D150" s="5">
        <f ca="1">'42 end'!J237</f>
        <v>3.7263723337424617</v>
      </c>
      <c r="E150" s="5">
        <f ca="1">'84 end'!J236</f>
        <v>1.9171935544104033</v>
      </c>
      <c r="F150" s="5">
        <f ca="1">'168 end'!J237</f>
        <v>3.1374764683300485</v>
      </c>
      <c r="G150" s="5">
        <f ca="1">'336 end'!J237</f>
        <v>4.5254143935382158</v>
      </c>
      <c r="H150" s="5">
        <f ca="1">'672 end'!J237</f>
        <v>1.4656154535669981</v>
      </c>
      <c r="I150">
        <f ca="1">'1344 end'!J237</f>
        <v>2.2867232249218676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ant add CPU Const</v>
      </c>
      <c r="D151" s="5">
        <f ca="1">'42 end'!J238</f>
        <v>6.1783517707181081</v>
      </c>
      <c r="E151" s="5">
        <f ca="1">'84 end'!J237</f>
        <v>3.6012203376688157</v>
      </c>
      <c r="F151" s="5">
        <f ca="1">'168 end'!J238</f>
        <v>6.2818333729542708</v>
      </c>
      <c r="G151" s="5">
        <f ca="1">'336 end'!J238</f>
        <v>15.166049456915021</v>
      </c>
      <c r="H151" s="5">
        <f ca="1">'672 end'!J238</f>
        <v>15.378585466997299</v>
      </c>
      <c r="I151">
        <f ca="1">'1344 end'!J238</f>
        <v>12.159598029210782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opt Const</v>
      </c>
      <c r="D152" s="5">
        <f ca="1">'42 end'!J239</f>
        <v>3.361174378809733</v>
      </c>
      <c r="E152" s="5">
        <f ca="1">'84 end'!J238</f>
        <v>2.0443207525376943</v>
      </c>
      <c r="F152" s="5">
        <f ca="1">'168 end'!J239</f>
        <v>63806.19534392588</v>
      </c>
      <c r="G152" s="5">
        <f ca="1">'336 end'!J239</f>
        <v>3.0784179646292875</v>
      </c>
      <c r="H152" s="5">
        <f ca="1">'672 end'!J239</f>
        <v>1.5533452582912798E-2</v>
      </c>
      <c r="I152">
        <f ca="1">'1344 end'!J239</f>
        <v>0.62919204251226735</v>
      </c>
      <c r="J152">
        <f ca="1">'2688 end'!J239</f>
        <v>5.1769898705004396</v>
      </c>
    </row>
    <row r="153" spans="1:10" x14ac:dyDescent="0.25">
      <c r="A153">
        <v>47</v>
      </c>
      <c r="C153" t="str">
        <f ca="1">OFFSET('84p stat'!$A$1,A153*20,0)</f>
        <v>CUDA opt ant Const</v>
      </c>
      <c r="D153" s="5">
        <f ca="1">'42 end'!J240</f>
        <v>3.5076006692968478</v>
      </c>
      <c r="E153" s="5">
        <f ca="1">'84 end'!J239</f>
        <v>2.2631830667727093</v>
      </c>
      <c r="F153" s="5">
        <f ca="1">'168 end'!J240</f>
        <v>1.5399782599134548</v>
      </c>
      <c r="G153" s="5">
        <f ca="1">'336 end'!J240</f>
        <v>5.0304082258657878</v>
      </c>
      <c r="H153" s="5">
        <f ca="1">'672 end'!J240</f>
        <v>3.9111797927536869</v>
      </c>
      <c r="I153">
        <f ca="1">'1344 end'!J240</f>
        <v>2.3523188867158189</v>
      </c>
      <c r="J153">
        <f ca="1">'2688 end'!J240</f>
        <v>22.837096936558996</v>
      </c>
    </row>
    <row r="154" spans="1:10" x14ac:dyDescent="0.25">
      <c r="A154">
        <v>48</v>
      </c>
      <c r="C154" t="str">
        <f ca="1">OFFSET('84p stat'!$A$1,A154*20,0)</f>
        <v>CUDA opt ant par Const</v>
      </c>
      <c r="D154" s="5">
        <f ca="1">'42 end'!J241</f>
        <v>3.5251272304691663</v>
      </c>
      <c r="E154" s="5">
        <f ca="1">'84 end'!J240</f>
        <v>2.5497789329716318</v>
      </c>
      <c r="F154" s="5">
        <f ca="1">'168 end'!J241</f>
        <v>2.8414450398079065</v>
      </c>
      <c r="G154" s="5">
        <f ca="1">'336 end'!J241</f>
        <v>3.012662998818155</v>
      </c>
      <c r="H154" s="5">
        <f ca="1">'672 end'!J241</f>
        <v>3.0077967003368835</v>
      </c>
      <c r="I154">
        <f ca="1">'1344 end'!J241</f>
        <v>2.7140865174777602</v>
      </c>
      <c r="J154">
        <f ca="1">'2688 end'!J241</f>
        <v>1.8685637770480044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#DIV/0!</v>
      </c>
      <c r="F155" s="5" t="e">
        <f ca="1">'168 end'!J242</f>
        <v>#DIV/0!</v>
      </c>
      <c r="G155" s="5" t="e">
        <f ca="1">'336 end'!J242</f>
        <v>#DIV/0!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#DIV/0!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0.35788437164444603</v>
      </c>
      <c r="E160" s="10">
        <f ca="1">'84 end'!K31</f>
        <v>0.55638753421300702</v>
      </c>
      <c r="F160" s="10">
        <f ca="1">'168 end'!K31</f>
        <v>0.83009043273339267</v>
      </c>
      <c r="G160" s="10">
        <f ca="1">'336 end'!K31</f>
        <v>0.9382907982866685</v>
      </c>
      <c r="H160" s="10">
        <f ca="1">'672 end'!K31</f>
        <v>0</v>
      </c>
      <c r="I160" s="10">
        <f ca="1">'1344 end'!K31</f>
        <v>0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0.14984935816831002</v>
      </c>
      <c r="E162" s="10">
        <f ca="1">'84 end'!K33</f>
        <v>0.27902876148181072</v>
      </c>
      <c r="F162" s="10">
        <f ca="1">'168 end'!K33</f>
        <v>0.55296428591793279</v>
      </c>
      <c r="G162" s="10">
        <f ca="1">'336 end'!K33</f>
        <v>0.84571375240003566</v>
      </c>
      <c r="H162" s="10">
        <f ca="1">'672 end'!K33</f>
        <v>0</v>
      </c>
      <c r="I162" s="10">
        <f ca="1">'1344 end'!K33</f>
        <v>0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0.30276448543942097</v>
      </c>
      <c r="E163" s="10">
        <f ca="1">'84 end'!K34</f>
        <v>0.44304731213167442</v>
      </c>
      <c r="F163" s="10">
        <f ca="1">'168 end'!K34</f>
        <v>0.61432654706847634</v>
      </c>
      <c r="G163" s="10">
        <f ca="1">'336 end'!K34</f>
        <v>0.74882279694311227</v>
      </c>
      <c r="H163" s="10">
        <f ca="1">'672 end'!K34</f>
        <v>0.75751541601947414</v>
      </c>
      <c r="I163" s="10">
        <f ca="1">'1344 end'!K34</f>
        <v>0.8104493506186804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4.01186096822988E-2</v>
      </c>
      <c r="E164" s="10">
        <f ca="1">'84 end'!K35</f>
        <v>4.8659481628652239E-2</v>
      </c>
      <c r="F164" s="10">
        <f ca="1">'168 end'!K35</f>
        <v>2.8286348165596137E-2</v>
      </c>
      <c r="G164" s="10">
        <f ca="1">'336 end'!K35</f>
        <v>0.74378835265271992</v>
      </c>
      <c r="H164" s="10">
        <f ca="1">'672 end'!K35</f>
        <v>0.84941231066446754</v>
      </c>
      <c r="I164" s="10">
        <f ca="1">'1344 end'!K35</f>
        <v>0.91681088387953225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par global</v>
      </c>
      <c r="D165" s="10">
        <f ca="1">'42 end'!K36</f>
        <v>4.385381315994883E-2</v>
      </c>
      <c r="E165" s="10">
        <f ca="1">'84 end'!K36</f>
        <v>5.1614989090870221E-2</v>
      </c>
      <c r="F165" s="10">
        <f ca="1">'168 end'!K36</f>
        <v>2.8122744595047558E-2</v>
      </c>
      <c r="G165" s="10">
        <f ca="1">'336 end'!K36</f>
        <v>0.74854773285966436</v>
      </c>
      <c r="H165" s="10">
        <f ca="1">'672 end'!K36</f>
        <v>0.84993706464556151</v>
      </c>
      <c r="I165" s="10">
        <f ca="1">'1344 end'!K36</f>
        <v>0.91544562405175145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non hash</v>
      </c>
      <c r="D166" s="10">
        <f ca="1">'42 end'!K37</f>
        <v>0.24910705980853975</v>
      </c>
      <c r="E166" s="10">
        <f ca="1">'84 end'!K37</f>
        <v>0.38199108190650105</v>
      </c>
      <c r="F166" s="10">
        <f ca="1">'168 end'!K37</f>
        <v>0.54993613250610285</v>
      </c>
      <c r="G166" s="10">
        <f ca="1">'336 end'!K37</f>
        <v>0.70323037525313425</v>
      </c>
      <c r="H166" s="10">
        <f ca="1">'672 end'!K37</f>
        <v>0.70169243675334525</v>
      </c>
      <c r="I166" s="10">
        <f ca="1">'1344 end'!K37</f>
        <v>0.75751718042289029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 Time</v>
      </c>
      <c r="D167" s="10">
        <f ca="1">'42 end'!K38</f>
        <v>0.78734070885451102</v>
      </c>
      <c r="E167" s="10">
        <f ca="1">'84 end'!K38</f>
        <v>0.80858514604826992</v>
      </c>
      <c r="F167" s="10">
        <f>'168 end'!K38</f>
        <v>0</v>
      </c>
      <c r="G167" s="10">
        <f ca="1">'336 end'!K38</f>
        <v>0.80747518051540668</v>
      </c>
      <c r="H167" s="10">
        <f ca="1">'672 end'!K38</f>
        <v>0.81862121303532609</v>
      </c>
      <c r="I167" s="10">
        <f ca="1">'1344 end'!K38</f>
        <v>0.77256813259620993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Time global</v>
      </c>
      <c r="D168" s="10">
        <f ca="1">'42 end'!K39</f>
        <v>0.79210533190995502</v>
      </c>
      <c r="E168" s="10">
        <f ca="1">'84 end'!K39</f>
        <v>0.80716525868085087</v>
      </c>
      <c r="F168" s="10">
        <f ca="1">'168 end'!K39</f>
        <v>0.82752879354901787</v>
      </c>
      <c r="G168" s="10">
        <f ca="1">'336 end'!K39</f>
        <v>0.81319767076162552</v>
      </c>
      <c r="H168" s="10">
        <f ca="1">'672 end'!K39</f>
        <v>0.81790689123207705</v>
      </c>
      <c r="I168" s="10">
        <f ca="1">'1344 end'!K39</f>
        <v>0.77116431711321964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</v>
      </c>
      <c r="D169" s="10">
        <f ca="1">'42 end'!K40</f>
        <v>0</v>
      </c>
      <c r="E169" s="10">
        <f ca="1">'84 end'!K40</f>
        <v>0</v>
      </c>
      <c r="F169" s="10">
        <f ca="1">'168 end'!K40</f>
        <v>0</v>
      </c>
      <c r="G169" s="10">
        <f ca="1">'336 end'!K40</f>
        <v>0</v>
      </c>
      <c r="H169" s="10">
        <f ca="1">'672 end'!K40</f>
        <v>0</v>
      </c>
      <c r="I169" s="10">
        <f ca="1">'1344 end'!K40</f>
        <v>0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ant add CPU non hash</v>
      </c>
      <c r="D170" s="10">
        <f ca="1">'42 end'!K41</f>
        <v>0.77000165312573521</v>
      </c>
      <c r="E170" s="10">
        <f ca="1">'84 end'!K41</f>
        <v>0.77748163412459204</v>
      </c>
      <c r="F170" s="10">
        <f ca="1">'168 end'!K41</f>
        <v>0.79181336608515862</v>
      </c>
      <c r="G170" s="10">
        <f ca="1">'336 end'!K41</f>
        <v>0.77774603622975358</v>
      </c>
      <c r="H170" s="10">
        <f ca="1">'672 end'!K41</f>
        <v>0.78512486546032834</v>
      </c>
      <c r="I170" s="10">
        <f ca="1">'1344 end'!K41</f>
        <v>0.77260688862223048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ant add CPU12</v>
      </c>
      <c r="D171" s="10">
        <f ca="1">'42 end'!K42</f>
        <v>0.52825730949650307</v>
      </c>
      <c r="E171" s="10">
        <f ca="1">'84 end'!K42</f>
        <v>0.58146861577678466</v>
      </c>
      <c r="F171" s="10">
        <f ca="1">'168 end'!K42</f>
        <v>0.63171549284015405</v>
      </c>
      <c r="G171" s="10">
        <f ca="1">'336 end'!K42</f>
        <v>0.63761440471960851</v>
      </c>
      <c r="H171" s="10">
        <f ca="1">'672 end'!K42</f>
        <v>0.65795326176231428</v>
      </c>
      <c r="I171" s="10">
        <f ca="1">'1344 end'!K42</f>
        <v>0.75532591512342995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</v>
      </c>
      <c r="D172" s="10">
        <f ca="1">'42 end'!K43</f>
        <v>0</v>
      </c>
      <c r="E172" s="10">
        <f ca="1">'84 end'!K43</f>
        <v>0</v>
      </c>
      <c r="F172" s="10">
        <f ca="1">'168 end'!K43</f>
        <v>0</v>
      </c>
      <c r="G172" s="10">
        <f ca="1">'336 end'!K43</f>
        <v>0</v>
      </c>
      <c r="H172" s="10">
        <f ca="1">'672 end'!K43</f>
        <v>0</v>
      </c>
      <c r="I172" s="10">
        <f ca="1">'1344 end'!K43</f>
        <v>0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Time</v>
      </c>
      <c r="D173" s="10">
        <f ca="1">'42 end'!K44</f>
        <v>0.36225422455423623</v>
      </c>
      <c r="E173" s="10">
        <f ca="1">'84 end'!K44</f>
        <v>0.54816586591210459</v>
      </c>
      <c r="F173" s="10">
        <f ca="1">'168 end'!K44</f>
        <v>0.82916480467750564</v>
      </c>
      <c r="G173" s="10">
        <f ca="1">'336 end'!K44</f>
        <v>0.94267751183384596</v>
      </c>
      <c r="H173" s="10">
        <f ca="1">'672 end'!K44</f>
        <v>0</v>
      </c>
      <c r="I173" s="10">
        <f ca="1">'1344 end'!K44</f>
        <v>0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non hash</v>
      </c>
      <c r="D174" s="10">
        <f ca="1">'42 end'!K45</f>
        <v>0.14858140122379562</v>
      </c>
      <c r="E174" s="10">
        <f ca="1">'84 end'!K45</f>
        <v>0.27615368715406918</v>
      </c>
      <c r="F174" s="10">
        <f ca="1">'168 end'!K45</f>
        <v>0.55203076593186562</v>
      </c>
      <c r="G174" s="10">
        <f ca="1">'336 end'!K45</f>
        <v>0.85285973964722395</v>
      </c>
      <c r="H174" s="10">
        <f ca="1">'672 end'!K45</f>
        <v>0</v>
      </c>
      <c r="I174" s="10">
        <f ca="1">'1344 end'!K45</f>
        <v>0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</v>
      </c>
      <c r="D175" s="10">
        <f ca="1">'42 end'!K46</f>
        <v>0.30271187901877478</v>
      </c>
      <c r="E175" s="10">
        <f ca="1">'84 end'!K46</f>
        <v>0.44311974827117256</v>
      </c>
      <c r="F175" s="10">
        <f ca="1">'168 end'!K46</f>
        <v>0.61597910410148315</v>
      </c>
      <c r="G175" s="10">
        <f ca="1">'336 end'!K46</f>
        <v>0.75432926970805447</v>
      </c>
      <c r="H175" s="10">
        <f ca="1">'672 end'!K46</f>
        <v>0.75699187443842442</v>
      </c>
      <c r="I175" s="10">
        <f ca="1">'1344 end'!K46</f>
        <v>0.80386667335774498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CUDA opt ant non hash</v>
      </c>
      <c r="D176" s="10">
        <f ca="1">'42 end'!K47</f>
        <v>0.24812722072193846</v>
      </c>
      <c r="E176" s="10">
        <f ca="1">'84 end'!K47</f>
        <v>0.38369088853429006</v>
      </c>
      <c r="F176" s="10">
        <f ca="1">'168 end'!K47</f>
        <v>0.5565705045947511</v>
      </c>
      <c r="G176" s="10">
        <f ca="1">'336 end'!K47</f>
        <v>0.71334402925365148</v>
      </c>
      <c r="H176" s="10">
        <f ca="1">'672 end'!K47</f>
        <v>0.70075371720348856</v>
      </c>
      <c r="I176" s="10">
        <f ca="1">'1344 end'!K47</f>
        <v>0.75939029162836891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CUDA opt ant par</v>
      </c>
      <c r="D177" s="10">
        <f ca="1">'42 end'!K48</f>
        <v>0.30012938092376029</v>
      </c>
      <c r="E177" s="10">
        <f ca="1">'84 end'!K48</f>
        <v>0.44521396664181068</v>
      </c>
      <c r="F177" s="10">
        <f ca="1">'168 end'!K48</f>
        <v>0.61059244813401281</v>
      </c>
      <c r="G177" s="10">
        <f ca="1">'336 end'!K48</f>
        <v>0.75038549781376285</v>
      </c>
      <c r="H177" s="10">
        <f ca="1">'672 end'!K48</f>
        <v>0.8494789424876702</v>
      </c>
      <c r="I177" s="10">
        <f ca="1">'1344 end'!K48</f>
        <v>0.91506079284320607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CUDA opt ant par global</v>
      </c>
      <c r="D178" s="10">
        <f ca="1">'42 end'!K49</f>
        <v>0.30249073705133944</v>
      </c>
      <c r="E178" s="10">
        <f ca="1">'84 end'!K49</f>
        <v>0.4478177120299387</v>
      </c>
      <c r="F178" s="10">
        <f ca="1">'168 end'!K49</f>
        <v>0.61435951137077516</v>
      </c>
      <c r="G178" s="10">
        <f ca="1">'336 end'!K49</f>
        <v>0.75394656959332806</v>
      </c>
      <c r="H178" s="10">
        <f ca="1">'672 end'!K49</f>
        <v>0.85039560546243842</v>
      </c>
      <c r="I178" s="10">
        <f ca="1">'1344 end'!K49</f>
        <v>0.91593866887478936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CUDA opt_one_GPU</v>
      </c>
      <c r="D179" s="10">
        <f ca="1">'42 end'!K50</f>
        <v>0</v>
      </c>
      <c r="E179" s="10">
        <f ca="1">'84 end'!K50</f>
        <v>0</v>
      </c>
      <c r="F179" s="10">
        <f ca="1">'168 end'!K50</f>
        <v>0</v>
      </c>
      <c r="G179" s="10">
        <f ca="1">'336 end'!K50</f>
        <v>0</v>
      </c>
      <c r="H179" s="10">
        <f ca="1">'672 end'!K50</f>
        <v>0</v>
      </c>
      <c r="I179" s="10">
        <f ca="1">'1344 end'!K50</f>
        <v>0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CUDA opt_one_GPU ant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</v>
      </c>
      <c r="H180" s="10">
        <f ca="1">'672 end'!K51</f>
        <v>0</v>
      </c>
      <c r="I180" s="10">
        <f ca="1">'1344 end'!K51</f>
        <v>0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CUDA opt_one_GPU ant local</v>
      </c>
      <c r="D181" s="10">
        <f ca="1">'42 end'!K52</f>
        <v>0</v>
      </c>
      <c r="E181" s="10">
        <f ca="1">'84 end'!K52</f>
        <v>0</v>
      </c>
      <c r="F181" s="10">
        <f ca="1">'168 end'!K52</f>
        <v>0</v>
      </c>
      <c r="G181" s="10">
        <f ca="1">'336 end'!K52</f>
        <v>0</v>
      </c>
      <c r="H181" s="10">
        <f ca="1">'672 end'!K52</f>
        <v>0</v>
      </c>
      <c r="I181" s="10">
        <f ca="1">'1344 end'!K52</f>
        <v>0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Time</v>
      </c>
      <c r="D182" s="10">
        <f ca="1">'42 end'!K53</f>
        <v>0.84403140181234826</v>
      </c>
      <c r="E182" s="10">
        <f ca="1">'84 end'!K53</f>
        <v>0.88363343928391491</v>
      </c>
      <c r="F182" s="10">
        <f ca="1">'168 end'!K53</f>
        <v>0.90467092271771588</v>
      </c>
      <c r="G182" s="10">
        <f ca="1">'336 end'!K53</f>
        <v>0.91250671883800338</v>
      </c>
      <c r="H182" s="10">
        <f ca="1">'672 end'!K53</f>
        <v>0.90589024856699896</v>
      </c>
      <c r="I182" s="10">
        <f ca="1">'1344 end'!K53</f>
        <v>0.90138127239777521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</v>
      </c>
      <c r="D183" s="10">
        <f ca="1">'42 end'!K54</f>
        <v>0</v>
      </c>
      <c r="E183" s="10">
        <f ca="1">'84 end'!K54</f>
        <v>0</v>
      </c>
      <c r="F183" s="10">
        <f ca="1">'168 end'!K54</f>
        <v>0</v>
      </c>
      <c r="G183" s="10">
        <f ca="1">'336 end'!K54</f>
        <v>0</v>
      </c>
      <c r="H183" s="10">
        <f ca="1">'672 end'!K54</f>
        <v>0</v>
      </c>
      <c r="I183" s="10">
        <f ca="1">'1344 end'!K54</f>
        <v>0</v>
      </c>
      <c r="J183" s="10">
        <f ca="1">'2688 end'!K54</f>
        <v>0.91984608505071164</v>
      </c>
    </row>
    <row r="184" spans="1:10" x14ac:dyDescent="0.25">
      <c r="A184">
        <v>25</v>
      </c>
      <c r="C184" t="str">
        <f ca="1">OFFSET('42p stat'!$A$1,A184*20,0)</f>
        <v>non CUDA non hash</v>
      </c>
      <c r="D184" s="10">
        <f ca="1">'42 end'!K55</f>
        <v>0.92195581162914764</v>
      </c>
      <c r="E184" s="10">
        <f ca="1">'84 end'!K55</f>
        <v>0.92369236440001035</v>
      </c>
      <c r="F184" s="10">
        <f ca="1">'168 end'!K55</f>
        <v>0.92513308498133495</v>
      </c>
      <c r="G184" s="10">
        <f ca="1">'336 end'!K55</f>
        <v>0.92244166722596432</v>
      </c>
      <c r="H184" s="10">
        <f ca="1">'672 end'!K55</f>
        <v>0.91033842086885042</v>
      </c>
      <c r="I184" s="10">
        <f ca="1">'1344 end'!K55</f>
        <v>0.89844182718463239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Classic ACO</v>
      </c>
      <c r="D185" s="10">
        <f ca="1">'42 end'!K56</f>
        <v>0.57279919073381769</v>
      </c>
      <c r="E185" s="10">
        <f ca="1">'84 end'!K56</f>
        <v>0.71687961590005211</v>
      </c>
      <c r="F185" s="10">
        <f ca="1">'168 end'!K56</f>
        <v>0.81374572233586406</v>
      </c>
      <c r="G185" s="10">
        <f ca="1">'336 end'!K56</f>
        <v>0.88435306634881883</v>
      </c>
      <c r="H185" s="10">
        <f ca="1">'672 end'!K56</f>
        <v>0.92858988202616299</v>
      </c>
      <c r="I185" s="10">
        <f ca="1">'1344 end'!K56</f>
        <v>0.95122393408536043</v>
      </c>
      <c r="J185" s="10">
        <f ca="1">'2688 end'!K56</f>
        <v>0.91789915544144463</v>
      </c>
    </row>
    <row r="186" spans="1:10" x14ac:dyDescent="0.25">
      <c r="A186">
        <v>27</v>
      </c>
      <c r="C186" t="str">
        <f ca="1">OFFSET('84p stat'!$A$1,A186*20,0)</f>
        <v>Classic ACO non hash</v>
      </c>
      <c r="D186" s="10">
        <f ca="1">'42 end'!K57</f>
        <v>0.9725258917906846</v>
      </c>
      <c r="E186" s="10">
        <f ca="1">'84 end'!K57</f>
        <v>0.9766546496119789</v>
      </c>
      <c r="F186" s="10">
        <f ca="1">'168 end'!K57</f>
        <v>0.97615564714763403</v>
      </c>
      <c r="G186" s="10">
        <f ca="1">'336 end'!K57</f>
        <v>0.97831767564883554</v>
      </c>
      <c r="H186" s="10">
        <f ca="1">'672 end'!K57</f>
        <v>0.9877928860433528</v>
      </c>
      <c r="I186" s="10">
        <f ca="1">'1344 end'!K57</f>
        <v>0.97969711183922792</v>
      </c>
      <c r="J186" s="10">
        <f ca="1">'2688 end'!K57</f>
        <v>0.91891155667763347</v>
      </c>
    </row>
    <row r="187" spans="1:10" x14ac:dyDescent="0.25">
      <c r="A187">
        <v>28</v>
      </c>
      <c r="C187" t="str">
        <f ca="1">OFFSET('84p stat'!$A$1,A187*20,0)</f>
        <v>omp</v>
      </c>
      <c r="D187" s="10">
        <f ca="1">'42 end'!K58</f>
        <v>0.83931810285244646</v>
      </c>
      <c r="E187" s="10">
        <f ca="1">'84 end'!K58</f>
        <v>0.88434431190292517</v>
      </c>
      <c r="F187" s="10">
        <f ca="1">'168 end'!K58</f>
        <v>0.90903104144186819</v>
      </c>
      <c r="G187" s="10">
        <f ca="1">'336 end'!K58</f>
        <v>0.91828921554887366</v>
      </c>
      <c r="H187" s="10">
        <f ca="1">'672 end'!K58</f>
        <v>0.91433702382416637</v>
      </c>
      <c r="I187" s="10">
        <f ca="1">'1344 end'!K58</f>
        <v>0.90544983216620833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omp non hash</v>
      </c>
      <c r="D188" s="10">
        <f ca="1">'42 end'!K59</f>
        <v>0.92777226620852904</v>
      </c>
      <c r="E188" s="10">
        <f ca="1">'84 end'!K59</f>
        <v>0.93032400152163097</v>
      </c>
      <c r="F188" s="10">
        <f ca="1">'168 end'!K59</f>
        <v>0.93166619396788763</v>
      </c>
      <c r="G188" s="10">
        <f ca="1">'336 end'!K59</f>
        <v>0.92768643053506838</v>
      </c>
      <c r="H188" s="10">
        <f ca="1">'672 end'!K59</f>
        <v>0.91900755147934865</v>
      </c>
      <c r="I188" s="10">
        <f ca="1">'1344 end'!K59</f>
        <v>0.9048398247717433</v>
      </c>
      <c r="J188" s="10">
        <f ca="1">'2688 end'!K59</f>
        <v>0.91745486231757156</v>
      </c>
    </row>
    <row r="189" spans="1:10" x14ac:dyDescent="0.25">
      <c r="A189">
        <v>30</v>
      </c>
      <c r="C189" t="str">
        <f ca="1">OFFSET('84p stat'!$A$1,A189*20,0)</f>
        <v>non CUDA transp Time</v>
      </c>
      <c r="D189" s="10">
        <f ca="1">'42 end'!K60</f>
        <v>0.84768054206279275</v>
      </c>
      <c r="E189" s="10">
        <f ca="1">'84 end'!K60</f>
        <v>0.88743100759410232</v>
      </c>
      <c r="F189" s="10">
        <f ca="1">'168 end'!K60</f>
        <v>0.9106651997333729</v>
      </c>
      <c r="G189" s="10">
        <f ca="1">'336 end'!K60</f>
        <v>0.91938865864855468</v>
      </c>
      <c r="H189" s="10">
        <f ca="1">'672 end'!K60</f>
        <v>0.92166009310274999</v>
      </c>
      <c r="I189" s="10">
        <f ca="1">'1344 end'!K60</f>
        <v>0.92199046931261741</v>
      </c>
      <c r="J189" s="10">
        <f ca="1">'2688 end'!K60</f>
        <v>0.91851628460832135</v>
      </c>
    </row>
    <row r="190" spans="1:10" x14ac:dyDescent="0.25">
      <c r="A190">
        <v>31</v>
      </c>
      <c r="C190" t="str">
        <f ca="1">OFFSET('84p stat'!$A$1,A190*20,0)</f>
        <v>non CUDA transp</v>
      </c>
      <c r="D190" s="10">
        <f ca="1">'42 end'!K61</f>
        <v>0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 non hash</v>
      </c>
      <c r="D191" s="10">
        <f ca="1">'42 end'!K62</f>
        <v>0.92417694430498232</v>
      </c>
      <c r="E191" s="10">
        <f ca="1">'84 end'!K62</f>
        <v>0.92877916685627027</v>
      </c>
      <c r="F191" s="10">
        <f ca="1">'168 end'!K62</f>
        <v>0.93077989224697011</v>
      </c>
      <c r="G191" s="10">
        <f ca="1">'336 end'!K62</f>
        <v>0.92811680829327381</v>
      </c>
      <c r="H191" s="10">
        <f ca="1">'672 end'!K62</f>
        <v>0.92548046093911129</v>
      </c>
      <c r="I191" s="10">
        <f ca="1">'1344 end'!K62</f>
        <v>0.92227988670027783</v>
      </c>
      <c r="J191" s="10">
        <f ca="1">'2688 end'!K62</f>
        <v>0.91670675222235132</v>
      </c>
    </row>
    <row r="192" spans="1:10" x14ac:dyDescent="0.25">
      <c r="A192">
        <v>33</v>
      </c>
      <c r="C192" t="str">
        <f ca="1">OFFSET('84p stat'!$A$1,A192*20,0)</f>
        <v>non CUDA transp_AVX Time</v>
      </c>
      <c r="D192" s="10" t="e">
        <f ca="1">'42 end'!K63</f>
        <v>#DIV/0!</v>
      </c>
      <c r="E192" s="10">
        <f ca="1">'84 end'!K63</f>
        <v>0.89347335966093699</v>
      </c>
      <c r="F192" s="10">
        <f ca="1">'168 end'!K63</f>
        <v>0.91184244039698559</v>
      </c>
      <c r="G192" s="10">
        <f ca="1">'336 end'!K63</f>
        <v>0.92403638142181443</v>
      </c>
      <c r="H192" s="10">
        <f ca="1">'672 end'!K63</f>
        <v>0.92424264484585772</v>
      </c>
      <c r="I192" s="10">
        <f ca="1">'1344 end'!K63</f>
        <v>0.92568856425242318</v>
      </c>
      <c r="J192" s="10">
        <f ca="1">'2688 end'!K63</f>
        <v>0.8411971303303416</v>
      </c>
    </row>
    <row r="193" spans="1:10" x14ac:dyDescent="0.25">
      <c r="A193">
        <v>34</v>
      </c>
      <c r="C193" t="str">
        <f ca="1">OFFSET('84p stat'!$A$1,A193*20,0)</f>
        <v>non CUDA transp_AVX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non CUDA transp_AVX non hash</v>
      </c>
      <c r="D194" s="10" t="e">
        <f ca="1">'42 end'!K65</f>
        <v>#DIV/0!</v>
      </c>
      <c r="E194" s="10">
        <f ca="1">'84 end'!K65</f>
        <v>0.93108470466099935</v>
      </c>
      <c r="F194" s="10">
        <f ca="1">'168 end'!K65</f>
        <v>0.92939125023470814</v>
      </c>
      <c r="G194" s="10">
        <f ca="1">'336 end'!K65</f>
        <v>0.93065663954680822</v>
      </c>
      <c r="H194" s="10">
        <f ca="1">'672 end'!K65</f>
        <v>0.92795223628906254</v>
      </c>
      <c r="I194" s="10">
        <f ca="1">'1344 end'!K65</f>
        <v>0.92619581118338024</v>
      </c>
      <c r="J194" s="10">
        <f ca="1">'2688 end'!K65</f>
        <v>0.8065333633907964</v>
      </c>
    </row>
    <row r="195" spans="1:10" x14ac:dyDescent="0.25">
      <c r="A195">
        <v>36</v>
      </c>
      <c r="C195" t="str">
        <f ca="1">OFFSET('84p stat'!$A$1,A195*20,0)</f>
        <v>non CUDA transp_AVX_OMP Time</v>
      </c>
      <c r="D195" s="10" t="e">
        <f ca="1">'42 end'!K66</f>
        <v>#DIV/0!</v>
      </c>
      <c r="E195" s="10">
        <f ca="1">'84 end'!K66</f>
        <v>0.89276848209464299</v>
      </c>
      <c r="F195" s="10">
        <f ca="1">'168 end'!K66</f>
        <v>0.91165300910461022</v>
      </c>
      <c r="G195" s="10">
        <f ca="1">'336 end'!K66</f>
        <v>0.92467983653390395</v>
      </c>
      <c r="H195" s="10">
        <f ca="1">'672 end'!K66</f>
        <v>0.92406382568986711</v>
      </c>
      <c r="I195" s="10">
        <f ca="1">'1344 end'!K66</f>
        <v>0.92571604906420546</v>
      </c>
      <c r="J195" s="10">
        <f ca="1">'2688 end'!K66</f>
        <v>0</v>
      </c>
    </row>
    <row r="196" spans="1:10" x14ac:dyDescent="0.25">
      <c r="A196">
        <v>37</v>
      </c>
      <c r="C196" t="str">
        <f ca="1">OFFSET('84p stat'!$A$1,A196*20,0)</f>
        <v>non CUDA transp_AVX_OMP</v>
      </c>
      <c r="D196" s="10" t="e">
        <f ca="1">'42 end'!K67</f>
        <v>#DIV/0!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non CUDA transp_AVX_OMP non hash</v>
      </c>
      <c r="D197" s="10" t="e">
        <f ca="1">'42 end'!K68</f>
        <v>#DIV/0!</v>
      </c>
      <c r="E197" s="10">
        <f ca="1">'84 end'!K68</f>
        <v>0.92957536629969384</v>
      </c>
      <c r="F197" s="10">
        <f ca="1">'168 end'!K68</f>
        <v>0.92980843583121398</v>
      </c>
      <c r="G197" s="10">
        <f ca="1">'336 end'!K68</f>
        <v>0.93144539587870467</v>
      </c>
      <c r="H197" s="10">
        <f ca="1">'672 end'!K68</f>
        <v>0.9284702424266319</v>
      </c>
      <c r="I197" s="10">
        <f ca="1">'1344 end'!K68</f>
        <v>0.92633874153026563</v>
      </c>
      <c r="J197" s="10">
        <f ca="1">'2688 end'!K68</f>
        <v>0</v>
      </c>
    </row>
    <row r="198" spans="1:10" x14ac:dyDescent="0.25">
      <c r="A198">
        <v>39</v>
      </c>
      <c r="C198" t="str">
        <f ca="1">OFFSET('84p stat'!$A$1,A198*20,0)</f>
        <v>CUDA ant add CPU_AVX_transp Time</v>
      </c>
      <c r="D198" s="10" t="e">
        <f ca="1">'42 end'!K69</f>
        <v>#DIV/0!</v>
      </c>
      <c r="E198" s="10">
        <f ca="1">'84 end'!K69</f>
        <v>0.81032354105515625</v>
      </c>
      <c r="F198" s="10">
        <f ca="1">'168 end'!K69</f>
        <v>0.82616686682389984</v>
      </c>
      <c r="G198" s="10">
        <f ca="1">'336 end'!K69</f>
        <v>0.83602466616766424</v>
      </c>
      <c r="H198" s="10">
        <f ca="1">'672 end'!K69</f>
        <v>0.8446082757551957</v>
      </c>
      <c r="I198" s="10">
        <f ca="1">'1344 end'!K69</f>
        <v>0.84184223775559297</v>
      </c>
      <c r="J198" s="10">
        <f ca="1">'2688 end'!K69</f>
        <v>0.94998832478833106</v>
      </c>
    </row>
    <row r="199" spans="1:10" x14ac:dyDescent="0.25">
      <c r="A199">
        <v>40</v>
      </c>
      <c r="C199" t="str">
        <f ca="1">OFFSET('84p stat'!$A$1,A199*20,0)</f>
        <v>CUDA ant add CPU_AVX_transp</v>
      </c>
      <c r="D199" s="10" t="e">
        <f ca="1">'42 end'!K70</f>
        <v>#DIV/0!</v>
      </c>
      <c r="E199" s="10">
        <f ca="1">'84 end'!K70</f>
        <v>0</v>
      </c>
      <c r="F199" s="10">
        <f ca="1">'168 end'!K70</f>
        <v>0</v>
      </c>
      <c r="G199" s="10">
        <f ca="1">'336 end'!K70</f>
        <v>0</v>
      </c>
      <c r="H199" s="10">
        <f ca="1">'672 end'!K70</f>
        <v>0</v>
      </c>
      <c r="I199" s="10">
        <f ca="1">'1344 end'!K70</f>
        <v>0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add CPU_AVX_transp non hash</v>
      </c>
      <c r="D200" s="10" t="e">
        <f ca="1">'42 end'!K71</f>
        <v>#DIV/0!</v>
      </c>
      <c r="E200" s="10">
        <f ca="1">'84 end'!K71</f>
        <v>0.78483527369409045</v>
      </c>
      <c r="F200" s="10">
        <f ca="1">'168 end'!K71</f>
        <v>0.79777667807484509</v>
      </c>
      <c r="G200" s="10">
        <f ca="1">'336 end'!K71</f>
        <v>0.8140781302258332</v>
      </c>
      <c r="H200" s="10">
        <f ca="1">'672 end'!K71</f>
        <v>0.8058821864864506</v>
      </c>
      <c r="I200" s="10">
        <f ca="1">'1344 end'!K71</f>
        <v>0.80805917240114122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Const</v>
      </c>
      <c r="D201" s="10">
        <f ca="1">'42 end'!K72</f>
        <v>0.35992910809913614</v>
      </c>
      <c r="E201" s="10">
        <f ca="1">'84 end'!K72</f>
        <v>0.55452944673331073</v>
      </c>
      <c r="F201" s="10">
        <f ca="1">'168 end'!K72</f>
        <v>0.82833383150004902</v>
      </c>
      <c r="G201" s="10">
        <f ca="1">'336 end'!K72</f>
        <v>0.94244028809732583</v>
      </c>
      <c r="H201" s="10">
        <f ca="1">'672 end'!K72</f>
        <v>0</v>
      </c>
      <c r="I201" s="10">
        <f ca="1">'1344 end'!K72</f>
        <v>0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ant Const</v>
      </c>
      <c r="D202" s="10">
        <f ca="1">'42 end'!K73</f>
        <v>0.30358196172268148</v>
      </c>
      <c r="E202" s="10">
        <f ca="1">'84 end'!K73</f>
        <v>0.44295726143653408</v>
      </c>
      <c r="F202" s="10">
        <f ca="1">'168 end'!K73</f>
        <v>0.61072520467674118</v>
      </c>
      <c r="G202" s="10">
        <f ca="1">'336 end'!K73</f>
        <v>0.74914443341794212</v>
      </c>
      <c r="H202" s="10">
        <f ca="1">'672 end'!K73</f>
        <v>0.75631008501674879</v>
      </c>
      <c r="I202" s="10">
        <f ca="1">'1344 end'!K73</f>
        <v>0.80795634423737572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ant par Const</v>
      </c>
      <c r="D203" s="10">
        <f ca="1">'42 end'!K74</f>
        <v>0.29811332273103736</v>
      </c>
      <c r="E203" s="10">
        <f ca="1">'84 end'!K74</f>
        <v>0.44017775454500724</v>
      </c>
      <c r="F203" s="10">
        <f ca="1">'168 end'!K74</f>
        <v>0.61036323277951876</v>
      </c>
      <c r="G203" s="10">
        <f ca="1">'336 end'!K74</f>
        <v>0.74982451921417126</v>
      </c>
      <c r="H203" s="10">
        <f ca="1">'672 end'!K74</f>
        <v>0.8447728546123241</v>
      </c>
      <c r="I203" s="10">
        <f ca="1">'1344 end'!K74</f>
        <v>0.91527471447128661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ant add CPU Const</v>
      </c>
      <c r="D204" s="10">
        <f ca="1">'42 end'!K75</f>
        <v>0.78778592960044169</v>
      </c>
      <c r="E204" s="10">
        <f ca="1">'84 end'!K75</f>
        <v>0.808526350419978</v>
      </c>
      <c r="F204" s="10">
        <f ca="1">'168 end'!K75</f>
        <v>0.82416377468494428</v>
      </c>
      <c r="G204" s="10">
        <f ca="1">'336 end'!K75</f>
        <v>0.81913785651763638</v>
      </c>
      <c r="H204" s="10">
        <f ca="1">'672 end'!K75</f>
        <v>0.81647452590900826</v>
      </c>
      <c r="I204" s="10">
        <f ca="1">'1344 end'!K75</f>
        <v>0.8063659952849167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opt Const</v>
      </c>
      <c r="D205" s="10">
        <f ca="1">'42 end'!K76</f>
        <v>0.35613416914757762</v>
      </c>
      <c r="E205" s="10">
        <f ca="1">'84 end'!K76</f>
        <v>0.55619688818640278</v>
      </c>
      <c r="F205" s="10">
        <f ca="1">'168 end'!K76</f>
        <v>9.9102599091651367E-2</v>
      </c>
      <c r="G205" s="10">
        <f ca="1">'336 end'!K76</f>
        <v>0.94200189248738209</v>
      </c>
      <c r="H205" s="10">
        <f ca="1">'672 end'!K76</f>
        <v>0</v>
      </c>
      <c r="I205" s="10">
        <f ca="1">'1344 end'!K76</f>
        <v>0</v>
      </c>
      <c r="J205" s="10">
        <f ca="1">'2688 end'!K76</f>
        <v>0.94984657450358945</v>
      </c>
    </row>
    <row r="206" spans="1:10" x14ac:dyDescent="0.25">
      <c r="A206">
        <v>47</v>
      </c>
      <c r="C206" t="str">
        <f ca="1">OFFSET('84p stat'!$A$1,A206*20,0)</f>
        <v>CUDA opt ant Const</v>
      </c>
      <c r="D206" s="10">
        <f ca="1">'42 end'!K77</f>
        <v>0.29916931087411675</v>
      </c>
      <c r="E206" s="10">
        <f ca="1">'84 end'!K77</f>
        <v>0.44713585277480083</v>
      </c>
      <c r="F206" s="10">
        <f ca="1">'168 end'!K77</f>
        <v>0.6162785929952862</v>
      </c>
      <c r="G206" s="10">
        <f ca="1">'336 end'!K77</f>
        <v>0.75146222980322774</v>
      </c>
      <c r="H206" s="10">
        <f ca="1">'672 end'!K77</f>
        <v>0.75608334198896676</v>
      </c>
      <c r="I206" s="10">
        <f ca="1">'1344 end'!K77</f>
        <v>0.80220977440503172</v>
      </c>
      <c r="J206" s="10">
        <f ca="1">'2688 end'!K77</f>
        <v>0.81940073184463558</v>
      </c>
    </row>
    <row r="207" spans="1:10" x14ac:dyDescent="0.25">
      <c r="A207">
        <v>48</v>
      </c>
      <c r="C207" t="str">
        <f ca="1">OFFSET('84p stat'!$A$1,A207*20,0)</f>
        <v>CUDA opt ant par Const</v>
      </c>
      <c r="D207" s="10">
        <f ca="1">'42 end'!K78</f>
        <v>0.30197190062725299</v>
      </c>
      <c r="E207" s="10">
        <f ca="1">'84 end'!K78</f>
        <v>0.44428341003427163</v>
      </c>
      <c r="F207" s="10">
        <f ca="1">'168 end'!K78</f>
        <v>0.60854332876081718</v>
      </c>
      <c r="G207" s="10">
        <f ca="1">'336 end'!K78</f>
        <v>0.75220331306925003</v>
      </c>
      <c r="H207" s="10">
        <f ca="1">'672 end'!K78</f>
        <v>0.8483134945732953</v>
      </c>
      <c r="I207" s="10">
        <f ca="1">'1344 end'!K78</f>
        <v>0.91540983900671558</v>
      </c>
      <c r="J207" s="10">
        <f ca="1">'2688 end'!K78</f>
        <v>0.94949745564256083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0.35788437164444603</v>
      </c>
      <c r="E212" s="10">
        <f t="shared" ref="E212:G212" ca="1" si="110">E160</f>
        <v>0.55638753421300702</v>
      </c>
      <c r="F212" s="10">
        <f t="shared" ca="1" si="110"/>
        <v>0.83009043273339267</v>
      </c>
      <c r="G212" s="10">
        <f t="shared" ca="1" si="110"/>
        <v>0.9382907982866685</v>
      </c>
      <c r="H212" s="10">
        <f t="shared" ref="H212" ca="1" si="111">H160</f>
        <v>0</v>
      </c>
      <c r="I212" s="10">
        <f ca="1">H160</f>
        <v>0</v>
      </c>
      <c r="J212" s="10">
        <f ca="1">H160</f>
        <v>0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2">D162</f>
        <v>0.14984935816831002</v>
      </c>
      <c r="E213" s="10">
        <f t="shared" ca="1" si="112"/>
        <v>0.27902876148181072</v>
      </c>
      <c r="F213" s="10">
        <f t="shared" ca="1" si="112"/>
        <v>0.55296428591793279</v>
      </c>
      <c r="G213" s="10">
        <f t="shared" ca="1" si="112"/>
        <v>0.84571375240003566</v>
      </c>
      <c r="H213" s="10">
        <f t="shared" ref="H213" ca="1" si="113">H162</f>
        <v>0</v>
      </c>
      <c r="I213" s="10">
        <f ca="1">H162</f>
        <v>0</v>
      </c>
      <c r="J213" s="10">
        <f ca="1">H162</f>
        <v>0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4">D164</f>
        <v>4.01186096822988E-2</v>
      </c>
      <c r="E214" s="10">
        <f t="shared" ca="1" si="114"/>
        <v>4.8659481628652239E-2</v>
      </c>
      <c r="F214" s="10">
        <f t="shared" ca="1" si="114"/>
        <v>2.8286348165596137E-2</v>
      </c>
      <c r="G214" s="10">
        <f t="shared" ca="1" si="114"/>
        <v>0.74378835265271992</v>
      </c>
      <c r="H214" s="10">
        <f t="shared" ref="H214" ca="1" si="115">H164</f>
        <v>0.84941231066446754</v>
      </c>
      <c r="I214" s="10">
        <f ca="1">H164</f>
        <v>0.84941231066446754</v>
      </c>
      <c r="J214" s="10">
        <f ca="1">H164</f>
        <v>0.84941231066446754</v>
      </c>
    </row>
    <row r="215" spans="1:10" x14ac:dyDescent="0.25">
      <c r="A215">
        <v>7</v>
      </c>
      <c r="C215" t="str">
        <f ca="1">OFFSET('42p stat'!$A$1,A215*20,0)</f>
        <v>CUDA ant non hash</v>
      </c>
      <c r="D215" s="10">
        <f t="shared" ref="D215:G215" ca="1" si="116">D166</f>
        <v>0.24910705980853975</v>
      </c>
      <c r="E215" s="10">
        <f t="shared" ca="1" si="116"/>
        <v>0.38199108190650105</v>
      </c>
      <c r="F215" s="10">
        <f t="shared" ca="1" si="116"/>
        <v>0.54993613250610285</v>
      </c>
      <c r="G215" s="10">
        <f t="shared" ca="1" si="116"/>
        <v>0.70323037525313425</v>
      </c>
      <c r="H215" s="10">
        <f t="shared" ref="H215" ca="1" si="117">H166</f>
        <v>0.70169243675334525</v>
      </c>
      <c r="I215" s="10">
        <f ca="1">H166</f>
        <v>0.70169243675334525</v>
      </c>
      <c r="J215" s="10">
        <f ca="1">H166</f>
        <v>0.70169243675334525</v>
      </c>
    </row>
    <row r="216" spans="1:10" x14ac:dyDescent="0.25">
      <c r="A216">
        <v>12</v>
      </c>
      <c r="C216" t="str">
        <f ca="1">OFFSET('42p stat'!$A$1,A216*20,0)</f>
        <v>CUDA ant add CPU12</v>
      </c>
      <c r="D216" s="10">
        <f ca="1">D171</f>
        <v>0.52825730949650307</v>
      </c>
      <c r="E216" s="10">
        <f ca="1">E171</f>
        <v>0.58146861577678466</v>
      </c>
      <c r="F216" s="10">
        <f ca="1">F171</f>
        <v>0.63171549284015405</v>
      </c>
      <c r="G216" s="10">
        <f ca="1">G171</f>
        <v>0.63761440471960851</v>
      </c>
      <c r="H216" s="10">
        <f ca="1">H171</f>
        <v>0.65795326176231428</v>
      </c>
      <c r="I216" s="10">
        <f ca="1">H171</f>
        <v>0.65795326176231428</v>
      </c>
      <c r="J216" s="10">
        <f ca="1">H171</f>
        <v>0.65795326176231428</v>
      </c>
    </row>
    <row r="217" spans="1:10" x14ac:dyDescent="0.25">
      <c r="A217">
        <v>10</v>
      </c>
      <c r="C217" t="str">
        <f ca="1">OFFSET('42p stat'!$A$1,A217*20,0)</f>
        <v>CUDA ant add CPU</v>
      </c>
      <c r="D217" s="10">
        <f t="shared" ref="D217:G217" ca="1" si="118">D169</f>
        <v>0</v>
      </c>
      <c r="E217" s="10">
        <f t="shared" ca="1" si="118"/>
        <v>0</v>
      </c>
      <c r="F217" s="10">
        <f t="shared" ca="1" si="118"/>
        <v>0</v>
      </c>
      <c r="G217" s="10">
        <f t="shared" ca="1" si="118"/>
        <v>0</v>
      </c>
      <c r="H217" s="10">
        <f t="shared" ref="H217" ca="1" si="119">H169</f>
        <v>0</v>
      </c>
      <c r="I217" s="10">
        <f ca="1">H169</f>
        <v>0</v>
      </c>
      <c r="J217" s="10">
        <f ca="1">H169</f>
        <v>0</v>
      </c>
    </row>
    <row r="218" spans="1:10" x14ac:dyDescent="0.25">
      <c r="B218" t="s">
        <v>70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20">D161</f>
        <v>0</v>
      </c>
      <c r="E219" s="10">
        <f t="shared" ca="1" si="120"/>
        <v>0</v>
      </c>
      <c r="F219" s="10">
        <f t="shared" ca="1" si="120"/>
        <v>0</v>
      </c>
      <c r="G219" s="10">
        <f t="shared" ca="1" si="120"/>
        <v>0</v>
      </c>
      <c r="H219" s="10">
        <f t="shared" ref="H219" ca="1" si="121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2">D163</f>
        <v>0.30276448543942097</v>
      </c>
      <c r="E220" s="10">
        <f t="shared" ca="1" si="122"/>
        <v>0.44304731213167442</v>
      </c>
      <c r="F220" s="10">
        <f t="shared" ca="1" si="122"/>
        <v>0.61432654706847634</v>
      </c>
      <c r="G220" s="10">
        <f t="shared" ca="1" si="122"/>
        <v>0.74882279694311227</v>
      </c>
      <c r="H220" s="10">
        <f t="shared" ref="H220" ca="1" si="123">H163</f>
        <v>0.75751541601947414</v>
      </c>
      <c r="I220" s="10">
        <f ca="1">H163</f>
        <v>0.75751541601947414</v>
      </c>
      <c r="J220" s="10">
        <f ca="1">H163</f>
        <v>0.75751541601947414</v>
      </c>
    </row>
    <row r="221" spans="1:10" x14ac:dyDescent="0.25">
      <c r="A221">
        <v>6</v>
      </c>
      <c r="C221" t="str">
        <f ca="1">OFFSET('42p stat'!$A$1,A221*20,0)</f>
        <v>CUDA ant par global</v>
      </c>
      <c r="D221" s="10">
        <f t="shared" ref="D221:G221" ca="1" si="124">D165</f>
        <v>4.385381315994883E-2</v>
      </c>
      <c r="E221" s="10">
        <f t="shared" ca="1" si="124"/>
        <v>5.1614989090870221E-2</v>
      </c>
      <c r="F221" s="10">
        <f t="shared" ca="1" si="124"/>
        <v>2.8122744595047558E-2</v>
      </c>
      <c r="G221" s="10">
        <f t="shared" ca="1" si="124"/>
        <v>0.74854773285966436</v>
      </c>
      <c r="H221" s="10">
        <f t="shared" ref="H221" ca="1" si="125">H165</f>
        <v>0.84993706464556151</v>
      </c>
      <c r="I221" s="10">
        <f ca="1">H165</f>
        <v>0.84993706464556151</v>
      </c>
      <c r="J221" s="10">
        <f ca="1">H165</f>
        <v>0.84993706464556151</v>
      </c>
    </row>
    <row r="222" spans="1:10" x14ac:dyDescent="0.25">
      <c r="A222">
        <v>9</v>
      </c>
      <c r="C222" t="str">
        <f ca="1">OFFSET('42p stat'!$A$1,A222*20,0)</f>
        <v>CUDA ant add CPU Time global</v>
      </c>
      <c r="D222" s="10">
        <f t="shared" ref="D222:G222" ca="1" si="126">D168</f>
        <v>0.79210533190995502</v>
      </c>
      <c r="E222" s="10">
        <f t="shared" ca="1" si="126"/>
        <v>0.80716525868085087</v>
      </c>
      <c r="F222" s="10">
        <f t="shared" ca="1" si="126"/>
        <v>0.82752879354901787</v>
      </c>
      <c r="G222" s="10">
        <f t="shared" ca="1" si="126"/>
        <v>0.81319767076162552</v>
      </c>
      <c r="H222" s="10">
        <f t="shared" ref="H222" ca="1" si="127">H168</f>
        <v>0.81790689123207705</v>
      </c>
      <c r="I222" s="10">
        <f ca="1">H168</f>
        <v>0.81790689123207705</v>
      </c>
      <c r="J222" s="10">
        <f ca="1">H168</f>
        <v>0.81790689123207705</v>
      </c>
    </row>
    <row r="223" spans="1:10" x14ac:dyDescent="0.25">
      <c r="A223">
        <v>13</v>
      </c>
      <c r="C223" t="str">
        <f ca="1">OFFSET('42p stat'!$A$1,A223*20,0)</f>
        <v>CUDA opt</v>
      </c>
      <c r="D223" s="10">
        <f ca="1">D172</f>
        <v>0</v>
      </c>
      <c r="E223" s="10">
        <f ca="1">E172</f>
        <v>0</v>
      </c>
      <c r="F223" s="10">
        <f ca="1">F172</f>
        <v>0</v>
      </c>
      <c r="G223" s="10">
        <f ca="1">G172</f>
        <v>0</v>
      </c>
      <c r="H223" s="10">
        <f ca="1">H172</f>
        <v>0</v>
      </c>
      <c r="I223" s="10">
        <f ca="1">H172</f>
        <v>0</v>
      </c>
      <c r="J223" s="10">
        <f ca="1">H172</f>
        <v>0</v>
      </c>
    </row>
    <row r="224" spans="1:10" x14ac:dyDescent="0.25">
      <c r="A224">
        <v>11</v>
      </c>
      <c r="C224" t="str">
        <f ca="1">OFFSET('42p stat'!$A$1,A224*20,0)</f>
        <v>CUDA ant add CPU non hash</v>
      </c>
      <c r="D224" s="10">
        <f t="shared" ref="D224:G224" ca="1" si="128">D170</f>
        <v>0.77000165312573521</v>
      </c>
      <c r="E224" s="10">
        <f t="shared" ca="1" si="128"/>
        <v>0.77748163412459204</v>
      </c>
      <c r="F224" s="10">
        <f t="shared" ca="1" si="128"/>
        <v>0.79181336608515862</v>
      </c>
      <c r="G224" s="10">
        <f t="shared" ca="1" si="128"/>
        <v>0.77774603622975358</v>
      </c>
      <c r="H224" s="10">
        <f t="shared" ref="H224" ca="1" si="129">H170</f>
        <v>0.78512486546032834</v>
      </c>
      <c r="I224" s="10">
        <f ca="1">H170</f>
        <v>0.78512486546032834</v>
      </c>
      <c r="J224" s="10">
        <f ca="1">H170</f>
        <v>0.78512486546032834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7.2959456017863424E-4</v>
      </c>
      <c r="E249" s="10">
        <f ca="1">'84 end'!L31</f>
        <v>6.8741755906237306E-4</v>
      </c>
      <c r="F249" s="10">
        <f ca="1">'168 end'!L31</f>
        <v>1.1698416188396388E-3</v>
      </c>
      <c r="G249" s="10">
        <f ca="1">'336 end'!L31</f>
        <v>1.3837136395678932E-3</v>
      </c>
      <c r="H249" t="e">
        <f ca="1">'672 end'!L31</f>
        <v>#DIV/0!</v>
      </c>
      <c r="I249" t="e">
        <f ca="1">'1344 end'!L31</f>
        <v>#DIV/0!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5.7064466183982443E-5</v>
      </c>
      <c r="E251" s="10">
        <f ca="1">'84 end'!L33</f>
        <v>2.3440931006976553E-4</v>
      </c>
      <c r="F251" s="10">
        <f ca="1">'168 end'!L33</f>
        <v>8.5035999212562186E-4</v>
      </c>
      <c r="G251" s="10">
        <f ca="1">'336 end'!L33</f>
        <v>5.1421864205771297E-4</v>
      </c>
      <c r="H251" t="e">
        <f ca="1">'672 end'!L33</f>
        <v>#DIV/0!</v>
      </c>
      <c r="I251" t="e">
        <f ca="1">'1344 end'!L33</f>
        <v>#DIV/0!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6.320536152038895E-4</v>
      </c>
      <c r="E252" s="10">
        <f ca="1">'84 end'!L34</f>
        <v>3.2430586424063939E-4</v>
      </c>
      <c r="F252" s="10">
        <f ca="1">'168 end'!L34</f>
        <v>1.6985892064970123E-3</v>
      </c>
      <c r="G252" s="10">
        <f ca="1">'336 end'!L34</f>
        <v>5.6518594792911829E-4</v>
      </c>
      <c r="H252">
        <f ca="1">'672 end'!L34</f>
        <v>1.9014470865174981E-3</v>
      </c>
      <c r="I252">
        <f ca="1">'1344 end'!L34</f>
        <v>1.9339114905636062E-3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6.0727436974707269E-5</v>
      </c>
      <c r="E253" s="10">
        <f ca="1">'84 end'!L35</f>
        <v>6.3625351146063481E-5</v>
      </c>
      <c r="F253" s="10">
        <f ca="1">'168 end'!L35</f>
        <v>5.7060116360427491E-5</v>
      </c>
      <c r="G253" s="10">
        <f ca="1">'336 end'!L35</f>
        <v>8.026978093779799E-4</v>
      </c>
      <c r="H253">
        <f ca="1">'672 end'!L35</f>
        <v>5.4165200312442313E-4</v>
      </c>
      <c r="I253">
        <f ca="1">'1344 end'!L35</f>
        <v>2.9884668275644797E-4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par global</v>
      </c>
      <c r="D254" s="10">
        <f ca="1">'42 end'!L36</f>
        <v>1.392680848207151E-4</v>
      </c>
      <c r="E254" s="10">
        <f ca="1">'84 end'!L36</f>
        <v>6.5681371407961227E-5</v>
      </c>
      <c r="F254" s="10">
        <f ca="1">'168 end'!L36</f>
        <v>2.7106210578656984E-5</v>
      </c>
      <c r="G254" s="10">
        <f ca="1">'336 end'!L36</f>
        <v>1.6233652969259256E-3</v>
      </c>
      <c r="H254">
        <f ca="1">'672 end'!L36</f>
        <v>5.2197181529498081E-4</v>
      </c>
      <c r="I254">
        <f ca="1">'1344 end'!L36</f>
        <v>4.6715066630749426E-4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non hash</v>
      </c>
      <c r="D255" s="10">
        <f ca="1">'42 end'!L37</f>
        <v>5.0239022180307528E-4</v>
      </c>
      <c r="E255" s="10">
        <f ca="1">'84 end'!L37</f>
        <v>3.7170651159433539E-4</v>
      </c>
      <c r="F255" s="10">
        <f ca="1">'168 end'!L37</f>
        <v>7.1297606908451712E-4</v>
      </c>
      <c r="G255" s="10">
        <f ca="1">'336 end'!L37</f>
        <v>6.6335899854854752E-4</v>
      </c>
      <c r="H255">
        <f ca="1">'672 end'!L37</f>
        <v>6.5864465666812505E-4</v>
      </c>
      <c r="I255">
        <f ca="1">'1344 end'!L37</f>
        <v>1.6018127305346522E-4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 Time</v>
      </c>
      <c r="D256" s="10">
        <f ca="1">'42 end'!L38</f>
        <v>7.9039290136003297E-3</v>
      </c>
      <c r="E256" s="10">
        <f ca="1">'84 end'!L38</f>
        <v>4.9409838526296946E-3</v>
      </c>
      <c r="F256" s="10">
        <f>'168 end'!L38</f>
        <v>0</v>
      </c>
      <c r="G256" s="10">
        <f ca="1">'336 end'!L38</f>
        <v>2.3750211517944704E-3</v>
      </c>
      <c r="H256">
        <f ca="1">'672 end'!L38</f>
        <v>1.5805511624704812E-3</v>
      </c>
      <c r="I256">
        <f ca="1">'1344 end'!L38</f>
        <v>2.1613307798279873E-3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Time global</v>
      </c>
      <c r="D257" s="10">
        <f ca="1">'42 end'!L39</f>
        <v>8.3500244278999457E-3</v>
      </c>
      <c r="E257" s="10">
        <f ca="1">'84 end'!L39</f>
        <v>6.9620627946484995E-3</v>
      </c>
      <c r="F257" s="10">
        <f ca="1">'168 end'!L39</f>
        <v>4.4231398414995632E-3</v>
      </c>
      <c r="G257" s="10">
        <f ca="1">'336 end'!L39</f>
        <v>3.2169098571397043E-3</v>
      </c>
      <c r="H257">
        <f ca="1">'672 end'!L39</f>
        <v>2.9832228120095952E-3</v>
      </c>
      <c r="I257">
        <f ca="1">'1344 end'!L39</f>
        <v>1.8891534079314351E-3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</v>
      </c>
      <c r="D258" s="10" t="e">
        <f ca="1">'42 end'!L40</f>
        <v>#DIV/0!</v>
      </c>
      <c r="E258" s="10" t="e">
        <f ca="1">'84 end'!L40</f>
        <v>#DIV/0!</v>
      </c>
      <c r="F258" s="10" t="e">
        <f ca="1">'168 end'!L40</f>
        <v>#DIV/0!</v>
      </c>
      <c r="G258" s="10" t="e">
        <f ca="1">'336 end'!L40</f>
        <v>#DIV/0!</v>
      </c>
      <c r="H258" t="e">
        <f ca="1">'672 end'!L40</f>
        <v>#DIV/0!</v>
      </c>
      <c r="I258" t="e">
        <f ca="1">'1344 end'!L40</f>
        <v>#DIV/0!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ant add CPU non hash</v>
      </c>
      <c r="D259" s="10">
        <f ca="1">'42 end'!L41</f>
        <v>8.5800262388032646E-3</v>
      </c>
      <c r="E259" s="10">
        <f ca="1">'84 end'!L41</f>
        <v>5.0132725123829183E-3</v>
      </c>
      <c r="F259" s="10">
        <f ca="1">'168 end'!L41</f>
        <v>5.0432660098375451E-3</v>
      </c>
      <c r="G259" s="10">
        <f ca="1">'336 end'!L41</f>
        <v>3.4422568857866527E-3</v>
      </c>
      <c r="H259">
        <f ca="1">'672 end'!L41</f>
        <v>4.4853042326716613E-3</v>
      </c>
      <c r="I259">
        <f ca="1">'1344 end'!L41</f>
        <v>1.5952607828517357E-3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ant add CPU12</v>
      </c>
      <c r="D260" s="10">
        <f ca="1">'42 end'!L42</f>
        <v>2.2028487192679472E-3</v>
      </c>
      <c r="E260" s="10">
        <f ca="1">'84 end'!L42</f>
        <v>3.0635745763921175E-3</v>
      </c>
      <c r="F260" s="10">
        <f ca="1">'168 end'!L42</f>
        <v>4.2355853891973992E-3</v>
      </c>
      <c r="G260" s="10">
        <f ca="1">'336 end'!L42</f>
        <v>2.7639715354754037E-3</v>
      </c>
      <c r="H260">
        <f ca="1">'672 end'!L42</f>
        <v>1.4786997504593355E-3</v>
      </c>
      <c r="I260">
        <f ca="1">'1344 end'!L42</f>
        <v>3.3594775574241412E-3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</v>
      </c>
      <c r="D261" s="10" t="e">
        <f ca="1">'42 end'!L43</f>
        <v>#DIV/0!</v>
      </c>
      <c r="E261" s="10" t="e">
        <f ca="1">'84 end'!L43</f>
        <v>#DIV/0!</v>
      </c>
      <c r="F261" s="10" t="e">
        <f ca="1">'168 end'!L43</f>
        <v>#DIV/0!</v>
      </c>
      <c r="G261" s="10" t="e">
        <f ca="1">'336 end'!L43</f>
        <v>#DIV/0!</v>
      </c>
      <c r="H261" t="e">
        <f ca="1">'672 end'!L43</f>
        <v>#DIV/0!</v>
      </c>
      <c r="I261" t="e">
        <f ca="1">'1344 end'!L43</f>
        <v>#DIV/0!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Time</v>
      </c>
      <c r="D262" s="10">
        <f ca="1">'42 end'!L44</f>
        <v>0</v>
      </c>
      <c r="E262" s="10">
        <f ca="1">'84 end'!L44</f>
        <v>4.7754123529089522E-4</v>
      </c>
      <c r="F262" s="10">
        <f ca="1">'168 end'!L44</f>
        <v>8.2460430287752584E-4</v>
      </c>
      <c r="G262" s="10">
        <f ca="1">'336 end'!L44</f>
        <v>1.633421271362144E-3</v>
      </c>
      <c r="H262" t="e">
        <f ca="1">'672 end'!L44</f>
        <v>#DIV/0!</v>
      </c>
      <c r="I262" t="e">
        <f ca="1">'1344 end'!L44</f>
        <v>#DIV/0!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non hash</v>
      </c>
      <c r="D263" s="10">
        <f ca="1">'42 end'!L45</f>
        <v>0</v>
      </c>
      <c r="E263" s="10">
        <f ca="1">'84 end'!L45</f>
        <v>2.0342227388635476E-4</v>
      </c>
      <c r="F263" s="10">
        <f ca="1">'168 end'!L45</f>
        <v>1.8213487766380718E-3</v>
      </c>
      <c r="G263" s="10">
        <f ca="1">'336 end'!L45</f>
        <v>5.5070728492484012E-4</v>
      </c>
      <c r="H263" t="e">
        <f ca="1">'672 end'!L45</f>
        <v>#DIV/0!</v>
      </c>
      <c r="I263" t="e">
        <f ca="1">'1344 end'!L45</f>
        <v>#DIV/0!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</v>
      </c>
      <c r="D264" s="10">
        <f ca="1">'42 end'!L46</f>
        <v>0</v>
      </c>
      <c r="E264" s="10">
        <f ca="1">'84 end'!L46</f>
        <v>4.7075657080855566E-4</v>
      </c>
      <c r="F264" s="10">
        <f ca="1">'168 end'!L46</f>
        <v>8.1246455736833263E-4</v>
      </c>
      <c r="G264" s="10">
        <f ca="1">'336 end'!L46</f>
        <v>5.6862114935181288E-4</v>
      </c>
      <c r="H264">
        <f ca="1">'672 end'!L46</f>
        <v>1.2605104798753314E-3</v>
      </c>
      <c r="I264">
        <f ca="1">'1344 end'!L46</f>
        <v>1.6214076303542578E-3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CUDA opt ant non hash</v>
      </c>
      <c r="D265" s="10" t="e">
        <f ca="1">'42 end'!L47</f>
        <v>#VALUE!</v>
      </c>
      <c r="E265" s="10">
        <f ca="1">'84 end'!L47</f>
        <v>2.9136932619890018E-4</v>
      </c>
      <c r="F265" s="10">
        <f ca="1">'168 end'!L47</f>
        <v>6.376151928684338E-4</v>
      </c>
      <c r="G265" s="10">
        <f ca="1">'336 end'!L47</f>
        <v>1.054994418350104E-3</v>
      </c>
      <c r="H265">
        <f ca="1">'672 end'!L47</f>
        <v>3.5974803779414234E-4</v>
      </c>
      <c r="I265">
        <f ca="1">'1344 end'!L47</f>
        <v>2.1226175487665253E-4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CUDA opt ant par</v>
      </c>
      <c r="D266" s="10">
        <f ca="1">'42 end'!L48</f>
        <v>1.1616758230608371E-4</v>
      </c>
      <c r="E266" s="10">
        <f ca="1">'84 end'!L48</f>
        <v>3.9587450028388642E-4</v>
      </c>
      <c r="F266" s="10">
        <f ca="1">'168 end'!L48</f>
        <v>7.3428636859168312E-4</v>
      </c>
      <c r="G266" s="10">
        <f ca="1">'336 end'!L48</f>
        <v>4.742801197009128E-4</v>
      </c>
      <c r="H266">
        <f ca="1">'672 end'!L48</f>
        <v>6.3597358611847479E-4</v>
      </c>
      <c r="I266">
        <f ca="1">'1344 end'!L48</f>
        <v>3.5784453756186851E-4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 ant par global</v>
      </c>
      <c r="D267" s="10">
        <f ca="1">'42 end'!L49</f>
        <v>3.410830891133616E-5</v>
      </c>
      <c r="E267" s="10">
        <f ca="1">'84 end'!L49</f>
        <v>4.7089638479850632E-4</v>
      </c>
      <c r="F267" s="10">
        <f ca="1">'168 end'!L49</f>
        <v>1.0342820759564775E-3</v>
      </c>
      <c r="G267" s="10">
        <f ca="1">'336 end'!L49</f>
        <v>1.6346183562853203E-3</v>
      </c>
      <c r="H267">
        <f ca="1">'672 end'!L49</f>
        <v>6.4427505560158175E-4</v>
      </c>
      <c r="I267">
        <f ca="1">'1344 end'!L49</f>
        <v>2.4035619962061762E-4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CUDA opt_one_GPU</v>
      </c>
      <c r="D268" s="10" t="e">
        <f ca="1">'42 end'!L50</f>
        <v>#DIV/0!</v>
      </c>
      <c r="E268" s="10" t="e">
        <f ca="1">'84 end'!L50</f>
        <v>#DIV/0!</v>
      </c>
      <c r="F268" s="10" t="e">
        <f ca="1">'168 end'!L50</f>
        <v>#DIV/0!</v>
      </c>
      <c r="G268" s="10" t="e">
        <f ca="1">'336 end'!L50</f>
        <v>#DIV/0!</v>
      </c>
      <c r="H268" t="e">
        <f ca="1">'672 end'!L50</f>
        <v>#DIV/0!</v>
      </c>
      <c r="I268" t="e">
        <f ca="1">'1344 end'!L50</f>
        <v>#DIV/0!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CUDA opt_one_GPU ant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 t="e">
        <f ca="1">'336 end'!L51</f>
        <v>#DIV/0!</v>
      </c>
      <c r="H269" t="e">
        <f ca="1">'672 end'!L51</f>
        <v>#DIV/0!</v>
      </c>
      <c r="I269" t="e">
        <f ca="1">'1344 end'!L51</f>
        <v>#DIV/0!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CUDA opt_one_GPU ant local</v>
      </c>
      <c r="D270" s="10" t="e">
        <f ca="1">'42 end'!L52</f>
        <v>#DIV/0!</v>
      </c>
      <c r="E270" s="10" t="e">
        <f ca="1">'84 end'!L52</f>
        <v>#DIV/0!</v>
      </c>
      <c r="F270" s="10" t="e">
        <f ca="1">'168 end'!L52</f>
        <v>#DIV/0!</v>
      </c>
      <c r="G270" s="10" t="e">
        <f ca="1">'336 end'!L52</f>
        <v>#DIV/0!</v>
      </c>
      <c r="H270" t="e">
        <f ca="1">'672 end'!L52</f>
        <v>#DIV/0!</v>
      </c>
      <c r="I270" t="e">
        <f ca="1">'1344 end'!L52</f>
        <v>#DIV/0!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Time</v>
      </c>
      <c r="D271" s="10">
        <f ca="1">'42 end'!L53</f>
        <v>6.8916681690730521E-4</v>
      </c>
      <c r="E271" s="10">
        <f ca="1">'84 end'!L53</f>
        <v>1.064305023970865E-2</v>
      </c>
      <c r="F271" s="10">
        <f ca="1">'168 end'!L53</f>
        <v>6.0911241082239314E-3</v>
      </c>
      <c r="G271" s="10">
        <f ca="1">'336 end'!L53</f>
        <v>2.4427122064337161E-3</v>
      </c>
      <c r="H271">
        <f ca="1">'672 end'!L53</f>
        <v>7.5367004023471325E-3</v>
      </c>
      <c r="I271">
        <f ca="1">'1344 end'!L53</f>
        <v>3.750680829810794E-3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</v>
      </c>
      <c r="D272" s="10" t="e">
        <f ca="1">'42 end'!L54</f>
        <v>#DIV/0!</v>
      </c>
      <c r="E272" s="10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>
        <f ca="1">'2688 end'!L54</f>
        <v>9.8194712875731907E-3</v>
      </c>
    </row>
    <row r="273" spans="1:10" x14ac:dyDescent="0.25">
      <c r="A273">
        <v>25</v>
      </c>
      <c r="C273" t="str">
        <f ca="1">OFFSET('42p stat'!$A$1,A273*20,0)</f>
        <v>non CUDA non hash</v>
      </c>
      <c r="D273" s="10">
        <f ca="1">'42 end'!L55</f>
        <v>1.1868167319961955E-3</v>
      </c>
      <c r="E273" s="10">
        <f ca="1">'84 end'!L55</f>
        <v>7.0320646402439596E-3</v>
      </c>
      <c r="F273" s="10">
        <f ca="1">'168 end'!L55</f>
        <v>5.8208930605334035E-3</v>
      </c>
      <c r="G273" s="10">
        <f ca="1">'336 end'!L55</f>
        <v>2.7178265211810246E-3</v>
      </c>
      <c r="H273">
        <f ca="1">'672 end'!L55</f>
        <v>1.6236921939567438E-3</v>
      </c>
      <c r="I273">
        <f ca="1">'1344 end'!L55</f>
        <v>1.5037142953118946E-2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Classic ACO</v>
      </c>
      <c r="D274" s="10">
        <f ca="1">'42 end'!L56</f>
        <v>2.2668782977853618E-5</v>
      </c>
      <c r="E274" s="10">
        <f ca="1">'84 end'!L56</f>
        <v>7.7128363681689674E-3</v>
      </c>
      <c r="F274" s="10">
        <f ca="1">'168 end'!L56</f>
        <v>3.4091004744505981E-3</v>
      </c>
      <c r="G274" s="10">
        <f ca="1">'336 end'!L56</f>
        <v>1.5447870520556792E-3</v>
      </c>
      <c r="H274">
        <f ca="1">'672 end'!L56</f>
        <v>7.6336826495133209E-3</v>
      </c>
      <c r="I274">
        <f ca="1">'1344 end'!L56</f>
        <v>6.6278290435328076E-3</v>
      </c>
      <c r="J274">
        <f ca="1">'2688 end'!L56</f>
        <v>9.9382723782325648E-3</v>
      </c>
    </row>
    <row r="275" spans="1:10" x14ac:dyDescent="0.25">
      <c r="A275">
        <v>27</v>
      </c>
      <c r="C275" t="str">
        <f ca="1">OFFSET('84p stat'!$A$1,A275*20,0)</f>
        <v>Classic ACO non hash</v>
      </c>
      <c r="D275" s="10">
        <f ca="1">'42 end'!L57</f>
        <v>4.5945989171642364E-5</v>
      </c>
      <c r="E275" s="10">
        <f ca="1">'84 end'!L57</f>
        <v>7.1095178213511799E-3</v>
      </c>
      <c r="F275" s="10">
        <f ca="1">'168 end'!L57</f>
        <v>2.2133164455608416E-2</v>
      </c>
      <c r="G275" s="10">
        <f ca="1">'336 end'!L57</f>
        <v>1.7598465511517868E-3</v>
      </c>
      <c r="H275">
        <f ca="1">'672 end'!L57</f>
        <v>1.4442209650323951E-3</v>
      </c>
      <c r="I275">
        <f ca="1">'1344 end'!L57</f>
        <v>4.807807405128036E-3</v>
      </c>
      <c r="J275">
        <f ca="1">'2688 end'!L57</f>
        <v>1.2996583233982109E-2</v>
      </c>
    </row>
    <row r="276" spans="1:10" x14ac:dyDescent="0.25">
      <c r="A276">
        <v>28</v>
      </c>
      <c r="C276" t="str">
        <f ca="1">OFFSET('84p stat'!$A$1,A276*20,0)</f>
        <v>omp</v>
      </c>
      <c r="D276" s="10">
        <f ca="1">'42 end'!L58</f>
        <v>7.4128649125397171E-4</v>
      </c>
      <c r="E276" s="10">
        <f ca="1">'84 end'!L58</f>
        <v>3.1306314120671209E-3</v>
      </c>
      <c r="F276" s="10">
        <f ca="1">'168 end'!L58</f>
        <v>3.2802806695552441E-3</v>
      </c>
      <c r="G276" s="10">
        <f ca="1">'336 end'!L58</f>
        <v>2.3069828311324306E-3</v>
      </c>
      <c r="H276">
        <f ca="1">'672 end'!L58</f>
        <v>3.0568554898906248E-3</v>
      </c>
      <c r="I276">
        <f ca="1">'1344 end'!L58</f>
        <v>4.2174775229636757E-3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omp non hash</v>
      </c>
      <c r="D277" s="10">
        <f ca="1">'42 end'!L59</f>
        <v>1.6641538850835265E-3</v>
      </c>
      <c r="E277" s="10">
        <f ca="1">'84 end'!L59</f>
        <v>9.1884154999730371E-3</v>
      </c>
      <c r="F277" s="10">
        <f ca="1">'168 end'!L59</f>
        <v>3.6248843225927404E-3</v>
      </c>
      <c r="G277" s="10">
        <f ca="1">'336 end'!L59</f>
        <v>2.0611164619539156E-3</v>
      </c>
      <c r="H277">
        <f ca="1">'672 end'!L59</f>
        <v>2.6181868911403831E-3</v>
      </c>
      <c r="I277">
        <f ca="1">'1344 end'!L59</f>
        <v>1.6654524442911982E-3</v>
      </c>
      <c r="J277">
        <f ca="1">'2688 end'!L59</f>
        <v>1.6572756716196391E-2</v>
      </c>
    </row>
    <row r="278" spans="1:10" x14ac:dyDescent="0.25">
      <c r="A278">
        <v>30</v>
      </c>
      <c r="C278" t="str">
        <f ca="1">OFFSET('84p stat'!$A$1,A278*20,0)</f>
        <v>non CUDA transp Time</v>
      </c>
      <c r="D278" s="10">
        <f ca="1">'42 end'!L60</f>
        <v>2.8420757963303853E-4</v>
      </c>
      <c r="E278" s="10">
        <f ca="1">'84 end'!L60</f>
        <v>0</v>
      </c>
      <c r="F278" s="10">
        <f ca="1">'168 end'!L60</f>
        <v>5.8703031168670259E-3</v>
      </c>
      <c r="G278" s="10">
        <f ca="1">'336 end'!L60</f>
        <v>2.3896099634307666E-3</v>
      </c>
      <c r="H278">
        <f ca="1">'672 end'!L60</f>
        <v>2.435378816074319E-3</v>
      </c>
      <c r="I278">
        <f ca="1">'1344 end'!L60</f>
        <v>4.310972782169918E-3</v>
      </c>
      <c r="J278">
        <f ca="1">'2688 end'!L60</f>
        <v>1.9412996251314558E-3</v>
      </c>
    </row>
    <row r="279" spans="1:10" x14ac:dyDescent="0.25">
      <c r="A279">
        <v>31</v>
      </c>
      <c r="C279" t="str">
        <f ca="1">OFFSET('84p stat'!$A$1,A279*20,0)</f>
        <v>non CUDA transp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 non hash</v>
      </c>
      <c r="D280" s="10">
        <f ca="1">'42 end'!L62</f>
        <v>6.8028960380120624E-4</v>
      </c>
      <c r="E280" s="10">
        <f ca="1">'84 end'!L62</f>
        <v>0</v>
      </c>
      <c r="F280" s="10">
        <f ca="1">'168 end'!L62</f>
        <v>4.2608326048032752E-3</v>
      </c>
      <c r="G280" s="10">
        <f ca="1">'336 end'!L62</f>
        <v>1.9554523469826521E-3</v>
      </c>
      <c r="H280">
        <f ca="1">'672 end'!L62</f>
        <v>2.8978894055623136E-3</v>
      </c>
      <c r="I280">
        <f ca="1">'1344 end'!L62</f>
        <v>2.8707217326505679E-3</v>
      </c>
      <c r="J280">
        <f ca="1">'2688 end'!L62</f>
        <v>1.8046214350659858E-3</v>
      </c>
    </row>
    <row r="281" spans="1:10" x14ac:dyDescent="0.25">
      <c r="A281">
        <v>33</v>
      </c>
      <c r="C281" t="str">
        <f ca="1">OFFSET('84p stat'!$A$1,A281*20,0)</f>
        <v>non CUDA transp_AVX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2.3885775800446562E-3</v>
      </c>
      <c r="G281" s="10">
        <f ca="1">'336 end'!L63</f>
        <v>2.0603537505420391E-3</v>
      </c>
      <c r="H281">
        <f ca="1">'672 end'!L63</f>
        <v>2.5785943642547687E-3</v>
      </c>
      <c r="I281">
        <f ca="1">'1344 end'!L63</f>
        <v>2.4245074617565516E-3</v>
      </c>
      <c r="J281">
        <f ca="1">'2688 end'!L63</f>
        <v>9.5654929872849713E-4</v>
      </c>
    </row>
    <row r="282" spans="1:10" x14ac:dyDescent="0.25">
      <c r="A282">
        <v>34</v>
      </c>
      <c r="C282" t="str">
        <f ca="1">OFFSET('84p stat'!$A$1,A282*20,0)</f>
        <v>non CUDA transp_AVX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 non hash</v>
      </c>
      <c r="D283" s="10" t="e">
        <f ca="1">'42 end'!L65</f>
        <v>#DIV/0!</v>
      </c>
      <c r="E283" s="10">
        <f ca="1">'84 end'!L65</f>
        <v>3.4183383065227514E-4</v>
      </c>
      <c r="F283" s="10">
        <f ca="1">'168 end'!L65</f>
        <v>2.3099427460372408E-3</v>
      </c>
      <c r="G283" s="10">
        <f ca="1">'336 end'!L65</f>
        <v>1.8777507114484059E-3</v>
      </c>
      <c r="H283">
        <f ca="1">'672 end'!L65</f>
        <v>6.0327165010761628E-3</v>
      </c>
      <c r="I283">
        <f ca="1">'1344 end'!L65</f>
        <v>2.6072378795549893E-3</v>
      </c>
      <c r="J283">
        <f ca="1">'2688 end'!L65</f>
        <v>9.0656319310904307E-4</v>
      </c>
    </row>
    <row r="284" spans="1:10" x14ac:dyDescent="0.25">
      <c r="A284">
        <v>36</v>
      </c>
      <c r="C284" t="str">
        <f ca="1">OFFSET('84p stat'!$A$1,A284*20,0)</f>
        <v>non CUDA transp_AVX_OMP Time</v>
      </c>
      <c r="D284" s="10" t="e">
        <f ca="1">'42 end'!L66</f>
        <v>#DIV/0!</v>
      </c>
      <c r="E284" s="10">
        <f ca="1">'84 end'!L66</f>
        <v>1.5623665738707197E-4</v>
      </c>
      <c r="F284" s="10">
        <f ca="1">'168 end'!L66</f>
        <v>3.8120542577577202E-3</v>
      </c>
      <c r="G284" s="10">
        <f ca="1">'336 end'!L66</f>
        <v>2.6765889305793837E-3</v>
      </c>
      <c r="H284">
        <f ca="1">'672 end'!L66</f>
        <v>3.2924031448893242E-3</v>
      </c>
      <c r="I284">
        <f ca="1">'1344 end'!L66</f>
        <v>2.6240944996221535E-3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non CUDA transp_AVX_OMP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non CUDA transp_AVX_OMP non hash</v>
      </c>
      <c r="D286" s="10" t="e">
        <f ca="1">'42 end'!L68</f>
        <v>#DIV/0!</v>
      </c>
      <c r="E286" s="10">
        <f ca="1">'84 end'!L68</f>
        <v>2.6227533359654212E-4</v>
      </c>
      <c r="F286" s="10">
        <f ca="1">'168 end'!L68</f>
        <v>3.0442840608910136E-3</v>
      </c>
      <c r="G286" s="10">
        <f ca="1">'336 end'!L68</f>
        <v>1.6176241516003133E-3</v>
      </c>
      <c r="H286">
        <f ca="1">'672 end'!L68</f>
        <v>3.1017217651733119E-3</v>
      </c>
      <c r="I286">
        <f ca="1">'1344 end'!L68</f>
        <v>2.4157930661896096E-3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ant add CPU_AVX_transp Time</v>
      </c>
      <c r="D287" s="10" t="e">
        <f ca="1">'42 end'!L69</f>
        <v>#DIV/0!</v>
      </c>
      <c r="E287" s="10">
        <f ca="1">'84 end'!L69</f>
        <v>4.9018883701824954E-4</v>
      </c>
      <c r="F287" s="10">
        <f ca="1">'168 end'!L69</f>
        <v>4.4921591459363254E-3</v>
      </c>
      <c r="G287" s="10">
        <f ca="1">'336 end'!L69</f>
        <v>4.0329299420062839E-3</v>
      </c>
      <c r="H287">
        <f ca="1">'672 end'!L69</f>
        <v>3.0502363077518123E-3</v>
      </c>
      <c r="I287">
        <f ca="1">'1344 end'!L69</f>
        <v>1.7392163214253495E-3</v>
      </c>
      <c r="J287">
        <f ca="1">'2688 end'!L69</f>
        <v>1.8516231358955038E-4</v>
      </c>
    </row>
    <row r="288" spans="1:10" x14ac:dyDescent="0.25">
      <c r="A288">
        <v>40</v>
      </c>
      <c r="C288" t="str">
        <f ca="1">OFFSET('84p stat'!$A$1,A288*20,0)</f>
        <v>CUDA ant add CPU_AVX_transp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add CPU_AVX_transp non hash</v>
      </c>
      <c r="D289" s="10" t="e">
        <f ca="1">'42 end'!L71</f>
        <v>#DIV/0!</v>
      </c>
      <c r="E289" s="10">
        <f ca="1">'84 end'!L71</f>
        <v>5.6678637601576161E-4</v>
      </c>
      <c r="F289" s="10">
        <f ca="1">'168 end'!L71</f>
        <v>6.0221833547131048E-3</v>
      </c>
      <c r="G289" s="10">
        <f ca="1">'336 end'!L71</f>
        <v>1.8383080208899591E-3</v>
      </c>
      <c r="H289">
        <f ca="1">'672 end'!L71</f>
        <v>1.8104674320152366E-3</v>
      </c>
      <c r="I289">
        <f ca="1">'1344 end'!L71</f>
        <v>1.9305680624774229E-3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Const</v>
      </c>
      <c r="D290" s="10">
        <f ca="1">'42 end'!L72</f>
        <v>1.7428254251693434E-4</v>
      </c>
      <c r="E290" s="10">
        <f ca="1">'84 end'!L72</f>
        <v>2.6542454453207253E-4</v>
      </c>
      <c r="F290" s="10">
        <f ca="1">'168 end'!L72</f>
        <v>1.2388659953690667E-3</v>
      </c>
      <c r="G290" s="10">
        <f ca="1">'336 end'!L72</f>
        <v>5.5265032718578033E-4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ant Const</v>
      </c>
      <c r="D291" s="10">
        <f ca="1">'42 end'!L73</f>
        <v>7.1904016993328923E-4</v>
      </c>
      <c r="E291" s="10">
        <f ca="1">'84 end'!L73</f>
        <v>2.5814959900741799E-4</v>
      </c>
      <c r="F291" s="10">
        <f ca="1">'168 end'!L73</f>
        <v>9.7727872900521323E-4</v>
      </c>
      <c r="G291" s="10">
        <f ca="1">'336 end'!L73</f>
        <v>1.0243583017342853E-3</v>
      </c>
      <c r="H291">
        <f ca="1">'672 end'!L73</f>
        <v>2.5696372564748955E-4</v>
      </c>
      <c r="I291">
        <f ca="1">'1344 end'!L73</f>
        <v>2.2398579691951039E-4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ant par Const</v>
      </c>
      <c r="D292" s="10">
        <f ca="1">'42 end'!L74</f>
        <v>2.9387848246884647E-4</v>
      </c>
      <c r="E292" s="10">
        <f ca="1">'84 end'!L74</f>
        <v>7.5641810997053438E-5</v>
      </c>
      <c r="F292" s="10">
        <f ca="1">'168 end'!L74</f>
        <v>9.4079291304121921E-4</v>
      </c>
      <c r="G292" s="10">
        <f ca="1">'336 end'!L74</f>
        <v>1.2551845763962607E-3</v>
      </c>
      <c r="H292">
        <f ca="1">'672 end'!L74</f>
        <v>2.8276886239215533E-4</v>
      </c>
      <c r="I292">
        <f ca="1">'1344 end'!L74</f>
        <v>2.8123379839199052E-4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ant add CPU Const</v>
      </c>
      <c r="D293" s="10">
        <f ca="1">'42 end'!L75</f>
        <v>1.230233744616425E-3</v>
      </c>
      <c r="E293" s="10">
        <f ca="1">'84 end'!L75</f>
        <v>7.7128711482600261E-4</v>
      </c>
      <c r="F293" s="10">
        <f ca="1">'168 end'!L75</f>
        <v>4.6934841445879566E-3</v>
      </c>
      <c r="G293" s="10">
        <f ca="1">'336 end'!L75</f>
        <v>5.6547960194644918E-3</v>
      </c>
      <c r="H293">
        <f ca="1">'672 end'!L75</f>
        <v>2.8864194861630546E-3</v>
      </c>
      <c r="I293">
        <f ca="1">'1344 end'!L75</f>
        <v>1.079405495457858E-3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opt Const</v>
      </c>
      <c r="D294" s="10">
        <f ca="1">'42 end'!L76</f>
        <v>1.7110103265131142E-4</v>
      </c>
      <c r="E294" s="10">
        <f ca="1">'84 end'!L76</f>
        <v>5.1947440545387655E-4</v>
      </c>
      <c r="F294" s="10">
        <f ca="1">'168 end'!L76</f>
        <v>2.9084935783105302E-2</v>
      </c>
      <c r="G294" s="10">
        <f ca="1">'336 end'!L76</f>
        <v>3.3196736259451221E-4</v>
      </c>
      <c r="H294" t="e">
        <f ca="1">'672 end'!L76</f>
        <v>#DIV/0!</v>
      </c>
      <c r="I294" t="e">
        <f ca="1">'1344 end'!L76</f>
        <v>#DIV/0!</v>
      </c>
      <c r="J294">
        <f ca="1">'2688 end'!L76</f>
        <v>3.9848715906808352E-4</v>
      </c>
    </row>
    <row r="295" spans="1:10" x14ac:dyDescent="0.25">
      <c r="A295">
        <v>47</v>
      </c>
      <c r="C295" t="str">
        <f ca="1">OFFSET('84p stat'!$A$1,A295*20,0)</f>
        <v>CUDA opt ant Const</v>
      </c>
      <c r="D295" s="10">
        <f ca="1">'42 end'!L77</f>
        <v>0</v>
      </c>
      <c r="E295" s="10">
        <f ca="1">'84 end'!L77</f>
        <v>6.1290375593540608E-5</v>
      </c>
      <c r="F295" s="10">
        <f ca="1">'168 end'!L77</f>
        <v>4.7328190499803656E-4</v>
      </c>
      <c r="G295" s="10">
        <f ca="1">'336 end'!L77</f>
        <v>1.3710252402456035E-3</v>
      </c>
      <c r="H295">
        <f ca="1">'672 end'!L77</f>
        <v>5.3788193640936274E-4</v>
      </c>
      <c r="I295">
        <f ca="1">'1344 end'!L77</f>
        <v>1.9392247025033877E-4</v>
      </c>
      <c r="J295">
        <f ca="1">'2688 end'!L77</f>
        <v>1.1058208659012055E-3</v>
      </c>
    </row>
    <row r="296" spans="1:10" x14ac:dyDescent="0.25">
      <c r="A296">
        <v>48</v>
      </c>
      <c r="C296" t="str">
        <f ca="1">OFFSET('84p stat'!$A$1,A296*20,0)</f>
        <v>CUDA opt ant par Const</v>
      </c>
      <c r="D296" s="10">
        <f ca="1">'42 end'!L78</f>
        <v>0</v>
      </c>
      <c r="E296" s="10">
        <f ca="1">'84 end'!L78</f>
        <v>7.8676712376730769E-5</v>
      </c>
      <c r="F296" s="10">
        <f ca="1">'168 end'!L78</f>
        <v>8.4130283210058054E-4</v>
      </c>
      <c r="G296" s="10">
        <f ca="1">'336 end'!L78</f>
        <v>8.4384297497073514E-4</v>
      </c>
      <c r="H296">
        <f ca="1">'672 end'!L78</f>
        <v>5.8956414023584181E-4</v>
      </c>
      <c r="I296">
        <f ca="1">'1344 end'!L78</f>
        <v>3.3384705204319789E-4</v>
      </c>
      <c r="J296">
        <f ca="1">'2688 end'!L78</f>
        <v>1.289682730118303E-4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1.019864228056848</v>
      </c>
      <c r="E302" s="5">
        <f t="shared" ref="E302:H302" ca="1" si="130">E3/E4</f>
        <v>0.99883041032629638</v>
      </c>
      <c r="F302" s="5">
        <f t="shared" ca="1" si="130"/>
        <v>1.0002328161131695</v>
      </c>
      <c r="G302" s="5">
        <f t="shared" ca="1" si="130"/>
        <v>1.0001476461845766</v>
      </c>
      <c r="H302" s="5" t="e">
        <f t="shared" si="130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0.69665580887831502</v>
      </c>
      <c r="E304" s="5">
        <f t="shared" ref="E304:H304" ca="1" si="131">E5/E6</f>
        <v>0.64635893569059855</v>
      </c>
      <c r="F304" s="5">
        <f t="shared" ca="1" si="131"/>
        <v>0.7482637392420034</v>
      </c>
      <c r="G304" s="5">
        <f t="shared" ca="1" si="131"/>
        <v>1.4054728581172149</v>
      </c>
      <c r="H304" s="5">
        <f t="shared" ca="1" si="131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0.99266040041600123</v>
      </c>
      <c r="E306" s="5">
        <f t="shared" ref="E306:H306" ca="1" si="132">E7/E8</f>
        <v>0.99036252468301433</v>
      </c>
      <c r="F306" s="5">
        <f t="shared" ca="1" si="132"/>
        <v>0.99205282085908175</v>
      </c>
      <c r="G306" s="5">
        <f t="shared" ca="1" si="132"/>
        <v>0.99133946081590596</v>
      </c>
      <c r="H306" s="5">
        <f t="shared" ca="1" si="132"/>
        <v>0.99803307384899997</v>
      </c>
      <c r="I306">
        <f ca="1">H7/H8</f>
        <v>0.99803307384899997</v>
      </c>
      <c r="J306">
        <f ca="1">H7/H8</f>
        <v>0.99803307384899997</v>
      </c>
    </row>
    <row r="307" spans="1:10" x14ac:dyDescent="0.25">
      <c r="A307">
        <v>6</v>
      </c>
      <c r="C307" t="str">
        <f ca="1">OFFSET('42p stat'!$A$1,A307*20,0)</f>
        <v>CUDA ant par global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non hash</v>
      </c>
      <c r="D308" s="5">
        <f ca="1">D9/D11</f>
        <v>1.9743524270216621</v>
      </c>
      <c r="E308" s="5">
        <f t="shared" ref="E308:H308" ca="1" si="133">E9/E11</f>
        <v>1.3938879999253413</v>
      </c>
      <c r="F308" s="5">
        <f t="shared" ca="1" si="133"/>
        <v>1.0694725262085711</v>
      </c>
      <c r="G308" s="5">
        <f t="shared" ca="1" si="133"/>
        <v>0.84771812251890888</v>
      </c>
      <c r="H308" s="5">
        <f t="shared" ca="1" si="133"/>
        <v>0.85999720402944024</v>
      </c>
      <c r="I308">
        <f ca="1">H9/H11</f>
        <v>0.85999720402944024</v>
      </c>
      <c r="J308">
        <f ca="1">H9/H11</f>
        <v>0.85999720402944024</v>
      </c>
    </row>
    <row r="309" spans="1:10" x14ac:dyDescent="0.25">
      <c r="A309">
        <v>8</v>
      </c>
      <c r="C309" t="str">
        <f ca="1">OFFSET('42p stat'!$A$1,A309*20,0)</f>
        <v>CUDA ant add CPU Time</v>
      </c>
      <c r="D309" s="5">
        <f ca="1">D10/D11</f>
        <v>1.0028672887781307</v>
      </c>
      <c r="E309" s="5">
        <f t="shared" ref="E309:H309" ca="1" si="134">E10/E11</f>
        <v>0.97349993499211029</v>
      </c>
      <c r="F309" s="5">
        <f t="shared" ca="1" si="134"/>
        <v>0.98583987461787626</v>
      </c>
      <c r="G309" s="5">
        <f t="shared" ca="1" si="134"/>
        <v>0.99406274489318702</v>
      </c>
      <c r="H309" s="5">
        <f t="shared" ca="1" si="134"/>
        <v>0.99935687763304626</v>
      </c>
      <c r="I309">
        <f ca="1">H10/H11</f>
        <v>0.99935687763304626</v>
      </c>
      <c r="J309">
        <f ca="1">H10/H11</f>
        <v>0.99935687763304626</v>
      </c>
    </row>
    <row r="310" spans="1:10" x14ac:dyDescent="0.25">
      <c r="A310">
        <v>9</v>
      </c>
      <c r="C310" t="str">
        <f ca="1">OFFSET('42p stat'!$A$1,A310*20,0)</f>
        <v>CUDA ant add CPU Time global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</v>
      </c>
      <c r="D311" s="5">
        <f ca="1">D12/D13</f>
        <v>1.2434618797419206</v>
      </c>
      <c r="E311" s="5">
        <f t="shared" ref="E311:H311" ca="1" si="135">E12/E13</f>
        <v>1.2079815830878624</v>
      </c>
      <c r="F311" s="5">
        <f t="shared" ca="1" si="135"/>
        <v>1.2253169774984738</v>
      </c>
      <c r="G311" s="5">
        <f t="shared" ca="1" si="135"/>
        <v>1.228310596059577</v>
      </c>
      <c r="H311" s="5">
        <f t="shared" ca="1" si="135"/>
        <v>1.2189225325461821</v>
      </c>
      <c r="I311">
        <f ca="1">H12/H13</f>
        <v>1.2189225325461821</v>
      </c>
      <c r="J311">
        <f ca="1">H12/H13</f>
        <v>1.2189225325461821</v>
      </c>
    </row>
    <row r="312" spans="1:10" x14ac:dyDescent="0.25">
      <c r="A312">
        <v>11</v>
      </c>
      <c r="C312" t="str">
        <f ca="1">OFFSET('42p stat'!$A$1,A312*20,0)</f>
        <v>CUDA ant add CPU non hash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ant add CPU12</v>
      </c>
      <c r="D313" s="5">
        <f ca="1">D14/D15</f>
        <v>1.7694148737327993</v>
      </c>
      <c r="E313" s="5">
        <f t="shared" ref="E313:H313" ca="1" si="136">E14/E15</f>
        <v>1.9643409839659212</v>
      </c>
      <c r="F313" s="5">
        <f t="shared" ca="1" si="136"/>
        <v>1.3559878886262833</v>
      </c>
      <c r="G313" s="5">
        <f t="shared" ca="1" si="136"/>
        <v>0.82845348983854827</v>
      </c>
      <c r="H313" s="5" t="e">
        <f t="shared" ca="1" si="136"/>
        <v>#DIV/0!</v>
      </c>
      <c r="I313" t="e">
        <f ca="1">H14/H15</f>
        <v>#DIV/0!</v>
      </c>
      <c r="J313" t="e">
        <f ca="1">H14/H15</f>
        <v>#DIV/0!</v>
      </c>
    </row>
    <row r="314" spans="1:10" x14ac:dyDescent="0.25">
      <c r="A314">
        <v>13</v>
      </c>
      <c r="C314" t="str">
        <f ca="1">OFFSET('42p stat'!$A$1,A314*20,0)</f>
        <v>CUDA opt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5.3370987785318078E-3</v>
      </c>
      <c r="E334" s="9">
        <f ca="1">$B$1*POWER(D302,2)*SQRT(D55/(POWER(D3,2)*$C$1)+D56/(POWER(D4,2)*$C$1))</f>
        <v>5.3370987785318078E-3</v>
      </c>
      <c r="F334" s="9">
        <f ca="1">$B$1*POWER(D302,2)*SQRT(D55/(POWER(D3,2)*$C$1)+D56/(POWER(D4,2)*$C$1))</f>
        <v>5.3370987785318078E-3</v>
      </c>
      <c r="G334" s="9">
        <f ca="1">$B$1*POWER(D302,2)*SQRT(D55/(POWER(D3,2)*$C$1)+D56/(POWER(D4,2)*$C$1))</f>
        <v>5.3370987785318078E-3</v>
      </c>
      <c r="H334" s="9">
        <f ca="1">$B$1*POWER(D302,2)*SQRT(D55/(POWER(D3,2)*$C$1)+D56/(POWER(D4,2)*$C$1))</f>
        <v>5.3370987785318078E-3</v>
      </c>
      <c r="I334">
        <f ca="1">$B$1*POWER(D302,2)*SQRT(D55/(POWER(D3,2)*$C$1)+D56/(POWER(D4,2)*$C$1))</f>
        <v>5.3370987785318078E-3</v>
      </c>
      <c r="J334">
        <f ca="1">$B$1*POWER(D302,2)*SQRT(D55/(POWER(D3,2)*$C$1)+D56/(POWER(D4,2)*$C$1))</f>
        <v>5.3370987785318078E-3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2.4643243706819222E-3</v>
      </c>
      <c r="E336" s="9">
        <f ca="1">$B$1*POWER(D304,2)*SQRT(D57/(POWER(D5,2)*$C$1)+D58/(POWER(D6,2)*$C$1))</f>
        <v>2.4643243706819222E-3</v>
      </c>
      <c r="F336" s="9">
        <f ca="1">$B$1*POWER(D304,2)*SQRT(D57/(POWER(D5,2)*$C$1)+D58/(POWER(D6,2)*$C$1))</f>
        <v>2.4643243706819222E-3</v>
      </c>
      <c r="G336" s="9">
        <f ca="1">$B$1*POWER(D304,2)*SQRT(D57/(POWER(D5,2)*$C$1)+D58/(POWER(D6,2)*$C$1))</f>
        <v>2.4643243706819222E-3</v>
      </c>
      <c r="H336" s="9">
        <f ca="1">$B$1*POWER(D304,2)*SQRT(D57/(POWER(D5,2)*$C$1)+D58/(POWER(D6,2)*$C$1))</f>
        <v>2.4643243706819222E-3</v>
      </c>
      <c r="I336">
        <f ca="1">$B$1*POWER(D304,2)*SQRT(D57/(POWER(D5,2)*$C$1)+D58/(POWER(D6,2)*$C$1))</f>
        <v>2.4643243706819222E-3</v>
      </c>
      <c r="J336">
        <f ca="1">$B$1*POWER(D304,2)*SQRT(D57/(POWER(D5,2)*$C$1)+D58/(POWER(D6,2)*$C$1))</f>
        <v>2.4643243706819222E-3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5.887426469040751E-3</v>
      </c>
      <c r="E338" s="9">
        <f ca="1">$B$1*POWER(D306,2)*SQRT(D59/(POWER(D7,2)*$C$1)+D60/(POWER(D8,2)*$C$1))</f>
        <v>5.887426469040751E-3</v>
      </c>
      <c r="F338" s="9">
        <f ca="1">$B$1*POWER(D306,2)*SQRT(D59/(POWER(D7,2)*$C$1)+D60/(POWER(D8,2)*$C$1))</f>
        <v>5.887426469040751E-3</v>
      </c>
      <c r="G338" s="9">
        <f ca="1">$B$1*POWER(D306,2)*SQRT(D59/(POWER(D7,2)*$C$1)+D60/(POWER(D8,2)*$C$1))</f>
        <v>5.887426469040751E-3</v>
      </c>
      <c r="H338" s="9">
        <f ca="1">$B$1*POWER(D306,2)*SQRT(D59/(POWER(D7,2)*$C$1)+D60/(POWER(D8,2)*$C$1))</f>
        <v>5.887426469040751E-3</v>
      </c>
      <c r="I338">
        <f ca="1">$B$1*POWER(D306,2)*SQRT(D59/(POWER(D7,2)*$C$1)+D60/(POWER(D8,2)*$C$1))</f>
        <v>5.887426469040751E-3</v>
      </c>
      <c r="J338">
        <f ca="1">$B$1*POWER(D306,2)*SQRT(D59/(POWER(D7,2)*$C$1)+D60/(POWER(D8,2)*$C$1))</f>
        <v>5.887426469040751E-3</v>
      </c>
    </row>
    <row r="339" spans="1:10" x14ac:dyDescent="0.25">
      <c r="A339">
        <v>6</v>
      </c>
      <c r="C339" t="str">
        <f ca="1">OFFSET('42p stat'!$A$1,A339*20,0)</f>
        <v>CUDA ant par global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non hash</v>
      </c>
      <c r="D340" s="9">
        <f ca="1">$B$1*POWER(D308,2)*SQRT(D61/(POWER(D9,2)*$C$1)+D63/(POWER(D11,2)*$C$1))</f>
        <v>5.0438347865261447E-2</v>
      </c>
      <c r="E340" s="9">
        <f ca="1">$B$1*POWER(D308,2)*SQRT(D61/(POWER(D9,2)*$C$1)+D63/(POWER(D11,2)*$C$1))</f>
        <v>5.0438347865261447E-2</v>
      </c>
      <c r="F340" s="9">
        <f ca="1">$B$1*POWER(D308,2)*SQRT(D61/(POWER(D9,2)*$C$1)+D63/(POWER(D11,2)*$C$1))</f>
        <v>5.0438347865261447E-2</v>
      </c>
      <c r="G340" s="9">
        <f ca="1">$B$1*POWER(D308,2)*SQRT(D61/(POWER(D9,2)*$C$1)+D63/(POWER(D11,2)*$C$1))</f>
        <v>5.0438347865261447E-2</v>
      </c>
      <c r="H340" s="9">
        <f ca="1">$B$1*POWER(D308,2)*SQRT(D61/(POWER(D9,2)*$C$1)+D63/(POWER(D11,2)*$C$1))</f>
        <v>5.0438347865261447E-2</v>
      </c>
      <c r="I340">
        <f ca="1">$B$1*POWER(D308,2)*SQRT(D61/(POWER(D9,2)*$C$1)+D63/(POWER(D11,2)*$C$1))</f>
        <v>5.0438347865261447E-2</v>
      </c>
      <c r="J340">
        <f ca="1">$B$1*POWER(D308,2)*SQRT(D61/(POWER(D9,2)*$C$1)+D63/(POWER(D11,2)*$C$1))</f>
        <v>5.0438347865261447E-2</v>
      </c>
    </row>
    <row r="341" spans="1:10" x14ac:dyDescent="0.25">
      <c r="A341">
        <v>8</v>
      </c>
      <c r="C341" t="str">
        <f ca="1">OFFSET('42p stat'!$A$1,A341*20,0)</f>
        <v>CUDA ant add CPU Time</v>
      </c>
      <c r="D341" s="9">
        <f ca="1">$B$1*POWER(D309,2)*SQRT(D62/(POWER(D10,2)*$C$1)+D63/(POWER(D11,2)*$C$1))</f>
        <v>1.6633499935230729E-2</v>
      </c>
      <c r="E341" s="9">
        <f ca="1">$B$1*POWER(D309,2)*SQRT(D62/(POWER(D10,2)*$C$1)+D63/(POWER(D11,2)*$C$1))</f>
        <v>1.6633499935230729E-2</v>
      </c>
      <c r="F341" s="9">
        <f ca="1">$B$1*POWER(D309,2)*SQRT(D62/(POWER(D10,2)*$C$1)+D63/(POWER(D11,2)*$C$1))</f>
        <v>1.6633499935230729E-2</v>
      </c>
      <c r="G341" s="9">
        <f ca="1">$B$1*POWER(D309,2)*SQRT(D62/(POWER(D10,2)*$C$1)+D63/(POWER(D11,2)*$C$1))</f>
        <v>1.6633499935230729E-2</v>
      </c>
      <c r="H341" s="9">
        <f ca="1">$B$1*POWER(D309,2)*SQRT(D62/(POWER(D10,2)*$C$1)+D63/(POWER(D11,2)*$C$1))</f>
        <v>1.6633499935230729E-2</v>
      </c>
      <c r="I341">
        <f ca="1">$B$1*POWER(D309,2)*SQRT(D62/(POWER(D10,2)*$C$1)+D63/(POWER(D11,2)*$C$1))</f>
        <v>1.6633499935230729E-2</v>
      </c>
      <c r="J341">
        <f ca="1">$B$1*POWER(D309,2)*SQRT(D62/(POWER(D10,2)*$C$1)+D63/(POWER(D11,2)*$C$1))</f>
        <v>1.6633499935230729E-2</v>
      </c>
    </row>
    <row r="342" spans="1:10" x14ac:dyDescent="0.25">
      <c r="A342">
        <v>9</v>
      </c>
      <c r="C342" t="str">
        <f ca="1">OFFSET('42p stat'!$A$1,A342*20,0)</f>
        <v>CUDA ant add CPU Time global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</v>
      </c>
      <c r="D343" s="9">
        <f ca="1">$B$1*POWER(D311,2)*SQRT(D64/(POWER(D12,2)*$C$1)+D65/(POWER(D13,2)*$C$1))</f>
        <v>2.1108653765956654E-2</v>
      </c>
      <c r="E343" s="9">
        <f ca="1">$B$1*POWER(D311,2)*SQRT(D64/(POWER(D12,2)*$C$1)+D65/(POWER(D13,2)*$C$1))</f>
        <v>2.1108653765956654E-2</v>
      </c>
      <c r="F343" s="9">
        <f ca="1">$B$1*POWER(D311,2)*SQRT(D64/(POWER(D12,2)*$C$1)+D65/(POWER(D13,2)*$C$1))</f>
        <v>2.1108653765956654E-2</v>
      </c>
      <c r="G343" s="9">
        <f ca="1">$B$1*POWER(D311,2)*SQRT(D64/(POWER(D12,2)*$C$1)+D65/(POWER(D13,2)*$C$1))</f>
        <v>2.1108653765956654E-2</v>
      </c>
      <c r="H343" s="9">
        <f ca="1">$B$1*POWER(D311,2)*SQRT(D64/(POWER(D12,2)*$C$1)+D65/(POWER(D13,2)*$C$1))</f>
        <v>2.1108653765956654E-2</v>
      </c>
      <c r="I343">
        <f ca="1">$B$1*POWER(D311,2)*SQRT(D64/(POWER(D12,2)*$C$1)+D65/(POWER(D13,2)*$C$1))</f>
        <v>2.1108653765956654E-2</v>
      </c>
      <c r="J343">
        <f ca="1">$B$1*POWER(D311,2)*SQRT(D64/(POWER(D12,2)*$C$1)+D65/(POWER(D13,2)*$C$1))</f>
        <v>2.1108653765956654E-2</v>
      </c>
    </row>
    <row r="344" spans="1:10" x14ac:dyDescent="0.25">
      <c r="A344">
        <v>11</v>
      </c>
      <c r="C344" t="str">
        <f ca="1">OFFSET('42p stat'!$A$1,A344*20,0)</f>
        <v>CUDA ant add CPU non hash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ant add CPU12</v>
      </c>
      <c r="D345" s="9">
        <f ca="1">$B$1*POWER(D313,2)*SQRT(D66/(POWER(D14,2)*$C$1)+D67/(POWER(D15,2)*$C$1))</f>
        <v>2.0491616983657431E-2</v>
      </c>
      <c r="E345" s="9">
        <f ca="1">$B$1*POWER(D313,2)*SQRT(D66/(POWER(D14,2)*$C$1)+D67/(POWER(D15,2)*$C$1))</f>
        <v>2.0491616983657431E-2</v>
      </c>
      <c r="F345" s="9">
        <f ca="1">$B$1*POWER(D313,2)*SQRT(D66/(POWER(D14,2)*$C$1)+D67/(POWER(D15,2)*$C$1))</f>
        <v>2.0491616983657431E-2</v>
      </c>
      <c r="G345" s="9">
        <f ca="1">$B$1*POWER(D313,2)*SQRT(D66/(POWER(D14,2)*$C$1)+D67/(POWER(D15,2)*$C$1))</f>
        <v>2.0491616983657431E-2</v>
      </c>
      <c r="H345" s="9">
        <f ca="1">$B$1*POWER(D313,2)*SQRT(D66/(POWER(D14,2)*$C$1)+D67/(POWER(D15,2)*$C$1))</f>
        <v>2.0491616983657431E-2</v>
      </c>
      <c r="I345">
        <f ca="1">$B$1*POWER(D313,2)*SQRT(D66/(POWER(D14,2)*$C$1)+D67/(POWER(D15,2)*$C$1))</f>
        <v>2.0491616983657431E-2</v>
      </c>
      <c r="J345">
        <f ca="1">$B$1*POWER(D313,2)*SQRT(D66/(POWER(D14,2)*$C$1)+D67/(POWER(D15,2)*$C$1))</f>
        <v>2.0491616983657431E-2</v>
      </c>
    </row>
    <row r="346" spans="1:10" x14ac:dyDescent="0.25">
      <c r="A346">
        <v>13</v>
      </c>
      <c r="C346" t="str">
        <f ca="1">OFFSET('42p stat'!$A$1,A346*20,0)</f>
        <v>CUDA opt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 ant non hash</v>
      </c>
      <c r="D4" s="5">
        <f ca="1">OFFSET('42p trace'!$R$56,(A4-1)*56,0)-OFFSET('42p trace'!$S$56,(A4-1)*56,0)</f>
        <v>1.391659999999888</v>
      </c>
      <c r="E4" s="5">
        <f ca="1">OFFSET('42p trace'!$S$56,(A4-1)*56,0)-OFFSET('42p stat'!$H$1,A4*20,0)</f>
        <v>31.104105000000004</v>
      </c>
      <c r="F4" s="5">
        <f ca="1">OFFSET('42p stat'!$H$1,A4*20,0)-OFFSET('42p stat'!$K$1,A4*20,0)</f>
        <v>435.99384799999996</v>
      </c>
      <c r="G4" s="5">
        <f ca="1">OFFSET('42p stat'!$K$1,A4*20,0)-OFFSET('42p stat'!$N$1,A4*20,0)</f>
        <v>154.60730699999999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154.60730699999999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 ant non hash</v>
      </c>
      <c r="D5" s="5">
        <f ca="1">OFFSET('84p trace'!$R$56,(A5-1)*56,0)-OFFSET('84p trace'!$S$56,(A5-1)*56,0)</f>
        <v>1.7604000000002316</v>
      </c>
      <c r="E5" s="5">
        <f ca="1">OFFSET('84p trace'!$S$56,(A5-1)*56,0)-OFFSET('84p stat'!$H$1,A5*20,0)</f>
        <v>40.303039999999783</v>
      </c>
      <c r="F5" s="5">
        <f ca="1">OFFSET('84p stat'!$H$1,A5*20,0)-OFFSET('84p stat'!$K$1,A5*20,0)</f>
        <v>440.03191300000003</v>
      </c>
      <c r="G5" s="5">
        <f ca="1">OFFSET('84p stat'!$K$1,A5*20,0)-OFFSET('84p stat'!$N$1,A5*20,0)</f>
        <v>300.13444700000002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300.13444700000002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 ant non hash</v>
      </c>
      <c r="D6" s="5">
        <f ca="1">OFFSET('168p trace'!$R$56,(A6-1)*56,0)-OFFSET('168p trace'!$S$56,(A6-1)*56,0)</f>
        <v>2.3530000000000655</v>
      </c>
      <c r="E6" s="5">
        <f ca="1">OFFSET('168p trace'!$S$56,(A6-1)*56,0)-OFFSET('168p stat'!$H$1,A6*20,0)</f>
        <v>31.287730000000238</v>
      </c>
      <c r="F6" s="5">
        <f ca="1">OFFSET('168p stat'!$H$1,A6*20,0)-OFFSET('168p stat'!$K$1,A6*20,0)</f>
        <v>437.70353899999998</v>
      </c>
      <c r="G6" s="5">
        <f ca="1">OFFSET('168p stat'!$K$1,A6*20,0)-OFFSET('168p stat'!$N$1,A6*20,0)</f>
        <v>591.60773099999994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591.60773099999994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CUDA opt ant non hash</v>
      </c>
      <c r="D7" s="5">
        <f ca="1">OFFSET('336p trace'!$R$56,(A7-1)*56,0)-OFFSET('336p trace'!$S$56,(A7-1)*56,0)</f>
        <v>3.9019999999991342</v>
      </c>
      <c r="E7" s="5">
        <f ca="1">OFFSET('336p trace'!$S$56,(A7-1)*56,0)-OFFSET('336p stat'!$H$1,A7*20,0)</f>
        <v>35.812543000000232</v>
      </c>
      <c r="F7" s="5">
        <f ca="1">OFFSET('336p stat'!$H$1,A7*20,0)-OFFSET('336p stat'!$K$1,A7*20,0)</f>
        <v>454.84394500000008</v>
      </c>
      <c r="G7" s="5">
        <f ca="1">OFFSET('336p stat'!$K$1,A7*20,0)-OFFSET('336p stat'!$N$1,A7*20,0)</f>
        <v>1230.709912</v>
      </c>
      <c r="H7" s="5">
        <f ca="1">OFFSET('336p stat'!$N$1,A7*20,0)</f>
        <v>0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1230.709912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CUDA opt ant non hash</v>
      </c>
      <c r="D8" s="5">
        <f ca="1">OFFSET('672p trace'!$R$56,(A8-1)*56,0)-OFFSET('672p trace'!$S$56,(A8-1)*56,0)</f>
        <v>7.2065999999995256</v>
      </c>
      <c r="E8" s="5">
        <f ca="1">OFFSET('672p trace'!$S$56,(A8-1)*56,0)-OFFSET('672p stat'!$H$1,A8*20,0)</f>
        <v>65.291966000000684</v>
      </c>
      <c r="F8" s="5">
        <f ca="1">OFFSET('672p stat'!$H$1,A8*20,0)-OFFSET('672p stat'!$K$1,A8*20,0)</f>
        <v>979.35451199999989</v>
      </c>
      <c r="G8" s="5">
        <f ca="1">OFFSET('672p stat'!$K$1,A8*20,0)-OFFSET('672p stat'!$N$1,A8*20,0)</f>
        <v>2463.1549220000002</v>
      </c>
      <c r="H8" s="5">
        <f ca="1">OFFSET('672p stat'!$N$1,A8*20,0)</f>
        <v>0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2463.1549220000002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CUDA opt ant non hash</v>
      </c>
      <c r="D9" s="5">
        <f ca="1">OFFSET('1344p trace'!$R$56,(A9-1)*56,0)-OFFSET('1344p trace'!$S$56,(A9-1)*56,0)</f>
        <v>14.694800000000214</v>
      </c>
      <c r="E9" s="5">
        <f ca="1">OFFSET('1344p trace'!$S$56,(A9-1)*56,0)-OFFSET('1344p stat'!$H$1,A9*20,0)</f>
        <v>80.988893999998254</v>
      </c>
      <c r="F9" s="5">
        <f ca="1">OFFSET('1344p stat'!$H$1,A9*20,0)-OFFSET('1344p stat'!$K$1,A9*20,0)</f>
        <v>1480.8265330000004</v>
      </c>
      <c r="G9" s="5">
        <f ca="1">OFFSET('1344p stat'!$K$1,A9*20,0)-OFFSET('1344p stat'!$N$1,A9*20,0)</f>
        <v>4975.6369729999997</v>
      </c>
      <c r="H9" s="5">
        <f ca="1">OFFSET('1344p stat'!$N$1,A9*20,0)</f>
        <v>0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4975.6369729999997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3.8054999999997392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948.04286380000008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3.3134761904759238E-2</v>
      </c>
      <c r="E14" s="8">
        <f t="shared" ref="E14:L14" ca="1" si="3">E4/$B4</f>
        <v>0.74057392857142867</v>
      </c>
      <c r="F14" s="8">
        <f t="shared" ca="1" si="3"/>
        <v>10.380805904761903</v>
      </c>
      <c r="G14" s="8">
        <f t="shared" ca="1" si="3"/>
        <v>3.681126357142857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2.0957142857145613E-2</v>
      </c>
      <c r="E15" s="8">
        <f t="shared" ca="1" si="5"/>
        <v>0.47979809523809264</v>
      </c>
      <c r="F15" s="8">
        <f t="shared" ca="1" si="5"/>
        <v>5.2384751547619048</v>
      </c>
      <c r="G15" s="8">
        <f t="shared" ca="1" si="5"/>
        <v>3.5730291309523814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1.4005952380952771E-2</v>
      </c>
      <c r="E16" s="8">
        <f t="shared" ca="1" si="6"/>
        <v>0.18623648809523952</v>
      </c>
      <c r="F16" s="8">
        <f t="shared" ca="1" si="6"/>
        <v>2.6053782083333332</v>
      </c>
      <c r="G16" s="8">
        <f t="shared" ca="1" si="6"/>
        <v>3.521474589285714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1.1613095238092661E-2</v>
      </c>
      <c r="E17" s="8">
        <f t="shared" ca="1" si="7"/>
        <v>0.1065849494047626</v>
      </c>
      <c r="F17" s="8">
        <f t="shared" ca="1" si="7"/>
        <v>1.3537022172619051</v>
      </c>
      <c r="G17" s="8">
        <f t="shared" ca="1" si="7"/>
        <v>3.6628271190476189</v>
      </c>
      <c r="H17" s="8">
        <f t="shared" ca="1" si="7"/>
        <v>0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1.0724107142856437E-2</v>
      </c>
      <c r="E18" s="8">
        <f t="shared" ca="1" si="8"/>
        <v>9.7160663690477211E-2</v>
      </c>
      <c r="F18" s="8">
        <f t="shared" ca="1" si="8"/>
        <v>1.4573727857142855</v>
      </c>
      <c r="G18" s="8">
        <f t="shared" ca="1" si="8"/>
        <v>3.665409110119048</v>
      </c>
      <c r="H18" s="8">
        <f t="shared" ca="1" si="8"/>
        <v>0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1.0933630952381111E-2</v>
      </c>
      <c r="E19" s="8">
        <f t="shared" ca="1" si="9"/>
        <v>6.0259593749998702E-2</v>
      </c>
      <c r="F19" s="8">
        <f t="shared" ca="1" si="9"/>
        <v>1.1018054561011907</v>
      </c>
      <c r="G19" s="8">
        <f t="shared" ca="1" si="9"/>
        <v>3.7021108430059519</v>
      </c>
      <c r="H19" s="8">
        <f t="shared" ca="1" si="9"/>
        <v>0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1.2114384920633957E-2</v>
      </c>
      <c r="E21" s="8">
        <f t="shared" ca="1" si="11"/>
        <v>0.12999403373015977</v>
      </c>
      <c r="F21" s="8">
        <f t="shared" ca="1" si="11"/>
        <v>1.8054844037698412</v>
      </c>
      <c r="G21" s="8">
        <f t="shared" ca="1" si="11"/>
        <v>3.6165702728174605</v>
      </c>
      <c r="H21" s="8">
        <f ca="1">AVERAGE(H15:H17)</f>
        <v>0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non hash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Time global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</v>
      </c>
    </row>
    <row r="28" spans="1:13" x14ac:dyDescent="0.25">
      <c r="A28">
        <v>17</v>
      </c>
      <c r="B28">
        <v>42</v>
      </c>
      <c r="C28" t="str">
        <f ca="1">OFFSET('42p stat'!$A$1,A28*20,0)</f>
        <v>CUDA opt ant non hash</v>
      </c>
    </row>
    <row r="29" spans="1:13" x14ac:dyDescent="0.25">
      <c r="A29">
        <v>19</v>
      </c>
      <c r="B29">
        <v>42</v>
      </c>
      <c r="C29" t="str">
        <f ca="1">OFFSET('42p stat'!$A$1,A29*20,0)</f>
        <v>CUDA opt ant par global</v>
      </c>
    </row>
    <row r="30" spans="1:13" x14ac:dyDescent="0.25">
      <c r="A30">
        <v>20</v>
      </c>
      <c r="B30">
        <v>42</v>
      </c>
      <c r="C30" t="str">
        <f ca="1">OFFSET('42p stat'!$A$1,A30*20,0)</f>
        <v>CUDA opt_one_GPU</v>
      </c>
    </row>
    <row r="31" spans="1:13" x14ac:dyDescent="0.25">
      <c r="A31">
        <v>21</v>
      </c>
      <c r="B31">
        <v>42</v>
      </c>
      <c r="C31" t="str">
        <f ca="1">OFFSET('42p stat'!$A$1,A31*20,0)</f>
        <v>CUDA opt_one_GPU ant</v>
      </c>
    </row>
    <row r="32" spans="1:13" x14ac:dyDescent="0.25">
      <c r="A32">
        <v>22</v>
      </c>
      <c r="B32">
        <v>42</v>
      </c>
      <c r="C32" t="str">
        <f ca="1">OFFSET('42p stat'!$A$1,A32*20,0)</f>
        <v>CUDA opt_one_GPU ant local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2025-06-07T09:27:13Z</dcterms:modified>
</cp:coreProperties>
</file>